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D:\downld file\stocks vdx\all files\projecct dt\projecct dt\excel\"/>
    </mc:Choice>
  </mc:AlternateContent>
  <xr:revisionPtr revIDLastSave="0" documentId="8_{64249813-9CAF-469C-BC8D-BE2202543530}" xr6:coauthVersionLast="47" xr6:coauthVersionMax="47" xr10:uidLastSave="{00000000-0000-0000-0000-000000000000}"/>
  <workbookProtection workbookAlgorithmName="SHA-512" workbookHashValue="2yqGtxwwOqLiRwDlI8+dhetEGXBpD6ZWOUmkRxyuJQDgFnBZkonGciUIL/CBiNlEJ+EnLaWgexB0i9f2k3wb1A==" workbookSaltValue="kMRDo/d6Ug6HrL1to2qUqA==" workbookSpinCount="100000" lockStructure="1"/>
  <bookViews>
    <workbookView xWindow="-120" yWindow="-120" windowWidth="19440" windowHeight="10320" activeTab="3" xr2:uid="{BE2113B4-ECB1-4D10-979A-1CAAAB4C61CE}"/>
  </bookViews>
  <sheets>
    <sheet name="raw data" sheetId="6" r:id="rId1"/>
    <sheet name="Analysis" sheetId="1" r:id="rId2"/>
    <sheet name="pivot" sheetId="5" r:id="rId3"/>
    <sheet name="DASHBOARD " sheetId="2" r:id="rId4"/>
  </sheets>
  <definedNames>
    <definedName name="_xlnm._FilterDatabase" localSheetId="1" hidden="1">Analysis!$C$1:$C$5002</definedName>
    <definedName name="NativeTimeline_Order_Date1">#N/A</definedName>
    <definedName name="Slicer_Category">#N/A</definedName>
    <definedName name="Slicer_City">#N/A</definedName>
    <definedName name="Slicer_Months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a="1"/>
  <c r="O3" i="1" s="1"/>
  <c r="M5001" i="1"/>
  <c r="O5001" i="1" s="1" a="1"/>
  <c r="O5001" i="1" s="1"/>
  <c r="D5001" i="1"/>
  <c r="C5001" i="1"/>
  <c r="M5000" i="1"/>
  <c r="N5000" i="1" s="1"/>
  <c r="D5000" i="1"/>
  <c r="C5000" i="1"/>
  <c r="O4999" i="1" a="1"/>
  <c r="O4999" i="1" s="1"/>
  <c r="M4999" i="1"/>
  <c r="N4999" i="1" s="1"/>
  <c r="D4999" i="1"/>
  <c r="C4999" i="1"/>
  <c r="M4998" i="1"/>
  <c r="N4998" i="1" s="1"/>
  <c r="D4998" i="1"/>
  <c r="C4998" i="1"/>
  <c r="O4997" i="1"/>
  <c r="O4997" i="1" a="1"/>
  <c r="M4997" i="1"/>
  <c r="N4997" i="1" s="1"/>
  <c r="D4997" i="1"/>
  <c r="C4997" i="1"/>
  <c r="M4996" i="1"/>
  <c r="O4996" i="1" s="1" a="1"/>
  <c r="O4996" i="1" s="1"/>
  <c r="D4996" i="1"/>
  <c r="C4996" i="1"/>
  <c r="O4995" i="1" a="1"/>
  <c r="O4995" i="1" s="1"/>
  <c r="N4995" i="1"/>
  <c r="M4995" i="1"/>
  <c r="D4995" i="1"/>
  <c r="C4995" i="1"/>
  <c r="O4994" i="1"/>
  <c r="O4994" i="1" a="1"/>
  <c r="M4994" i="1"/>
  <c r="N4994" i="1" s="1"/>
  <c r="D4994" i="1"/>
  <c r="C4994" i="1"/>
  <c r="N4993" i="1"/>
  <c r="M4993" i="1"/>
  <c r="O4993" i="1" s="1" a="1"/>
  <c r="O4993" i="1" s="1"/>
  <c r="D4993" i="1"/>
  <c r="C4993" i="1"/>
  <c r="O4992" i="1"/>
  <c r="M4992" i="1"/>
  <c r="O4992" i="1" s="1" a="1"/>
  <c r="D4992" i="1"/>
  <c r="C4992" i="1"/>
  <c r="O4991" i="1" a="1"/>
  <c r="O4991" i="1" s="1"/>
  <c r="N4991" i="1"/>
  <c r="M4991" i="1"/>
  <c r="D4991" i="1"/>
  <c r="C4991" i="1"/>
  <c r="M4990" i="1"/>
  <c r="D4990" i="1"/>
  <c r="C4990" i="1"/>
  <c r="O4989" i="1" a="1"/>
  <c r="O4989" i="1" s="1"/>
  <c r="M4989" i="1"/>
  <c r="N4989" i="1" s="1"/>
  <c r="D4989" i="1"/>
  <c r="C4989" i="1"/>
  <c r="O4988" i="1"/>
  <c r="N4988" i="1"/>
  <c r="M4988" i="1"/>
  <c r="O4988" i="1" s="1" a="1"/>
  <c r="D4988" i="1"/>
  <c r="C4988" i="1"/>
  <c r="O4987" i="1" a="1"/>
  <c r="O4987" i="1" s="1"/>
  <c r="N4987" i="1"/>
  <c r="M4987" i="1"/>
  <c r="D4987" i="1"/>
  <c r="C4987" i="1"/>
  <c r="O4986" i="1" a="1"/>
  <c r="O4986" i="1" s="1"/>
  <c r="M4986" i="1"/>
  <c r="N4986" i="1" s="1"/>
  <c r="D4986" i="1"/>
  <c r="C4986" i="1"/>
  <c r="O4985" i="1" a="1"/>
  <c r="O4985" i="1" s="1"/>
  <c r="M4985" i="1"/>
  <c r="N4985" i="1" s="1"/>
  <c r="D4985" i="1"/>
  <c r="C4985" i="1"/>
  <c r="M4984" i="1"/>
  <c r="D4984" i="1"/>
  <c r="C4984" i="1"/>
  <c r="O4983" i="1" a="1"/>
  <c r="O4983" i="1" s="1"/>
  <c r="N4983" i="1"/>
  <c r="M4983" i="1"/>
  <c r="D4983" i="1"/>
  <c r="C4983" i="1"/>
  <c r="O4982" i="1" a="1"/>
  <c r="O4982" i="1" s="1"/>
  <c r="M4982" i="1"/>
  <c r="N4982" i="1" s="1"/>
  <c r="D4982" i="1"/>
  <c r="C4982" i="1"/>
  <c r="M4981" i="1"/>
  <c r="D4981" i="1"/>
  <c r="C4981" i="1"/>
  <c r="O4980" i="1"/>
  <c r="N4980" i="1"/>
  <c r="M4980" i="1"/>
  <c r="O4980" i="1" s="1" a="1"/>
  <c r="D4980" i="1"/>
  <c r="C4980" i="1"/>
  <c r="O4979" i="1" a="1"/>
  <c r="O4979" i="1" s="1"/>
  <c r="N4979" i="1"/>
  <c r="M4979" i="1"/>
  <c r="D4979" i="1"/>
  <c r="C4979" i="1"/>
  <c r="M4978" i="1"/>
  <c r="N4978" i="1" s="1"/>
  <c r="D4978" i="1"/>
  <c r="C4978" i="1"/>
  <c r="O4977" i="1" a="1"/>
  <c r="O4977" i="1" s="1"/>
  <c r="N4977" i="1"/>
  <c r="M4977" i="1"/>
  <c r="D4977" i="1"/>
  <c r="C4977" i="1"/>
  <c r="O4976" i="1"/>
  <c r="N4976" i="1"/>
  <c r="M4976" i="1"/>
  <c r="O4976" i="1" s="1" a="1"/>
  <c r="D4976" i="1"/>
  <c r="C4976" i="1"/>
  <c r="O4975" i="1" a="1"/>
  <c r="O4975" i="1" s="1"/>
  <c r="N4975" i="1"/>
  <c r="M4975" i="1"/>
  <c r="D4975" i="1"/>
  <c r="C4975" i="1"/>
  <c r="O4974" i="1" a="1"/>
  <c r="O4974" i="1" s="1"/>
  <c r="M4974" i="1"/>
  <c r="N4974" i="1" s="1"/>
  <c r="D4974" i="1"/>
  <c r="C4974" i="1"/>
  <c r="O4973" i="1" a="1"/>
  <c r="O4973" i="1" s="1"/>
  <c r="N4973" i="1"/>
  <c r="M4973" i="1"/>
  <c r="D4973" i="1"/>
  <c r="C4973" i="1"/>
  <c r="M4972" i="1"/>
  <c r="O4972" i="1" s="1" a="1"/>
  <c r="O4972" i="1" s="1"/>
  <c r="D4972" i="1"/>
  <c r="C4972" i="1"/>
  <c r="O4971" i="1" a="1"/>
  <c r="O4971" i="1" s="1"/>
  <c r="N4971" i="1"/>
  <c r="M4971" i="1"/>
  <c r="D4971" i="1"/>
  <c r="C4971" i="1"/>
  <c r="M4970" i="1"/>
  <c r="N4970" i="1" s="1"/>
  <c r="D4970" i="1"/>
  <c r="C4970" i="1"/>
  <c r="M4969" i="1"/>
  <c r="O4969" i="1" s="1" a="1"/>
  <c r="O4969" i="1" s="1"/>
  <c r="D4969" i="1"/>
  <c r="C4969" i="1"/>
  <c r="M4968" i="1"/>
  <c r="O4968" i="1" s="1" a="1"/>
  <c r="O4968" i="1" s="1"/>
  <c r="D4968" i="1"/>
  <c r="C4968" i="1"/>
  <c r="O4967" i="1" a="1"/>
  <c r="O4967" i="1" s="1"/>
  <c r="N4967" i="1"/>
  <c r="M4967" i="1"/>
  <c r="D4967" i="1"/>
  <c r="C4967" i="1"/>
  <c r="M4966" i="1"/>
  <c r="N4966" i="1" s="1"/>
  <c r="D4966" i="1"/>
  <c r="C4966" i="1"/>
  <c r="M4965" i="1"/>
  <c r="D4965" i="1"/>
  <c r="C4965" i="1"/>
  <c r="N4964" i="1"/>
  <c r="M4964" i="1"/>
  <c r="O4964" i="1" s="1" a="1"/>
  <c r="O4964" i="1" s="1"/>
  <c r="D4964" i="1"/>
  <c r="C4964" i="1"/>
  <c r="O4963" i="1" a="1"/>
  <c r="O4963" i="1" s="1"/>
  <c r="N4963" i="1"/>
  <c r="M4963" i="1"/>
  <c r="D4963" i="1"/>
  <c r="C4963" i="1"/>
  <c r="M4962" i="1"/>
  <c r="D4962" i="1"/>
  <c r="C4962" i="1"/>
  <c r="N4961" i="1"/>
  <c r="M4961" i="1"/>
  <c r="O4961" i="1" s="1" a="1"/>
  <c r="O4961" i="1" s="1"/>
  <c r="D4961" i="1"/>
  <c r="C4961" i="1"/>
  <c r="O4960" i="1"/>
  <c r="M4960" i="1"/>
  <c r="O4960" i="1" s="1" a="1"/>
  <c r="D4960" i="1"/>
  <c r="C4960" i="1"/>
  <c r="O4959" i="1" a="1"/>
  <c r="O4959" i="1" s="1"/>
  <c r="N4959" i="1"/>
  <c r="M4959" i="1"/>
  <c r="D4959" i="1"/>
  <c r="C4959" i="1"/>
  <c r="M4958" i="1"/>
  <c r="D4958" i="1"/>
  <c r="C4958" i="1"/>
  <c r="O4957" i="1"/>
  <c r="O4957" i="1" a="1"/>
  <c r="M4957" i="1"/>
  <c r="N4957" i="1" s="1"/>
  <c r="D4957" i="1"/>
  <c r="C4957" i="1"/>
  <c r="M4956" i="1"/>
  <c r="D4956" i="1"/>
  <c r="C4956" i="1"/>
  <c r="O4955" i="1" a="1"/>
  <c r="O4955" i="1" s="1"/>
  <c r="N4955" i="1"/>
  <c r="M4955" i="1"/>
  <c r="D4955" i="1"/>
  <c r="C4955" i="1"/>
  <c r="O4954" i="1" a="1"/>
  <c r="O4954" i="1" s="1"/>
  <c r="M4954" i="1"/>
  <c r="N4954" i="1" s="1"/>
  <c r="D4954" i="1"/>
  <c r="C4954" i="1"/>
  <c r="O4953" i="1"/>
  <c r="O4953" i="1" a="1"/>
  <c r="M4953" i="1"/>
  <c r="N4953" i="1" s="1"/>
  <c r="D4953" i="1"/>
  <c r="C4953" i="1"/>
  <c r="M4952" i="1"/>
  <c r="D4952" i="1"/>
  <c r="C4952" i="1"/>
  <c r="O4951" i="1" a="1"/>
  <c r="O4951" i="1" s="1"/>
  <c r="N4951" i="1"/>
  <c r="M4951" i="1"/>
  <c r="D4951" i="1"/>
  <c r="C4951" i="1"/>
  <c r="O4950" i="1"/>
  <c r="O4950" i="1" a="1"/>
  <c r="M4950" i="1"/>
  <c r="N4950" i="1" s="1"/>
  <c r="D4950" i="1"/>
  <c r="C4950" i="1"/>
  <c r="M4949" i="1"/>
  <c r="D4949" i="1"/>
  <c r="C4949" i="1"/>
  <c r="O4948" i="1"/>
  <c r="N4948" i="1"/>
  <c r="M4948" i="1"/>
  <c r="O4948" i="1" s="1" a="1"/>
  <c r="D4948" i="1"/>
  <c r="C4948" i="1"/>
  <c r="O4947" i="1" a="1"/>
  <c r="O4947" i="1" s="1"/>
  <c r="N4947" i="1"/>
  <c r="M4947" i="1"/>
  <c r="D4947" i="1"/>
  <c r="C4947" i="1"/>
  <c r="M4946" i="1"/>
  <c r="N4946" i="1" s="1"/>
  <c r="D4946" i="1"/>
  <c r="C4946" i="1"/>
  <c r="O4945" i="1" a="1"/>
  <c r="O4945" i="1" s="1"/>
  <c r="N4945" i="1"/>
  <c r="M4945" i="1"/>
  <c r="D4945" i="1"/>
  <c r="C4945" i="1"/>
  <c r="O4944" i="1"/>
  <c r="N4944" i="1"/>
  <c r="M4944" i="1"/>
  <c r="O4944" i="1" s="1" a="1"/>
  <c r="D4944" i="1"/>
  <c r="C4944" i="1"/>
  <c r="O4943" i="1" a="1"/>
  <c r="O4943" i="1" s="1"/>
  <c r="N4943" i="1"/>
  <c r="M4943" i="1"/>
  <c r="D4943" i="1"/>
  <c r="C4943" i="1"/>
  <c r="O4942" i="1" a="1"/>
  <c r="O4942" i="1" s="1"/>
  <c r="M4942" i="1"/>
  <c r="N4942" i="1" s="1"/>
  <c r="D4942" i="1"/>
  <c r="C4942" i="1"/>
  <c r="O4941" i="1" a="1"/>
  <c r="O4941" i="1" s="1"/>
  <c r="N4941" i="1"/>
  <c r="M4941" i="1"/>
  <c r="D4941" i="1"/>
  <c r="C4941" i="1"/>
  <c r="M4940" i="1"/>
  <c r="O4940" i="1" s="1" a="1"/>
  <c r="O4940" i="1" s="1"/>
  <c r="D4940" i="1"/>
  <c r="C4940" i="1"/>
  <c r="O4939" i="1" a="1"/>
  <c r="O4939" i="1" s="1"/>
  <c r="N4939" i="1"/>
  <c r="M4939" i="1"/>
  <c r="D4939" i="1"/>
  <c r="C4939" i="1"/>
  <c r="M4938" i="1"/>
  <c r="N4938" i="1" s="1"/>
  <c r="D4938" i="1"/>
  <c r="C4938" i="1"/>
  <c r="M4937" i="1"/>
  <c r="O4937" i="1" s="1" a="1"/>
  <c r="O4937" i="1" s="1"/>
  <c r="D4937" i="1"/>
  <c r="C4937" i="1"/>
  <c r="M4936" i="1"/>
  <c r="O4936" i="1" s="1" a="1"/>
  <c r="O4936" i="1" s="1"/>
  <c r="D4936" i="1"/>
  <c r="C4936" i="1"/>
  <c r="O4935" i="1" a="1"/>
  <c r="O4935" i="1" s="1"/>
  <c r="N4935" i="1"/>
  <c r="M4935" i="1"/>
  <c r="D4935" i="1"/>
  <c r="C4935" i="1"/>
  <c r="M4934" i="1"/>
  <c r="N4934" i="1" s="1"/>
  <c r="D4934" i="1"/>
  <c r="C4934" i="1"/>
  <c r="O4933" i="1"/>
  <c r="N4933" i="1"/>
  <c r="M4933" i="1"/>
  <c r="O4933" i="1" s="1" a="1"/>
  <c r="D4933" i="1"/>
  <c r="C4933" i="1"/>
  <c r="M4932" i="1"/>
  <c r="D4932" i="1"/>
  <c r="C4932" i="1"/>
  <c r="O4931" i="1" a="1"/>
  <c r="O4931" i="1" s="1"/>
  <c r="N4931" i="1"/>
  <c r="M4931" i="1"/>
  <c r="D4931" i="1"/>
  <c r="C4931" i="1"/>
  <c r="M4930" i="1"/>
  <c r="D4930" i="1"/>
  <c r="C4930" i="1"/>
  <c r="N4929" i="1"/>
  <c r="M4929" i="1"/>
  <c r="O4929" i="1" s="1" a="1"/>
  <c r="O4929" i="1" s="1"/>
  <c r="D4929" i="1"/>
  <c r="C4929" i="1"/>
  <c r="O4928" i="1"/>
  <c r="M4928" i="1"/>
  <c r="O4928" i="1" s="1" a="1"/>
  <c r="D4928" i="1"/>
  <c r="C4928" i="1"/>
  <c r="O4927" i="1" a="1"/>
  <c r="O4927" i="1" s="1"/>
  <c r="N4927" i="1"/>
  <c r="M4927" i="1"/>
  <c r="D4927" i="1"/>
  <c r="C4927" i="1"/>
  <c r="M4926" i="1"/>
  <c r="D4926" i="1"/>
  <c r="C4926" i="1"/>
  <c r="O4925" i="1"/>
  <c r="O4925" i="1" a="1"/>
  <c r="M4925" i="1"/>
  <c r="N4925" i="1" s="1"/>
  <c r="D4925" i="1"/>
  <c r="C4925" i="1"/>
  <c r="M4924" i="1"/>
  <c r="D4924" i="1"/>
  <c r="C4924" i="1"/>
  <c r="O4923" i="1" a="1"/>
  <c r="O4923" i="1" s="1"/>
  <c r="N4923" i="1"/>
  <c r="M4923" i="1"/>
  <c r="D4923" i="1"/>
  <c r="C4923" i="1"/>
  <c r="O4922" i="1" a="1"/>
  <c r="O4922" i="1" s="1"/>
  <c r="M4922" i="1"/>
  <c r="N4922" i="1" s="1"/>
  <c r="D4922" i="1"/>
  <c r="C4922" i="1"/>
  <c r="O4921" i="1" a="1"/>
  <c r="O4921" i="1" s="1"/>
  <c r="M4921" i="1"/>
  <c r="N4921" i="1" s="1"/>
  <c r="D4921" i="1"/>
  <c r="C4921" i="1"/>
  <c r="M4920" i="1"/>
  <c r="D4920" i="1"/>
  <c r="C4920" i="1"/>
  <c r="O4919" i="1" a="1"/>
  <c r="O4919" i="1" s="1"/>
  <c r="N4919" i="1"/>
  <c r="M4919" i="1"/>
  <c r="D4919" i="1"/>
  <c r="C4919" i="1"/>
  <c r="O4918" i="1"/>
  <c r="O4918" i="1" a="1"/>
  <c r="M4918" i="1"/>
  <c r="N4918" i="1" s="1"/>
  <c r="D4918" i="1"/>
  <c r="C4918" i="1"/>
  <c r="M4917" i="1"/>
  <c r="D4917" i="1"/>
  <c r="C4917" i="1"/>
  <c r="O4916" i="1"/>
  <c r="N4916" i="1"/>
  <c r="M4916" i="1"/>
  <c r="O4916" i="1" s="1" a="1"/>
  <c r="D4916" i="1"/>
  <c r="C4916" i="1"/>
  <c r="O4915" i="1" a="1"/>
  <c r="O4915" i="1" s="1"/>
  <c r="N4915" i="1"/>
  <c r="M4915" i="1"/>
  <c r="D4915" i="1"/>
  <c r="C4915" i="1"/>
  <c r="M4914" i="1"/>
  <c r="N4914" i="1" s="1"/>
  <c r="D4914" i="1"/>
  <c r="C4914" i="1"/>
  <c r="O4913" i="1" a="1"/>
  <c r="O4913" i="1" s="1"/>
  <c r="N4913" i="1"/>
  <c r="M4913" i="1"/>
  <c r="D4913" i="1"/>
  <c r="C4913" i="1"/>
  <c r="O4912" i="1"/>
  <c r="N4912" i="1"/>
  <c r="M4912" i="1"/>
  <c r="O4912" i="1" s="1" a="1"/>
  <c r="D4912" i="1"/>
  <c r="C4912" i="1"/>
  <c r="O4911" i="1" a="1"/>
  <c r="O4911" i="1" s="1"/>
  <c r="N4911" i="1"/>
  <c r="M4911" i="1"/>
  <c r="D4911" i="1"/>
  <c r="C4911" i="1"/>
  <c r="O4910" i="1" a="1"/>
  <c r="O4910" i="1" s="1"/>
  <c r="M4910" i="1"/>
  <c r="N4910" i="1" s="1"/>
  <c r="D4910" i="1"/>
  <c r="C4910" i="1"/>
  <c r="O4909" i="1" a="1"/>
  <c r="O4909" i="1" s="1"/>
  <c r="N4909" i="1"/>
  <c r="M4909" i="1"/>
  <c r="D4909" i="1"/>
  <c r="C4909" i="1"/>
  <c r="M4908" i="1"/>
  <c r="O4908" i="1" s="1" a="1"/>
  <c r="O4908" i="1" s="1"/>
  <c r="D4908" i="1"/>
  <c r="C4908" i="1"/>
  <c r="O4907" i="1" a="1"/>
  <c r="O4907" i="1" s="1"/>
  <c r="N4907" i="1"/>
  <c r="M4907" i="1"/>
  <c r="D4907" i="1"/>
  <c r="C4907" i="1"/>
  <c r="M4906" i="1"/>
  <c r="N4906" i="1" s="1"/>
  <c r="D4906" i="1"/>
  <c r="C4906" i="1"/>
  <c r="M4905" i="1"/>
  <c r="O4905" i="1" s="1" a="1"/>
  <c r="O4905" i="1" s="1"/>
  <c r="D4905" i="1"/>
  <c r="C4905" i="1"/>
  <c r="M4904" i="1"/>
  <c r="O4904" i="1" s="1" a="1"/>
  <c r="O4904" i="1" s="1"/>
  <c r="D4904" i="1"/>
  <c r="C4904" i="1"/>
  <c r="O4903" i="1" a="1"/>
  <c r="O4903" i="1" s="1"/>
  <c r="N4903" i="1"/>
  <c r="M4903" i="1"/>
  <c r="D4903" i="1"/>
  <c r="C4903" i="1"/>
  <c r="M4902" i="1"/>
  <c r="N4902" i="1" s="1"/>
  <c r="D4902" i="1"/>
  <c r="C4902" i="1"/>
  <c r="M4901" i="1"/>
  <c r="D4901" i="1"/>
  <c r="C4901" i="1"/>
  <c r="N4900" i="1"/>
  <c r="M4900" i="1"/>
  <c r="O4900" i="1" s="1" a="1"/>
  <c r="O4900" i="1" s="1"/>
  <c r="D4900" i="1"/>
  <c r="C4900" i="1"/>
  <c r="O4899" i="1" a="1"/>
  <c r="O4899" i="1" s="1"/>
  <c r="N4899" i="1"/>
  <c r="M4899" i="1"/>
  <c r="D4899" i="1"/>
  <c r="C4899" i="1"/>
  <c r="M4898" i="1"/>
  <c r="D4898" i="1"/>
  <c r="C4898" i="1"/>
  <c r="N4897" i="1"/>
  <c r="M4897" i="1"/>
  <c r="O4897" i="1" s="1" a="1"/>
  <c r="O4897" i="1" s="1"/>
  <c r="D4897" i="1"/>
  <c r="C4897" i="1"/>
  <c r="O4896" i="1"/>
  <c r="M4896" i="1"/>
  <c r="O4896" i="1" s="1" a="1"/>
  <c r="D4896" i="1"/>
  <c r="C4896" i="1"/>
  <c r="O4895" i="1" a="1"/>
  <c r="O4895" i="1" s="1"/>
  <c r="N4895" i="1"/>
  <c r="M4895" i="1"/>
  <c r="D4895" i="1"/>
  <c r="C4895" i="1"/>
  <c r="M4894" i="1"/>
  <c r="D4894" i="1"/>
  <c r="C4894" i="1"/>
  <c r="O4893" i="1"/>
  <c r="O4893" i="1" a="1"/>
  <c r="N4893" i="1"/>
  <c r="M4893" i="1"/>
  <c r="D4893" i="1"/>
  <c r="C4893" i="1"/>
  <c r="M4892" i="1"/>
  <c r="D4892" i="1"/>
  <c r="C4892" i="1"/>
  <c r="O4891" i="1" a="1"/>
  <c r="O4891" i="1" s="1"/>
  <c r="N4891" i="1"/>
  <c r="M4891" i="1"/>
  <c r="D4891" i="1"/>
  <c r="C4891" i="1"/>
  <c r="O4890" i="1" a="1"/>
  <c r="O4890" i="1" s="1"/>
  <c r="M4890" i="1"/>
  <c r="N4890" i="1" s="1"/>
  <c r="D4890" i="1"/>
  <c r="C4890" i="1"/>
  <c r="M4889" i="1"/>
  <c r="N4889" i="1" s="1"/>
  <c r="D4889" i="1"/>
  <c r="C4889" i="1"/>
  <c r="M4888" i="1"/>
  <c r="D4888" i="1"/>
  <c r="C4888" i="1"/>
  <c r="O4887" i="1" a="1"/>
  <c r="O4887" i="1" s="1"/>
  <c r="N4887" i="1"/>
  <c r="M4887" i="1"/>
  <c r="D4887" i="1"/>
  <c r="C4887" i="1"/>
  <c r="O4886" i="1" a="1"/>
  <c r="O4886" i="1" s="1"/>
  <c r="M4886" i="1"/>
  <c r="N4886" i="1" s="1"/>
  <c r="D4886" i="1"/>
  <c r="C4886" i="1"/>
  <c r="M4885" i="1"/>
  <c r="D4885" i="1"/>
  <c r="C4885" i="1"/>
  <c r="O4884" i="1"/>
  <c r="N4884" i="1"/>
  <c r="M4884" i="1"/>
  <c r="O4884" i="1" s="1" a="1"/>
  <c r="D4884" i="1"/>
  <c r="C4884" i="1"/>
  <c r="O4883" i="1" a="1"/>
  <c r="O4883" i="1" s="1"/>
  <c r="N4883" i="1"/>
  <c r="M4883" i="1"/>
  <c r="D4883" i="1"/>
  <c r="C4883" i="1"/>
  <c r="M4882" i="1"/>
  <c r="N4882" i="1" s="1"/>
  <c r="D4882" i="1"/>
  <c r="C4882" i="1"/>
  <c r="O4881" i="1" a="1"/>
  <c r="O4881" i="1" s="1"/>
  <c r="N4881" i="1"/>
  <c r="M4881" i="1"/>
  <c r="D4881" i="1"/>
  <c r="C4881" i="1"/>
  <c r="O4880" i="1"/>
  <c r="N4880" i="1"/>
  <c r="M4880" i="1"/>
  <c r="O4880" i="1" s="1" a="1"/>
  <c r="D4880" i="1"/>
  <c r="C4880" i="1"/>
  <c r="O4879" i="1" a="1"/>
  <c r="O4879" i="1" s="1"/>
  <c r="N4879" i="1"/>
  <c r="M4879" i="1"/>
  <c r="D4879" i="1"/>
  <c r="C4879" i="1"/>
  <c r="M4878" i="1"/>
  <c r="N4878" i="1" s="1"/>
  <c r="D4878" i="1"/>
  <c r="C4878" i="1"/>
  <c r="O4877" i="1" a="1"/>
  <c r="O4877" i="1" s="1"/>
  <c r="N4877" i="1"/>
  <c r="M4877" i="1"/>
  <c r="D4877" i="1"/>
  <c r="C4877" i="1"/>
  <c r="M4876" i="1"/>
  <c r="O4876" i="1" s="1" a="1"/>
  <c r="O4876" i="1" s="1"/>
  <c r="D4876" i="1"/>
  <c r="C4876" i="1"/>
  <c r="O4875" i="1" a="1"/>
  <c r="O4875" i="1" s="1"/>
  <c r="N4875" i="1"/>
  <c r="M4875" i="1"/>
  <c r="D4875" i="1"/>
  <c r="C4875" i="1"/>
  <c r="M4874" i="1"/>
  <c r="D4874" i="1"/>
  <c r="C4874" i="1"/>
  <c r="M4873" i="1"/>
  <c r="O4873" i="1" s="1" a="1"/>
  <c r="O4873" i="1" s="1"/>
  <c r="D4873" i="1"/>
  <c r="C4873" i="1"/>
  <c r="M4872" i="1"/>
  <c r="D4872" i="1"/>
  <c r="C4872" i="1"/>
  <c r="O4871" i="1" a="1"/>
  <c r="O4871" i="1" s="1"/>
  <c r="N4871" i="1"/>
  <c r="M4871" i="1"/>
  <c r="D4871" i="1"/>
  <c r="C4871" i="1"/>
  <c r="O4870" i="1"/>
  <c r="O4870" i="1" a="1"/>
  <c r="M4870" i="1"/>
  <c r="N4870" i="1" s="1"/>
  <c r="D4870" i="1"/>
  <c r="C4870" i="1"/>
  <c r="M4869" i="1"/>
  <c r="O4869" i="1" s="1" a="1"/>
  <c r="O4869" i="1" s="1"/>
  <c r="D4869" i="1"/>
  <c r="C4869" i="1"/>
  <c r="M4868" i="1"/>
  <c r="D4868" i="1"/>
  <c r="C4868" i="1"/>
  <c r="O4867" i="1" a="1"/>
  <c r="O4867" i="1" s="1"/>
  <c r="N4867" i="1"/>
  <c r="M4867" i="1"/>
  <c r="D4867" i="1"/>
  <c r="C4867" i="1"/>
  <c r="M4866" i="1"/>
  <c r="D4866" i="1"/>
  <c r="C4866" i="1"/>
  <c r="M4865" i="1"/>
  <c r="D4865" i="1"/>
  <c r="C4865" i="1"/>
  <c r="O4864" i="1"/>
  <c r="N4864" i="1"/>
  <c r="M4864" i="1"/>
  <c r="O4864" i="1" s="1" a="1"/>
  <c r="D4864" i="1"/>
  <c r="C4864" i="1"/>
  <c r="O4863" i="1" a="1"/>
  <c r="O4863" i="1" s="1"/>
  <c r="N4863" i="1"/>
  <c r="M4863" i="1"/>
  <c r="D4863" i="1"/>
  <c r="C4863" i="1"/>
  <c r="M4862" i="1"/>
  <c r="D4862" i="1"/>
  <c r="C4862" i="1"/>
  <c r="O4861" i="1" a="1"/>
  <c r="O4861" i="1" s="1"/>
  <c r="N4861" i="1"/>
  <c r="M4861" i="1"/>
  <c r="D4861" i="1"/>
  <c r="C4861" i="1"/>
  <c r="M4860" i="1"/>
  <c r="D4860" i="1"/>
  <c r="C4860" i="1"/>
  <c r="O4859" i="1" a="1"/>
  <c r="O4859" i="1" s="1"/>
  <c r="N4859" i="1"/>
  <c r="M4859" i="1"/>
  <c r="D4859" i="1"/>
  <c r="C4859" i="1"/>
  <c r="O4858" i="1" a="1"/>
  <c r="O4858" i="1" s="1"/>
  <c r="M4858" i="1"/>
  <c r="N4858" i="1" s="1"/>
  <c r="D4858" i="1"/>
  <c r="C4858" i="1"/>
  <c r="O4857" i="1"/>
  <c r="O4857" i="1" a="1"/>
  <c r="M4857" i="1"/>
  <c r="N4857" i="1" s="1"/>
  <c r="D4857" i="1"/>
  <c r="C4857" i="1"/>
  <c r="M4856" i="1"/>
  <c r="D4856" i="1"/>
  <c r="C4856" i="1"/>
  <c r="O4855" i="1" a="1"/>
  <c r="O4855" i="1" s="1"/>
  <c r="N4855" i="1"/>
  <c r="M4855" i="1"/>
  <c r="D4855" i="1"/>
  <c r="C4855" i="1"/>
  <c r="O4854" i="1"/>
  <c r="O4854" i="1" a="1"/>
  <c r="M4854" i="1"/>
  <c r="N4854" i="1" s="1"/>
  <c r="D4854" i="1"/>
  <c r="C4854" i="1"/>
  <c r="M4853" i="1"/>
  <c r="D4853" i="1"/>
  <c r="C4853" i="1"/>
  <c r="O4852" i="1"/>
  <c r="N4852" i="1"/>
  <c r="M4852" i="1"/>
  <c r="O4852" i="1" s="1" a="1"/>
  <c r="D4852" i="1"/>
  <c r="C4852" i="1"/>
  <c r="O4851" i="1" a="1"/>
  <c r="O4851" i="1" s="1"/>
  <c r="N4851" i="1"/>
  <c r="M4851" i="1"/>
  <c r="D4851" i="1"/>
  <c r="C4851" i="1"/>
  <c r="M4850" i="1"/>
  <c r="N4850" i="1" s="1"/>
  <c r="D4850" i="1"/>
  <c r="C4850" i="1"/>
  <c r="O4849" i="1" a="1"/>
  <c r="O4849" i="1" s="1"/>
  <c r="N4849" i="1"/>
  <c r="M4849" i="1"/>
  <c r="D4849" i="1"/>
  <c r="C4849" i="1"/>
  <c r="O4848" i="1"/>
  <c r="N4848" i="1"/>
  <c r="M4848" i="1"/>
  <c r="O4848" i="1" s="1" a="1"/>
  <c r="D4848" i="1"/>
  <c r="C4848" i="1"/>
  <c r="O4847" i="1" a="1"/>
  <c r="O4847" i="1" s="1"/>
  <c r="N4847" i="1"/>
  <c r="M4847" i="1"/>
  <c r="D4847" i="1"/>
  <c r="C4847" i="1"/>
  <c r="O4846" i="1" a="1"/>
  <c r="O4846" i="1" s="1"/>
  <c r="M4846" i="1"/>
  <c r="N4846" i="1" s="1"/>
  <c r="D4846" i="1"/>
  <c r="C4846" i="1"/>
  <c r="O4845" i="1" a="1"/>
  <c r="O4845" i="1" s="1"/>
  <c r="N4845" i="1"/>
  <c r="M4845" i="1"/>
  <c r="D4845" i="1"/>
  <c r="C4845" i="1"/>
  <c r="O4844" i="1"/>
  <c r="M4844" i="1"/>
  <c r="O4844" i="1" s="1" a="1"/>
  <c r="D4844" i="1"/>
  <c r="C4844" i="1"/>
  <c r="O4843" i="1" a="1"/>
  <c r="O4843" i="1" s="1"/>
  <c r="N4843" i="1"/>
  <c r="M4843" i="1"/>
  <c r="D4843" i="1"/>
  <c r="C4843" i="1"/>
  <c r="M4842" i="1"/>
  <c r="D4842" i="1"/>
  <c r="C4842" i="1"/>
  <c r="O4841" i="1"/>
  <c r="O4841" i="1" a="1"/>
  <c r="M4841" i="1"/>
  <c r="N4841" i="1" s="1"/>
  <c r="D4841" i="1"/>
  <c r="C4841" i="1"/>
  <c r="M4840" i="1"/>
  <c r="D4840" i="1"/>
  <c r="C4840" i="1"/>
  <c r="O4839" i="1" a="1"/>
  <c r="O4839" i="1" s="1"/>
  <c r="N4839" i="1"/>
  <c r="M4839" i="1"/>
  <c r="D4839" i="1"/>
  <c r="C4839" i="1"/>
  <c r="O4838" i="1"/>
  <c r="O4838" i="1" a="1"/>
  <c r="M4838" i="1"/>
  <c r="N4838" i="1" s="1"/>
  <c r="D4838" i="1"/>
  <c r="C4838" i="1"/>
  <c r="M4837" i="1"/>
  <c r="D4837" i="1"/>
  <c r="C4837" i="1"/>
  <c r="N4836" i="1"/>
  <c r="M4836" i="1"/>
  <c r="O4836" i="1" s="1" a="1"/>
  <c r="O4836" i="1" s="1"/>
  <c r="D4836" i="1"/>
  <c r="C4836" i="1"/>
  <c r="O4835" i="1" a="1"/>
  <c r="O4835" i="1" s="1"/>
  <c r="N4835" i="1"/>
  <c r="M4835" i="1"/>
  <c r="D4835" i="1"/>
  <c r="C4835" i="1"/>
  <c r="M4834" i="1"/>
  <c r="D4834" i="1"/>
  <c r="C4834" i="1"/>
  <c r="N4833" i="1"/>
  <c r="M4833" i="1"/>
  <c r="O4833" i="1" s="1" a="1"/>
  <c r="O4833" i="1" s="1"/>
  <c r="D4833" i="1"/>
  <c r="C4833" i="1"/>
  <c r="O4832" i="1"/>
  <c r="N4832" i="1"/>
  <c r="M4832" i="1"/>
  <c r="O4832" i="1" s="1" a="1"/>
  <c r="D4832" i="1"/>
  <c r="C4832" i="1"/>
  <c r="O4831" i="1" a="1"/>
  <c r="O4831" i="1" s="1"/>
  <c r="N4831" i="1"/>
  <c r="M4831" i="1"/>
  <c r="D4831" i="1"/>
  <c r="C4831" i="1"/>
  <c r="M4830" i="1"/>
  <c r="O4830" i="1" s="1" a="1"/>
  <c r="O4830" i="1" s="1"/>
  <c r="D4830" i="1"/>
  <c r="C4830" i="1"/>
  <c r="O4829" i="1"/>
  <c r="O4829" i="1" a="1"/>
  <c r="M4829" i="1"/>
  <c r="N4829" i="1" s="1"/>
  <c r="D4829" i="1"/>
  <c r="C4829" i="1"/>
  <c r="M4828" i="1"/>
  <c r="D4828" i="1"/>
  <c r="C4828" i="1"/>
  <c r="O4827" i="1" a="1"/>
  <c r="O4827" i="1" s="1"/>
  <c r="N4827" i="1"/>
  <c r="M4827" i="1"/>
  <c r="D4827" i="1"/>
  <c r="C4827" i="1"/>
  <c r="M4826" i="1"/>
  <c r="D4826" i="1"/>
  <c r="C4826" i="1"/>
  <c r="O4825" i="1" a="1"/>
  <c r="O4825" i="1" s="1"/>
  <c r="N4825" i="1"/>
  <c r="M4825" i="1"/>
  <c r="D4825" i="1"/>
  <c r="C4825" i="1"/>
  <c r="M4824" i="1"/>
  <c r="D4824" i="1"/>
  <c r="C4824" i="1"/>
  <c r="O4823" i="1" a="1"/>
  <c r="O4823" i="1" s="1"/>
  <c r="N4823" i="1"/>
  <c r="M4823" i="1"/>
  <c r="D4823" i="1"/>
  <c r="C4823" i="1"/>
  <c r="M4822" i="1"/>
  <c r="D4822" i="1"/>
  <c r="C4822" i="1"/>
  <c r="O4821" i="1" a="1"/>
  <c r="O4821" i="1" s="1"/>
  <c r="N4821" i="1"/>
  <c r="M4821" i="1"/>
  <c r="D4821" i="1"/>
  <c r="C4821" i="1"/>
  <c r="O4820" i="1"/>
  <c r="M4820" i="1"/>
  <c r="O4820" i="1" s="1" a="1"/>
  <c r="D4820" i="1"/>
  <c r="C4820" i="1"/>
  <c r="O4819" i="1" a="1"/>
  <c r="O4819" i="1" s="1"/>
  <c r="N4819" i="1"/>
  <c r="M4819" i="1"/>
  <c r="D4819" i="1"/>
  <c r="C4819" i="1"/>
  <c r="M4818" i="1"/>
  <c r="D4818" i="1"/>
  <c r="C4818" i="1"/>
  <c r="O4817" i="1"/>
  <c r="O4817" i="1" a="1"/>
  <c r="N4817" i="1"/>
  <c r="M4817" i="1"/>
  <c r="D4817" i="1"/>
  <c r="C4817" i="1"/>
  <c r="M4816" i="1"/>
  <c r="O4816" i="1" s="1" a="1"/>
  <c r="O4816" i="1" s="1"/>
  <c r="D4816" i="1"/>
  <c r="C4816" i="1"/>
  <c r="O4815" i="1" a="1"/>
  <c r="O4815" i="1" s="1"/>
  <c r="N4815" i="1"/>
  <c r="M4815" i="1"/>
  <c r="D4815" i="1"/>
  <c r="C4815" i="1"/>
  <c r="M4814" i="1"/>
  <c r="D4814" i="1"/>
  <c r="C4814" i="1"/>
  <c r="O4813" i="1"/>
  <c r="O4813" i="1" a="1"/>
  <c r="N4813" i="1"/>
  <c r="M4813" i="1"/>
  <c r="D4813" i="1"/>
  <c r="C4813" i="1"/>
  <c r="O4812" i="1"/>
  <c r="M4812" i="1"/>
  <c r="O4812" i="1" s="1" a="1"/>
  <c r="D4812" i="1"/>
  <c r="C4812" i="1"/>
  <c r="O4811" i="1" a="1"/>
  <c r="O4811" i="1" s="1"/>
  <c r="N4811" i="1"/>
  <c r="M4811" i="1"/>
  <c r="D4811" i="1"/>
  <c r="C4811" i="1"/>
  <c r="M4810" i="1"/>
  <c r="D4810" i="1"/>
  <c r="C4810" i="1"/>
  <c r="O4809" i="1" a="1"/>
  <c r="O4809" i="1" s="1"/>
  <c r="N4809" i="1"/>
  <c r="M4809" i="1"/>
  <c r="D4809" i="1"/>
  <c r="C4809" i="1"/>
  <c r="M4808" i="1"/>
  <c r="O4808" i="1" s="1" a="1"/>
  <c r="O4808" i="1" s="1"/>
  <c r="D4808" i="1"/>
  <c r="C4808" i="1"/>
  <c r="O4807" i="1" a="1"/>
  <c r="O4807" i="1" s="1"/>
  <c r="N4807" i="1"/>
  <c r="M4807" i="1"/>
  <c r="D4807" i="1"/>
  <c r="C4807" i="1"/>
  <c r="M4806" i="1"/>
  <c r="D4806" i="1"/>
  <c r="C4806" i="1"/>
  <c r="O4805" i="1"/>
  <c r="O4805" i="1" a="1"/>
  <c r="N4805" i="1"/>
  <c r="M4805" i="1"/>
  <c r="D4805" i="1"/>
  <c r="C4805" i="1"/>
  <c r="O4804" i="1"/>
  <c r="M4804" i="1"/>
  <c r="O4804" i="1" s="1" a="1"/>
  <c r="D4804" i="1"/>
  <c r="C4804" i="1"/>
  <c r="O4803" i="1" a="1"/>
  <c r="O4803" i="1" s="1"/>
  <c r="N4803" i="1"/>
  <c r="M4803" i="1"/>
  <c r="D4803" i="1"/>
  <c r="C4803" i="1"/>
  <c r="M4802" i="1"/>
  <c r="D4802" i="1"/>
  <c r="C4802" i="1"/>
  <c r="O4801" i="1" a="1"/>
  <c r="O4801" i="1" s="1"/>
  <c r="N4801" i="1"/>
  <c r="M4801" i="1"/>
  <c r="D4801" i="1"/>
  <c r="C4801" i="1"/>
  <c r="O4800" i="1"/>
  <c r="N4800" i="1"/>
  <c r="M4800" i="1"/>
  <c r="O4800" i="1" s="1" a="1"/>
  <c r="D4800" i="1"/>
  <c r="C4800" i="1"/>
  <c r="O4799" i="1" a="1"/>
  <c r="O4799" i="1" s="1"/>
  <c r="N4799" i="1"/>
  <c r="M4799" i="1"/>
  <c r="D4799" i="1"/>
  <c r="C4799" i="1"/>
  <c r="M4798" i="1"/>
  <c r="D4798" i="1"/>
  <c r="C4798" i="1"/>
  <c r="O4797" i="1" a="1"/>
  <c r="O4797" i="1" s="1"/>
  <c r="N4797" i="1"/>
  <c r="M4797" i="1"/>
  <c r="D4797" i="1"/>
  <c r="C4797" i="1"/>
  <c r="N4796" i="1"/>
  <c r="M4796" i="1"/>
  <c r="O4796" i="1" s="1" a="1"/>
  <c r="O4796" i="1" s="1"/>
  <c r="D4796" i="1"/>
  <c r="C4796" i="1"/>
  <c r="O4795" i="1" a="1"/>
  <c r="O4795" i="1" s="1"/>
  <c r="N4795" i="1"/>
  <c r="M4795" i="1"/>
  <c r="D4795" i="1"/>
  <c r="C4795" i="1"/>
  <c r="M4794" i="1"/>
  <c r="D4794" i="1"/>
  <c r="C4794" i="1"/>
  <c r="O4793" i="1"/>
  <c r="O4793" i="1" a="1"/>
  <c r="N4793" i="1"/>
  <c r="M4793" i="1"/>
  <c r="D4793" i="1"/>
  <c r="C4793" i="1"/>
  <c r="M4792" i="1"/>
  <c r="O4792" i="1" s="1" a="1"/>
  <c r="O4792" i="1" s="1"/>
  <c r="D4792" i="1"/>
  <c r="C4792" i="1"/>
  <c r="O4791" i="1" a="1"/>
  <c r="O4791" i="1" s="1"/>
  <c r="N4791" i="1"/>
  <c r="M4791" i="1"/>
  <c r="D4791" i="1"/>
  <c r="C4791" i="1"/>
  <c r="M4790" i="1"/>
  <c r="D4790" i="1"/>
  <c r="C4790" i="1"/>
  <c r="O4789" i="1" a="1"/>
  <c r="O4789" i="1" s="1"/>
  <c r="N4789" i="1"/>
  <c r="M4789" i="1"/>
  <c r="D4789" i="1"/>
  <c r="C4789" i="1"/>
  <c r="O4788" i="1"/>
  <c r="M4788" i="1"/>
  <c r="O4788" i="1" s="1" a="1"/>
  <c r="D4788" i="1"/>
  <c r="C4788" i="1"/>
  <c r="O4787" i="1" a="1"/>
  <c r="O4787" i="1" s="1"/>
  <c r="N4787" i="1"/>
  <c r="M4787" i="1"/>
  <c r="D4787" i="1"/>
  <c r="C4787" i="1"/>
  <c r="M4786" i="1"/>
  <c r="D4786" i="1"/>
  <c r="C4786" i="1"/>
  <c r="O4785" i="1"/>
  <c r="O4785" i="1" a="1"/>
  <c r="N4785" i="1"/>
  <c r="M4785" i="1"/>
  <c r="D4785" i="1"/>
  <c r="C4785" i="1"/>
  <c r="O4784" i="1"/>
  <c r="N4784" i="1"/>
  <c r="M4784" i="1"/>
  <c r="O4784" i="1" s="1" a="1"/>
  <c r="D4784" i="1"/>
  <c r="C4784" i="1"/>
  <c r="O4783" i="1" a="1"/>
  <c r="O4783" i="1" s="1"/>
  <c r="N4783" i="1"/>
  <c r="M4783" i="1"/>
  <c r="D4783" i="1"/>
  <c r="C4783" i="1"/>
  <c r="M4782" i="1"/>
  <c r="D4782" i="1"/>
  <c r="C4782" i="1"/>
  <c r="O4781" i="1"/>
  <c r="O4781" i="1" a="1"/>
  <c r="N4781" i="1"/>
  <c r="M4781" i="1"/>
  <c r="D4781" i="1"/>
  <c r="C4781" i="1"/>
  <c r="M4780" i="1"/>
  <c r="D4780" i="1"/>
  <c r="C4780" i="1"/>
  <c r="O4779" i="1" a="1"/>
  <c r="O4779" i="1" s="1"/>
  <c r="N4779" i="1"/>
  <c r="M4779" i="1"/>
  <c r="D4779" i="1"/>
  <c r="C4779" i="1"/>
  <c r="M4778" i="1"/>
  <c r="D4778" i="1"/>
  <c r="C4778" i="1"/>
  <c r="O4777" i="1" a="1"/>
  <c r="O4777" i="1" s="1"/>
  <c r="N4777" i="1"/>
  <c r="M4777" i="1"/>
  <c r="D4777" i="1"/>
  <c r="C4777" i="1"/>
  <c r="M4776" i="1"/>
  <c r="D4776" i="1"/>
  <c r="C4776" i="1"/>
  <c r="O4775" i="1" a="1"/>
  <c r="O4775" i="1" s="1"/>
  <c r="N4775" i="1"/>
  <c r="M4775" i="1"/>
  <c r="D4775" i="1"/>
  <c r="C4775" i="1"/>
  <c r="M4774" i="1"/>
  <c r="D4774" i="1"/>
  <c r="C4774" i="1"/>
  <c r="O4773" i="1"/>
  <c r="O4773" i="1" a="1"/>
  <c r="N4773" i="1"/>
  <c r="M4773" i="1"/>
  <c r="D4773" i="1"/>
  <c r="C4773" i="1"/>
  <c r="M4772" i="1"/>
  <c r="D4772" i="1"/>
  <c r="C4772" i="1"/>
  <c r="O4771" i="1" a="1"/>
  <c r="O4771" i="1" s="1"/>
  <c r="N4771" i="1"/>
  <c r="M4771" i="1"/>
  <c r="D4771" i="1"/>
  <c r="C4771" i="1"/>
  <c r="M4770" i="1"/>
  <c r="D4770" i="1"/>
  <c r="C4770" i="1"/>
  <c r="O4769" i="1" a="1"/>
  <c r="O4769" i="1" s="1"/>
  <c r="N4769" i="1"/>
  <c r="M4769" i="1"/>
  <c r="D4769" i="1"/>
  <c r="C4769" i="1"/>
  <c r="O4768" i="1"/>
  <c r="M4768" i="1"/>
  <c r="O4768" i="1" s="1" a="1"/>
  <c r="D4768" i="1"/>
  <c r="C4768" i="1"/>
  <c r="O4767" i="1" a="1"/>
  <c r="O4767" i="1" s="1"/>
  <c r="N4767" i="1"/>
  <c r="M4767" i="1"/>
  <c r="D4767" i="1"/>
  <c r="C4767" i="1"/>
  <c r="M4766" i="1"/>
  <c r="D4766" i="1"/>
  <c r="C4766" i="1"/>
  <c r="O4765" i="1" a="1"/>
  <c r="O4765" i="1" s="1"/>
  <c r="N4765" i="1"/>
  <c r="M4765" i="1"/>
  <c r="D4765" i="1"/>
  <c r="C4765" i="1"/>
  <c r="N4764" i="1"/>
  <c r="M4764" i="1"/>
  <c r="O4764" i="1" s="1" a="1"/>
  <c r="O4764" i="1" s="1"/>
  <c r="D4764" i="1"/>
  <c r="C4764" i="1"/>
  <c r="O4763" i="1" a="1"/>
  <c r="O4763" i="1" s="1"/>
  <c r="N4763" i="1"/>
  <c r="M4763" i="1"/>
  <c r="D4763" i="1"/>
  <c r="C4763" i="1"/>
  <c r="M4762" i="1"/>
  <c r="D4762" i="1"/>
  <c r="C4762" i="1"/>
  <c r="O4761" i="1" a="1"/>
  <c r="O4761" i="1" s="1"/>
  <c r="N4761" i="1"/>
  <c r="M4761" i="1"/>
  <c r="D4761" i="1"/>
  <c r="C4761" i="1"/>
  <c r="O4760" i="1"/>
  <c r="M4760" i="1"/>
  <c r="O4760" i="1" s="1" a="1"/>
  <c r="D4760" i="1"/>
  <c r="C4760" i="1"/>
  <c r="O4759" i="1" a="1"/>
  <c r="O4759" i="1" s="1"/>
  <c r="N4759" i="1"/>
  <c r="M4759" i="1"/>
  <c r="D4759" i="1"/>
  <c r="C4759" i="1"/>
  <c r="M4758" i="1"/>
  <c r="D4758" i="1"/>
  <c r="C4758" i="1"/>
  <c r="O4757" i="1" a="1"/>
  <c r="O4757" i="1" s="1"/>
  <c r="N4757" i="1"/>
  <c r="M4757" i="1"/>
  <c r="D4757" i="1"/>
  <c r="C4757" i="1"/>
  <c r="O4756" i="1"/>
  <c r="N4756" i="1"/>
  <c r="M4756" i="1"/>
  <c r="O4756" i="1" s="1" a="1"/>
  <c r="D4756" i="1"/>
  <c r="C4756" i="1"/>
  <c r="O4755" i="1" a="1"/>
  <c r="O4755" i="1" s="1"/>
  <c r="N4755" i="1"/>
  <c r="M4755" i="1"/>
  <c r="D4755" i="1"/>
  <c r="C4755" i="1"/>
  <c r="M4754" i="1"/>
  <c r="D4754" i="1"/>
  <c r="C4754" i="1"/>
  <c r="O4753" i="1" a="1"/>
  <c r="O4753" i="1" s="1"/>
  <c r="N4753" i="1"/>
  <c r="M4753" i="1"/>
  <c r="D4753" i="1"/>
  <c r="C4753" i="1"/>
  <c r="O4752" i="1"/>
  <c r="M4752" i="1"/>
  <c r="O4752" i="1" s="1" a="1"/>
  <c r="D4752" i="1"/>
  <c r="C4752" i="1"/>
  <c r="O4751" i="1" a="1"/>
  <c r="O4751" i="1" s="1"/>
  <c r="N4751" i="1"/>
  <c r="M4751" i="1"/>
  <c r="D4751" i="1"/>
  <c r="C4751" i="1"/>
  <c r="M4750" i="1"/>
  <c r="D4750" i="1"/>
  <c r="C4750" i="1"/>
  <c r="O4749" i="1" a="1"/>
  <c r="O4749" i="1" s="1"/>
  <c r="N4749" i="1"/>
  <c r="M4749" i="1"/>
  <c r="D4749" i="1"/>
  <c r="C4749" i="1"/>
  <c r="O4748" i="1"/>
  <c r="M4748" i="1"/>
  <c r="O4748" i="1" s="1" a="1"/>
  <c r="D4748" i="1"/>
  <c r="C4748" i="1"/>
  <c r="O4747" i="1" a="1"/>
  <c r="O4747" i="1" s="1"/>
  <c r="N4747" i="1"/>
  <c r="M4747" i="1"/>
  <c r="D4747" i="1"/>
  <c r="C4747" i="1"/>
  <c r="M4746" i="1"/>
  <c r="D4746" i="1"/>
  <c r="C4746" i="1"/>
  <c r="O4745" i="1" a="1"/>
  <c r="O4745" i="1" s="1"/>
  <c r="N4745" i="1"/>
  <c r="M4745" i="1"/>
  <c r="D4745" i="1"/>
  <c r="C4745" i="1"/>
  <c r="O4744" i="1"/>
  <c r="M4744" i="1"/>
  <c r="O4744" i="1" s="1" a="1"/>
  <c r="D4744" i="1"/>
  <c r="C4744" i="1"/>
  <c r="O4743" i="1" a="1"/>
  <c r="O4743" i="1" s="1"/>
  <c r="N4743" i="1"/>
  <c r="M4743" i="1"/>
  <c r="D4743" i="1"/>
  <c r="C4743" i="1"/>
  <c r="M4742" i="1"/>
  <c r="D4742" i="1"/>
  <c r="C4742" i="1"/>
  <c r="O4741" i="1"/>
  <c r="O4741" i="1" a="1"/>
  <c r="N4741" i="1"/>
  <c r="M4741" i="1"/>
  <c r="D4741" i="1"/>
  <c r="C4741" i="1"/>
  <c r="M4740" i="1"/>
  <c r="D4740" i="1"/>
  <c r="C4740" i="1"/>
  <c r="O4739" i="1" a="1"/>
  <c r="O4739" i="1" s="1"/>
  <c r="N4739" i="1"/>
  <c r="M4739" i="1"/>
  <c r="D4739" i="1"/>
  <c r="C4739" i="1"/>
  <c r="M4738" i="1"/>
  <c r="D4738" i="1"/>
  <c r="C4738" i="1"/>
  <c r="O4737" i="1" a="1"/>
  <c r="O4737" i="1" s="1"/>
  <c r="N4737" i="1"/>
  <c r="M4737" i="1"/>
  <c r="D4737" i="1"/>
  <c r="C4737" i="1"/>
  <c r="O4736" i="1"/>
  <c r="M4736" i="1"/>
  <c r="O4736" i="1" s="1" a="1"/>
  <c r="D4736" i="1"/>
  <c r="C4736" i="1"/>
  <c r="O4735" i="1" a="1"/>
  <c r="O4735" i="1" s="1"/>
  <c r="N4735" i="1"/>
  <c r="M4735" i="1"/>
  <c r="D4735" i="1"/>
  <c r="C4735" i="1"/>
  <c r="M4734" i="1"/>
  <c r="O4734" i="1" s="1" a="1"/>
  <c r="O4734" i="1" s="1"/>
  <c r="D4734" i="1"/>
  <c r="C4734" i="1"/>
  <c r="O4733" i="1" a="1"/>
  <c r="O4733" i="1" s="1"/>
  <c r="M4733" i="1"/>
  <c r="N4733" i="1" s="1"/>
  <c r="D4733" i="1"/>
  <c r="C4733" i="1"/>
  <c r="O4732" i="1" a="1"/>
  <c r="O4732" i="1" s="1"/>
  <c r="N4732" i="1"/>
  <c r="M4732" i="1"/>
  <c r="D4732" i="1"/>
  <c r="C4732" i="1"/>
  <c r="N4731" i="1"/>
  <c r="M4731" i="1"/>
  <c r="O4731" i="1" s="1" a="1"/>
  <c r="O4731" i="1" s="1"/>
  <c r="D4731" i="1"/>
  <c r="C4731" i="1"/>
  <c r="M4730" i="1"/>
  <c r="D4730" i="1"/>
  <c r="C4730" i="1"/>
  <c r="O4729" i="1" a="1"/>
  <c r="O4729" i="1" s="1"/>
  <c r="M4729" i="1"/>
  <c r="N4729" i="1" s="1"/>
  <c r="D4729" i="1"/>
  <c r="C4729" i="1"/>
  <c r="O4728" i="1" a="1"/>
  <c r="O4728" i="1" s="1"/>
  <c r="M4728" i="1"/>
  <c r="N4728" i="1" s="1"/>
  <c r="D4728" i="1"/>
  <c r="C4728" i="1"/>
  <c r="N4727" i="1"/>
  <c r="M4727" i="1"/>
  <c r="O4727" i="1" s="1" a="1"/>
  <c r="O4727" i="1" s="1"/>
  <c r="D4727" i="1"/>
  <c r="C4727" i="1"/>
  <c r="N4726" i="1"/>
  <c r="M4726" i="1"/>
  <c r="O4726" i="1" s="1" a="1"/>
  <c r="O4726" i="1" s="1"/>
  <c r="D4726" i="1"/>
  <c r="C4726" i="1"/>
  <c r="O4725" i="1" a="1"/>
  <c r="O4725" i="1" s="1"/>
  <c r="M4725" i="1"/>
  <c r="N4725" i="1" s="1"/>
  <c r="D4725" i="1"/>
  <c r="C4725" i="1"/>
  <c r="M4724" i="1"/>
  <c r="D4724" i="1"/>
  <c r="C4724" i="1"/>
  <c r="O4723" i="1" a="1"/>
  <c r="O4723" i="1" s="1"/>
  <c r="N4723" i="1"/>
  <c r="M4723" i="1"/>
  <c r="D4723" i="1"/>
  <c r="C4723" i="1"/>
  <c r="M4722" i="1"/>
  <c r="O4722" i="1" s="1" a="1"/>
  <c r="O4722" i="1" s="1"/>
  <c r="D4722" i="1"/>
  <c r="C4722" i="1"/>
  <c r="O4721" i="1"/>
  <c r="O4721" i="1" a="1"/>
  <c r="M4721" i="1"/>
  <c r="N4721" i="1" s="1"/>
  <c r="D4721" i="1"/>
  <c r="C4721" i="1"/>
  <c r="O4720" i="1"/>
  <c r="O4720" i="1" a="1"/>
  <c r="N4720" i="1"/>
  <c r="M4720" i="1"/>
  <c r="D4720" i="1"/>
  <c r="C4720" i="1"/>
  <c r="O4719" i="1"/>
  <c r="O4719" i="1" a="1"/>
  <c r="N4719" i="1"/>
  <c r="M4719" i="1"/>
  <c r="D4719" i="1"/>
  <c r="C4719" i="1"/>
  <c r="M4718" i="1"/>
  <c r="O4718" i="1" s="1" a="1"/>
  <c r="O4718" i="1" s="1"/>
  <c r="D4718" i="1"/>
  <c r="C4718" i="1"/>
  <c r="O4717" i="1" a="1"/>
  <c r="O4717" i="1" s="1"/>
  <c r="M4717" i="1"/>
  <c r="N4717" i="1" s="1"/>
  <c r="D4717" i="1"/>
  <c r="C4717" i="1"/>
  <c r="M4716" i="1"/>
  <c r="O4716" i="1" s="1" a="1"/>
  <c r="O4716" i="1" s="1"/>
  <c r="D4716" i="1"/>
  <c r="C4716" i="1"/>
  <c r="M4715" i="1"/>
  <c r="D4715" i="1"/>
  <c r="C4715" i="1"/>
  <c r="M4714" i="1"/>
  <c r="D4714" i="1"/>
  <c r="C4714" i="1"/>
  <c r="O4713" i="1" a="1"/>
  <c r="O4713" i="1" s="1"/>
  <c r="M4713" i="1"/>
  <c r="N4713" i="1" s="1"/>
  <c r="D4713" i="1"/>
  <c r="C4713" i="1"/>
  <c r="O4712" i="1"/>
  <c r="O4712" i="1" a="1"/>
  <c r="M4712" i="1"/>
  <c r="N4712" i="1" s="1"/>
  <c r="D4712" i="1"/>
  <c r="C4712" i="1"/>
  <c r="O4711" i="1" a="1"/>
  <c r="O4711" i="1" s="1"/>
  <c r="N4711" i="1"/>
  <c r="M4711" i="1"/>
  <c r="D4711" i="1"/>
  <c r="C4711" i="1"/>
  <c r="N4710" i="1"/>
  <c r="M4710" i="1"/>
  <c r="O4710" i="1" s="1" a="1"/>
  <c r="O4710" i="1" s="1"/>
  <c r="D4710" i="1"/>
  <c r="C4710" i="1"/>
  <c r="O4709" i="1"/>
  <c r="O4709" i="1" a="1"/>
  <c r="M4709" i="1"/>
  <c r="N4709" i="1" s="1"/>
  <c r="D4709" i="1"/>
  <c r="C4709" i="1"/>
  <c r="M4708" i="1"/>
  <c r="O4708" i="1" s="1" a="1"/>
  <c r="O4708" i="1" s="1"/>
  <c r="D4708" i="1"/>
  <c r="C4708" i="1"/>
  <c r="N4707" i="1"/>
  <c r="M4707" i="1"/>
  <c r="O4707" i="1" s="1" a="1"/>
  <c r="O4707" i="1" s="1"/>
  <c r="D4707" i="1"/>
  <c r="C4707" i="1"/>
  <c r="N4706" i="1"/>
  <c r="M4706" i="1"/>
  <c r="O4706" i="1" s="1" a="1"/>
  <c r="O4706" i="1" s="1"/>
  <c r="D4706" i="1"/>
  <c r="C4706" i="1"/>
  <c r="O4705" i="1"/>
  <c r="O4705" i="1" a="1"/>
  <c r="M4705" i="1"/>
  <c r="N4705" i="1" s="1"/>
  <c r="D4705" i="1"/>
  <c r="C4705" i="1"/>
  <c r="M4704" i="1"/>
  <c r="D4704" i="1"/>
  <c r="C4704" i="1"/>
  <c r="O4703" i="1"/>
  <c r="O4703" i="1" a="1"/>
  <c r="M4703" i="1"/>
  <c r="N4703" i="1" s="1"/>
  <c r="D4703" i="1"/>
  <c r="C4703" i="1"/>
  <c r="M4702" i="1"/>
  <c r="D4702" i="1"/>
  <c r="C4702" i="1"/>
  <c r="O4701" i="1" a="1"/>
  <c r="O4701" i="1" s="1"/>
  <c r="M4701" i="1"/>
  <c r="N4701" i="1" s="1"/>
  <c r="D4701" i="1"/>
  <c r="C4701" i="1"/>
  <c r="O4700" i="1" a="1"/>
  <c r="O4700" i="1" s="1"/>
  <c r="N4700" i="1"/>
  <c r="M4700" i="1"/>
  <c r="D4700" i="1"/>
  <c r="C4700" i="1"/>
  <c r="M4699" i="1"/>
  <c r="D4699" i="1"/>
  <c r="C4699" i="1"/>
  <c r="M4698" i="1"/>
  <c r="D4698" i="1"/>
  <c r="C4698" i="1"/>
  <c r="O4697" i="1" a="1"/>
  <c r="O4697" i="1" s="1"/>
  <c r="M4697" i="1"/>
  <c r="N4697" i="1" s="1"/>
  <c r="D4697" i="1"/>
  <c r="C4697" i="1"/>
  <c r="M4696" i="1"/>
  <c r="D4696" i="1"/>
  <c r="C4696" i="1"/>
  <c r="M4695" i="1"/>
  <c r="O4695" i="1" s="1" a="1"/>
  <c r="O4695" i="1" s="1"/>
  <c r="D4695" i="1"/>
  <c r="C4695" i="1"/>
  <c r="N4694" i="1"/>
  <c r="M4694" i="1"/>
  <c r="O4694" i="1" s="1" a="1"/>
  <c r="O4694" i="1" s="1"/>
  <c r="D4694" i="1"/>
  <c r="C4694" i="1"/>
  <c r="O4693" i="1" a="1"/>
  <c r="O4693" i="1" s="1"/>
  <c r="M4693" i="1"/>
  <c r="N4693" i="1" s="1"/>
  <c r="D4693" i="1"/>
  <c r="C4693" i="1"/>
  <c r="M4692" i="1"/>
  <c r="D4692" i="1"/>
  <c r="C4692" i="1"/>
  <c r="O4691" i="1" a="1"/>
  <c r="O4691" i="1" s="1"/>
  <c r="N4691" i="1"/>
  <c r="M4691" i="1"/>
  <c r="D4691" i="1"/>
  <c r="C4691" i="1"/>
  <c r="N4690" i="1"/>
  <c r="M4690" i="1"/>
  <c r="O4690" i="1" s="1" a="1"/>
  <c r="O4690" i="1" s="1"/>
  <c r="D4690" i="1"/>
  <c r="C4690" i="1"/>
  <c r="O4689" i="1"/>
  <c r="O4689" i="1" a="1"/>
  <c r="M4689" i="1"/>
  <c r="N4689" i="1" s="1"/>
  <c r="D4689" i="1"/>
  <c r="C4689" i="1"/>
  <c r="O4688" i="1" a="1"/>
  <c r="O4688" i="1" s="1"/>
  <c r="N4688" i="1"/>
  <c r="M4688" i="1"/>
  <c r="D4688" i="1"/>
  <c r="C4688" i="1"/>
  <c r="O4687" i="1" a="1"/>
  <c r="O4687" i="1" s="1"/>
  <c r="M4687" i="1"/>
  <c r="N4687" i="1" s="1"/>
  <c r="D4687" i="1"/>
  <c r="C4687" i="1"/>
  <c r="M4686" i="1"/>
  <c r="O4686" i="1" s="1" a="1"/>
  <c r="O4686" i="1" s="1"/>
  <c r="D4686" i="1"/>
  <c r="C4686" i="1"/>
  <c r="O4685" i="1"/>
  <c r="O4685" i="1" a="1"/>
  <c r="N4685" i="1"/>
  <c r="M4685" i="1"/>
  <c r="D4685" i="1"/>
  <c r="C4685" i="1"/>
  <c r="N4684" i="1"/>
  <c r="M4684" i="1"/>
  <c r="O4684" i="1" s="1" a="1"/>
  <c r="O4684" i="1" s="1"/>
  <c r="D4684" i="1"/>
  <c r="C4684" i="1"/>
  <c r="M4683" i="1"/>
  <c r="O4683" i="1" s="1" a="1"/>
  <c r="O4683" i="1" s="1"/>
  <c r="D4683" i="1"/>
  <c r="C4683" i="1"/>
  <c r="N4682" i="1"/>
  <c r="M4682" i="1"/>
  <c r="O4682" i="1" s="1" a="1"/>
  <c r="O4682" i="1" s="1"/>
  <c r="D4682" i="1"/>
  <c r="C4682" i="1"/>
  <c r="O4681" i="1" a="1"/>
  <c r="O4681" i="1" s="1"/>
  <c r="N4681" i="1"/>
  <c r="M4681" i="1"/>
  <c r="D4681" i="1"/>
  <c r="C4681" i="1"/>
  <c r="O4680" i="1" a="1"/>
  <c r="O4680" i="1" s="1"/>
  <c r="N4680" i="1"/>
  <c r="M4680" i="1"/>
  <c r="D4680" i="1"/>
  <c r="C4680" i="1"/>
  <c r="M4679" i="1"/>
  <c r="D4679" i="1"/>
  <c r="C4679" i="1"/>
  <c r="N4678" i="1"/>
  <c r="M4678" i="1"/>
  <c r="O4678" i="1" s="1" a="1"/>
  <c r="O4678" i="1" s="1"/>
  <c r="D4678" i="1"/>
  <c r="C4678" i="1"/>
  <c r="O4677" i="1" a="1"/>
  <c r="O4677" i="1" s="1"/>
  <c r="N4677" i="1"/>
  <c r="M4677" i="1"/>
  <c r="D4677" i="1"/>
  <c r="C4677" i="1"/>
  <c r="M4676" i="1"/>
  <c r="D4676" i="1"/>
  <c r="C4676" i="1"/>
  <c r="O4675" i="1" a="1"/>
  <c r="O4675" i="1" s="1"/>
  <c r="N4675" i="1"/>
  <c r="M4675" i="1"/>
  <c r="D4675" i="1"/>
  <c r="C4675" i="1"/>
  <c r="M4674" i="1"/>
  <c r="D4674" i="1"/>
  <c r="C4674" i="1"/>
  <c r="O4673" i="1"/>
  <c r="O4673" i="1" a="1"/>
  <c r="N4673" i="1"/>
  <c r="M4673" i="1"/>
  <c r="D4673" i="1"/>
  <c r="C4673" i="1"/>
  <c r="O4672" i="1" a="1"/>
  <c r="O4672" i="1" s="1"/>
  <c r="N4672" i="1"/>
  <c r="M4672" i="1"/>
  <c r="D4672" i="1"/>
  <c r="C4672" i="1"/>
  <c r="M4671" i="1"/>
  <c r="O4671" i="1" s="1" a="1"/>
  <c r="O4671" i="1" s="1"/>
  <c r="D4671" i="1"/>
  <c r="C4671" i="1"/>
  <c r="M4670" i="1"/>
  <c r="D4670" i="1"/>
  <c r="C4670" i="1"/>
  <c r="O4669" i="1" a="1"/>
  <c r="O4669" i="1" s="1"/>
  <c r="N4669" i="1"/>
  <c r="M4669" i="1"/>
  <c r="D4669" i="1"/>
  <c r="C4669" i="1"/>
  <c r="N4668" i="1"/>
  <c r="M4668" i="1"/>
  <c r="O4668" i="1" s="1" a="1"/>
  <c r="O4668" i="1" s="1"/>
  <c r="D4668" i="1"/>
  <c r="C4668" i="1"/>
  <c r="O4667" i="1" a="1"/>
  <c r="O4667" i="1" s="1"/>
  <c r="N4667" i="1"/>
  <c r="M4667" i="1"/>
  <c r="D4667" i="1"/>
  <c r="C4667" i="1"/>
  <c r="N4666" i="1"/>
  <c r="M4666" i="1"/>
  <c r="O4666" i="1" s="1" a="1"/>
  <c r="O4666" i="1" s="1"/>
  <c r="D4666" i="1"/>
  <c r="C4666" i="1"/>
  <c r="O4665" i="1"/>
  <c r="O4665" i="1" a="1"/>
  <c r="N4665" i="1"/>
  <c r="M4665" i="1"/>
  <c r="D4665" i="1"/>
  <c r="C4665" i="1"/>
  <c r="O4664" i="1" a="1"/>
  <c r="O4664" i="1" s="1"/>
  <c r="N4664" i="1"/>
  <c r="M4664" i="1"/>
  <c r="D4664" i="1"/>
  <c r="C4664" i="1"/>
  <c r="M4663" i="1"/>
  <c r="D4663" i="1"/>
  <c r="C4663" i="1"/>
  <c r="N4662" i="1"/>
  <c r="M4662" i="1"/>
  <c r="O4662" i="1" s="1" a="1"/>
  <c r="O4662" i="1" s="1"/>
  <c r="D4662" i="1"/>
  <c r="C4662" i="1"/>
  <c r="O4661" i="1" a="1"/>
  <c r="O4661" i="1" s="1"/>
  <c r="N4661" i="1"/>
  <c r="M4661" i="1"/>
  <c r="D4661" i="1"/>
  <c r="C4661" i="1"/>
  <c r="M4660" i="1"/>
  <c r="D4660" i="1"/>
  <c r="C4660" i="1"/>
  <c r="O4659" i="1"/>
  <c r="O4659" i="1" a="1"/>
  <c r="N4659" i="1"/>
  <c r="M4659" i="1"/>
  <c r="D4659" i="1"/>
  <c r="C4659" i="1"/>
  <c r="M4658" i="1"/>
  <c r="D4658" i="1"/>
  <c r="C4658" i="1"/>
  <c r="O4657" i="1"/>
  <c r="O4657" i="1" a="1"/>
  <c r="N4657" i="1"/>
  <c r="M4657" i="1"/>
  <c r="D4657" i="1"/>
  <c r="C4657" i="1"/>
  <c r="O4656" i="1" a="1"/>
  <c r="O4656" i="1" s="1"/>
  <c r="N4656" i="1"/>
  <c r="M4656" i="1"/>
  <c r="D4656" i="1"/>
  <c r="C4656" i="1"/>
  <c r="M4655" i="1"/>
  <c r="O4655" i="1" s="1" a="1"/>
  <c r="O4655" i="1" s="1"/>
  <c r="D4655" i="1"/>
  <c r="C4655" i="1"/>
  <c r="M4654" i="1"/>
  <c r="D4654" i="1"/>
  <c r="C4654" i="1"/>
  <c r="O4653" i="1" a="1"/>
  <c r="O4653" i="1" s="1"/>
  <c r="N4653" i="1"/>
  <c r="M4653" i="1"/>
  <c r="D4653" i="1"/>
  <c r="C4653" i="1"/>
  <c r="M4652" i="1"/>
  <c r="O4652" i="1" s="1" a="1"/>
  <c r="O4652" i="1" s="1"/>
  <c r="D4652" i="1"/>
  <c r="C4652" i="1"/>
  <c r="O4651" i="1" a="1"/>
  <c r="O4651" i="1" s="1"/>
  <c r="N4651" i="1"/>
  <c r="M4651" i="1"/>
  <c r="D4651" i="1"/>
  <c r="C4651" i="1"/>
  <c r="N4650" i="1"/>
  <c r="M4650" i="1"/>
  <c r="O4650" i="1" s="1" a="1"/>
  <c r="O4650" i="1" s="1"/>
  <c r="D4650" i="1"/>
  <c r="C4650" i="1"/>
  <c r="O4649" i="1"/>
  <c r="O4649" i="1" a="1"/>
  <c r="N4649" i="1"/>
  <c r="M4649" i="1"/>
  <c r="D4649" i="1"/>
  <c r="C4649" i="1"/>
  <c r="O4648" i="1" a="1"/>
  <c r="O4648" i="1" s="1"/>
  <c r="N4648" i="1"/>
  <c r="M4648" i="1"/>
  <c r="D4648" i="1"/>
  <c r="C4648" i="1"/>
  <c r="M4647" i="1"/>
  <c r="D4647" i="1"/>
  <c r="C4647" i="1"/>
  <c r="N4646" i="1"/>
  <c r="M4646" i="1"/>
  <c r="O4646" i="1" s="1" a="1"/>
  <c r="O4646" i="1" s="1"/>
  <c r="D4646" i="1"/>
  <c r="C4646" i="1"/>
  <c r="O4645" i="1" a="1"/>
  <c r="O4645" i="1" s="1"/>
  <c r="N4645" i="1"/>
  <c r="M4645" i="1"/>
  <c r="D4645" i="1"/>
  <c r="C4645" i="1"/>
  <c r="M4644" i="1"/>
  <c r="D4644" i="1"/>
  <c r="C4644" i="1"/>
  <c r="O4643" i="1" a="1"/>
  <c r="O4643" i="1" s="1"/>
  <c r="N4643" i="1"/>
  <c r="M4643" i="1"/>
  <c r="D4643" i="1"/>
  <c r="C4643" i="1"/>
  <c r="M4642" i="1"/>
  <c r="D4642" i="1"/>
  <c r="C4642" i="1"/>
  <c r="O4641" i="1"/>
  <c r="O4641" i="1" a="1"/>
  <c r="N4641" i="1"/>
  <c r="M4641" i="1"/>
  <c r="D4641" i="1"/>
  <c r="C4641" i="1"/>
  <c r="O4640" i="1" a="1"/>
  <c r="O4640" i="1" s="1"/>
  <c r="N4640" i="1"/>
  <c r="M4640" i="1"/>
  <c r="D4640" i="1"/>
  <c r="C4640" i="1"/>
  <c r="O4639" i="1" a="1"/>
  <c r="O4639" i="1" s="1"/>
  <c r="N4639" i="1"/>
  <c r="M4639" i="1"/>
  <c r="D4639" i="1"/>
  <c r="C4639" i="1"/>
  <c r="M4638" i="1"/>
  <c r="D4638" i="1"/>
  <c r="C4638" i="1"/>
  <c r="O4637" i="1"/>
  <c r="O4637" i="1" a="1"/>
  <c r="N4637" i="1"/>
  <c r="M4637" i="1"/>
  <c r="D4637" i="1"/>
  <c r="C4637" i="1"/>
  <c r="N4636" i="1"/>
  <c r="M4636" i="1"/>
  <c r="O4636" i="1" s="1" a="1"/>
  <c r="O4636" i="1" s="1"/>
  <c r="D4636" i="1"/>
  <c r="C4636" i="1"/>
  <c r="O4635" i="1" a="1"/>
  <c r="O4635" i="1" s="1"/>
  <c r="N4635" i="1"/>
  <c r="M4635" i="1"/>
  <c r="D4635" i="1"/>
  <c r="C4635" i="1"/>
  <c r="N4634" i="1"/>
  <c r="M4634" i="1"/>
  <c r="O4634" i="1" s="1" a="1"/>
  <c r="O4634" i="1" s="1"/>
  <c r="D4634" i="1"/>
  <c r="C4634" i="1"/>
  <c r="O4633" i="1"/>
  <c r="O4633" i="1" a="1"/>
  <c r="N4633" i="1"/>
  <c r="M4633" i="1"/>
  <c r="D4633" i="1"/>
  <c r="C4633" i="1"/>
  <c r="O4632" i="1" a="1"/>
  <c r="O4632" i="1" s="1"/>
  <c r="N4632" i="1"/>
  <c r="M4632" i="1"/>
  <c r="D4632" i="1"/>
  <c r="C4632" i="1"/>
  <c r="M4631" i="1"/>
  <c r="D4631" i="1"/>
  <c r="C4631" i="1"/>
  <c r="N4630" i="1"/>
  <c r="M4630" i="1"/>
  <c r="O4630" i="1" s="1" a="1"/>
  <c r="O4630" i="1" s="1"/>
  <c r="D4630" i="1"/>
  <c r="C4630" i="1"/>
  <c r="O4629" i="1" a="1"/>
  <c r="O4629" i="1" s="1"/>
  <c r="N4629" i="1"/>
  <c r="M4629" i="1"/>
  <c r="D4629" i="1"/>
  <c r="C4629" i="1"/>
  <c r="M4628" i="1"/>
  <c r="D4628" i="1"/>
  <c r="C4628" i="1"/>
  <c r="O4627" i="1"/>
  <c r="O4627" i="1" a="1"/>
  <c r="N4627" i="1"/>
  <c r="M4627" i="1"/>
  <c r="D4627" i="1"/>
  <c r="C4627" i="1"/>
  <c r="M4626" i="1"/>
  <c r="D4626" i="1"/>
  <c r="C4626" i="1"/>
  <c r="O4625" i="1"/>
  <c r="O4625" i="1" a="1"/>
  <c r="N4625" i="1"/>
  <c r="M4625" i="1"/>
  <c r="D4625" i="1"/>
  <c r="C4625" i="1"/>
  <c r="O4624" i="1" a="1"/>
  <c r="O4624" i="1" s="1"/>
  <c r="N4624" i="1"/>
  <c r="M4624" i="1"/>
  <c r="D4624" i="1"/>
  <c r="C4624" i="1"/>
  <c r="M4623" i="1"/>
  <c r="D4623" i="1"/>
  <c r="C4623" i="1"/>
  <c r="M4622" i="1"/>
  <c r="D4622" i="1"/>
  <c r="C4622" i="1"/>
  <c r="O4621" i="1" a="1"/>
  <c r="O4621" i="1" s="1"/>
  <c r="N4621" i="1"/>
  <c r="M4621" i="1"/>
  <c r="D4621" i="1"/>
  <c r="C4621" i="1"/>
  <c r="N4620" i="1"/>
  <c r="M4620" i="1"/>
  <c r="O4620" i="1" s="1" a="1"/>
  <c r="O4620" i="1" s="1"/>
  <c r="D4620" i="1"/>
  <c r="C4620" i="1"/>
  <c r="O4619" i="1" a="1"/>
  <c r="O4619" i="1" s="1"/>
  <c r="N4619" i="1"/>
  <c r="M4619" i="1"/>
  <c r="D4619" i="1"/>
  <c r="C4619" i="1"/>
  <c r="N4618" i="1"/>
  <c r="M4618" i="1"/>
  <c r="O4618" i="1" s="1" a="1"/>
  <c r="O4618" i="1" s="1"/>
  <c r="D4618" i="1"/>
  <c r="C4618" i="1"/>
  <c r="O4617" i="1"/>
  <c r="O4617" i="1" a="1"/>
  <c r="N4617" i="1"/>
  <c r="M4617" i="1"/>
  <c r="D4617" i="1"/>
  <c r="C4617" i="1"/>
  <c r="O4616" i="1" a="1"/>
  <c r="O4616" i="1" s="1"/>
  <c r="N4616" i="1"/>
  <c r="M4616" i="1"/>
  <c r="D4616" i="1"/>
  <c r="C4616" i="1"/>
  <c r="M4615" i="1"/>
  <c r="D4615" i="1"/>
  <c r="C4615" i="1"/>
  <c r="N4614" i="1"/>
  <c r="M4614" i="1"/>
  <c r="O4614" i="1" s="1" a="1"/>
  <c r="O4614" i="1" s="1"/>
  <c r="D4614" i="1"/>
  <c r="C4614" i="1"/>
  <c r="O4613" i="1" a="1"/>
  <c r="O4613" i="1" s="1"/>
  <c r="N4613" i="1"/>
  <c r="M4613" i="1"/>
  <c r="D4613" i="1"/>
  <c r="C4613" i="1"/>
  <c r="M4612" i="1"/>
  <c r="D4612" i="1"/>
  <c r="C4612" i="1"/>
  <c r="O4611" i="1"/>
  <c r="O4611" i="1" a="1"/>
  <c r="N4611" i="1"/>
  <c r="M4611" i="1"/>
  <c r="D4611" i="1"/>
  <c r="C4611" i="1"/>
  <c r="M4610" i="1"/>
  <c r="D4610" i="1"/>
  <c r="C4610" i="1"/>
  <c r="O4609" i="1"/>
  <c r="O4609" i="1" a="1"/>
  <c r="N4609" i="1"/>
  <c r="M4609" i="1"/>
  <c r="D4609" i="1"/>
  <c r="C4609" i="1"/>
  <c r="O4608" i="1" a="1"/>
  <c r="O4608" i="1" s="1"/>
  <c r="N4608" i="1"/>
  <c r="M4608" i="1"/>
  <c r="D4608" i="1"/>
  <c r="C4608" i="1"/>
  <c r="M4607" i="1"/>
  <c r="O4607" i="1" s="1" a="1"/>
  <c r="O4607" i="1" s="1"/>
  <c r="D4607" i="1"/>
  <c r="C4607" i="1"/>
  <c r="M4606" i="1"/>
  <c r="D4606" i="1"/>
  <c r="C4606" i="1"/>
  <c r="O4605" i="1" a="1"/>
  <c r="O4605" i="1" s="1"/>
  <c r="N4605" i="1"/>
  <c r="M4605" i="1"/>
  <c r="D4605" i="1"/>
  <c r="C4605" i="1"/>
  <c r="M4604" i="1"/>
  <c r="D4604" i="1"/>
  <c r="C4604" i="1"/>
  <c r="O4603" i="1" a="1"/>
  <c r="O4603" i="1" s="1"/>
  <c r="N4603" i="1"/>
  <c r="M4603" i="1"/>
  <c r="D4603" i="1"/>
  <c r="C4603" i="1"/>
  <c r="N4602" i="1"/>
  <c r="M4602" i="1"/>
  <c r="O4602" i="1" s="1" a="1"/>
  <c r="O4602" i="1" s="1"/>
  <c r="D4602" i="1"/>
  <c r="C4602" i="1"/>
  <c r="O4601" i="1"/>
  <c r="O4601" i="1" a="1"/>
  <c r="N4601" i="1"/>
  <c r="M4601" i="1"/>
  <c r="D4601" i="1"/>
  <c r="C4601" i="1"/>
  <c r="O4600" i="1" a="1"/>
  <c r="O4600" i="1" s="1"/>
  <c r="N4600" i="1"/>
  <c r="M4600" i="1"/>
  <c r="D4600" i="1"/>
  <c r="C4600" i="1"/>
  <c r="M4599" i="1"/>
  <c r="N4599" i="1" s="1"/>
  <c r="D4599" i="1"/>
  <c r="C4599" i="1"/>
  <c r="N4598" i="1"/>
  <c r="M4598" i="1"/>
  <c r="O4598" i="1" s="1" a="1"/>
  <c r="O4598" i="1" s="1"/>
  <c r="D4598" i="1"/>
  <c r="C4598" i="1"/>
  <c r="O4597" i="1" a="1"/>
  <c r="O4597" i="1" s="1"/>
  <c r="N4597" i="1"/>
  <c r="M4597" i="1"/>
  <c r="D4597" i="1"/>
  <c r="C4597" i="1"/>
  <c r="M4596" i="1"/>
  <c r="D4596" i="1"/>
  <c r="C4596" i="1"/>
  <c r="O4595" i="1" a="1"/>
  <c r="O4595" i="1" s="1"/>
  <c r="N4595" i="1"/>
  <c r="M4595" i="1"/>
  <c r="D4595" i="1"/>
  <c r="C4595" i="1"/>
  <c r="M4594" i="1"/>
  <c r="O4594" i="1" s="1" a="1"/>
  <c r="O4594" i="1" s="1"/>
  <c r="D4594" i="1"/>
  <c r="C4594" i="1"/>
  <c r="O4593" i="1"/>
  <c r="O4593" i="1" a="1"/>
  <c r="N4593" i="1"/>
  <c r="M4593" i="1"/>
  <c r="D4593" i="1"/>
  <c r="C4593" i="1"/>
  <c r="O4592" i="1" a="1"/>
  <c r="O4592" i="1" s="1"/>
  <c r="N4592" i="1"/>
  <c r="M4592" i="1"/>
  <c r="D4592" i="1"/>
  <c r="C4592" i="1"/>
  <c r="N4591" i="1"/>
  <c r="M4591" i="1"/>
  <c r="O4591" i="1" s="1" a="1"/>
  <c r="O4591" i="1" s="1"/>
  <c r="D4591" i="1"/>
  <c r="C4591" i="1"/>
  <c r="M4590" i="1"/>
  <c r="D4590" i="1"/>
  <c r="C4590" i="1"/>
  <c r="O4589" i="1" a="1"/>
  <c r="O4589" i="1" s="1"/>
  <c r="N4589" i="1"/>
  <c r="M4589" i="1"/>
  <c r="D4589" i="1"/>
  <c r="C4589" i="1"/>
  <c r="M4588" i="1"/>
  <c r="D4588" i="1"/>
  <c r="C4588" i="1"/>
  <c r="M4587" i="1"/>
  <c r="D4587" i="1"/>
  <c r="C4587" i="1"/>
  <c r="O4586" i="1" a="1"/>
  <c r="O4586" i="1" s="1"/>
  <c r="N4586" i="1"/>
  <c r="M4586" i="1"/>
  <c r="D4586" i="1"/>
  <c r="C4586" i="1"/>
  <c r="O4585" i="1" a="1"/>
  <c r="O4585" i="1" s="1"/>
  <c r="M4585" i="1"/>
  <c r="N4585" i="1" s="1"/>
  <c r="D4585" i="1"/>
  <c r="C4585" i="1"/>
  <c r="O4584" i="1" a="1"/>
  <c r="O4584" i="1" s="1"/>
  <c r="M4584" i="1"/>
  <c r="N4584" i="1" s="1"/>
  <c r="D4584" i="1"/>
  <c r="C4584" i="1"/>
  <c r="M4583" i="1"/>
  <c r="N4583" i="1" s="1"/>
  <c r="D4583" i="1"/>
  <c r="C4583" i="1"/>
  <c r="M4582" i="1"/>
  <c r="D4582" i="1"/>
  <c r="C4582" i="1"/>
  <c r="O4581" i="1"/>
  <c r="O4581" i="1" a="1"/>
  <c r="M4581" i="1"/>
  <c r="N4581" i="1" s="1"/>
  <c r="D4581" i="1"/>
  <c r="C4581" i="1"/>
  <c r="O4580" i="1" a="1"/>
  <c r="O4580" i="1" s="1"/>
  <c r="M4580" i="1"/>
  <c r="N4580" i="1" s="1"/>
  <c r="D4580" i="1"/>
  <c r="C4580" i="1"/>
  <c r="M4579" i="1"/>
  <c r="D4579" i="1"/>
  <c r="C4579" i="1"/>
  <c r="O4578" i="1" a="1"/>
  <c r="O4578" i="1" s="1"/>
  <c r="N4578" i="1"/>
  <c r="M4578" i="1"/>
  <c r="D4578" i="1"/>
  <c r="C4578" i="1"/>
  <c r="M4577" i="1"/>
  <c r="D4577" i="1"/>
  <c r="C4577" i="1"/>
  <c r="M4576" i="1"/>
  <c r="D4576" i="1"/>
  <c r="C4576" i="1"/>
  <c r="O4575" i="1" a="1"/>
  <c r="O4575" i="1" s="1"/>
  <c r="N4575" i="1"/>
  <c r="M4575" i="1"/>
  <c r="D4575" i="1"/>
  <c r="C4575" i="1"/>
  <c r="M4574" i="1"/>
  <c r="O4574" i="1" s="1" a="1"/>
  <c r="O4574" i="1" s="1"/>
  <c r="D4574" i="1"/>
  <c r="C4574" i="1"/>
  <c r="M4573" i="1"/>
  <c r="N4573" i="1" s="1"/>
  <c r="D4573" i="1"/>
  <c r="C4573" i="1"/>
  <c r="O4572" i="1"/>
  <c r="O4572" i="1" a="1"/>
  <c r="N4572" i="1"/>
  <c r="M4572" i="1"/>
  <c r="D4572" i="1"/>
  <c r="C4572" i="1"/>
  <c r="M4571" i="1"/>
  <c r="O4571" i="1" s="1" a="1"/>
  <c r="O4571" i="1" s="1"/>
  <c r="D4571" i="1"/>
  <c r="C4571" i="1"/>
  <c r="O4570" i="1" a="1"/>
  <c r="O4570" i="1" s="1"/>
  <c r="N4570" i="1"/>
  <c r="M4570" i="1"/>
  <c r="D4570" i="1"/>
  <c r="C4570" i="1"/>
  <c r="M4569" i="1"/>
  <c r="N4569" i="1" s="1"/>
  <c r="D4569" i="1"/>
  <c r="C4569" i="1"/>
  <c r="M4568" i="1"/>
  <c r="D4568" i="1"/>
  <c r="C4568" i="1"/>
  <c r="O4567" i="1"/>
  <c r="O4567" i="1" a="1"/>
  <c r="M4567" i="1"/>
  <c r="N4567" i="1" s="1"/>
  <c r="D4567" i="1"/>
  <c r="C4567" i="1"/>
  <c r="O4566" i="1" a="1"/>
  <c r="O4566" i="1" s="1"/>
  <c r="M4566" i="1"/>
  <c r="N4566" i="1" s="1"/>
  <c r="D4566" i="1"/>
  <c r="C4566" i="1"/>
  <c r="M4565" i="1"/>
  <c r="D4565" i="1"/>
  <c r="C4565" i="1"/>
  <c r="O4564" i="1"/>
  <c r="O4564" i="1" a="1"/>
  <c r="M4564" i="1"/>
  <c r="N4564" i="1" s="1"/>
  <c r="D4564" i="1"/>
  <c r="C4564" i="1"/>
  <c r="O4563" i="1" a="1"/>
  <c r="O4563" i="1" s="1"/>
  <c r="M4563" i="1"/>
  <c r="N4563" i="1" s="1"/>
  <c r="D4563" i="1"/>
  <c r="C4563" i="1"/>
  <c r="M4562" i="1"/>
  <c r="D4562" i="1"/>
  <c r="C4562" i="1"/>
  <c r="M4561" i="1"/>
  <c r="D4561" i="1"/>
  <c r="C4561" i="1"/>
  <c r="O4560" i="1" a="1"/>
  <c r="O4560" i="1" s="1"/>
  <c r="M4560" i="1"/>
  <c r="N4560" i="1" s="1"/>
  <c r="D4560" i="1"/>
  <c r="C4560" i="1"/>
  <c r="M4559" i="1"/>
  <c r="D4559" i="1"/>
  <c r="C4559" i="1"/>
  <c r="N4558" i="1"/>
  <c r="M4558" i="1"/>
  <c r="O4558" i="1" s="1" a="1"/>
  <c r="O4558" i="1" s="1"/>
  <c r="D4558" i="1"/>
  <c r="C4558" i="1"/>
  <c r="O4557" i="1" a="1"/>
  <c r="O4557" i="1" s="1"/>
  <c r="M4557" i="1"/>
  <c r="N4557" i="1" s="1"/>
  <c r="D4557" i="1"/>
  <c r="C4557" i="1"/>
  <c r="O4556" i="1"/>
  <c r="O4556" i="1" a="1"/>
  <c r="M4556" i="1"/>
  <c r="N4556" i="1" s="1"/>
  <c r="D4556" i="1"/>
  <c r="C4556" i="1"/>
  <c r="O4555" i="1" a="1"/>
  <c r="O4555" i="1" s="1"/>
  <c r="M4555" i="1"/>
  <c r="N4555" i="1" s="1"/>
  <c r="D4555" i="1"/>
  <c r="C4555" i="1"/>
  <c r="O4554" i="1" a="1"/>
  <c r="O4554" i="1" s="1"/>
  <c r="N4554" i="1"/>
  <c r="M4554" i="1"/>
  <c r="D4554" i="1"/>
  <c r="C4554" i="1"/>
  <c r="O4553" i="1"/>
  <c r="O4553" i="1" a="1"/>
  <c r="M4553" i="1"/>
  <c r="N4553" i="1" s="1"/>
  <c r="D4553" i="1"/>
  <c r="C4553" i="1"/>
  <c r="O4552" i="1" a="1"/>
  <c r="O4552" i="1" s="1"/>
  <c r="N4552" i="1"/>
  <c r="M4552" i="1"/>
  <c r="D4552" i="1"/>
  <c r="C4552" i="1"/>
  <c r="M4551" i="1"/>
  <c r="D4551" i="1"/>
  <c r="C4551" i="1"/>
  <c r="O4550" i="1" a="1"/>
  <c r="O4550" i="1" s="1"/>
  <c r="N4550" i="1"/>
  <c r="M4550" i="1"/>
  <c r="D4550" i="1"/>
  <c r="C4550" i="1"/>
  <c r="M4549" i="1"/>
  <c r="N4549" i="1" s="1"/>
  <c r="D4549" i="1"/>
  <c r="C4549" i="1"/>
  <c r="M4548" i="1"/>
  <c r="N4548" i="1" s="1"/>
  <c r="D4548" i="1"/>
  <c r="C4548" i="1"/>
  <c r="O4547" i="1" a="1"/>
  <c r="O4547" i="1" s="1"/>
  <c r="N4547" i="1"/>
  <c r="M4547" i="1"/>
  <c r="D4547" i="1"/>
  <c r="C4547" i="1"/>
  <c r="O4546" i="1" a="1"/>
  <c r="O4546" i="1" s="1"/>
  <c r="M4546" i="1"/>
  <c r="N4546" i="1" s="1"/>
  <c r="D4546" i="1"/>
  <c r="C4546" i="1"/>
  <c r="M4545" i="1"/>
  <c r="D4545" i="1"/>
  <c r="C4545" i="1"/>
  <c r="O4544" i="1"/>
  <c r="O4544" i="1" a="1"/>
  <c r="M4544" i="1"/>
  <c r="N4544" i="1" s="1"/>
  <c r="D4544" i="1"/>
  <c r="C4544" i="1"/>
  <c r="M4543" i="1"/>
  <c r="D4543" i="1"/>
  <c r="C4543" i="1"/>
  <c r="M4542" i="1"/>
  <c r="D4542" i="1"/>
  <c r="C4542" i="1"/>
  <c r="O4541" i="1" a="1"/>
  <c r="O4541" i="1" s="1"/>
  <c r="N4541" i="1"/>
  <c r="M4541" i="1"/>
  <c r="D4541" i="1"/>
  <c r="C4541" i="1"/>
  <c r="O4540" i="1" a="1"/>
  <c r="O4540" i="1" s="1"/>
  <c r="M4540" i="1"/>
  <c r="N4540" i="1" s="1"/>
  <c r="D4540" i="1"/>
  <c r="C4540" i="1"/>
  <c r="M4539" i="1"/>
  <c r="O4539" i="1" s="1" a="1"/>
  <c r="O4539" i="1" s="1"/>
  <c r="D4539" i="1"/>
  <c r="C4539" i="1"/>
  <c r="O4538" i="1"/>
  <c r="O4538" i="1" a="1"/>
  <c r="M4538" i="1"/>
  <c r="N4538" i="1" s="1"/>
  <c r="D4538" i="1"/>
  <c r="C4538" i="1"/>
  <c r="M4537" i="1"/>
  <c r="D4537" i="1"/>
  <c r="C4537" i="1"/>
  <c r="M4536" i="1"/>
  <c r="D4536" i="1"/>
  <c r="C4536" i="1"/>
  <c r="O4535" i="1"/>
  <c r="O4535" i="1" a="1"/>
  <c r="M4535" i="1"/>
  <c r="N4535" i="1" s="1"/>
  <c r="D4535" i="1"/>
  <c r="C4535" i="1"/>
  <c r="O4534" i="1"/>
  <c r="O4534" i="1" a="1"/>
  <c r="N4534" i="1"/>
  <c r="M4534" i="1"/>
  <c r="D4534" i="1"/>
  <c r="C4534" i="1"/>
  <c r="M4533" i="1"/>
  <c r="D4533" i="1"/>
  <c r="C4533" i="1"/>
  <c r="M4532" i="1"/>
  <c r="N4532" i="1" s="1"/>
  <c r="D4532" i="1"/>
  <c r="C4532" i="1"/>
  <c r="O4531" i="1" a="1"/>
  <c r="O4531" i="1" s="1"/>
  <c r="N4531" i="1"/>
  <c r="M4531" i="1"/>
  <c r="D4531" i="1"/>
  <c r="C4531" i="1"/>
  <c r="O4530" i="1"/>
  <c r="M4530" i="1"/>
  <c r="O4530" i="1" s="1" a="1"/>
  <c r="D4530" i="1"/>
  <c r="C4530" i="1"/>
  <c r="M4529" i="1"/>
  <c r="D4529" i="1"/>
  <c r="C4529" i="1"/>
  <c r="O4528" i="1" a="1"/>
  <c r="O4528" i="1" s="1"/>
  <c r="M4528" i="1"/>
  <c r="N4528" i="1" s="1"/>
  <c r="D4528" i="1"/>
  <c r="C4528" i="1"/>
  <c r="N4527" i="1"/>
  <c r="M4527" i="1"/>
  <c r="O4527" i="1" s="1" a="1"/>
  <c r="O4527" i="1" s="1"/>
  <c r="D4527" i="1"/>
  <c r="C4527" i="1"/>
  <c r="N4526" i="1"/>
  <c r="M4526" i="1"/>
  <c r="O4526" i="1" s="1" a="1"/>
  <c r="O4526" i="1" s="1"/>
  <c r="D4526" i="1"/>
  <c r="C4526" i="1"/>
  <c r="O4525" i="1" a="1"/>
  <c r="O4525" i="1" s="1"/>
  <c r="N4525" i="1"/>
  <c r="M4525" i="1"/>
  <c r="D4525" i="1"/>
  <c r="C4525" i="1"/>
  <c r="M4524" i="1"/>
  <c r="N4524" i="1" s="1"/>
  <c r="D4524" i="1"/>
  <c r="C4524" i="1"/>
  <c r="N4523" i="1"/>
  <c r="M4523" i="1"/>
  <c r="O4523" i="1" s="1" a="1"/>
  <c r="O4523" i="1" s="1"/>
  <c r="D4523" i="1"/>
  <c r="C4523" i="1"/>
  <c r="O4522" i="1"/>
  <c r="O4522" i="1" a="1"/>
  <c r="M4522" i="1"/>
  <c r="N4522" i="1" s="1"/>
  <c r="D4522" i="1"/>
  <c r="C4522" i="1"/>
  <c r="O4521" i="1" a="1"/>
  <c r="O4521" i="1" s="1"/>
  <c r="N4521" i="1"/>
  <c r="M4521" i="1"/>
  <c r="D4521" i="1"/>
  <c r="C4521" i="1"/>
  <c r="M4520" i="1"/>
  <c r="D4520" i="1"/>
  <c r="C4520" i="1"/>
  <c r="M4519" i="1"/>
  <c r="D4519" i="1"/>
  <c r="C4519" i="1"/>
  <c r="O4518" i="1"/>
  <c r="O4518" i="1" a="1"/>
  <c r="M4518" i="1"/>
  <c r="N4518" i="1" s="1"/>
  <c r="D4518" i="1"/>
  <c r="C4518" i="1"/>
  <c r="O4517" i="1" a="1"/>
  <c r="O4517" i="1" s="1"/>
  <c r="N4517" i="1"/>
  <c r="M4517" i="1"/>
  <c r="D4517" i="1"/>
  <c r="C4517" i="1"/>
  <c r="M4516" i="1"/>
  <c r="O4516" i="1" s="1" a="1"/>
  <c r="O4516" i="1" s="1"/>
  <c r="D4516" i="1"/>
  <c r="C4516" i="1"/>
  <c r="N4515" i="1"/>
  <c r="M4515" i="1"/>
  <c r="O4515" i="1" s="1" a="1"/>
  <c r="O4515" i="1" s="1"/>
  <c r="D4515" i="1"/>
  <c r="C4515" i="1"/>
  <c r="O4514" i="1"/>
  <c r="O4514" i="1" a="1"/>
  <c r="M4514" i="1"/>
  <c r="N4514" i="1" s="1"/>
  <c r="D4514" i="1"/>
  <c r="C4514" i="1"/>
  <c r="O4513" i="1" a="1"/>
  <c r="O4513" i="1" s="1"/>
  <c r="N4513" i="1"/>
  <c r="M4513" i="1"/>
  <c r="D4513" i="1"/>
  <c r="C4513" i="1"/>
  <c r="O4512" i="1" a="1"/>
  <c r="O4512" i="1" s="1"/>
  <c r="M4512" i="1"/>
  <c r="N4512" i="1" s="1"/>
  <c r="D4512" i="1"/>
  <c r="C4512" i="1"/>
  <c r="N4511" i="1"/>
  <c r="M4511" i="1"/>
  <c r="O4511" i="1" s="1" a="1"/>
  <c r="O4511" i="1" s="1"/>
  <c r="D4511" i="1"/>
  <c r="C4511" i="1"/>
  <c r="O4510" i="1"/>
  <c r="O4510" i="1" a="1"/>
  <c r="M4510" i="1"/>
  <c r="N4510" i="1" s="1"/>
  <c r="D4510" i="1"/>
  <c r="C4510" i="1"/>
  <c r="O4509" i="1" a="1"/>
  <c r="O4509" i="1" s="1"/>
  <c r="N4509" i="1"/>
  <c r="M4509" i="1"/>
  <c r="D4509" i="1"/>
  <c r="C4509" i="1"/>
  <c r="O4508" i="1" a="1"/>
  <c r="O4508" i="1" s="1"/>
  <c r="N4508" i="1"/>
  <c r="M4508" i="1"/>
  <c r="D4508" i="1"/>
  <c r="C4508" i="1"/>
  <c r="M4507" i="1"/>
  <c r="O4507" i="1" s="1" a="1"/>
  <c r="O4507" i="1" s="1"/>
  <c r="D4507" i="1"/>
  <c r="C4507" i="1"/>
  <c r="O4506" i="1"/>
  <c r="O4506" i="1" a="1"/>
  <c r="M4506" i="1"/>
  <c r="N4506" i="1" s="1"/>
  <c r="D4506" i="1"/>
  <c r="C4506" i="1"/>
  <c r="O4505" i="1" a="1"/>
  <c r="O4505" i="1" s="1"/>
  <c r="N4505" i="1"/>
  <c r="M4505" i="1"/>
  <c r="D4505" i="1"/>
  <c r="C4505" i="1"/>
  <c r="M4504" i="1"/>
  <c r="D4504" i="1"/>
  <c r="C4504" i="1"/>
  <c r="M4503" i="1"/>
  <c r="O4503" i="1" s="1" a="1"/>
  <c r="O4503" i="1" s="1"/>
  <c r="D4503" i="1"/>
  <c r="C4503" i="1"/>
  <c r="O4502" i="1"/>
  <c r="O4502" i="1" a="1"/>
  <c r="M4502" i="1"/>
  <c r="N4502" i="1" s="1"/>
  <c r="D4502" i="1"/>
  <c r="C4502" i="1"/>
  <c r="O4501" i="1"/>
  <c r="O4501" i="1" a="1"/>
  <c r="N4501" i="1"/>
  <c r="M4501" i="1"/>
  <c r="D4501" i="1"/>
  <c r="C4501" i="1"/>
  <c r="O4500" i="1"/>
  <c r="O4500" i="1" a="1"/>
  <c r="N4500" i="1"/>
  <c r="M4500" i="1"/>
  <c r="D4500" i="1"/>
  <c r="C4500" i="1"/>
  <c r="N4499" i="1"/>
  <c r="M4499" i="1"/>
  <c r="O4499" i="1" s="1" a="1"/>
  <c r="O4499" i="1" s="1"/>
  <c r="D4499" i="1"/>
  <c r="C4499" i="1"/>
  <c r="O4498" i="1"/>
  <c r="O4498" i="1" a="1"/>
  <c r="M4498" i="1"/>
  <c r="N4498" i="1" s="1"/>
  <c r="D4498" i="1"/>
  <c r="C4498" i="1"/>
  <c r="O4497" i="1" a="1"/>
  <c r="O4497" i="1" s="1"/>
  <c r="N4497" i="1"/>
  <c r="M4497" i="1"/>
  <c r="D4497" i="1"/>
  <c r="C4497" i="1"/>
  <c r="O4496" i="1" a="1"/>
  <c r="O4496" i="1" s="1"/>
  <c r="N4496" i="1"/>
  <c r="M4496" i="1"/>
  <c r="D4496" i="1"/>
  <c r="C4496" i="1"/>
  <c r="M4495" i="1"/>
  <c r="O4495" i="1" s="1" a="1"/>
  <c r="O4495" i="1" s="1"/>
  <c r="D4495" i="1"/>
  <c r="C4495" i="1"/>
  <c r="O4494" i="1"/>
  <c r="O4494" i="1" a="1"/>
  <c r="M4494" i="1"/>
  <c r="N4494" i="1" s="1"/>
  <c r="D4494" i="1"/>
  <c r="C4494" i="1"/>
  <c r="O4493" i="1" a="1"/>
  <c r="O4493" i="1" s="1"/>
  <c r="N4493" i="1"/>
  <c r="M4493" i="1"/>
  <c r="D4493" i="1"/>
  <c r="C4493" i="1"/>
  <c r="M4492" i="1"/>
  <c r="O4492" i="1" s="1" a="1"/>
  <c r="O4492" i="1" s="1"/>
  <c r="D4492" i="1"/>
  <c r="C4492" i="1"/>
  <c r="M4491" i="1"/>
  <c r="D4491" i="1"/>
  <c r="C4491" i="1"/>
  <c r="O4490" i="1"/>
  <c r="O4490" i="1" a="1"/>
  <c r="M4490" i="1"/>
  <c r="N4490" i="1" s="1"/>
  <c r="D4490" i="1"/>
  <c r="C4490" i="1"/>
  <c r="O4489" i="1" a="1"/>
  <c r="O4489" i="1" s="1"/>
  <c r="N4489" i="1"/>
  <c r="M4489" i="1"/>
  <c r="D4489" i="1"/>
  <c r="C4489" i="1"/>
  <c r="M4488" i="1"/>
  <c r="D4488" i="1"/>
  <c r="C4488" i="1"/>
  <c r="M4487" i="1"/>
  <c r="D4487" i="1"/>
  <c r="C4487" i="1"/>
  <c r="O4486" i="1"/>
  <c r="O4486" i="1" a="1"/>
  <c r="M4486" i="1"/>
  <c r="N4486" i="1" s="1"/>
  <c r="D4486" i="1"/>
  <c r="C4486" i="1"/>
  <c r="O4485" i="1"/>
  <c r="O4485" i="1" a="1"/>
  <c r="N4485" i="1"/>
  <c r="M4485" i="1"/>
  <c r="D4485" i="1"/>
  <c r="C4485" i="1"/>
  <c r="M4484" i="1"/>
  <c r="O4484" i="1" s="1" a="1"/>
  <c r="O4484" i="1" s="1"/>
  <c r="D4484" i="1"/>
  <c r="C4484" i="1"/>
  <c r="N4483" i="1"/>
  <c r="M4483" i="1"/>
  <c r="O4483" i="1" s="1" a="1"/>
  <c r="O4483" i="1" s="1"/>
  <c r="D4483" i="1"/>
  <c r="C4483" i="1"/>
  <c r="O4482" i="1"/>
  <c r="O4482" i="1" a="1"/>
  <c r="M4482" i="1"/>
  <c r="N4482" i="1" s="1"/>
  <c r="D4482" i="1"/>
  <c r="C4482" i="1"/>
  <c r="O4481" i="1" a="1"/>
  <c r="O4481" i="1" s="1"/>
  <c r="N4481" i="1"/>
  <c r="M4481" i="1"/>
  <c r="D4481" i="1"/>
  <c r="C4481" i="1"/>
  <c r="O4480" i="1"/>
  <c r="O4480" i="1" a="1"/>
  <c r="M4480" i="1"/>
  <c r="N4480" i="1" s="1"/>
  <c r="D4480" i="1"/>
  <c r="C4480" i="1"/>
  <c r="M4479" i="1"/>
  <c r="O4479" i="1" s="1" a="1"/>
  <c r="O4479" i="1" s="1"/>
  <c r="D4479" i="1"/>
  <c r="C4479" i="1"/>
  <c r="O4478" i="1"/>
  <c r="O4478" i="1" a="1"/>
  <c r="M4478" i="1"/>
  <c r="N4478" i="1" s="1"/>
  <c r="D4478" i="1"/>
  <c r="C4478" i="1"/>
  <c r="O4477" i="1" a="1"/>
  <c r="O4477" i="1" s="1"/>
  <c r="N4477" i="1"/>
  <c r="M4477" i="1"/>
  <c r="D4477" i="1"/>
  <c r="C4477" i="1"/>
  <c r="O4476" i="1" a="1"/>
  <c r="O4476" i="1" s="1"/>
  <c r="M4476" i="1"/>
  <c r="N4476" i="1" s="1"/>
  <c r="D4476" i="1"/>
  <c r="C4476" i="1"/>
  <c r="M4475" i="1"/>
  <c r="O4475" i="1" s="1" a="1"/>
  <c r="O4475" i="1" s="1"/>
  <c r="D4475" i="1"/>
  <c r="C4475" i="1"/>
  <c r="O4474" i="1"/>
  <c r="O4474" i="1" a="1"/>
  <c r="M4474" i="1"/>
  <c r="N4474" i="1" s="1"/>
  <c r="D4474" i="1"/>
  <c r="C4474" i="1"/>
  <c r="O4473" i="1" a="1"/>
  <c r="O4473" i="1" s="1"/>
  <c r="N4473" i="1"/>
  <c r="M4473" i="1"/>
  <c r="D4473" i="1"/>
  <c r="C4473" i="1"/>
  <c r="M4472" i="1"/>
  <c r="D4472" i="1"/>
  <c r="C4472" i="1"/>
  <c r="N4471" i="1"/>
  <c r="M4471" i="1"/>
  <c r="O4471" i="1" s="1" a="1"/>
  <c r="O4471" i="1" s="1"/>
  <c r="D4471" i="1"/>
  <c r="C4471" i="1"/>
  <c r="O4470" i="1"/>
  <c r="O4470" i="1" a="1"/>
  <c r="M4470" i="1"/>
  <c r="N4470" i="1" s="1"/>
  <c r="D4470" i="1"/>
  <c r="C4470" i="1"/>
  <c r="O4469" i="1"/>
  <c r="O4469" i="1" a="1"/>
  <c r="N4469" i="1"/>
  <c r="M4469" i="1"/>
  <c r="D4469" i="1"/>
  <c r="C4469" i="1"/>
  <c r="O4468" i="1" a="1"/>
  <c r="O4468" i="1" s="1"/>
  <c r="N4468" i="1"/>
  <c r="M4468" i="1"/>
  <c r="D4468" i="1"/>
  <c r="C4468" i="1"/>
  <c r="M4467" i="1"/>
  <c r="O4467" i="1" s="1" a="1"/>
  <c r="O4467" i="1" s="1"/>
  <c r="D4467" i="1"/>
  <c r="C4467" i="1"/>
  <c r="O4466" i="1"/>
  <c r="O4466" i="1" a="1"/>
  <c r="M4466" i="1"/>
  <c r="N4466" i="1" s="1"/>
  <c r="D4466" i="1"/>
  <c r="C4466" i="1"/>
  <c r="O4465" i="1"/>
  <c r="O4465" i="1" a="1"/>
  <c r="N4465" i="1"/>
  <c r="M4465" i="1"/>
  <c r="D4465" i="1"/>
  <c r="C4465" i="1"/>
  <c r="O4464" i="1" a="1"/>
  <c r="O4464" i="1" s="1"/>
  <c r="M4464" i="1"/>
  <c r="N4464" i="1" s="1"/>
  <c r="D4464" i="1"/>
  <c r="C4464" i="1"/>
  <c r="M4463" i="1"/>
  <c r="O4463" i="1" s="1" a="1"/>
  <c r="O4463" i="1" s="1"/>
  <c r="D4463" i="1"/>
  <c r="C4463" i="1"/>
  <c r="O4462" i="1"/>
  <c r="O4462" i="1" a="1"/>
  <c r="M4462" i="1"/>
  <c r="N4462" i="1" s="1"/>
  <c r="D4462" i="1"/>
  <c r="C4462" i="1"/>
  <c r="O4461" i="1" a="1"/>
  <c r="O4461" i="1" s="1"/>
  <c r="N4461" i="1"/>
  <c r="M4461" i="1"/>
  <c r="D4461" i="1"/>
  <c r="C4461" i="1"/>
  <c r="O4460" i="1"/>
  <c r="M4460" i="1"/>
  <c r="O4460" i="1" s="1" a="1"/>
  <c r="D4460" i="1"/>
  <c r="C4460" i="1"/>
  <c r="M4459" i="1"/>
  <c r="O4459" i="1" s="1" a="1"/>
  <c r="O4459" i="1" s="1"/>
  <c r="D4459" i="1"/>
  <c r="C4459" i="1"/>
  <c r="O4458" i="1"/>
  <c r="O4458" i="1" a="1"/>
  <c r="M4458" i="1"/>
  <c r="N4458" i="1" s="1"/>
  <c r="D4458" i="1"/>
  <c r="C4458" i="1"/>
  <c r="O4457" i="1" a="1"/>
  <c r="O4457" i="1" s="1"/>
  <c r="N4457" i="1"/>
  <c r="M4457" i="1"/>
  <c r="D4457" i="1"/>
  <c r="C4457" i="1"/>
  <c r="M4456" i="1"/>
  <c r="O4456" i="1" s="1" a="1"/>
  <c r="O4456" i="1" s="1"/>
  <c r="D4456" i="1"/>
  <c r="C4456" i="1"/>
  <c r="M4455" i="1"/>
  <c r="D4455" i="1"/>
  <c r="C4455" i="1"/>
  <c r="O4454" i="1"/>
  <c r="O4454" i="1" a="1"/>
  <c r="M4454" i="1"/>
  <c r="N4454" i="1" s="1"/>
  <c r="D4454" i="1"/>
  <c r="C4454" i="1"/>
  <c r="O4453" i="1" a="1"/>
  <c r="O4453" i="1" s="1"/>
  <c r="N4453" i="1"/>
  <c r="M4453" i="1"/>
  <c r="D4453" i="1"/>
  <c r="C4453" i="1"/>
  <c r="M4452" i="1"/>
  <c r="D4452" i="1"/>
  <c r="C4452" i="1"/>
  <c r="N4451" i="1"/>
  <c r="M4451" i="1"/>
  <c r="O4451" i="1" s="1" a="1"/>
  <c r="O4451" i="1" s="1"/>
  <c r="D4451" i="1"/>
  <c r="C4451" i="1"/>
  <c r="O4450" i="1"/>
  <c r="O4450" i="1" a="1"/>
  <c r="M4450" i="1"/>
  <c r="N4450" i="1" s="1"/>
  <c r="D4450" i="1"/>
  <c r="C4450" i="1"/>
  <c r="O4449" i="1" a="1"/>
  <c r="O4449" i="1" s="1"/>
  <c r="N4449" i="1"/>
  <c r="M4449" i="1"/>
  <c r="D4449" i="1"/>
  <c r="C4449" i="1"/>
  <c r="O4448" i="1" a="1"/>
  <c r="O4448" i="1" s="1"/>
  <c r="M4448" i="1"/>
  <c r="N4448" i="1" s="1"/>
  <c r="D4448" i="1"/>
  <c r="C4448" i="1"/>
  <c r="M4447" i="1"/>
  <c r="O4447" i="1" s="1" a="1"/>
  <c r="O4447" i="1" s="1"/>
  <c r="D4447" i="1"/>
  <c r="C4447" i="1"/>
  <c r="O4446" i="1"/>
  <c r="O4446" i="1" a="1"/>
  <c r="M4446" i="1"/>
  <c r="N4446" i="1" s="1"/>
  <c r="D4446" i="1"/>
  <c r="C4446" i="1"/>
  <c r="O4445" i="1" a="1"/>
  <c r="O4445" i="1" s="1"/>
  <c r="N4445" i="1"/>
  <c r="M4445" i="1"/>
  <c r="D4445" i="1"/>
  <c r="C4445" i="1"/>
  <c r="O4444" i="1"/>
  <c r="M4444" i="1"/>
  <c r="O4444" i="1" s="1" a="1"/>
  <c r="D4444" i="1"/>
  <c r="C4444" i="1"/>
  <c r="M4443" i="1"/>
  <c r="O4443" i="1" s="1" a="1"/>
  <c r="O4443" i="1" s="1"/>
  <c r="D4443" i="1"/>
  <c r="C4443" i="1"/>
  <c r="O4442" i="1"/>
  <c r="O4442" i="1" a="1"/>
  <c r="M4442" i="1"/>
  <c r="N4442" i="1" s="1"/>
  <c r="D4442" i="1"/>
  <c r="C4442" i="1"/>
  <c r="O4441" i="1" a="1"/>
  <c r="O4441" i="1" s="1"/>
  <c r="N4441" i="1"/>
  <c r="M4441" i="1"/>
  <c r="D4441" i="1"/>
  <c r="C4441" i="1"/>
  <c r="M4440" i="1"/>
  <c r="D4440" i="1"/>
  <c r="C4440" i="1"/>
  <c r="M4439" i="1"/>
  <c r="D4439" i="1"/>
  <c r="C4439" i="1"/>
  <c r="O4438" i="1"/>
  <c r="O4438" i="1" a="1"/>
  <c r="M4438" i="1"/>
  <c r="N4438" i="1" s="1"/>
  <c r="D4438" i="1"/>
  <c r="C4438" i="1"/>
  <c r="O4437" i="1"/>
  <c r="O4437" i="1" a="1"/>
  <c r="N4437" i="1"/>
  <c r="M4437" i="1"/>
  <c r="D4437" i="1"/>
  <c r="C4437" i="1"/>
  <c r="O4436" i="1"/>
  <c r="O4436" i="1" a="1"/>
  <c r="N4436" i="1"/>
  <c r="M4436" i="1"/>
  <c r="D4436" i="1"/>
  <c r="C4436" i="1"/>
  <c r="N4435" i="1"/>
  <c r="M4435" i="1"/>
  <c r="O4435" i="1" s="1" a="1"/>
  <c r="O4435" i="1" s="1"/>
  <c r="D4435" i="1"/>
  <c r="C4435" i="1"/>
  <c r="O4434" i="1"/>
  <c r="O4434" i="1" a="1"/>
  <c r="M4434" i="1"/>
  <c r="N4434" i="1" s="1"/>
  <c r="D4434" i="1"/>
  <c r="C4434" i="1"/>
  <c r="O4433" i="1" a="1"/>
  <c r="O4433" i="1" s="1"/>
  <c r="N4433" i="1"/>
  <c r="M4433" i="1"/>
  <c r="D4433" i="1"/>
  <c r="C4433" i="1"/>
  <c r="O4432" i="1" a="1"/>
  <c r="O4432" i="1" s="1"/>
  <c r="N4432" i="1"/>
  <c r="M4432" i="1"/>
  <c r="D4432" i="1"/>
  <c r="C4432" i="1"/>
  <c r="M4431" i="1"/>
  <c r="O4431" i="1" s="1" a="1"/>
  <c r="O4431" i="1" s="1"/>
  <c r="D4431" i="1"/>
  <c r="C4431" i="1"/>
  <c r="O4430" i="1"/>
  <c r="O4430" i="1" a="1"/>
  <c r="M4430" i="1"/>
  <c r="N4430" i="1" s="1"/>
  <c r="D4430" i="1"/>
  <c r="C4430" i="1"/>
  <c r="O4429" i="1" a="1"/>
  <c r="O4429" i="1" s="1"/>
  <c r="N4429" i="1"/>
  <c r="M4429" i="1"/>
  <c r="D4429" i="1"/>
  <c r="C4429" i="1"/>
  <c r="M4428" i="1"/>
  <c r="O4428" i="1" s="1" a="1"/>
  <c r="O4428" i="1" s="1"/>
  <c r="D4428" i="1"/>
  <c r="C4428" i="1"/>
  <c r="N4427" i="1"/>
  <c r="M4427" i="1"/>
  <c r="O4427" i="1" s="1" a="1"/>
  <c r="O4427" i="1" s="1"/>
  <c r="D4427" i="1"/>
  <c r="C4427" i="1"/>
  <c r="O4426" i="1"/>
  <c r="O4426" i="1" a="1"/>
  <c r="M4426" i="1"/>
  <c r="N4426" i="1" s="1"/>
  <c r="D4426" i="1"/>
  <c r="C4426" i="1"/>
  <c r="O4425" i="1" a="1"/>
  <c r="O4425" i="1" s="1"/>
  <c r="N4425" i="1"/>
  <c r="M4425" i="1"/>
  <c r="D4425" i="1"/>
  <c r="C4425" i="1"/>
  <c r="O4424" i="1" a="1"/>
  <c r="O4424" i="1" s="1"/>
  <c r="M4424" i="1"/>
  <c r="N4424" i="1" s="1"/>
  <c r="D4424" i="1"/>
  <c r="C4424" i="1"/>
  <c r="M4423" i="1"/>
  <c r="D4423" i="1"/>
  <c r="C4423" i="1"/>
  <c r="O4422" i="1"/>
  <c r="O4422" i="1" a="1"/>
  <c r="M4422" i="1"/>
  <c r="N4422" i="1" s="1"/>
  <c r="D4422" i="1"/>
  <c r="C4422" i="1"/>
  <c r="O4421" i="1"/>
  <c r="O4421" i="1" a="1"/>
  <c r="N4421" i="1"/>
  <c r="M4421" i="1"/>
  <c r="D4421" i="1"/>
  <c r="C4421" i="1"/>
  <c r="N4420" i="1"/>
  <c r="M4420" i="1"/>
  <c r="O4420" i="1" s="1" a="1"/>
  <c r="O4420" i="1" s="1"/>
  <c r="D4420" i="1"/>
  <c r="C4420" i="1"/>
  <c r="N4419" i="1"/>
  <c r="M4419" i="1"/>
  <c r="O4419" i="1" s="1" a="1"/>
  <c r="O4419" i="1" s="1"/>
  <c r="D4419" i="1"/>
  <c r="C4419" i="1"/>
  <c r="O4418" i="1"/>
  <c r="O4418" i="1" a="1"/>
  <c r="M4418" i="1"/>
  <c r="N4418" i="1" s="1"/>
  <c r="D4418" i="1"/>
  <c r="C4418" i="1"/>
  <c r="O4417" i="1" a="1"/>
  <c r="O4417" i="1" s="1"/>
  <c r="N4417" i="1"/>
  <c r="M4417" i="1"/>
  <c r="D4417" i="1"/>
  <c r="C4417" i="1"/>
  <c r="O4416" i="1"/>
  <c r="O4416" i="1" a="1"/>
  <c r="M4416" i="1"/>
  <c r="N4416" i="1" s="1"/>
  <c r="D4416" i="1"/>
  <c r="C4416" i="1"/>
  <c r="M4415" i="1"/>
  <c r="O4415" i="1" s="1" a="1"/>
  <c r="O4415" i="1" s="1"/>
  <c r="D4415" i="1"/>
  <c r="C4415" i="1"/>
  <c r="O4414" i="1"/>
  <c r="O4414" i="1" a="1"/>
  <c r="M4414" i="1"/>
  <c r="N4414" i="1" s="1"/>
  <c r="D4414" i="1"/>
  <c r="C4414" i="1"/>
  <c r="O4413" i="1"/>
  <c r="O4413" i="1" a="1"/>
  <c r="N4413" i="1"/>
  <c r="M4413" i="1"/>
  <c r="D4413" i="1"/>
  <c r="C4413" i="1"/>
  <c r="O4412" i="1" a="1"/>
  <c r="O4412" i="1" s="1"/>
  <c r="N4412" i="1"/>
  <c r="M4412" i="1"/>
  <c r="D4412" i="1"/>
  <c r="C4412" i="1"/>
  <c r="M4411" i="1"/>
  <c r="O4411" i="1" s="1" a="1"/>
  <c r="O4411" i="1" s="1"/>
  <c r="D4411" i="1"/>
  <c r="C4411" i="1"/>
  <c r="O4410" i="1"/>
  <c r="O4410" i="1" a="1"/>
  <c r="M4410" i="1"/>
  <c r="N4410" i="1" s="1"/>
  <c r="D4410" i="1"/>
  <c r="C4410" i="1"/>
  <c r="O4409" i="1" a="1"/>
  <c r="O4409" i="1" s="1"/>
  <c r="N4409" i="1"/>
  <c r="M4409" i="1"/>
  <c r="D4409" i="1"/>
  <c r="C4409" i="1"/>
  <c r="M4408" i="1"/>
  <c r="D4408" i="1"/>
  <c r="C4408" i="1"/>
  <c r="M4407" i="1"/>
  <c r="O4407" i="1" s="1" a="1"/>
  <c r="O4407" i="1" s="1"/>
  <c r="D4407" i="1"/>
  <c r="C4407" i="1"/>
  <c r="O4406" i="1"/>
  <c r="O4406" i="1" a="1"/>
  <c r="M4406" i="1"/>
  <c r="N4406" i="1" s="1"/>
  <c r="D4406" i="1"/>
  <c r="C4406" i="1"/>
  <c r="O4405" i="1"/>
  <c r="O4405" i="1" a="1"/>
  <c r="N4405" i="1"/>
  <c r="M4405" i="1"/>
  <c r="D4405" i="1"/>
  <c r="C4405" i="1"/>
  <c r="O4404" i="1" a="1"/>
  <c r="O4404" i="1" s="1"/>
  <c r="N4404" i="1"/>
  <c r="M4404" i="1"/>
  <c r="D4404" i="1"/>
  <c r="C4404" i="1"/>
  <c r="M4403" i="1"/>
  <c r="O4403" i="1" s="1" a="1"/>
  <c r="O4403" i="1" s="1"/>
  <c r="D4403" i="1"/>
  <c r="C4403" i="1"/>
  <c r="O4402" i="1"/>
  <c r="O4402" i="1" a="1"/>
  <c r="M4402" i="1"/>
  <c r="N4402" i="1" s="1"/>
  <c r="D4402" i="1"/>
  <c r="C4402" i="1"/>
  <c r="N4401" i="1"/>
  <c r="M4401" i="1"/>
  <c r="O4401" i="1" s="1" a="1"/>
  <c r="O4401" i="1" s="1"/>
  <c r="D4401" i="1"/>
  <c r="C4401" i="1"/>
  <c r="O4400" i="1" a="1"/>
  <c r="O4400" i="1" s="1"/>
  <c r="M4400" i="1"/>
  <c r="N4400" i="1" s="1"/>
  <c r="D4400" i="1"/>
  <c r="C4400" i="1"/>
  <c r="M4399" i="1"/>
  <c r="O4399" i="1" s="1" a="1"/>
  <c r="O4399" i="1" s="1"/>
  <c r="D4399" i="1"/>
  <c r="C4399" i="1"/>
  <c r="O4398" i="1"/>
  <c r="O4398" i="1" a="1"/>
  <c r="M4398" i="1"/>
  <c r="N4398" i="1" s="1"/>
  <c r="D4398" i="1"/>
  <c r="C4398" i="1"/>
  <c r="N4397" i="1"/>
  <c r="M4397" i="1"/>
  <c r="O4397" i="1" s="1" a="1"/>
  <c r="O4397" i="1" s="1"/>
  <c r="D4397" i="1"/>
  <c r="C4397" i="1"/>
  <c r="M4396" i="1"/>
  <c r="O4396" i="1" s="1" a="1"/>
  <c r="O4396" i="1" s="1"/>
  <c r="D4396" i="1"/>
  <c r="C4396" i="1"/>
  <c r="M4395" i="1"/>
  <c r="O4395" i="1" s="1" a="1"/>
  <c r="O4395" i="1" s="1"/>
  <c r="D4395" i="1"/>
  <c r="C4395" i="1"/>
  <c r="O4394" i="1" a="1"/>
  <c r="O4394" i="1" s="1"/>
  <c r="N4394" i="1"/>
  <c r="M4394" i="1"/>
  <c r="D4394" i="1"/>
  <c r="C4394" i="1"/>
  <c r="O4393" i="1"/>
  <c r="M4393" i="1"/>
  <c r="O4393" i="1" s="1" a="1"/>
  <c r="D4393" i="1"/>
  <c r="C4393" i="1"/>
  <c r="O4392" i="1"/>
  <c r="O4392" i="1" a="1"/>
  <c r="N4392" i="1"/>
  <c r="M4392" i="1"/>
  <c r="D4392" i="1"/>
  <c r="C4392" i="1"/>
  <c r="N4391" i="1"/>
  <c r="M4391" i="1"/>
  <c r="O4391" i="1" s="1" a="1"/>
  <c r="O4391" i="1" s="1"/>
  <c r="D4391" i="1"/>
  <c r="C4391" i="1"/>
  <c r="O4390" i="1"/>
  <c r="O4390" i="1" a="1"/>
  <c r="N4390" i="1"/>
  <c r="M4390" i="1"/>
  <c r="D4390" i="1"/>
  <c r="C4390" i="1"/>
  <c r="O4389" i="1"/>
  <c r="O4389" i="1" a="1"/>
  <c r="N4389" i="1"/>
  <c r="M4389" i="1"/>
  <c r="D4389" i="1"/>
  <c r="C4389" i="1"/>
  <c r="N4388" i="1"/>
  <c r="M4388" i="1"/>
  <c r="O4388" i="1" s="1" a="1"/>
  <c r="O4388" i="1" s="1"/>
  <c r="D4388" i="1"/>
  <c r="C4388" i="1"/>
  <c r="M4387" i="1"/>
  <c r="O4387" i="1" s="1" a="1"/>
  <c r="O4387" i="1" s="1"/>
  <c r="D4387" i="1"/>
  <c r="C4387" i="1"/>
  <c r="O4386" i="1" a="1"/>
  <c r="O4386" i="1" s="1"/>
  <c r="M4386" i="1"/>
  <c r="N4386" i="1" s="1"/>
  <c r="D4386" i="1"/>
  <c r="C4386" i="1"/>
  <c r="O4385" i="1" a="1"/>
  <c r="O4385" i="1" s="1"/>
  <c r="M4385" i="1"/>
  <c r="N4385" i="1" s="1"/>
  <c r="D4385" i="1"/>
  <c r="C4385" i="1"/>
  <c r="M4384" i="1"/>
  <c r="D4384" i="1"/>
  <c r="C4384" i="1"/>
  <c r="N4383" i="1"/>
  <c r="M4383" i="1"/>
  <c r="O4383" i="1" s="1" a="1"/>
  <c r="O4383" i="1" s="1"/>
  <c r="D4383" i="1"/>
  <c r="C4383" i="1"/>
  <c r="O4382" i="1" a="1"/>
  <c r="O4382" i="1" s="1"/>
  <c r="M4382" i="1"/>
  <c r="N4382" i="1" s="1"/>
  <c r="D4382" i="1"/>
  <c r="C4382" i="1"/>
  <c r="O4381" i="1"/>
  <c r="M4381" i="1"/>
  <c r="O4381" i="1" s="1" a="1"/>
  <c r="D4381" i="1"/>
  <c r="C4381" i="1"/>
  <c r="O4380" i="1"/>
  <c r="O4380" i="1" a="1"/>
  <c r="N4380" i="1"/>
  <c r="M4380" i="1"/>
  <c r="D4380" i="1"/>
  <c r="C4380" i="1"/>
  <c r="N4379" i="1"/>
  <c r="M4379" i="1"/>
  <c r="O4379" i="1" s="1" a="1"/>
  <c r="O4379" i="1" s="1"/>
  <c r="D4379" i="1"/>
  <c r="C4379" i="1"/>
  <c r="O4378" i="1"/>
  <c r="O4378" i="1" a="1"/>
  <c r="M4378" i="1"/>
  <c r="N4378" i="1" s="1"/>
  <c r="D4378" i="1"/>
  <c r="C4378" i="1"/>
  <c r="M4377" i="1"/>
  <c r="D4377" i="1"/>
  <c r="C4377" i="1"/>
  <c r="O4376" i="1" a="1"/>
  <c r="O4376" i="1" s="1"/>
  <c r="N4376" i="1"/>
  <c r="M4376" i="1"/>
  <c r="D4376" i="1"/>
  <c r="C4376" i="1"/>
  <c r="N4375" i="1"/>
  <c r="M4375" i="1"/>
  <c r="O4375" i="1" s="1" a="1"/>
  <c r="O4375" i="1" s="1"/>
  <c r="D4375" i="1"/>
  <c r="C4375" i="1"/>
  <c r="O4374" i="1"/>
  <c r="O4374" i="1" a="1"/>
  <c r="M4374" i="1"/>
  <c r="N4374" i="1" s="1"/>
  <c r="D4374" i="1"/>
  <c r="C4374" i="1"/>
  <c r="M4373" i="1"/>
  <c r="O4373" i="1" s="1" a="1"/>
  <c r="O4373" i="1" s="1"/>
  <c r="D4373" i="1"/>
  <c r="C4373" i="1"/>
  <c r="M4372" i="1"/>
  <c r="O4372" i="1" s="1" a="1"/>
  <c r="O4372" i="1" s="1"/>
  <c r="D4372" i="1"/>
  <c r="C4372" i="1"/>
  <c r="M4371" i="1"/>
  <c r="O4371" i="1" s="1" a="1"/>
  <c r="O4371" i="1" s="1"/>
  <c r="D4371" i="1"/>
  <c r="C4371" i="1"/>
  <c r="O4370" i="1" a="1"/>
  <c r="O4370" i="1" s="1"/>
  <c r="M4370" i="1"/>
  <c r="N4370" i="1" s="1"/>
  <c r="D4370" i="1"/>
  <c r="C4370" i="1"/>
  <c r="O4369" i="1" a="1"/>
  <c r="O4369" i="1" s="1"/>
  <c r="N4369" i="1"/>
  <c r="M4369" i="1"/>
  <c r="D4369" i="1"/>
  <c r="C4369" i="1"/>
  <c r="O4368" i="1" a="1"/>
  <c r="O4368" i="1" s="1"/>
  <c r="N4368" i="1"/>
  <c r="M4368" i="1"/>
  <c r="D4368" i="1"/>
  <c r="C4368" i="1"/>
  <c r="M4367" i="1"/>
  <c r="D4367" i="1"/>
  <c r="C4367" i="1"/>
  <c r="O4366" i="1"/>
  <c r="O4366" i="1" a="1"/>
  <c r="M4366" i="1"/>
  <c r="N4366" i="1" s="1"/>
  <c r="D4366" i="1"/>
  <c r="C4366" i="1"/>
  <c r="M4365" i="1"/>
  <c r="D4365" i="1"/>
  <c r="C4365" i="1"/>
  <c r="N4364" i="1"/>
  <c r="M4364" i="1"/>
  <c r="O4364" i="1" s="1" a="1"/>
  <c r="O4364" i="1" s="1"/>
  <c r="D4364" i="1"/>
  <c r="C4364" i="1"/>
  <c r="N4363" i="1"/>
  <c r="M4363" i="1"/>
  <c r="O4363" i="1" s="1" a="1"/>
  <c r="O4363" i="1" s="1"/>
  <c r="D4363" i="1"/>
  <c r="C4363" i="1"/>
  <c r="O4362" i="1"/>
  <c r="O4362" i="1" a="1"/>
  <c r="M4362" i="1"/>
  <c r="N4362" i="1" s="1"/>
  <c r="D4362" i="1"/>
  <c r="C4362" i="1"/>
  <c r="M4361" i="1"/>
  <c r="D4361" i="1"/>
  <c r="C4361" i="1"/>
  <c r="O4360" i="1"/>
  <c r="O4360" i="1" a="1"/>
  <c r="N4360" i="1"/>
  <c r="M4360" i="1"/>
  <c r="D4360" i="1"/>
  <c r="C4360" i="1"/>
  <c r="N4359" i="1"/>
  <c r="M4359" i="1"/>
  <c r="O4359" i="1" s="1" a="1"/>
  <c r="O4359" i="1" s="1"/>
  <c r="D4359" i="1"/>
  <c r="C4359" i="1"/>
  <c r="M4358" i="1"/>
  <c r="D4358" i="1"/>
  <c r="C4358" i="1"/>
  <c r="M4357" i="1"/>
  <c r="D4357" i="1"/>
  <c r="C4357" i="1"/>
  <c r="O4356" i="1" a="1"/>
  <c r="O4356" i="1" s="1"/>
  <c r="N4356" i="1"/>
  <c r="M4356" i="1"/>
  <c r="D4356" i="1"/>
  <c r="C4356" i="1"/>
  <c r="M4355" i="1"/>
  <c r="D4355" i="1"/>
  <c r="C4355" i="1"/>
  <c r="O4354" i="1" a="1"/>
  <c r="O4354" i="1" s="1"/>
  <c r="N4354" i="1"/>
  <c r="M4354" i="1"/>
  <c r="D4354" i="1"/>
  <c r="C4354" i="1"/>
  <c r="M4353" i="1"/>
  <c r="D4353" i="1"/>
  <c r="C4353" i="1"/>
  <c r="O4352" i="1" a="1"/>
  <c r="O4352" i="1" s="1"/>
  <c r="N4352" i="1"/>
  <c r="M4352" i="1"/>
  <c r="D4352" i="1"/>
  <c r="C4352" i="1"/>
  <c r="M4351" i="1"/>
  <c r="O4351" i="1" s="1" a="1"/>
  <c r="O4351" i="1" s="1"/>
  <c r="D4351" i="1"/>
  <c r="C4351" i="1"/>
  <c r="M4350" i="1"/>
  <c r="O4350" i="1" s="1" a="1"/>
  <c r="O4350" i="1" s="1"/>
  <c r="D4350" i="1"/>
  <c r="C4350" i="1"/>
  <c r="M4349" i="1"/>
  <c r="D4349" i="1"/>
  <c r="C4349" i="1"/>
  <c r="O4348" i="1" a="1"/>
  <c r="O4348" i="1" s="1"/>
  <c r="N4348" i="1"/>
  <c r="M4348" i="1"/>
  <c r="D4348" i="1"/>
  <c r="C4348" i="1"/>
  <c r="M4347" i="1"/>
  <c r="D4347" i="1"/>
  <c r="C4347" i="1"/>
  <c r="O4346" i="1" a="1"/>
  <c r="O4346" i="1" s="1"/>
  <c r="N4346" i="1"/>
  <c r="M4346" i="1"/>
  <c r="D4346" i="1"/>
  <c r="C4346" i="1"/>
  <c r="M4345" i="1"/>
  <c r="D4345" i="1"/>
  <c r="C4345" i="1"/>
  <c r="O4344" i="1"/>
  <c r="O4344" i="1" a="1"/>
  <c r="N4344" i="1"/>
  <c r="M4344" i="1"/>
  <c r="D4344" i="1"/>
  <c r="C4344" i="1"/>
  <c r="M4343" i="1"/>
  <c r="O4343" i="1" s="1" a="1"/>
  <c r="O4343" i="1" s="1"/>
  <c r="D4343" i="1"/>
  <c r="C4343" i="1"/>
  <c r="M4342" i="1"/>
  <c r="O4342" i="1" s="1" a="1"/>
  <c r="O4342" i="1" s="1"/>
  <c r="D4342" i="1"/>
  <c r="C4342" i="1"/>
  <c r="M4341" i="1"/>
  <c r="D4341" i="1"/>
  <c r="C4341" i="1"/>
  <c r="O4340" i="1" a="1"/>
  <c r="O4340" i="1" s="1"/>
  <c r="N4340" i="1"/>
  <c r="M4340" i="1"/>
  <c r="D4340" i="1"/>
  <c r="C4340" i="1"/>
  <c r="M4339" i="1"/>
  <c r="D4339" i="1"/>
  <c r="C4339" i="1"/>
  <c r="O4338" i="1" a="1"/>
  <c r="O4338" i="1" s="1"/>
  <c r="N4338" i="1"/>
  <c r="M4338" i="1"/>
  <c r="D4338" i="1"/>
  <c r="C4338" i="1"/>
  <c r="M4337" i="1"/>
  <c r="D4337" i="1"/>
  <c r="C4337" i="1"/>
  <c r="O4336" i="1"/>
  <c r="O4336" i="1" a="1"/>
  <c r="N4336" i="1"/>
  <c r="M4336" i="1"/>
  <c r="D4336" i="1"/>
  <c r="C4336" i="1"/>
  <c r="O4335" i="1" a="1"/>
  <c r="O4335" i="1" s="1"/>
  <c r="N4335" i="1"/>
  <c r="M4335" i="1"/>
  <c r="D4335" i="1"/>
  <c r="C4335" i="1"/>
  <c r="M4334" i="1"/>
  <c r="O4334" i="1" s="1" a="1"/>
  <c r="O4334" i="1" s="1"/>
  <c r="D4334" i="1"/>
  <c r="C4334" i="1"/>
  <c r="M4333" i="1"/>
  <c r="D4333" i="1"/>
  <c r="C4333" i="1"/>
  <c r="O4332" i="1" a="1"/>
  <c r="O4332" i="1" s="1"/>
  <c r="N4332" i="1"/>
  <c r="M4332" i="1"/>
  <c r="D4332" i="1"/>
  <c r="C4332" i="1"/>
  <c r="M4331" i="1"/>
  <c r="D4331" i="1"/>
  <c r="C4331" i="1"/>
  <c r="O4330" i="1" a="1"/>
  <c r="O4330" i="1" s="1"/>
  <c r="N4330" i="1"/>
  <c r="M4330" i="1"/>
  <c r="D4330" i="1"/>
  <c r="C4330" i="1"/>
  <c r="M4329" i="1"/>
  <c r="D4329" i="1"/>
  <c r="C4329" i="1"/>
  <c r="O4328" i="1" a="1"/>
  <c r="O4328" i="1" s="1"/>
  <c r="N4328" i="1"/>
  <c r="M4328" i="1"/>
  <c r="D4328" i="1"/>
  <c r="C4328" i="1"/>
  <c r="M4327" i="1"/>
  <c r="D4327" i="1"/>
  <c r="C4327" i="1"/>
  <c r="M4326" i="1"/>
  <c r="O4326" i="1" s="1" a="1"/>
  <c r="O4326" i="1" s="1"/>
  <c r="D4326" i="1"/>
  <c r="C4326" i="1"/>
  <c r="M4325" i="1"/>
  <c r="D4325" i="1"/>
  <c r="C4325" i="1"/>
  <c r="O4324" i="1" a="1"/>
  <c r="O4324" i="1" s="1"/>
  <c r="N4324" i="1"/>
  <c r="M4324" i="1"/>
  <c r="D4324" i="1"/>
  <c r="C4324" i="1"/>
  <c r="M4323" i="1"/>
  <c r="D4323" i="1"/>
  <c r="C4323" i="1"/>
  <c r="O4322" i="1" a="1"/>
  <c r="O4322" i="1" s="1"/>
  <c r="N4322" i="1"/>
  <c r="M4322" i="1"/>
  <c r="D4322" i="1"/>
  <c r="C4322" i="1"/>
  <c r="M4321" i="1"/>
  <c r="D4321" i="1"/>
  <c r="C4321" i="1"/>
  <c r="O4320" i="1" a="1"/>
  <c r="O4320" i="1" s="1"/>
  <c r="N4320" i="1"/>
  <c r="M4320" i="1"/>
  <c r="D4320" i="1"/>
  <c r="C4320" i="1"/>
  <c r="M4319" i="1"/>
  <c r="D4319" i="1"/>
  <c r="C4319" i="1"/>
  <c r="M4318" i="1"/>
  <c r="O4318" i="1" s="1" a="1"/>
  <c r="O4318" i="1" s="1"/>
  <c r="D4318" i="1"/>
  <c r="C4318" i="1"/>
  <c r="M4317" i="1"/>
  <c r="D4317" i="1"/>
  <c r="C4317" i="1"/>
  <c r="O4316" i="1" a="1"/>
  <c r="O4316" i="1" s="1"/>
  <c r="N4316" i="1"/>
  <c r="M4316" i="1"/>
  <c r="D4316" i="1"/>
  <c r="C4316" i="1"/>
  <c r="M4315" i="1"/>
  <c r="D4315" i="1"/>
  <c r="C4315" i="1"/>
  <c r="O4314" i="1" a="1"/>
  <c r="O4314" i="1" s="1"/>
  <c r="N4314" i="1"/>
  <c r="M4314" i="1"/>
  <c r="D4314" i="1"/>
  <c r="C4314" i="1"/>
  <c r="M4313" i="1"/>
  <c r="D4313" i="1"/>
  <c r="C4313" i="1"/>
  <c r="O4312" i="1" a="1"/>
  <c r="O4312" i="1" s="1"/>
  <c r="N4312" i="1"/>
  <c r="M4312" i="1"/>
  <c r="D4312" i="1"/>
  <c r="C4312" i="1"/>
  <c r="O4311" i="1" a="1"/>
  <c r="O4311" i="1" s="1"/>
  <c r="M4311" i="1"/>
  <c r="N4311" i="1" s="1"/>
  <c r="D4311" i="1"/>
  <c r="C4311" i="1"/>
  <c r="M4310" i="1"/>
  <c r="O4310" i="1" s="1" a="1"/>
  <c r="O4310" i="1" s="1"/>
  <c r="D4310" i="1"/>
  <c r="C4310" i="1"/>
  <c r="M4309" i="1"/>
  <c r="D4309" i="1"/>
  <c r="C4309" i="1"/>
  <c r="O4308" i="1" a="1"/>
  <c r="O4308" i="1" s="1"/>
  <c r="N4308" i="1"/>
  <c r="M4308" i="1"/>
  <c r="D4308" i="1"/>
  <c r="C4308" i="1"/>
  <c r="M4307" i="1"/>
  <c r="D4307" i="1"/>
  <c r="C4307" i="1"/>
  <c r="O4306" i="1" a="1"/>
  <c r="O4306" i="1" s="1"/>
  <c r="N4306" i="1"/>
  <c r="M4306" i="1"/>
  <c r="D4306" i="1"/>
  <c r="C4306" i="1"/>
  <c r="M4305" i="1"/>
  <c r="D4305" i="1"/>
  <c r="C4305" i="1"/>
  <c r="O4304" i="1"/>
  <c r="O4304" i="1" a="1"/>
  <c r="N4304" i="1"/>
  <c r="M4304" i="1"/>
  <c r="D4304" i="1"/>
  <c r="C4304" i="1"/>
  <c r="N4303" i="1"/>
  <c r="M4303" i="1"/>
  <c r="O4303" i="1" s="1" a="1"/>
  <c r="O4303" i="1" s="1"/>
  <c r="D4303" i="1"/>
  <c r="C4303" i="1"/>
  <c r="N4302" i="1"/>
  <c r="M4302" i="1"/>
  <c r="O4302" i="1" s="1" a="1"/>
  <c r="O4302" i="1" s="1"/>
  <c r="D4302" i="1"/>
  <c r="C4302" i="1"/>
  <c r="M4301" i="1"/>
  <c r="D4301" i="1"/>
  <c r="C4301" i="1"/>
  <c r="O4300" i="1" a="1"/>
  <c r="O4300" i="1" s="1"/>
  <c r="N4300" i="1"/>
  <c r="M4300" i="1"/>
  <c r="D4300" i="1"/>
  <c r="C4300" i="1"/>
  <c r="M4299" i="1"/>
  <c r="D4299" i="1"/>
  <c r="C4299" i="1"/>
  <c r="O4298" i="1" a="1"/>
  <c r="O4298" i="1" s="1"/>
  <c r="N4298" i="1"/>
  <c r="M4298" i="1"/>
  <c r="D4298" i="1"/>
  <c r="C4298" i="1"/>
  <c r="M4297" i="1"/>
  <c r="D4297" i="1"/>
  <c r="C4297" i="1"/>
  <c r="O4296" i="1" a="1"/>
  <c r="O4296" i="1" s="1"/>
  <c r="N4296" i="1"/>
  <c r="M4296" i="1"/>
  <c r="D4296" i="1"/>
  <c r="C4296" i="1"/>
  <c r="O4295" i="1"/>
  <c r="O4295" i="1" a="1"/>
  <c r="M4295" i="1"/>
  <c r="N4295" i="1" s="1"/>
  <c r="D4295" i="1"/>
  <c r="C4295" i="1"/>
  <c r="M4294" i="1"/>
  <c r="D4294" i="1"/>
  <c r="C4294" i="1"/>
  <c r="M4293" i="1"/>
  <c r="D4293" i="1"/>
  <c r="C4293" i="1"/>
  <c r="O4292" i="1" a="1"/>
  <c r="O4292" i="1" s="1"/>
  <c r="N4292" i="1"/>
  <c r="M4292" i="1"/>
  <c r="D4292" i="1"/>
  <c r="C4292" i="1"/>
  <c r="M4291" i="1"/>
  <c r="D4291" i="1"/>
  <c r="C4291" i="1"/>
  <c r="O4290" i="1" a="1"/>
  <c r="O4290" i="1" s="1"/>
  <c r="N4290" i="1"/>
  <c r="M4290" i="1"/>
  <c r="D4290" i="1"/>
  <c r="C4290" i="1"/>
  <c r="M4289" i="1"/>
  <c r="D4289" i="1"/>
  <c r="C4289" i="1"/>
  <c r="O4288" i="1" a="1"/>
  <c r="O4288" i="1" s="1"/>
  <c r="N4288" i="1"/>
  <c r="M4288" i="1"/>
  <c r="D4288" i="1"/>
  <c r="C4288" i="1"/>
  <c r="O4287" i="1"/>
  <c r="M4287" i="1"/>
  <c r="O4287" i="1" s="1" a="1"/>
  <c r="D4287" i="1"/>
  <c r="C4287" i="1"/>
  <c r="M4286" i="1"/>
  <c r="O4286" i="1" s="1" a="1"/>
  <c r="O4286" i="1" s="1"/>
  <c r="D4286" i="1"/>
  <c r="C4286" i="1"/>
  <c r="M4285" i="1"/>
  <c r="D4285" i="1"/>
  <c r="C4285" i="1"/>
  <c r="O4284" i="1" a="1"/>
  <c r="O4284" i="1" s="1"/>
  <c r="N4284" i="1"/>
  <c r="M4284" i="1"/>
  <c r="D4284" i="1"/>
  <c r="C4284" i="1"/>
  <c r="M4283" i="1"/>
  <c r="D4283" i="1"/>
  <c r="C4283" i="1"/>
  <c r="O4282" i="1" a="1"/>
  <c r="O4282" i="1" s="1"/>
  <c r="N4282" i="1"/>
  <c r="M4282" i="1"/>
  <c r="D4282" i="1"/>
  <c r="C4282" i="1"/>
  <c r="M4281" i="1"/>
  <c r="D4281" i="1"/>
  <c r="C4281" i="1"/>
  <c r="O4280" i="1" a="1"/>
  <c r="O4280" i="1" s="1"/>
  <c r="N4280" i="1"/>
  <c r="M4280" i="1"/>
  <c r="D4280" i="1"/>
  <c r="C4280" i="1"/>
  <c r="O4279" i="1" a="1"/>
  <c r="O4279" i="1" s="1"/>
  <c r="N4279" i="1"/>
  <c r="M4279" i="1"/>
  <c r="D4279" i="1"/>
  <c r="C4279" i="1"/>
  <c r="M4278" i="1"/>
  <c r="O4278" i="1" s="1" a="1"/>
  <c r="O4278" i="1" s="1"/>
  <c r="D4278" i="1"/>
  <c r="C4278" i="1"/>
  <c r="M4277" i="1"/>
  <c r="D4277" i="1"/>
  <c r="C4277" i="1"/>
  <c r="O4276" i="1" a="1"/>
  <c r="O4276" i="1" s="1"/>
  <c r="N4276" i="1"/>
  <c r="M4276" i="1"/>
  <c r="D4276" i="1"/>
  <c r="C4276" i="1"/>
  <c r="M4275" i="1"/>
  <c r="D4275" i="1"/>
  <c r="C4275" i="1"/>
  <c r="O4274" i="1" a="1"/>
  <c r="O4274" i="1" s="1"/>
  <c r="N4274" i="1"/>
  <c r="M4274" i="1"/>
  <c r="D4274" i="1"/>
  <c r="C4274" i="1"/>
  <c r="M4273" i="1"/>
  <c r="D4273" i="1"/>
  <c r="C4273" i="1"/>
  <c r="O4272" i="1"/>
  <c r="O4272" i="1" a="1"/>
  <c r="N4272" i="1"/>
  <c r="M4272" i="1"/>
  <c r="D4272" i="1"/>
  <c r="C4272" i="1"/>
  <c r="O4271" i="1"/>
  <c r="O4271" i="1" a="1"/>
  <c r="N4271" i="1"/>
  <c r="M4271" i="1"/>
  <c r="D4271" i="1"/>
  <c r="C4271" i="1"/>
  <c r="N4270" i="1"/>
  <c r="M4270" i="1"/>
  <c r="O4270" i="1" s="1" a="1"/>
  <c r="O4270" i="1" s="1"/>
  <c r="D4270" i="1"/>
  <c r="C4270" i="1"/>
  <c r="M4269" i="1"/>
  <c r="D4269" i="1"/>
  <c r="C4269" i="1"/>
  <c r="O4268" i="1" a="1"/>
  <c r="O4268" i="1" s="1"/>
  <c r="N4268" i="1"/>
  <c r="M4268" i="1"/>
  <c r="D4268" i="1"/>
  <c r="C4268" i="1"/>
  <c r="M4267" i="1"/>
  <c r="D4267" i="1"/>
  <c r="C4267" i="1"/>
  <c r="O4266" i="1" a="1"/>
  <c r="O4266" i="1" s="1"/>
  <c r="N4266" i="1"/>
  <c r="M4266" i="1"/>
  <c r="D4266" i="1"/>
  <c r="C4266" i="1"/>
  <c r="M4265" i="1"/>
  <c r="D4265" i="1"/>
  <c r="C4265" i="1"/>
  <c r="O4264" i="1" a="1"/>
  <c r="O4264" i="1" s="1"/>
  <c r="M4264" i="1"/>
  <c r="N4264" i="1" s="1"/>
  <c r="D4264" i="1"/>
  <c r="C4264" i="1"/>
  <c r="M4263" i="1"/>
  <c r="O4263" i="1" s="1" a="1"/>
  <c r="O4263" i="1" s="1"/>
  <c r="D4263" i="1"/>
  <c r="C4263" i="1"/>
  <c r="M4262" i="1"/>
  <c r="D4262" i="1"/>
  <c r="C4262" i="1"/>
  <c r="M4261" i="1"/>
  <c r="D4261" i="1"/>
  <c r="C4261" i="1"/>
  <c r="O4260" i="1"/>
  <c r="O4260" i="1" a="1"/>
  <c r="N4260" i="1"/>
  <c r="M4260" i="1"/>
  <c r="D4260" i="1"/>
  <c r="C4260" i="1"/>
  <c r="N4259" i="1"/>
  <c r="M4259" i="1"/>
  <c r="O4259" i="1" s="1" a="1"/>
  <c r="O4259" i="1" s="1"/>
  <c r="D4259" i="1"/>
  <c r="C4259" i="1"/>
  <c r="O4258" i="1" a="1"/>
  <c r="O4258" i="1" s="1"/>
  <c r="N4258" i="1"/>
  <c r="M4258" i="1"/>
  <c r="D4258" i="1"/>
  <c r="C4258" i="1"/>
  <c r="M4257" i="1"/>
  <c r="D4257" i="1"/>
  <c r="C4257" i="1"/>
  <c r="O4256" i="1" a="1"/>
  <c r="O4256" i="1" s="1"/>
  <c r="M4256" i="1"/>
  <c r="N4256" i="1" s="1"/>
  <c r="D4256" i="1"/>
  <c r="C4256" i="1"/>
  <c r="M4255" i="1"/>
  <c r="D4255" i="1"/>
  <c r="C4255" i="1"/>
  <c r="N4254" i="1"/>
  <c r="M4254" i="1"/>
  <c r="O4254" i="1" s="1" a="1"/>
  <c r="O4254" i="1" s="1"/>
  <c r="D4254" i="1"/>
  <c r="C4254" i="1"/>
  <c r="M4253" i="1"/>
  <c r="D4253" i="1"/>
  <c r="C4253" i="1"/>
  <c r="O4252" i="1" a="1"/>
  <c r="O4252" i="1" s="1"/>
  <c r="M4252" i="1"/>
  <c r="N4252" i="1" s="1"/>
  <c r="D4252" i="1"/>
  <c r="C4252" i="1"/>
  <c r="O4251" i="1" a="1"/>
  <c r="O4251" i="1" s="1"/>
  <c r="N4251" i="1"/>
  <c r="M4251" i="1"/>
  <c r="D4251" i="1"/>
  <c r="C4251" i="1"/>
  <c r="M4250" i="1"/>
  <c r="D4250" i="1"/>
  <c r="C4250" i="1"/>
  <c r="M4249" i="1"/>
  <c r="D4249" i="1"/>
  <c r="C4249" i="1"/>
  <c r="O4248" i="1" a="1"/>
  <c r="O4248" i="1" s="1"/>
  <c r="M4248" i="1"/>
  <c r="N4248" i="1" s="1"/>
  <c r="D4248" i="1"/>
  <c r="C4248" i="1"/>
  <c r="M4247" i="1"/>
  <c r="D4247" i="1"/>
  <c r="C4247" i="1"/>
  <c r="O4246" i="1" a="1"/>
  <c r="O4246" i="1" s="1"/>
  <c r="N4246" i="1"/>
  <c r="M4246" i="1"/>
  <c r="D4246" i="1"/>
  <c r="C4246" i="1"/>
  <c r="M4245" i="1"/>
  <c r="D4245" i="1"/>
  <c r="C4245" i="1"/>
  <c r="O4244" i="1" a="1"/>
  <c r="O4244" i="1" s="1"/>
  <c r="N4244" i="1"/>
  <c r="M4244" i="1"/>
  <c r="D4244" i="1"/>
  <c r="C4244" i="1"/>
  <c r="M4243" i="1"/>
  <c r="O4243" i="1" s="1" a="1"/>
  <c r="O4243" i="1" s="1"/>
  <c r="D4243" i="1"/>
  <c r="C4243" i="1"/>
  <c r="M4242" i="1"/>
  <c r="O4242" i="1" s="1" a="1"/>
  <c r="O4242" i="1" s="1"/>
  <c r="D4242" i="1"/>
  <c r="C4242" i="1"/>
  <c r="M4241" i="1"/>
  <c r="D4241" i="1"/>
  <c r="C4241" i="1"/>
  <c r="O4240" i="1" a="1"/>
  <c r="O4240" i="1" s="1"/>
  <c r="N4240" i="1"/>
  <c r="M4240" i="1"/>
  <c r="D4240" i="1"/>
  <c r="C4240" i="1"/>
  <c r="M4239" i="1"/>
  <c r="D4239" i="1"/>
  <c r="C4239" i="1"/>
  <c r="O4238" i="1" a="1"/>
  <c r="O4238" i="1" s="1"/>
  <c r="N4238" i="1"/>
  <c r="M4238" i="1"/>
  <c r="D4238" i="1"/>
  <c r="C4238" i="1"/>
  <c r="M4237" i="1"/>
  <c r="D4237" i="1"/>
  <c r="C4237" i="1"/>
  <c r="O4236" i="1"/>
  <c r="O4236" i="1" a="1"/>
  <c r="N4236" i="1"/>
  <c r="M4236" i="1"/>
  <c r="D4236" i="1"/>
  <c r="C4236" i="1"/>
  <c r="M4235" i="1"/>
  <c r="D4235" i="1"/>
  <c r="C4235" i="1"/>
  <c r="M4234" i="1"/>
  <c r="O4234" i="1" s="1" a="1"/>
  <c r="O4234" i="1" s="1"/>
  <c r="D4234" i="1"/>
  <c r="C4234" i="1"/>
  <c r="M4233" i="1"/>
  <c r="D4233" i="1"/>
  <c r="C4233" i="1"/>
  <c r="O4232" i="1" a="1"/>
  <c r="O4232" i="1" s="1"/>
  <c r="M4232" i="1"/>
  <c r="N4232" i="1" s="1"/>
  <c r="D4232" i="1"/>
  <c r="C4232" i="1"/>
  <c r="N4231" i="1"/>
  <c r="M4231" i="1"/>
  <c r="O4231" i="1" s="1" a="1"/>
  <c r="O4231" i="1" s="1"/>
  <c r="D4231" i="1"/>
  <c r="C4231" i="1"/>
  <c r="M4230" i="1"/>
  <c r="O4230" i="1" s="1" a="1"/>
  <c r="O4230" i="1" s="1"/>
  <c r="D4230" i="1"/>
  <c r="C4230" i="1"/>
  <c r="M4229" i="1"/>
  <c r="D4229" i="1"/>
  <c r="C4229" i="1"/>
  <c r="O4228" i="1" a="1"/>
  <c r="O4228" i="1" s="1"/>
  <c r="N4228" i="1"/>
  <c r="M4228" i="1"/>
  <c r="D4228" i="1"/>
  <c r="C4228" i="1"/>
  <c r="O4227" i="1" a="1"/>
  <c r="O4227" i="1" s="1"/>
  <c r="M4227" i="1"/>
  <c r="N4227" i="1" s="1"/>
  <c r="D4227" i="1"/>
  <c r="C4227" i="1"/>
  <c r="M4226" i="1"/>
  <c r="D4226" i="1"/>
  <c r="C4226" i="1"/>
  <c r="M4225" i="1"/>
  <c r="D4225" i="1"/>
  <c r="C4225" i="1"/>
  <c r="O4224" i="1"/>
  <c r="O4224" i="1" a="1"/>
  <c r="M4224" i="1"/>
  <c r="N4224" i="1" s="1"/>
  <c r="D4224" i="1"/>
  <c r="C4224" i="1"/>
  <c r="O4223" i="1"/>
  <c r="O4223" i="1" a="1"/>
  <c r="M4223" i="1"/>
  <c r="N4223" i="1" s="1"/>
  <c r="D4223" i="1"/>
  <c r="C4223" i="1"/>
  <c r="O4222" i="1" a="1"/>
  <c r="O4222" i="1" s="1"/>
  <c r="N4222" i="1"/>
  <c r="M4222" i="1"/>
  <c r="D4222" i="1"/>
  <c r="C4222" i="1"/>
  <c r="M4221" i="1"/>
  <c r="D4221" i="1"/>
  <c r="C4221" i="1"/>
  <c r="O4220" i="1" a="1"/>
  <c r="O4220" i="1" s="1"/>
  <c r="N4220" i="1"/>
  <c r="M4220" i="1"/>
  <c r="D4220" i="1"/>
  <c r="C4220" i="1"/>
  <c r="M4219" i="1"/>
  <c r="D4219" i="1"/>
  <c r="C4219" i="1"/>
  <c r="N4218" i="1"/>
  <c r="M4218" i="1"/>
  <c r="O4218" i="1" s="1" a="1"/>
  <c r="O4218" i="1" s="1"/>
  <c r="D4218" i="1"/>
  <c r="C4218" i="1"/>
  <c r="M4217" i="1"/>
  <c r="D4217" i="1"/>
  <c r="C4217" i="1"/>
  <c r="O4216" i="1" a="1"/>
  <c r="O4216" i="1" s="1"/>
  <c r="M4216" i="1"/>
  <c r="N4216" i="1" s="1"/>
  <c r="D4216" i="1"/>
  <c r="C4216" i="1"/>
  <c r="O4215" i="1" a="1"/>
  <c r="O4215" i="1" s="1"/>
  <c r="N4215" i="1"/>
  <c r="M4215" i="1"/>
  <c r="D4215" i="1"/>
  <c r="C4215" i="1"/>
  <c r="M4214" i="1"/>
  <c r="O4214" i="1" s="1" a="1"/>
  <c r="O4214" i="1" s="1"/>
  <c r="D4214" i="1"/>
  <c r="C4214" i="1"/>
  <c r="M4213" i="1"/>
  <c r="D4213" i="1"/>
  <c r="C4213" i="1"/>
  <c r="O4212" i="1" a="1"/>
  <c r="O4212" i="1" s="1"/>
  <c r="N4212" i="1"/>
  <c r="M4212" i="1"/>
  <c r="D4212" i="1"/>
  <c r="C4212" i="1"/>
  <c r="M4211" i="1"/>
  <c r="O4211" i="1" s="1" a="1"/>
  <c r="O4211" i="1" s="1"/>
  <c r="D4211" i="1"/>
  <c r="C4211" i="1"/>
  <c r="O4210" i="1" a="1"/>
  <c r="O4210" i="1" s="1"/>
  <c r="M4210" i="1"/>
  <c r="N4210" i="1" s="1"/>
  <c r="D4210" i="1"/>
  <c r="C4210" i="1"/>
  <c r="M4209" i="1"/>
  <c r="D4209" i="1"/>
  <c r="C4209" i="1"/>
  <c r="O4208" i="1"/>
  <c r="O4208" i="1" a="1"/>
  <c r="N4208" i="1"/>
  <c r="M4208" i="1"/>
  <c r="D4208" i="1"/>
  <c r="C4208" i="1"/>
  <c r="O4207" i="1"/>
  <c r="O4207" i="1" a="1"/>
  <c r="N4207" i="1"/>
  <c r="M4207" i="1"/>
  <c r="D4207" i="1"/>
  <c r="C4207" i="1"/>
  <c r="M4206" i="1"/>
  <c r="O4206" i="1" s="1" a="1"/>
  <c r="O4206" i="1" s="1"/>
  <c r="D4206" i="1"/>
  <c r="C4206" i="1"/>
  <c r="M4205" i="1"/>
  <c r="D4205" i="1"/>
  <c r="C4205" i="1"/>
  <c r="O4204" i="1" a="1"/>
  <c r="O4204" i="1" s="1"/>
  <c r="N4204" i="1"/>
  <c r="M4204" i="1"/>
  <c r="D4204" i="1"/>
  <c r="C4204" i="1"/>
  <c r="M4203" i="1"/>
  <c r="O4203" i="1" s="1" a="1"/>
  <c r="O4203" i="1" s="1"/>
  <c r="D4203" i="1"/>
  <c r="C4203" i="1"/>
  <c r="O4202" i="1" a="1"/>
  <c r="O4202" i="1" s="1"/>
  <c r="M4202" i="1"/>
  <c r="N4202" i="1" s="1"/>
  <c r="D4202" i="1"/>
  <c r="C4202" i="1"/>
  <c r="M4201" i="1"/>
  <c r="D4201" i="1"/>
  <c r="C4201" i="1"/>
  <c r="O4200" i="1"/>
  <c r="O4200" i="1" a="1"/>
  <c r="N4200" i="1"/>
  <c r="M4200" i="1"/>
  <c r="D4200" i="1"/>
  <c r="C4200" i="1"/>
  <c r="O4199" i="1" a="1"/>
  <c r="O4199" i="1" s="1"/>
  <c r="N4199" i="1"/>
  <c r="M4199" i="1"/>
  <c r="D4199" i="1"/>
  <c r="C4199" i="1"/>
  <c r="N4198" i="1"/>
  <c r="M4198" i="1"/>
  <c r="O4198" i="1" s="1" a="1"/>
  <c r="O4198" i="1" s="1"/>
  <c r="D4198" i="1"/>
  <c r="C4198" i="1"/>
  <c r="M4197" i="1"/>
  <c r="D4197" i="1"/>
  <c r="C4197" i="1"/>
  <c r="O4196" i="1" a="1"/>
  <c r="O4196" i="1" s="1"/>
  <c r="N4196" i="1"/>
  <c r="M4196" i="1"/>
  <c r="D4196" i="1"/>
  <c r="C4196" i="1"/>
  <c r="M4195" i="1"/>
  <c r="O4195" i="1" s="1" a="1"/>
  <c r="O4195" i="1" s="1"/>
  <c r="D4195" i="1"/>
  <c r="C4195" i="1"/>
  <c r="O4194" i="1" a="1"/>
  <c r="O4194" i="1" s="1"/>
  <c r="M4194" i="1"/>
  <c r="N4194" i="1" s="1"/>
  <c r="D4194" i="1"/>
  <c r="C4194" i="1"/>
  <c r="M4193" i="1"/>
  <c r="D4193" i="1"/>
  <c r="C4193" i="1"/>
  <c r="O4192" i="1"/>
  <c r="O4192" i="1" a="1"/>
  <c r="N4192" i="1"/>
  <c r="M4192" i="1"/>
  <c r="D4192" i="1"/>
  <c r="C4192" i="1"/>
  <c r="O4191" i="1" a="1"/>
  <c r="O4191" i="1" s="1"/>
  <c r="N4191" i="1"/>
  <c r="M4191" i="1"/>
  <c r="D4191" i="1"/>
  <c r="C4191" i="1"/>
  <c r="O4190" i="1" a="1"/>
  <c r="O4190" i="1" s="1"/>
  <c r="M4190" i="1"/>
  <c r="N4190" i="1" s="1"/>
  <c r="D4190" i="1"/>
  <c r="C4190" i="1"/>
  <c r="M4189" i="1"/>
  <c r="D4189" i="1"/>
  <c r="C4189" i="1"/>
  <c r="O4188" i="1"/>
  <c r="O4188" i="1" a="1"/>
  <c r="M4188" i="1"/>
  <c r="N4188" i="1" s="1"/>
  <c r="D4188" i="1"/>
  <c r="C4188" i="1"/>
  <c r="M4187" i="1"/>
  <c r="D4187" i="1"/>
  <c r="C4187" i="1"/>
  <c r="O4186" i="1" a="1"/>
  <c r="O4186" i="1" s="1"/>
  <c r="N4186" i="1"/>
  <c r="M4186" i="1"/>
  <c r="D4186" i="1"/>
  <c r="C4186" i="1"/>
  <c r="M4185" i="1"/>
  <c r="D4185" i="1"/>
  <c r="C4185" i="1"/>
  <c r="O4184" i="1"/>
  <c r="O4184" i="1" a="1"/>
  <c r="M4184" i="1"/>
  <c r="N4184" i="1" s="1"/>
  <c r="D4184" i="1"/>
  <c r="C4184" i="1"/>
  <c r="O4183" i="1" a="1"/>
  <c r="O4183" i="1" s="1"/>
  <c r="N4183" i="1"/>
  <c r="M4183" i="1"/>
  <c r="D4183" i="1"/>
  <c r="C4183" i="1"/>
  <c r="M4182" i="1"/>
  <c r="D4182" i="1"/>
  <c r="C4182" i="1"/>
  <c r="M4181" i="1"/>
  <c r="D4181" i="1"/>
  <c r="C4181" i="1"/>
  <c r="O4180" i="1"/>
  <c r="O4180" i="1" a="1"/>
  <c r="M4180" i="1"/>
  <c r="N4180" i="1" s="1"/>
  <c r="D4180" i="1"/>
  <c r="C4180" i="1"/>
  <c r="O4179" i="1" a="1"/>
  <c r="O4179" i="1" s="1"/>
  <c r="M4179" i="1"/>
  <c r="N4179" i="1" s="1"/>
  <c r="D4179" i="1"/>
  <c r="C4179" i="1"/>
  <c r="M4178" i="1"/>
  <c r="D4178" i="1"/>
  <c r="C4178" i="1"/>
  <c r="M4177" i="1"/>
  <c r="D4177" i="1"/>
  <c r="C4177" i="1"/>
  <c r="O4176" i="1" a="1"/>
  <c r="O4176" i="1" s="1"/>
  <c r="N4176" i="1"/>
  <c r="M4176" i="1"/>
  <c r="D4176" i="1"/>
  <c r="C4176" i="1"/>
  <c r="M4175" i="1"/>
  <c r="O4175" i="1" s="1" a="1"/>
  <c r="O4175" i="1" s="1"/>
  <c r="D4175" i="1"/>
  <c r="C4175" i="1"/>
  <c r="N4174" i="1"/>
  <c r="M4174" i="1"/>
  <c r="O4174" i="1" s="1" a="1"/>
  <c r="O4174" i="1" s="1"/>
  <c r="D4174" i="1"/>
  <c r="C4174" i="1"/>
  <c r="M4173" i="1"/>
  <c r="D4173" i="1"/>
  <c r="C4173" i="1"/>
  <c r="O4172" i="1" a="1"/>
  <c r="O4172" i="1" s="1"/>
  <c r="N4172" i="1"/>
  <c r="M4172" i="1"/>
  <c r="D4172" i="1"/>
  <c r="C4172" i="1"/>
  <c r="O4171" i="1" a="1"/>
  <c r="O4171" i="1" s="1"/>
  <c r="M4171" i="1"/>
  <c r="N4171" i="1" s="1"/>
  <c r="D4171" i="1"/>
  <c r="C4171" i="1"/>
  <c r="O4170" i="1" a="1"/>
  <c r="O4170" i="1" s="1"/>
  <c r="N4170" i="1"/>
  <c r="M4170" i="1"/>
  <c r="D4170" i="1"/>
  <c r="C4170" i="1"/>
  <c r="M4169" i="1"/>
  <c r="D4169" i="1"/>
  <c r="C4169" i="1"/>
  <c r="O4168" i="1" a="1"/>
  <c r="O4168" i="1" s="1"/>
  <c r="N4168" i="1"/>
  <c r="M4168" i="1"/>
  <c r="D4168" i="1"/>
  <c r="C4168" i="1"/>
  <c r="O4167" i="1" a="1"/>
  <c r="O4167" i="1" s="1"/>
  <c r="M4167" i="1"/>
  <c r="N4167" i="1" s="1"/>
  <c r="D4167" i="1"/>
  <c r="C4167" i="1"/>
  <c r="N4166" i="1"/>
  <c r="M4166" i="1"/>
  <c r="O4166" i="1" s="1" a="1"/>
  <c r="O4166" i="1" s="1"/>
  <c r="D4166" i="1"/>
  <c r="C4166" i="1"/>
  <c r="M4165" i="1"/>
  <c r="D4165" i="1"/>
  <c r="C4165" i="1"/>
  <c r="O4164" i="1" a="1"/>
  <c r="O4164" i="1" s="1"/>
  <c r="N4164" i="1"/>
  <c r="M4164" i="1"/>
  <c r="D4164" i="1"/>
  <c r="C4164" i="1"/>
  <c r="O4163" i="1" a="1"/>
  <c r="O4163" i="1" s="1"/>
  <c r="M4163" i="1"/>
  <c r="N4163" i="1" s="1"/>
  <c r="D4163" i="1"/>
  <c r="C4163" i="1"/>
  <c r="N4162" i="1"/>
  <c r="M4162" i="1"/>
  <c r="O4162" i="1" s="1" a="1"/>
  <c r="O4162" i="1" s="1"/>
  <c r="D4162" i="1"/>
  <c r="C4162" i="1"/>
  <c r="M4161" i="1"/>
  <c r="D4161" i="1"/>
  <c r="C4161" i="1"/>
  <c r="O4160" i="1" a="1"/>
  <c r="O4160" i="1" s="1"/>
  <c r="N4160" i="1"/>
  <c r="M4160" i="1"/>
  <c r="D4160" i="1"/>
  <c r="C4160" i="1"/>
  <c r="M4159" i="1"/>
  <c r="O4159" i="1" s="1" a="1"/>
  <c r="O4159" i="1" s="1"/>
  <c r="D4159" i="1"/>
  <c r="C4159" i="1"/>
  <c r="N4158" i="1"/>
  <c r="M4158" i="1"/>
  <c r="O4158" i="1" s="1" a="1"/>
  <c r="O4158" i="1" s="1"/>
  <c r="D4158" i="1"/>
  <c r="C4158" i="1"/>
  <c r="M4157" i="1"/>
  <c r="D4157" i="1"/>
  <c r="C4157" i="1"/>
  <c r="O4156" i="1" a="1"/>
  <c r="O4156" i="1" s="1"/>
  <c r="N4156" i="1"/>
  <c r="M4156" i="1"/>
  <c r="D4156" i="1"/>
  <c r="C4156" i="1"/>
  <c r="O4155" i="1" a="1"/>
  <c r="O4155" i="1" s="1"/>
  <c r="M4155" i="1"/>
  <c r="N4155" i="1" s="1"/>
  <c r="D4155" i="1"/>
  <c r="C4155" i="1"/>
  <c r="O4154" i="1" a="1"/>
  <c r="O4154" i="1" s="1"/>
  <c r="N4154" i="1"/>
  <c r="M4154" i="1"/>
  <c r="D4154" i="1"/>
  <c r="C4154" i="1"/>
  <c r="M4153" i="1"/>
  <c r="D4153" i="1"/>
  <c r="C4153" i="1"/>
  <c r="O4152" i="1" a="1"/>
  <c r="O4152" i="1" s="1"/>
  <c r="N4152" i="1"/>
  <c r="M4152" i="1"/>
  <c r="D4152" i="1"/>
  <c r="C4152" i="1"/>
  <c r="N4151" i="1"/>
  <c r="M4151" i="1"/>
  <c r="O4151" i="1" s="1" a="1"/>
  <c r="O4151" i="1" s="1"/>
  <c r="D4151" i="1"/>
  <c r="C4151" i="1"/>
  <c r="N4150" i="1"/>
  <c r="M4150" i="1"/>
  <c r="O4150" i="1" s="1" a="1"/>
  <c r="O4150" i="1" s="1"/>
  <c r="D4150" i="1"/>
  <c r="C4150" i="1"/>
  <c r="M4149" i="1"/>
  <c r="D4149" i="1"/>
  <c r="C4149" i="1"/>
  <c r="O4148" i="1" a="1"/>
  <c r="O4148" i="1" s="1"/>
  <c r="N4148" i="1"/>
  <c r="M4148" i="1"/>
  <c r="D4148" i="1"/>
  <c r="C4148" i="1"/>
  <c r="O4147" i="1"/>
  <c r="O4147" i="1" a="1"/>
  <c r="M4147" i="1"/>
  <c r="N4147" i="1" s="1"/>
  <c r="D4147" i="1"/>
  <c r="C4147" i="1"/>
  <c r="M4146" i="1"/>
  <c r="O4146" i="1" s="1" a="1"/>
  <c r="O4146" i="1" s="1"/>
  <c r="D4146" i="1"/>
  <c r="C4146" i="1"/>
  <c r="M4145" i="1"/>
  <c r="D4145" i="1"/>
  <c r="C4145" i="1"/>
  <c r="O4144" i="1" a="1"/>
  <c r="O4144" i="1" s="1"/>
  <c r="N4144" i="1"/>
  <c r="M4144" i="1"/>
  <c r="D4144" i="1"/>
  <c r="C4144" i="1"/>
  <c r="M4143" i="1"/>
  <c r="O4143" i="1" s="1" a="1"/>
  <c r="O4143" i="1" s="1"/>
  <c r="D4143" i="1"/>
  <c r="C4143" i="1"/>
  <c r="N4142" i="1"/>
  <c r="M4142" i="1"/>
  <c r="O4142" i="1" s="1" a="1"/>
  <c r="O4142" i="1" s="1"/>
  <c r="D4142" i="1"/>
  <c r="C4142" i="1"/>
  <c r="M4141" i="1"/>
  <c r="D4141" i="1"/>
  <c r="C4141" i="1"/>
  <c r="O4140" i="1" a="1"/>
  <c r="O4140" i="1" s="1"/>
  <c r="N4140" i="1"/>
  <c r="M4140" i="1"/>
  <c r="D4140" i="1"/>
  <c r="C4140" i="1"/>
  <c r="O4139" i="1" a="1"/>
  <c r="O4139" i="1" s="1"/>
  <c r="M4139" i="1"/>
  <c r="N4139" i="1" s="1"/>
  <c r="D4139" i="1"/>
  <c r="C4139" i="1"/>
  <c r="O4138" i="1" a="1"/>
  <c r="O4138" i="1" s="1"/>
  <c r="N4138" i="1"/>
  <c r="M4138" i="1"/>
  <c r="D4138" i="1"/>
  <c r="C4138" i="1"/>
  <c r="M4137" i="1"/>
  <c r="D4137" i="1"/>
  <c r="C4137" i="1"/>
  <c r="O4136" i="1"/>
  <c r="O4136" i="1" a="1"/>
  <c r="N4136" i="1"/>
  <c r="M4136" i="1"/>
  <c r="D4136" i="1"/>
  <c r="C4136" i="1"/>
  <c r="M4135" i="1"/>
  <c r="D4135" i="1"/>
  <c r="C4135" i="1"/>
  <c r="N4134" i="1"/>
  <c r="M4134" i="1"/>
  <c r="O4134" i="1" s="1" a="1"/>
  <c r="O4134" i="1" s="1"/>
  <c r="D4134" i="1"/>
  <c r="C4134" i="1"/>
  <c r="M4133" i="1"/>
  <c r="D4133" i="1"/>
  <c r="C4133" i="1"/>
  <c r="O4132" i="1" a="1"/>
  <c r="O4132" i="1" s="1"/>
  <c r="M4132" i="1"/>
  <c r="N4132" i="1" s="1"/>
  <c r="D4132" i="1"/>
  <c r="C4132" i="1"/>
  <c r="O4131" i="1" a="1"/>
  <c r="O4131" i="1" s="1"/>
  <c r="N4131" i="1"/>
  <c r="M4131" i="1"/>
  <c r="D4131" i="1"/>
  <c r="C4131" i="1"/>
  <c r="M4130" i="1"/>
  <c r="D4130" i="1"/>
  <c r="C4130" i="1"/>
  <c r="M4129" i="1"/>
  <c r="D4129" i="1"/>
  <c r="C4129" i="1"/>
  <c r="O4128" i="1" a="1"/>
  <c r="O4128" i="1" s="1"/>
  <c r="M4128" i="1"/>
  <c r="N4128" i="1" s="1"/>
  <c r="D4128" i="1"/>
  <c r="C4128" i="1"/>
  <c r="M4127" i="1"/>
  <c r="D4127" i="1"/>
  <c r="C4127" i="1"/>
  <c r="O4126" i="1" a="1"/>
  <c r="O4126" i="1" s="1"/>
  <c r="N4126" i="1"/>
  <c r="M4126" i="1"/>
  <c r="D4126" i="1"/>
  <c r="C4126" i="1"/>
  <c r="M4125" i="1"/>
  <c r="D4125" i="1"/>
  <c r="C4125" i="1"/>
  <c r="O4124" i="1" a="1"/>
  <c r="O4124" i="1" s="1"/>
  <c r="M4124" i="1"/>
  <c r="N4124" i="1" s="1"/>
  <c r="D4124" i="1"/>
  <c r="C4124" i="1"/>
  <c r="M4123" i="1"/>
  <c r="O4123" i="1" s="1" a="1"/>
  <c r="O4123" i="1" s="1"/>
  <c r="D4123" i="1"/>
  <c r="C4123" i="1"/>
  <c r="M4122" i="1"/>
  <c r="D4122" i="1"/>
  <c r="C4122" i="1"/>
  <c r="M4121" i="1"/>
  <c r="D4121" i="1"/>
  <c r="C4121" i="1"/>
  <c r="O4120" i="1"/>
  <c r="O4120" i="1" a="1"/>
  <c r="M4120" i="1"/>
  <c r="N4120" i="1" s="1"/>
  <c r="D4120" i="1"/>
  <c r="C4120" i="1"/>
  <c r="O4119" i="1" a="1"/>
  <c r="O4119" i="1" s="1"/>
  <c r="M4119" i="1"/>
  <c r="N4119" i="1" s="1"/>
  <c r="D4119" i="1"/>
  <c r="C4119" i="1"/>
  <c r="O4118" i="1" a="1"/>
  <c r="O4118" i="1" s="1"/>
  <c r="N4118" i="1"/>
  <c r="M4118" i="1"/>
  <c r="D4118" i="1"/>
  <c r="C4118" i="1"/>
  <c r="M4117" i="1"/>
  <c r="D4117" i="1"/>
  <c r="C4117" i="1"/>
  <c r="O4116" i="1" a="1"/>
  <c r="O4116" i="1" s="1"/>
  <c r="M4116" i="1"/>
  <c r="N4116" i="1" s="1"/>
  <c r="D4116" i="1"/>
  <c r="C4116" i="1"/>
  <c r="O4115" i="1"/>
  <c r="O4115" i="1" a="1"/>
  <c r="M4115" i="1"/>
  <c r="N4115" i="1" s="1"/>
  <c r="D4115" i="1"/>
  <c r="C4115" i="1"/>
  <c r="M4114" i="1"/>
  <c r="O4114" i="1" s="1" a="1"/>
  <c r="O4114" i="1" s="1"/>
  <c r="D4114" i="1"/>
  <c r="C4114" i="1"/>
  <c r="N4113" i="1"/>
  <c r="M4113" i="1"/>
  <c r="O4113" i="1" s="1" a="1"/>
  <c r="O4113" i="1" s="1"/>
  <c r="D4113" i="1"/>
  <c r="C4113" i="1"/>
  <c r="O4112" i="1" a="1"/>
  <c r="O4112" i="1" s="1"/>
  <c r="M4112" i="1"/>
  <c r="N4112" i="1" s="1"/>
  <c r="D4112" i="1"/>
  <c r="C4112" i="1"/>
  <c r="M4111" i="1"/>
  <c r="D4111" i="1"/>
  <c r="C4111" i="1"/>
  <c r="O4110" i="1" a="1"/>
  <c r="O4110" i="1" s="1"/>
  <c r="M4110" i="1"/>
  <c r="N4110" i="1" s="1"/>
  <c r="D4110" i="1"/>
  <c r="C4110" i="1"/>
  <c r="M4109" i="1"/>
  <c r="D4109" i="1"/>
  <c r="C4109" i="1"/>
  <c r="O4108" i="1" a="1"/>
  <c r="O4108" i="1" s="1"/>
  <c r="N4108" i="1"/>
  <c r="M4108" i="1"/>
  <c r="D4108" i="1"/>
  <c r="C4108" i="1"/>
  <c r="O4107" i="1"/>
  <c r="O4107" i="1" a="1"/>
  <c r="M4107" i="1"/>
  <c r="N4107" i="1" s="1"/>
  <c r="D4107" i="1"/>
  <c r="C4107" i="1"/>
  <c r="M4106" i="1"/>
  <c r="D4106" i="1"/>
  <c r="C4106" i="1"/>
  <c r="M4105" i="1"/>
  <c r="D4105" i="1"/>
  <c r="C4105" i="1"/>
  <c r="O4104" i="1" a="1"/>
  <c r="O4104" i="1" s="1"/>
  <c r="N4104" i="1"/>
  <c r="M4104" i="1"/>
  <c r="D4104" i="1"/>
  <c r="C4104" i="1"/>
  <c r="O4103" i="1" a="1"/>
  <c r="O4103" i="1" s="1"/>
  <c r="M4103" i="1"/>
  <c r="N4103" i="1" s="1"/>
  <c r="D4103" i="1"/>
  <c r="C4103" i="1"/>
  <c r="M4102" i="1"/>
  <c r="D4102" i="1"/>
  <c r="C4102" i="1"/>
  <c r="M4101" i="1"/>
  <c r="O4101" i="1" s="1" a="1"/>
  <c r="O4101" i="1" s="1"/>
  <c r="D4101" i="1"/>
  <c r="C4101" i="1"/>
  <c r="O4100" i="1" a="1"/>
  <c r="O4100" i="1" s="1"/>
  <c r="N4100" i="1"/>
  <c r="M4100" i="1"/>
  <c r="D4100" i="1"/>
  <c r="C4100" i="1"/>
  <c r="O4099" i="1" a="1"/>
  <c r="O4099" i="1" s="1"/>
  <c r="M4099" i="1"/>
  <c r="N4099" i="1" s="1"/>
  <c r="D4099" i="1"/>
  <c r="C4099" i="1"/>
  <c r="M4098" i="1"/>
  <c r="D4098" i="1"/>
  <c r="C4098" i="1"/>
  <c r="N4097" i="1"/>
  <c r="M4097" i="1"/>
  <c r="O4097" i="1" s="1" a="1"/>
  <c r="O4097" i="1" s="1"/>
  <c r="D4097" i="1"/>
  <c r="C4097" i="1"/>
  <c r="O4096" i="1" a="1"/>
  <c r="O4096" i="1" s="1"/>
  <c r="N4096" i="1"/>
  <c r="M4096" i="1"/>
  <c r="D4096" i="1"/>
  <c r="C4096" i="1"/>
  <c r="M4095" i="1"/>
  <c r="D4095" i="1"/>
  <c r="C4095" i="1"/>
  <c r="O4094" i="1"/>
  <c r="O4094" i="1" a="1"/>
  <c r="M4094" i="1"/>
  <c r="N4094" i="1" s="1"/>
  <c r="D4094" i="1"/>
  <c r="C4094" i="1"/>
  <c r="M4093" i="1"/>
  <c r="O4093" i="1" s="1" a="1"/>
  <c r="O4093" i="1" s="1"/>
  <c r="D4093" i="1"/>
  <c r="C4093" i="1"/>
  <c r="O4092" i="1" a="1"/>
  <c r="O4092" i="1" s="1"/>
  <c r="N4092" i="1"/>
  <c r="M4092" i="1"/>
  <c r="D4092" i="1"/>
  <c r="C4092" i="1"/>
  <c r="O4091" i="1" a="1"/>
  <c r="O4091" i="1" s="1"/>
  <c r="M4091" i="1"/>
  <c r="N4091" i="1" s="1"/>
  <c r="D4091" i="1"/>
  <c r="C4091" i="1"/>
  <c r="O4090" i="1" a="1"/>
  <c r="O4090" i="1" s="1"/>
  <c r="M4090" i="1"/>
  <c r="N4090" i="1" s="1"/>
  <c r="D4090" i="1"/>
  <c r="C4090" i="1"/>
  <c r="M4089" i="1"/>
  <c r="D4089" i="1"/>
  <c r="C4089" i="1"/>
  <c r="O4088" i="1"/>
  <c r="O4088" i="1" a="1"/>
  <c r="N4088" i="1"/>
  <c r="M4088" i="1"/>
  <c r="D4088" i="1"/>
  <c r="C4088" i="1"/>
  <c r="O4087" i="1" a="1"/>
  <c r="O4087" i="1" s="1"/>
  <c r="N4087" i="1"/>
  <c r="M4087" i="1"/>
  <c r="D4087" i="1"/>
  <c r="C4087" i="1"/>
  <c r="O4086" i="1" a="1"/>
  <c r="O4086" i="1" s="1"/>
  <c r="N4086" i="1"/>
  <c r="M4086" i="1"/>
  <c r="D4086" i="1"/>
  <c r="C4086" i="1"/>
  <c r="M4085" i="1"/>
  <c r="O4085" i="1" s="1" a="1"/>
  <c r="O4085" i="1" s="1"/>
  <c r="D4085" i="1"/>
  <c r="C4085" i="1"/>
  <c r="O4084" i="1" a="1"/>
  <c r="O4084" i="1" s="1"/>
  <c r="N4084" i="1"/>
  <c r="M4084" i="1"/>
  <c r="D4084" i="1"/>
  <c r="C4084" i="1"/>
  <c r="M4083" i="1"/>
  <c r="D4083" i="1"/>
  <c r="C4083" i="1"/>
  <c r="M4082" i="1"/>
  <c r="D4082" i="1"/>
  <c r="C4082" i="1"/>
  <c r="M4081" i="1"/>
  <c r="O4081" i="1" s="1" a="1"/>
  <c r="O4081" i="1" s="1"/>
  <c r="D4081" i="1"/>
  <c r="C4081" i="1"/>
  <c r="O4080" i="1" a="1"/>
  <c r="O4080" i="1" s="1"/>
  <c r="N4080" i="1"/>
  <c r="M4080" i="1"/>
  <c r="D4080" i="1"/>
  <c r="C4080" i="1"/>
  <c r="M4079" i="1"/>
  <c r="D4079" i="1"/>
  <c r="C4079" i="1"/>
  <c r="O4078" i="1" a="1"/>
  <c r="O4078" i="1" s="1"/>
  <c r="M4078" i="1"/>
  <c r="N4078" i="1" s="1"/>
  <c r="D4078" i="1"/>
  <c r="C4078" i="1"/>
  <c r="M4077" i="1"/>
  <c r="D4077" i="1"/>
  <c r="C4077" i="1"/>
  <c r="O4076" i="1" a="1"/>
  <c r="O4076" i="1" s="1"/>
  <c r="N4076" i="1"/>
  <c r="M4076" i="1"/>
  <c r="D4076" i="1"/>
  <c r="C4076" i="1"/>
  <c r="O4075" i="1" a="1"/>
  <c r="O4075" i="1" s="1"/>
  <c r="M4075" i="1"/>
  <c r="N4075" i="1" s="1"/>
  <c r="D4075" i="1"/>
  <c r="C4075" i="1"/>
  <c r="M4074" i="1"/>
  <c r="D4074" i="1"/>
  <c r="C4074" i="1"/>
  <c r="M4073" i="1"/>
  <c r="D4073" i="1"/>
  <c r="C4073" i="1"/>
  <c r="O4072" i="1" a="1"/>
  <c r="O4072" i="1" s="1"/>
  <c r="N4072" i="1"/>
  <c r="M4072" i="1"/>
  <c r="D4072" i="1"/>
  <c r="C4072" i="1"/>
  <c r="M4071" i="1"/>
  <c r="O4071" i="1" s="1" a="1"/>
  <c r="O4071" i="1" s="1"/>
  <c r="D4071" i="1"/>
  <c r="C4071" i="1"/>
  <c r="M4070" i="1"/>
  <c r="O4070" i="1" s="1" a="1"/>
  <c r="O4070" i="1" s="1"/>
  <c r="D4070" i="1"/>
  <c r="C4070" i="1"/>
  <c r="M4069" i="1"/>
  <c r="O4069" i="1" s="1" a="1"/>
  <c r="O4069" i="1" s="1"/>
  <c r="D4069" i="1"/>
  <c r="C4069" i="1"/>
  <c r="O4068" i="1" a="1"/>
  <c r="O4068" i="1" s="1"/>
  <c r="N4068" i="1"/>
  <c r="M4068" i="1"/>
  <c r="D4068" i="1"/>
  <c r="C4068" i="1"/>
  <c r="N4067" i="1"/>
  <c r="M4067" i="1"/>
  <c r="O4067" i="1" s="1" a="1"/>
  <c r="O4067" i="1" s="1"/>
  <c r="D4067" i="1"/>
  <c r="C4067" i="1"/>
  <c r="M4066" i="1"/>
  <c r="D4066" i="1"/>
  <c r="C4066" i="1"/>
  <c r="M4065" i="1"/>
  <c r="D4065" i="1"/>
  <c r="C4065" i="1"/>
  <c r="O4064" i="1" a="1"/>
  <c r="O4064" i="1" s="1"/>
  <c r="N4064" i="1"/>
  <c r="M4064" i="1"/>
  <c r="D4064" i="1"/>
  <c r="C4064" i="1"/>
  <c r="M4063" i="1"/>
  <c r="D4063" i="1"/>
  <c r="C4063" i="1"/>
  <c r="O4062" i="1"/>
  <c r="O4062" i="1" a="1"/>
  <c r="M4062" i="1"/>
  <c r="N4062" i="1" s="1"/>
  <c r="D4062" i="1"/>
  <c r="C4062" i="1"/>
  <c r="M4061" i="1"/>
  <c r="D4061" i="1"/>
  <c r="C4061" i="1"/>
  <c r="O4060" i="1" a="1"/>
  <c r="O4060" i="1" s="1"/>
  <c r="N4060" i="1"/>
  <c r="M4060" i="1"/>
  <c r="D4060" i="1"/>
  <c r="C4060" i="1"/>
  <c r="O4059" i="1"/>
  <c r="O4059" i="1" a="1"/>
  <c r="M4059" i="1"/>
  <c r="N4059" i="1" s="1"/>
  <c r="D4059" i="1"/>
  <c r="C4059" i="1"/>
  <c r="M4058" i="1"/>
  <c r="D4058" i="1"/>
  <c r="C4058" i="1"/>
  <c r="M4057" i="1"/>
  <c r="D4057" i="1"/>
  <c r="C4057" i="1"/>
  <c r="O4056" i="1" a="1"/>
  <c r="O4056" i="1" s="1"/>
  <c r="N4056" i="1"/>
  <c r="M4056" i="1"/>
  <c r="D4056" i="1"/>
  <c r="C4056" i="1"/>
  <c r="N4055" i="1"/>
  <c r="M4055" i="1"/>
  <c r="O4055" i="1" s="1" a="1"/>
  <c r="O4055" i="1" s="1"/>
  <c r="D4055" i="1"/>
  <c r="C4055" i="1"/>
  <c r="O4054" i="1" a="1"/>
  <c r="O4054" i="1" s="1"/>
  <c r="M4054" i="1"/>
  <c r="N4054" i="1" s="1"/>
  <c r="D4054" i="1"/>
  <c r="C4054" i="1"/>
  <c r="M4053" i="1"/>
  <c r="O4053" i="1" s="1" a="1"/>
  <c r="O4053" i="1" s="1"/>
  <c r="D4053" i="1"/>
  <c r="C4053" i="1"/>
  <c r="O4052" i="1"/>
  <c r="O4052" i="1" a="1"/>
  <c r="N4052" i="1"/>
  <c r="M4052" i="1"/>
  <c r="D4052" i="1"/>
  <c r="C4052" i="1"/>
  <c r="M4051" i="1"/>
  <c r="O4051" i="1" s="1" a="1"/>
  <c r="O4051" i="1" s="1"/>
  <c r="D4051" i="1"/>
  <c r="C4051" i="1"/>
  <c r="M4050" i="1"/>
  <c r="D4050" i="1"/>
  <c r="C4050" i="1"/>
  <c r="M4049" i="1"/>
  <c r="O4049" i="1" s="1" a="1"/>
  <c r="O4049" i="1" s="1"/>
  <c r="D4049" i="1"/>
  <c r="C4049" i="1"/>
  <c r="O4048" i="1" a="1"/>
  <c r="O4048" i="1" s="1"/>
  <c r="N4048" i="1"/>
  <c r="M4048" i="1"/>
  <c r="D4048" i="1"/>
  <c r="C4048" i="1"/>
  <c r="M4047" i="1"/>
  <c r="D4047" i="1"/>
  <c r="C4047" i="1"/>
  <c r="O4046" i="1" a="1"/>
  <c r="O4046" i="1" s="1"/>
  <c r="M4046" i="1"/>
  <c r="N4046" i="1" s="1"/>
  <c r="D4046" i="1"/>
  <c r="C4046" i="1"/>
  <c r="M4045" i="1"/>
  <c r="O4045" i="1" s="1" a="1"/>
  <c r="O4045" i="1" s="1"/>
  <c r="D4045" i="1"/>
  <c r="C4045" i="1"/>
  <c r="O4044" i="1" a="1"/>
  <c r="O4044" i="1" s="1"/>
  <c r="N4044" i="1"/>
  <c r="M4044" i="1"/>
  <c r="D4044" i="1"/>
  <c r="C4044" i="1"/>
  <c r="O4043" i="1"/>
  <c r="O4043" i="1" a="1"/>
  <c r="M4043" i="1"/>
  <c r="N4043" i="1" s="1"/>
  <c r="D4043" i="1"/>
  <c r="C4043" i="1"/>
  <c r="O4042" i="1"/>
  <c r="O4042" i="1" a="1"/>
  <c r="M4042" i="1"/>
  <c r="N4042" i="1" s="1"/>
  <c r="D4042" i="1"/>
  <c r="C4042" i="1"/>
  <c r="M4041" i="1"/>
  <c r="D4041" i="1"/>
  <c r="C4041" i="1"/>
  <c r="O4040" i="1"/>
  <c r="O4040" i="1" a="1"/>
  <c r="N4040" i="1"/>
  <c r="M4040" i="1"/>
  <c r="D4040" i="1"/>
  <c r="C4040" i="1"/>
  <c r="O4039" i="1" a="1"/>
  <c r="O4039" i="1" s="1"/>
  <c r="N4039" i="1"/>
  <c r="M4039" i="1"/>
  <c r="D4039" i="1"/>
  <c r="C4039" i="1"/>
  <c r="M4038" i="1"/>
  <c r="D4038" i="1"/>
  <c r="C4038" i="1"/>
  <c r="M4037" i="1"/>
  <c r="O4037" i="1" s="1" a="1"/>
  <c r="O4037" i="1" s="1"/>
  <c r="D4037" i="1"/>
  <c r="C4037" i="1"/>
  <c r="O4036" i="1" a="1"/>
  <c r="O4036" i="1" s="1"/>
  <c r="N4036" i="1"/>
  <c r="M4036" i="1"/>
  <c r="D4036" i="1"/>
  <c r="C4036" i="1"/>
  <c r="O4035" i="1" a="1"/>
  <c r="O4035" i="1" s="1"/>
  <c r="M4035" i="1"/>
  <c r="N4035" i="1" s="1"/>
  <c r="D4035" i="1"/>
  <c r="C4035" i="1"/>
  <c r="M4034" i="1"/>
  <c r="D4034" i="1"/>
  <c r="C4034" i="1"/>
  <c r="O4033" i="1"/>
  <c r="O4033" i="1" a="1"/>
  <c r="M4033" i="1"/>
  <c r="N4033" i="1" s="1"/>
  <c r="D4033" i="1"/>
  <c r="C4033" i="1"/>
  <c r="M4032" i="1"/>
  <c r="D4032" i="1"/>
  <c r="C4032" i="1"/>
  <c r="M4031" i="1"/>
  <c r="O4031" i="1" s="1" a="1"/>
  <c r="O4031" i="1" s="1"/>
  <c r="D4031" i="1"/>
  <c r="C4031" i="1"/>
  <c r="M4030" i="1"/>
  <c r="D4030" i="1"/>
  <c r="C4030" i="1"/>
  <c r="O4029" i="1" a="1"/>
  <c r="O4029" i="1" s="1"/>
  <c r="M4029" i="1"/>
  <c r="N4029" i="1" s="1"/>
  <c r="D4029" i="1"/>
  <c r="C4029" i="1"/>
  <c r="O4028" i="1"/>
  <c r="M4028" i="1"/>
  <c r="O4028" i="1" s="1" a="1"/>
  <c r="D4028" i="1"/>
  <c r="C4028" i="1"/>
  <c r="O4027" i="1" a="1"/>
  <c r="O4027" i="1" s="1"/>
  <c r="M4027" i="1"/>
  <c r="N4027" i="1" s="1"/>
  <c r="D4027" i="1"/>
  <c r="C4027" i="1"/>
  <c r="M4026" i="1"/>
  <c r="D4026" i="1"/>
  <c r="C4026" i="1"/>
  <c r="O4025" i="1"/>
  <c r="O4025" i="1" a="1"/>
  <c r="M4025" i="1"/>
  <c r="N4025" i="1" s="1"/>
  <c r="D4025" i="1"/>
  <c r="C4025" i="1"/>
  <c r="O4024" i="1" a="1"/>
  <c r="O4024" i="1" s="1"/>
  <c r="M4024" i="1"/>
  <c r="N4024" i="1" s="1"/>
  <c r="D4024" i="1"/>
  <c r="C4024" i="1"/>
  <c r="M4023" i="1"/>
  <c r="O4023" i="1" s="1" a="1"/>
  <c r="O4023" i="1" s="1"/>
  <c r="D4023" i="1"/>
  <c r="C4023" i="1"/>
  <c r="M4022" i="1"/>
  <c r="D4022" i="1"/>
  <c r="C4022" i="1"/>
  <c r="O4021" i="1" a="1"/>
  <c r="O4021" i="1" s="1"/>
  <c r="M4021" i="1"/>
  <c r="N4021" i="1" s="1"/>
  <c r="D4021" i="1"/>
  <c r="C4021" i="1"/>
  <c r="O4020" i="1"/>
  <c r="O4020" i="1" a="1"/>
  <c r="N4020" i="1"/>
  <c r="M4020" i="1"/>
  <c r="D4020" i="1"/>
  <c r="C4020" i="1"/>
  <c r="M4019" i="1"/>
  <c r="D4019" i="1"/>
  <c r="C4019" i="1"/>
  <c r="M4018" i="1"/>
  <c r="D4018" i="1"/>
  <c r="C4018" i="1"/>
  <c r="O4017" i="1" a="1"/>
  <c r="O4017" i="1" s="1"/>
  <c r="M4017" i="1"/>
  <c r="N4017" i="1" s="1"/>
  <c r="D4017" i="1"/>
  <c r="C4017" i="1"/>
  <c r="M4016" i="1"/>
  <c r="D4016" i="1"/>
  <c r="C4016" i="1"/>
  <c r="O4015" i="1" a="1"/>
  <c r="O4015" i="1" s="1"/>
  <c r="N4015" i="1"/>
  <c r="M4015" i="1"/>
  <c r="D4015" i="1"/>
  <c r="C4015" i="1"/>
  <c r="M4014" i="1"/>
  <c r="D4014" i="1"/>
  <c r="C4014" i="1"/>
  <c r="O4013" i="1" a="1"/>
  <c r="O4013" i="1" s="1"/>
  <c r="M4013" i="1"/>
  <c r="N4013" i="1" s="1"/>
  <c r="D4013" i="1"/>
  <c r="C4013" i="1"/>
  <c r="O4012" i="1" a="1"/>
  <c r="O4012" i="1" s="1"/>
  <c r="M4012" i="1"/>
  <c r="N4012" i="1" s="1"/>
  <c r="D4012" i="1"/>
  <c r="C4012" i="1"/>
  <c r="M4011" i="1"/>
  <c r="D4011" i="1"/>
  <c r="C4011" i="1"/>
  <c r="M4010" i="1"/>
  <c r="D4010" i="1"/>
  <c r="C4010" i="1"/>
  <c r="O4009" i="1" a="1"/>
  <c r="O4009" i="1" s="1"/>
  <c r="M4009" i="1"/>
  <c r="N4009" i="1" s="1"/>
  <c r="D4009" i="1"/>
  <c r="C4009" i="1"/>
  <c r="O4008" i="1" a="1"/>
  <c r="O4008" i="1" s="1"/>
  <c r="M4008" i="1"/>
  <c r="N4008" i="1" s="1"/>
  <c r="D4008" i="1"/>
  <c r="C4008" i="1"/>
  <c r="O4007" i="1" a="1"/>
  <c r="O4007" i="1" s="1"/>
  <c r="N4007" i="1"/>
  <c r="M4007" i="1"/>
  <c r="D4007" i="1"/>
  <c r="C4007" i="1"/>
  <c r="M4006" i="1"/>
  <c r="D4006" i="1"/>
  <c r="C4006" i="1"/>
  <c r="O4005" i="1" a="1"/>
  <c r="O4005" i="1" s="1"/>
  <c r="M4005" i="1"/>
  <c r="N4005" i="1" s="1"/>
  <c r="D4005" i="1"/>
  <c r="C4005" i="1"/>
  <c r="M4004" i="1"/>
  <c r="O4004" i="1" s="1" a="1"/>
  <c r="O4004" i="1" s="1"/>
  <c r="D4004" i="1"/>
  <c r="C4004" i="1"/>
  <c r="O4003" i="1" a="1"/>
  <c r="O4003" i="1" s="1"/>
  <c r="M4003" i="1"/>
  <c r="N4003" i="1" s="1"/>
  <c r="D4003" i="1"/>
  <c r="C4003" i="1"/>
  <c r="M4002" i="1"/>
  <c r="D4002" i="1"/>
  <c r="C4002" i="1"/>
  <c r="O4001" i="1"/>
  <c r="O4001" i="1" a="1"/>
  <c r="M4001" i="1"/>
  <c r="N4001" i="1" s="1"/>
  <c r="D4001" i="1"/>
  <c r="C4001" i="1"/>
  <c r="M4000" i="1"/>
  <c r="D4000" i="1"/>
  <c r="C4000" i="1"/>
  <c r="M3999" i="1"/>
  <c r="O3999" i="1" s="1" a="1"/>
  <c r="O3999" i="1" s="1"/>
  <c r="D3999" i="1"/>
  <c r="C3999" i="1"/>
  <c r="M3998" i="1"/>
  <c r="D3998" i="1"/>
  <c r="C3998" i="1"/>
  <c r="O3997" i="1" a="1"/>
  <c r="O3997" i="1" s="1"/>
  <c r="M3997" i="1"/>
  <c r="N3997" i="1" s="1"/>
  <c r="D3997" i="1"/>
  <c r="C3997" i="1"/>
  <c r="M3996" i="1"/>
  <c r="O3996" i="1" s="1" a="1"/>
  <c r="O3996" i="1" s="1"/>
  <c r="D3996" i="1"/>
  <c r="C3996" i="1"/>
  <c r="O3995" i="1" a="1"/>
  <c r="O3995" i="1" s="1"/>
  <c r="N3995" i="1"/>
  <c r="M3995" i="1"/>
  <c r="D3995" i="1"/>
  <c r="C3995" i="1"/>
  <c r="M3994" i="1"/>
  <c r="D3994" i="1"/>
  <c r="C3994" i="1"/>
  <c r="O3993" i="1" a="1"/>
  <c r="O3993" i="1" s="1"/>
  <c r="M3993" i="1"/>
  <c r="N3993" i="1" s="1"/>
  <c r="D3993" i="1"/>
  <c r="C3993" i="1"/>
  <c r="M3992" i="1"/>
  <c r="O3992" i="1" s="1" a="1"/>
  <c r="O3992" i="1" s="1"/>
  <c r="D3992" i="1"/>
  <c r="C3992" i="1"/>
  <c r="M3991" i="1"/>
  <c r="O3991" i="1" s="1" a="1"/>
  <c r="O3991" i="1" s="1"/>
  <c r="D3991" i="1"/>
  <c r="C3991" i="1"/>
  <c r="M3990" i="1"/>
  <c r="D3990" i="1"/>
  <c r="C3990" i="1"/>
  <c r="O3989" i="1" a="1"/>
  <c r="O3989" i="1" s="1"/>
  <c r="M3989" i="1"/>
  <c r="N3989" i="1" s="1"/>
  <c r="D3989" i="1"/>
  <c r="C3989" i="1"/>
  <c r="O3988" i="1" a="1"/>
  <c r="O3988" i="1" s="1"/>
  <c r="N3988" i="1"/>
  <c r="M3988" i="1"/>
  <c r="D3988" i="1"/>
  <c r="C3988" i="1"/>
  <c r="O3987" i="1" a="1"/>
  <c r="O3987" i="1" s="1"/>
  <c r="M3987" i="1"/>
  <c r="N3987" i="1" s="1"/>
  <c r="D3987" i="1"/>
  <c r="C3987" i="1"/>
  <c r="M3986" i="1"/>
  <c r="D3986" i="1"/>
  <c r="C3986" i="1"/>
  <c r="O3985" i="1"/>
  <c r="O3985" i="1" a="1"/>
  <c r="M3985" i="1"/>
  <c r="N3985" i="1" s="1"/>
  <c r="D3985" i="1"/>
  <c r="C3985" i="1"/>
  <c r="M3984" i="1"/>
  <c r="D3984" i="1"/>
  <c r="C3984" i="1"/>
  <c r="O3983" i="1" a="1"/>
  <c r="O3983" i="1" s="1"/>
  <c r="N3983" i="1"/>
  <c r="M3983" i="1"/>
  <c r="D3983" i="1"/>
  <c r="C3983" i="1"/>
  <c r="M3982" i="1"/>
  <c r="D3982" i="1"/>
  <c r="C3982" i="1"/>
  <c r="O3981" i="1"/>
  <c r="O3981" i="1" a="1"/>
  <c r="M3981" i="1"/>
  <c r="N3981" i="1" s="1"/>
  <c r="D3981" i="1"/>
  <c r="C3981" i="1"/>
  <c r="M3980" i="1"/>
  <c r="D3980" i="1"/>
  <c r="C3980" i="1"/>
  <c r="M3979" i="1"/>
  <c r="D3979" i="1"/>
  <c r="C3979" i="1"/>
  <c r="M3978" i="1"/>
  <c r="D3978" i="1"/>
  <c r="C3978" i="1"/>
  <c r="O3977" i="1" a="1"/>
  <c r="O3977" i="1" s="1"/>
  <c r="M3977" i="1"/>
  <c r="N3977" i="1" s="1"/>
  <c r="D3977" i="1"/>
  <c r="C3977" i="1"/>
  <c r="O3976" i="1"/>
  <c r="O3976" i="1" a="1"/>
  <c r="M3976" i="1"/>
  <c r="N3976" i="1" s="1"/>
  <c r="D3976" i="1"/>
  <c r="C3976" i="1"/>
  <c r="M3975" i="1"/>
  <c r="D3975" i="1"/>
  <c r="C3975" i="1"/>
  <c r="M3974" i="1"/>
  <c r="D3974" i="1"/>
  <c r="C3974" i="1"/>
  <c r="O3973" i="1" a="1"/>
  <c r="O3973" i="1" s="1"/>
  <c r="M3973" i="1"/>
  <c r="N3973" i="1" s="1"/>
  <c r="D3973" i="1"/>
  <c r="C3973" i="1"/>
  <c r="M3972" i="1"/>
  <c r="D3972" i="1"/>
  <c r="C3972" i="1"/>
  <c r="O3971" i="1" a="1"/>
  <c r="O3971" i="1" s="1"/>
  <c r="M3971" i="1"/>
  <c r="N3971" i="1" s="1"/>
  <c r="D3971" i="1"/>
  <c r="C3971" i="1"/>
  <c r="M3970" i="1"/>
  <c r="D3970" i="1"/>
  <c r="C3970" i="1"/>
  <c r="O3969" i="1"/>
  <c r="O3969" i="1" a="1"/>
  <c r="M3969" i="1"/>
  <c r="N3969" i="1" s="1"/>
  <c r="D3969" i="1"/>
  <c r="C3969" i="1"/>
  <c r="O3968" i="1" a="1"/>
  <c r="O3968" i="1" s="1"/>
  <c r="M3968" i="1"/>
  <c r="N3968" i="1" s="1"/>
  <c r="D3968" i="1"/>
  <c r="C3968" i="1"/>
  <c r="N3967" i="1"/>
  <c r="M3967" i="1"/>
  <c r="O3967" i="1" s="1" a="1"/>
  <c r="O3967" i="1" s="1"/>
  <c r="D3967" i="1"/>
  <c r="C3967" i="1"/>
  <c r="M3966" i="1"/>
  <c r="D3966" i="1"/>
  <c r="C3966" i="1"/>
  <c r="O3965" i="1" a="1"/>
  <c r="O3965" i="1" s="1"/>
  <c r="M3965" i="1"/>
  <c r="N3965" i="1" s="1"/>
  <c r="D3965" i="1"/>
  <c r="C3965" i="1"/>
  <c r="O3964" i="1"/>
  <c r="M3964" i="1"/>
  <c r="O3964" i="1" s="1" a="1"/>
  <c r="D3964" i="1"/>
  <c r="C3964" i="1"/>
  <c r="M3963" i="1"/>
  <c r="D3963" i="1"/>
  <c r="C3963" i="1"/>
  <c r="M3962" i="1"/>
  <c r="D3962" i="1"/>
  <c r="C3962" i="1"/>
  <c r="O3961" i="1" a="1"/>
  <c r="O3961" i="1" s="1"/>
  <c r="M3961" i="1"/>
  <c r="N3961" i="1" s="1"/>
  <c r="D3961" i="1"/>
  <c r="C3961" i="1"/>
  <c r="M3960" i="1"/>
  <c r="O3960" i="1" s="1" a="1"/>
  <c r="O3960" i="1" s="1"/>
  <c r="D3960" i="1"/>
  <c r="C3960" i="1"/>
  <c r="M3959" i="1"/>
  <c r="O3959" i="1" s="1" a="1"/>
  <c r="O3959" i="1" s="1"/>
  <c r="D3959" i="1"/>
  <c r="C3959" i="1"/>
  <c r="M3958" i="1"/>
  <c r="D3958" i="1"/>
  <c r="C3958" i="1"/>
  <c r="O3957" i="1" a="1"/>
  <c r="O3957" i="1" s="1"/>
  <c r="M3957" i="1"/>
  <c r="N3957" i="1" s="1"/>
  <c r="D3957" i="1"/>
  <c r="C3957" i="1"/>
  <c r="O3956" i="1"/>
  <c r="O3956" i="1" a="1"/>
  <c r="N3956" i="1"/>
  <c r="M3956" i="1"/>
  <c r="D3956" i="1"/>
  <c r="C3956" i="1"/>
  <c r="M3955" i="1"/>
  <c r="O3955" i="1" s="1" a="1"/>
  <c r="O3955" i="1" s="1"/>
  <c r="D3955" i="1"/>
  <c r="C3955" i="1"/>
  <c r="M3954" i="1"/>
  <c r="D3954" i="1"/>
  <c r="C3954" i="1"/>
  <c r="O3953" i="1" a="1"/>
  <c r="O3953" i="1" s="1"/>
  <c r="M3953" i="1"/>
  <c r="N3953" i="1" s="1"/>
  <c r="D3953" i="1"/>
  <c r="C3953" i="1"/>
  <c r="M3952" i="1"/>
  <c r="D3952" i="1"/>
  <c r="C3952" i="1"/>
  <c r="O3951" i="1" a="1"/>
  <c r="O3951" i="1" s="1"/>
  <c r="N3951" i="1"/>
  <c r="M3951" i="1"/>
  <c r="D3951" i="1"/>
  <c r="C3951" i="1"/>
  <c r="M3950" i="1"/>
  <c r="D3950" i="1"/>
  <c r="C3950" i="1"/>
  <c r="O3949" i="1" a="1"/>
  <c r="O3949" i="1" s="1"/>
  <c r="M3949" i="1"/>
  <c r="N3949" i="1" s="1"/>
  <c r="D3949" i="1"/>
  <c r="C3949" i="1"/>
  <c r="O3948" i="1" a="1"/>
  <c r="O3948" i="1" s="1"/>
  <c r="M3948" i="1"/>
  <c r="N3948" i="1" s="1"/>
  <c r="D3948" i="1"/>
  <c r="C3948" i="1"/>
  <c r="M3947" i="1"/>
  <c r="D3947" i="1"/>
  <c r="C3947" i="1"/>
  <c r="M3946" i="1"/>
  <c r="D3946" i="1"/>
  <c r="C3946" i="1"/>
  <c r="O3945" i="1" a="1"/>
  <c r="O3945" i="1" s="1"/>
  <c r="M3945" i="1"/>
  <c r="N3945" i="1" s="1"/>
  <c r="D3945" i="1"/>
  <c r="C3945" i="1"/>
  <c r="O3944" i="1" a="1"/>
  <c r="O3944" i="1" s="1"/>
  <c r="M3944" i="1"/>
  <c r="N3944" i="1" s="1"/>
  <c r="D3944" i="1"/>
  <c r="C3944" i="1"/>
  <c r="O3943" i="1" a="1"/>
  <c r="O3943" i="1" s="1"/>
  <c r="M3943" i="1"/>
  <c r="N3943" i="1" s="1"/>
  <c r="D3943" i="1"/>
  <c r="C3943" i="1"/>
  <c r="M3942" i="1"/>
  <c r="D3942" i="1"/>
  <c r="C3942" i="1"/>
  <c r="O3941" i="1"/>
  <c r="O3941" i="1" a="1"/>
  <c r="M3941" i="1"/>
  <c r="N3941" i="1" s="1"/>
  <c r="D3941" i="1"/>
  <c r="C3941" i="1"/>
  <c r="M3940" i="1"/>
  <c r="D3940" i="1"/>
  <c r="C3940" i="1"/>
  <c r="O3939" i="1" a="1"/>
  <c r="O3939" i="1" s="1"/>
  <c r="M3939" i="1"/>
  <c r="N3939" i="1" s="1"/>
  <c r="D3939" i="1"/>
  <c r="C3939" i="1"/>
  <c r="M3938" i="1"/>
  <c r="D3938" i="1"/>
  <c r="C3938" i="1"/>
  <c r="O3937" i="1"/>
  <c r="O3937" i="1" a="1"/>
  <c r="M3937" i="1"/>
  <c r="N3937" i="1" s="1"/>
  <c r="D3937" i="1"/>
  <c r="C3937" i="1"/>
  <c r="O3936" i="1" a="1"/>
  <c r="O3936" i="1" s="1"/>
  <c r="M3936" i="1"/>
  <c r="N3936" i="1" s="1"/>
  <c r="D3936" i="1"/>
  <c r="C3936" i="1"/>
  <c r="M3935" i="1"/>
  <c r="D3935" i="1"/>
  <c r="C3935" i="1"/>
  <c r="M3934" i="1"/>
  <c r="D3934" i="1"/>
  <c r="C3934" i="1"/>
  <c r="O3933" i="1" a="1"/>
  <c r="O3933" i="1" s="1"/>
  <c r="M3933" i="1"/>
  <c r="N3933" i="1" s="1"/>
  <c r="D3933" i="1"/>
  <c r="C3933" i="1"/>
  <c r="M3932" i="1"/>
  <c r="O3932" i="1" s="1" a="1"/>
  <c r="O3932" i="1" s="1"/>
  <c r="D3932" i="1"/>
  <c r="C3932" i="1"/>
  <c r="M3931" i="1"/>
  <c r="D3931" i="1"/>
  <c r="C3931" i="1"/>
  <c r="M3930" i="1"/>
  <c r="D3930" i="1"/>
  <c r="C3930" i="1"/>
  <c r="O3929" i="1" a="1"/>
  <c r="O3929" i="1" s="1"/>
  <c r="M3929" i="1"/>
  <c r="N3929" i="1" s="1"/>
  <c r="D3929" i="1"/>
  <c r="C3929" i="1"/>
  <c r="O3928" i="1" a="1"/>
  <c r="O3928" i="1" s="1"/>
  <c r="N3928" i="1"/>
  <c r="M3928" i="1"/>
  <c r="D3928" i="1"/>
  <c r="C3928" i="1"/>
  <c r="M3927" i="1"/>
  <c r="O3927" i="1" s="1" a="1"/>
  <c r="O3927" i="1" s="1"/>
  <c r="D3927" i="1"/>
  <c r="C3927" i="1"/>
  <c r="M3926" i="1"/>
  <c r="D3926" i="1"/>
  <c r="C3926" i="1"/>
  <c r="O3925" i="1" a="1"/>
  <c r="O3925" i="1" s="1"/>
  <c r="M3925" i="1"/>
  <c r="N3925" i="1" s="1"/>
  <c r="D3925" i="1"/>
  <c r="C3925" i="1"/>
  <c r="O3924" i="1"/>
  <c r="O3924" i="1" a="1"/>
  <c r="N3924" i="1"/>
  <c r="M3924" i="1"/>
  <c r="D3924" i="1"/>
  <c r="C3924" i="1"/>
  <c r="M3923" i="1"/>
  <c r="O3923" i="1" s="1" a="1"/>
  <c r="O3923" i="1" s="1"/>
  <c r="D3923" i="1"/>
  <c r="C3923" i="1"/>
  <c r="M3922" i="1"/>
  <c r="D3922" i="1"/>
  <c r="C3922" i="1"/>
  <c r="O3921" i="1" a="1"/>
  <c r="O3921" i="1" s="1"/>
  <c r="M3921" i="1"/>
  <c r="N3921" i="1" s="1"/>
  <c r="D3921" i="1"/>
  <c r="C3921" i="1"/>
  <c r="M3920" i="1"/>
  <c r="D3920" i="1"/>
  <c r="C3920" i="1"/>
  <c r="O3919" i="1" a="1"/>
  <c r="O3919" i="1" s="1"/>
  <c r="N3919" i="1"/>
  <c r="M3919" i="1"/>
  <c r="D3919" i="1"/>
  <c r="C3919" i="1"/>
  <c r="M3918" i="1"/>
  <c r="D3918" i="1"/>
  <c r="C3918" i="1"/>
  <c r="O3917" i="1" a="1"/>
  <c r="O3917" i="1" s="1"/>
  <c r="M3917" i="1"/>
  <c r="N3917" i="1" s="1"/>
  <c r="D3917" i="1"/>
  <c r="C3917" i="1"/>
  <c r="M3916" i="1"/>
  <c r="D3916" i="1"/>
  <c r="C3916" i="1"/>
  <c r="M3915" i="1"/>
  <c r="D3915" i="1"/>
  <c r="C3915" i="1"/>
  <c r="M3914" i="1"/>
  <c r="D3914" i="1"/>
  <c r="C3914" i="1"/>
  <c r="O3913" i="1" a="1"/>
  <c r="O3913" i="1" s="1"/>
  <c r="M3913" i="1"/>
  <c r="N3913" i="1" s="1"/>
  <c r="D3913" i="1"/>
  <c r="C3913" i="1"/>
  <c r="O3912" i="1" a="1"/>
  <c r="O3912" i="1" s="1"/>
  <c r="M3912" i="1"/>
  <c r="N3912" i="1" s="1"/>
  <c r="D3912" i="1"/>
  <c r="C3912" i="1"/>
  <c r="O3911" i="1" a="1"/>
  <c r="O3911" i="1" s="1"/>
  <c r="M3911" i="1"/>
  <c r="N3911" i="1" s="1"/>
  <c r="D3911" i="1"/>
  <c r="C3911" i="1"/>
  <c r="M3910" i="1"/>
  <c r="D3910" i="1"/>
  <c r="C3910" i="1"/>
  <c r="O3909" i="1"/>
  <c r="O3909" i="1" a="1"/>
  <c r="M3909" i="1"/>
  <c r="N3909" i="1" s="1"/>
  <c r="D3909" i="1"/>
  <c r="C3909" i="1"/>
  <c r="M3908" i="1"/>
  <c r="D3908" i="1"/>
  <c r="C3908" i="1"/>
  <c r="O3907" i="1" a="1"/>
  <c r="O3907" i="1" s="1"/>
  <c r="M3907" i="1"/>
  <c r="N3907" i="1" s="1"/>
  <c r="D3907" i="1"/>
  <c r="C3907" i="1"/>
  <c r="M3906" i="1"/>
  <c r="D3906" i="1"/>
  <c r="C3906" i="1"/>
  <c r="O3905" i="1"/>
  <c r="O3905" i="1" a="1"/>
  <c r="M3905" i="1"/>
  <c r="N3905" i="1" s="1"/>
  <c r="D3905" i="1"/>
  <c r="C3905" i="1"/>
  <c r="O3904" i="1" a="1"/>
  <c r="O3904" i="1" s="1"/>
  <c r="N3904" i="1"/>
  <c r="M3904" i="1"/>
  <c r="D3904" i="1"/>
  <c r="C3904" i="1"/>
  <c r="M3903" i="1"/>
  <c r="O3903" i="1" s="1" a="1"/>
  <c r="O3903" i="1" s="1"/>
  <c r="D3903" i="1"/>
  <c r="C3903" i="1"/>
  <c r="M3902" i="1"/>
  <c r="D3902" i="1"/>
  <c r="C3902" i="1"/>
  <c r="O3901" i="1" a="1"/>
  <c r="O3901" i="1" s="1"/>
  <c r="N3901" i="1"/>
  <c r="M3901" i="1"/>
  <c r="D3901" i="1"/>
  <c r="C3901" i="1"/>
  <c r="M3900" i="1"/>
  <c r="D3900" i="1"/>
  <c r="C3900" i="1"/>
  <c r="O3899" i="1" a="1"/>
  <c r="O3899" i="1" s="1"/>
  <c r="N3899" i="1"/>
  <c r="M3899" i="1"/>
  <c r="D3899" i="1"/>
  <c r="C3899" i="1"/>
  <c r="M3898" i="1"/>
  <c r="D3898" i="1"/>
  <c r="C3898" i="1"/>
  <c r="O3897" i="1"/>
  <c r="O3897" i="1" a="1"/>
  <c r="N3897" i="1"/>
  <c r="M3897" i="1"/>
  <c r="D3897" i="1"/>
  <c r="C3897" i="1"/>
  <c r="O3896" i="1"/>
  <c r="O3896" i="1" a="1"/>
  <c r="N3896" i="1"/>
  <c r="M3896" i="1"/>
  <c r="D3896" i="1"/>
  <c r="C3896" i="1"/>
  <c r="M3895" i="1"/>
  <c r="O3895" i="1" s="1" a="1"/>
  <c r="O3895" i="1" s="1"/>
  <c r="D3895" i="1"/>
  <c r="C3895" i="1"/>
  <c r="M3894" i="1"/>
  <c r="D3894" i="1"/>
  <c r="C3894" i="1"/>
  <c r="O3893" i="1" a="1"/>
  <c r="O3893" i="1" s="1"/>
  <c r="N3893" i="1"/>
  <c r="M3893" i="1"/>
  <c r="D3893" i="1"/>
  <c r="C3893" i="1"/>
  <c r="M3892" i="1"/>
  <c r="D3892" i="1"/>
  <c r="C3892" i="1"/>
  <c r="O3891" i="1" a="1"/>
  <c r="O3891" i="1" s="1"/>
  <c r="M3891" i="1"/>
  <c r="N3891" i="1" s="1"/>
  <c r="D3891" i="1"/>
  <c r="C3891" i="1"/>
  <c r="N3890" i="1"/>
  <c r="M3890" i="1"/>
  <c r="O3890" i="1" s="1" a="1"/>
  <c r="O3890" i="1" s="1"/>
  <c r="D3890" i="1"/>
  <c r="C3890" i="1"/>
  <c r="O3889" i="1" a="1"/>
  <c r="O3889" i="1" s="1"/>
  <c r="N3889" i="1"/>
  <c r="M3889" i="1"/>
  <c r="D3889" i="1"/>
  <c r="C3889" i="1"/>
  <c r="O3888" i="1" a="1"/>
  <c r="O3888" i="1" s="1"/>
  <c r="M3888" i="1"/>
  <c r="N3888" i="1" s="1"/>
  <c r="D3888" i="1"/>
  <c r="C3888" i="1"/>
  <c r="O3887" i="1" a="1"/>
  <c r="O3887" i="1" s="1"/>
  <c r="N3887" i="1"/>
  <c r="M3887" i="1"/>
  <c r="D3887" i="1"/>
  <c r="C3887" i="1"/>
  <c r="M3886" i="1"/>
  <c r="D3886" i="1"/>
  <c r="C3886" i="1"/>
  <c r="M3885" i="1"/>
  <c r="D3885" i="1"/>
  <c r="C3885" i="1"/>
  <c r="O3884" i="1" a="1"/>
  <c r="O3884" i="1" s="1"/>
  <c r="M3884" i="1"/>
  <c r="N3884" i="1" s="1"/>
  <c r="D3884" i="1"/>
  <c r="C3884" i="1"/>
  <c r="M3883" i="1"/>
  <c r="D3883" i="1"/>
  <c r="C3883" i="1"/>
  <c r="O3882" i="1" a="1"/>
  <c r="O3882" i="1" s="1"/>
  <c r="N3882" i="1"/>
  <c r="M3882" i="1"/>
  <c r="D3882" i="1"/>
  <c r="C3882" i="1"/>
  <c r="M3881" i="1"/>
  <c r="D3881" i="1"/>
  <c r="C3881" i="1"/>
  <c r="O3880" i="1" a="1"/>
  <c r="O3880" i="1" s="1"/>
  <c r="M3880" i="1"/>
  <c r="N3880" i="1" s="1"/>
  <c r="D3880" i="1"/>
  <c r="C3880" i="1"/>
  <c r="O3879" i="1" a="1"/>
  <c r="O3879" i="1" s="1"/>
  <c r="N3879" i="1"/>
  <c r="M3879" i="1"/>
  <c r="D3879" i="1"/>
  <c r="C3879" i="1"/>
  <c r="M3878" i="1"/>
  <c r="D3878" i="1"/>
  <c r="C3878" i="1"/>
  <c r="M3877" i="1"/>
  <c r="D3877" i="1"/>
  <c r="C3877" i="1"/>
  <c r="O3876" i="1" a="1"/>
  <c r="O3876" i="1" s="1"/>
  <c r="M3876" i="1"/>
  <c r="N3876" i="1" s="1"/>
  <c r="D3876" i="1"/>
  <c r="C3876" i="1"/>
  <c r="O3875" i="1" a="1"/>
  <c r="O3875" i="1" s="1"/>
  <c r="M3875" i="1"/>
  <c r="N3875" i="1" s="1"/>
  <c r="D3875" i="1"/>
  <c r="C3875" i="1"/>
  <c r="O3874" i="1" a="1"/>
  <c r="O3874" i="1" s="1"/>
  <c r="N3874" i="1"/>
  <c r="M3874" i="1"/>
  <c r="D3874" i="1"/>
  <c r="C3874" i="1"/>
  <c r="M3873" i="1"/>
  <c r="D3873" i="1"/>
  <c r="C3873" i="1"/>
  <c r="O3872" i="1" a="1"/>
  <c r="O3872" i="1" s="1"/>
  <c r="M3872" i="1"/>
  <c r="N3872" i="1" s="1"/>
  <c r="D3872" i="1"/>
  <c r="C3872" i="1"/>
  <c r="N3871" i="1"/>
  <c r="M3871" i="1"/>
  <c r="O3871" i="1" s="1" a="1"/>
  <c r="O3871" i="1" s="1"/>
  <c r="D3871" i="1"/>
  <c r="C3871" i="1"/>
  <c r="O3870" i="1" a="1"/>
  <c r="O3870" i="1" s="1"/>
  <c r="M3870" i="1"/>
  <c r="N3870" i="1" s="1"/>
  <c r="D3870" i="1"/>
  <c r="C3870" i="1"/>
  <c r="M3869" i="1"/>
  <c r="D3869" i="1"/>
  <c r="C3869" i="1"/>
  <c r="O3868" i="1"/>
  <c r="O3868" i="1" a="1"/>
  <c r="M3868" i="1"/>
  <c r="N3868" i="1" s="1"/>
  <c r="D3868" i="1"/>
  <c r="C3868" i="1"/>
  <c r="M3867" i="1"/>
  <c r="D3867" i="1"/>
  <c r="C3867" i="1"/>
  <c r="M3866" i="1"/>
  <c r="O3866" i="1" s="1" a="1"/>
  <c r="O3866" i="1" s="1"/>
  <c r="D3866" i="1"/>
  <c r="C3866" i="1"/>
  <c r="M3865" i="1"/>
  <c r="D3865" i="1"/>
  <c r="C3865" i="1"/>
  <c r="O3864" i="1" a="1"/>
  <c r="O3864" i="1" s="1"/>
  <c r="M3864" i="1"/>
  <c r="N3864" i="1" s="1"/>
  <c r="D3864" i="1"/>
  <c r="C3864" i="1"/>
  <c r="M3863" i="1"/>
  <c r="O3863" i="1" s="1" a="1"/>
  <c r="O3863" i="1" s="1"/>
  <c r="D3863" i="1"/>
  <c r="C3863" i="1"/>
  <c r="O3862" i="1" a="1"/>
  <c r="O3862" i="1" s="1"/>
  <c r="M3862" i="1"/>
  <c r="N3862" i="1" s="1"/>
  <c r="D3862" i="1"/>
  <c r="C3862" i="1"/>
  <c r="M3861" i="1"/>
  <c r="D3861" i="1"/>
  <c r="C3861" i="1"/>
  <c r="O3860" i="1"/>
  <c r="O3860" i="1" a="1"/>
  <c r="M3860" i="1"/>
  <c r="N3860" i="1" s="1"/>
  <c r="D3860" i="1"/>
  <c r="C3860" i="1"/>
  <c r="N3859" i="1"/>
  <c r="M3859" i="1"/>
  <c r="O3859" i="1" s="1" a="1"/>
  <c r="O3859" i="1" s="1"/>
  <c r="D3859" i="1"/>
  <c r="C3859" i="1"/>
  <c r="M3858" i="1"/>
  <c r="O3858" i="1" s="1" a="1"/>
  <c r="O3858" i="1" s="1"/>
  <c r="D3858" i="1"/>
  <c r="C3858" i="1"/>
  <c r="M3857" i="1"/>
  <c r="D3857" i="1"/>
  <c r="C3857" i="1"/>
  <c r="O3856" i="1" a="1"/>
  <c r="O3856" i="1" s="1"/>
  <c r="M3856" i="1"/>
  <c r="N3856" i="1" s="1"/>
  <c r="D3856" i="1"/>
  <c r="C3856" i="1"/>
  <c r="O3855" i="1" a="1"/>
  <c r="O3855" i="1" s="1"/>
  <c r="N3855" i="1"/>
  <c r="M3855" i="1"/>
  <c r="D3855" i="1"/>
  <c r="C3855" i="1"/>
  <c r="O3854" i="1" a="1"/>
  <c r="O3854" i="1" s="1"/>
  <c r="N3854" i="1"/>
  <c r="M3854" i="1"/>
  <c r="D3854" i="1"/>
  <c r="C3854" i="1"/>
  <c r="M3853" i="1"/>
  <c r="D3853" i="1"/>
  <c r="C3853" i="1"/>
  <c r="O3852" i="1" a="1"/>
  <c r="O3852" i="1" s="1"/>
  <c r="M3852" i="1"/>
  <c r="N3852" i="1" s="1"/>
  <c r="D3852" i="1"/>
  <c r="C3852" i="1"/>
  <c r="M3851" i="1"/>
  <c r="D3851" i="1"/>
  <c r="C3851" i="1"/>
  <c r="O3850" i="1" a="1"/>
  <c r="O3850" i="1" s="1"/>
  <c r="N3850" i="1"/>
  <c r="M3850" i="1"/>
  <c r="D3850" i="1"/>
  <c r="C3850" i="1"/>
  <c r="M3849" i="1"/>
  <c r="D3849" i="1"/>
  <c r="C3849" i="1"/>
  <c r="O3848" i="1" a="1"/>
  <c r="O3848" i="1" s="1"/>
  <c r="M3848" i="1"/>
  <c r="N3848" i="1" s="1"/>
  <c r="D3848" i="1"/>
  <c r="C3848" i="1"/>
  <c r="O3847" i="1"/>
  <c r="O3847" i="1" a="1"/>
  <c r="M3847" i="1"/>
  <c r="N3847" i="1" s="1"/>
  <c r="D3847" i="1"/>
  <c r="C3847" i="1"/>
  <c r="M3846" i="1"/>
  <c r="D3846" i="1"/>
  <c r="C3846" i="1"/>
  <c r="M3845" i="1"/>
  <c r="D3845" i="1"/>
  <c r="C3845" i="1"/>
  <c r="O3844" i="1" a="1"/>
  <c r="O3844" i="1" s="1"/>
  <c r="N3844" i="1"/>
  <c r="M3844" i="1"/>
  <c r="D3844" i="1"/>
  <c r="C3844" i="1"/>
  <c r="O3843" i="1"/>
  <c r="M3843" i="1"/>
  <c r="O3843" i="1" s="1" a="1"/>
  <c r="D3843" i="1"/>
  <c r="C3843" i="1"/>
  <c r="M3842" i="1"/>
  <c r="D3842" i="1"/>
  <c r="C3842" i="1"/>
  <c r="M3841" i="1"/>
  <c r="D3841" i="1"/>
  <c r="C3841" i="1"/>
  <c r="O3840" i="1" a="1"/>
  <c r="O3840" i="1" s="1"/>
  <c r="N3840" i="1"/>
  <c r="M3840" i="1"/>
  <c r="D3840" i="1"/>
  <c r="C3840" i="1"/>
  <c r="O3839" i="1" a="1"/>
  <c r="O3839" i="1" s="1"/>
  <c r="M3839" i="1"/>
  <c r="N3839" i="1" s="1"/>
  <c r="D3839" i="1"/>
  <c r="C3839" i="1"/>
  <c r="M3838" i="1"/>
  <c r="D3838" i="1"/>
  <c r="C3838" i="1"/>
  <c r="M3837" i="1"/>
  <c r="D3837" i="1"/>
  <c r="C3837" i="1"/>
  <c r="O3836" i="1" a="1"/>
  <c r="O3836" i="1" s="1"/>
  <c r="N3836" i="1"/>
  <c r="M3836" i="1"/>
  <c r="D3836" i="1"/>
  <c r="C3836" i="1"/>
  <c r="O3835" i="1"/>
  <c r="M3835" i="1"/>
  <c r="O3835" i="1" s="1" a="1"/>
  <c r="D3835" i="1"/>
  <c r="C3835" i="1"/>
  <c r="O3834" i="1" a="1"/>
  <c r="O3834" i="1" s="1"/>
  <c r="N3834" i="1"/>
  <c r="M3834" i="1"/>
  <c r="D3834" i="1"/>
  <c r="C3834" i="1"/>
  <c r="M3833" i="1"/>
  <c r="D3833" i="1"/>
  <c r="C3833" i="1"/>
  <c r="O3832" i="1"/>
  <c r="O3832" i="1" a="1"/>
  <c r="M3832" i="1"/>
  <c r="N3832" i="1" s="1"/>
  <c r="D3832" i="1"/>
  <c r="C3832" i="1"/>
  <c r="M3831" i="1"/>
  <c r="D3831" i="1"/>
  <c r="C3831" i="1"/>
  <c r="M3830" i="1"/>
  <c r="O3830" i="1" s="1" a="1"/>
  <c r="O3830" i="1" s="1"/>
  <c r="D3830" i="1"/>
  <c r="C3830" i="1"/>
  <c r="M3829" i="1"/>
  <c r="D3829" i="1"/>
  <c r="C3829" i="1"/>
  <c r="O3828" i="1" a="1"/>
  <c r="O3828" i="1" s="1"/>
  <c r="M3828" i="1"/>
  <c r="N3828" i="1" s="1"/>
  <c r="D3828" i="1"/>
  <c r="C3828" i="1"/>
  <c r="O3827" i="1"/>
  <c r="O3827" i="1" a="1"/>
  <c r="N3827" i="1"/>
  <c r="M3827" i="1"/>
  <c r="D3827" i="1"/>
  <c r="C3827" i="1"/>
  <c r="M3826" i="1"/>
  <c r="D3826" i="1"/>
  <c r="C3826" i="1"/>
  <c r="M3825" i="1"/>
  <c r="D3825" i="1"/>
  <c r="C3825" i="1"/>
  <c r="O3824" i="1" a="1"/>
  <c r="O3824" i="1" s="1"/>
  <c r="M3824" i="1"/>
  <c r="N3824" i="1" s="1"/>
  <c r="D3824" i="1"/>
  <c r="C3824" i="1"/>
  <c r="M3823" i="1"/>
  <c r="D3823" i="1"/>
  <c r="C3823" i="1"/>
  <c r="O3822" i="1" a="1"/>
  <c r="O3822" i="1" s="1"/>
  <c r="N3822" i="1"/>
  <c r="M3822" i="1"/>
  <c r="D3822" i="1"/>
  <c r="C3822" i="1"/>
  <c r="M3821" i="1"/>
  <c r="D3821" i="1"/>
  <c r="C3821" i="1"/>
  <c r="O3820" i="1" a="1"/>
  <c r="O3820" i="1" s="1"/>
  <c r="M3820" i="1"/>
  <c r="N3820" i="1" s="1"/>
  <c r="D3820" i="1"/>
  <c r="C3820" i="1"/>
  <c r="O3819" i="1"/>
  <c r="O3819" i="1" a="1"/>
  <c r="N3819" i="1"/>
  <c r="M3819" i="1"/>
  <c r="D3819" i="1"/>
  <c r="C3819" i="1"/>
  <c r="M3818" i="1"/>
  <c r="D3818" i="1"/>
  <c r="C3818" i="1"/>
  <c r="M3817" i="1"/>
  <c r="D3817" i="1"/>
  <c r="C3817" i="1"/>
  <c r="O3816" i="1" a="1"/>
  <c r="O3816" i="1" s="1"/>
  <c r="M3816" i="1"/>
  <c r="N3816" i="1" s="1"/>
  <c r="D3816" i="1"/>
  <c r="C3816" i="1"/>
  <c r="O3815" i="1"/>
  <c r="O3815" i="1" a="1"/>
  <c r="M3815" i="1"/>
  <c r="N3815" i="1" s="1"/>
  <c r="D3815" i="1"/>
  <c r="C3815" i="1"/>
  <c r="O3814" i="1" a="1"/>
  <c r="O3814" i="1" s="1"/>
  <c r="M3814" i="1"/>
  <c r="N3814" i="1" s="1"/>
  <c r="D3814" i="1"/>
  <c r="C3814" i="1"/>
  <c r="M3813" i="1"/>
  <c r="D3813" i="1"/>
  <c r="C3813" i="1"/>
  <c r="O3812" i="1"/>
  <c r="O3812" i="1" a="1"/>
  <c r="M3812" i="1"/>
  <c r="N3812" i="1" s="1"/>
  <c r="D3812" i="1"/>
  <c r="C3812" i="1"/>
  <c r="N3811" i="1"/>
  <c r="M3811" i="1"/>
  <c r="O3811" i="1" s="1" a="1"/>
  <c r="O3811" i="1" s="1"/>
  <c r="D3811" i="1"/>
  <c r="C3811" i="1"/>
  <c r="O3810" i="1" a="1"/>
  <c r="O3810" i="1" s="1"/>
  <c r="M3810" i="1"/>
  <c r="N3810" i="1" s="1"/>
  <c r="D3810" i="1"/>
  <c r="C3810" i="1"/>
  <c r="M3809" i="1"/>
  <c r="D3809" i="1"/>
  <c r="C3809" i="1"/>
  <c r="O3808" i="1"/>
  <c r="O3808" i="1" a="1"/>
  <c r="N3808" i="1"/>
  <c r="M3808" i="1"/>
  <c r="D3808" i="1"/>
  <c r="C3808" i="1"/>
  <c r="O3807" i="1" a="1"/>
  <c r="O3807" i="1" s="1"/>
  <c r="N3807" i="1"/>
  <c r="M3807" i="1"/>
  <c r="D3807" i="1"/>
  <c r="C3807" i="1"/>
  <c r="O3806" i="1" a="1"/>
  <c r="O3806" i="1" s="1"/>
  <c r="N3806" i="1"/>
  <c r="M3806" i="1"/>
  <c r="D3806" i="1"/>
  <c r="C3806" i="1"/>
  <c r="M3805" i="1"/>
  <c r="D3805" i="1"/>
  <c r="C3805" i="1"/>
  <c r="O3804" i="1"/>
  <c r="O3804" i="1" a="1"/>
  <c r="N3804" i="1"/>
  <c r="M3804" i="1"/>
  <c r="D3804" i="1"/>
  <c r="C3804" i="1"/>
  <c r="M3803" i="1"/>
  <c r="D3803" i="1"/>
  <c r="C3803" i="1"/>
  <c r="O3802" i="1" a="1"/>
  <c r="O3802" i="1" s="1"/>
  <c r="M3802" i="1"/>
  <c r="N3802" i="1" s="1"/>
  <c r="D3802" i="1"/>
  <c r="C3802" i="1"/>
  <c r="M3801" i="1"/>
  <c r="D3801" i="1"/>
  <c r="C3801" i="1"/>
  <c r="O3800" i="1"/>
  <c r="O3800" i="1" a="1"/>
  <c r="M3800" i="1"/>
  <c r="N3800" i="1" s="1"/>
  <c r="D3800" i="1"/>
  <c r="C3800" i="1"/>
  <c r="M3799" i="1"/>
  <c r="D3799" i="1"/>
  <c r="C3799" i="1"/>
  <c r="N3798" i="1"/>
  <c r="M3798" i="1"/>
  <c r="O3798" i="1" s="1" a="1"/>
  <c r="O3798" i="1" s="1"/>
  <c r="D3798" i="1"/>
  <c r="C3798" i="1"/>
  <c r="M3797" i="1"/>
  <c r="D3797" i="1"/>
  <c r="C3797" i="1"/>
  <c r="O3796" i="1" a="1"/>
  <c r="O3796" i="1" s="1"/>
  <c r="N3796" i="1"/>
  <c r="M3796" i="1"/>
  <c r="D3796" i="1"/>
  <c r="C3796" i="1"/>
  <c r="M3795" i="1"/>
  <c r="D3795" i="1"/>
  <c r="C3795" i="1"/>
  <c r="O3794" i="1" a="1"/>
  <c r="O3794" i="1" s="1"/>
  <c r="N3794" i="1"/>
  <c r="M3794" i="1"/>
  <c r="D3794" i="1"/>
  <c r="C3794" i="1"/>
  <c r="M3793" i="1"/>
  <c r="D3793" i="1"/>
  <c r="C3793" i="1"/>
  <c r="O3792" i="1" a="1"/>
  <c r="O3792" i="1" s="1"/>
  <c r="M3792" i="1"/>
  <c r="N3792" i="1" s="1"/>
  <c r="D3792" i="1"/>
  <c r="C3792" i="1"/>
  <c r="O3791" i="1" a="1"/>
  <c r="O3791" i="1" s="1"/>
  <c r="M3791" i="1"/>
  <c r="N3791" i="1" s="1"/>
  <c r="D3791" i="1"/>
  <c r="C3791" i="1"/>
  <c r="M3790" i="1"/>
  <c r="D3790" i="1"/>
  <c r="C3790" i="1"/>
  <c r="M3789" i="1"/>
  <c r="D3789" i="1"/>
  <c r="C3789" i="1"/>
  <c r="O3788" i="1" a="1"/>
  <c r="O3788" i="1" s="1"/>
  <c r="N3788" i="1"/>
  <c r="M3788" i="1"/>
  <c r="D3788" i="1"/>
  <c r="C3788" i="1"/>
  <c r="O3787" i="1"/>
  <c r="M3787" i="1"/>
  <c r="O3787" i="1" s="1" a="1"/>
  <c r="D3787" i="1"/>
  <c r="C3787" i="1"/>
  <c r="M3786" i="1"/>
  <c r="D3786" i="1"/>
  <c r="C3786" i="1"/>
  <c r="M3785" i="1"/>
  <c r="D3785" i="1"/>
  <c r="C3785" i="1"/>
  <c r="O3784" i="1" a="1"/>
  <c r="O3784" i="1" s="1"/>
  <c r="M3784" i="1"/>
  <c r="N3784" i="1" s="1"/>
  <c r="D3784" i="1"/>
  <c r="C3784" i="1"/>
  <c r="M3783" i="1"/>
  <c r="D3783" i="1"/>
  <c r="C3783" i="1"/>
  <c r="M3782" i="1"/>
  <c r="O3782" i="1" s="1" a="1"/>
  <c r="O3782" i="1" s="1"/>
  <c r="D3782" i="1"/>
  <c r="C3782" i="1"/>
  <c r="M3781" i="1"/>
  <c r="D3781" i="1"/>
  <c r="C3781" i="1"/>
  <c r="O3780" i="1" a="1"/>
  <c r="O3780" i="1" s="1"/>
  <c r="N3780" i="1"/>
  <c r="M3780" i="1"/>
  <c r="D3780" i="1"/>
  <c r="C3780" i="1"/>
  <c r="O3779" i="1" a="1"/>
  <c r="O3779" i="1" s="1"/>
  <c r="M3779" i="1"/>
  <c r="N3779" i="1" s="1"/>
  <c r="D3779" i="1"/>
  <c r="C3779" i="1"/>
  <c r="M3778" i="1"/>
  <c r="O3778" i="1" s="1" a="1"/>
  <c r="O3778" i="1" s="1"/>
  <c r="D3778" i="1"/>
  <c r="C3778" i="1"/>
  <c r="M3777" i="1"/>
  <c r="D3777" i="1"/>
  <c r="C3777" i="1"/>
  <c r="O3776" i="1" a="1"/>
  <c r="O3776" i="1" s="1"/>
  <c r="M3776" i="1"/>
  <c r="N3776" i="1" s="1"/>
  <c r="D3776" i="1"/>
  <c r="C3776" i="1"/>
  <c r="N3775" i="1"/>
  <c r="M3775" i="1"/>
  <c r="O3775" i="1" s="1" a="1"/>
  <c r="O3775" i="1" s="1"/>
  <c r="D3775" i="1"/>
  <c r="C3775" i="1"/>
  <c r="O3774" i="1" a="1"/>
  <c r="O3774" i="1" s="1"/>
  <c r="M3774" i="1"/>
  <c r="N3774" i="1" s="1"/>
  <c r="D3774" i="1"/>
  <c r="C3774" i="1"/>
  <c r="M3773" i="1"/>
  <c r="D3773" i="1"/>
  <c r="C3773" i="1"/>
  <c r="O3772" i="1"/>
  <c r="O3772" i="1" a="1"/>
  <c r="M3772" i="1"/>
  <c r="N3772" i="1" s="1"/>
  <c r="D3772" i="1"/>
  <c r="C3772" i="1"/>
  <c r="M3771" i="1"/>
  <c r="D3771" i="1"/>
  <c r="C3771" i="1"/>
  <c r="M3770" i="1"/>
  <c r="O3770" i="1" s="1" a="1"/>
  <c r="O3770" i="1" s="1"/>
  <c r="D3770" i="1"/>
  <c r="C3770" i="1"/>
  <c r="M3769" i="1"/>
  <c r="D3769" i="1"/>
  <c r="C3769" i="1"/>
  <c r="O3768" i="1" a="1"/>
  <c r="O3768" i="1" s="1"/>
  <c r="N3768" i="1"/>
  <c r="M3768" i="1"/>
  <c r="D3768" i="1"/>
  <c r="C3768" i="1"/>
  <c r="M3767" i="1"/>
  <c r="D3767" i="1"/>
  <c r="C3767" i="1"/>
  <c r="O3766" i="1" a="1"/>
  <c r="O3766" i="1" s="1"/>
  <c r="N3766" i="1"/>
  <c r="M3766" i="1"/>
  <c r="D3766" i="1"/>
  <c r="C3766" i="1"/>
  <c r="M3765" i="1"/>
  <c r="D3765" i="1"/>
  <c r="C3765" i="1"/>
  <c r="O3764" i="1"/>
  <c r="O3764" i="1" a="1"/>
  <c r="N3764" i="1"/>
  <c r="M3764" i="1"/>
  <c r="D3764" i="1"/>
  <c r="C3764" i="1"/>
  <c r="O3763" i="1" a="1"/>
  <c r="O3763" i="1" s="1"/>
  <c r="N3763" i="1"/>
  <c r="M3763" i="1"/>
  <c r="D3763" i="1"/>
  <c r="C3763" i="1"/>
  <c r="M3762" i="1"/>
  <c r="O3762" i="1" s="1" a="1"/>
  <c r="O3762" i="1" s="1"/>
  <c r="D3762" i="1"/>
  <c r="C3762" i="1"/>
  <c r="M3761" i="1"/>
  <c r="D3761" i="1"/>
  <c r="C3761" i="1"/>
  <c r="O3760" i="1" a="1"/>
  <c r="O3760" i="1" s="1"/>
  <c r="N3760" i="1"/>
  <c r="M3760" i="1"/>
  <c r="D3760" i="1"/>
  <c r="C3760" i="1"/>
  <c r="M3759" i="1"/>
  <c r="D3759" i="1"/>
  <c r="C3759" i="1"/>
  <c r="O3758" i="1" a="1"/>
  <c r="O3758" i="1" s="1"/>
  <c r="N3758" i="1"/>
  <c r="M3758" i="1"/>
  <c r="D3758" i="1"/>
  <c r="C3758" i="1"/>
  <c r="M3757" i="1"/>
  <c r="D3757" i="1"/>
  <c r="C3757" i="1"/>
  <c r="O3756" i="1"/>
  <c r="O3756" i="1" a="1"/>
  <c r="N3756" i="1"/>
  <c r="M3756" i="1"/>
  <c r="D3756" i="1"/>
  <c r="C3756" i="1"/>
  <c r="O3755" i="1" a="1"/>
  <c r="O3755" i="1" s="1"/>
  <c r="N3755" i="1"/>
  <c r="M3755" i="1"/>
  <c r="D3755" i="1"/>
  <c r="C3755" i="1"/>
  <c r="N3754" i="1"/>
  <c r="M3754" i="1"/>
  <c r="O3754" i="1" s="1" a="1"/>
  <c r="O3754" i="1" s="1"/>
  <c r="D3754" i="1"/>
  <c r="C3754" i="1"/>
  <c r="M3753" i="1"/>
  <c r="D3753" i="1"/>
  <c r="C3753" i="1"/>
  <c r="O3752" i="1" a="1"/>
  <c r="O3752" i="1" s="1"/>
  <c r="N3752" i="1"/>
  <c r="M3752" i="1"/>
  <c r="D3752" i="1"/>
  <c r="C3752" i="1"/>
  <c r="M3751" i="1"/>
  <c r="D3751" i="1"/>
  <c r="C3751" i="1"/>
  <c r="O3750" i="1" a="1"/>
  <c r="O3750" i="1" s="1"/>
  <c r="N3750" i="1"/>
  <c r="M3750" i="1"/>
  <c r="D3750" i="1"/>
  <c r="C3750" i="1"/>
  <c r="M3749" i="1"/>
  <c r="D3749" i="1"/>
  <c r="C3749" i="1"/>
  <c r="O3748" i="1"/>
  <c r="O3748" i="1" a="1"/>
  <c r="N3748" i="1"/>
  <c r="M3748" i="1"/>
  <c r="D3748" i="1"/>
  <c r="C3748" i="1"/>
  <c r="N3747" i="1"/>
  <c r="M3747" i="1"/>
  <c r="O3747" i="1" s="1" a="1"/>
  <c r="O3747" i="1" s="1"/>
  <c r="D3747" i="1"/>
  <c r="C3747" i="1"/>
  <c r="M3746" i="1"/>
  <c r="D3746" i="1"/>
  <c r="C3746" i="1"/>
  <c r="M3745" i="1"/>
  <c r="D3745" i="1"/>
  <c r="C3745" i="1"/>
  <c r="O3744" i="1" a="1"/>
  <c r="O3744" i="1" s="1"/>
  <c r="N3744" i="1"/>
  <c r="M3744" i="1"/>
  <c r="D3744" i="1"/>
  <c r="C3744" i="1"/>
  <c r="M3743" i="1"/>
  <c r="D3743" i="1"/>
  <c r="C3743" i="1"/>
  <c r="O3742" i="1" a="1"/>
  <c r="O3742" i="1" s="1"/>
  <c r="N3742" i="1"/>
  <c r="M3742" i="1"/>
  <c r="D3742" i="1"/>
  <c r="C3742" i="1"/>
  <c r="M3741" i="1"/>
  <c r="D3741" i="1"/>
  <c r="C3741" i="1"/>
  <c r="O3740" i="1" a="1"/>
  <c r="O3740" i="1" s="1"/>
  <c r="N3740" i="1"/>
  <c r="M3740" i="1"/>
  <c r="D3740" i="1"/>
  <c r="C3740" i="1"/>
  <c r="O3739" i="1" a="1"/>
  <c r="O3739" i="1" s="1"/>
  <c r="M3739" i="1"/>
  <c r="N3739" i="1" s="1"/>
  <c r="D3739" i="1"/>
  <c r="C3739" i="1"/>
  <c r="M3738" i="1"/>
  <c r="D3738" i="1"/>
  <c r="C3738" i="1"/>
  <c r="M3737" i="1"/>
  <c r="D3737" i="1"/>
  <c r="C3737" i="1"/>
  <c r="O3736" i="1" a="1"/>
  <c r="O3736" i="1" s="1"/>
  <c r="N3736" i="1"/>
  <c r="M3736" i="1"/>
  <c r="D3736" i="1"/>
  <c r="C3736" i="1"/>
  <c r="M3735" i="1"/>
  <c r="D3735" i="1"/>
  <c r="C3735" i="1"/>
  <c r="O3734" i="1" a="1"/>
  <c r="O3734" i="1" s="1"/>
  <c r="N3734" i="1"/>
  <c r="M3734" i="1"/>
  <c r="D3734" i="1"/>
  <c r="C3734" i="1"/>
  <c r="M3733" i="1"/>
  <c r="D3733" i="1"/>
  <c r="C3733" i="1"/>
  <c r="O3732" i="1" a="1"/>
  <c r="O3732" i="1" s="1"/>
  <c r="N3732" i="1"/>
  <c r="M3732" i="1"/>
  <c r="D3732" i="1"/>
  <c r="C3732" i="1"/>
  <c r="O3731" i="1" a="1"/>
  <c r="O3731" i="1" s="1"/>
  <c r="M3731" i="1"/>
  <c r="N3731" i="1" s="1"/>
  <c r="D3731" i="1"/>
  <c r="C3731" i="1"/>
  <c r="N3730" i="1"/>
  <c r="M3730" i="1"/>
  <c r="O3730" i="1" s="1" a="1"/>
  <c r="O3730" i="1" s="1"/>
  <c r="D3730" i="1"/>
  <c r="C3730" i="1"/>
  <c r="M3729" i="1"/>
  <c r="D3729" i="1"/>
  <c r="C3729" i="1"/>
  <c r="O3728" i="1" a="1"/>
  <c r="O3728" i="1" s="1"/>
  <c r="M3728" i="1"/>
  <c r="N3728" i="1" s="1"/>
  <c r="D3728" i="1"/>
  <c r="C3728" i="1"/>
  <c r="O3727" i="1"/>
  <c r="M3727" i="1"/>
  <c r="O3727" i="1" s="1" a="1"/>
  <c r="D3727" i="1"/>
  <c r="C3727" i="1"/>
  <c r="O3726" i="1" a="1"/>
  <c r="O3726" i="1" s="1"/>
  <c r="N3726" i="1"/>
  <c r="M3726" i="1"/>
  <c r="D3726" i="1"/>
  <c r="C3726" i="1"/>
  <c r="M3725" i="1"/>
  <c r="D3725" i="1"/>
  <c r="C3725" i="1"/>
  <c r="O3724" i="1"/>
  <c r="O3724" i="1" a="1"/>
  <c r="N3724" i="1"/>
  <c r="M3724" i="1"/>
  <c r="D3724" i="1"/>
  <c r="C3724" i="1"/>
  <c r="O3723" i="1" a="1"/>
  <c r="O3723" i="1" s="1"/>
  <c r="N3723" i="1"/>
  <c r="M3723" i="1"/>
  <c r="D3723" i="1"/>
  <c r="C3723" i="1"/>
  <c r="M3722" i="1"/>
  <c r="D3722" i="1"/>
  <c r="C3722" i="1"/>
  <c r="M3721" i="1"/>
  <c r="D3721" i="1"/>
  <c r="C3721" i="1"/>
  <c r="O3720" i="1" a="1"/>
  <c r="O3720" i="1" s="1"/>
  <c r="N3720" i="1"/>
  <c r="M3720" i="1"/>
  <c r="D3720" i="1"/>
  <c r="C3720" i="1"/>
  <c r="M3719" i="1"/>
  <c r="O3719" i="1" s="1" a="1"/>
  <c r="O3719" i="1" s="1"/>
  <c r="D3719" i="1"/>
  <c r="C3719" i="1"/>
  <c r="O3718" i="1" a="1"/>
  <c r="O3718" i="1" s="1"/>
  <c r="N3718" i="1"/>
  <c r="M3718" i="1"/>
  <c r="D3718" i="1"/>
  <c r="C3718" i="1"/>
  <c r="M3717" i="1"/>
  <c r="D3717" i="1"/>
  <c r="C3717" i="1"/>
  <c r="O3716" i="1" a="1"/>
  <c r="O3716" i="1" s="1"/>
  <c r="N3716" i="1"/>
  <c r="M3716" i="1"/>
  <c r="D3716" i="1"/>
  <c r="C3716" i="1"/>
  <c r="M3715" i="1"/>
  <c r="D3715" i="1"/>
  <c r="C3715" i="1"/>
  <c r="M3714" i="1"/>
  <c r="D3714" i="1"/>
  <c r="C3714" i="1"/>
  <c r="M3713" i="1"/>
  <c r="D3713" i="1"/>
  <c r="C3713" i="1"/>
  <c r="O3712" i="1" a="1"/>
  <c r="O3712" i="1" s="1"/>
  <c r="M3712" i="1"/>
  <c r="N3712" i="1" s="1"/>
  <c r="D3712" i="1"/>
  <c r="C3712" i="1"/>
  <c r="O3711" i="1"/>
  <c r="O3711" i="1" a="1"/>
  <c r="M3711" i="1"/>
  <c r="N3711" i="1" s="1"/>
  <c r="D3711" i="1"/>
  <c r="C3711" i="1"/>
  <c r="N3710" i="1"/>
  <c r="M3710" i="1"/>
  <c r="O3710" i="1" s="1" a="1"/>
  <c r="O3710" i="1" s="1"/>
  <c r="D3710" i="1"/>
  <c r="C3710" i="1"/>
  <c r="M3709" i="1"/>
  <c r="D3709" i="1"/>
  <c r="C3709" i="1"/>
  <c r="O3708" i="1" a="1"/>
  <c r="O3708" i="1" s="1"/>
  <c r="N3708" i="1"/>
  <c r="M3708" i="1"/>
  <c r="D3708" i="1"/>
  <c r="C3708" i="1"/>
  <c r="O3707" i="1" a="1"/>
  <c r="O3707" i="1" s="1"/>
  <c r="M3707" i="1"/>
  <c r="N3707" i="1" s="1"/>
  <c r="D3707" i="1"/>
  <c r="C3707" i="1"/>
  <c r="M3706" i="1"/>
  <c r="D3706" i="1"/>
  <c r="C3706" i="1"/>
  <c r="N3705" i="1"/>
  <c r="M3705" i="1"/>
  <c r="O3705" i="1" s="1" a="1"/>
  <c r="O3705" i="1" s="1"/>
  <c r="D3705" i="1"/>
  <c r="C3705" i="1"/>
  <c r="O3704" i="1" a="1"/>
  <c r="O3704" i="1" s="1"/>
  <c r="M3704" i="1"/>
  <c r="N3704" i="1" s="1"/>
  <c r="D3704" i="1"/>
  <c r="C3704" i="1"/>
  <c r="O3703" i="1"/>
  <c r="M3703" i="1"/>
  <c r="O3703" i="1" s="1" a="1"/>
  <c r="D3703" i="1"/>
  <c r="C3703" i="1"/>
  <c r="O3702" i="1"/>
  <c r="O3702" i="1" a="1"/>
  <c r="N3702" i="1"/>
  <c r="M3702" i="1"/>
  <c r="D3702" i="1"/>
  <c r="C3702" i="1"/>
  <c r="M3701" i="1"/>
  <c r="D3701" i="1"/>
  <c r="C3701" i="1"/>
  <c r="O3700" i="1"/>
  <c r="O3700" i="1" a="1"/>
  <c r="N3700" i="1"/>
  <c r="M3700" i="1"/>
  <c r="D3700" i="1"/>
  <c r="C3700" i="1"/>
  <c r="O3699" i="1"/>
  <c r="O3699" i="1" a="1"/>
  <c r="N3699" i="1"/>
  <c r="M3699" i="1"/>
  <c r="D3699" i="1"/>
  <c r="C3699" i="1"/>
  <c r="O3698" i="1" a="1"/>
  <c r="O3698" i="1" s="1"/>
  <c r="N3698" i="1"/>
  <c r="M3698" i="1"/>
  <c r="D3698" i="1"/>
  <c r="C3698" i="1"/>
  <c r="M3697" i="1"/>
  <c r="O3697" i="1" s="1" a="1"/>
  <c r="O3697" i="1" s="1"/>
  <c r="D3697" i="1"/>
  <c r="C3697" i="1"/>
  <c r="O3696" i="1" a="1"/>
  <c r="O3696" i="1" s="1"/>
  <c r="M3696" i="1"/>
  <c r="N3696" i="1" s="1"/>
  <c r="D3696" i="1"/>
  <c r="C3696" i="1"/>
  <c r="O3695" i="1" a="1"/>
  <c r="O3695" i="1" s="1"/>
  <c r="M3695" i="1"/>
  <c r="N3695" i="1" s="1"/>
  <c r="D3695" i="1"/>
  <c r="C3695" i="1"/>
  <c r="M3694" i="1"/>
  <c r="D3694" i="1"/>
  <c r="C3694" i="1"/>
  <c r="N3693" i="1"/>
  <c r="M3693" i="1"/>
  <c r="O3693" i="1" s="1" a="1"/>
  <c r="O3693" i="1" s="1"/>
  <c r="D3693" i="1"/>
  <c r="C3693" i="1"/>
  <c r="O3692" i="1" a="1"/>
  <c r="O3692" i="1" s="1"/>
  <c r="N3692" i="1"/>
  <c r="M3692" i="1"/>
  <c r="D3692" i="1"/>
  <c r="C3692" i="1"/>
  <c r="M3691" i="1"/>
  <c r="D3691" i="1"/>
  <c r="C3691" i="1"/>
  <c r="O3690" i="1" a="1"/>
  <c r="O3690" i="1" s="1"/>
  <c r="M3690" i="1"/>
  <c r="N3690" i="1" s="1"/>
  <c r="D3690" i="1"/>
  <c r="C3690" i="1"/>
  <c r="M3689" i="1"/>
  <c r="O3689" i="1" s="1" a="1"/>
  <c r="O3689" i="1" s="1"/>
  <c r="D3689" i="1"/>
  <c r="C3689" i="1"/>
  <c r="O3688" i="1" a="1"/>
  <c r="O3688" i="1" s="1"/>
  <c r="M3688" i="1"/>
  <c r="N3688" i="1" s="1"/>
  <c r="D3688" i="1"/>
  <c r="C3688" i="1"/>
  <c r="O3687" i="1" a="1"/>
  <c r="O3687" i="1" s="1"/>
  <c r="N3687" i="1"/>
  <c r="M3687" i="1"/>
  <c r="D3687" i="1"/>
  <c r="C3687" i="1"/>
  <c r="O3686" i="1" a="1"/>
  <c r="O3686" i="1" s="1"/>
  <c r="M3686" i="1"/>
  <c r="N3686" i="1" s="1"/>
  <c r="D3686" i="1"/>
  <c r="C3686" i="1"/>
  <c r="M3685" i="1"/>
  <c r="O3685" i="1" s="1" a="1"/>
  <c r="O3685" i="1" s="1"/>
  <c r="D3685" i="1"/>
  <c r="C3685" i="1"/>
  <c r="O3684" i="1"/>
  <c r="O3684" i="1" a="1"/>
  <c r="N3684" i="1"/>
  <c r="M3684" i="1"/>
  <c r="D3684" i="1"/>
  <c r="C3684" i="1"/>
  <c r="O3683" i="1" a="1"/>
  <c r="O3683" i="1" s="1"/>
  <c r="N3683" i="1"/>
  <c r="M3683" i="1"/>
  <c r="D3683" i="1"/>
  <c r="C3683" i="1"/>
  <c r="N3682" i="1"/>
  <c r="M3682" i="1"/>
  <c r="O3682" i="1" s="1" a="1"/>
  <c r="O3682" i="1" s="1"/>
  <c r="D3682" i="1"/>
  <c r="C3682" i="1"/>
  <c r="N3681" i="1"/>
  <c r="M3681" i="1"/>
  <c r="O3681" i="1" s="1" a="1"/>
  <c r="O3681" i="1" s="1"/>
  <c r="D3681" i="1"/>
  <c r="C3681" i="1"/>
  <c r="O3680" i="1"/>
  <c r="O3680" i="1" a="1"/>
  <c r="N3680" i="1"/>
  <c r="M3680" i="1"/>
  <c r="D3680" i="1"/>
  <c r="C3680" i="1"/>
  <c r="M3679" i="1"/>
  <c r="D3679" i="1"/>
  <c r="C3679" i="1"/>
  <c r="M3678" i="1"/>
  <c r="O3678" i="1" s="1" a="1"/>
  <c r="O3678" i="1" s="1"/>
  <c r="D3678" i="1"/>
  <c r="C3678" i="1"/>
  <c r="M3677" i="1"/>
  <c r="D3677" i="1"/>
  <c r="C3677" i="1"/>
  <c r="O3676" i="1" a="1"/>
  <c r="O3676" i="1" s="1"/>
  <c r="N3676" i="1"/>
  <c r="M3676" i="1"/>
  <c r="D3676" i="1"/>
  <c r="C3676" i="1"/>
  <c r="M3675" i="1"/>
  <c r="O3675" i="1" s="1" a="1"/>
  <c r="O3675" i="1" s="1"/>
  <c r="D3675" i="1"/>
  <c r="C3675" i="1"/>
  <c r="O3674" i="1" a="1"/>
  <c r="O3674" i="1" s="1"/>
  <c r="N3674" i="1"/>
  <c r="M3674" i="1"/>
  <c r="D3674" i="1"/>
  <c r="C3674" i="1"/>
  <c r="N3673" i="1"/>
  <c r="M3673" i="1"/>
  <c r="O3673" i="1" s="1" a="1"/>
  <c r="O3673" i="1" s="1"/>
  <c r="D3673" i="1"/>
  <c r="C3673" i="1"/>
  <c r="O3672" i="1"/>
  <c r="O3672" i="1" a="1"/>
  <c r="N3672" i="1"/>
  <c r="M3672" i="1"/>
  <c r="D3672" i="1"/>
  <c r="C3672" i="1"/>
  <c r="O3671" i="1" a="1"/>
  <c r="O3671" i="1" s="1"/>
  <c r="N3671" i="1"/>
  <c r="M3671" i="1"/>
  <c r="D3671" i="1"/>
  <c r="C3671" i="1"/>
  <c r="M3670" i="1"/>
  <c r="D3670" i="1"/>
  <c r="C3670" i="1"/>
  <c r="M3669" i="1"/>
  <c r="O3669" i="1" s="1" a="1"/>
  <c r="O3669" i="1" s="1"/>
  <c r="D3669" i="1"/>
  <c r="C3669" i="1"/>
  <c r="O3668" i="1" a="1"/>
  <c r="O3668" i="1" s="1"/>
  <c r="N3668" i="1"/>
  <c r="M3668" i="1"/>
  <c r="D3668" i="1"/>
  <c r="C3668" i="1"/>
  <c r="O3667" i="1"/>
  <c r="O3667" i="1" a="1"/>
  <c r="M3667" i="1"/>
  <c r="N3667" i="1" s="1"/>
  <c r="D3667" i="1"/>
  <c r="C3667" i="1"/>
  <c r="M3666" i="1"/>
  <c r="D3666" i="1"/>
  <c r="C3666" i="1"/>
  <c r="N3665" i="1"/>
  <c r="M3665" i="1"/>
  <c r="O3665" i="1" s="1" a="1"/>
  <c r="O3665" i="1" s="1"/>
  <c r="D3665" i="1"/>
  <c r="C3665" i="1"/>
  <c r="O3664" i="1" a="1"/>
  <c r="O3664" i="1" s="1"/>
  <c r="N3664" i="1"/>
  <c r="M3664" i="1"/>
  <c r="D3664" i="1"/>
  <c r="C3664" i="1"/>
  <c r="N3663" i="1"/>
  <c r="M3663" i="1"/>
  <c r="O3663" i="1" s="1" a="1"/>
  <c r="O3663" i="1" s="1"/>
  <c r="D3663" i="1"/>
  <c r="C3663" i="1"/>
  <c r="M3662" i="1"/>
  <c r="O3662" i="1" s="1" a="1"/>
  <c r="O3662" i="1" s="1"/>
  <c r="D3662" i="1"/>
  <c r="C3662" i="1"/>
  <c r="N3661" i="1"/>
  <c r="M3661" i="1"/>
  <c r="O3661" i="1" s="1" a="1"/>
  <c r="O3661" i="1" s="1"/>
  <c r="D3661" i="1"/>
  <c r="C3661" i="1"/>
  <c r="O3660" i="1" a="1"/>
  <c r="O3660" i="1" s="1"/>
  <c r="N3660" i="1"/>
  <c r="M3660" i="1"/>
  <c r="D3660" i="1"/>
  <c r="C3660" i="1"/>
  <c r="M3659" i="1"/>
  <c r="O3659" i="1" s="1" a="1"/>
  <c r="O3659" i="1" s="1"/>
  <c r="D3659" i="1"/>
  <c r="C3659" i="1"/>
  <c r="O3658" i="1"/>
  <c r="O3658" i="1" a="1"/>
  <c r="N3658" i="1"/>
  <c r="M3658" i="1"/>
  <c r="D3658" i="1"/>
  <c r="C3658" i="1"/>
  <c r="M3657" i="1"/>
  <c r="O3657" i="1" s="1" a="1"/>
  <c r="O3657" i="1" s="1"/>
  <c r="D3657" i="1"/>
  <c r="C3657" i="1"/>
  <c r="O3656" i="1"/>
  <c r="O3656" i="1" a="1"/>
  <c r="N3656" i="1"/>
  <c r="M3656" i="1"/>
  <c r="D3656" i="1"/>
  <c r="C3656" i="1"/>
  <c r="O3655" i="1"/>
  <c r="O3655" i="1" a="1"/>
  <c r="N3655" i="1"/>
  <c r="M3655" i="1"/>
  <c r="D3655" i="1"/>
  <c r="C3655" i="1"/>
  <c r="O3654" i="1" a="1"/>
  <c r="O3654" i="1" s="1"/>
  <c r="N3654" i="1"/>
  <c r="M3654" i="1"/>
  <c r="D3654" i="1"/>
  <c r="C3654" i="1"/>
  <c r="M3653" i="1"/>
  <c r="O3653" i="1" s="1" a="1"/>
  <c r="O3653" i="1" s="1"/>
  <c r="D3653" i="1"/>
  <c r="C3653" i="1"/>
  <c r="O3652" i="1" a="1"/>
  <c r="O3652" i="1" s="1"/>
  <c r="N3652" i="1"/>
  <c r="M3652" i="1"/>
  <c r="D3652" i="1"/>
  <c r="C3652" i="1"/>
  <c r="M3651" i="1"/>
  <c r="O3651" i="1" s="1" a="1"/>
  <c r="O3651" i="1" s="1"/>
  <c r="D3651" i="1"/>
  <c r="C3651" i="1"/>
  <c r="N3650" i="1"/>
  <c r="M3650" i="1"/>
  <c r="O3650" i="1" s="1" a="1"/>
  <c r="O3650" i="1" s="1"/>
  <c r="D3650" i="1"/>
  <c r="C3650" i="1"/>
  <c r="N3649" i="1"/>
  <c r="M3649" i="1"/>
  <c r="O3649" i="1" s="1" a="1"/>
  <c r="O3649" i="1" s="1"/>
  <c r="D3649" i="1"/>
  <c r="C3649" i="1"/>
  <c r="O3648" i="1"/>
  <c r="O3648" i="1" a="1"/>
  <c r="N3648" i="1"/>
  <c r="M3648" i="1"/>
  <c r="D3648" i="1"/>
  <c r="C3648" i="1"/>
  <c r="M3647" i="1"/>
  <c r="O3647" i="1" s="1" a="1"/>
  <c r="O3647" i="1" s="1"/>
  <c r="D3647" i="1"/>
  <c r="C3647" i="1"/>
  <c r="M3646" i="1"/>
  <c r="O3646" i="1" s="1" a="1"/>
  <c r="O3646" i="1" s="1"/>
  <c r="D3646" i="1"/>
  <c r="C3646" i="1"/>
  <c r="M3645" i="1"/>
  <c r="O3645" i="1" s="1" a="1"/>
  <c r="O3645" i="1" s="1"/>
  <c r="D3645" i="1"/>
  <c r="C3645" i="1"/>
  <c r="O3644" i="1" a="1"/>
  <c r="O3644" i="1" s="1"/>
  <c r="N3644" i="1"/>
  <c r="M3644" i="1"/>
  <c r="D3644" i="1"/>
  <c r="C3644" i="1"/>
  <c r="M3643" i="1"/>
  <c r="O3643" i="1" s="1" a="1"/>
  <c r="O3643" i="1" s="1"/>
  <c r="D3643" i="1"/>
  <c r="C3643" i="1"/>
  <c r="O3642" i="1"/>
  <c r="O3642" i="1" a="1"/>
  <c r="N3642" i="1"/>
  <c r="M3642" i="1"/>
  <c r="D3642" i="1"/>
  <c r="C3642" i="1"/>
  <c r="M3641" i="1"/>
  <c r="O3641" i="1" s="1" a="1"/>
  <c r="O3641" i="1" s="1"/>
  <c r="D3641" i="1"/>
  <c r="C3641" i="1"/>
  <c r="O3640" i="1"/>
  <c r="O3640" i="1" a="1"/>
  <c r="M3640" i="1"/>
  <c r="N3640" i="1" s="1"/>
  <c r="D3640" i="1"/>
  <c r="C3640" i="1"/>
  <c r="M3639" i="1"/>
  <c r="D3639" i="1"/>
  <c r="C3639" i="1"/>
  <c r="O3638" i="1" a="1"/>
  <c r="O3638" i="1" s="1"/>
  <c r="M3638" i="1"/>
  <c r="N3638" i="1" s="1"/>
  <c r="D3638" i="1"/>
  <c r="C3638" i="1"/>
  <c r="N3637" i="1"/>
  <c r="M3637" i="1"/>
  <c r="O3637" i="1" s="1" a="1"/>
  <c r="O3637" i="1" s="1"/>
  <c r="D3637" i="1"/>
  <c r="C3637" i="1"/>
  <c r="O3636" i="1" a="1"/>
  <c r="O3636" i="1" s="1"/>
  <c r="N3636" i="1"/>
  <c r="M3636" i="1"/>
  <c r="D3636" i="1"/>
  <c r="C3636" i="1"/>
  <c r="O3635" i="1" a="1"/>
  <c r="O3635" i="1" s="1"/>
  <c r="N3635" i="1"/>
  <c r="M3635" i="1"/>
  <c r="D3635" i="1"/>
  <c r="C3635" i="1"/>
  <c r="M3634" i="1"/>
  <c r="D3634" i="1"/>
  <c r="C3634" i="1"/>
  <c r="M3633" i="1"/>
  <c r="D3633" i="1"/>
  <c r="C3633" i="1"/>
  <c r="O3632" i="1" a="1"/>
  <c r="O3632" i="1" s="1"/>
  <c r="N3632" i="1"/>
  <c r="M3632" i="1"/>
  <c r="D3632" i="1"/>
  <c r="C3632" i="1"/>
  <c r="M3631" i="1"/>
  <c r="D3631" i="1"/>
  <c r="C3631" i="1"/>
  <c r="O3630" i="1"/>
  <c r="O3630" i="1" a="1"/>
  <c r="N3630" i="1"/>
  <c r="M3630" i="1"/>
  <c r="D3630" i="1"/>
  <c r="C3630" i="1"/>
  <c r="M3629" i="1"/>
  <c r="O3629" i="1" s="1" a="1"/>
  <c r="O3629" i="1" s="1"/>
  <c r="D3629" i="1"/>
  <c r="C3629" i="1"/>
  <c r="O3628" i="1" a="1"/>
  <c r="O3628" i="1" s="1"/>
  <c r="N3628" i="1"/>
  <c r="M3628" i="1"/>
  <c r="D3628" i="1"/>
  <c r="C3628" i="1"/>
  <c r="O3627" i="1" a="1"/>
  <c r="O3627" i="1" s="1"/>
  <c r="M3627" i="1"/>
  <c r="N3627" i="1" s="1"/>
  <c r="D3627" i="1"/>
  <c r="C3627" i="1"/>
  <c r="O3626" i="1" a="1"/>
  <c r="O3626" i="1" s="1"/>
  <c r="M3626" i="1"/>
  <c r="N3626" i="1" s="1"/>
  <c r="D3626" i="1"/>
  <c r="C3626" i="1"/>
  <c r="M3625" i="1"/>
  <c r="D3625" i="1"/>
  <c r="C3625" i="1"/>
  <c r="O3624" i="1"/>
  <c r="O3624" i="1" a="1"/>
  <c r="N3624" i="1"/>
  <c r="M3624" i="1"/>
  <c r="D3624" i="1"/>
  <c r="C3624" i="1"/>
  <c r="O3623" i="1" a="1"/>
  <c r="O3623" i="1" s="1"/>
  <c r="N3623" i="1"/>
  <c r="M3623" i="1"/>
  <c r="D3623" i="1"/>
  <c r="C3623" i="1"/>
  <c r="O3622" i="1" a="1"/>
  <c r="O3622" i="1" s="1"/>
  <c r="N3622" i="1"/>
  <c r="M3622" i="1"/>
  <c r="D3622" i="1"/>
  <c r="C3622" i="1"/>
  <c r="M3621" i="1"/>
  <c r="O3621" i="1" s="1" a="1"/>
  <c r="O3621" i="1" s="1"/>
  <c r="D3621" i="1"/>
  <c r="C3621" i="1"/>
  <c r="O3620" i="1" a="1"/>
  <c r="O3620" i="1" s="1"/>
  <c r="N3620" i="1"/>
  <c r="M3620" i="1"/>
  <c r="D3620" i="1"/>
  <c r="C3620" i="1"/>
  <c r="M3619" i="1"/>
  <c r="O3619" i="1" s="1" a="1"/>
  <c r="O3619" i="1" s="1"/>
  <c r="D3619" i="1"/>
  <c r="C3619" i="1"/>
  <c r="M3618" i="1"/>
  <c r="D3618" i="1"/>
  <c r="C3618" i="1"/>
  <c r="M3617" i="1"/>
  <c r="D3617" i="1"/>
  <c r="C3617" i="1"/>
  <c r="O3616" i="1" a="1"/>
  <c r="O3616" i="1" s="1"/>
  <c r="M3616" i="1"/>
  <c r="N3616" i="1" s="1"/>
  <c r="D3616" i="1"/>
  <c r="C3616" i="1"/>
  <c r="N3615" i="1"/>
  <c r="M3615" i="1"/>
  <c r="O3615" i="1" s="1" a="1"/>
  <c r="O3615" i="1" s="1"/>
  <c r="D3615" i="1"/>
  <c r="C3615" i="1"/>
  <c r="O3614" i="1" a="1"/>
  <c r="O3614" i="1" s="1"/>
  <c r="N3614" i="1"/>
  <c r="M3614" i="1"/>
  <c r="D3614" i="1"/>
  <c r="C3614" i="1"/>
  <c r="N3613" i="1"/>
  <c r="M3613" i="1"/>
  <c r="O3613" i="1" s="1" a="1"/>
  <c r="O3613" i="1" s="1"/>
  <c r="D3613" i="1"/>
  <c r="C3613" i="1"/>
  <c r="O3612" i="1"/>
  <c r="O3612" i="1" a="1"/>
  <c r="M3612" i="1"/>
  <c r="N3612" i="1" s="1"/>
  <c r="D3612" i="1"/>
  <c r="C3612" i="1"/>
  <c r="O3611" i="1" a="1"/>
  <c r="O3611" i="1" s="1"/>
  <c r="N3611" i="1"/>
  <c r="M3611" i="1"/>
  <c r="D3611" i="1"/>
  <c r="C3611" i="1"/>
  <c r="O3610" i="1" a="1"/>
  <c r="O3610" i="1" s="1"/>
  <c r="N3610" i="1"/>
  <c r="M3610" i="1"/>
  <c r="D3610" i="1"/>
  <c r="C3610" i="1"/>
  <c r="M3609" i="1"/>
  <c r="O3609" i="1" s="1" a="1"/>
  <c r="O3609" i="1" s="1"/>
  <c r="D3609" i="1"/>
  <c r="C3609" i="1"/>
  <c r="O3608" i="1"/>
  <c r="O3608" i="1" a="1"/>
  <c r="M3608" i="1"/>
  <c r="N3608" i="1" s="1"/>
  <c r="D3608" i="1"/>
  <c r="C3608" i="1"/>
  <c r="M3607" i="1"/>
  <c r="O3607" i="1" s="1" a="1"/>
  <c r="O3607" i="1" s="1"/>
  <c r="D3607" i="1"/>
  <c r="C3607" i="1"/>
  <c r="O3606" i="1"/>
  <c r="N3606" i="1"/>
  <c r="M3606" i="1"/>
  <c r="O3606" i="1" s="1" a="1"/>
  <c r="D3606" i="1"/>
  <c r="C3606" i="1"/>
  <c r="M3605" i="1"/>
  <c r="D3605" i="1"/>
  <c r="C3605" i="1"/>
  <c r="O3604" i="1" a="1"/>
  <c r="O3604" i="1" s="1"/>
  <c r="N3604" i="1"/>
  <c r="M3604" i="1"/>
  <c r="D3604" i="1"/>
  <c r="C3604" i="1"/>
  <c r="O3603" i="1"/>
  <c r="M3603" i="1"/>
  <c r="O3603" i="1" s="1" a="1"/>
  <c r="D3603" i="1"/>
  <c r="C3603" i="1"/>
  <c r="O3602" i="1" a="1"/>
  <c r="O3602" i="1" s="1"/>
  <c r="N3602" i="1"/>
  <c r="M3602" i="1"/>
  <c r="D3602" i="1"/>
  <c r="C3602" i="1"/>
  <c r="N3601" i="1"/>
  <c r="M3601" i="1"/>
  <c r="O3601" i="1" s="1" a="1"/>
  <c r="O3601" i="1" s="1"/>
  <c r="D3601" i="1"/>
  <c r="C3601" i="1"/>
  <c r="O3600" i="1"/>
  <c r="O3600" i="1" a="1"/>
  <c r="N3600" i="1"/>
  <c r="M3600" i="1"/>
  <c r="D3600" i="1"/>
  <c r="C3600" i="1"/>
  <c r="O3599" i="1" a="1"/>
  <c r="O3599" i="1" s="1"/>
  <c r="N3599" i="1"/>
  <c r="M3599" i="1"/>
  <c r="D3599" i="1"/>
  <c r="C3599" i="1"/>
  <c r="M3598" i="1"/>
  <c r="D3598" i="1"/>
  <c r="C3598" i="1"/>
  <c r="N3597" i="1"/>
  <c r="M3597" i="1"/>
  <c r="O3597" i="1" s="1" a="1"/>
  <c r="O3597" i="1" s="1"/>
  <c r="D3597" i="1"/>
  <c r="C3597" i="1"/>
  <c r="O3596" i="1" a="1"/>
  <c r="O3596" i="1" s="1"/>
  <c r="N3596" i="1"/>
  <c r="M3596" i="1"/>
  <c r="D3596" i="1"/>
  <c r="C3596" i="1"/>
  <c r="M3595" i="1"/>
  <c r="D3595" i="1"/>
  <c r="C3595" i="1"/>
  <c r="N3594" i="1"/>
  <c r="M3594" i="1"/>
  <c r="O3594" i="1" s="1" a="1"/>
  <c r="O3594" i="1" s="1"/>
  <c r="D3594" i="1"/>
  <c r="C3594" i="1"/>
  <c r="N3593" i="1"/>
  <c r="M3593" i="1"/>
  <c r="O3593" i="1" s="1" a="1"/>
  <c r="O3593" i="1" s="1"/>
  <c r="D3593" i="1"/>
  <c r="C3593" i="1"/>
  <c r="O3592" i="1"/>
  <c r="O3592" i="1" a="1"/>
  <c r="M3592" i="1"/>
  <c r="N3592" i="1" s="1"/>
  <c r="D3592" i="1"/>
  <c r="C3592" i="1"/>
  <c r="M3591" i="1"/>
  <c r="D3591" i="1"/>
  <c r="C3591" i="1"/>
  <c r="O3590" i="1"/>
  <c r="O3590" i="1" a="1"/>
  <c r="M3590" i="1"/>
  <c r="N3590" i="1" s="1"/>
  <c r="D3590" i="1"/>
  <c r="C3590" i="1"/>
  <c r="N3589" i="1"/>
  <c r="M3589" i="1"/>
  <c r="O3589" i="1" s="1" a="1"/>
  <c r="O3589" i="1" s="1"/>
  <c r="D3589" i="1"/>
  <c r="C3589" i="1"/>
  <c r="O3588" i="1" a="1"/>
  <c r="O3588" i="1" s="1"/>
  <c r="N3588" i="1"/>
  <c r="M3588" i="1"/>
  <c r="D3588" i="1"/>
  <c r="C3588" i="1"/>
  <c r="O3587" i="1" a="1"/>
  <c r="O3587" i="1" s="1"/>
  <c r="M3587" i="1"/>
  <c r="N3587" i="1" s="1"/>
  <c r="D3587" i="1"/>
  <c r="C3587" i="1"/>
  <c r="O3586" i="1" a="1"/>
  <c r="O3586" i="1" s="1"/>
  <c r="N3586" i="1"/>
  <c r="M3586" i="1"/>
  <c r="D3586" i="1"/>
  <c r="C3586" i="1"/>
  <c r="M3585" i="1"/>
  <c r="D3585" i="1"/>
  <c r="C3585" i="1"/>
  <c r="O3584" i="1" a="1"/>
  <c r="O3584" i="1" s="1"/>
  <c r="N3584" i="1"/>
  <c r="M3584" i="1"/>
  <c r="D3584" i="1"/>
  <c r="C3584" i="1"/>
  <c r="M3583" i="1"/>
  <c r="D3583" i="1"/>
  <c r="C3583" i="1"/>
  <c r="O3582" i="1" a="1"/>
  <c r="O3582" i="1" s="1"/>
  <c r="M3582" i="1"/>
  <c r="N3582" i="1" s="1"/>
  <c r="D3582" i="1"/>
  <c r="C3582" i="1"/>
  <c r="M3581" i="1"/>
  <c r="O3581" i="1" s="1" a="1"/>
  <c r="O3581" i="1" s="1"/>
  <c r="D3581" i="1"/>
  <c r="C3581" i="1"/>
  <c r="O3580" i="1"/>
  <c r="O3580" i="1" a="1"/>
  <c r="N3580" i="1"/>
  <c r="M3580" i="1"/>
  <c r="D3580" i="1"/>
  <c r="C3580" i="1"/>
  <c r="M3579" i="1"/>
  <c r="D3579" i="1"/>
  <c r="C3579" i="1"/>
  <c r="M3578" i="1"/>
  <c r="D3578" i="1"/>
  <c r="C3578" i="1"/>
  <c r="M3577" i="1"/>
  <c r="O3577" i="1" s="1" a="1"/>
  <c r="O3577" i="1" s="1"/>
  <c r="D3577" i="1"/>
  <c r="C3577" i="1"/>
  <c r="O3576" i="1" a="1"/>
  <c r="O3576" i="1" s="1"/>
  <c r="M3576" i="1"/>
  <c r="N3576" i="1" s="1"/>
  <c r="D3576" i="1"/>
  <c r="C3576" i="1"/>
  <c r="N3575" i="1"/>
  <c r="M3575" i="1"/>
  <c r="O3575" i="1" s="1" a="1"/>
  <c r="O3575" i="1" s="1"/>
  <c r="D3575" i="1"/>
  <c r="C3575" i="1"/>
  <c r="O3574" i="1" a="1"/>
  <c r="O3574" i="1" s="1"/>
  <c r="N3574" i="1"/>
  <c r="M3574" i="1"/>
  <c r="D3574" i="1"/>
  <c r="C3574" i="1"/>
  <c r="N3573" i="1"/>
  <c r="M3573" i="1"/>
  <c r="O3573" i="1" s="1" a="1"/>
  <c r="O3573" i="1" s="1"/>
  <c r="D3573" i="1"/>
  <c r="C3573" i="1"/>
  <c r="O3572" i="1"/>
  <c r="O3572" i="1" a="1"/>
  <c r="N3572" i="1"/>
  <c r="M3572" i="1"/>
  <c r="D3572" i="1"/>
  <c r="C3572" i="1"/>
  <c r="O3571" i="1" a="1"/>
  <c r="O3571" i="1" s="1"/>
  <c r="N3571" i="1"/>
  <c r="M3571" i="1"/>
  <c r="D3571" i="1"/>
  <c r="C3571" i="1"/>
  <c r="O3570" i="1" a="1"/>
  <c r="O3570" i="1" s="1"/>
  <c r="M3570" i="1"/>
  <c r="N3570" i="1" s="1"/>
  <c r="D3570" i="1"/>
  <c r="C3570" i="1"/>
  <c r="N3569" i="1"/>
  <c r="M3569" i="1"/>
  <c r="O3569" i="1" s="1" a="1"/>
  <c r="O3569" i="1" s="1"/>
  <c r="D3569" i="1"/>
  <c r="C3569" i="1"/>
  <c r="O3568" i="1" a="1"/>
  <c r="O3568" i="1" s="1"/>
  <c r="M3568" i="1"/>
  <c r="N3568" i="1" s="1"/>
  <c r="D3568" i="1"/>
  <c r="C3568" i="1"/>
  <c r="M3567" i="1"/>
  <c r="O3567" i="1" s="1" a="1"/>
  <c r="O3567" i="1" s="1"/>
  <c r="D3567" i="1"/>
  <c r="C3567" i="1"/>
  <c r="M3566" i="1"/>
  <c r="D3566" i="1"/>
  <c r="C3566" i="1"/>
  <c r="N3565" i="1"/>
  <c r="M3565" i="1"/>
  <c r="O3565" i="1" s="1" a="1"/>
  <c r="O3565" i="1" s="1"/>
  <c r="D3565" i="1"/>
  <c r="C3565" i="1"/>
  <c r="O3564" i="1" a="1"/>
  <c r="O3564" i="1" s="1"/>
  <c r="N3564" i="1"/>
  <c r="M3564" i="1"/>
  <c r="D3564" i="1"/>
  <c r="C3564" i="1"/>
  <c r="M3563" i="1"/>
  <c r="D3563" i="1"/>
  <c r="C3563" i="1"/>
  <c r="O3562" i="1" a="1"/>
  <c r="O3562" i="1" s="1"/>
  <c r="M3562" i="1"/>
  <c r="N3562" i="1" s="1"/>
  <c r="D3562" i="1"/>
  <c r="C3562" i="1"/>
  <c r="N3561" i="1"/>
  <c r="M3561" i="1"/>
  <c r="O3561" i="1" s="1" a="1"/>
  <c r="O3561" i="1" s="1"/>
  <c r="D3561" i="1"/>
  <c r="C3561" i="1"/>
  <c r="O3560" i="1" a="1"/>
  <c r="O3560" i="1" s="1"/>
  <c r="N3560" i="1"/>
  <c r="M3560" i="1"/>
  <c r="D3560" i="1"/>
  <c r="C3560" i="1"/>
  <c r="O3559" i="1"/>
  <c r="O3559" i="1" a="1"/>
  <c r="M3559" i="1"/>
  <c r="N3559" i="1" s="1"/>
  <c r="D3559" i="1"/>
  <c r="C3559" i="1"/>
  <c r="O3558" i="1" a="1"/>
  <c r="O3558" i="1" s="1"/>
  <c r="N3558" i="1"/>
  <c r="M3558" i="1"/>
  <c r="D3558" i="1"/>
  <c r="C3558" i="1"/>
  <c r="M3557" i="1"/>
  <c r="D3557" i="1"/>
  <c r="C3557" i="1"/>
  <c r="O3556" i="1" a="1"/>
  <c r="O3556" i="1" s="1"/>
  <c r="N3556" i="1"/>
  <c r="M3556" i="1"/>
  <c r="D3556" i="1"/>
  <c r="C3556" i="1"/>
  <c r="N3555" i="1"/>
  <c r="M3555" i="1"/>
  <c r="O3555" i="1" s="1" a="1"/>
  <c r="O3555" i="1" s="1"/>
  <c r="D3555" i="1"/>
  <c r="C3555" i="1"/>
  <c r="O3554" i="1" a="1"/>
  <c r="O3554" i="1" s="1"/>
  <c r="N3554" i="1"/>
  <c r="M3554" i="1"/>
  <c r="D3554" i="1"/>
  <c r="C3554" i="1"/>
  <c r="M3553" i="1"/>
  <c r="O3553" i="1" s="1" a="1"/>
  <c r="O3553" i="1" s="1"/>
  <c r="D3553" i="1"/>
  <c r="C3553" i="1"/>
  <c r="O3552" i="1" a="1"/>
  <c r="O3552" i="1" s="1"/>
  <c r="N3552" i="1"/>
  <c r="M3552" i="1"/>
  <c r="D3552" i="1"/>
  <c r="C3552" i="1"/>
  <c r="O3551" i="1" a="1"/>
  <c r="O3551" i="1" s="1"/>
  <c r="M3551" i="1"/>
  <c r="N3551" i="1" s="1"/>
  <c r="D3551" i="1"/>
  <c r="C3551" i="1"/>
  <c r="M3550" i="1"/>
  <c r="D3550" i="1"/>
  <c r="C3550" i="1"/>
  <c r="N3549" i="1"/>
  <c r="M3549" i="1"/>
  <c r="O3549" i="1" s="1" a="1"/>
  <c r="O3549" i="1" s="1"/>
  <c r="D3549" i="1"/>
  <c r="C3549" i="1"/>
  <c r="O3548" i="1" a="1"/>
  <c r="O3548" i="1" s="1"/>
  <c r="N3548" i="1"/>
  <c r="M3548" i="1"/>
  <c r="D3548" i="1"/>
  <c r="C3548" i="1"/>
  <c r="M3547" i="1"/>
  <c r="D3547" i="1"/>
  <c r="C3547" i="1"/>
  <c r="O3546" i="1" a="1"/>
  <c r="O3546" i="1" s="1"/>
  <c r="M3546" i="1"/>
  <c r="N3546" i="1" s="1"/>
  <c r="D3546" i="1"/>
  <c r="C3546" i="1"/>
  <c r="M3545" i="1"/>
  <c r="O3545" i="1" s="1" a="1"/>
  <c r="O3545" i="1" s="1"/>
  <c r="D3545" i="1"/>
  <c r="C3545" i="1"/>
  <c r="O3544" i="1" a="1"/>
  <c r="O3544" i="1" s="1"/>
  <c r="M3544" i="1"/>
  <c r="N3544" i="1" s="1"/>
  <c r="D3544" i="1"/>
  <c r="C3544" i="1"/>
  <c r="O3543" i="1" a="1"/>
  <c r="O3543" i="1" s="1"/>
  <c r="N3543" i="1"/>
  <c r="M3543" i="1"/>
  <c r="D3543" i="1"/>
  <c r="C3543" i="1"/>
  <c r="O3542" i="1"/>
  <c r="O3542" i="1" a="1"/>
  <c r="M3542" i="1"/>
  <c r="N3542" i="1" s="1"/>
  <c r="D3542" i="1"/>
  <c r="C3542" i="1"/>
  <c r="N3541" i="1"/>
  <c r="M3541" i="1"/>
  <c r="O3541" i="1" s="1" a="1"/>
  <c r="O3541" i="1" s="1"/>
  <c r="D3541" i="1"/>
  <c r="C3541" i="1"/>
  <c r="O3540" i="1" a="1"/>
  <c r="O3540" i="1" s="1"/>
  <c r="N3540" i="1"/>
  <c r="M3540" i="1"/>
  <c r="D3540" i="1"/>
  <c r="C3540" i="1"/>
  <c r="O3539" i="1" a="1"/>
  <c r="O3539" i="1" s="1"/>
  <c r="M3539" i="1"/>
  <c r="N3539" i="1" s="1"/>
  <c r="D3539" i="1"/>
  <c r="C3539" i="1"/>
  <c r="M3538" i="1"/>
  <c r="D3538" i="1"/>
  <c r="C3538" i="1"/>
  <c r="N3537" i="1"/>
  <c r="M3537" i="1"/>
  <c r="O3537" i="1" s="1" a="1"/>
  <c r="O3537" i="1" s="1"/>
  <c r="D3537" i="1"/>
  <c r="C3537" i="1"/>
  <c r="O3536" i="1" a="1"/>
  <c r="O3536" i="1" s="1"/>
  <c r="N3536" i="1"/>
  <c r="M3536" i="1"/>
  <c r="D3536" i="1"/>
  <c r="C3536" i="1"/>
  <c r="N3535" i="1"/>
  <c r="M3535" i="1"/>
  <c r="O3535" i="1" s="1" a="1"/>
  <c r="O3535" i="1" s="1"/>
  <c r="D3535" i="1"/>
  <c r="C3535" i="1"/>
  <c r="O3534" i="1"/>
  <c r="N3534" i="1"/>
  <c r="M3534" i="1"/>
  <c r="O3534" i="1" s="1" a="1"/>
  <c r="D3534" i="1"/>
  <c r="C3534" i="1"/>
  <c r="M3533" i="1"/>
  <c r="O3533" i="1" s="1" a="1"/>
  <c r="O3533" i="1" s="1"/>
  <c r="D3533" i="1"/>
  <c r="C3533" i="1"/>
  <c r="O3532" i="1"/>
  <c r="O3532" i="1" a="1"/>
  <c r="N3532" i="1"/>
  <c r="M3532" i="1"/>
  <c r="D3532" i="1"/>
  <c r="C3532" i="1"/>
  <c r="N3531" i="1"/>
  <c r="M3531" i="1"/>
  <c r="O3531" i="1" s="1" a="1"/>
  <c r="O3531" i="1" s="1"/>
  <c r="D3531" i="1"/>
  <c r="C3531" i="1"/>
  <c r="O3530" i="1"/>
  <c r="O3530" i="1" a="1"/>
  <c r="N3530" i="1"/>
  <c r="M3530" i="1"/>
  <c r="D3530" i="1"/>
  <c r="C3530" i="1"/>
  <c r="M3529" i="1"/>
  <c r="O3529" i="1" s="1" a="1"/>
  <c r="O3529" i="1" s="1"/>
  <c r="D3529" i="1"/>
  <c r="C3529" i="1"/>
  <c r="O3528" i="1"/>
  <c r="O3528" i="1" a="1"/>
  <c r="M3528" i="1"/>
  <c r="N3528" i="1" s="1"/>
  <c r="D3528" i="1"/>
  <c r="C3528" i="1"/>
  <c r="O3527" i="1" a="1"/>
  <c r="O3527" i="1" s="1"/>
  <c r="M3527" i="1"/>
  <c r="N3527" i="1" s="1"/>
  <c r="D3527" i="1"/>
  <c r="C3527" i="1"/>
  <c r="O3526" i="1" a="1"/>
  <c r="O3526" i="1" s="1"/>
  <c r="M3526" i="1"/>
  <c r="N3526" i="1" s="1"/>
  <c r="D3526" i="1"/>
  <c r="C3526" i="1"/>
  <c r="M3525" i="1"/>
  <c r="O3525" i="1" s="1" a="1"/>
  <c r="O3525" i="1" s="1"/>
  <c r="D3525" i="1"/>
  <c r="C3525" i="1"/>
  <c r="M3524" i="1"/>
  <c r="D3524" i="1"/>
  <c r="C3524" i="1"/>
  <c r="M3523" i="1"/>
  <c r="D3523" i="1"/>
  <c r="C3523" i="1"/>
  <c r="M3522" i="1"/>
  <c r="D3522" i="1"/>
  <c r="C3522" i="1"/>
  <c r="O3521" i="1" a="1"/>
  <c r="O3521" i="1" s="1"/>
  <c r="M3521" i="1"/>
  <c r="N3521" i="1" s="1"/>
  <c r="D3521" i="1"/>
  <c r="C3521" i="1"/>
  <c r="M3520" i="1"/>
  <c r="D3520" i="1"/>
  <c r="C3520" i="1"/>
  <c r="M3519" i="1"/>
  <c r="D3519" i="1"/>
  <c r="C3519" i="1"/>
  <c r="M3518" i="1"/>
  <c r="D3518" i="1"/>
  <c r="C3518" i="1"/>
  <c r="O3517" i="1" a="1"/>
  <c r="O3517" i="1" s="1"/>
  <c r="M3517" i="1"/>
  <c r="N3517" i="1" s="1"/>
  <c r="D3517" i="1"/>
  <c r="C3517" i="1"/>
  <c r="O3516" i="1" a="1"/>
  <c r="O3516" i="1" s="1"/>
  <c r="N3516" i="1"/>
  <c r="M3516" i="1"/>
  <c r="D3516" i="1"/>
  <c r="C3516" i="1"/>
  <c r="M3515" i="1"/>
  <c r="D3515" i="1"/>
  <c r="C3515" i="1"/>
  <c r="M3514" i="1"/>
  <c r="D3514" i="1"/>
  <c r="C3514" i="1"/>
  <c r="O3513" i="1" a="1"/>
  <c r="O3513" i="1" s="1"/>
  <c r="M3513" i="1"/>
  <c r="N3513" i="1" s="1"/>
  <c r="D3513" i="1"/>
  <c r="C3513" i="1"/>
  <c r="O3512" i="1" a="1"/>
  <c r="O3512" i="1" s="1"/>
  <c r="N3512" i="1"/>
  <c r="M3512" i="1"/>
  <c r="D3512" i="1"/>
  <c r="C3512" i="1"/>
  <c r="O3511" i="1" a="1"/>
  <c r="O3511" i="1" s="1"/>
  <c r="N3511" i="1"/>
  <c r="M3511" i="1"/>
  <c r="D3511" i="1"/>
  <c r="C3511" i="1"/>
  <c r="M3510" i="1"/>
  <c r="D3510" i="1"/>
  <c r="C3510" i="1"/>
  <c r="O3509" i="1" a="1"/>
  <c r="O3509" i="1" s="1"/>
  <c r="M3509" i="1"/>
  <c r="N3509" i="1" s="1"/>
  <c r="D3509" i="1"/>
  <c r="C3509" i="1"/>
  <c r="N3508" i="1"/>
  <c r="M3508" i="1"/>
  <c r="O3508" i="1" s="1" a="1"/>
  <c r="O3508" i="1" s="1"/>
  <c r="D3508" i="1"/>
  <c r="C3508" i="1"/>
  <c r="O3507" i="1" a="1"/>
  <c r="O3507" i="1" s="1"/>
  <c r="N3507" i="1"/>
  <c r="M3507" i="1"/>
  <c r="D3507" i="1"/>
  <c r="C3507" i="1"/>
  <c r="M3506" i="1"/>
  <c r="D3506" i="1"/>
  <c r="C3506" i="1"/>
  <c r="O3505" i="1" a="1"/>
  <c r="O3505" i="1" s="1"/>
  <c r="M3505" i="1"/>
  <c r="N3505" i="1" s="1"/>
  <c r="D3505" i="1"/>
  <c r="C3505" i="1"/>
  <c r="O3504" i="1"/>
  <c r="O3504" i="1" a="1"/>
  <c r="M3504" i="1"/>
  <c r="N3504" i="1" s="1"/>
  <c r="D3504" i="1"/>
  <c r="C3504" i="1"/>
  <c r="M3503" i="1"/>
  <c r="D3503" i="1"/>
  <c r="C3503" i="1"/>
  <c r="M3502" i="1"/>
  <c r="D3502" i="1"/>
  <c r="C3502" i="1"/>
  <c r="O3501" i="1" a="1"/>
  <c r="O3501" i="1" s="1"/>
  <c r="M3501" i="1"/>
  <c r="N3501" i="1" s="1"/>
  <c r="D3501" i="1"/>
  <c r="C3501" i="1"/>
  <c r="O3500" i="1" a="1"/>
  <c r="O3500" i="1" s="1"/>
  <c r="M3500" i="1"/>
  <c r="N3500" i="1" s="1"/>
  <c r="D3500" i="1"/>
  <c r="C3500" i="1"/>
  <c r="O3499" i="1" a="1"/>
  <c r="O3499" i="1" s="1"/>
  <c r="M3499" i="1"/>
  <c r="N3499" i="1" s="1"/>
  <c r="D3499" i="1"/>
  <c r="C3499" i="1"/>
  <c r="M3498" i="1"/>
  <c r="D3498" i="1"/>
  <c r="C3498" i="1"/>
  <c r="O3497" i="1"/>
  <c r="O3497" i="1" a="1"/>
  <c r="M3497" i="1"/>
  <c r="N3497" i="1" s="1"/>
  <c r="D3497" i="1"/>
  <c r="C3497" i="1"/>
  <c r="M3496" i="1"/>
  <c r="O3496" i="1" s="1" a="1"/>
  <c r="O3496" i="1" s="1"/>
  <c r="D3496" i="1"/>
  <c r="C3496" i="1"/>
  <c r="O3495" i="1" a="1"/>
  <c r="O3495" i="1" s="1"/>
  <c r="M3495" i="1"/>
  <c r="N3495" i="1" s="1"/>
  <c r="D3495" i="1"/>
  <c r="C3495" i="1"/>
  <c r="M3494" i="1"/>
  <c r="D3494" i="1"/>
  <c r="C3494" i="1"/>
  <c r="O3493" i="1"/>
  <c r="O3493" i="1" a="1"/>
  <c r="M3493" i="1"/>
  <c r="N3493" i="1" s="1"/>
  <c r="D3493" i="1"/>
  <c r="C3493" i="1"/>
  <c r="M3492" i="1"/>
  <c r="O3492" i="1" s="1" a="1"/>
  <c r="O3492" i="1" s="1"/>
  <c r="D3492" i="1"/>
  <c r="C3492" i="1"/>
  <c r="O3491" i="1" a="1"/>
  <c r="O3491" i="1" s="1"/>
  <c r="N3491" i="1"/>
  <c r="M3491" i="1"/>
  <c r="D3491" i="1"/>
  <c r="C3491" i="1"/>
  <c r="M3490" i="1"/>
  <c r="D3490" i="1"/>
  <c r="C3490" i="1"/>
  <c r="O3489" i="1"/>
  <c r="O3489" i="1" a="1"/>
  <c r="M3489" i="1"/>
  <c r="N3489" i="1" s="1"/>
  <c r="D3489" i="1"/>
  <c r="C3489" i="1"/>
  <c r="M3488" i="1"/>
  <c r="D3488" i="1"/>
  <c r="C3488" i="1"/>
  <c r="N3487" i="1"/>
  <c r="M3487" i="1"/>
  <c r="O3487" i="1" s="1" a="1"/>
  <c r="O3487" i="1" s="1"/>
  <c r="D3487" i="1"/>
  <c r="C3487" i="1"/>
  <c r="M3486" i="1"/>
  <c r="D3486" i="1"/>
  <c r="C3486" i="1"/>
  <c r="O3485" i="1" a="1"/>
  <c r="O3485" i="1" s="1"/>
  <c r="M3485" i="1"/>
  <c r="N3485" i="1" s="1"/>
  <c r="D3485" i="1"/>
  <c r="C3485" i="1"/>
  <c r="O3484" i="1" a="1"/>
  <c r="O3484" i="1" s="1"/>
  <c r="N3484" i="1"/>
  <c r="M3484" i="1"/>
  <c r="D3484" i="1"/>
  <c r="C3484" i="1"/>
  <c r="M3483" i="1"/>
  <c r="D3483" i="1"/>
  <c r="C3483" i="1"/>
  <c r="M3482" i="1"/>
  <c r="D3482" i="1"/>
  <c r="C3482" i="1"/>
  <c r="O3481" i="1" a="1"/>
  <c r="O3481" i="1" s="1"/>
  <c r="M3481" i="1"/>
  <c r="N3481" i="1" s="1"/>
  <c r="D3481" i="1"/>
  <c r="C3481" i="1"/>
  <c r="O3480" i="1" a="1"/>
  <c r="O3480" i="1" s="1"/>
  <c r="N3480" i="1"/>
  <c r="M3480" i="1"/>
  <c r="D3480" i="1"/>
  <c r="C3480" i="1"/>
  <c r="O3479" i="1" a="1"/>
  <c r="O3479" i="1" s="1"/>
  <c r="N3479" i="1"/>
  <c r="M3479" i="1"/>
  <c r="D3479" i="1"/>
  <c r="C3479" i="1"/>
  <c r="M3478" i="1"/>
  <c r="D3478" i="1"/>
  <c r="C3478" i="1"/>
  <c r="O3477" i="1"/>
  <c r="O3477" i="1" a="1"/>
  <c r="M3477" i="1"/>
  <c r="N3477" i="1" s="1"/>
  <c r="D3477" i="1"/>
  <c r="C3477" i="1"/>
  <c r="N3476" i="1"/>
  <c r="M3476" i="1"/>
  <c r="O3476" i="1" s="1" a="1"/>
  <c r="O3476" i="1" s="1"/>
  <c r="D3476" i="1"/>
  <c r="C3476" i="1"/>
  <c r="O3475" i="1" a="1"/>
  <c r="O3475" i="1" s="1"/>
  <c r="N3475" i="1"/>
  <c r="M3475" i="1"/>
  <c r="D3475" i="1"/>
  <c r="C3475" i="1"/>
  <c r="M3474" i="1"/>
  <c r="D3474" i="1"/>
  <c r="C3474" i="1"/>
  <c r="O3473" i="1"/>
  <c r="O3473" i="1" a="1"/>
  <c r="M3473" i="1"/>
  <c r="N3473" i="1" s="1"/>
  <c r="D3473" i="1"/>
  <c r="C3473" i="1"/>
  <c r="O3472" i="1" a="1"/>
  <c r="O3472" i="1" s="1"/>
  <c r="M3472" i="1"/>
  <c r="N3472" i="1" s="1"/>
  <c r="D3472" i="1"/>
  <c r="C3472" i="1"/>
  <c r="M3471" i="1"/>
  <c r="O3471" i="1" s="1" a="1"/>
  <c r="O3471" i="1" s="1"/>
  <c r="D3471" i="1"/>
  <c r="C3471" i="1"/>
  <c r="M3470" i="1"/>
  <c r="D3470" i="1"/>
  <c r="C3470" i="1"/>
  <c r="O3469" i="1" a="1"/>
  <c r="O3469" i="1" s="1"/>
  <c r="M3469" i="1"/>
  <c r="N3469" i="1" s="1"/>
  <c r="D3469" i="1"/>
  <c r="C3469" i="1"/>
  <c r="O3468" i="1"/>
  <c r="O3468" i="1" a="1"/>
  <c r="M3468" i="1"/>
  <c r="N3468" i="1" s="1"/>
  <c r="D3468" i="1"/>
  <c r="C3468" i="1"/>
  <c r="M3467" i="1"/>
  <c r="N3467" i="1" s="1"/>
  <c r="D3467" i="1"/>
  <c r="C3467" i="1"/>
  <c r="M3466" i="1"/>
  <c r="D3466" i="1"/>
  <c r="C3466" i="1"/>
  <c r="O3465" i="1"/>
  <c r="O3465" i="1" a="1"/>
  <c r="M3465" i="1"/>
  <c r="N3465" i="1" s="1"/>
  <c r="D3465" i="1"/>
  <c r="C3465" i="1"/>
  <c r="O3464" i="1" a="1"/>
  <c r="O3464" i="1" s="1"/>
  <c r="N3464" i="1"/>
  <c r="M3464" i="1"/>
  <c r="D3464" i="1"/>
  <c r="C3464" i="1"/>
  <c r="O3463" i="1" a="1"/>
  <c r="O3463" i="1" s="1"/>
  <c r="M3463" i="1"/>
  <c r="N3463" i="1" s="1"/>
  <c r="D3463" i="1"/>
  <c r="C3463" i="1"/>
  <c r="M3462" i="1"/>
  <c r="D3462" i="1"/>
  <c r="C3462" i="1"/>
  <c r="O3461" i="1"/>
  <c r="O3461" i="1" a="1"/>
  <c r="M3461" i="1"/>
  <c r="N3461" i="1" s="1"/>
  <c r="D3461" i="1"/>
  <c r="C3461" i="1"/>
  <c r="O3460" i="1"/>
  <c r="N3460" i="1"/>
  <c r="M3460" i="1"/>
  <c r="O3460" i="1" s="1" a="1"/>
  <c r="D3460" i="1"/>
  <c r="C3460" i="1"/>
  <c r="M3459" i="1"/>
  <c r="N3459" i="1" s="1"/>
  <c r="D3459" i="1"/>
  <c r="C3459" i="1"/>
  <c r="M3458" i="1"/>
  <c r="D3458" i="1"/>
  <c r="C3458" i="1"/>
  <c r="O3457" i="1"/>
  <c r="O3457" i="1" a="1"/>
  <c r="M3457" i="1"/>
  <c r="N3457" i="1" s="1"/>
  <c r="D3457" i="1"/>
  <c r="C3457" i="1"/>
  <c r="M3456" i="1"/>
  <c r="D3456" i="1"/>
  <c r="C3456" i="1"/>
  <c r="N3455" i="1"/>
  <c r="M3455" i="1"/>
  <c r="O3455" i="1" s="1" a="1"/>
  <c r="O3455" i="1" s="1"/>
  <c r="D3455" i="1"/>
  <c r="C3455" i="1"/>
  <c r="M3454" i="1"/>
  <c r="D3454" i="1"/>
  <c r="C3454" i="1"/>
  <c r="O3453" i="1" a="1"/>
  <c r="O3453" i="1" s="1"/>
  <c r="M3453" i="1"/>
  <c r="N3453" i="1" s="1"/>
  <c r="D3453" i="1"/>
  <c r="C3453" i="1"/>
  <c r="O3452" i="1"/>
  <c r="O3452" i="1" a="1"/>
  <c r="N3452" i="1"/>
  <c r="M3452" i="1"/>
  <c r="D3452" i="1"/>
  <c r="C3452" i="1"/>
  <c r="M3451" i="1"/>
  <c r="D3451" i="1"/>
  <c r="C3451" i="1"/>
  <c r="M3450" i="1"/>
  <c r="D3450" i="1"/>
  <c r="C3450" i="1"/>
  <c r="O3449" i="1" a="1"/>
  <c r="O3449" i="1" s="1"/>
  <c r="M3449" i="1"/>
  <c r="N3449" i="1" s="1"/>
  <c r="D3449" i="1"/>
  <c r="C3449" i="1"/>
  <c r="O3448" i="1" a="1"/>
  <c r="O3448" i="1" s="1"/>
  <c r="N3448" i="1"/>
  <c r="M3448" i="1"/>
  <c r="D3448" i="1"/>
  <c r="C3448" i="1"/>
  <c r="O3447" i="1" a="1"/>
  <c r="O3447" i="1" s="1"/>
  <c r="N3447" i="1"/>
  <c r="M3447" i="1"/>
  <c r="D3447" i="1"/>
  <c r="C3447" i="1"/>
  <c r="M3446" i="1"/>
  <c r="D3446" i="1"/>
  <c r="C3446" i="1"/>
  <c r="O3445" i="1"/>
  <c r="O3445" i="1" a="1"/>
  <c r="M3445" i="1"/>
  <c r="N3445" i="1" s="1"/>
  <c r="D3445" i="1"/>
  <c r="C3445" i="1"/>
  <c r="M3444" i="1"/>
  <c r="O3444" i="1" s="1" a="1"/>
  <c r="O3444" i="1" s="1"/>
  <c r="D3444" i="1"/>
  <c r="C3444" i="1"/>
  <c r="O3443" i="1" a="1"/>
  <c r="O3443" i="1" s="1"/>
  <c r="N3443" i="1"/>
  <c r="M3443" i="1"/>
  <c r="D3443" i="1"/>
  <c r="C3443" i="1"/>
  <c r="M3442" i="1"/>
  <c r="D3442" i="1"/>
  <c r="C3442" i="1"/>
  <c r="O3441" i="1"/>
  <c r="O3441" i="1" a="1"/>
  <c r="M3441" i="1"/>
  <c r="N3441" i="1" s="1"/>
  <c r="D3441" i="1"/>
  <c r="C3441" i="1"/>
  <c r="O3440" i="1" a="1"/>
  <c r="O3440" i="1" s="1"/>
  <c r="M3440" i="1"/>
  <c r="N3440" i="1" s="1"/>
  <c r="D3440" i="1"/>
  <c r="C3440" i="1"/>
  <c r="N3439" i="1"/>
  <c r="M3439" i="1"/>
  <c r="O3439" i="1" s="1" a="1"/>
  <c r="O3439" i="1" s="1"/>
  <c r="D3439" i="1"/>
  <c r="C3439" i="1"/>
  <c r="M3438" i="1"/>
  <c r="D3438" i="1"/>
  <c r="C3438" i="1"/>
  <c r="O3437" i="1" a="1"/>
  <c r="O3437" i="1" s="1"/>
  <c r="N3437" i="1"/>
  <c r="M3437" i="1"/>
  <c r="D3437" i="1"/>
  <c r="C3437" i="1"/>
  <c r="M3436" i="1"/>
  <c r="D3436" i="1"/>
  <c r="C3436" i="1"/>
  <c r="M3435" i="1"/>
  <c r="O3435" i="1" s="1" a="1"/>
  <c r="O3435" i="1" s="1"/>
  <c r="D3435" i="1"/>
  <c r="C3435" i="1"/>
  <c r="M3434" i="1"/>
  <c r="D3434" i="1"/>
  <c r="C3434" i="1"/>
  <c r="O3433" i="1" a="1"/>
  <c r="O3433" i="1" s="1"/>
  <c r="N3433" i="1"/>
  <c r="M3433" i="1"/>
  <c r="D3433" i="1"/>
  <c r="C3433" i="1"/>
  <c r="O3432" i="1"/>
  <c r="O3432" i="1" a="1"/>
  <c r="M3432" i="1"/>
  <c r="N3432" i="1" s="1"/>
  <c r="D3432" i="1"/>
  <c r="C3432" i="1"/>
  <c r="N3431" i="1"/>
  <c r="M3431" i="1"/>
  <c r="O3431" i="1" s="1" a="1"/>
  <c r="O3431" i="1" s="1"/>
  <c r="D3431" i="1"/>
  <c r="C3431" i="1"/>
  <c r="M3430" i="1"/>
  <c r="D3430" i="1"/>
  <c r="C3430" i="1"/>
  <c r="O3429" i="1" a="1"/>
  <c r="O3429" i="1" s="1"/>
  <c r="N3429" i="1"/>
  <c r="M3429" i="1"/>
  <c r="D3429" i="1"/>
  <c r="C3429" i="1"/>
  <c r="M3428" i="1"/>
  <c r="D3428" i="1"/>
  <c r="C3428" i="1"/>
  <c r="N3427" i="1"/>
  <c r="M3427" i="1"/>
  <c r="O3427" i="1" s="1" a="1"/>
  <c r="O3427" i="1" s="1"/>
  <c r="D3427" i="1"/>
  <c r="C3427" i="1"/>
  <c r="M3426" i="1"/>
  <c r="D3426" i="1"/>
  <c r="C3426" i="1"/>
  <c r="O3425" i="1" a="1"/>
  <c r="O3425" i="1" s="1"/>
  <c r="N3425" i="1"/>
  <c r="M3425" i="1"/>
  <c r="D3425" i="1"/>
  <c r="C3425" i="1"/>
  <c r="O3424" i="1"/>
  <c r="O3424" i="1" a="1"/>
  <c r="M3424" i="1"/>
  <c r="N3424" i="1" s="1"/>
  <c r="D3424" i="1"/>
  <c r="C3424" i="1"/>
  <c r="M3423" i="1"/>
  <c r="O3423" i="1" s="1" a="1"/>
  <c r="O3423" i="1" s="1"/>
  <c r="D3423" i="1"/>
  <c r="C3423" i="1"/>
  <c r="M3422" i="1"/>
  <c r="D3422" i="1"/>
  <c r="C3422" i="1"/>
  <c r="O3421" i="1" a="1"/>
  <c r="O3421" i="1" s="1"/>
  <c r="N3421" i="1"/>
  <c r="M3421" i="1"/>
  <c r="D3421" i="1"/>
  <c r="C3421" i="1"/>
  <c r="M3420" i="1"/>
  <c r="D3420" i="1"/>
  <c r="C3420" i="1"/>
  <c r="M3419" i="1"/>
  <c r="D3419" i="1"/>
  <c r="C3419" i="1"/>
  <c r="M3418" i="1"/>
  <c r="D3418" i="1"/>
  <c r="C3418" i="1"/>
  <c r="O3417" i="1" a="1"/>
  <c r="O3417" i="1" s="1"/>
  <c r="N3417" i="1"/>
  <c r="M3417" i="1"/>
  <c r="D3417" i="1"/>
  <c r="C3417" i="1"/>
  <c r="M3416" i="1"/>
  <c r="O3416" i="1" s="1" a="1"/>
  <c r="O3416" i="1" s="1"/>
  <c r="D3416" i="1"/>
  <c r="C3416" i="1"/>
  <c r="O3415" i="1" a="1"/>
  <c r="O3415" i="1" s="1"/>
  <c r="N3415" i="1"/>
  <c r="M3415" i="1"/>
  <c r="D3415" i="1"/>
  <c r="C3415" i="1"/>
  <c r="M3414" i="1"/>
  <c r="D3414" i="1"/>
  <c r="C3414" i="1"/>
  <c r="O3413" i="1" a="1"/>
  <c r="O3413" i="1" s="1"/>
  <c r="N3413" i="1"/>
  <c r="M3413" i="1"/>
  <c r="D3413" i="1"/>
  <c r="C3413" i="1"/>
  <c r="O3412" i="1"/>
  <c r="N3412" i="1"/>
  <c r="M3412" i="1"/>
  <c r="O3412" i="1" s="1" a="1"/>
  <c r="D3412" i="1"/>
  <c r="C3412" i="1"/>
  <c r="M3411" i="1"/>
  <c r="O3411" i="1" s="1" a="1"/>
  <c r="O3411" i="1" s="1"/>
  <c r="D3411" i="1"/>
  <c r="C3411" i="1"/>
  <c r="M3410" i="1"/>
  <c r="D3410" i="1"/>
  <c r="C3410" i="1"/>
  <c r="O3409" i="1" a="1"/>
  <c r="O3409" i="1" s="1"/>
  <c r="N3409" i="1"/>
  <c r="M3409" i="1"/>
  <c r="D3409" i="1"/>
  <c r="C3409" i="1"/>
  <c r="O3408" i="1"/>
  <c r="M3408" i="1"/>
  <c r="O3408" i="1" s="1" a="1"/>
  <c r="D3408" i="1"/>
  <c r="C3408" i="1"/>
  <c r="N3407" i="1"/>
  <c r="M3407" i="1"/>
  <c r="O3407" i="1" s="1" a="1"/>
  <c r="O3407" i="1" s="1"/>
  <c r="D3407" i="1"/>
  <c r="C3407" i="1"/>
  <c r="M3406" i="1"/>
  <c r="D3406" i="1"/>
  <c r="C3406" i="1"/>
  <c r="O3405" i="1" a="1"/>
  <c r="O3405" i="1" s="1"/>
  <c r="N3405" i="1"/>
  <c r="M3405" i="1"/>
  <c r="D3405" i="1"/>
  <c r="C3405" i="1"/>
  <c r="M3404" i="1"/>
  <c r="D3404" i="1"/>
  <c r="C3404" i="1"/>
  <c r="M3403" i="1"/>
  <c r="O3403" i="1" s="1" a="1"/>
  <c r="O3403" i="1" s="1"/>
  <c r="D3403" i="1"/>
  <c r="C3403" i="1"/>
  <c r="M3402" i="1"/>
  <c r="D3402" i="1"/>
  <c r="C3402" i="1"/>
  <c r="O3401" i="1" a="1"/>
  <c r="O3401" i="1" s="1"/>
  <c r="N3401" i="1"/>
  <c r="M3401" i="1"/>
  <c r="D3401" i="1"/>
  <c r="C3401" i="1"/>
  <c r="O3400" i="1"/>
  <c r="O3400" i="1" a="1"/>
  <c r="M3400" i="1"/>
  <c r="N3400" i="1" s="1"/>
  <c r="D3400" i="1"/>
  <c r="C3400" i="1"/>
  <c r="O3399" i="1" a="1"/>
  <c r="O3399" i="1" s="1"/>
  <c r="N3399" i="1"/>
  <c r="M3399" i="1"/>
  <c r="D3399" i="1"/>
  <c r="C3399" i="1"/>
  <c r="M3398" i="1"/>
  <c r="D3398" i="1"/>
  <c r="C3398" i="1"/>
  <c r="O3397" i="1" a="1"/>
  <c r="O3397" i="1" s="1"/>
  <c r="N3397" i="1"/>
  <c r="M3397" i="1"/>
  <c r="D3397" i="1"/>
  <c r="C3397" i="1"/>
  <c r="M3396" i="1"/>
  <c r="D3396" i="1"/>
  <c r="C3396" i="1"/>
  <c r="O3395" i="1" a="1"/>
  <c r="O3395" i="1" s="1"/>
  <c r="M3395" i="1"/>
  <c r="N3395" i="1" s="1"/>
  <c r="D3395" i="1"/>
  <c r="C3395" i="1"/>
  <c r="M3394" i="1"/>
  <c r="D3394" i="1"/>
  <c r="C3394" i="1"/>
  <c r="O3393" i="1"/>
  <c r="O3393" i="1" a="1"/>
  <c r="N3393" i="1"/>
  <c r="M3393" i="1"/>
  <c r="D3393" i="1"/>
  <c r="C3393" i="1"/>
  <c r="O3392" i="1" a="1"/>
  <c r="O3392" i="1" s="1"/>
  <c r="N3392" i="1"/>
  <c r="M3392" i="1"/>
  <c r="D3392" i="1"/>
  <c r="C3392" i="1"/>
  <c r="M3391" i="1"/>
  <c r="D3391" i="1"/>
  <c r="C3391" i="1"/>
  <c r="M3390" i="1"/>
  <c r="D3390" i="1"/>
  <c r="C3390" i="1"/>
  <c r="O3389" i="1" a="1"/>
  <c r="O3389" i="1" s="1"/>
  <c r="N3389" i="1"/>
  <c r="M3389" i="1"/>
  <c r="D3389" i="1"/>
  <c r="C3389" i="1"/>
  <c r="M3388" i="1"/>
  <c r="O3388" i="1" s="1" a="1"/>
  <c r="O3388" i="1" s="1"/>
  <c r="D3388" i="1"/>
  <c r="C3388" i="1"/>
  <c r="O3387" i="1" a="1"/>
  <c r="O3387" i="1" s="1"/>
  <c r="N3387" i="1"/>
  <c r="M3387" i="1"/>
  <c r="D3387" i="1"/>
  <c r="C3387" i="1"/>
  <c r="M3386" i="1"/>
  <c r="D3386" i="1"/>
  <c r="C3386" i="1"/>
  <c r="O3385" i="1"/>
  <c r="O3385" i="1" a="1"/>
  <c r="N3385" i="1"/>
  <c r="M3385" i="1"/>
  <c r="D3385" i="1"/>
  <c r="C3385" i="1"/>
  <c r="O3384" i="1"/>
  <c r="O3384" i="1" a="1"/>
  <c r="N3384" i="1"/>
  <c r="M3384" i="1"/>
  <c r="D3384" i="1"/>
  <c r="C3384" i="1"/>
  <c r="M3383" i="1"/>
  <c r="D3383" i="1"/>
  <c r="C3383" i="1"/>
  <c r="M3382" i="1"/>
  <c r="D3382" i="1"/>
  <c r="C3382" i="1"/>
  <c r="O3381" i="1" a="1"/>
  <c r="O3381" i="1" s="1"/>
  <c r="N3381" i="1"/>
  <c r="M3381" i="1"/>
  <c r="D3381" i="1"/>
  <c r="C3381" i="1"/>
  <c r="N3380" i="1"/>
  <c r="M3380" i="1"/>
  <c r="O3380" i="1" s="1" a="1"/>
  <c r="O3380" i="1" s="1"/>
  <c r="D3380" i="1"/>
  <c r="C3380" i="1"/>
  <c r="N3379" i="1"/>
  <c r="M3379" i="1"/>
  <c r="O3379" i="1" s="1" a="1"/>
  <c r="O3379" i="1" s="1"/>
  <c r="D3379" i="1"/>
  <c r="C3379" i="1"/>
  <c r="M3378" i="1"/>
  <c r="D3378" i="1"/>
  <c r="C3378" i="1"/>
  <c r="O3377" i="1" a="1"/>
  <c r="O3377" i="1" s="1"/>
  <c r="N3377" i="1"/>
  <c r="M3377" i="1"/>
  <c r="D3377" i="1"/>
  <c r="C3377" i="1"/>
  <c r="O3376" i="1" a="1"/>
  <c r="O3376" i="1" s="1"/>
  <c r="N3376" i="1"/>
  <c r="M3376" i="1"/>
  <c r="D3376" i="1"/>
  <c r="C3376" i="1"/>
  <c r="M3375" i="1"/>
  <c r="O3375" i="1" s="1" a="1"/>
  <c r="O3375" i="1" s="1"/>
  <c r="D3375" i="1"/>
  <c r="C3375" i="1"/>
  <c r="M3374" i="1"/>
  <c r="D3374" i="1"/>
  <c r="C3374" i="1"/>
  <c r="O3373" i="1" a="1"/>
  <c r="O3373" i="1" s="1"/>
  <c r="N3373" i="1"/>
  <c r="M3373" i="1"/>
  <c r="D3373" i="1"/>
  <c r="C3373" i="1"/>
  <c r="O3372" i="1"/>
  <c r="N3372" i="1"/>
  <c r="M3372" i="1"/>
  <c r="O3372" i="1" s="1" a="1"/>
  <c r="D3372" i="1"/>
  <c r="C3372" i="1"/>
  <c r="O3371" i="1" a="1"/>
  <c r="O3371" i="1" s="1"/>
  <c r="N3371" i="1"/>
  <c r="M3371" i="1"/>
  <c r="D3371" i="1"/>
  <c r="C3371" i="1"/>
  <c r="M3370" i="1"/>
  <c r="D3370" i="1"/>
  <c r="C3370" i="1"/>
  <c r="O3369" i="1"/>
  <c r="O3369" i="1" a="1"/>
  <c r="N3369" i="1"/>
  <c r="M3369" i="1"/>
  <c r="D3369" i="1"/>
  <c r="C3369" i="1"/>
  <c r="N3368" i="1"/>
  <c r="M3368" i="1"/>
  <c r="O3368" i="1" s="1" a="1"/>
  <c r="O3368" i="1" s="1"/>
  <c r="D3368" i="1"/>
  <c r="C3368" i="1"/>
  <c r="N3367" i="1"/>
  <c r="M3367" i="1"/>
  <c r="O3367" i="1" s="1" a="1"/>
  <c r="O3367" i="1" s="1"/>
  <c r="D3367" i="1"/>
  <c r="C3367" i="1"/>
  <c r="M3366" i="1"/>
  <c r="D3366" i="1"/>
  <c r="C3366" i="1"/>
  <c r="O3365" i="1" a="1"/>
  <c r="O3365" i="1" s="1"/>
  <c r="N3365" i="1"/>
  <c r="M3365" i="1"/>
  <c r="D3365" i="1"/>
  <c r="C3365" i="1"/>
  <c r="O3364" i="1"/>
  <c r="N3364" i="1"/>
  <c r="M3364" i="1"/>
  <c r="O3364" i="1" s="1" a="1"/>
  <c r="D3364" i="1"/>
  <c r="C3364" i="1"/>
  <c r="M3363" i="1"/>
  <c r="D3363" i="1"/>
  <c r="C3363" i="1"/>
  <c r="M3362" i="1"/>
  <c r="D3362" i="1"/>
  <c r="C3362" i="1"/>
  <c r="O3361" i="1" a="1"/>
  <c r="O3361" i="1" s="1"/>
  <c r="N3361" i="1"/>
  <c r="M3361" i="1"/>
  <c r="D3361" i="1"/>
  <c r="C3361" i="1"/>
  <c r="M3360" i="1"/>
  <c r="D3360" i="1"/>
  <c r="C3360" i="1"/>
  <c r="O3359" i="1" a="1"/>
  <c r="O3359" i="1" s="1"/>
  <c r="M3359" i="1"/>
  <c r="N3359" i="1" s="1"/>
  <c r="D3359" i="1"/>
  <c r="C3359" i="1"/>
  <c r="M3358" i="1"/>
  <c r="D3358" i="1"/>
  <c r="C3358" i="1"/>
  <c r="O3357" i="1"/>
  <c r="O3357" i="1" a="1"/>
  <c r="N3357" i="1"/>
  <c r="M3357" i="1"/>
  <c r="D3357" i="1"/>
  <c r="C3357" i="1"/>
  <c r="O3356" i="1"/>
  <c r="N3356" i="1"/>
  <c r="M3356" i="1"/>
  <c r="O3356" i="1" s="1" a="1"/>
  <c r="D3356" i="1"/>
  <c r="C3356" i="1"/>
  <c r="M3355" i="1"/>
  <c r="D3355" i="1"/>
  <c r="C3355" i="1"/>
  <c r="M3354" i="1"/>
  <c r="D3354" i="1"/>
  <c r="C3354" i="1"/>
  <c r="O3353" i="1" a="1"/>
  <c r="O3353" i="1" s="1"/>
  <c r="N3353" i="1"/>
  <c r="M3353" i="1"/>
  <c r="D3353" i="1"/>
  <c r="C3353" i="1"/>
  <c r="M3352" i="1"/>
  <c r="O3352" i="1" s="1" a="1"/>
  <c r="O3352" i="1" s="1"/>
  <c r="D3352" i="1"/>
  <c r="C3352" i="1"/>
  <c r="O3351" i="1" a="1"/>
  <c r="O3351" i="1" s="1"/>
  <c r="N3351" i="1"/>
  <c r="M3351" i="1"/>
  <c r="D3351" i="1"/>
  <c r="C3351" i="1"/>
  <c r="M3350" i="1"/>
  <c r="D3350" i="1"/>
  <c r="C3350" i="1"/>
  <c r="O3349" i="1"/>
  <c r="O3349" i="1" a="1"/>
  <c r="N3349" i="1"/>
  <c r="M3349" i="1"/>
  <c r="D3349" i="1"/>
  <c r="C3349" i="1"/>
  <c r="O3348" i="1"/>
  <c r="N3348" i="1"/>
  <c r="M3348" i="1"/>
  <c r="O3348" i="1" s="1" a="1"/>
  <c r="D3348" i="1"/>
  <c r="C3348" i="1"/>
  <c r="M3347" i="1"/>
  <c r="O3347" i="1" s="1" a="1"/>
  <c r="O3347" i="1" s="1"/>
  <c r="D3347" i="1"/>
  <c r="C3347" i="1"/>
  <c r="M3346" i="1"/>
  <c r="D3346" i="1"/>
  <c r="C3346" i="1"/>
  <c r="O3345" i="1" a="1"/>
  <c r="O3345" i="1" s="1"/>
  <c r="N3345" i="1"/>
  <c r="M3345" i="1"/>
  <c r="D3345" i="1"/>
  <c r="C3345" i="1"/>
  <c r="O3344" i="1"/>
  <c r="M3344" i="1"/>
  <c r="O3344" i="1" s="1" a="1"/>
  <c r="D3344" i="1"/>
  <c r="C3344" i="1"/>
  <c r="O3343" i="1" a="1"/>
  <c r="O3343" i="1" s="1"/>
  <c r="M3343" i="1"/>
  <c r="N3343" i="1" s="1"/>
  <c r="D3343" i="1"/>
  <c r="C3343" i="1"/>
  <c r="M3342" i="1"/>
  <c r="D3342" i="1"/>
  <c r="C3342" i="1"/>
  <c r="O3341" i="1"/>
  <c r="O3341" i="1" a="1"/>
  <c r="N3341" i="1"/>
  <c r="M3341" i="1"/>
  <c r="D3341" i="1"/>
  <c r="C3341" i="1"/>
  <c r="N3340" i="1"/>
  <c r="M3340" i="1"/>
  <c r="O3340" i="1" s="1" a="1"/>
  <c r="O3340" i="1" s="1"/>
  <c r="D3340" i="1"/>
  <c r="C3340" i="1"/>
  <c r="M3339" i="1"/>
  <c r="O3339" i="1" s="1" a="1"/>
  <c r="O3339" i="1" s="1"/>
  <c r="D3339" i="1"/>
  <c r="C3339" i="1"/>
  <c r="M3338" i="1"/>
  <c r="D3338" i="1"/>
  <c r="C3338" i="1"/>
  <c r="O3337" i="1" a="1"/>
  <c r="O3337" i="1" s="1"/>
  <c r="N3337" i="1"/>
  <c r="M3337" i="1"/>
  <c r="D3337" i="1"/>
  <c r="C3337" i="1"/>
  <c r="O3336" i="1"/>
  <c r="O3336" i="1" a="1"/>
  <c r="M3336" i="1"/>
  <c r="N3336" i="1" s="1"/>
  <c r="D3336" i="1"/>
  <c r="C3336" i="1"/>
  <c r="M3335" i="1"/>
  <c r="N3335" i="1" s="1"/>
  <c r="D3335" i="1"/>
  <c r="C3335" i="1"/>
  <c r="M3334" i="1"/>
  <c r="D3334" i="1"/>
  <c r="C3334" i="1"/>
  <c r="O3333" i="1"/>
  <c r="O3333" i="1" a="1"/>
  <c r="N3333" i="1"/>
  <c r="M3333" i="1"/>
  <c r="D3333" i="1"/>
  <c r="C3333" i="1"/>
  <c r="M3332" i="1"/>
  <c r="D3332" i="1"/>
  <c r="C3332" i="1"/>
  <c r="O3331" i="1" a="1"/>
  <c r="O3331" i="1" s="1"/>
  <c r="M3331" i="1"/>
  <c r="N3331" i="1" s="1"/>
  <c r="D3331" i="1"/>
  <c r="C3331" i="1"/>
  <c r="M3330" i="1"/>
  <c r="D3330" i="1"/>
  <c r="C3330" i="1"/>
  <c r="O3329" i="1"/>
  <c r="O3329" i="1" a="1"/>
  <c r="N3329" i="1"/>
  <c r="M3329" i="1"/>
  <c r="D3329" i="1"/>
  <c r="C3329" i="1"/>
  <c r="O3328" i="1"/>
  <c r="O3328" i="1" a="1"/>
  <c r="N3328" i="1"/>
  <c r="M3328" i="1"/>
  <c r="D3328" i="1"/>
  <c r="C3328" i="1"/>
  <c r="N3327" i="1"/>
  <c r="M3327" i="1"/>
  <c r="O3327" i="1" s="1" a="1"/>
  <c r="O3327" i="1" s="1"/>
  <c r="D3327" i="1"/>
  <c r="C3327" i="1"/>
  <c r="M3326" i="1"/>
  <c r="D3326" i="1"/>
  <c r="C3326" i="1"/>
  <c r="O3325" i="1" a="1"/>
  <c r="O3325" i="1" s="1"/>
  <c r="N3325" i="1"/>
  <c r="M3325" i="1"/>
  <c r="D3325" i="1"/>
  <c r="C3325" i="1"/>
  <c r="M3324" i="1"/>
  <c r="O3324" i="1" s="1" a="1"/>
  <c r="O3324" i="1" s="1"/>
  <c r="D3324" i="1"/>
  <c r="C3324" i="1"/>
  <c r="O3323" i="1" a="1"/>
  <c r="O3323" i="1" s="1"/>
  <c r="N3323" i="1"/>
  <c r="M3323" i="1"/>
  <c r="D3323" i="1"/>
  <c r="C3323" i="1"/>
  <c r="M3322" i="1"/>
  <c r="D3322" i="1"/>
  <c r="C3322" i="1"/>
  <c r="O3321" i="1"/>
  <c r="O3321" i="1" a="1"/>
  <c r="N3321" i="1"/>
  <c r="M3321" i="1"/>
  <c r="D3321" i="1"/>
  <c r="C3321" i="1"/>
  <c r="O3320" i="1" a="1"/>
  <c r="O3320" i="1" s="1"/>
  <c r="N3320" i="1"/>
  <c r="M3320" i="1"/>
  <c r="D3320" i="1"/>
  <c r="C3320" i="1"/>
  <c r="M3319" i="1"/>
  <c r="D3319" i="1"/>
  <c r="C3319" i="1"/>
  <c r="M3318" i="1"/>
  <c r="D3318" i="1"/>
  <c r="C3318" i="1"/>
  <c r="O3317" i="1" a="1"/>
  <c r="O3317" i="1" s="1"/>
  <c r="N3317" i="1"/>
  <c r="M3317" i="1"/>
  <c r="D3317" i="1"/>
  <c r="C3317" i="1"/>
  <c r="O3316" i="1"/>
  <c r="M3316" i="1"/>
  <c r="O3316" i="1" s="1" a="1"/>
  <c r="D3316" i="1"/>
  <c r="C3316" i="1"/>
  <c r="M3315" i="1"/>
  <c r="D3315" i="1"/>
  <c r="C3315" i="1"/>
  <c r="M3314" i="1"/>
  <c r="D3314" i="1"/>
  <c r="C3314" i="1"/>
  <c r="O3313" i="1"/>
  <c r="O3313" i="1" a="1"/>
  <c r="N3313" i="1"/>
  <c r="M3313" i="1"/>
  <c r="D3313" i="1"/>
  <c r="C3313" i="1"/>
  <c r="M3312" i="1"/>
  <c r="D3312" i="1"/>
  <c r="C3312" i="1"/>
  <c r="M3311" i="1"/>
  <c r="O3311" i="1" s="1" a="1"/>
  <c r="O3311" i="1" s="1"/>
  <c r="D3311" i="1"/>
  <c r="C3311" i="1"/>
  <c r="M3310" i="1"/>
  <c r="D3310" i="1"/>
  <c r="C3310" i="1"/>
  <c r="O3309" i="1" a="1"/>
  <c r="O3309" i="1" s="1"/>
  <c r="N3309" i="1"/>
  <c r="M3309" i="1"/>
  <c r="D3309" i="1"/>
  <c r="C3309" i="1"/>
  <c r="O3308" i="1"/>
  <c r="M3308" i="1"/>
  <c r="O3308" i="1" s="1" a="1"/>
  <c r="D3308" i="1"/>
  <c r="C3308" i="1"/>
  <c r="M3307" i="1"/>
  <c r="N3307" i="1" s="1"/>
  <c r="D3307" i="1"/>
  <c r="C3307" i="1"/>
  <c r="M3306" i="1"/>
  <c r="D3306" i="1"/>
  <c r="C3306" i="1"/>
  <c r="O3305" i="1"/>
  <c r="O3305" i="1" a="1"/>
  <c r="N3305" i="1"/>
  <c r="M3305" i="1"/>
  <c r="D3305" i="1"/>
  <c r="C3305" i="1"/>
  <c r="N3304" i="1"/>
  <c r="M3304" i="1"/>
  <c r="O3304" i="1" s="1" a="1"/>
  <c r="O3304" i="1" s="1"/>
  <c r="D3304" i="1"/>
  <c r="C3304" i="1"/>
  <c r="M3303" i="1"/>
  <c r="O3303" i="1" s="1" a="1"/>
  <c r="O3303" i="1" s="1"/>
  <c r="D3303" i="1"/>
  <c r="C3303" i="1"/>
  <c r="M3302" i="1"/>
  <c r="D3302" i="1"/>
  <c r="C3302" i="1"/>
  <c r="O3301" i="1" a="1"/>
  <c r="O3301" i="1" s="1"/>
  <c r="N3301" i="1"/>
  <c r="M3301" i="1"/>
  <c r="D3301" i="1"/>
  <c r="C3301" i="1"/>
  <c r="O3300" i="1"/>
  <c r="N3300" i="1"/>
  <c r="M3300" i="1"/>
  <c r="O3300" i="1" s="1" a="1"/>
  <c r="D3300" i="1"/>
  <c r="C3300" i="1"/>
  <c r="N3299" i="1"/>
  <c r="M3299" i="1"/>
  <c r="O3299" i="1" s="1" a="1"/>
  <c r="O3299" i="1" s="1"/>
  <c r="D3299" i="1"/>
  <c r="C3299" i="1"/>
  <c r="M3298" i="1"/>
  <c r="D3298" i="1"/>
  <c r="C3298" i="1"/>
  <c r="O3297" i="1" a="1"/>
  <c r="O3297" i="1" s="1"/>
  <c r="N3297" i="1"/>
  <c r="M3297" i="1"/>
  <c r="D3297" i="1"/>
  <c r="C3297" i="1"/>
  <c r="M3296" i="1"/>
  <c r="D3296" i="1"/>
  <c r="C3296" i="1"/>
  <c r="O3295" i="1" a="1"/>
  <c r="O3295" i="1" s="1"/>
  <c r="M3295" i="1"/>
  <c r="N3295" i="1" s="1"/>
  <c r="D3295" i="1"/>
  <c r="C3295" i="1"/>
  <c r="M3294" i="1"/>
  <c r="D3294" i="1"/>
  <c r="C3294" i="1"/>
  <c r="O3293" i="1"/>
  <c r="O3293" i="1" a="1"/>
  <c r="N3293" i="1"/>
  <c r="M3293" i="1"/>
  <c r="D3293" i="1"/>
  <c r="C3293" i="1"/>
  <c r="M3292" i="1"/>
  <c r="D3292" i="1"/>
  <c r="C3292" i="1"/>
  <c r="M3291" i="1"/>
  <c r="D3291" i="1"/>
  <c r="C3291" i="1"/>
  <c r="M3290" i="1"/>
  <c r="D3290" i="1"/>
  <c r="C3290" i="1"/>
  <c r="O3289" i="1" a="1"/>
  <c r="O3289" i="1" s="1"/>
  <c r="N3289" i="1"/>
  <c r="M3289" i="1"/>
  <c r="D3289" i="1"/>
  <c r="C3289" i="1"/>
  <c r="M3288" i="1"/>
  <c r="O3288" i="1" s="1" a="1"/>
  <c r="O3288" i="1" s="1"/>
  <c r="D3288" i="1"/>
  <c r="C3288" i="1"/>
  <c r="O3287" i="1" a="1"/>
  <c r="O3287" i="1" s="1"/>
  <c r="N3287" i="1"/>
  <c r="M3287" i="1"/>
  <c r="D3287" i="1"/>
  <c r="C3287" i="1"/>
  <c r="M3286" i="1"/>
  <c r="D3286" i="1"/>
  <c r="C3286" i="1"/>
  <c r="O3285" i="1" a="1"/>
  <c r="O3285" i="1" s="1"/>
  <c r="N3285" i="1"/>
  <c r="M3285" i="1"/>
  <c r="D3285" i="1"/>
  <c r="C3285" i="1"/>
  <c r="N3284" i="1"/>
  <c r="M3284" i="1"/>
  <c r="O3284" i="1" s="1" a="1"/>
  <c r="O3284" i="1" s="1"/>
  <c r="D3284" i="1"/>
  <c r="C3284" i="1"/>
  <c r="M3283" i="1"/>
  <c r="O3283" i="1" s="1" a="1"/>
  <c r="O3283" i="1" s="1"/>
  <c r="D3283" i="1"/>
  <c r="C3283" i="1"/>
  <c r="M3282" i="1"/>
  <c r="D3282" i="1"/>
  <c r="C3282" i="1"/>
  <c r="O3281" i="1" a="1"/>
  <c r="O3281" i="1" s="1"/>
  <c r="N3281" i="1"/>
  <c r="M3281" i="1"/>
  <c r="D3281" i="1"/>
  <c r="C3281" i="1"/>
  <c r="M3280" i="1"/>
  <c r="O3280" i="1" s="1" a="1"/>
  <c r="O3280" i="1" s="1"/>
  <c r="D3280" i="1"/>
  <c r="C3280" i="1"/>
  <c r="O3279" i="1" a="1"/>
  <c r="O3279" i="1" s="1"/>
  <c r="N3279" i="1"/>
  <c r="M3279" i="1"/>
  <c r="D3279" i="1"/>
  <c r="C3279" i="1"/>
  <c r="M3278" i="1"/>
  <c r="D3278" i="1"/>
  <c r="C3278" i="1"/>
  <c r="O3277" i="1"/>
  <c r="O3277" i="1" a="1"/>
  <c r="N3277" i="1"/>
  <c r="M3277" i="1"/>
  <c r="D3277" i="1"/>
  <c r="C3277" i="1"/>
  <c r="M3276" i="1"/>
  <c r="D3276" i="1"/>
  <c r="C3276" i="1"/>
  <c r="M3275" i="1"/>
  <c r="O3275" i="1" s="1" a="1"/>
  <c r="O3275" i="1" s="1"/>
  <c r="D3275" i="1"/>
  <c r="C3275" i="1"/>
  <c r="M3274" i="1"/>
  <c r="D3274" i="1"/>
  <c r="C3274" i="1"/>
  <c r="O3273" i="1" a="1"/>
  <c r="O3273" i="1" s="1"/>
  <c r="N3273" i="1"/>
  <c r="M3273" i="1"/>
  <c r="D3273" i="1"/>
  <c r="C3273" i="1"/>
  <c r="O3272" i="1"/>
  <c r="O3272" i="1" a="1"/>
  <c r="M3272" i="1"/>
  <c r="N3272" i="1" s="1"/>
  <c r="D3272" i="1"/>
  <c r="C3272" i="1"/>
  <c r="O3271" i="1" a="1"/>
  <c r="O3271" i="1" s="1"/>
  <c r="N3271" i="1"/>
  <c r="M3271" i="1"/>
  <c r="D3271" i="1"/>
  <c r="C3271" i="1"/>
  <c r="M3270" i="1"/>
  <c r="D3270" i="1"/>
  <c r="C3270" i="1"/>
  <c r="O3269" i="1" a="1"/>
  <c r="O3269" i="1" s="1"/>
  <c r="N3269" i="1"/>
  <c r="M3269" i="1"/>
  <c r="D3269" i="1"/>
  <c r="C3269" i="1"/>
  <c r="M3268" i="1"/>
  <c r="D3268" i="1"/>
  <c r="C3268" i="1"/>
  <c r="O3267" i="1" a="1"/>
  <c r="O3267" i="1" s="1"/>
  <c r="M3267" i="1"/>
  <c r="N3267" i="1" s="1"/>
  <c r="D3267" i="1"/>
  <c r="C3267" i="1"/>
  <c r="M3266" i="1"/>
  <c r="D3266" i="1"/>
  <c r="C3266" i="1"/>
  <c r="O3265" i="1"/>
  <c r="O3265" i="1" a="1"/>
  <c r="N3265" i="1"/>
  <c r="M3265" i="1"/>
  <c r="D3265" i="1"/>
  <c r="C3265" i="1"/>
  <c r="O3264" i="1"/>
  <c r="O3264" i="1" a="1"/>
  <c r="N3264" i="1"/>
  <c r="M3264" i="1"/>
  <c r="D3264" i="1"/>
  <c r="C3264" i="1"/>
  <c r="M3263" i="1"/>
  <c r="D3263" i="1"/>
  <c r="C3263" i="1"/>
  <c r="M3262" i="1"/>
  <c r="D3262" i="1"/>
  <c r="C3262" i="1"/>
  <c r="O3261" i="1" a="1"/>
  <c r="O3261" i="1" s="1"/>
  <c r="N3261" i="1"/>
  <c r="M3261" i="1"/>
  <c r="D3261" i="1"/>
  <c r="C3261" i="1"/>
  <c r="M3260" i="1"/>
  <c r="O3260" i="1" s="1" a="1"/>
  <c r="O3260" i="1" s="1"/>
  <c r="D3260" i="1"/>
  <c r="C3260" i="1"/>
  <c r="O3259" i="1" a="1"/>
  <c r="O3259" i="1" s="1"/>
  <c r="N3259" i="1"/>
  <c r="M3259" i="1"/>
  <c r="D3259" i="1"/>
  <c r="C3259" i="1"/>
  <c r="M3258" i="1"/>
  <c r="D3258" i="1"/>
  <c r="C3258" i="1"/>
  <c r="O3257" i="1"/>
  <c r="O3257" i="1" a="1"/>
  <c r="N3257" i="1"/>
  <c r="M3257" i="1"/>
  <c r="D3257" i="1"/>
  <c r="C3257" i="1"/>
  <c r="O3256" i="1"/>
  <c r="N3256" i="1"/>
  <c r="M3256" i="1"/>
  <c r="O3256" i="1" s="1" a="1"/>
  <c r="D3256" i="1"/>
  <c r="C3256" i="1"/>
  <c r="M3255" i="1"/>
  <c r="D3255" i="1"/>
  <c r="C3255" i="1"/>
  <c r="M3254" i="1"/>
  <c r="D3254" i="1"/>
  <c r="C3254" i="1"/>
  <c r="O3253" i="1" a="1"/>
  <c r="O3253" i="1" s="1"/>
  <c r="N3253" i="1"/>
  <c r="M3253" i="1"/>
  <c r="D3253" i="1"/>
  <c r="C3253" i="1"/>
  <c r="O3252" i="1"/>
  <c r="N3252" i="1"/>
  <c r="M3252" i="1"/>
  <c r="O3252" i="1" s="1" a="1"/>
  <c r="D3252" i="1"/>
  <c r="C3252" i="1"/>
  <c r="M3251" i="1"/>
  <c r="D3251" i="1"/>
  <c r="C3251" i="1"/>
  <c r="M3250" i="1"/>
  <c r="D3250" i="1"/>
  <c r="C3250" i="1"/>
  <c r="O3249" i="1"/>
  <c r="O3249" i="1" a="1"/>
  <c r="N3249" i="1"/>
  <c r="M3249" i="1"/>
  <c r="D3249" i="1"/>
  <c r="C3249" i="1"/>
  <c r="O3248" i="1" a="1"/>
  <c r="O3248" i="1" s="1"/>
  <c r="N3248" i="1"/>
  <c r="M3248" i="1"/>
  <c r="D3248" i="1"/>
  <c r="C3248" i="1"/>
  <c r="M3247" i="1"/>
  <c r="O3247" i="1" s="1" a="1"/>
  <c r="O3247" i="1" s="1"/>
  <c r="D3247" i="1"/>
  <c r="C3247" i="1"/>
  <c r="M3246" i="1"/>
  <c r="D3246" i="1"/>
  <c r="C3246" i="1"/>
  <c r="O3245" i="1" a="1"/>
  <c r="O3245" i="1" s="1"/>
  <c r="N3245" i="1"/>
  <c r="M3245" i="1"/>
  <c r="D3245" i="1"/>
  <c r="C3245" i="1"/>
  <c r="O3244" i="1"/>
  <c r="M3244" i="1"/>
  <c r="O3244" i="1" s="1" a="1"/>
  <c r="D3244" i="1"/>
  <c r="C3244" i="1"/>
  <c r="M3243" i="1"/>
  <c r="N3243" i="1" s="1"/>
  <c r="D3243" i="1"/>
  <c r="C3243" i="1"/>
  <c r="M3242" i="1"/>
  <c r="D3242" i="1"/>
  <c r="C3242" i="1"/>
  <c r="O3241" i="1"/>
  <c r="O3241" i="1" a="1"/>
  <c r="N3241" i="1"/>
  <c r="M3241" i="1"/>
  <c r="D3241" i="1"/>
  <c r="C3241" i="1"/>
  <c r="N3240" i="1"/>
  <c r="M3240" i="1"/>
  <c r="O3240" i="1" s="1" a="1"/>
  <c r="O3240" i="1" s="1"/>
  <c r="D3240" i="1"/>
  <c r="C3240" i="1"/>
  <c r="M3239" i="1"/>
  <c r="O3239" i="1" s="1" a="1"/>
  <c r="O3239" i="1" s="1"/>
  <c r="D3239" i="1"/>
  <c r="C3239" i="1"/>
  <c r="M3238" i="1"/>
  <c r="D3238" i="1"/>
  <c r="C3238" i="1"/>
  <c r="O3237" i="1" a="1"/>
  <c r="O3237" i="1" s="1"/>
  <c r="N3237" i="1"/>
  <c r="M3237" i="1"/>
  <c r="D3237" i="1"/>
  <c r="C3237" i="1"/>
  <c r="O3236" i="1"/>
  <c r="N3236" i="1"/>
  <c r="M3236" i="1"/>
  <c r="O3236" i="1" s="1" a="1"/>
  <c r="D3236" i="1"/>
  <c r="C3236" i="1"/>
  <c r="N3235" i="1"/>
  <c r="M3235" i="1"/>
  <c r="O3235" i="1" s="1" a="1"/>
  <c r="O3235" i="1" s="1"/>
  <c r="D3235" i="1"/>
  <c r="C3235" i="1"/>
  <c r="M3234" i="1"/>
  <c r="D3234" i="1"/>
  <c r="C3234" i="1"/>
  <c r="O3233" i="1" a="1"/>
  <c r="O3233" i="1" s="1"/>
  <c r="N3233" i="1"/>
  <c r="M3233" i="1"/>
  <c r="D3233" i="1"/>
  <c r="C3233" i="1"/>
  <c r="M3232" i="1"/>
  <c r="D3232" i="1"/>
  <c r="C3232" i="1"/>
  <c r="O3231" i="1" a="1"/>
  <c r="O3231" i="1" s="1"/>
  <c r="M3231" i="1"/>
  <c r="N3231" i="1" s="1"/>
  <c r="D3231" i="1"/>
  <c r="C3231" i="1"/>
  <c r="M3230" i="1"/>
  <c r="D3230" i="1"/>
  <c r="C3230" i="1"/>
  <c r="O3229" i="1"/>
  <c r="O3229" i="1" a="1"/>
  <c r="N3229" i="1"/>
  <c r="M3229" i="1"/>
  <c r="D3229" i="1"/>
  <c r="C3229" i="1"/>
  <c r="M3228" i="1"/>
  <c r="D3228" i="1"/>
  <c r="C3228" i="1"/>
  <c r="M3227" i="1"/>
  <c r="D3227" i="1"/>
  <c r="C3227" i="1"/>
  <c r="M3226" i="1"/>
  <c r="D3226" i="1"/>
  <c r="C3226" i="1"/>
  <c r="O3225" i="1" a="1"/>
  <c r="O3225" i="1" s="1"/>
  <c r="N3225" i="1"/>
  <c r="M3225" i="1"/>
  <c r="D3225" i="1"/>
  <c r="C3225" i="1"/>
  <c r="M3224" i="1"/>
  <c r="O3224" i="1" s="1" a="1"/>
  <c r="O3224" i="1" s="1"/>
  <c r="D3224" i="1"/>
  <c r="C3224" i="1"/>
  <c r="O3223" i="1" a="1"/>
  <c r="O3223" i="1" s="1"/>
  <c r="N3223" i="1"/>
  <c r="M3223" i="1"/>
  <c r="D3223" i="1"/>
  <c r="C3223" i="1"/>
  <c r="M3222" i="1"/>
  <c r="D3222" i="1"/>
  <c r="C3222" i="1"/>
  <c r="O3221" i="1" a="1"/>
  <c r="O3221" i="1" s="1"/>
  <c r="N3221" i="1"/>
  <c r="M3221" i="1"/>
  <c r="D3221" i="1"/>
  <c r="C3221" i="1"/>
  <c r="O3220" i="1" a="1"/>
  <c r="O3220" i="1" s="1"/>
  <c r="M3220" i="1"/>
  <c r="N3220" i="1" s="1"/>
  <c r="D3220" i="1"/>
  <c r="C3220" i="1"/>
  <c r="M3219" i="1"/>
  <c r="D3219" i="1"/>
  <c r="C3219" i="1"/>
  <c r="M3218" i="1"/>
  <c r="D3218" i="1"/>
  <c r="C3218" i="1"/>
  <c r="O3217" i="1" a="1"/>
  <c r="O3217" i="1" s="1"/>
  <c r="N3217" i="1"/>
  <c r="M3217" i="1"/>
  <c r="D3217" i="1"/>
  <c r="C3217" i="1"/>
  <c r="M3216" i="1"/>
  <c r="O3216" i="1" s="1" a="1"/>
  <c r="O3216" i="1" s="1"/>
  <c r="D3216" i="1"/>
  <c r="C3216" i="1"/>
  <c r="O3215" i="1" a="1"/>
  <c r="O3215" i="1" s="1"/>
  <c r="N3215" i="1"/>
  <c r="M3215" i="1"/>
  <c r="D3215" i="1"/>
  <c r="C3215" i="1"/>
  <c r="M3214" i="1"/>
  <c r="D3214" i="1"/>
  <c r="C3214" i="1"/>
  <c r="O3213" i="1" a="1"/>
  <c r="O3213" i="1" s="1"/>
  <c r="N3213" i="1"/>
  <c r="M3213" i="1"/>
  <c r="D3213" i="1"/>
  <c r="C3213" i="1"/>
  <c r="M3212" i="1"/>
  <c r="N3212" i="1" s="1"/>
  <c r="D3212" i="1"/>
  <c r="C3212" i="1"/>
  <c r="M3211" i="1"/>
  <c r="D3211" i="1"/>
  <c r="C3211" i="1"/>
  <c r="M3210" i="1"/>
  <c r="D3210" i="1"/>
  <c r="C3210" i="1"/>
  <c r="O3209" i="1" a="1"/>
  <c r="O3209" i="1" s="1"/>
  <c r="N3209" i="1"/>
  <c r="M3209" i="1"/>
  <c r="D3209" i="1"/>
  <c r="C3209" i="1"/>
  <c r="M3208" i="1"/>
  <c r="O3208" i="1" s="1" a="1"/>
  <c r="O3208" i="1" s="1"/>
  <c r="D3208" i="1"/>
  <c r="C3208" i="1"/>
  <c r="O3207" i="1" a="1"/>
  <c r="O3207" i="1" s="1"/>
  <c r="N3207" i="1"/>
  <c r="M3207" i="1"/>
  <c r="D3207" i="1"/>
  <c r="C3207" i="1"/>
  <c r="M3206" i="1"/>
  <c r="D3206" i="1"/>
  <c r="C3206" i="1"/>
  <c r="O3205" i="1"/>
  <c r="O3205" i="1" a="1"/>
  <c r="N3205" i="1"/>
  <c r="M3205" i="1"/>
  <c r="D3205" i="1"/>
  <c r="C3205" i="1"/>
  <c r="O3204" i="1" a="1"/>
  <c r="O3204" i="1" s="1"/>
  <c r="N3204" i="1"/>
  <c r="M3204" i="1"/>
  <c r="D3204" i="1"/>
  <c r="C3204" i="1"/>
  <c r="M3203" i="1"/>
  <c r="D3203" i="1"/>
  <c r="C3203" i="1"/>
  <c r="M3202" i="1"/>
  <c r="D3202" i="1"/>
  <c r="C3202" i="1"/>
  <c r="O3201" i="1" a="1"/>
  <c r="O3201" i="1" s="1"/>
  <c r="N3201" i="1"/>
  <c r="M3201" i="1"/>
  <c r="D3201" i="1"/>
  <c r="C3201" i="1"/>
  <c r="M3200" i="1"/>
  <c r="O3200" i="1" s="1" a="1"/>
  <c r="O3200" i="1" s="1"/>
  <c r="D3200" i="1"/>
  <c r="C3200" i="1"/>
  <c r="O3199" i="1" a="1"/>
  <c r="O3199" i="1" s="1"/>
  <c r="N3199" i="1"/>
  <c r="M3199" i="1"/>
  <c r="D3199" i="1"/>
  <c r="C3199" i="1"/>
  <c r="M3198" i="1"/>
  <c r="D3198" i="1"/>
  <c r="C3198" i="1"/>
  <c r="O3197" i="1" a="1"/>
  <c r="O3197" i="1" s="1"/>
  <c r="N3197" i="1"/>
  <c r="M3197" i="1"/>
  <c r="D3197" i="1"/>
  <c r="C3197" i="1"/>
  <c r="M3196" i="1"/>
  <c r="D3196" i="1"/>
  <c r="C3196" i="1"/>
  <c r="M3195" i="1"/>
  <c r="D3195" i="1"/>
  <c r="C3195" i="1"/>
  <c r="M3194" i="1"/>
  <c r="D3194" i="1"/>
  <c r="C3194" i="1"/>
  <c r="O3193" i="1" a="1"/>
  <c r="O3193" i="1" s="1"/>
  <c r="N3193" i="1"/>
  <c r="M3193" i="1"/>
  <c r="D3193" i="1"/>
  <c r="C3193" i="1"/>
  <c r="M3192" i="1"/>
  <c r="O3192" i="1" s="1" a="1"/>
  <c r="O3192" i="1" s="1"/>
  <c r="D3192" i="1"/>
  <c r="C3192" i="1"/>
  <c r="O3191" i="1" a="1"/>
  <c r="O3191" i="1" s="1"/>
  <c r="N3191" i="1"/>
  <c r="M3191" i="1"/>
  <c r="D3191" i="1"/>
  <c r="C3191" i="1"/>
  <c r="M3190" i="1"/>
  <c r="D3190" i="1"/>
  <c r="C3190" i="1"/>
  <c r="O3189" i="1" a="1"/>
  <c r="O3189" i="1" s="1"/>
  <c r="N3189" i="1"/>
  <c r="M3189" i="1"/>
  <c r="D3189" i="1"/>
  <c r="C3189" i="1"/>
  <c r="O3188" i="1" a="1"/>
  <c r="O3188" i="1" s="1"/>
  <c r="M3188" i="1"/>
  <c r="N3188" i="1" s="1"/>
  <c r="D3188" i="1"/>
  <c r="C3188" i="1"/>
  <c r="M3187" i="1"/>
  <c r="D3187" i="1"/>
  <c r="C3187" i="1"/>
  <c r="M3186" i="1"/>
  <c r="D3186" i="1"/>
  <c r="C3186" i="1"/>
  <c r="O3185" i="1" a="1"/>
  <c r="O3185" i="1" s="1"/>
  <c r="N3185" i="1"/>
  <c r="M3185" i="1"/>
  <c r="D3185" i="1"/>
  <c r="C3185" i="1"/>
  <c r="M3184" i="1"/>
  <c r="O3184" i="1" s="1" a="1"/>
  <c r="O3184" i="1" s="1"/>
  <c r="D3184" i="1"/>
  <c r="C3184" i="1"/>
  <c r="O3183" i="1" a="1"/>
  <c r="O3183" i="1" s="1"/>
  <c r="N3183" i="1"/>
  <c r="M3183" i="1"/>
  <c r="D3183" i="1"/>
  <c r="C3183" i="1"/>
  <c r="M3182" i="1"/>
  <c r="D3182" i="1"/>
  <c r="C3182" i="1"/>
  <c r="O3181" i="1" a="1"/>
  <c r="O3181" i="1" s="1"/>
  <c r="N3181" i="1"/>
  <c r="M3181" i="1"/>
  <c r="D3181" i="1"/>
  <c r="C3181" i="1"/>
  <c r="O3180" i="1" a="1"/>
  <c r="O3180" i="1" s="1"/>
  <c r="M3180" i="1"/>
  <c r="N3180" i="1" s="1"/>
  <c r="D3180" i="1"/>
  <c r="C3180" i="1"/>
  <c r="M3179" i="1"/>
  <c r="D3179" i="1"/>
  <c r="C3179" i="1"/>
  <c r="M3178" i="1"/>
  <c r="D3178" i="1"/>
  <c r="C3178" i="1"/>
  <c r="O3177" i="1" a="1"/>
  <c r="O3177" i="1" s="1"/>
  <c r="N3177" i="1"/>
  <c r="M3177" i="1"/>
  <c r="D3177" i="1"/>
  <c r="C3177" i="1"/>
  <c r="M3176" i="1"/>
  <c r="O3176" i="1" s="1" a="1"/>
  <c r="O3176" i="1" s="1"/>
  <c r="D3176" i="1"/>
  <c r="C3176" i="1"/>
  <c r="O3175" i="1" a="1"/>
  <c r="O3175" i="1" s="1"/>
  <c r="N3175" i="1"/>
  <c r="M3175" i="1"/>
  <c r="D3175" i="1"/>
  <c r="C3175" i="1"/>
  <c r="M3174" i="1"/>
  <c r="D3174" i="1"/>
  <c r="C3174" i="1"/>
  <c r="O3173" i="1"/>
  <c r="O3173" i="1" a="1"/>
  <c r="N3173" i="1"/>
  <c r="M3173" i="1"/>
  <c r="D3173" i="1"/>
  <c r="C3173" i="1"/>
  <c r="O3172" i="1" a="1"/>
  <c r="O3172" i="1" s="1"/>
  <c r="N3172" i="1"/>
  <c r="M3172" i="1"/>
  <c r="D3172" i="1"/>
  <c r="C3172" i="1"/>
  <c r="M3171" i="1"/>
  <c r="D3171" i="1"/>
  <c r="C3171" i="1"/>
  <c r="M3170" i="1"/>
  <c r="D3170" i="1"/>
  <c r="C3170" i="1"/>
  <c r="O3169" i="1" a="1"/>
  <c r="O3169" i="1" s="1"/>
  <c r="N3169" i="1"/>
  <c r="M3169" i="1"/>
  <c r="D3169" i="1"/>
  <c r="C3169" i="1"/>
  <c r="M3168" i="1"/>
  <c r="O3168" i="1" s="1" a="1"/>
  <c r="O3168" i="1" s="1"/>
  <c r="D3168" i="1"/>
  <c r="C3168" i="1"/>
  <c r="O3167" i="1" a="1"/>
  <c r="O3167" i="1" s="1"/>
  <c r="N3167" i="1"/>
  <c r="M3167" i="1"/>
  <c r="D3167" i="1"/>
  <c r="C3167" i="1"/>
  <c r="M3166" i="1"/>
  <c r="D3166" i="1"/>
  <c r="C3166" i="1"/>
  <c r="O3165" i="1" a="1"/>
  <c r="O3165" i="1" s="1"/>
  <c r="N3165" i="1"/>
  <c r="M3165" i="1"/>
  <c r="D3165" i="1"/>
  <c r="C3165" i="1"/>
  <c r="M3164" i="1"/>
  <c r="D3164" i="1"/>
  <c r="C3164" i="1"/>
  <c r="M3163" i="1"/>
  <c r="D3163" i="1"/>
  <c r="C3163" i="1"/>
  <c r="M3162" i="1"/>
  <c r="D3162" i="1"/>
  <c r="C3162" i="1"/>
  <c r="O3161" i="1" a="1"/>
  <c r="O3161" i="1" s="1"/>
  <c r="N3161" i="1"/>
  <c r="M3161" i="1"/>
  <c r="D3161" i="1"/>
  <c r="C3161" i="1"/>
  <c r="M3160" i="1"/>
  <c r="O3160" i="1" s="1" a="1"/>
  <c r="O3160" i="1" s="1"/>
  <c r="D3160" i="1"/>
  <c r="C3160" i="1"/>
  <c r="O3159" i="1" a="1"/>
  <c r="O3159" i="1" s="1"/>
  <c r="N3159" i="1"/>
  <c r="M3159" i="1"/>
  <c r="D3159" i="1"/>
  <c r="C3159" i="1"/>
  <c r="M3158" i="1"/>
  <c r="D3158" i="1"/>
  <c r="C3158" i="1"/>
  <c r="O3157" i="1" a="1"/>
  <c r="O3157" i="1" s="1"/>
  <c r="N3157" i="1"/>
  <c r="M3157" i="1"/>
  <c r="D3157" i="1"/>
  <c r="C3157" i="1"/>
  <c r="M3156" i="1"/>
  <c r="N3156" i="1" s="1"/>
  <c r="D3156" i="1"/>
  <c r="C3156" i="1"/>
  <c r="M3155" i="1"/>
  <c r="D3155" i="1"/>
  <c r="C3155" i="1"/>
  <c r="M3154" i="1"/>
  <c r="D3154" i="1"/>
  <c r="C3154" i="1"/>
  <c r="O3153" i="1" a="1"/>
  <c r="O3153" i="1" s="1"/>
  <c r="N3153" i="1"/>
  <c r="M3153" i="1"/>
  <c r="D3153" i="1"/>
  <c r="C3153" i="1"/>
  <c r="M3152" i="1"/>
  <c r="O3152" i="1" s="1" a="1"/>
  <c r="O3152" i="1" s="1"/>
  <c r="D3152" i="1"/>
  <c r="C3152" i="1"/>
  <c r="O3151" i="1" a="1"/>
  <c r="O3151" i="1" s="1"/>
  <c r="N3151" i="1"/>
  <c r="M3151" i="1"/>
  <c r="D3151" i="1"/>
  <c r="C3151" i="1"/>
  <c r="M3150" i="1"/>
  <c r="D3150" i="1"/>
  <c r="C3150" i="1"/>
  <c r="O3149" i="1" a="1"/>
  <c r="O3149" i="1" s="1"/>
  <c r="N3149" i="1"/>
  <c r="M3149" i="1"/>
  <c r="D3149" i="1"/>
  <c r="C3149" i="1"/>
  <c r="O3148" i="1" a="1"/>
  <c r="O3148" i="1" s="1"/>
  <c r="M3148" i="1"/>
  <c r="N3148" i="1" s="1"/>
  <c r="D3148" i="1"/>
  <c r="C3148" i="1"/>
  <c r="M3147" i="1"/>
  <c r="D3147" i="1"/>
  <c r="C3147" i="1"/>
  <c r="M3146" i="1"/>
  <c r="D3146" i="1"/>
  <c r="C3146" i="1"/>
  <c r="O3145" i="1" a="1"/>
  <c r="O3145" i="1" s="1"/>
  <c r="N3145" i="1"/>
  <c r="M3145" i="1"/>
  <c r="D3145" i="1"/>
  <c r="C3145" i="1"/>
  <c r="M3144" i="1"/>
  <c r="O3144" i="1" s="1" a="1"/>
  <c r="O3144" i="1" s="1"/>
  <c r="D3144" i="1"/>
  <c r="C3144" i="1"/>
  <c r="O3143" i="1" a="1"/>
  <c r="O3143" i="1" s="1"/>
  <c r="N3143" i="1"/>
  <c r="M3143" i="1"/>
  <c r="D3143" i="1"/>
  <c r="C3143" i="1"/>
  <c r="M3142" i="1"/>
  <c r="D3142" i="1"/>
  <c r="C3142" i="1"/>
  <c r="O3141" i="1"/>
  <c r="O3141" i="1" a="1"/>
  <c r="N3141" i="1"/>
  <c r="M3141" i="1"/>
  <c r="D3141" i="1"/>
  <c r="C3141" i="1"/>
  <c r="O3140" i="1" a="1"/>
  <c r="O3140" i="1" s="1"/>
  <c r="N3140" i="1"/>
  <c r="M3140" i="1"/>
  <c r="D3140" i="1"/>
  <c r="C3140" i="1"/>
  <c r="M3139" i="1"/>
  <c r="D3139" i="1"/>
  <c r="C3139" i="1"/>
  <c r="M3138" i="1"/>
  <c r="D3138" i="1"/>
  <c r="C3138" i="1"/>
  <c r="O3137" i="1" a="1"/>
  <c r="O3137" i="1" s="1"/>
  <c r="N3137" i="1"/>
  <c r="M3137" i="1"/>
  <c r="D3137" i="1"/>
  <c r="C3137" i="1"/>
  <c r="M3136" i="1"/>
  <c r="O3136" i="1" s="1" a="1"/>
  <c r="O3136" i="1" s="1"/>
  <c r="D3136" i="1"/>
  <c r="C3136" i="1"/>
  <c r="O3135" i="1" a="1"/>
  <c r="O3135" i="1" s="1"/>
  <c r="N3135" i="1"/>
  <c r="M3135" i="1"/>
  <c r="D3135" i="1"/>
  <c r="C3135" i="1"/>
  <c r="M3134" i="1"/>
  <c r="D3134" i="1"/>
  <c r="C3134" i="1"/>
  <c r="O3133" i="1" a="1"/>
  <c r="O3133" i="1" s="1"/>
  <c r="N3133" i="1"/>
  <c r="M3133" i="1"/>
  <c r="D3133" i="1"/>
  <c r="C3133" i="1"/>
  <c r="M3132" i="1"/>
  <c r="D3132" i="1"/>
  <c r="C3132" i="1"/>
  <c r="M3131" i="1"/>
  <c r="D3131" i="1"/>
  <c r="C3131" i="1"/>
  <c r="M3130" i="1"/>
  <c r="D3130" i="1"/>
  <c r="C3130" i="1"/>
  <c r="O3129" i="1" a="1"/>
  <c r="O3129" i="1" s="1"/>
  <c r="N3129" i="1"/>
  <c r="M3129" i="1"/>
  <c r="D3129" i="1"/>
  <c r="C3129" i="1"/>
  <c r="M3128" i="1"/>
  <c r="D3128" i="1"/>
  <c r="C3128" i="1"/>
  <c r="O3127" i="1" a="1"/>
  <c r="O3127" i="1" s="1"/>
  <c r="N3127" i="1"/>
  <c r="M3127" i="1"/>
  <c r="D3127" i="1"/>
  <c r="C3127" i="1"/>
  <c r="M3126" i="1"/>
  <c r="D3126" i="1"/>
  <c r="C3126" i="1"/>
  <c r="O3125" i="1" a="1"/>
  <c r="O3125" i="1" s="1"/>
  <c r="N3125" i="1"/>
  <c r="M3125" i="1"/>
  <c r="D3125" i="1"/>
  <c r="C3125" i="1"/>
  <c r="M3124" i="1"/>
  <c r="N3124" i="1" s="1"/>
  <c r="D3124" i="1"/>
  <c r="C3124" i="1"/>
  <c r="N3123" i="1"/>
  <c r="M3123" i="1"/>
  <c r="O3123" i="1" s="1" a="1"/>
  <c r="O3123" i="1" s="1"/>
  <c r="D3123" i="1"/>
  <c r="C3123" i="1"/>
  <c r="M3122" i="1"/>
  <c r="D3122" i="1"/>
  <c r="C3122" i="1"/>
  <c r="O3121" i="1" a="1"/>
  <c r="O3121" i="1" s="1"/>
  <c r="N3121" i="1"/>
  <c r="M3121" i="1"/>
  <c r="D3121" i="1"/>
  <c r="C3121" i="1"/>
  <c r="M3120" i="1"/>
  <c r="D3120" i="1"/>
  <c r="C3120" i="1"/>
  <c r="O3119" i="1" a="1"/>
  <c r="O3119" i="1" s="1"/>
  <c r="N3119" i="1"/>
  <c r="M3119" i="1"/>
  <c r="D3119" i="1"/>
  <c r="C3119" i="1"/>
  <c r="M3118" i="1"/>
  <c r="D3118" i="1"/>
  <c r="C3118" i="1"/>
  <c r="O3117" i="1"/>
  <c r="O3117" i="1" a="1"/>
  <c r="N3117" i="1"/>
  <c r="M3117" i="1"/>
  <c r="D3117" i="1"/>
  <c r="C3117" i="1"/>
  <c r="O3116" i="1"/>
  <c r="O3116" i="1" a="1"/>
  <c r="N3116" i="1"/>
  <c r="M3116" i="1"/>
  <c r="D3116" i="1"/>
  <c r="C3116" i="1"/>
  <c r="N3115" i="1"/>
  <c r="M3115" i="1"/>
  <c r="O3115" i="1" s="1" a="1"/>
  <c r="O3115" i="1" s="1"/>
  <c r="D3115" i="1"/>
  <c r="C3115" i="1"/>
  <c r="M3114" i="1"/>
  <c r="D3114" i="1"/>
  <c r="C3114" i="1"/>
  <c r="O3113" i="1" a="1"/>
  <c r="O3113" i="1" s="1"/>
  <c r="N3113" i="1"/>
  <c r="M3113" i="1"/>
  <c r="D3113" i="1"/>
  <c r="C3113" i="1"/>
  <c r="M3112" i="1"/>
  <c r="D3112" i="1"/>
  <c r="C3112" i="1"/>
  <c r="O3111" i="1" a="1"/>
  <c r="O3111" i="1" s="1"/>
  <c r="N3111" i="1"/>
  <c r="M3111" i="1"/>
  <c r="D3111" i="1"/>
  <c r="C3111" i="1"/>
  <c r="M3110" i="1"/>
  <c r="D3110" i="1"/>
  <c r="C3110" i="1"/>
  <c r="O3109" i="1" a="1"/>
  <c r="O3109" i="1" s="1"/>
  <c r="N3109" i="1"/>
  <c r="M3109" i="1"/>
  <c r="D3109" i="1"/>
  <c r="C3109" i="1"/>
  <c r="M3108" i="1"/>
  <c r="D3108" i="1"/>
  <c r="C3108" i="1"/>
  <c r="M3107" i="1"/>
  <c r="D3107" i="1"/>
  <c r="C3107" i="1"/>
  <c r="M3106" i="1"/>
  <c r="D3106" i="1"/>
  <c r="C3106" i="1"/>
  <c r="O3105" i="1" a="1"/>
  <c r="O3105" i="1" s="1"/>
  <c r="N3105" i="1"/>
  <c r="M3105" i="1"/>
  <c r="D3105" i="1"/>
  <c r="C3105" i="1"/>
  <c r="M3104" i="1"/>
  <c r="D3104" i="1"/>
  <c r="C3104" i="1"/>
  <c r="O3103" i="1" a="1"/>
  <c r="O3103" i="1" s="1"/>
  <c r="N3103" i="1"/>
  <c r="M3103" i="1"/>
  <c r="D3103" i="1"/>
  <c r="C3103" i="1"/>
  <c r="M3102" i="1"/>
  <c r="D3102" i="1"/>
  <c r="C3102" i="1"/>
  <c r="O3101" i="1"/>
  <c r="O3101" i="1" a="1"/>
  <c r="N3101" i="1"/>
  <c r="M3101" i="1"/>
  <c r="D3101" i="1"/>
  <c r="C3101" i="1"/>
  <c r="O3100" i="1"/>
  <c r="N3100" i="1"/>
  <c r="M3100" i="1"/>
  <c r="O3100" i="1" s="1" a="1"/>
  <c r="D3100" i="1"/>
  <c r="C3100" i="1"/>
  <c r="N3099" i="1"/>
  <c r="M3099" i="1"/>
  <c r="O3099" i="1" s="1" a="1"/>
  <c r="O3099" i="1" s="1"/>
  <c r="D3099" i="1"/>
  <c r="C3099" i="1"/>
  <c r="M3098" i="1"/>
  <c r="D3098" i="1"/>
  <c r="C3098" i="1"/>
  <c r="O3097" i="1" a="1"/>
  <c r="O3097" i="1" s="1"/>
  <c r="N3097" i="1"/>
  <c r="M3097" i="1"/>
  <c r="D3097" i="1"/>
  <c r="C3097" i="1"/>
  <c r="M3096" i="1"/>
  <c r="D3096" i="1"/>
  <c r="C3096" i="1"/>
  <c r="O3095" i="1" a="1"/>
  <c r="O3095" i="1" s="1"/>
  <c r="N3095" i="1"/>
  <c r="M3095" i="1"/>
  <c r="D3095" i="1"/>
  <c r="C3095" i="1"/>
  <c r="M3094" i="1"/>
  <c r="D3094" i="1"/>
  <c r="C3094" i="1"/>
  <c r="O3093" i="1"/>
  <c r="O3093" i="1" a="1"/>
  <c r="N3093" i="1"/>
  <c r="M3093" i="1"/>
  <c r="D3093" i="1"/>
  <c r="C3093" i="1"/>
  <c r="O3092" i="1"/>
  <c r="O3092" i="1" a="1"/>
  <c r="N3092" i="1"/>
  <c r="M3092" i="1"/>
  <c r="D3092" i="1"/>
  <c r="C3092" i="1"/>
  <c r="O3091" i="1"/>
  <c r="O3091" i="1" a="1"/>
  <c r="N3091" i="1"/>
  <c r="M3091" i="1"/>
  <c r="D3091" i="1"/>
  <c r="C3091" i="1"/>
  <c r="N3090" i="1"/>
  <c r="M3090" i="1"/>
  <c r="O3090" i="1" s="1" a="1"/>
  <c r="O3090" i="1" s="1"/>
  <c r="D3090" i="1"/>
  <c r="C3090" i="1"/>
  <c r="O3089" i="1"/>
  <c r="N3089" i="1"/>
  <c r="M3089" i="1"/>
  <c r="O3089" i="1" s="1" a="1"/>
  <c r="D3089" i="1"/>
  <c r="C3089" i="1"/>
  <c r="O3088" i="1" a="1"/>
  <c r="O3088" i="1" s="1"/>
  <c r="N3088" i="1"/>
  <c r="M3088" i="1"/>
  <c r="D3088" i="1"/>
  <c r="C3088" i="1"/>
  <c r="O3087" i="1" a="1"/>
  <c r="O3087" i="1" s="1"/>
  <c r="M3087" i="1"/>
  <c r="N3087" i="1" s="1"/>
  <c r="D3087" i="1"/>
  <c r="C3087" i="1"/>
  <c r="N3086" i="1"/>
  <c r="M3086" i="1"/>
  <c r="O3086" i="1" s="1" a="1"/>
  <c r="O3086" i="1" s="1"/>
  <c r="D3086" i="1"/>
  <c r="C3086" i="1"/>
  <c r="N3085" i="1"/>
  <c r="M3085" i="1"/>
  <c r="O3085" i="1" s="1" a="1"/>
  <c r="O3085" i="1" s="1"/>
  <c r="D3085" i="1"/>
  <c r="C3085" i="1"/>
  <c r="O3084" i="1"/>
  <c r="O3084" i="1" a="1"/>
  <c r="N3084" i="1"/>
  <c r="M3084" i="1"/>
  <c r="D3084" i="1"/>
  <c r="C3084" i="1"/>
  <c r="O3083" i="1"/>
  <c r="O3083" i="1" a="1"/>
  <c r="N3083" i="1"/>
  <c r="M3083" i="1"/>
  <c r="D3083" i="1"/>
  <c r="C3083" i="1"/>
  <c r="N3082" i="1"/>
  <c r="M3082" i="1"/>
  <c r="O3082" i="1" s="1" a="1"/>
  <c r="O3082" i="1" s="1"/>
  <c r="D3082" i="1"/>
  <c r="C3082" i="1"/>
  <c r="N3081" i="1"/>
  <c r="M3081" i="1"/>
  <c r="O3081" i="1" s="1" a="1"/>
  <c r="O3081" i="1" s="1"/>
  <c r="D3081" i="1"/>
  <c r="C3081" i="1"/>
  <c r="O3080" i="1" a="1"/>
  <c r="O3080" i="1" s="1"/>
  <c r="N3080" i="1"/>
  <c r="M3080" i="1"/>
  <c r="D3080" i="1"/>
  <c r="C3080" i="1"/>
  <c r="M3079" i="1"/>
  <c r="D3079" i="1"/>
  <c r="C3079" i="1"/>
  <c r="M3078" i="1"/>
  <c r="D3078" i="1"/>
  <c r="C3078" i="1"/>
  <c r="O3077" i="1"/>
  <c r="N3077" i="1"/>
  <c r="M3077" i="1"/>
  <c r="O3077" i="1" s="1" a="1"/>
  <c r="D3077" i="1"/>
  <c r="C3077" i="1"/>
  <c r="O3076" i="1"/>
  <c r="O3076" i="1" a="1"/>
  <c r="N3076" i="1"/>
  <c r="M3076" i="1"/>
  <c r="D3076" i="1"/>
  <c r="C3076" i="1"/>
  <c r="O3075" i="1"/>
  <c r="O3075" i="1" a="1"/>
  <c r="N3075" i="1"/>
  <c r="M3075" i="1"/>
  <c r="D3075" i="1"/>
  <c r="C3075" i="1"/>
  <c r="N3074" i="1"/>
  <c r="M3074" i="1"/>
  <c r="O3074" i="1" s="1" a="1"/>
  <c r="O3074" i="1" s="1"/>
  <c r="D3074" i="1"/>
  <c r="C3074" i="1"/>
  <c r="N3073" i="1"/>
  <c r="M3073" i="1"/>
  <c r="O3073" i="1" s="1" a="1"/>
  <c r="O3073" i="1" s="1"/>
  <c r="D3073" i="1"/>
  <c r="C3073" i="1"/>
  <c r="O3072" i="1"/>
  <c r="O3072" i="1" a="1"/>
  <c r="N3072" i="1"/>
  <c r="M3072" i="1"/>
  <c r="D3072" i="1"/>
  <c r="C3072" i="1"/>
  <c r="O3071" i="1" a="1"/>
  <c r="O3071" i="1" s="1"/>
  <c r="N3071" i="1"/>
  <c r="M3071" i="1"/>
  <c r="D3071" i="1"/>
  <c r="C3071" i="1"/>
  <c r="M3070" i="1"/>
  <c r="D3070" i="1"/>
  <c r="C3070" i="1"/>
  <c r="O3069" i="1"/>
  <c r="N3069" i="1"/>
  <c r="M3069" i="1"/>
  <c r="O3069" i="1" s="1" a="1"/>
  <c r="D3069" i="1"/>
  <c r="C3069" i="1"/>
  <c r="O3068" i="1"/>
  <c r="O3068" i="1" a="1"/>
  <c r="N3068" i="1"/>
  <c r="M3068" i="1"/>
  <c r="D3068" i="1"/>
  <c r="C3068" i="1"/>
  <c r="O3067" i="1"/>
  <c r="N3067" i="1"/>
  <c r="M3067" i="1"/>
  <c r="O3067" i="1" s="1" a="1"/>
  <c r="D3067" i="1"/>
  <c r="C3067" i="1"/>
  <c r="N3066" i="1"/>
  <c r="M3066" i="1"/>
  <c r="O3066" i="1" s="1" a="1"/>
  <c r="O3066" i="1" s="1"/>
  <c r="D3066" i="1"/>
  <c r="C3066" i="1"/>
  <c r="O3065" i="1"/>
  <c r="N3065" i="1"/>
  <c r="M3065" i="1"/>
  <c r="O3065" i="1" s="1" a="1"/>
  <c r="D3065" i="1"/>
  <c r="C3065" i="1"/>
  <c r="O3064" i="1" a="1"/>
  <c r="O3064" i="1" s="1"/>
  <c r="N3064" i="1"/>
  <c r="M3064" i="1"/>
  <c r="D3064" i="1"/>
  <c r="C3064" i="1"/>
  <c r="M3063" i="1"/>
  <c r="D3063" i="1"/>
  <c r="C3063" i="1"/>
  <c r="M3062" i="1"/>
  <c r="D3062" i="1"/>
  <c r="C3062" i="1"/>
  <c r="O3061" i="1"/>
  <c r="N3061" i="1"/>
  <c r="M3061" i="1"/>
  <c r="O3061" i="1" s="1" a="1"/>
  <c r="D3061" i="1"/>
  <c r="C3061" i="1"/>
  <c r="O3060" i="1"/>
  <c r="O3060" i="1" a="1"/>
  <c r="N3060" i="1"/>
  <c r="M3060" i="1"/>
  <c r="D3060" i="1"/>
  <c r="C3060" i="1"/>
  <c r="O3059" i="1"/>
  <c r="O3059" i="1" a="1"/>
  <c r="N3059" i="1"/>
  <c r="M3059" i="1"/>
  <c r="D3059" i="1"/>
  <c r="C3059" i="1"/>
  <c r="N3058" i="1"/>
  <c r="M3058" i="1"/>
  <c r="O3058" i="1" s="1" a="1"/>
  <c r="O3058" i="1" s="1"/>
  <c r="D3058" i="1"/>
  <c r="C3058" i="1"/>
  <c r="O3057" i="1"/>
  <c r="N3057" i="1"/>
  <c r="M3057" i="1"/>
  <c r="O3057" i="1" s="1" a="1"/>
  <c r="D3057" i="1"/>
  <c r="C3057" i="1"/>
  <c r="O3056" i="1" a="1"/>
  <c r="O3056" i="1" s="1"/>
  <c r="N3056" i="1"/>
  <c r="M3056" i="1"/>
  <c r="D3056" i="1"/>
  <c r="C3056" i="1"/>
  <c r="M3055" i="1"/>
  <c r="N3055" i="1" s="1"/>
  <c r="D3055" i="1"/>
  <c r="C3055" i="1"/>
  <c r="N3054" i="1"/>
  <c r="M3054" i="1"/>
  <c r="O3054" i="1" s="1" a="1"/>
  <c r="O3054" i="1" s="1"/>
  <c r="D3054" i="1"/>
  <c r="C3054" i="1"/>
  <c r="N3053" i="1"/>
  <c r="M3053" i="1"/>
  <c r="O3053" i="1" s="1" a="1"/>
  <c r="O3053" i="1" s="1"/>
  <c r="D3053" i="1"/>
  <c r="C3053" i="1"/>
  <c r="O3052" i="1"/>
  <c r="O3052" i="1" a="1"/>
  <c r="N3052" i="1"/>
  <c r="M3052" i="1"/>
  <c r="D3052" i="1"/>
  <c r="C3052" i="1"/>
  <c r="O3051" i="1"/>
  <c r="O3051" i="1" a="1"/>
  <c r="N3051" i="1"/>
  <c r="M3051" i="1"/>
  <c r="D3051" i="1"/>
  <c r="C3051" i="1"/>
  <c r="N3050" i="1"/>
  <c r="M3050" i="1"/>
  <c r="O3050" i="1" s="1" a="1"/>
  <c r="O3050" i="1" s="1"/>
  <c r="D3050" i="1"/>
  <c r="C3050" i="1"/>
  <c r="N3049" i="1"/>
  <c r="M3049" i="1"/>
  <c r="O3049" i="1" s="1" a="1"/>
  <c r="O3049" i="1" s="1"/>
  <c r="D3049" i="1"/>
  <c r="C3049" i="1"/>
  <c r="O3048" i="1" a="1"/>
  <c r="O3048" i="1" s="1"/>
  <c r="N3048" i="1"/>
  <c r="M3048" i="1"/>
  <c r="D3048" i="1"/>
  <c r="C3048" i="1"/>
  <c r="M3047" i="1"/>
  <c r="N3047" i="1" s="1"/>
  <c r="D3047" i="1"/>
  <c r="C3047" i="1"/>
  <c r="M3046" i="1"/>
  <c r="D3046" i="1"/>
  <c r="C3046" i="1"/>
  <c r="O3045" i="1"/>
  <c r="N3045" i="1"/>
  <c r="M3045" i="1"/>
  <c r="O3045" i="1" s="1" a="1"/>
  <c r="D3045" i="1"/>
  <c r="C3045" i="1"/>
  <c r="O3044" i="1"/>
  <c r="O3044" i="1" a="1"/>
  <c r="N3044" i="1"/>
  <c r="M3044" i="1"/>
  <c r="D3044" i="1"/>
  <c r="C3044" i="1"/>
  <c r="N3043" i="1"/>
  <c r="M3043" i="1"/>
  <c r="O3043" i="1" s="1" a="1"/>
  <c r="O3043" i="1" s="1"/>
  <c r="D3043" i="1"/>
  <c r="C3043" i="1"/>
  <c r="N3042" i="1"/>
  <c r="M3042" i="1"/>
  <c r="O3042" i="1" s="1" a="1"/>
  <c r="O3042" i="1" s="1"/>
  <c r="D3042" i="1"/>
  <c r="C3042" i="1"/>
  <c r="N3041" i="1"/>
  <c r="M3041" i="1"/>
  <c r="O3041" i="1" s="1" a="1"/>
  <c r="O3041" i="1" s="1"/>
  <c r="D3041" i="1"/>
  <c r="C3041" i="1"/>
  <c r="O3040" i="1"/>
  <c r="O3040" i="1" a="1"/>
  <c r="N3040" i="1"/>
  <c r="M3040" i="1"/>
  <c r="D3040" i="1"/>
  <c r="C3040" i="1"/>
  <c r="O3039" i="1" a="1"/>
  <c r="O3039" i="1" s="1"/>
  <c r="N3039" i="1"/>
  <c r="M3039" i="1"/>
  <c r="D3039" i="1"/>
  <c r="C3039" i="1"/>
  <c r="M3038" i="1"/>
  <c r="D3038" i="1"/>
  <c r="C3038" i="1"/>
  <c r="O3037" i="1"/>
  <c r="O3037" i="1" a="1"/>
  <c r="N3037" i="1"/>
  <c r="M3037" i="1"/>
  <c r="D3037" i="1"/>
  <c r="C3037" i="1"/>
  <c r="O3036" i="1" a="1"/>
  <c r="O3036" i="1" s="1"/>
  <c r="N3036" i="1"/>
  <c r="M3036" i="1"/>
  <c r="D3036" i="1"/>
  <c r="C3036" i="1"/>
  <c r="M3035" i="1"/>
  <c r="N3035" i="1" s="1"/>
  <c r="D3035" i="1"/>
  <c r="C3035" i="1"/>
  <c r="M3034" i="1"/>
  <c r="D3034" i="1"/>
  <c r="C3034" i="1"/>
  <c r="O3033" i="1"/>
  <c r="O3033" i="1" a="1"/>
  <c r="N3033" i="1"/>
  <c r="M3033" i="1"/>
  <c r="D3033" i="1"/>
  <c r="C3033" i="1"/>
  <c r="O3032" i="1" a="1"/>
  <c r="O3032" i="1" s="1"/>
  <c r="N3032" i="1"/>
  <c r="M3032" i="1"/>
  <c r="D3032" i="1"/>
  <c r="C3032" i="1"/>
  <c r="O3031" i="1" a="1"/>
  <c r="O3031" i="1" s="1"/>
  <c r="M3031" i="1"/>
  <c r="N3031" i="1" s="1"/>
  <c r="D3031" i="1"/>
  <c r="C3031" i="1"/>
  <c r="N3030" i="1"/>
  <c r="M3030" i="1"/>
  <c r="O3030" i="1" s="1" a="1"/>
  <c r="O3030" i="1" s="1"/>
  <c r="D3030" i="1"/>
  <c r="C3030" i="1"/>
  <c r="O3029" i="1"/>
  <c r="O3029" i="1" a="1"/>
  <c r="N3029" i="1"/>
  <c r="M3029" i="1"/>
  <c r="D3029" i="1"/>
  <c r="C3029" i="1"/>
  <c r="O3028" i="1" a="1"/>
  <c r="O3028" i="1" s="1"/>
  <c r="N3028" i="1"/>
  <c r="M3028" i="1"/>
  <c r="D3028" i="1"/>
  <c r="C3028" i="1"/>
  <c r="M3027" i="1"/>
  <c r="D3027" i="1"/>
  <c r="C3027" i="1"/>
  <c r="M3026" i="1"/>
  <c r="D3026" i="1"/>
  <c r="C3026" i="1"/>
  <c r="O3025" i="1"/>
  <c r="O3025" i="1" a="1"/>
  <c r="N3025" i="1"/>
  <c r="M3025" i="1"/>
  <c r="D3025" i="1"/>
  <c r="C3025" i="1"/>
  <c r="O3024" i="1"/>
  <c r="O3024" i="1" a="1"/>
  <c r="N3024" i="1"/>
  <c r="M3024" i="1"/>
  <c r="D3024" i="1"/>
  <c r="C3024" i="1"/>
  <c r="O3023" i="1" a="1"/>
  <c r="O3023" i="1" s="1"/>
  <c r="N3023" i="1"/>
  <c r="M3023" i="1"/>
  <c r="D3023" i="1"/>
  <c r="C3023" i="1"/>
  <c r="M3022" i="1"/>
  <c r="D3022" i="1"/>
  <c r="C3022" i="1"/>
  <c r="O3021" i="1"/>
  <c r="O3021" i="1" a="1"/>
  <c r="N3021" i="1"/>
  <c r="M3021" i="1"/>
  <c r="D3021" i="1"/>
  <c r="C3021" i="1"/>
  <c r="O3020" i="1" a="1"/>
  <c r="O3020" i="1" s="1"/>
  <c r="N3020" i="1"/>
  <c r="M3020" i="1"/>
  <c r="D3020" i="1"/>
  <c r="C3020" i="1"/>
  <c r="O3019" i="1" a="1"/>
  <c r="O3019" i="1" s="1"/>
  <c r="M3019" i="1"/>
  <c r="N3019" i="1" s="1"/>
  <c r="D3019" i="1"/>
  <c r="C3019" i="1"/>
  <c r="M3018" i="1"/>
  <c r="D3018" i="1"/>
  <c r="C3018" i="1"/>
  <c r="O3017" i="1"/>
  <c r="O3017" i="1" a="1"/>
  <c r="N3017" i="1"/>
  <c r="M3017" i="1"/>
  <c r="D3017" i="1"/>
  <c r="C3017" i="1"/>
  <c r="O3016" i="1" a="1"/>
  <c r="O3016" i="1" s="1"/>
  <c r="N3016" i="1"/>
  <c r="M3016" i="1"/>
  <c r="D3016" i="1"/>
  <c r="C3016" i="1"/>
  <c r="O3015" i="1" a="1"/>
  <c r="O3015" i="1" s="1"/>
  <c r="M3015" i="1"/>
  <c r="N3015" i="1" s="1"/>
  <c r="D3015" i="1"/>
  <c r="C3015" i="1"/>
  <c r="N3014" i="1"/>
  <c r="M3014" i="1"/>
  <c r="O3014" i="1" s="1" a="1"/>
  <c r="O3014" i="1" s="1"/>
  <c r="D3014" i="1"/>
  <c r="C3014" i="1"/>
  <c r="O3013" i="1"/>
  <c r="O3013" i="1" a="1"/>
  <c r="N3013" i="1"/>
  <c r="M3013" i="1"/>
  <c r="D3013" i="1"/>
  <c r="C3013" i="1"/>
  <c r="O3012" i="1" a="1"/>
  <c r="O3012" i="1" s="1"/>
  <c r="N3012" i="1"/>
  <c r="M3012" i="1"/>
  <c r="D3012" i="1"/>
  <c r="C3012" i="1"/>
  <c r="M3011" i="1"/>
  <c r="D3011" i="1"/>
  <c r="C3011" i="1"/>
  <c r="M3010" i="1"/>
  <c r="D3010" i="1"/>
  <c r="C3010" i="1"/>
  <c r="O3009" i="1"/>
  <c r="O3009" i="1" a="1"/>
  <c r="N3009" i="1"/>
  <c r="M3009" i="1"/>
  <c r="D3009" i="1"/>
  <c r="C3009" i="1"/>
  <c r="O3008" i="1"/>
  <c r="O3008" i="1" a="1"/>
  <c r="N3008" i="1"/>
  <c r="M3008" i="1"/>
  <c r="D3008" i="1"/>
  <c r="C3008" i="1"/>
  <c r="O3007" i="1" a="1"/>
  <c r="O3007" i="1" s="1"/>
  <c r="N3007" i="1"/>
  <c r="M3007" i="1"/>
  <c r="D3007" i="1"/>
  <c r="C3007" i="1"/>
  <c r="M3006" i="1"/>
  <c r="D3006" i="1"/>
  <c r="C3006" i="1"/>
  <c r="O3005" i="1"/>
  <c r="O3005" i="1" a="1"/>
  <c r="N3005" i="1"/>
  <c r="M3005" i="1"/>
  <c r="D3005" i="1"/>
  <c r="C3005" i="1"/>
  <c r="O3004" i="1" a="1"/>
  <c r="O3004" i="1" s="1"/>
  <c r="N3004" i="1"/>
  <c r="M3004" i="1"/>
  <c r="D3004" i="1"/>
  <c r="C3004" i="1"/>
  <c r="M3003" i="1"/>
  <c r="N3003" i="1" s="1"/>
  <c r="D3003" i="1"/>
  <c r="C3003" i="1"/>
  <c r="M3002" i="1"/>
  <c r="D3002" i="1"/>
  <c r="C3002" i="1"/>
  <c r="O3001" i="1"/>
  <c r="O3001" i="1" a="1"/>
  <c r="N3001" i="1"/>
  <c r="M3001" i="1"/>
  <c r="D3001" i="1"/>
  <c r="C3001" i="1"/>
  <c r="O3000" i="1"/>
  <c r="O3000" i="1" a="1"/>
  <c r="N3000" i="1"/>
  <c r="M3000" i="1"/>
  <c r="D3000" i="1"/>
  <c r="C3000" i="1"/>
  <c r="M2999" i="1"/>
  <c r="D2999" i="1"/>
  <c r="C2999" i="1"/>
  <c r="N2998" i="1"/>
  <c r="M2998" i="1"/>
  <c r="O2998" i="1" s="1" a="1"/>
  <c r="O2998" i="1" s="1"/>
  <c r="D2998" i="1"/>
  <c r="C2998" i="1"/>
  <c r="O2997" i="1"/>
  <c r="O2997" i="1" a="1"/>
  <c r="N2997" i="1"/>
  <c r="M2997" i="1"/>
  <c r="D2997" i="1"/>
  <c r="C2997" i="1"/>
  <c r="O2996" i="1" a="1"/>
  <c r="O2996" i="1" s="1"/>
  <c r="N2996" i="1"/>
  <c r="M2996" i="1"/>
  <c r="D2996" i="1"/>
  <c r="C2996" i="1"/>
  <c r="M2995" i="1"/>
  <c r="D2995" i="1"/>
  <c r="C2995" i="1"/>
  <c r="M2994" i="1"/>
  <c r="D2994" i="1"/>
  <c r="C2994" i="1"/>
  <c r="O2993" i="1"/>
  <c r="O2993" i="1" a="1"/>
  <c r="N2993" i="1"/>
  <c r="M2993" i="1"/>
  <c r="D2993" i="1"/>
  <c r="C2993" i="1"/>
  <c r="O2992" i="1"/>
  <c r="O2992" i="1" a="1"/>
  <c r="N2992" i="1"/>
  <c r="M2992" i="1"/>
  <c r="D2992" i="1"/>
  <c r="C2992" i="1"/>
  <c r="O2991" i="1" a="1"/>
  <c r="O2991" i="1" s="1"/>
  <c r="N2991" i="1"/>
  <c r="M2991" i="1"/>
  <c r="D2991" i="1"/>
  <c r="C2991" i="1"/>
  <c r="M2990" i="1"/>
  <c r="O2990" i="1" s="1" a="1"/>
  <c r="O2990" i="1" s="1"/>
  <c r="D2990" i="1"/>
  <c r="C2990" i="1"/>
  <c r="O2989" i="1"/>
  <c r="O2989" i="1" a="1"/>
  <c r="N2989" i="1"/>
  <c r="M2989" i="1"/>
  <c r="D2989" i="1"/>
  <c r="C2989" i="1"/>
  <c r="O2988" i="1" a="1"/>
  <c r="O2988" i="1" s="1"/>
  <c r="N2988" i="1"/>
  <c r="M2988" i="1"/>
  <c r="D2988" i="1"/>
  <c r="C2988" i="1"/>
  <c r="O2987" i="1" a="1"/>
  <c r="O2987" i="1" s="1"/>
  <c r="M2987" i="1"/>
  <c r="N2987" i="1" s="1"/>
  <c r="D2987" i="1"/>
  <c r="C2987" i="1"/>
  <c r="M2986" i="1"/>
  <c r="D2986" i="1"/>
  <c r="C2986" i="1"/>
  <c r="O2985" i="1"/>
  <c r="O2985" i="1" a="1"/>
  <c r="N2985" i="1"/>
  <c r="M2985" i="1"/>
  <c r="D2985" i="1"/>
  <c r="C2985" i="1"/>
  <c r="O2984" i="1" a="1"/>
  <c r="O2984" i="1" s="1"/>
  <c r="N2984" i="1"/>
  <c r="M2984" i="1"/>
  <c r="D2984" i="1"/>
  <c r="C2984" i="1"/>
  <c r="O2983" i="1" a="1"/>
  <c r="O2983" i="1" s="1"/>
  <c r="N2983" i="1"/>
  <c r="M2983" i="1"/>
  <c r="D2983" i="1"/>
  <c r="C2983" i="1"/>
  <c r="N2982" i="1"/>
  <c r="M2982" i="1"/>
  <c r="O2982" i="1" s="1" a="1"/>
  <c r="O2982" i="1" s="1"/>
  <c r="D2982" i="1"/>
  <c r="C2982" i="1"/>
  <c r="O2981" i="1"/>
  <c r="O2981" i="1" a="1"/>
  <c r="N2981" i="1"/>
  <c r="M2981" i="1"/>
  <c r="D2981" i="1"/>
  <c r="C2981" i="1"/>
  <c r="O2980" i="1" a="1"/>
  <c r="O2980" i="1" s="1"/>
  <c r="N2980" i="1"/>
  <c r="M2980" i="1"/>
  <c r="D2980" i="1"/>
  <c r="C2980" i="1"/>
  <c r="M2979" i="1"/>
  <c r="D2979" i="1"/>
  <c r="C2979" i="1"/>
  <c r="M2978" i="1"/>
  <c r="D2978" i="1"/>
  <c r="C2978" i="1"/>
  <c r="O2977" i="1"/>
  <c r="O2977" i="1" a="1"/>
  <c r="N2977" i="1"/>
  <c r="M2977" i="1"/>
  <c r="D2977" i="1"/>
  <c r="C2977" i="1"/>
  <c r="O2976" i="1"/>
  <c r="O2976" i="1" a="1"/>
  <c r="N2976" i="1"/>
  <c r="M2976" i="1"/>
  <c r="D2976" i="1"/>
  <c r="C2976" i="1"/>
  <c r="O2975" i="1" a="1"/>
  <c r="O2975" i="1" s="1"/>
  <c r="N2975" i="1"/>
  <c r="M2975" i="1"/>
  <c r="D2975" i="1"/>
  <c r="C2975" i="1"/>
  <c r="M2974" i="1"/>
  <c r="D2974" i="1"/>
  <c r="C2974" i="1"/>
  <c r="O2973" i="1"/>
  <c r="O2973" i="1" a="1"/>
  <c r="N2973" i="1"/>
  <c r="M2973" i="1"/>
  <c r="D2973" i="1"/>
  <c r="C2973" i="1"/>
  <c r="O2972" i="1" a="1"/>
  <c r="O2972" i="1" s="1"/>
  <c r="N2972" i="1"/>
  <c r="M2972" i="1"/>
  <c r="D2972" i="1"/>
  <c r="C2972" i="1"/>
  <c r="M2971" i="1"/>
  <c r="D2971" i="1"/>
  <c r="C2971" i="1"/>
  <c r="M2970" i="1"/>
  <c r="D2970" i="1"/>
  <c r="C2970" i="1"/>
  <c r="O2969" i="1"/>
  <c r="O2969" i="1" a="1"/>
  <c r="N2969" i="1"/>
  <c r="M2969" i="1"/>
  <c r="D2969" i="1"/>
  <c r="C2969" i="1"/>
  <c r="O2968" i="1"/>
  <c r="O2968" i="1" a="1"/>
  <c r="N2968" i="1"/>
  <c r="M2968" i="1"/>
  <c r="D2968" i="1"/>
  <c r="C2968" i="1"/>
  <c r="O2967" i="1" a="1"/>
  <c r="O2967" i="1" s="1"/>
  <c r="M2967" i="1"/>
  <c r="N2967" i="1" s="1"/>
  <c r="D2967" i="1"/>
  <c r="C2967" i="1"/>
  <c r="N2966" i="1"/>
  <c r="M2966" i="1"/>
  <c r="O2966" i="1" s="1" a="1"/>
  <c r="O2966" i="1" s="1"/>
  <c r="D2966" i="1"/>
  <c r="C2966" i="1"/>
  <c r="O2965" i="1"/>
  <c r="O2965" i="1" a="1"/>
  <c r="N2965" i="1"/>
  <c r="M2965" i="1"/>
  <c r="D2965" i="1"/>
  <c r="C2965" i="1"/>
  <c r="O2964" i="1" a="1"/>
  <c r="O2964" i="1" s="1"/>
  <c r="N2964" i="1"/>
  <c r="M2964" i="1"/>
  <c r="D2964" i="1"/>
  <c r="C2964" i="1"/>
  <c r="M2963" i="1"/>
  <c r="D2963" i="1"/>
  <c r="C2963" i="1"/>
  <c r="M2962" i="1"/>
  <c r="D2962" i="1"/>
  <c r="C2962" i="1"/>
  <c r="O2961" i="1"/>
  <c r="O2961" i="1" a="1"/>
  <c r="N2961" i="1"/>
  <c r="M2961" i="1"/>
  <c r="D2961" i="1"/>
  <c r="C2961" i="1"/>
  <c r="O2960" i="1"/>
  <c r="O2960" i="1" a="1"/>
  <c r="N2960" i="1"/>
  <c r="M2960" i="1"/>
  <c r="D2960" i="1"/>
  <c r="C2960" i="1"/>
  <c r="O2959" i="1" a="1"/>
  <c r="O2959" i="1" s="1"/>
  <c r="N2959" i="1"/>
  <c r="M2959" i="1"/>
  <c r="D2959" i="1"/>
  <c r="C2959" i="1"/>
  <c r="N2958" i="1"/>
  <c r="M2958" i="1"/>
  <c r="O2958" i="1" s="1" a="1"/>
  <c r="O2958" i="1" s="1"/>
  <c r="D2958" i="1"/>
  <c r="C2958" i="1"/>
  <c r="O2957" i="1"/>
  <c r="O2957" i="1" a="1"/>
  <c r="N2957" i="1"/>
  <c r="M2957" i="1"/>
  <c r="D2957" i="1"/>
  <c r="C2957" i="1"/>
  <c r="O2956" i="1" a="1"/>
  <c r="O2956" i="1" s="1"/>
  <c r="N2956" i="1"/>
  <c r="M2956" i="1"/>
  <c r="D2956" i="1"/>
  <c r="C2956" i="1"/>
  <c r="O2955" i="1"/>
  <c r="O2955" i="1" a="1"/>
  <c r="M2955" i="1"/>
  <c r="N2955" i="1" s="1"/>
  <c r="D2955" i="1"/>
  <c r="C2955" i="1"/>
  <c r="M2954" i="1"/>
  <c r="D2954" i="1"/>
  <c r="C2954" i="1"/>
  <c r="O2953" i="1"/>
  <c r="O2953" i="1" a="1"/>
  <c r="N2953" i="1"/>
  <c r="M2953" i="1"/>
  <c r="D2953" i="1"/>
  <c r="C2953" i="1"/>
  <c r="O2952" i="1"/>
  <c r="O2952" i="1" a="1"/>
  <c r="N2952" i="1"/>
  <c r="M2952" i="1"/>
  <c r="D2952" i="1"/>
  <c r="C2952" i="1"/>
  <c r="M2951" i="1"/>
  <c r="O2951" i="1" s="1" a="1"/>
  <c r="O2951" i="1" s="1"/>
  <c r="D2951" i="1"/>
  <c r="C2951" i="1"/>
  <c r="N2950" i="1"/>
  <c r="M2950" i="1"/>
  <c r="O2950" i="1" s="1" a="1"/>
  <c r="O2950" i="1" s="1"/>
  <c r="D2950" i="1"/>
  <c r="C2950" i="1"/>
  <c r="O2949" i="1"/>
  <c r="O2949" i="1" a="1"/>
  <c r="M2949" i="1"/>
  <c r="N2949" i="1" s="1"/>
  <c r="D2949" i="1"/>
  <c r="C2949" i="1"/>
  <c r="O2948" i="1" a="1"/>
  <c r="O2948" i="1" s="1"/>
  <c r="N2948" i="1"/>
  <c r="M2948" i="1"/>
  <c r="D2948" i="1"/>
  <c r="C2948" i="1"/>
  <c r="O2947" i="1"/>
  <c r="O2947" i="1" a="1"/>
  <c r="M2947" i="1"/>
  <c r="N2947" i="1" s="1"/>
  <c r="D2947" i="1"/>
  <c r="C2947" i="1"/>
  <c r="N2946" i="1"/>
  <c r="M2946" i="1"/>
  <c r="O2946" i="1" s="1" a="1"/>
  <c r="O2946" i="1" s="1"/>
  <c r="D2946" i="1"/>
  <c r="C2946" i="1"/>
  <c r="O2945" i="1"/>
  <c r="O2945" i="1" a="1"/>
  <c r="M2945" i="1"/>
  <c r="N2945" i="1" s="1"/>
  <c r="D2945" i="1"/>
  <c r="C2945" i="1"/>
  <c r="O2944" i="1" a="1"/>
  <c r="O2944" i="1" s="1"/>
  <c r="N2944" i="1"/>
  <c r="M2944" i="1"/>
  <c r="D2944" i="1"/>
  <c r="C2944" i="1"/>
  <c r="M2943" i="1"/>
  <c r="D2943" i="1"/>
  <c r="C2943" i="1"/>
  <c r="M2942" i="1"/>
  <c r="D2942" i="1"/>
  <c r="C2942" i="1"/>
  <c r="O2941" i="1"/>
  <c r="O2941" i="1" a="1"/>
  <c r="M2941" i="1"/>
  <c r="N2941" i="1" s="1"/>
  <c r="D2941" i="1"/>
  <c r="C2941" i="1"/>
  <c r="O2940" i="1" a="1"/>
  <c r="O2940" i="1" s="1"/>
  <c r="N2940" i="1"/>
  <c r="M2940" i="1"/>
  <c r="D2940" i="1"/>
  <c r="C2940" i="1"/>
  <c r="N2939" i="1"/>
  <c r="M2939" i="1"/>
  <c r="O2939" i="1" s="1" a="1"/>
  <c r="O2939" i="1" s="1"/>
  <c r="D2939" i="1"/>
  <c r="C2939" i="1"/>
  <c r="N2938" i="1"/>
  <c r="M2938" i="1"/>
  <c r="O2938" i="1" s="1" a="1"/>
  <c r="O2938" i="1" s="1"/>
  <c r="D2938" i="1"/>
  <c r="C2938" i="1"/>
  <c r="O2937" i="1"/>
  <c r="O2937" i="1" a="1"/>
  <c r="M2937" i="1"/>
  <c r="N2937" i="1" s="1"/>
  <c r="D2937" i="1"/>
  <c r="C2937" i="1"/>
  <c r="O2936" i="1"/>
  <c r="O2936" i="1" a="1"/>
  <c r="N2936" i="1"/>
  <c r="M2936" i="1"/>
  <c r="D2936" i="1"/>
  <c r="C2936" i="1"/>
  <c r="O2935" i="1" a="1"/>
  <c r="O2935" i="1" s="1"/>
  <c r="N2935" i="1"/>
  <c r="M2935" i="1"/>
  <c r="D2935" i="1"/>
  <c r="C2935" i="1"/>
  <c r="N2934" i="1"/>
  <c r="M2934" i="1"/>
  <c r="O2934" i="1" s="1" a="1"/>
  <c r="O2934" i="1" s="1"/>
  <c r="D2934" i="1"/>
  <c r="C2934" i="1"/>
  <c r="O2933" i="1"/>
  <c r="O2933" i="1" a="1"/>
  <c r="M2933" i="1"/>
  <c r="N2933" i="1" s="1"/>
  <c r="D2933" i="1"/>
  <c r="C2933" i="1"/>
  <c r="O2932" i="1"/>
  <c r="O2932" i="1" a="1"/>
  <c r="N2932" i="1"/>
  <c r="M2932" i="1"/>
  <c r="D2932" i="1"/>
  <c r="C2932" i="1"/>
  <c r="O2931" i="1" a="1"/>
  <c r="O2931" i="1" s="1"/>
  <c r="N2931" i="1"/>
  <c r="M2931" i="1"/>
  <c r="D2931" i="1"/>
  <c r="C2931" i="1"/>
  <c r="M2930" i="1"/>
  <c r="O2930" i="1" s="1" a="1"/>
  <c r="O2930" i="1" s="1"/>
  <c r="D2930" i="1"/>
  <c r="C2930" i="1"/>
  <c r="O2929" i="1"/>
  <c r="O2929" i="1" a="1"/>
  <c r="M2929" i="1"/>
  <c r="N2929" i="1" s="1"/>
  <c r="D2929" i="1"/>
  <c r="C2929" i="1"/>
  <c r="O2928" i="1" a="1"/>
  <c r="O2928" i="1" s="1"/>
  <c r="N2928" i="1"/>
  <c r="M2928" i="1"/>
  <c r="D2928" i="1"/>
  <c r="C2928" i="1"/>
  <c r="M2927" i="1"/>
  <c r="D2927" i="1"/>
  <c r="C2927" i="1"/>
  <c r="M2926" i="1"/>
  <c r="D2926" i="1"/>
  <c r="C2926" i="1"/>
  <c r="O2925" i="1"/>
  <c r="O2925" i="1" a="1"/>
  <c r="M2925" i="1"/>
  <c r="N2925" i="1" s="1"/>
  <c r="D2925" i="1"/>
  <c r="C2925" i="1"/>
  <c r="O2924" i="1"/>
  <c r="O2924" i="1" a="1"/>
  <c r="N2924" i="1"/>
  <c r="M2924" i="1"/>
  <c r="D2924" i="1"/>
  <c r="C2924" i="1"/>
  <c r="O2923" i="1"/>
  <c r="O2923" i="1" a="1"/>
  <c r="N2923" i="1"/>
  <c r="M2923" i="1"/>
  <c r="D2923" i="1"/>
  <c r="C2923" i="1"/>
  <c r="N2922" i="1"/>
  <c r="M2922" i="1"/>
  <c r="O2922" i="1" s="1" a="1"/>
  <c r="O2922" i="1" s="1"/>
  <c r="D2922" i="1"/>
  <c r="C2922" i="1"/>
  <c r="O2921" i="1"/>
  <c r="O2921" i="1" a="1"/>
  <c r="M2921" i="1"/>
  <c r="N2921" i="1" s="1"/>
  <c r="D2921" i="1"/>
  <c r="C2921" i="1"/>
  <c r="O2920" i="1" a="1"/>
  <c r="O2920" i="1" s="1"/>
  <c r="N2920" i="1"/>
  <c r="M2920" i="1"/>
  <c r="D2920" i="1"/>
  <c r="C2920" i="1"/>
  <c r="O2919" i="1" a="1"/>
  <c r="O2919" i="1" s="1"/>
  <c r="N2919" i="1"/>
  <c r="M2919" i="1"/>
  <c r="D2919" i="1"/>
  <c r="C2919" i="1"/>
  <c r="N2918" i="1"/>
  <c r="M2918" i="1"/>
  <c r="O2918" i="1" s="1" a="1"/>
  <c r="O2918" i="1" s="1"/>
  <c r="D2918" i="1"/>
  <c r="C2918" i="1"/>
  <c r="O2917" i="1"/>
  <c r="O2917" i="1" a="1"/>
  <c r="M2917" i="1"/>
  <c r="N2917" i="1" s="1"/>
  <c r="D2917" i="1"/>
  <c r="C2917" i="1"/>
  <c r="O2916" i="1" a="1"/>
  <c r="O2916" i="1" s="1"/>
  <c r="N2916" i="1"/>
  <c r="M2916" i="1"/>
  <c r="D2916" i="1"/>
  <c r="C2916" i="1"/>
  <c r="O2915" i="1"/>
  <c r="O2915" i="1" a="1"/>
  <c r="M2915" i="1"/>
  <c r="N2915" i="1" s="1"/>
  <c r="D2915" i="1"/>
  <c r="C2915" i="1"/>
  <c r="N2914" i="1"/>
  <c r="M2914" i="1"/>
  <c r="O2914" i="1" s="1" a="1"/>
  <c r="O2914" i="1" s="1"/>
  <c r="D2914" i="1"/>
  <c r="C2914" i="1"/>
  <c r="O2913" i="1"/>
  <c r="O2913" i="1" a="1"/>
  <c r="M2913" i="1"/>
  <c r="N2913" i="1" s="1"/>
  <c r="D2913" i="1"/>
  <c r="C2913" i="1"/>
  <c r="O2912" i="1" a="1"/>
  <c r="O2912" i="1" s="1"/>
  <c r="N2912" i="1"/>
  <c r="M2912" i="1"/>
  <c r="D2912" i="1"/>
  <c r="C2912" i="1"/>
  <c r="O2911" i="1" a="1"/>
  <c r="O2911" i="1" s="1"/>
  <c r="M2911" i="1"/>
  <c r="N2911" i="1" s="1"/>
  <c r="D2911" i="1"/>
  <c r="C2911" i="1"/>
  <c r="M2910" i="1"/>
  <c r="D2910" i="1"/>
  <c r="C2910" i="1"/>
  <c r="O2909" i="1"/>
  <c r="O2909" i="1" a="1"/>
  <c r="N2909" i="1"/>
  <c r="M2909" i="1"/>
  <c r="D2909" i="1"/>
  <c r="C2909" i="1"/>
  <c r="O2908" i="1"/>
  <c r="O2908" i="1" a="1"/>
  <c r="N2908" i="1"/>
  <c r="M2908" i="1"/>
  <c r="D2908" i="1"/>
  <c r="C2908" i="1"/>
  <c r="N2907" i="1"/>
  <c r="M2907" i="1"/>
  <c r="O2907" i="1" s="1" a="1"/>
  <c r="O2907" i="1" s="1"/>
  <c r="D2907" i="1"/>
  <c r="C2907" i="1"/>
  <c r="N2906" i="1"/>
  <c r="M2906" i="1"/>
  <c r="O2906" i="1" s="1" a="1"/>
  <c r="O2906" i="1" s="1"/>
  <c r="D2906" i="1"/>
  <c r="C2906" i="1"/>
  <c r="O2905" i="1"/>
  <c r="O2905" i="1" a="1"/>
  <c r="M2905" i="1"/>
  <c r="N2905" i="1" s="1"/>
  <c r="D2905" i="1"/>
  <c r="C2905" i="1"/>
  <c r="O2904" i="1" a="1"/>
  <c r="O2904" i="1" s="1"/>
  <c r="N2904" i="1"/>
  <c r="M2904" i="1"/>
  <c r="D2904" i="1"/>
  <c r="C2904" i="1"/>
  <c r="O2903" i="1"/>
  <c r="O2903" i="1" a="1"/>
  <c r="M2903" i="1"/>
  <c r="N2903" i="1" s="1"/>
  <c r="D2903" i="1"/>
  <c r="C2903" i="1"/>
  <c r="N2902" i="1"/>
  <c r="M2902" i="1"/>
  <c r="O2902" i="1" s="1" a="1"/>
  <c r="O2902" i="1" s="1"/>
  <c r="D2902" i="1"/>
  <c r="C2902" i="1"/>
  <c r="O2901" i="1"/>
  <c r="O2901" i="1" a="1"/>
  <c r="N2901" i="1"/>
  <c r="M2901" i="1"/>
  <c r="D2901" i="1"/>
  <c r="C2901" i="1"/>
  <c r="O2900" i="1"/>
  <c r="O2900" i="1" a="1"/>
  <c r="N2900" i="1"/>
  <c r="M2900" i="1"/>
  <c r="D2900" i="1"/>
  <c r="C2900" i="1"/>
  <c r="O2899" i="1"/>
  <c r="O2899" i="1" a="1"/>
  <c r="N2899" i="1"/>
  <c r="M2899" i="1"/>
  <c r="D2899" i="1"/>
  <c r="C2899" i="1"/>
  <c r="N2898" i="1"/>
  <c r="M2898" i="1"/>
  <c r="O2898" i="1" s="1" a="1"/>
  <c r="O2898" i="1" s="1"/>
  <c r="D2898" i="1"/>
  <c r="C2898" i="1"/>
  <c r="O2897" i="1"/>
  <c r="O2897" i="1" a="1"/>
  <c r="N2897" i="1"/>
  <c r="M2897" i="1"/>
  <c r="D2897" i="1"/>
  <c r="C2897" i="1"/>
  <c r="O2896" i="1"/>
  <c r="O2896" i="1" a="1"/>
  <c r="N2896" i="1"/>
  <c r="M2896" i="1"/>
  <c r="D2896" i="1"/>
  <c r="C2896" i="1"/>
  <c r="O2895" i="1"/>
  <c r="O2895" i="1" a="1"/>
  <c r="N2895" i="1"/>
  <c r="M2895" i="1"/>
  <c r="D2895" i="1"/>
  <c r="C2895" i="1"/>
  <c r="M2894" i="1"/>
  <c r="O2894" i="1" s="1" a="1"/>
  <c r="O2894" i="1" s="1"/>
  <c r="D2894" i="1"/>
  <c r="C2894" i="1"/>
  <c r="O2893" i="1"/>
  <c r="O2893" i="1" a="1"/>
  <c r="N2893" i="1"/>
  <c r="M2893" i="1"/>
  <c r="D2893" i="1"/>
  <c r="C2893" i="1"/>
  <c r="O2892" i="1"/>
  <c r="O2892" i="1" a="1"/>
  <c r="N2892" i="1"/>
  <c r="M2892" i="1"/>
  <c r="D2892" i="1"/>
  <c r="C2892" i="1"/>
  <c r="M2891" i="1"/>
  <c r="O2891" i="1" s="1" a="1"/>
  <c r="O2891" i="1" s="1"/>
  <c r="D2891" i="1"/>
  <c r="C2891" i="1"/>
  <c r="N2890" i="1"/>
  <c r="M2890" i="1"/>
  <c r="O2890" i="1" s="1" a="1"/>
  <c r="O2890" i="1" s="1"/>
  <c r="D2890" i="1"/>
  <c r="C2890" i="1"/>
  <c r="O2889" i="1"/>
  <c r="O2889" i="1" a="1"/>
  <c r="N2889" i="1"/>
  <c r="M2889" i="1"/>
  <c r="D2889" i="1"/>
  <c r="C2889" i="1"/>
  <c r="O2888" i="1" a="1"/>
  <c r="O2888" i="1" s="1"/>
  <c r="N2888" i="1"/>
  <c r="M2888" i="1"/>
  <c r="D2888" i="1"/>
  <c r="C2888" i="1"/>
  <c r="O2887" i="1"/>
  <c r="O2887" i="1" a="1"/>
  <c r="M2887" i="1"/>
  <c r="N2887" i="1" s="1"/>
  <c r="D2887" i="1"/>
  <c r="C2887" i="1"/>
  <c r="N2886" i="1"/>
  <c r="M2886" i="1"/>
  <c r="O2886" i="1" s="1" a="1"/>
  <c r="O2886" i="1" s="1"/>
  <c r="D2886" i="1"/>
  <c r="C2886" i="1"/>
  <c r="O2885" i="1"/>
  <c r="O2885" i="1" a="1"/>
  <c r="N2885" i="1"/>
  <c r="M2885" i="1"/>
  <c r="D2885" i="1"/>
  <c r="C2885" i="1"/>
  <c r="O2884" i="1"/>
  <c r="O2884" i="1" a="1"/>
  <c r="N2884" i="1"/>
  <c r="M2884" i="1"/>
  <c r="D2884" i="1"/>
  <c r="C2884" i="1"/>
  <c r="O2883" i="1"/>
  <c r="O2883" i="1" a="1"/>
  <c r="N2883" i="1"/>
  <c r="M2883" i="1"/>
  <c r="D2883" i="1"/>
  <c r="C2883" i="1"/>
  <c r="N2882" i="1"/>
  <c r="M2882" i="1"/>
  <c r="O2882" i="1" s="1" a="1"/>
  <c r="O2882" i="1" s="1"/>
  <c r="D2882" i="1"/>
  <c r="C2882" i="1"/>
  <c r="O2881" i="1"/>
  <c r="O2881" i="1" a="1"/>
  <c r="M2881" i="1"/>
  <c r="N2881" i="1" s="1"/>
  <c r="D2881" i="1"/>
  <c r="C2881" i="1"/>
  <c r="O2880" i="1"/>
  <c r="O2880" i="1" a="1"/>
  <c r="N2880" i="1"/>
  <c r="M2880" i="1"/>
  <c r="D2880" i="1"/>
  <c r="C2880" i="1"/>
  <c r="N2879" i="1"/>
  <c r="M2879" i="1"/>
  <c r="O2879" i="1" s="1" a="1"/>
  <c r="O2879" i="1" s="1"/>
  <c r="D2879" i="1"/>
  <c r="C2879" i="1"/>
  <c r="N2878" i="1"/>
  <c r="M2878" i="1"/>
  <c r="O2878" i="1" s="1" a="1"/>
  <c r="O2878" i="1" s="1"/>
  <c r="D2878" i="1"/>
  <c r="C2878" i="1"/>
  <c r="O2877" i="1"/>
  <c r="O2877" i="1" a="1"/>
  <c r="N2877" i="1"/>
  <c r="M2877" i="1"/>
  <c r="D2877" i="1"/>
  <c r="C2877" i="1"/>
  <c r="O2876" i="1" a="1"/>
  <c r="O2876" i="1" s="1"/>
  <c r="N2876" i="1"/>
  <c r="M2876" i="1"/>
  <c r="D2876" i="1"/>
  <c r="C2876" i="1"/>
  <c r="M2875" i="1"/>
  <c r="D2875" i="1"/>
  <c r="C2875" i="1"/>
  <c r="M2874" i="1"/>
  <c r="D2874" i="1"/>
  <c r="C2874" i="1"/>
  <c r="O2873" i="1"/>
  <c r="O2873" i="1" a="1"/>
  <c r="M2873" i="1"/>
  <c r="N2873" i="1" s="1"/>
  <c r="D2873" i="1"/>
  <c r="C2873" i="1"/>
  <c r="O2872" i="1"/>
  <c r="O2872" i="1" a="1"/>
  <c r="N2872" i="1"/>
  <c r="M2872" i="1"/>
  <c r="D2872" i="1"/>
  <c r="C2872" i="1"/>
  <c r="O2871" i="1"/>
  <c r="O2871" i="1" a="1"/>
  <c r="N2871" i="1"/>
  <c r="M2871" i="1"/>
  <c r="D2871" i="1"/>
  <c r="C2871" i="1"/>
  <c r="M2870" i="1"/>
  <c r="O2870" i="1" s="1" a="1"/>
  <c r="O2870" i="1" s="1"/>
  <c r="D2870" i="1"/>
  <c r="C2870" i="1"/>
  <c r="O2869" i="1"/>
  <c r="O2869" i="1" a="1"/>
  <c r="N2869" i="1"/>
  <c r="M2869" i="1"/>
  <c r="D2869" i="1"/>
  <c r="C2869" i="1"/>
  <c r="O2868" i="1"/>
  <c r="O2868" i="1" a="1"/>
  <c r="N2868" i="1"/>
  <c r="M2868" i="1"/>
  <c r="D2868" i="1"/>
  <c r="C2868" i="1"/>
  <c r="O2867" i="1" a="1"/>
  <c r="O2867" i="1" s="1"/>
  <c r="N2867" i="1"/>
  <c r="M2867" i="1"/>
  <c r="D2867" i="1"/>
  <c r="C2867" i="1"/>
  <c r="M2866" i="1"/>
  <c r="O2866" i="1" s="1" a="1"/>
  <c r="O2866" i="1" s="1"/>
  <c r="D2866" i="1"/>
  <c r="C2866" i="1"/>
  <c r="O2865" i="1"/>
  <c r="O2865" i="1" a="1"/>
  <c r="N2865" i="1"/>
  <c r="M2865" i="1"/>
  <c r="D2865" i="1"/>
  <c r="C2865" i="1"/>
  <c r="O2864" i="1"/>
  <c r="O2864" i="1" a="1"/>
  <c r="N2864" i="1"/>
  <c r="M2864" i="1"/>
  <c r="D2864" i="1"/>
  <c r="C2864" i="1"/>
  <c r="M2863" i="1"/>
  <c r="O2863" i="1" s="1" a="1"/>
  <c r="O2863" i="1" s="1"/>
  <c r="D2863" i="1"/>
  <c r="C2863" i="1"/>
  <c r="N2862" i="1"/>
  <c r="M2862" i="1"/>
  <c r="O2862" i="1" s="1" a="1"/>
  <c r="O2862" i="1" s="1"/>
  <c r="D2862" i="1"/>
  <c r="C2862" i="1"/>
  <c r="O2861" i="1"/>
  <c r="O2861" i="1" a="1"/>
  <c r="M2861" i="1"/>
  <c r="N2861" i="1" s="1"/>
  <c r="D2861" i="1"/>
  <c r="C2861" i="1"/>
  <c r="O2860" i="1"/>
  <c r="O2860" i="1" a="1"/>
  <c r="N2860" i="1"/>
  <c r="M2860" i="1"/>
  <c r="D2860" i="1"/>
  <c r="C2860" i="1"/>
  <c r="O2859" i="1" a="1"/>
  <c r="O2859" i="1" s="1"/>
  <c r="N2859" i="1"/>
  <c r="M2859" i="1"/>
  <c r="D2859" i="1"/>
  <c r="C2859" i="1"/>
  <c r="M2858" i="1"/>
  <c r="O2858" i="1" s="1" a="1"/>
  <c r="O2858" i="1" s="1"/>
  <c r="D2858" i="1"/>
  <c r="C2858" i="1"/>
  <c r="O2857" i="1"/>
  <c r="M2857" i="1"/>
  <c r="O2857" i="1" s="1" a="1"/>
  <c r="D2857" i="1"/>
  <c r="C2857" i="1"/>
  <c r="O2856" i="1" a="1"/>
  <c r="O2856" i="1" s="1"/>
  <c r="N2856" i="1"/>
  <c r="M2856" i="1"/>
  <c r="D2856" i="1"/>
  <c r="C2856" i="1"/>
  <c r="O2855" i="1" a="1"/>
  <c r="O2855" i="1" s="1"/>
  <c r="N2855" i="1"/>
  <c r="M2855" i="1"/>
  <c r="D2855" i="1"/>
  <c r="C2855" i="1"/>
  <c r="O2854" i="1" a="1"/>
  <c r="O2854" i="1" s="1"/>
  <c r="M2854" i="1"/>
  <c r="N2854" i="1" s="1"/>
  <c r="D2854" i="1"/>
  <c r="C2854" i="1"/>
  <c r="M2853" i="1"/>
  <c r="D2853" i="1"/>
  <c r="C2853" i="1"/>
  <c r="O2852" i="1" a="1"/>
  <c r="O2852" i="1" s="1"/>
  <c r="N2852" i="1"/>
  <c r="M2852" i="1"/>
  <c r="D2852" i="1"/>
  <c r="C2852" i="1"/>
  <c r="O2851" i="1"/>
  <c r="O2851" i="1" a="1"/>
  <c r="M2851" i="1"/>
  <c r="N2851" i="1" s="1"/>
  <c r="D2851" i="1"/>
  <c r="C2851" i="1"/>
  <c r="O2850" i="1" a="1"/>
  <c r="O2850" i="1" s="1"/>
  <c r="M2850" i="1"/>
  <c r="N2850" i="1" s="1"/>
  <c r="D2850" i="1"/>
  <c r="C2850" i="1"/>
  <c r="O2849" i="1" a="1"/>
  <c r="O2849" i="1" s="1"/>
  <c r="N2849" i="1"/>
  <c r="M2849" i="1"/>
  <c r="D2849" i="1"/>
  <c r="C2849" i="1"/>
  <c r="M2848" i="1"/>
  <c r="D2848" i="1"/>
  <c r="C2848" i="1"/>
  <c r="O2847" i="1" a="1"/>
  <c r="O2847" i="1" s="1"/>
  <c r="N2847" i="1"/>
  <c r="M2847" i="1"/>
  <c r="D2847" i="1"/>
  <c r="C2847" i="1"/>
  <c r="O2846" i="1" a="1"/>
  <c r="O2846" i="1" s="1"/>
  <c r="M2846" i="1"/>
  <c r="N2846" i="1" s="1"/>
  <c r="D2846" i="1"/>
  <c r="C2846" i="1"/>
  <c r="M2845" i="1"/>
  <c r="D2845" i="1"/>
  <c r="C2845" i="1"/>
  <c r="M2844" i="1"/>
  <c r="D2844" i="1"/>
  <c r="C2844" i="1"/>
  <c r="O2843" i="1" a="1"/>
  <c r="O2843" i="1" s="1"/>
  <c r="N2843" i="1"/>
  <c r="M2843" i="1"/>
  <c r="D2843" i="1"/>
  <c r="C2843" i="1"/>
  <c r="O2842" i="1" a="1"/>
  <c r="O2842" i="1" s="1"/>
  <c r="M2842" i="1"/>
  <c r="N2842" i="1" s="1"/>
  <c r="D2842" i="1"/>
  <c r="C2842" i="1"/>
  <c r="O2841" i="1" a="1"/>
  <c r="O2841" i="1" s="1"/>
  <c r="M2841" i="1"/>
  <c r="N2841" i="1" s="1"/>
  <c r="D2841" i="1"/>
  <c r="C2841" i="1"/>
  <c r="M2840" i="1"/>
  <c r="D2840" i="1"/>
  <c r="C2840" i="1"/>
  <c r="O2839" i="1" a="1"/>
  <c r="O2839" i="1" s="1"/>
  <c r="N2839" i="1"/>
  <c r="M2839" i="1"/>
  <c r="D2839" i="1"/>
  <c r="C2839" i="1"/>
  <c r="O2838" i="1"/>
  <c r="O2838" i="1" a="1"/>
  <c r="M2838" i="1"/>
  <c r="N2838" i="1" s="1"/>
  <c r="D2838" i="1"/>
  <c r="C2838" i="1"/>
  <c r="O2837" i="1" a="1"/>
  <c r="O2837" i="1" s="1"/>
  <c r="M2837" i="1"/>
  <c r="N2837" i="1" s="1"/>
  <c r="D2837" i="1"/>
  <c r="C2837" i="1"/>
  <c r="M2836" i="1"/>
  <c r="D2836" i="1"/>
  <c r="C2836" i="1"/>
  <c r="O2835" i="1" a="1"/>
  <c r="O2835" i="1" s="1"/>
  <c r="N2835" i="1"/>
  <c r="M2835" i="1"/>
  <c r="D2835" i="1"/>
  <c r="C2835" i="1"/>
  <c r="O2834" i="1" a="1"/>
  <c r="O2834" i="1" s="1"/>
  <c r="M2834" i="1"/>
  <c r="N2834" i="1" s="1"/>
  <c r="D2834" i="1"/>
  <c r="C2834" i="1"/>
  <c r="O2833" i="1" a="1"/>
  <c r="O2833" i="1" s="1"/>
  <c r="M2833" i="1"/>
  <c r="N2833" i="1" s="1"/>
  <c r="D2833" i="1"/>
  <c r="C2833" i="1"/>
  <c r="M2832" i="1"/>
  <c r="D2832" i="1"/>
  <c r="C2832" i="1"/>
  <c r="O2831" i="1" a="1"/>
  <c r="O2831" i="1" s="1"/>
  <c r="N2831" i="1"/>
  <c r="M2831" i="1"/>
  <c r="D2831" i="1"/>
  <c r="C2831" i="1"/>
  <c r="O2830" i="1"/>
  <c r="O2830" i="1" a="1"/>
  <c r="M2830" i="1"/>
  <c r="N2830" i="1" s="1"/>
  <c r="D2830" i="1"/>
  <c r="C2830" i="1"/>
  <c r="M2829" i="1"/>
  <c r="D2829" i="1"/>
  <c r="C2829" i="1"/>
  <c r="M2828" i="1"/>
  <c r="D2828" i="1"/>
  <c r="C2828" i="1"/>
  <c r="O2827" i="1" a="1"/>
  <c r="O2827" i="1" s="1"/>
  <c r="N2827" i="1"/>
  <c r="M2827" i="1"/>
  <c r="D2827" i="1"/>
  <c r="C2827" i="1"/>
  <c r="O2826" i="1" a="1"/>
  <c r="O2826" i="1" s="1"/>
  <c r="M2826" i="1"/>
  <c r="N2826" i="1" s="1"/>
  <c r="D2826" i="1"/>
  <c r="C2826" i="1"/>
  <c r="O2825" i="1" a="1"/>
  <c r="O2825" i="1" s="1"/>
  <c r="N2825" i="1"/>
  <c r="M2825" i="1"/>
  <c r="D2825" i="1"/>
  <c r="C2825" i="1"/>
  <c r="M2824" i="1"/>
  <c r="D2824" i="1"/>
  <c r="C2824" i="1"/>
  <c r="O2823" i="1" a="1"/>
  <c r="O2823" i="1" s="1"/>
  <c r="N2823" i="1"/>
  <c r="M2823" i="1"/>
  <c r="D2823" i="1"/>
  <c r="C2823" i="1"/>
  <c r="O2822" i="1" a="1"/>
  <c r="O2822" i="1" s="1"/>
  <c r="M2822" i="1"/>
  <c r="N2822" i="1" s="1"/>
  <c r="D2822" i="1"/>
  <c r="C2822" i="1"/>
  <c r="O2821" i="1" a="1"/>
  <c r="O2821" i="1" s="1"/>
  <c r="M2821" i="1"/>
  <c r="N2821" i="1" s="1"/>
  <c r="D2821" i="1"/>
  <c r="C2821" i="1"/>
  <c r="M2820" i="1"/>
  <c r="D2820" i="1"/>
  <c r="C2820" i="1"/>
  <c r="O2819" i="1" a="1"/>
  <c r="O2819" i="1" s="1"/>
  <c r="N2819" i="1"/>
  <c r="M2819" i="1"/>
  <c r="D2819" i="1"/>
  <c r="C2819" i="1"/>
  <c r="O2818" i="1" a="1"/>
  <c r="O2818" i="1" s="1"/>
  <c r="M2818" i="1"/>
  <c r="N2818" i="1" s="1"/>
  <c r="D2818" i="1"/>
  <c r="C2818" i="1"/>
  <c r="O2817" i="1" a="1"/>
  <c r="O2817" i="1" s="1"/>
  <c r="M2817" i="1"/>
  <c r="N2817" i="1" s="1"/>
  <c r="D2817" i="1"/>
  <c r="C2817" i="1"/>
  <c r="M2816" i="1"/>
  <c r="D2816" i="1"/>
  <c r="C2816" i="1"/>
  <c r="O2815" i="1" a="1"/>
  <c r="O2815" i="1" s="1"/>
  <c r="N2815" i="1"/>
  <c r="M2815" i="1"/>
  <c r="D2815" i="1"/>
  <c r="C2815" i="1"/>
  <c r="O2814" i="1"/>
  <c r="O2814" i="1" a="1"/>
  <c r="M2814" i="1"/>
  <c r="N2814" i="1" s="1"/>
  <c r="D2814" i="1"/>
  <c r="C2814" i="1"/>
  <c r="M2813" i="1"/>
  <c r="D2813" i="1"/>
  <c r="C2813" i="1"/>
  <c r="M2812" i="1"/>
  <c r="D2812" i="1"/>
  <c r="C2812" i="1"/>
  <c r="O2811" i="1" a="1"/>
  <c r="O2811" i="1" s="1"/>
  <c r="N2811" i="1"/>
  <c r="M2811" i="1"/>
  <c r="D2811" i="1"/>
  <c r="C2811" i="1"/>
  <c r="O2810" i="1" a="1"/>
  <c r="O2810" i="1" s="1"/>
  <c r="M2810" i="1"/>
  <c r="N2810" i="1" s="1"/>
  <c r="D2810" i="1"/>
  <c r="C2810" i="1"/>
  <c r="M2809" i="1"/>
  <c r="O2809" i="1" s="1" a="1"/>
  <c r="O2809" i="1" s="1"/>
  <c r="D2809" i="1"/>
  <c r="C2809" i="1"/>
  <c r="M2808" i="1"/>
  <c r="D2808" i="1"/>
  <c r="C2808" i="1"/>
  <c r="O2807" i="1" a="1"/>
  <c r="O2807" i="1" s="1"/>
  <c r="N2807" i="1"/>
  <c r="M2807" i="1"/>
  <c r="D2807" i="1"/>
  <c r="C2807" i="1"/>
  <c r="O2806" i="1" a="1"/>
  <c r="O2806" i="1" s="1"/>
  <c r="M2806" i="1"/>
  <c r="N2806" i="1" s="1"/>
  <c r="D2806" i="1"/>
  <c r="C2806" i="1"/>
  <c r="O2805" i="1" a="1"/>
  <c r="O2805" i="1" s="1"/>
  <c r="M2805" i="1"/>
  <c r="N2805" i="1" s="1"/>
  <c r="D2805" i="1"/>
  <c r="C2805" i="1"/>
  <c r="M2804" i="1"/>
  <c r="D2804" i="1"/>
  <c r="C2804" i="1"/>
  <c r="O2803" i="1" a="1"/>
  <c r="O2803" i="1" s="1"/>
  <c r="N2803" i="1"/>
  <c r="M2803" i="1"/>
  <c r="D2803" i="1"/>
  <c r="C2803" i="1"/>
  <c r="O2802" i="1" a="1"/>
  <c r="O2802" i="1" s="1"/>
  <c r="M2802" i="1"/>
  <c r="N2802" i="1" s="1"/>
  <c r="D2802" i="1"/>
  <c r="C2802" i="1"/>
  <c r="O2801" i="1" a="1"/>
  <c r="O2801" i="1" s="1"/>
  <c r="M2801" i="1"/>
  <c r="N2801" i="1" s="1"/>
  <c r="D2801" i="1"/>
  <c r="C2801" i="1"/>
  <c r="M2800" i="1"/>
  <c r="D2800" i="1"/>
  <c r="C2800" i="1"/>
  <c r="O2799" i="1" a="1"/>
  <c r="O2799" i="1" s="1"/>
  <c r="N2799" i="1"/>
  <c r="M2799" i="1"/>
  <c r="D2799" i="1"/>
  <c r="C2799" i="1"/>
  <c r="O2798" i="1"/>
  <c r="O2798" i="1" a="1"/>
  <c r="M2798" i="1"/>
  <c r="N2798" i="1" s="1"/>
  <c r="D2798" i="1"/>
  <c r="C2798" i="1"/>
  <c r="M2797" i="1"/>
  <c r="D2797" i="1"/>
  <c r="C2797" i="1"/>
  <c r="M2796" i="1"/>
  <c r="D2796" i="1"/>
  <c r="C2796" i="1"/>
  <c r="O2795" i="1" a="1"/>
  <c r="O2795" i="1" s="1"/>
  <c r="N2795" i="1"/>
  <c r="M2795" i="1"/>
  <c r="D2795" i="1"/>
  <c r="C2795" i="1"/>
  <c r="O2794" i="1" a="1"/>
  <c r="O2794" i="1" s="1"/>
  <c r="M2794" i="1"/>
  <c r="N2794" i="1" s="1"/>
  <c r="D2794" i="1"/>
  <c r="C2794" i="1"/>
  <c r="M2793" i="1"/>
  <c r="D2793" i="1"/>
  <c r="C2793" i="1"/>
  <c r="M2792" i="1"/>
  <c r="D2792" i="1"/>
  <c r="C2792" i="1"/>
  <c r="O2791" i="1" a="1"/>
  <c r="O2791" i="1" s="1"/>
  <c r="N2791" i="1"/>
  <c r="M2791" i="1"/>
  <c r="D2791" i="1"/>
  <c r="C2791" i="1"/>
  <c r="O2790" i="1" a="1"/>
  <c r="O2790" i="1" s="1"/>
  <c r="M2790" i="1"/>
  <c r="N2790" i="1" s="1"/>
  <c r="D2790" i="1"/>
  <c r="C2790" i="1"/>
  <c r="O2789" i="1" a="1"/>
  <c r="O2789" i="1" s="1"/>
  <c r="M2789" i="1"/>
  <c r="N2789" i="1" s="1"/>
  <c r="D2789" i="1"/>
  <c r="C2789" i="1"/>
  <c r="M2788" i="1"/>
  <c r="D2788" i="1"/>
  <c r="C2788" i="1"/>
  <c r="O2787" i="1" a="1"/>
  <c r="O2787" i="1" s="1"/>
  <c r="N2787" i="1"/>
  <c r="M2787" i="1"/>
  <c r="D2787" i="1"/>
  <c r="C2787" i="1"/>
  <c r="M2786" i="1"/>
  <c r="N2786" i="1" s="1"/>
  <c r="D2786" i="1"/>
  <c r="C2786" i="1"/>
  <c r="O2785" i="1" a="1"/>
  <c r="O2785" i="1" s="1"/>
  <c r="M2785" i="1"/>
  <c r="N2785" i="1" s="1"/>
  <c r="D2785" i="1"/>
  <c r="C2785" i="1"/>
  <c r="M2784" i="1"/>
  <c r="D2784" i="1"/>
  <c r="C2784" i="1"/>
  <c r="O2783" i="1" a="1"/>
  <c r="O2783" i="1" s="1"/>
  <c r="N2783" i="1"/>
  <c r="M2783" i="1"/>
  <c r="D2783" i="1"/>
  <c r="C2783" i="1"/>
  <c r="O2782" i="1" a="1"/>
  <c r="O2782" i="1" s="1"/>
  <c r="M2782" i="1"/>
  <c r="N2782" i="1" s="1"/>
  <c r="D2782" i="1"/>
  <c r="C2782" i="1"/>
  <c r="M2781" i="1"/>
  <c r="D2781" i="1"/>
  <c r="C2781" i="1"/>
  <c r="M2780" i="1"/>
  <c r="D2780" i="1"/>
  <c r="C2780" i="1"/>
  <c r="O2779" i="1" a="1"/>
  <c r="O2779" i="1" s="1"/>
  <c r="N2779" i="1"/>
  <c r="M2779" i="1"/>
  <c r="D2779" i="1"/>
  <c r="C2779" i="1"/>
  <c r="O2778" i="1" a="1"/>
  <c r="O2778" i="1" s="1"/>
  <c r="M2778" i="1"/>
  <c r="N2778" i="1" s="1"/>
  <c r="D2778" i="1"/>
  <c r="C2778" i="1"/>
  <c r="N2777" i="1"/>
  <c r="M2777" i="1"/>
  <c r="O2777" i="1" s="1" a="1"/>
  <c r="O2777" i="1" s="1"/>
  <c r="D2777" i="1"/>
  <c r="C2777" i="1"/>
  <c r="M2776" i="1"/>
  <c r="D2776" i="1"/>
  <c r="C2776" i="1"/>
  <c r="O2775" i="1" a="1"/>
  <c r="O2775" i="1" s="1"/>
  <c r="N2775" i="1"/>
  <c r="M2775" i="1"/>
  <c r="D2775" i="1"/>
  <c r="C2775" i="1"/>
  <c r="O2774" i="1" a="1"/>
  <c r="O2774" i="1" s="1"/>
  <c r="M2774" i="1"/>
  <c r="N2774" i="1" s="1"/>
  <c r="D2774" i="1"/>
  <c r="C2774" i="1"/>
  <c r="O2773" i="1" a="1"/>
  <c r="O2773" i="1" s="1"/>
  <c r="M2773" i="1"/>
  <c r="N2773" i="1" s="1"/>
  <c r="D2773" i="1"/>
  <c r="C2773" i="1"/>
  <c r="M2772" i="1"/>
  <c r="D2772" i="1"/>
  <c r="C2772" i="1"/>
  <c r="O2771" i="1" a="1"/>
  <c r="O2771" i="1" s="1"/>
  <c r="N2771" i="1"/>
  <c r="M2771" i="1"/>
  <c r="D2771" i="1"/>
  <c r="C2771" i="1"/>
  <c r="M2770" i="1"/>
  <c r="N2770" i="1" s="1"/>
  <c r="D2770" i="1"/>
  <c r="C2770" i="1"/>
  <c r="O2769" i="1" a="1"/>
  <c r="O2769" i="1" s="1"/>
  <c r="M2769" i="1"/>
  <c r="N2769" i="1" s="1"/>
  <c r="D2769" i="1"/>
  <c r="C2769" i="1"/>
  <c r="M2768" i="1"/>
  <c r="D2768" i="1"/>
  <c r="C2768" i="1"/>
  <c r="O2767" i="1" a="1"/>
  <c r="O2767" i="1" s="1"/>
  <c r="N2767" i="1"/>
  <c r="M2767" i="1"/>
  <c r="D2767" i="1"/>
  <c r="C2767" i="1"/>
  <c r="O2766" i="1" a="1"/>
  <c r="O2766" i="1" s="1"/>
  <c r="M2766" i="1"/>
  <c r="N2766" i="1" s="1"/>
  <c r="D2766" i="1"/>
  <c r="C2766" i="1"/>
  <c r="M2765" i="1"/>
  <c r="D2765" i="1"/>
  <c r="C2765" i="1"/>
  <c r="M2764" i="1"/>
  <c r="D2764" i="1"/>
  <c r="C2764" i="1"/>
  <c r="O2763" i="1" a="1"/>
  <c r="O2763" i="1" s="1"/>
  <c r="N2763" i="1"/>
  <c r="M2763" i="1"/>
  <c r="D2763" i="1"/>
  <c r="C2763" i="1"/>
  <c r="O2762" i="1" a="1"/>
  <c r="O2762" i="1" s="1"/>
  <c r="M2762" i="1"/>
  <c r="N2762" i="1" s="1"/>
  <c r="D2762" i="1"/>
  <c r="C2762" i="1"/>
  <c r="O2761" i="1" a="1"/>
  <c r="O2761" i="1" s="1"/>
  <c r="N2761" i="1"/>
  <c r="M2761" i="1"/>
  <c r="D2761" i="1"/>
  <c r="C2761" i="1"/>
  <c r="M2760" i="1"/>
  <c r="D2760" i="1"/>
  <c r="C2760" i="1"/>
  <c r="O2759" i="1" a="1"/>
  <c r="O2759" i="1" s="1"/>
  <c r="N2759" i="1"/>
  <c r="M2759" i="1"/>
  <c r="D2759" i="1"/>
  <c r="C2759" i="1"/>
  <c r="O2758" i="1" a="1"/>
  <c r="O2758" i="1" s="1"/>
  <c r="M2758" i="1"/>
  <c r="N2758" i="1" s="1"/>
  <c r="D2758" i="1"/>
  <c r="C2758" i="1"/>
  <c r="O2757" i="1" a="1"/>
  <c r="O2757" i="1" s="1"/>
  <c r="M2757" i="1"/>
  <c r="N2757" i="1" s="1"/>
  <c r="D2757" i="1"/>
  <c r="C2757" i="1"/>
  <c r="M2756" i="1"/>
  <c r="D2756" i="1"/>
  <c r="C2756" i="1"/>
  <c r="O2755" i="1" a="1"/>
  <c r="O2755" i="1" s="1"/>
  <c r="N2755" i="1"/>
  <c r="M2755" i="1"/>
  <c r="D2755" i="1"/>
  <c r="C2755" i="1"/>
  <c r="O2754" i="1" a="1"/>
  <c r="O2754" i="1" s="1"/>
  <c r="M2754" i="1"/>
  <c r="N2754" i="1" s="1"/>
  <c r="D2754" i="1"/>
  <c r="C2754" i="1"/>
  <c r="O2753" i="1" a="1"/>
  <c r="O2753" i="1" s="1"/>
  <c r="M2753" i="1"/>
  <c r="N2753" i="1" s="1"/>
  <c r="D2753" i="1"/>
  <c r="C2753" i="1"/>
  <c r="M2752" i="1"/>
  <c r="D2752" i="1"/>
  <c r="C2752" i="1"/>
  <c r="O2751" i="1" a="1"/>
  <c r="O2751" i="1" s="1"/>
  <c r="N2751" i="1"/>
  <c r="M2751" i="1"/>
  <c r="D2751" i="1"/>
  <c r="C2751" i="1"/>
  <c r="O2750" i="1"/>
  <c r="O2750" i="1" a="1"/>
  <c r="M2750" i="1"/>
  <c r="N2750" i="1" s="1"/>
  <c r="D2750" i="1"/>
  <c r="C2750" i="1"/>
  <c r="M2749" i="1"/>
  <c r="D2749" i="1"/>
  <c r="C2749" i="1"/>
  <c r="M2748" i="1"/>
  <c r="D2748" i="1"/>
  <c r="C2748" i="1"/>
  <c r="O2747" i="1" a="1"/>
  <c r="O2747" i="1" s="1"/>
  <c r="N2747" i="1"/>
  <c r="M2747" i="1"/>
  <c r="D2747" i="1"/>
  <c r="C2747" i="1"/>
  <c r="O2746" i="1" a="1"/>
  <c r="O2746" i="1" s="1"/>
  <c r="M2746" i="1"/>
  <c r="N2746" i="1" s="1"/>
  <c r="D2746" i="1"/>
  <c r="C2746" i="1"/>
  <c r="O2745" i="1" a="1"/>
  <c r="O2745" i="1" s="1"/>
  <c r="N2745" i="1"/>
  <c r="M2745" i="1"/>
  <c r="D2745" i="1"/>
  <c r="C2745" i="1"/>
  <c r="M2744" i="1"/>
  <c r="D2744" i="1"/>
  <c r="C2744" i="1"/>
  <c r="O2743" i="1" a="1"/>
  <c r="O2743" i="1" s="1"/>
  <c r="N2743" i="1"/>
  <c r="M2743" i="1"/>
  <c r="D2743" i="1"/>
  <c r="C2743" i="1"/>
  <c r="O2742" i="1" a="1"/>
  <c r="O2742" i="1" s="1"/>
  <c r="M2742" i="1"/>
  <c r="N2742" i="1" s="1"/>
  <c r="D2742" i="1"/>
  <c r="C2742" i="1"/>
  <c r="O2741" i="1" a="1"/>
  <c r="O2741" i="1" s="1"/>
  <c r="M2741" i="1"/>
  <c r="N2741" i="1" s="1"/>
  <c r="D2741" i="1"/>
  <c r="C2741" i="1"/>
  <c r="M2740" i="1"/>
  <c r="D2740" i="1"/>
  <c r="C2740" i="1"/>
  <c r="O2739" i="1" a="1"/>
  <c r="O2739" i="1" s="1"/>
  <c r="N2739" i="1"/>
  <c r="M2739" i="1"/>
  <c r="D2739" i="1"/>
  <c r="C2739" i="1"/>
  <c r="M2738" i="1"/>
  <c r="N2738" i="1" s="1"/>
  <c r="D2738" i="1"/>
  <c r="C2738" i="1"/>
  <c r="O2737" i="1" a="1"/>
  <c r="O2737" i="1" s="1"/>
  <c r="M2737" i="1"/>
  <c r="N2737" i="1" s="1"/>
  <c r="D2737" i="1"/>
  <c r="C2737" i="1"/>
  <c r="M2736" i="1"/>
  <c r="D2736" i="1"/>
  <c r="C2736" i="1"/>
  <c r="O2735" i="1" a="1"/>
  <c r="O2735" i="1" s="1"/>
  <c r="N2735" i="1"/>
  <c r="M2735" i="1"/>
  <c r="D2735" i="1"/>
  <c r="C2735" i="1"/>
  <c r="O2734" i="1" a="1"/>
  <c r="O2734" i="1" s="1"/>
  <c r="M2734" i="1"/>
  <c r="N2734" i="1" s="1"/>
  <c r="D2734" i="1"/>
  <c r="C2734" i="1"/>
  <c r="M2733" i="1"/>
  <c r="D2733" i="1"/>
  <c r="C2733" i="1"/>
  <c r="M2732" i="1"/>
  <c r="D2732" i="1"/>
  <c r="C2732" i="1"/>
  <c r="O2731" i="1" a="1"/>
  <c r="O2731" i="1" s="1"/>
  <c r="N2731" i="1"/>
  <c r="M2731" i="1"/>
  <c r="D2731" i="1"/>
  <c r="C2731" i="1"/>
  <c r="O2730" i="1" a="1"/>
  <c r="O2730" i="1" s="1"/>
  <c r="M2730" i="1"/>
  <c r="N2730" i="1" s="1"/>
  <c r="D2730" i="1"/>
  <c r="C2730" i="1"/>
  <c r="M2729" i="1"/>
  <c r="O2729" i="1" s="1" a="1"/>
  <c r="O2729" i="1" s="1"/>
  <c r="D2729" i="1"/>
  <c r="C2729" i="1"/>
  <c r="M2728" i="1"/>
  <c r="D2728" i="1"/>
  <c r="C2728" i="1"/>
  <c r="O2727" i="1" a="1"/>
  <c r="O2727" i="1" s="1"/>
  <c r="N2727" i="1"/>
  <c r="M2727" i="1"/>
  <c r="D2727" i="1"/>
  <c r="C2727" i="1"/>
  <c r="O2726" i="1" a="1"/>
  <c r="O2726" i="1" s="1"/>
  <c r="M2726" i="1"/>
  <c r="N2726" i="1" s="1"/>
  <c r="D2726" i="1"/>
  <c r="C2726" i="1"/>
  <c r="O2725" i="1" a="1"/>
  <c r="O2725" i="1" s="1"/>
  <c r="M2725" i="1"/>
  <c r="N2725" i="1" s="1"/>
  <c r="D2725" i="1"/>
  <c r="C2725" i="1"/>
  <c r="M2724" i="1"/>
  <c r="D2724" i="1"/>
  <c r="C2724" i="1"/>
  <c r="O2723" i="1" a="1"/>
  <c r="O2723" i="1" s="1"/>
  <c r="N2723" i="1"/>
  <c r="M2723" i="1"/>
  <c r="D2723" i="1"/>
  <c r="C2723" i="1"/>
  <c r="M2722" i="1"/>
  <c r="D2722" i="1"/>
  <c r="C2722" i="1"/>
  <c r="O2721" i="1" a="1"/>
  <c r="O2721" i="1" s="1"/>
  <c r="M2721" i="1"/>
  <c r="N2721" i="1" s="1"/>
  <c r="D2721" i="1"/>
  <c r="C2721" i="1"/>
  <c r="M2720" i="1"/>
  <c r="D2720" i="1"/>
  <c r="C2720" i="1"/>
  <c r="O2719" i="1" a="1"/>
  <c r="O2719" i="1" s="1"/>
  <c r="N2719" i="1"/>
  <c r="M2719" i="1"/>
  <c r="D2719" i="1"/>
  <c r="C2719" i="1"/>
  <c r="O2718" i="1" a="1"/>
  <c r="O2718" i="1" s="1"/>
  <c r="M2718" i="1"/>
  <c r="N2718" i="1" s="1"/>
  <c r="D2718" i="1"/>
  <c r="C2718" i="1"/>
  <c r="M2717" i="1"/>
  <c r="D2717" i="1"/>
  <c r="C2717" i="1"/>
  <c r="M2716" i="1"/>
  <c r="D2716" i="1"/>
  <c r="C2716" i="1"/>
  <c r="O2715" i="1" a="1"/>
  <c r="O2715" i="1" s="1"/>
  <c r="N2715" i="1"/>
  <c r="M2715" i="1"/>
  <c r="D2715" i="1"/>
  <c r="C2715" i="1"/>
  <c r="O2714" i="1" a="1"/>
  <c r="O2714" i="1" s="1"/>
  <c r="M2714" i="1"/>
  <c r="N2714" i="1" s="1"/>
  <c r="D2714" i="1"/>
  <c r="C2714" i="1"/>
  <c r="M2713" i="1"/>
  <c r="O2713" i="1" s="1" a="1"/>
  <c r="O2713" i="1" s="1"/>
  <c r="D2713" i="1"/>
  <c r="C2713" i="1"/>
  <c r="M2712" i="1"/>
  <c r="D2712" i="1"/>
  <c r="C2712" i="1"/>
  <c r="O2711" i="1" a="1"/>
  <c r="O2711" i="1" s="1"/>
  <c r="N2711" i="1"/>
  <c r="M2711" i="1"/>
  <c r="D2711" i="1"/>
  <c r="C2711" i="1"/>
  <c r="O2710" i="1" a="1"/>
  <c r="O2710" i="1" s="1"/>
  <c r="M2710" i="1"/>
  <c r="N2710" i="1" s="1"/>
  <c r="D2710" i="1"/>
  <c r="C2710" i="1"/>
  <c r="O2709" i="1" a="1"/>
  <c r="O2709" i="1" s="1"/>
  <c r="M2709" i="1"/>
  <c r="N2709" i="1" s="1"/>
  <c r="D2709" i="1"/>
  <c r="C2709" i="1"/>
  <c r="M2708" i="1"/>
  <c r="D2708" i="1"/>
  <c r="C2708" i="1"/>
  <c r="O2707" i="1" a="1"/>
  <c r="O2707" i="1" s="1"/>
  <c r="N2707" i="1"/>
  <c r="M2707" i="1"/>
  <c r="D2707" i="1"/>
  <c r="C2707" i="1"/>
  <c r="M2706" i="1"/>
  <c r="N2706" i="1" s="1"/>
  <c r="D2706" i="1"/>
  <c r="C2706" i="1"/>
  <c r="O2705" i="1" a="1"/>
  <c r="O2705" i="1" s="1"/>
  <c r="M2705" i="1"/>
  <c r="N2705" i="1" s="1"/>
  <c r="D2705" i="1"/>
  <c r="C2705" i="1"/>
  <c r="M2704" i="1"/>
  <c r="D2704" i="1"/>
  <c r="C2704" i="1"/>
  <c r="O2703" i="1" a="1"/>
  <c r="O2703" i="1" s="1"/>
  <c r="N2703" i="1"/>
  <c r="M2703" i="1"/>
  <c r="D2703" i="1"/>
  <c r="C2703" i="1"/>
  <c r="O2702" i="1" a="1"/>
  <c r="O2702" i="1" s="1"/>
  <c r="M2702" i="1"/>
  <c r="N2702" i="1" s="1"/>
  <c r="D2702" i="1"/>
  <c r="C2702" i="1"/>
  <c r="M2701" i="1"/>
  <c r="D2701" i="1"/>
  <c r="C2701" i="1"/>
  <c r="M2700" i="1"/>
  <c r="D2700" i="1"/>
  <c r="C2700" i="1"/>
  <c r="O2699" i="1" a="1"/>
  <c r="O2699" i="1" s="1"/>
  <c r="N2699" i="1"/>
  <c r="M2699" i="1"/>
  <c r="D2699" i="1"/>
  <c r="C2699" i="1"/>
  <c r="O2698" i="1" a="1"/>
  <c r="O2698" i="1" s="1"/>
  <c r="M2698" i="1"/>
  <c r="N2698" i="1" s="1"/>
  <c r="D2698" i="1"/>
  <c r="C2698" i="1"/>
  <c r="O2697" i="1" a="1"/>
  <c r="O2697" i="1" s="1"/>
  <c r="N2697" i="1"/>
  <c r="M2697" i="1"/>
  <c r="D2697" i="1"/>
  <c r="C2697" i="1"/>
  <c r="M2696" i="1"/>
  <c r="D2696" i="1"/>
  <c r="C2696" i="1"/>
  <c r="O2695" i="1" a="1"/>
  <c r="O2695" i="1" s="1"/>
  <c r="N2695" i="1"/>
  <c r="M2695" i="1"/>
  <c r="D2695" i="1"/>
  <c r="C2695" i="1"/>
  <c r="O2694" i="1" a="1"/>
  <c r="O2694" i="1" s="1"/>
  <c r="M2694" i="1"/>
  <c r="N2694" i="1" s="1"/>
  <c r="D2694" i="1"/>
  <c r="C2694" i="1"/>
  <c r="O2693" i="1" a="1"/>
  <c r="O2693" i="1" s="1"/>
  <c r="M2693" i="1"/>
  <c r="N2693" i="1" s="1"/>
  <c r="D2693" i="1"/>
  <c r="C2693" i="1"/>
  <c r="M2692" i="1"/>
  <c r="D2692" i="1"/>
  <c r="C2692" i="1"/>
  <c r="O2691" i="1" a="1"/>
  <c r="O2691" i="1" s="1"/>
  <c r="N2691" i="1"/>
  <c r="M2691" i="1"/>
  <c r="D2691" i="1"/>
  <c r="C2691" i="1"/>
  <c r="O2690" i="1" a="1"/>
  <c r="O2690" i="1" s="1"/>
  <c r="M2690" i="1"/>
  <c r="N2690" i="1" s="1"/>
  <c r="D2690" i="1"/>
  <c r="C2690" i="1"/>
  <c r="O2689" i="1" a="1"/>
  <c r="O2689" i="1" s="1"/>
  <c r="M2689" i="1"/>
  <c r="N2689" i="1" s="1"/>
  <c r="D2689" i="1"/>
  <c r="C2689" i="1"/>
  <c r="M2688" i="1"/>
  <c r="D2688" i="1"/>
  <c r="C2688" i="1"/>
  <c r="O2687" i="1" a="1"/>
  <c r="O2687" i="1" s="1"/>
  <c r="N2687" i="1"/>
  <c r="M2687" i="1"/>
  <c r="D2687" i="1"/>
  <c r="C2687" i="1"/>
  <c r="O2686" i="1"/>
  <c r="O2686" i="1" a="1"/>
  <c r="M2686" i="1"/>
  <c r="N2686" i="1" s="1"/>
  <c r="D2686" i="1"/>
  <c r="C2686" i="1"/>
  <c r="M2685" i="1"/>
  <c r="D2685" i="1"/>
  <c r="C2685" i="1"/>
  <c r="M2684" i="1"/>
  <c r="D2684" i="1"/>
  <c r="C2684" i="1"/>
  <c r="O2683" i="1" a="1"/>
  <c r="O2683" i="1" s="1"/>
  <c r="N2683" i="1"/>
  <c r="M2683" i="1"/>
  <c r="D2683" i="1"/>
  <c r="C2683" i="1"/>
  <c r="O2682" i="1" a="1"/>
  <c r="O2682" i="1" s="1"/>
  <c r="M2682" i="1"/>
  <c r="N2682" i="1" s="1"/>
  <c r="D2682" i="1"/>
  <c r="C2682" i="1"/>
  <c r="M2681" i="1"/>
  <c r="O2681" i="1" s="1" a="1"/>
  <c r="O2681" i="1" s="1"/>
  <c r="D2681" i="1"/>
  <c r="C2681" i="1"/>
  <c r="M2680" i="1"/>
  <c r="D2680" i="1"/>
  <c r="C2680" i="1"/>
  <c r="O2679" i="1" a="1"/>
  <c r="O2679" i="1" s="1"/>
  <c r="N2679" i="1"/>
  <c r="M2679" i="1"/>
  <c r="D2679" i="1"/>
  <c r="C2679" i="1"/>
  <c r="O2678" i="1" a="1"/>
  <c r="O2678" i="1" s="1"/>
  <c r="M2678" i="1"/>
  <c r="N2678" i="1" s="1"/>
  <c r="D2678" i="1"/>
  <c r="C2678" i="1"/>
  <c r="O2677" i="1" a="1"/>
  <c r="O2677" i="1" s="1"/>
  <c r="M2677" i="1"/>
  <c r="N2677" i="1" s="1"/>
  <c r="D2677" i="1"/>
  <c r="C2677" i="1"/>
  <c r="M2676" i="1"/>
  <c r="D2676" i="1"/>
  <c r="C2676" i="1"/>
  <c r="O2675" i="1" a="1"/>
  <c r="O2675" i="1" s="1"/>
  <c r="N2675" i="1"/>
  <c r="M2675" i="1"/>
  <c r="D2675" i="1"/>
  <c r="C2675" i="1"/>
  <c r="O2674" i="1" a="1"/>
  <c r="O2674" i="1" s="1"/>
  <c r="M2674" i="1"/>
  <c r="N2674" i="1" s="1"/>
  <c r="D2674" i="1"/>
  <c r="C2674" i="1"/>
  <c r="O2673" i="1" a="1"/>
  <c r="O2673" i="1" s="1"/>
  <c r="M2673" i="1"/>
  <c r="N2673" i="1" s="1"/>
  <c r="D2673" i="1"/>
  <c r="C2673" i="1"/>
  <c r="M2672" i="1"/>
  <c r="D2672" i="1"/>
  <c r="C2672" i="1"/>
  <c r="O2671" i="1" a="1"/>
  <c r="O2671" i="1" s="1"/>
  <c r="N2671" i="1"/>
  <c r="M2671" i="1"/>
  <c r="D2671" i="1"/>
  <c r="C2671" i="1"/>
  <c r="O2670" i="1"/>
  <c r="O2670" i="1" a="1"/>
  <c r="M2670" i="1"/>
  <c r="N2670" i="1" s="1"/>
  <c r="D2670" i="1"/>
  <c r="C2670" i="1"/>
  <c r="M2669" i="1"/>
  <c r="D2669" i="1"/>
  <c r="C2669" i="1"/>
  <c r="M2668" i="1"/>
  <c r="D2668" i="1"/>
  <c r="C2668" i="1"/>
  <c r="O2667" i="1" a="1"/>
  <c r="O2667" i="1" s="1"/>
  <c r="N2667" i="1"/>
  <c r="M2667" i="1"/>
  <c r="D2667" i="1"/>
  <c r="C2667" i="1"/>
  <c r="O2666" i="1" a="1"/>
  <c r="O2666" i="1" s="1"/>
  <c r="M2666" i="1"/>
  <c r="N2666" i="1" s="1"/>
  <c r="D2666" i="1"/>
  <c r="C2666" i="1"/>
  <c r="M2665" i="1"/>
  <c r="D2665" i="1"/>
  <c r="C2665" i="1"/>
  <c r="M2664" i="1"/>
  <c r="D2664" i="1"/>
  <c r="C2664" i="1"/>
  <c r="O2663" i="1" a="1"/>
  <c r="O2663" i="1" s="1"/>
  <c r="N2663" i="1"/>
  <c r="M2663" i="1"/>
  <c r="D2663" i="1"/>
  <c r="C2663" i="1"/>
  <c r="O2662" i="1" a="1"/>
  <c r="O2662" i="1" s="1"/>
  <c r="M2662" i="1"/>
  <c r="N2662" i="1" s="1"/>
  <c r="D2662" i="1"/>
  <c r="C2662" i="1"/>
  <c r="O2661" i="1" a="1"/>
  <c r="O2661" i="1" s="1"/>
  <c r="M2661" i="1"/>
  <c r="N2661" i="1" s="1"/>
  <c r="D2661" i="1"/>
  <c r="C2661" i="1"/>
  <c r="M2660" i="1"/>
  <c r="D2660" i="1"/>
  <c r="C2660" i="1"/>
  <c r="O2659" i="1" a="1"/>
  <c r="O2659" i="1" s="1"/>
  <c r="N2659" i="1"/>
  <c r="M2659" i="1"/>
  <c r="D2659" i="1"/>
  <c r="C2659" i="1"/>
  <c r="M2658" i="1"/>
  <c r="N2658" i="1" s="1"/>
  <c r="D2658" i="1"/>
  <c r="C2658" i="1"/>
  <c r="O2657" i="1" a="1"/>
  <c r="O2657" i="1" s="1"/>
  <c r="M2657" i="1"/>
  <c r="N2657" i="1" s="1"/>
  <c r="D2657" i="1"/>
  <c r="C2657" i="1"/>
  <c r="M2656" i="1"/>
  <c r="D2656" i="1"/>
  <c r="C2656" i="1"/>
  <c r="O2655" i="1" a="1"/>
  <c r="O2655" i="1" s="1"/>
  <c r="N2655" i="1"/>
  <c r="M2655" i="1"/>
  <c r="D2655" i="1"/>
  <c r="C2655" i="1"/>
  <c r="O2654" i="1" a="1"/>
  <c r="O2654" i="1" s="1"/>
  <c r="M2654" i="1"/>
  <c r="N2654" i="1" s="1"/>
  <c r="D2654" i="1"/>
  <c r="C2654" i="1"/>
  <c r="M2653" i="1"/>
  <c r="D2653" i="1"/>
  <c r="C2653" i="1"/>
  <c r="M2652" i="1"/>
  <c r="D2652" i="1"/>
  <c r="C2652" i="1"/>
  <c r="O2651" i="1" a="1"/>
  <c r="O2651" i="1" s="1"/>
  <c r="N2651" i="1"/>
  <c r="M2651" i="1"/>
  <c r="D2651" i="1"/>
  <c r="C2651" i="1"/>
  <c r="O2650" i="1" a="1"/>
  <c r="O2650" i="1" s="1"/>
  <c r="M2650" i="1"/>
  <c r="N2650" i="1" s="1"/>
  <c r="D2650" i="1"/>
  <c r="C2650" i="1"/>
  <c r="O2649" i="1" a="1"/>
  <c r="O2649" i="1" s="1"/>
  <c r="N2649" i="1"/>
  <c r="M2649" i="1"/>
  <c r="D2649" i="1"/>
  <c r="C2649" i="1"/>
  <c r="M2648" i="1"/>
  <c r="D2648" i="1"/>
  <c r="C2648" i="1"/>
  <c r="O2647" i="1" a="1"/>
  <c r="O2647" i="1" s="1"/>
  <c r="N2647" i="1"/>
  <c r="M2647" i="1"/>
  <c r="D2647" i="1"/>
  <c r="C2647" i="1"/>
  <c r="M2646" i="1"/>
  <c r="O2646" i="1" s="1" a="1"/>
  <c r="O2646" i="1" s="1"/>
  <c r="D2646" i="1"/>
  <c r="C2646" i="1"/>
  <c r="O2645" i="1" a="1"/>
  <c r="O2645" i="1" s="1"/>
  <c r="N2645" i="1"/>
  <c r="M2645" i="1"/>
  <c r="D2645" i="1"/>
  <c r="C2645" i="1"/>
  <c r="M2644" i="1"/>
  <c r="D2644" i="1"/>
  <c r="C2644" i="1"/>
  <c r="O2643" i="1" a="1"/>
  <c r="O2643" i="1" s="1"/>
  <c r="N2643" i="1"/>
  <c r="M2643" i="1"/>
  <c r="D2643" i="1"/>
  <c r="C2643" i="1"/>
  <c r="O2642" i="1" a="1"/>
  <c r="O2642" i="1" s="1"/>
  <c r="M2642" i="1"/>
  <c r="N2642" i="1" s="1"/>
  <c r="D2642" i="1"/>
  <c r="C2642" i="1"/>
  <c r="O2641" i="1" a="1"/>
  <c r="O2641" i="1" s="1"/>
  <c r="N2641" i="1"/>
  <c r="M2641" i="1"/>
  <c r="D2641" i="1"/>
  <c r="C2641" i="1"/>
  <c r="M2640" i="1"/>
  <c r="D2640" i="1"/>
  <c r="C2640" i="1"/>
  <c r="O2639" i="1" a="1"/>
  <c r="O2639" i="1" s="1"/>
  <c r="N2639" i="1"/>
  <c r="M2639" i="1"/>
  <c r="D2639" i="1"/>
  <c r="C2639" i="1"/>
  <c r="O2638" i="1" a="1"/>
  <c r="O2638" i="1" s="1"/>
  <c r="N2638" i="1"/>
  <c r="M2638" i="1"/>
  <c r="D2638" i="1"/>
  <c r="C2638" i="1"/>
  <c r="O2637" i="1" a="1"/>
  <c r="O2637" i="1" s="1"/>
  <c r="N2637" i="1"/>
  <c r="M2637" i="1"/>
  <c r="D2637" i="1"/>
  <c r="C2637" i="1"/>
  <c r="M2636" i="1"/>
  <c r="D2636" i="1"/>
  <c r="C2636" i="1"/>
  <c r="O2635" i="1" a="1"/>
  <c r="O2635" i="1" s="1"/>
  <c r="N2635" i="1"/>
  <c r="M2635" i="1"/>
  <c r="D2635" i="1"/>
  <c r="C2635" i="1"/>
  <c r="O2634" i="1" a="1"/>
  <c r="O2634" i="1" s="1"/>
  <c r="M2634" i="1"/>
  <c r="N2634" i="1" s="1"/>
  <c r="D2634" i="1"/>
  <c r="C2634" i="1"/>
  <c r="O2633" i="1" a="1"/>
  <c r="O2633" i="1" s="1"/>
  <c r="N2633" i="1"/>
  <c r="M2633" i="1"/>
  <c r="D2633" i="1"/>
  <c r="C2633" i="1"/>
  <c r="M2632" i="1"/>
  <c r="D2632" i="1"/>
  <c r="C2632" i="1"/>
  <c r="O2631" i="1" a="1"/>
  <c r="O2631" i="1" s="1"/>
  <c r="N2631" i="1"/>
  <c r="M2631" i="1"/>
  <c r="D2631" i="1"/>
  <c r="C2631" i="1"/>
  <c r="M2630" i="1"/>
  <c r="O2630" i="1" s="1" a="1"/>
  <c r="O2630" i="1" s="1"/>
  <c r="D2630" i="1"/>
  <c r="C2630" i="1"/>
  <c r="O2629" i="1" a="1"/>
  <c r="O2629" i="1" s="1"/>
  <c r="N2629" i="1"/>
  <c r="M2629" i="1"/>
  <c r="D2629" i="1"/>
  <c r="C2629" i="1"/>
  <c r="M2628" i="1"/>
  <c r="D2628" i="1"/>
  <c r="C2628" i="1"/>
  <c r="O2627" i="1" a="1"/>
  <c r="O2627" i="1" s="1"/>
  <c r="N2627" i="1"/>
  <c r="M2627" i="1"/>
  <c r="D2627" i="1"/>
  <c r="C2627" i="1"/>
  <c r="O2626" i="1" a="1"/>
  <c r="O2626" i="1" s="1"/>
  <c r="M2626" i="1"/>
  <c r="N2626" i="1" s="1"/>
  <c r="D2626" i="1"/>
  <c r="C2626" i="1"/>
  <c r="O2625" i="1" a="1"/>
  <c r="O2625" i="1" s="1"/>
  <c r="N2625" i="1"/>
  <c r="M2625" i="1"/>
  <c r="D2625" i="1"/>
  <c r="C2625" i="1"/>
  <c r="M2624" i="1"/>
  <c r="D2624" i="1"/>
  <c r="C2624" i="1"/>
  <c r="O2623" i="1" a="1"/>
  <c r="O2623" i="1" s="1"/>
  <c r="M2623" i="1"/>
  <c r="N2623" i="1" s="1"/>
  <c r="D2623" i="1"/>
  <c r="C2623" i="1"/>
  <c r="N2622" i="1"/>
  <c r="M2622" i="1"/>
  <c r="O2622" i="1" s="1" a="1"/>
  <c r="O2622" i="1" s="1"/>
  <c r="D2622" i="1"/>
  <c r="C2622" i="1"/>
  <c r="O2621" i="1" a="1"/>
  <c r="O2621" i="1" s="1"/>
  <c r="M2621" i="1"/>
  <c r="N2621" i="1" s="1"/>
  <c r="D2621" i="1"/>
  <c r="C2621" i="1"/>
  <c r="M2620" i="1"/>
  <c r="D2620" i="1"/>
  <c r="C2620" i="1"/>
  <c r="O2619" i="1"/>
  <c r="O2619" i="1" a="1"/>
  <c r="M2619" i="1"/>
  <c r="N2619" i="1" s="1"/>
  <c r="D2619" i="1"/>
  <c r="C2619" i="1"/>
  <c r="O2618" i="1" a="1"/>
  <c r="O2618" i="1" s="1"/>
  <c r="M2618" i="1"/>
  <c r="N2618" i="1" s="1"/>
  <c r="D2618" i="1"/>
  <c r="C2618" i="1"/>
  <c r="N2617" i="1"/>
  <c r="M2617" i="1"/>
  <c r="O2617" i="1" s="1" a="1"/>
  <c r="O2617" i="1" s="1"/>
  <c r="D2617" i="1"/>
  <c r="C2617" i="1"/>
  <c r="M2616" i="1"/>
  <c r="D2616" i="1"/>
  <c r="C2616" i="1"/>
  <c r="O2615" i="1" a="1"/>
  <c r="O2615" i="1" s="1"/>
  <c r="N2615" i="1"/>
  <c r="M2615" i="1"/>
  <c r="D2615" i="1"/>
  <c r="C2615" i="1"/>
  <c r="M2614" i="1"/>
  <c r="D2614" i="1"/>
  <c r="C2614" i="1"/>
  <c r="N2613" i="1"/>
  <c r="M2613" i="1"/>
  <c r="O2613" i="1" s="1" a="1"/>
  <c r="O2613" i="1" s="1"/>
  <c r="D2613" i="1"/>
  <c r="C2613" i="1"/>
  <c r="M2612" i="1"/>
  <c r="D2612" i="1"/>
  <c r="C2612" i="1"/>
  <c r="O2611" i="1" a="1"/>
  <c r="O2611" i="1" s="1"/>
  <c r="M2611" i="1"/>
  <c r="N2611" i="1" s="1"/>
  <c r="D2611" i="1"/>
  <c r="C2611" i="1"/>
  <c r="O2610" i="1"/>
  <c r="O2610" i="1" a="1"/>
  <c r="N2610" i="1"/>
  <c r="M2610" i="1"/>
  <c r="D2610" i="1"/>
  <c r="C2610" i="1"/>
  <c r="M2609" i="1"/>
  <c r="D2609" i="1"/>
  <c r="C2609" i="1"/>
  <c r="M2608" i="1"/>
  <c r="D2608" i="1"/>
  <c r="C2608" i="1"/>
  <c r="O2607" i="1"/>
  <c r="O2607" i="1" a="1"/>
  <c r="M2607" i="1"/>
  <c r="N2607" i="1" s="1"/>
  <c r="D2607" i="1"/>
  <c r="C2607" i="1"/>
  <c r="O2606" i="1" a="1"/>
  <c r="O2606" i="1" s="1"/>
  <c r="M2606" i="1"/>
  <c r="N2606" i="1" s="1"/>
  <c r="D2606" i="1"/>
  <c r="C2606" i="1"/>
  <c r="O2605" i="1" a="1"/>
  <c r="O2605" i="1" s="1"/>
  <c r="N2605" i="1"/>
  <c r="M2605" i="1"/>
  <c r="D2605" i="1"/>
  <c r="C2605" i="1"/>
  <c r="M2604" i="1"/>
  <c r="D2604" i="1"/>
  <c r="C2604" i="1"/>
  <c r="O2603" i="1" a="1"/>
  <c r="O2603" i="1" s="1"/>
  <c r="M2603" i="1"/>
  <c r="N2603" i="1" s="1"/>
  <c r="D2603" i="1"/>
  <c r="C2603" i="1"/>
  <c r="N2602" i="1"/>
  <c r="M2602" i="1"/>
  <c r="O2602" i="1" s="1" a="1"/>
  <c r="O2602" i="1" s="1"/>
  <c r="D2602" i="1"/>
  <c r="C2602" i="1"/>
  <c r="O2601" i="1" a="1"/>
  <c r="O2601" i="1" s="1"/>
  <c r="M2601" i="1"/>
  <c r="N2601" i="1" s="1"/>
  <c r="D2601" i="1"/>
  <c r="C2601" i="1"/>
  <c r="M2600" i="1"/>
  <c r="D2600" i="1"/>
  <c r="C2600" i="1"/>
  <c r="O2599" i="1"/>
  <c r="O2599" i="1" a="1"/>
  <c r="N2599" i="1"/>
  <c r="M2599" i="1"/>
  <c r="D2599" i="1"/>
  <c r="C2599" i="1"/>
  <c r="O2598" i="1"/>
  <c r="N2598" i="1"/>
  <c r="M2598" i="1"/>
  <c r="O2598" i="1" s="1" a="1"/>
  <c r="D2598" i="1"/>
  <c r="C2598" i="1"/>
  <c r="O2597" i="1" a="1"/>
  <c r="O2597" i="1" s="1"/>
  <c r="N2597" i="1"/>
  <c r="M2597" i="1"/>
  <c r="D2597" i="1"/>
  <c r="C2597" i="1"/>
  <c r="M2596" i="1"/>
  <c r="D2596" i="1"/>
  <c r="C2596" i="1"/>
  <c r="O2595" i="1" a="1"/>
  <c r="O2595" i="1" s="1"/>
  <c r="N2595" i="1"/>
  <c r="M2595" i="1"/>
  <c r="D2595" i="1"/>
  <c r="C2595" i="1"/>
  <c r="N2594" i="1"/>
  <c r="M2594" i="1"/>
  <c r="O2594" i="1" s="1" a="1"/>
  <c r="O2594" i="1" s="1"/>
  <c r="D2594" i="1"/>
  <c r="C2594" i="1"/>
  <c r="O2593" i="1" a="1"/>
  <c r="O2593" i="1" s="1"/>
  <c r="M2593" i="1"/>
  <c r="N2593" i="1" s="1"/>
  <c r="D2593" i="1"/>
  <c r="C2593" i="1"/>
  <c r="M2592" i="1"/>
  <c r="D2592" i="1"/>
  <c r="C2592" i="1"/>
  <c r="O2591" i="1"/>
  <c r="O2591" i="1" a="1"/>
  <c r="N2591" i="1"/>
  <c r="M2591" i="1"/>
  <c r="D2591" i="1"/>
  <c r="C2591" i="1"/>
  <c r="N2590" i="1"/>
  <c r="M2590" i="1"/>
  <c r="O2590" i="1" s="1" a="1"/>
  <c r="O2590" i="1" s="1"/>
  <c r="D2590" i="1"/>
  <c r="C2590" i="1"/>
  <c r="M2589" i="1"/>
  <c r="O2589" i="1" s="1" a="1"/>
  <c r="O2589" i="1" s="1"/>
  <c r="D2589" i="1"/>
  <c r="C2589" i="1"/>
  <c r="M2588" i="1"/>
  <c r="D2588" i="1"/>
  <c r="C2588" i="1"/>
  <c r="O2587" i="1" a="1"/>
  <c r="O2587" i="1" s="1"/>
  <c r="M2587" i="1"/>
  <c r="N2587" i="1" s="1"/>
  <c r="D2587" i="1"/>
  <c r="C2587" i="1"/>
  <c r="M2586" i="1"/>
  <c r="D2586" i="1"/>
  <c r="C2586" i="1"/>
  <c r="N2585" i="1"/>
  <c r="M2585" i="1"/>
  <c r="O2585" i="1" s="1" a="1"/>
  <c r="O2585" i="1" s="1"/>
  <c r="D2585" i="1"/>
  <c r="C2585" i="1"/>
  <c r="M2584" i="1"/>
  <c r="D2584" i="1"/>
  <c r="C2584" i="1"/>
  <c r="O2583" i="1" a="1"/>
  <c r="O2583" i="1" s="1"/>
  <c r="M2583" i="1"/>
  <c r="N2583" i="1" s="1"/>
  <c r="D2583" i="1"/>
  <c r="C2583" i="1"/>
  <c r="O2582" i="1" a="1"/>
  <c r="O2582" i="1" s="1"/>
  <c r="N2582" i="1"/>
  <c r="M2582" i="1"/>
  <c r="D2582" i="1"/>
  <c r="C2582" i="1"/>
  <c r="M2581" i="1"/>
  <c r="D2581" i="1"/>
  <c r="C2581" i="1"/>
  <c r="M2580" i="1"/>
  <c r="D2580" i="1"/>
  <c r="C2580" i="1"/>
  <c r="O2579" i="1"/>
  <c r="O2579" i="1" a="1"/>
  <c r="N2579" i="1"/>
  <c r="M2579" i="1"/>
  <c r="D2579" i="1"/>
  <c r="C2579" i="1"/>
  <c r="O2578" i="1"/>
  <c r="O2578" i="1" a="1"/>
  <c r="N2578" i="1"/>
  <c r="M2578" i="1"/>
  <c r="D2578" i="1"/>
  <c r="C2578" i="1"/>
  <c r="O2577" i="1" a="1"/>
  <c r="O2577" i="1" s="1"/>
  <c r="M2577" i="1"/>
  <c r="N2577" i="1" s="1"/>
  <c r="D2577" i="1"/>
  <c r="C2577" i="1"/>
  <c r="M2576" i="1"/>
  <c r="D2576" i="1"/>
  <c r="C2576" i="1"/>
  <c r="O2575" i="1"/>
  <c r="O2575" i="1" a="1"/>
  <c r="M2575" i="1"/>
  <c r="N2575" i="1" s="1"/>
  <c r="D2575" i="1"/>
  <c r="C2575" i="1"/>
  <c r="O2574" i="1" a="1"/>
  <c r="O2574" i="1" s="1"/>
  <c r="M2574" i="1"/>
  <c r="N2574" i="1" s="1"/>
  <c r="D2574" i="1"/>
  <c r="C2574" i="1"/>
  <c r="O2573" i="1" a="1"/>
  <c r="O2573" i="1" s="1"/>
  <c r="N2573" i="1"/>
  <c r="M2573" i="1"/>
  <c r="D2573" i="1"/>
  <c r="C2573" i="1"/>
  <c r="M2572" i="1"/>
  <c r="D2572" i="1"/>
  <c r="C2572" i="1"/>
  <c r="O2571" i="1" a="1"/>
  <c r="O2571" i="1" s="1"/>
  <c r="N2571" i="1"/>
  <c r="M2571" i="1"/>
  <c r="D2571" i="1"/>
  <c r="C2571" i="1"/>
  <c r="O2570" i="1" a="1"/>
  <c r="O2570" i="1" s="1"/>
  <c r="M2570" i="1"/>
  <c r="N2570" i="1" s="1"/>
  <c r="D2570" i="1"/>
  <c r="C2570" i="1"/>
  <c r="O2569" i="1" a="1"/>
  <c r="O2569" i="1" s="1"/>
  <c r="N2569" i="1"/>
  <c r="M2569" i="1"/>
  <c r="D2569" i="1"/>
  <c r="C2569" i="1"/>
  <c r="M2568" i="1"/>
  <c r="D2568" i="1"/>
  <c r="C2568" i="1"/>
  <c r="O2567" i="1" a="1"/>
  <c r="O2567" i="1" s="1"/>
  <c r="M2567" i="1"/>
  <c r="N2567" i="1" s="1"/>
  <c r="D2567" i="1"/>
  <c r="C2567" i="1"/>
  <c r="N2566" i="1"/>
  <c r="M2566" i="1"/>
  <c r="O2566" i="1" s="1" a="1"/>
  <c r="O2566" i="1" s="1"/>
  <c r="D2566" i="1"/>
  <c r="C2566" i="1"/>
  <c r="O2565" i="1" a="1"/>
  <c r="O2565" i="1" s="1"/>
  <c r="M2565" i="1"/>
  <c r="N2565" i="1" s="1"/>
  <c r="D2565" i="1"/>
  <c r="C2565" i="1"/>
  <c r="M2564" i="1"/>
  <c r="D2564" i="1"/>
  <c r="C2564" i="1"/>
  <c r="O2563" i="1"/>
  <c r="O2563" i="1" a="1"/>
  <c r="N2563" i="1"/>
  <c r="M2563" i="1"/>
  <c r="D2563" i="1"/>
  <c r="C2563" i="1"/>
  <c r="N2562" i="1"/>
  <c r="M2562" i="1"/>
  <c r="O2562" i="1" s="1" a="1"/>
  <c r="O2562" i="1" s="1"/>
  <c r="D2562" i="1"/>
  <c r="C2562" i="1"/>
  <c r="N2561" i="1"/>
  <c r="M2561" i="1"/>
  <c r="O2561" i="1" s="1" a="1"/>
  <c r="O2561" i="1" s="1"/>
  <c r="D2561" i="1"/>
  <c r="C2561" i="1"/>
  <c r="M2560" i="1"/>
  <c r="D2560" i="1"/>
  <c r="C2560" i="1"/>
  <c r="O2559" i="1" a="1"/>
  <c r="O2559" i="1" s="1"/>
  <c r="M2559" i="1"/>
  <c r="N2559" i="1" s="1"/>
  <c r="D2559" i="1"/>
  <c r="C2559" i="1"/>
  <c r="M2558" i="1"/>
  <c r="D2558" i="1"/>
  <c r="C2558" i="1"/>
  <c r="N2557" i="1"/>
  <c r="M2557" i="1"/>
  <c r="O2557" i="1" s="1" a="1"/>
  <c r="O2557" i="1" s="1"/>
  <c r="D2557" i="1"/>
  <c r="C2557" i="1"/>
  <c r="M2556" i="1"/>
  <c r="D2556" i="1"/>
  <c r="C2556" i="1"/>
  <c r="O2555" i="1" a="1"/>
  <c r="O2555" i="1" s="1"/>
  <c r="M2555" i="1"/>
  <c r="N2555" i="1" s="1"/>
  <c r="D2555" i="1"/>
  <c r="C2555" i="1"/>
  <c r="O2554" i="1" a="1"/>
  <c r="O2554" i="1" s="1"/>
  <c r="N2554" i="1"/>
  <c r="M2554" i="1"/>
  <c r="D2554" i="1"/>
  <c r="C2554" i="1"/>
  <c r="M2553" i="1"/>
  <c r="D2553" i="1"/>
  <c r="C2553" i="1"/>
  <c r="M2552" i="1"/>
  <c r="D2552" i="1"/>
  <c r="C2552" i="1"/>
  <c r="O2551" i="1"/>
  <c r="O2551" i="1" a="1"/>
  <c r="N2551" i="1"/>
  <c r="M2551" i="1"/>
  <c r="D2551" i="1"/>
  <c r="C2551" i="1"/>
  <c r="N2550" i="1"/>
  <c r="M2550" i="1"/>
  <c r="O2550" i="1" s="1" a="1"/>
  <c r="O2550" i="1" s="1"/>
  <c r="D2550" i="1"/>
  <c r="C2550" i="1"/>
  <c r="O2549" i="1" a="1"/>
  <c r="O2549" i="1" s="1"/>
  <c r="M2549" i="1"/>
  <c r="N2549" i="1" s="1"/>
  <c r="D2549" i="1"/>
  <c r="C2549" i="1"/>
  <c r="M2548" i="1"/>
  <c r="D2548" i="1"/>
  <c r="C2548" i="1"/>
  <c r="O2547" i="1"/>
  <c r="O2547" i="1" a="1"/>
  <c r="N2547" i="1"/>
  <c r="M2547" i="1"/>
  <c r="D2547" i="1"/>
  <c r="C2547" i="1"/>
  <c r="O2546" i="1"/>
  <c r="O2546" i="1" a="1"/>
  <c r="N2546" i="1"/>
  <c r="M2546" i="1"/>
  <c r="D2546" i="1"/>
  <c r="C2546" i="1"/>
  <c r="M2545" i="1"/>
  <c r="D2545" i="1"/>
  <c r="C2545" i="1"/>
  <c r="M2544" i="1"/>
  <c r="D2544" i="1"/>
  <c r="C2544" i="1"/>
  <c r="O2543" i="1"/>
  <c r="O2543" i="1" a="1"/>
  <c r="M2543" i="1"/>
  <c r="N2543" i="1" s="1"/>
  <c r="D2543" i="1"/>
  <c r="C2543" i="1"/>
  <c r="O2542" i="1" a="1"/>
  <c r="O2542" i="1" s="1"/>
  <c r="M2542" i="1"/>
  <c r="N2542" i="1" s="1"/>
  <c r="D2542" i="1"/>
  <c r="C2542" i="1"/>
  <c r="O2541" i="1" a="1"/>
  <c r="O2541" i="1" s="1"/>
  <c r="N2541" i="1"/>
  <c r="M2541" i="1"/>
  <c r="D2541" i="1"/>
  <c r="C2541" i="1"/>
  <c r="M2540" i="1"/>
  <c r="D2540" i="1"/>
  <c r="C2540" i="1"/>
  <c r="O2539" i="1" a="1"/>
  <c r="O2539" i="1" s="1"/>
  <c r="M2539" i="1"/>
  <c r="N2539" i="1" s="1"/>
  <c r="D2539" i="1"/>
  <c r="C2539" i="1"/>
  <c r="M2538" i="1"/>
  <c r="O2538" i="1" s="1" a="1"/>
  <c r="O2538" i="1" s="1"/>
  <c r="D2538" i="1"/>
  <c r="C2538" i="1"/>
  <c r="O2537" i="1" a="1"/>
  <c r="O2537" i="1" s="1"/>
  <c r="M2537" i="1"/>
  <c r="N2537" i="1" s="1"/>
  <c r="D2537" i="1"/>
  <c r="C2537" i="1"/>
  <c r="M2536" i="1"/>
  <c r="D2536" i="1"/>
  <c r="C2536" i="1"/>
  <c r="O2535" i="1"/>
  <c r="O2535" i="1" a="1"/>
  <c r="N2535" i="1"/>
  <c r="M2535" i="1"/>
  <c r="D2535" i="1"/>
  <c r="C2535" i="1"/>
  <c r="O2534" i="1"/>
  <c r="N2534" i="1"/>
  <c r="M2534" i="1"/>
  <c r="O2534" i="1" s="1" a="1"/>
  <c r="D2534" i="1"/>
  <c r="C2534" i="1"/>
  <c r="O2533" i="1" a="1"/>
  <c r="O2533" i="1" s="1"/>
  <c r="N2533" i="1"/>
  <c r="M2533" i="1"/>
  <c r="D2533" i="1"/>
  <c r="C2533" i="1"/>
  <c r="M2532" i="1"/>
  <c r="D2532" i="1"/>
  <c r="C2532" i="1"/>
  <c r="O2531" i="1"/>
  <c r="O2531" i="1" a="1"/>
  <c r="N2531" i="1"/>
  <c r="M2531" i="1"/>
  <c r="D2531" i="1"/>
  <c r="C2531" i="1"/>
  <c r="M2530" i="1"/>
  <c r="O2530" i="1" s="1" a="1"/>
  <c r="O2530" i="1" s="1"/>
  <c r="D2530" i="1"/>
  <c r="C2530" i="1"/>
  <c r="O2529" i="1" a="1"/>
  <c r="O2529" i="1" s="1"/>
  <c r="M2529" i="1"/>
  <c r="N2529" i="1" s="1"/>
  <c r="D2529" i="1"/>
  <c r="C2529" i="1"/>
  <c r="M2528" i="1"/>
  <c r="D2528" i="1"/>
  <c r="C2528" i="1"/>
  <c r="O2527" i="1"/>
  <c r="O2527" i="1" a="1"/>
  <c r="M2527" i="1"/>
  <c r="N2527" i="1" s="1"/>
  <c r="D2527" i="1"/>
  <c r="C2527" i="1"/>
  <c r="O2526" i="1" a="1"/>
  <c r="O2526" i="1" s="1"/>
  <c r="M2526" i="1"/>
  <c r="N2526" i="1" s="1"/>
  <c r="D2526" i="1"/>
  <c r="C2526" i="1"/>
  <c r="N2525" i="1"/>
  <c r="M2525" i="1"/>
  <c r="O2525" i="1" s="1" a="1"/>
  <c r="O2525" i="1" s="1"/>
  <c r="D2525" i="1"/>
  <c r="C2525" i="1"/>
  <c r="M2524" i="1"/>
  <c r="D2524" i="1"/>
  <c r="C2524" i="1"/>
  <c r="O2523" i="1" a="1"/>
  <c r="O2523" i="1" s="1"/>
  <c r="M2523" i="1"/>
  <c r="N2523" i="1" s="1"/>
  <c r="D2523" i="1"/>
  <c r="C2523" i="1"/>
  <c r="O2522" i="1"/>
  <c r="O2522" i="1" a="1"/>
  <c r="N2522" i="1"/>
  <c r="M2522" i="1"/>
  <c r="D2522" i="1"/>
  <c r="C2522" i="1"/>
  <c r="O2521" i="1" a="1"/>
  <c r="O2521" i="1" s="1"/>
  <c r="M2521" i="1"/>
  <c r="N2521" i="1" s="1"/>
  <c r="D2521" i="1"/>
  <c r="C2521" i="1"/>
  <c r="M2520" i="1"/>
  <c r="D2520" i="1"/>
  <c r="C2520" i="1"/>
  <c r="O2519" i="1"/>
  <c r="O2519" i="1" a="1"/>
  <c r="N2519" i="1"/>
  <c r="M2519" i="1"/>
  <c r="D2519" i="1"/>
  <c r="C2519" i="1"/>
  <c r="O2518" i="1"/>
  <c r="O2518" i="1" a="1"/>
  <c r="N2518" i="1"/>
  <c r="M2518" i="1"/>
  <c r="D2518" i="1"/>
  <c r="C2518" i="1"/>
  <c r="M2517" i="1"/>
  <c r="D2517" i="1"/>
  <c r="C2517" i="1"/>
  <c r="M2516" i="1"/>
  <c r="D2516" i="1"/>
  <c r="C2516" i="1"/>
  <c r="O2515" i="1"/>
  <c r="O2515" i="1" a="1"/>
  <c r="N2515" i="1"/>
  <c r="M2515" i="1"/>
  <c r="D2515" i="1"/>
  <c r="C2515" i="1"/>
  <c r="O2514" i="1"/>
  <c r="O2514" i="1" a="1"/>
  <c r="N2514" i="1"/>
  <c r="M2514" i="1"/>
  <c r="D2514" i="1"/>
  <c r="C2514" i="1"/>
  <c r="O2513" i="1" a="1"/>
  <c r="O2513" i="1" s="1"/>
  <c r="M2513" i="1"/>
  <c r="N2513" i="1" s="1"/>
  <c r="D2513" i="1"/>
  <c r="C2513" i="1"/>
  <c r="M2512" i="1"/>
  <c r="D2512" i="1"/>
  <c r="C2512" i="1"/>
  <c r="O2511" i="1"/>
  <c r="O2511" i="1" a="1"/>
  <c r="M2511" i="1"/>
  <c r="N2511" i="1" s="1"/>
  <c r="D2511" i="1"/>
  <c r="C2511" i="1"/>
  <c r="M2510" i="1"/>
  <c r="O2510" i="1" s="1" a="1"/>
  <c r="O2510" i="1" s="1"/>
  <c r="D2510" i="1"/>
  <c r="C2510" i="1"/>
  <c r="O2509" i="1" a="1"/>
  <c r="O2509" i="1" s="1"/>
  <c r="N2509" i="1"/>
  <c r="M2509" i="1"/>
  <c r="D2509" i="1"/>
  <c r="C2509" i="1"/>
  <c r="M2508" i="1"/>
  <c r="D2508" i="1"/>
  <c r="C2508" i="1"/>
  <c r="O2507" i="1" a="1"/>
  <c r="O2507" i="1" s="1"/>
  <c r="M2507" i="1"/>
  <c r="N2507" i="1" s="1"/>
  <c r="D2507" i="1"/>
  <c r="C2507" i="1"/>
  <c r="N2506" i="1"/>
  <c r="M2506" i="1"/>
  <c r="O2506" i="1" s="1" a="1"/>
  <c r="O2506" i="1" s="1"/>
  <c r="D2506" i="1"/>
  <c r="C2506" i="1"/>
  <c r="M2505" i="1"/>
  <c r="O2505" i="1" s="1" a="1"/>
  <c r="O2505" i="1" s="1"/>
  <c r="D2505" i="1"/>
  <c r="C2505" i="1"/>
  <c r="M2504" i="1"/>
  <c r="D2504" i="1"/>
  <c r="C2504" i="1"/>
  <c r="O2503" i="1" a="1"/>
  <c r="O2503" i="1" s="1"/>
  <c r="M2503" i="1"/>
  <c r="N2503" i="1" s="1"/>
  <c r="D2503" i="1"/>
  <c r="C2503" i="1"/>
  <c r="M2502" i="1"/>
  <c r="D2502" i="1"/>
  <c r="C2502" i="1"/>
  <c r="N2501" i="1"/>
  <c r="M2501" i="1"/>
  <c r="O2501" i="1" s="1" a="1"/>
  <c r="O2501" i="1" s="1"/>
  <c r="D2501" i="1"/>
  <c r="C2501" i="1"/>
  <c r="M2500" i="1"/>
  <c r="D2500" i="1"/>
  <c r="C2500" i="1"/>
  <c r="O2499" i="1" a="1"/>
  <c r="O2499" i="1" s="1"/>
  <c r="M2499" i="1"/>
  <c r="N2499" i="1" s="1"/>
  <c r="D2499" i="1"/>
  <c r="C2499" i="1"/>
  <c r="O2498" i="1" a="1"/>
  <c r="O2498" i="1" s="1"/>
  <c r="N2498" i="1"/>
  <c r="M2498" i="1"/>
  <c r="D2498" i="1"/>
  <c r="C2498" i="1"/>
  <c r="M2497" i="1"/>
  <c r="D2497" i="1"/>
  <c r="C2497" i="1"/>
  <c r="M2496" i="1"/>
  <c r="D2496" i="1"/>
  <c r="C2496" i="1"/>
  <c r="O2495" i="1"/>
  <c r="O2495" i="1" a="1"/>
  <c r="M2495" i="1"/>
  <c r="N2495" i="1" s="1"/>
  <c r="D2495" i="1"/>
  <c r="C2495" i="1"/>
  <c r="O2494" i="1" a="1"/>
  <c r="O2494" i="1" s="1"/>
  <c r="M2494" i="1"/>
  <c r="N2494" i="1" s="1"/>
  <c r="D2494" i="1"/>
  <c r="C2494" i="1"/>
  <c r="O2493" i="1" a="1"/>
  <c r="O2493" i="1" s="1"/>
  <c r="N2493" i="1"/>
  <c r="M2493" i="1"/>
  <c r="D2493" i="1"/>
  <c r="C2493" i="1"/>
  <c r="M2492" i="1"/>
  <c r="D2492" i="1"/>
  <c r="C2492" i="1"/>
  <c r="O2491" i="1" a="1"/>
  <c r="O2491" i="1" s="1"/>
  <c r="M2491" i="1"/>
  <c r="N2491" i="1" s="1"/>
  <c r="D2491" i="1"/>
  <c r="C2491" i="1"/>
  <c r="N2490" i="1"/>
  <c r="M2490" i="1"/>
  <c r="O2490" i="1" s="1" a="1"/>
  <c r="O2490" i="1" s="1"/>
  <c r="D2490" i="1"/>
  <c r="C2490" i="1"/>
  <c r="O2489" i="1" a="1"/>
  <c r="O2489" i="1" s="1"/>
  <c r="M2489" i="1"/>
  <c r="N2489" i="1" s="1"/>
  <c r="D2489" i="1"/>
  <c r="C2489" i="1"/>
  <c r="M2488" i="1"/>
  <c r="D2488" i="1"/>
  <c r="C2488" i="1"/>
  <c r="O2487" i="1"/>
  <c r="O2487" i="1" a="1"/>
  <c r="M2487" i="1"/>
  <c r="N2487" i="1" s="1"/>
  <c r="D2487" i="1"/>
  <c r="C2487" i="1"/>
  <c r="O2486" i="1"/>
  <c r="O2486" i="1" a="1"/>
  <c r="M2486" i="1"/>
  <c r="N2486" i="1" s="1"/>
  <c r="D2486" i="1"/>
  <c r="C2486" i="1"/>
  <c r="M2485" i="1"/>
  <c r="D2485" i="1"/>
  <c r="C2485" i="1"/>
  <c r="M2484" i="1"/>
  <c r="D2484" i="1"/>
  <c r="C2484" i="1"/>
  <c r="O2483" i="1" a="1"/>
  <c r="O2483" i="1" s="1"/>
  <c r="M2483" i="1"/>
  <c r="N2483" i="1" s="1"/>
  <c r="D2483" i="1"/>
  <c r="C2483" i="1"/>
  <c r="O2482" i="1"/>
  <c r="O2482" i="1" a="1"/>
  <c r="N2482" i="1"/>
  <c r="M2482" i="1"/>
  <c r="D2482" i="1"/>
  <c r="C2482" i="1"/>
  <c r="O2481" i="1" a="1"/>
  <c r="O2481" i="1" s="1"/>
  <c r="M2481" i="1"/>
  <c r="N2481" i="1" s="1"/>
  <c r="D2481" i="1"/>
  <c r="C2481" i="1"/>
  <c r="M2480" i="1"/>
  <c r="D2480" i="1"/>
  <c r="C2480" i="1"/>
  <c r="O2479" i="1"/>
  <c r="O2479" i="1" a="1"/>
  <c r="M2479" i="1"/>
  <c r="N2479" i="1" s="1"/>
  <c r="D2479" i="1"/>
  <c r="C2479" i="1"/>
  <c r="M2478" i="1"/>
  <c r="O2478" i="1" s="1" a="1"/>
  <c r="O2478" i="1" s="1"/>
  <c r="D2478" i="1"/>
  <c r="C2478" i="1"/>
  <c r="O2477" i="1" a="1"/>
  <c r="O2477" i="1" s="1"/>
  <c r="N2477" i="1"/>
  <c r="M2477" i="1"/>
  <c r="D2477" i="1"/>
  <c r="C2477" i="1"/>
  <c r="M2476" i="1"/>
  <c r="D2476" i="1"/>
  <c r="C2476" i="1"/>
  <c r="O2475" i="1" a="1"/>
  <c r="O2475" i="1" s="1"/>
  <c r="M2475" i="1"/>
  <c r="N2475" i="1" s="1"/>
  <c r="D2475" i="1"/>
  <c r="C2475" i="1"/>
  <c r="N2474" i="1"/>
  <c r="M2474" i="1"/>
  <c r="O2474" i="1" s="1" a="1"/>
  <c r="O2474" i="1" s="1"/>
  <c r="D2474" i="1"/>
  <c r="C2474" i="1"/>
  <c r="O2473" i="1" a="1"/>
  <c r="O2473" i="1" s="1"/>
  <c r="N2473" i="1"/>
  <c r="M2473" i="1"/>
  <c r="D2473" i="1"/>
  <c r="C2473" i="1"/>
  <c r="M2472" i="1"/>
  <c r="D2472" i="1"/>
  <c r="C2472" i="1"/>
  <c r="O2471" i="1"/>
  <c r="O2471" i="1" a="1"/>
  <c r="M2471" i="1"/>
  <c r="N2471" i="1" s="1"/>
  <c r="D2471" i="1"/>
  <c r="C2471" i="1"/>
  <c r="M2470" i="1"/>
  <c r="D2470" i="1"/>
  <c r="C2470" i="1"/>
  <c r="N2469" i="1"/>
  <c r="M2469" i="1"/>
  <c r="O2469" i="1" s="1" a="1"/>
  <c r="O2469" i="1" s="1"/>
  <c r="D2469" i="1"/>
  <c r="C2469" i="1"/>
  <c r="M2468" i="1"/>
  <c r="D2468" i="1"/>
  <c r="C2468" i="1"/>
  <c r="O2467" i="1" a="1"/>
  <c r="O2467" i="1" s="1"/>
  <c r="M2467" i="1"/>
  <c r="N2467" i="1" s="1"/>
  <c r="D2467" i="1"/>
  <c r="C2467" i="1"/>
  <c r="O2466" i="1" a="1"/>
  <c r="O2466" i="1" s="1"/>
  <c r="N2466" i="1"/>
  <c r="M2466" i="1"/>
  <c r="D2466" i="1"/>
  <c r="C2466" i="1"/>
  <c r="M2465" i="1"/>
  <c r="D2465" i="1"/>
  <c r="C2465" i="1"/>
  <c r="M2464" i="1"/>
  <c r="D2464" i="1"/>
  <c r="C2464" i="1"/>
  <c r="O2463" i="1"/>
  <c r="O2463" i="1" a="1"/>
  <c r="M2463" i="1"/>
  <c r="N2463" i="1" s="1"/>
  <c r="D2463" i="1"/>
  <c r="C2463" i="1"/>
  <c r="O2462" i="1" a="1"/>
  <c r="O2462" i="1" s="1"/>
  <c r="M2462" i="1"/>
  <c r="N2462" i="1" s="1"/>
  <c r="D2462" i="1"/>
  <c r="C2462" i="1"/>
  <c r="O2461" i="1" a="1"/>
  <c r="O2461" i="1" s="1"/>
  <c r="N2461" i="1"/>
  <c r="M2461" i="1"/>
  <c r="D2461" i="1"/>
  <c r="C2461" i="1"/>
  <c r="M2460" i="1"/>
  <c r="D2460" i="1"/>
  <c r="C2460" i="1"/>
  <c r="O2459" i="1"/>
  <c r="O2459" i="1" a="1"/>
  <c r="M2459" i="1"/>
  <c r="N2459" i="1" s="1"/>
  <c r="D2459" i="1"/>
  <c r="C2459" i="1"/>
  <c r="M2458" i="1"/>
  <c r="D2458" i="1"/>
  <c r="C2458" i="1"/>
  <c r="O2457" i="1" a="1"/>
  <c r="O2457" i="1" s="1"/>
  <c r="M2457" i="1"/>
  <c r="N2457" i="1" s="1"/>
  <c r="D2457" i="1"/>
  <c r="C2457" i="1"/>
  <c r="M2456" i="1"/>
  <c r="D2456" i="1"/>
  <c r="C2456" i="1"/>
  <c r="O2455" i="1"/>
  <c r="O2455" i="1" a="1"/>
  <c r="M2455" i="1"/>
  <c r="N2455" i="1" s="1"/>
  <c r="D2455" i="1"/>
  <c r="C2455" i="1"/>
  <c r="O2454" i="1" a="1"/>
  <c r="O2454" i="1" s="1"/>
  <c r="M2454" i="1"/>
  <c r="N2454" i="1" s="1"/>
  <c r="D2454" i="1"/>
  <c r="C2454" i="1"/>
  <c r="M2453" i="1"/>
  <c r="O2453" i="1" s="1" a="1"/>
  <c r="O2453" i="1" s="1"/>
  <c r="D2453" i="1"/>
  <c r="C2453" i="1"/>
  <c r="M2452" i="1"/>
  <c r="D2452" i="1"/>
  <c r="C2452" i="1"/>
  <c r="O2451" i="1" a="1"/>
  <c r="O2451" i="1" s="1"/>
  <c r="M2451" i="1"/>
  <c r="N2451" i="1" s="1"/>
  <c r="D2451" i="1"/>
  <c r="C2451" i="1"/>
  <c r="O2450" i="1"/>
  <c r="O2450" i="1" a="1"/>
  <c r="N2450" i="1"/>
  <c r="M2450" i="1"/>
  <c r="D2450" i="1"/>
  <c r="C2450" i="1"/>
  <c r="O2449" i="1" a="1"/>
  <c r="O2449" i="1" s="1"/>
  <c r="M2449" i="1"/>
  <c r="N2449" i="1" s="1"/>
  <c r="D2449" i="1"/>
  <c r="C2449" i="1"/>
  <c r="M2448" i="1"/>
  <c r="D2448" i="1"/>
  <c r="C2448" i="1"/>
  <c r="O2447" i="1"/>
  <c r="O2447" i="1" a="1"/>
  <c r="M2447" i="1"/>
  <c r="N2447" i="1" s="1"/>
  <c r="D2447" i="1"/>
  <c r="C2447" i="1"/>
  <c r="O2446" i="1" a="1"/>
  <c r="O2446" i="1" s="1"/>
  <c r="N2446" i="1"/>
  <c r="M2446" i="1"/>
  <c r="D2446" i="1"/>
  <c r="C2446" i="1"/>
  <c r="M2445" i="1"/>
  <c r="D2445" i="1"/>
  <c r="C2445" i="1"/>
  <c r="O2444" i="1" a="1"/>
  <c r="O2444" i="1" s="1"/>
  <c r="M2444" i="1"/>
  <c r="N2444" i="1" s="1"/>
  <c r="D2444" i="1"/>
  <c r="C2444" i="1"/>
  <c r="O2443" i="1" a="1"/>
  <c r="O2443" i="1" s="1"/>
  <c r="M2443" i="1"/>
  <c r="N2443" i="1" s="1"/>
  <c r="D2443" i="1"/>
  <c r="C2443" i="1"/>
  <c r="O2442" i="1" a="1"/>
  <c r="O2442" i="1" s="1"/>
  <c r="N2442" i="1"/>
  <c r="M2442" i="1"/>
  <c r="D2442" i="1"/>
  <c r="C2442" i="1"/>
  <c r="M2441" i="1"/>
  <c r="D2441" i="1"/>
  <c r="C2441" i="1"/>
  <c r="O2440" i="1" a="1"/>
  <c r="O2440" i="1" s="1"/>
  <c r="M2440" i="1"/>
  <c r="N2440" i="1" s="1"/>
  <c r="D2440" i="1"/>
  <c r="C2440" i="1"/>
  <c r="O2439" i="1"/>
  <c r="O2439" i="1" a="1"/>
  <c r="M2439" i="1"/>
  <c r="N2439" i="1" s="1"/>
  <c r="D2439" i="1"/>
  <c r="C2439" i="1"/>
  <c r="O2438" i="1" a="1"/>
  <c r="O2438" i="1" s="1"/>
  <c r="M2438" i="1"/>
  <c r="N2438" i="1" s="1"/>
  <c r="D2438" i="1"/>
  <c r="C2438" i="1"/>
  <c r="M2437" i="1"/>
  <c r="D2437" i="1"/>
  <c r="C2437" i="1"/>
  <c r="O2436" i="1" a="1"/>
  <c r="O2436" i="1" s="1"/>
  <c r="M2436" i="1"/>
  <c r="N2436" i="1" s="1"/>
  <c r="D2436" i="1"/>
  <c r="C2436" i="1"/>
  <c r="O2435" i="1" a="1"/>
  <c r="O2435" i="1" s="1"/>
  <c r="M2435" i="1"/>
  <c r="N2435" i="1" s="1"/>
  <c r="D2435" i="1"/>
  <c r="C2435" i="1"/>
  <c r="M2434" i="1"/>
  <c r="O2434" i="1" s="1" a="1"/>
  <c r="O2434" i="1" s="1"/>
  <c r="D2434" i="1"/>
  <c r="C2434" i="1"/>
  <c r="M2433" i="1"/>
  <c r="D2433" i="1"/>
  <c r="C2433" i="1"/>
  <c r="O2432" i="1" a="1"/>
  <c r="O2432" i="1" s="1"/>
  <c r="M2432" i="1"/>
  <c r="N2432" i="1" s="1"/>
  <c r="D2432" i="1"/>
  <c r="C2432" i="1"/>
  <c r="O2431" i="1" a="1"/>
  <c r="O2431" i="1" s="1"/>
  <c r="M2431" i="1"/>
  <c r="N2431" i="1" s="1"/>
  <c r="D2431" i="1"/>
  <c r="C2431" i="1"/>
  <c r="N2430" i="1"/>
  <c r="M2430" i="1"/>
  <c r="O2430" i="1" s="1" a="1"/>
  <c r="O2430" i="1" s="1"/>
  <c r="D2430" i="1"/>
  <c r="C2430" i="1"/>
  <c r="M2429" i="1"/>
  <c r="D2429" i="1"/>
  <c r="C2429" i="1"/>
  <c r="O2428" i="1" a="1"/>
  <c r="O2428" i="1" s="1"/>
  <c r="M2428" i="1"/>
  <c r="N2428" i="1" s="1"/>
  <c r="D2428" i="1"/>
  <c r="C2428" i="1"/>
  <c r="O2427" i="1" a="1"/>
  <c r="O2427" i="1" s="1"/>
  <c r="M2427" i="1"/>
  <c r="N2427" i="1" s="1"/>
  <c r="D2427" i="1"/>
  <c r="C2427" i="1"/>
  <c r="M2426" i="1"/>
  <c r="D2426" i="1"/>
  <c r="C2426" i="1"/>
  <c r="M2425" i="1"/>
  <c r="D2425" i="1"/>
  <c r="C2425" i="1"/>
  <c r="O2424" i="1" a="1"/>
  <c r="O2424" i="1" s="1"/>
  <c r="M2424" i="1"/>
  <c r="N2424" i="1" s="1"/>
  <c r="D2424" i="1"/>
  <c r="C2424" i="1"/>
  <c r="O2423" i="1"/>
  <c r="O2423" i="1" a="1"/>
  <c r="M2423" i="1"/>
  <c r="N2423" i="1" s="1"/>
  <c r="D2423" i="1"/>
  <c r="C2423" i="1"/>
  <c r="M2422" i="1"/>
  <c r="D2422" i="1"/>
  <c r="C2422" i="1"/>
  <c r="M2421" i="1"/>
  <c r="D2421" i="1"/>
  <c r="C2421" i="1"/>
  <c r="O2420" i="1" a="1"/>
  <c r="O2420" i="1" s="1"/>
  <c r="M2420" i="1"/>
  <c r="N2420" i="1" s="1"/>
  <c r="D2420" i="1"/>
  <c r="C2420" i="1"/>
  <c r="O2419" i="1"/>
  <c r="O2419" i="1" a="1"/>
  <c r="M2419" i="1"/>
  <c r="N2419" i="1" s="1"/>
  <c r="D2419" i="1"/>
  <c r="C2419" i="1"/>
  <c r="N2418" i="1"/>
  <c r="M2418" i="1"/>
  <c r="O2418" i="1" s="1" a="1"/>
  <c r="O2418" i="1" s="1"/>
  <c r="D2418" i="1"/>
  <c r="C2418" i="1"/>
  <c r="M2417" i="1"/>
  <c r="D2417" i="1"/>
  <c r="C2417" i="1"/>
  <c r="O2416" i="1" a="1"/>
  <c r="O2416" i="1" s="1"/>
  <c r="M2416" i="1"/>
  <c r="N2416" i="1" s="1"/>
  <c r="D2416" i="1"/>
  <c r="C2416" i="1"/>
  <c r="M2415" i="1"/>
  <c r="N2415" i="1" s="1"/>
  <c r="D2415" i="1"/>
  <c r="C2415" i="1"/>
  <c r="O2414" i="1" a="1"/>
  <c r="O2414" i="1" s="1"/>
  <c r="N2414" i="1"/>
  <c r="M2414" i="1"/>
  <c r="D2414" i="1"/>
  <c r="C2414" i="1"/>
  <c r="M2413" i="1"/>
  <c r="D2413" i="1"/>
  <c r="C2413" i="1"/>
  <c r="O2412" i="1" a="1"/>
  <c r="O2412" i="1" s="1"/>
  <c r="M2412" i="1"/>
  <c r="N2412" i="1" s="1"/>
  <c r="D2412" i="1"/>
  <c r="C2412" i="1"/>
  <c r="O2411" i="1" a="1"/>
  <c r="O2411" i="1" s="1"/>
  <c r="M2411" i="1"/>
  <c r="N2411" i="1" s="1"/>
  <c r="D2411" i="1"/>
  <c r="C2411" i="1"/>
  <c r="O2410" i="1" a="1"/>
  <c r="O2410" i="1" s="1"/>
  <c r="N2410" i="1"/>
  <c r="M2410" i="1"/>
  <c r="D2410" i="1"/>
  <c r="C2410" i="1"/>
  <c r="M2409" i="1"/>
  <c r="D2409" i="1"/>
  <c r="C2409" i="1"/>
  <c r="O2408" i="1" a="1"/>
  <c r="O2408" i="1" s="1"/>
  <c r="M2408" i="1"/>
  <c r="N2408" i="1" s="1"/>
  <c r="D2408" i="1"/>
  <c r="C2408" i="1"/>
  <c r="M2407" i="1"/>
  <c r="D2407" i="1"/>
  <c r="C2407" i="1"/>
  <c r="O2406" i="1" a="1"/>
  <c r="O2406" i="1" s="1"/>
  <c r="M2406" i="1"/>
  <c r="N2406" i="1" s="1"/>
  <c r="D2406" i="1"/>
  <c r="C2406" i="1"/>
  <c r="M2405" i="1"/>
  <c r="D2405" i="1"/>
  <c r="C2405" i="1"/>
  <c r="O2404" i="1" a="1"/>
  <c r="O2404" i="1" s="1"/>
  <c r="M2404" i="1"/>
  <c r="N2404" i="1" s="1"/>
  <c r="D2404" i="1"/>
  <c r="C2404" i="1"/>
  <c r="O2403" i="1" a="1"/>
  <c r="O2403" i="1" s="1"/>
  <c r="M2403" i="1"/>
  <c r="N2403" i="1" s="1"/>
  <c r="D2403" i="1"/>
  <c r="C2403" i="1"/>
  <c r="M2402" i="1"/>
  <c r="O2402" i="1" s="1" a="1"/>
  <c r="O2402" i="1" s="1"/>
  <c r="D2402" i="1"/>
  <c r="C2402" i="1"/>
  <c r="M2401" i="1"/>
  <c r="D2401" i="1"/>
  <c r="C2401" i="1"/>
  <c r="O2400" i="1" a="1"/>
  <c r="O2400" i="1" s="1"/>
  <c r="M2400" i="1"/>
  <c r="N2400" i="1" s="1"/>
  <c r="D2400" i="1"/>
  <c r="C2400" i="1"/>
  <c r="M2399" i="1"/>
  <c r="D2399" i="1"/>
  <c r="C2399" i="1"/>
  <c r="N2398" i="1"/>
  <c r="M2398" i="1"/>
  <c r="O2398" i="1" s="1" a="1"/>
  <c r="O2398" i="1" s="1"/>
  <c r="D2398" i="1"/>
  <c r="C2398" i="1"/>
  <c r="M2397" i="1"/>
  <c r="D2397" i="1"/>
  <c r="C2397" i="1"/>
  <c r="O2396" i="1" a="1"/>
  <c r="O2396" i="1" s="1"/>
  <c r="M2396" i="1"/>
  <c r="N2396" i="1" s="1"/>
  <c r="D2396" i="1"/>
  <c r="C2396" i="1"/>
  <c r="O2395" i="1"/>
  <c r="O2395" i="1" a="1"/>
  <c r="M2395" i="1"/>
  <c r="N2395" i="1" s="1"/>
  <c r="D2395" i="1"/>
  <c r="C2395" i="1"/>
  <c r="M2394" i="1"/>
  <c r="D2394" i="1"/>
  <c r="C2394" i="1"/>
  <c r="M2393" i="1"/>
  <c r="D2393" i="1"/>
  <c r="C2393" i="1"/>
  <c r="O2392" i="1" a="1"/>
  <c r="O2392" i="1" s="1"/>
  <c r="M2392" i="1"/>
  <c r="N2392" i="1" s="1"/>
  <c r="D2392" i="1"/>
  <c r="C2392" i="1"/>
  <c r="O2391" i="1"/>
  <c r="O2391" i="1" a="1"/>
  <c r="M2391" i="1"/>
  <c r="N2391" i="1" s="1"/>
  <c r="D2391" i="1"/>
  <c r="C2391" i="1"/>
  <c r="N2390" i="1"/>
  <c r="M2390" i="1"/>
  <c r="O2390" i="1" s="1" a="1"/>
  <c r="O2390" i="1" s="1"/>
  <c r="D2390" i="1"/>
  <c r="C2390" i="1"/>
  <c r="M2389" i="1"/>
  <c r="D2389" i="1"/>
  <c r="C2389" i="1"/>
  <c r="O2388" i="1" a="1"/>
  <c r="O2388" i="1" s="1"/>
  <c r="M2388" i="1"/>
  <c r="N2388" i="1" s="1"/>
  <c r="D2388" i="1"/>
  <c r="C2388" i="1"/>
  <c r="M2387" i="1"/>
  <c r="N2387" i="1" s="1"/>
  <c r="D2387" i="1"/>
  <c r="C2387" i="1"/>
  <c r="O2386" i="1" a="1"/>
  <c r="O2386" i="1" s="1"/>
  <c r="M2386" i="1"/>
  <c r="N2386" i="1" s="1"/>
  <c r="D2386" i="1"/>
  <c r="C2386" i="1"/>
  <c r="M2385" i="1"/>
  <c r="D2385" i="1"/>
  <c r="C2385" i="1"/>
  <c r="O2384" i="1" a="1"/>
  <c r="O2384" i="1" s="1"/>
  <c r="M2384" i="1"/>
  <c r="N2384" i="1" s="1"/>
  <c r="D2384" i="1"/>
  <c r="C2384" i="1"/>
  <c r="O2383" i="1" a="1"/>
  <c r="O2383" i="1" s="1"/>
  <c r="M2383" i="1"/>
  <c r="N2383" i="1" s="1"/>
  <c r="D2383" i="1"/>
  <c r="C2383" i="1"/>
  <c r="O2382" i="1" a="1"/>
  <c r="O2382" i="1" s="1"/>
  <c r="N2382" i="1"/>
  <c r="M2382" i="1"/>
  <c r="D2382" i="1"/>
  <c r="C2382" i="1"/>
  <c r="M2381" i="1"/>
  <c r="D2381" i="1"/>
  <c r="C2381" i="1"/>
  <c r="O2380" i="1" a="1"/>
  <c r="O2380" i="1" s="1"/>
  <c r="M2380" i="1"/>
  <c r="N2380" i="1" s="1"/>
  <c r="D2380" i="1"/>
  <c r="C2380" i="1"/>
  <c r="O2379" i="1"/>
  <c r="O2379" i="1" a="1"/>
  <c r="M2379" i="1"/>
  <c r="N2379" i="1" s="1"/>
  <c r="D2379" i="1"/>
  <c r="C2379" i="1"/>
  <c r="O2378" i="1" a="1"/>
  <c r="O2378" i="1" s="1"/>
  <c r="N2378" i="1"/>
  <c r="M2378" i="1"/>
  <c r="D2378" i="1"/>
  <c r="C2378" i="1"/>
  <c r="M2377" i="1"/>
  <c r="D2377" i="1"/>
  <c r="C2377" i="1"/>
  <c r="O2376" i="1" a="1"/>
  <c r="O2376" i="1" s="1"/>
  <c r="M2376" i="1"/>
  <c r="N2376" i="1" s="1"/>
  <c r="D2376" i="1"/>
  <c r="C2376" i="1"/>
  <c r="M2375" i="1"/>
  <c r="D2375" i="1"/>
  <c r="C2375" i="1"/>
  <c r="O2374" i="1" a="1"/>
  <c r="O2374" i="1" s="1"/>
  <c r="M2374" i="1"/>
  <c r="N2374" i="1" s="1"/>
  <c r="D2374" i="1"/>
  <c r="C2374" i="1"/>
  <c r="M2373" i="1"/>
  <c r="D2373" i="1"/>
  <c r="C2373" i="1"/>
  <c r="O2372" i="1" a="1"/>
  <c r="O2372" i="1" s="1"/>
  <c r="M2372" i="1"/>
  <c r="N2372" i="1" s="1"/>
  <c r="D2372" i="1"/>
  <c r="C2372" i="1"/>
  <c r="M2371" i="1"/>
  <c r="N2371" i="1" s="1"/>
  <c r="D2371" i="1"/>
  <c r="C2371" i="1"/>
  <c r="N2370" i="1"/>
  <c r="M2370" i="1"/>
  <c r="O2370" i="1" s="1" a="1"/>
  <c r="O2370" i="1" s="1"/>
  <c r="D2370" i="1"/>
  <c r="C2370" i="1"/>
  <c r="M2369" i="1"/>
  <c r="D2369" i="1"/>
  <c r="C2369" i="1"/>
  <c r="O2368" i="1" a="1"/>
  <c r="O2368" i="1" s="1"/>
  <c r="M2368" i="1"/>
  <c r="N2368" i="1" s="1"/>
  <c r="D2368" i="1"/>
  <c r="C2368" i="1"/>
  <c r="M2367" i="1"/>
  <c r="N2367" i="1" s="1"/>
  <c r="D2367" i="1"/>
  <c r="C2367" i="1"/>
  <c r="O2366" i="1" a="1"/>
  <c r="O2366" i="1" s="1"/>
  <c r="N2366" i="1"/>
  <c r="M2366" i="1"/>
  <c r="D2366" i="1"/>
  <c r="C2366" i="1"/>
  <c r="M2365" i="1"/>
  <c r="D2365" i="1"/>
  <c r="C2365" i="1"/>
  <c r="O2364" i="1" a="1"/>
  <c r="O2364" i="1" s="1"/>
  <c r="M2364" i="1"/>
  <c r="N2364" i="1" s="1"/>
  <c r="D2364" i="1"/>
  <c r="C2364" i="1"/>
  <c r="O2363" i="1" a="1"/>
  <c r="O2363" i="1" s="1"/>
  <c r="M2363" i="1"/>
  <c r="N2363" i="1" s="1"/>
  <c r="D2363" i="1"/>
  <c r="C2363" i="1"/>
  <c r="M2362" i="1"/>
  <c r="D2362" i="1"/>
  <c r="C2362" i="1"/>
  <c r="M2361" i="1"/>
  <c r="D2361" i="1"/>
  <c r="C2361" i="1"/>
  <c r="O2360" i="1" a="1"/>
  <c r="O2360" i="1" s="1"/>
  <c r="M2360" i="1"/>
  <c r="N2360" i="1" s="1"/>
  <c r="D2360" i="1"/>
  <c r="C2360" i="1"/>
  <c r="O2359" i="1"/>
  <c r="O2359" i="1" a="1"/>
  <c r="M2359" i="1"/>
  <c r="N2359" i="1" s="1"/>
  <c r="D2359" i="1"/>
  <c r="C2359" i="1"/>
  <c r="M2358" i="1"/>
  <c r="D2358" i="1"/>
  <c r="C2358" i="1"/>
  <c r="M2357" i="1"/>
  <c r="D2357" i="1"/>
  <c r="C2357" i="1"/>
  <c r="O2356" i="1" a="1"/>
  <c r="O2356" i="1" s="1"/>
  <c r="M2356" i="1"/>
  <c r="N2356" i="1" s="1"/>
  <c r="D2356" i="1"/>
  <c r="C2356" i="1"/>
  <c r="M2355" i="1"/>
  <c r="N2355" i="1" s="1"/>
  <c r="D2355" i="1"/>
  <c r="C2355" i="1"/>
  <c r="O2354" i="1" a="1"/>
  <c r="O2354" i="1" s="1"/>
  <c r="N2354" i="1"/>
  <c r="M2354" i="1"/>
  <c r="D2354" i="1"/>
  <c r="C2354" i="1"/>
  <c r="M2353" i="1"/>
  <c r="D2353" i="1"/>
  <c r="C2353" i="1"/>
  <c r="O2352" i="1" a="1"/>
  <c r="O2352" i="1" s="1"/>
  <c r="M2352" i="1"/>
  <c r="N2352" i="1" s="1"/>
  <c r="D2352" i="1"/>
  <c r="C2352" i="1"/>
  <c r="O2351" i="1" a="1"/>
  <c r="O2351" i="1" s="1"/>
  <c r="M2351" i="1"/>
  <c r="N2351" i="1" s="1"/>
  <c r="D2351" i="1"/>
  <c r="C2351" i="1"/>
  <c r="O2350" i="1" a="1"/>
  <c r="O2350" i="1" s="1"/>
  <c r="N2350" i="1"/>
  <c r="M2350" i="1"/>
  <c r="D2350" i="1"/>
  <c r="C2350" i="1"/>
  <c r="M2349" i="1"/>
  <c r="D2349" i="1"/>
  <c r="C2349" i="1"/>
  <c r="O2348" i="1" a="1"/>
  <c r="O2348" i="1" s="1"/>
  <c r="M2348" i="1"/>
  <c r="N2348" i="1" s="1"/>
  <c r="D2348" i="1"/>
  <c r="C2348" i="1"/>
  <c r="O2347" i="1"/>
  <c r="O2347" i="1" a="1"/>
  <c r="M2347" i="1"/>
  <c r="N2347" i="1" s="1"/>
  <c r="D2347" i="1"/>
  <c r="C2347" i="1"/>
  <c r="O2346" i="1" a="1"/>
  <c r="O2346" i="1" s="1"/>
  <c r="N2346" i="1"/>
  <c r="M2346" i="1"/>
  <c r="D2346" i="1"/>
  <c r="C2346" i="1"/>
  <c r="M2345" i="1"/>
  <c r="D2345" i="1"/>
  <c r="C2345" i="1"/>
  <c r="O2344" i="1" a="1"/>
  <c r="O2344" i="1" s="1"/>
  <c r="M2344" i="1"/>
  <c r="N2344" i="1" s="1"/>
  <c r="D2344" i="1"/>
  <c r="C2344" i="1"/>
  <c r="M2343" i="1"/>
  <c r="D2343" i="1"/>
  <c r="C2343" i="1"/>
  <c r="O2342" i="1" a="1"/>
  <c r="O2342" i="1" s="1"/>
  <c r="M2342" i="1"/>
  <c r="N2342" i="1" s="1"/>
  <c r="D2342" i="1"/>
  <c r="C2342" i="1"/>
  <c r="M2341" i="1"/>
  <c r="D2341" i="1"/>
  <c r="C2341" i="1"/>
  <c r="O2340" i="1" a="1"/>
  <c r="O2340" i="1" s="1"/>
  <c r="M2340" i="1"/>
  <c r="N2340" i="1" s="1"/>
  <c r="D2340" i="1"/>
  <c r="C2340" i="1"/>
  <c r="O2339" i="1" a="1"/>
  <c r="O2339" i="1" s="1"/>
  <c r="M2339" i="1"/>
  <c r="N2339" i="1" s="1"/>
  <c r="D2339" i="1"/>
  <c r="C2339" i="1"/>
  <c r="N2338" i="1"/>
  <c r="M2338" i="1"/>
  <c r="O2338" i="1" s="1" a="1"/>
  <c r="O2338" i="1" s="1"/>
  <c r="D2338" i="1"/>
  <c r="C2338" i="1"/>
  <c r="M2337" i="1"/>
  <c r="D2337" i="1"/>
  <c r="C2337" i="1"/>
  <c r="O2336" i="1" a="1"/>
  <c r="O2336" i="1" s="1"/>
  <c r="M2336" i="1"/>
  <c r="N2336" i="1" s="1"/>
  <c r="D2336" i="1"/>
  <c r="C2336" i="1"/>
  <c r="O2335" i="1" a="1"/>
  <c r="O2335" i="1" s="1"/>
  <c r="M2335" i="1"/>
  <c r="N2335" i="1" s="1"/>
  <c r="D2335" i="1"/>
  <c r="C2335" i="1"/>
  <c r="O2334" i="1" a="1"/>
  <c r="O2334" i="1" s="1"/>
  <c r="N2334" i="1"/>
  <c r="M2334" i="1"/>
  <c r="D2334" i="1"/>
  <c r="C2334" i="1"/>
  <c r="M2333" i="1"/>
  <c r="D2333" i="1"/>
  <c r="C2333" i="1"/>
  <c r="O2332" i="1" a="1"/>
  <c r="O2332" i="1" s="1"/>
  <c r="M2332" i="1"/>
  <c r="N2332" i="1" s="1"/>
  <c r="D2332" i="1"/>
  <c r="C2332" i="1"/>
  <c r="O2331" i="1"/>
  <c r="O2331" i="1" a="1"/>
  <c r="M2331" i="1"/>
  <c r="N2331" i="1" s="1"/>
  <c r="D2331" i="1"/>
  <c r="C2331" i="1"/>
  <c r="M2330" i="1"/>
  <c r="D2330" i="1"/>
  <c r="C2330" i="1"/>
  <c r="M2329" i="1"/>
  <c r="D2329" i="1"/>
  <c r="C2329" i="1"/>
  <c r="O2328" i="1" a="1"/>
  <c r="O2328" i="1" s="1"/>
  <c r="M2328" i="1"/>
  <c r="N2328" i="1" s="1"/>
  <c r="D2328" i="1"/>
  <c r="C2328" i="1"/>
  <c r="O2327" i="1"/>
  <c r="O2327" i="1" a="1"/>
  <c r="M2327" i="1"/>
  <c r="N2327" i="1" s="1"/>
  <c r="D2327" i="1"/>
  <c r="C2327" i="1"/>
  <c r="M2326" i="1"/>
  <c r="O2326" i="1" s="1" a="1"/>
  <c r="O2326" i="1" s="1"/>
  <c r="D2326" i="1"/>
  <c r="C2326" i="1"/>
  <c r="M2325" i="1"/>
  <c r="N2325" i="1" s="1"/>
  <c r="D2325" i="1"/>
  <c r="C2325" i="1"/>
  <c r="M2324" i="1"/>
  <c r="N2324" i="1" s="1"/>
  <c r="D2324" i="1"/>
  <c r="C2324" i="1"/>
  <c r="O2323" i="1" a="1"/>
  <c r="O2323" i="1" s="1"/>
  <c r="M2323" i="1"/>
  <c r="N2323" i="1" s="1"/>
  <c r="D2323" i="1"/>
  <c r="C2323" i="1"/>
  <c r="O2322" i="1" a="1"/>
  <c r="O2322" i="1" s="1"/>
  <c r="N2322" i="1"/>
  <c r="M2322" i="1"/>
  <c r="D2322" i="1"/>
  <c r="C2322" i="1"/>
  <c r="O2321" i="1" a="1"/>
  <c r="O2321" i="1" s="1"/>
  <c r="M2321" i="1"/>
  <c r="N2321" i="1" s="1"/>
  <c r="D2321" i="1"/>
  <c r="C2321" i="1"/>
  <c r="O2320" i="1" a="1"/>
  <c r="O2320" i="1" s="1"/>
  <c r="M2320" i="1"/>
  <c r="N2320" i="1" s="1"/>
  <c r="D2320" i="1"/>
  <c r="C2320" i="1"/>
  <c r="M2319" i="1"/>
  <c r="D2319" i="1"/>
  <c r="C2319" i="1"/>
  <c r="O2318" i="1" a="1"/>
  <c r="O2318" i="1" s="1"/>
  <c r="M2318" i="1"/>
  <c r="N2318" i="1" s="1"/>
  <c r="D2318" i="1"/>
  <c r="C2318" i="1"/>
  <c r="M2317" i="1"/>
  <c r="D2317" i="1"/>
  <c r="C2317" i="1"/>
  <c r="M2316" i="1"/>
  <c r="N2316" i="1" s="1"/>
  <c r="D2316" i="1"/>
  <c r="C2316" i="1"/>
  <c r="M2315" i="1"/>
  <c r="D2315" i="1"/>
  <c r="C2315" i="1"/>
  <c r="O2314" i="1" a="1"/>
  <c r="O2314" i="1" s="1"/>
  <c r="N2314" i="1"/>
  <c r="M2314" i="1"/>
  <c r="D2314" i="1"/>
  <c r="C2314" i="1"/>
  <c r="O2313" i="1" a="1"/>
  <c r="O2313" i="1" s="1"/>
  <c r="M2313" i="1"/>
  <c r="N2313" i="1" s="1"/>
  <c r="D2313" i="1"/>
  <c r="C2313" i="1"/>
  <c r="O2312" i="1" a="1"/>
  <c r="O2312" i="1" s="1"/>
  <c r="M2312" i="1"/>
  <c r="N2312" i="1" s="1"/>
  <c r="D2312" i="1"/>
  <c r="C2312" i="1"/>
  <c r="O2311" i="1"/>
  <c r="O2311" i="1" a="1"/>
  <c r="M2311" i="1"/>
  <c r="N2311" i="1" s="1"/>
  <c r="D2311" i="1"/>
  <c r="C2311" i="1"/>
  <c r="M2310" i="1"/>
  <c r="O2310" i="1" s="1" a="1"/>
  <c r="O2310" i="1" s="1"/>
  <c r="D2310" i="1"/>
  <c r="C2310" i="1"/>
  <c r="M2309" i="1"/>
  <c r="N2309" i="1" s="1"/>
  <c r="D2309" i="1"/>
  <c r="C2309" i="1"/>
  <c r="M2308" i="1"/>
  <c r="N2308" i="1" s="1"/>
  <c r="D2308" i="1"/>
  <c r="C2308" i="1"/>
  <c r="O2307" i="1" a="1"/>
  <c r="O2307" i="1" s="1"/>
  <c r="M2307" i="1"/>
  <c r="N2307" i="1" s="1"/>
  <c r="D2307" i="1"/>
  <c r="C2307" i="1"/>
  <c r="O2306" i="1" a="1"/>
  <c r="O2306" i="1" s="1"/>
  <c r="N2306" i="1"/>
  <c r="M2306" i="1"/>
  <c r="D2306" i="1"/>
  <c r="C2306" i="1"/>
  <c r="O2305" i="1" a="1"/>
  <c r="O2305" i="1" s="1"/>
  <c r="M2305" i="1"/>
  <c r="N2305" i="1" s="1"/>
  <c r="D2305" i="1"/>
  <c r="C2305" i="1"/>
  <c r="O2304" i="1" a="1"/>
  <c r="O2304" i="1" s="1"/>
  <c r="M2304" i="1"/>
  <c r="N2304" i="1" s="1"/>
  <c r="D2304" i="1"/>
  <c r="C2304" i="1"/>
  <c r="M2303" i="1"/>
  <c r="D2303" i="1"/>
  <c r="C2303" i="1"/>
  <c r="O2302" i="1" a="1"/>
  <c r="O2302" i="1" s="1"/>
  <c r="M2302" i="1"/>
  <c r="N2302" i="1" s="1"/>
  <c r="D2302" i="1"/>
  <c r="C2302" i="1"/>
  <c r="O2301" i="1" a="1"/>
  <c r="O2301" i="1" s="1"/>
  <c r="M2301" i="1"/>
  <c r="N2301" i="1" s="1"/>
  <c r="D2301" i="1"/>
  <c r="C2301" i="1"/>
  <c r="M2300" i="1"/>
  <c r="N2300" i="1" s="1"/>
  <c r="D2300" i="1"/>
  <c r="C2300" i="1"/>
  <c r="O2299" i="1" a="1"/>
  <c r="O2299" i="1" s="1"/>
  <c r="M2299" i="1"/>
  <c r="N2299" i="1" s="1"/>
  <c r="D2299" i="1"/>
  <c r="C2299" i="1"/>
  <c r="O2298" i="1" a="1"/>
  <c r="O2298" i="1" s="1"/>
  <c r="N2298" i="1"/>
  <c r="M2298" i="1"/>
  <c r="D2298" i="1"/>
  <c r="C2298" i="1"/>
  <c r="O2297" i="1" a="1"/>
  <c r="O2297" i="1" s="1"/>
  <c r="M2297" i="1"/>
  <c r="N2297" i="1" s="1"/>
  <c r="D2297" i="1"/>
  <c r="C2297" i="1"/>
  <c r="O2296" i="1" a="1"/>
  <c r="O2296" i="1" s="1"/>
  <c r="M2296" i="1"/>
  <c r="N2296" i="1" s="1"/>
  <c r="D2296" i="1"/>
  <c r="C2296" i="1"/>
  <c r="O2295" i="1"/>
  <c r="O2295" i="1" a="1"/>
  <c r="M2295" i="1"/>
  <c r="N2295" i="1" s="1"/>
  <c r="D2295" i="1"/>
  <c r="C2295" i="1"/>
  <c r="N2294" i="1"/>
  <c r="M2294" i="1"/>
  <c r="O2294" i="1" s="1" a="1"/>
  <c r="O2294" i="1" s="1"/>
  <c r="D2294" i="1"/>
  <c r="C2294" i="1"/>
  <c r="M2293" i="1"/>
  <c r="N2293" i="1" s="1"/>
  <c r="D2293" i="1"/>
  <c r="C2293" i="1"/>
  <c r="M2292" i="1"/>
  <c r="N2292" i="1" s="1"/>
  <c r="D2292" i="1"/>
  <c r="C2292" i="1"/>
  <c r="O2291" i="1" a="1"/>
  <c r="O2291" i="1" s="1"/>
  <c r="M2291" i="1"/>
  <c r="N2291" i="1" s="1"/>
  <c r="D2291" i="1"/>
  <c r="C2291" i="1"/>
  <c r="O2290" i="1" a="1"/>
  <c r="O2290" i="1" s="1"/>
  <c r="N2290" i="1"/>
  <c r="M2290" i="1"/>
  <c r="D2290" i="1"/>
  <c r="C2290" i="1"/>
  <c r="O2289" i="1" a="1"/>
  <c r="O2289" i="1" s="1"/>
  <c r="M2289" i="1"/>
  <c r="N2289" i="1" s="1"/>
  <c r="D2289" i="1"/>
  <c r="C2289" i="1"/>
  <c r="O2288" i="1" a="1"/>
  <c r="O2288" i="1" s="1"/>
  <c r="M2288" i="1"/>
  <c r="N2288" i="1" s="1"/>
  <c r="D2288" i="1"/>
  <c r="C2288" i="1"/>
  <c r="M2287" i="1"/>
  <c r="D2287" i="1"/>
  <c r="C2287" i="1"/>
  <c r="O2286" i="1" a="1"/>
  <c r="O2286" i="1" s="1"/>
  <c r="M2286" i="1"/>
  <c r="N2286" i="1" s="1"/>
  <c r="D2286" i="1"/>
  <c r="C2286" i="1"/>
  <c r="M2285" i="1"/>
  <c r="N2285" i="1" s="1"/>
  <c r="D2285" i="1"/>
  <c r="C2285" i="1"/>
  <c r="M2284" i="1"/>
  <c r="N2284" i="1" s="1"/>
  <c r="D2284" i="1"/>
  <c r="C2284" i="1"/>
  <c r="M2283" i="1"/>
  <c r="N2283" i="1" s="1"/>
  <c r="D2283" i="1"/>
  <c r="C2283" i="1"/>
  <c r="O2282" i="1" a="1"/>
  <c r="O2282" i="1" s="1"/>
  <c r="N2282" i="1"/>
  <c r="M2282" i="1"/>
  <c r="D2282" i="1"/>
  <c r="C2282" i="1"/>
  <c r="O2281" i="1" a="1"/>
  <c r="O2281" i="1" s="1"/>
  <c r="M2281" i="1"/>
  <c r="N2281" i="1" s="1"/>
  <c r="D2281" i="1"/>
  <c r="C2281" i="1"/>
  <c r="O2280" i="1" a="1"/>
  <c r="O2280" i="1" s="1"/>
  <c r="M2280" i="1"/>
  <c r="N2280" i="1" s="1"/>
  <c r="D2280" i="1"/>
  <c r="C2280" i="1"/>
  <c r="O2279" i="1"/>
  <c r="O2279" i="1" a="1"/>
  <c r="M2279" i="1"/>
  <c r="N2279" i="1" s="1"/>
  <c r="D2279" i="1"/>
  <c r="C2279" i="1"/>
  <c r="M2278" i="1"/>
  <c r="D2278" i="1"/>
  <c r="C2278" i="1"/>
  <c r="M2277" i="1"/>
  <c r="N2277" i="1" s="1"/>
  <c r="D2277" i="1"/>
  <c r="C2277" i="1"/>
  <c r="O2276" i="1" a="1"/>
  <c r="O2276" i="1" s="1"/>
  <c r="M2276" i="1"/>
  <c r="N2276" i="1" s="1"/>
  <c r="D2276" i="1"/>
  <c r="C2276" i="1"/>
  <c r="O2275" i="1" a="1"/>
  <c r="O2275" i="1" s="1"/>
  <c r="M2275" i="1"/>
  <c r="N2275" i="1" s="1"/>
  <c r="D2275" i="1"/>
  <c r="C2275" i="1"/>
  <c r="O2274" i="1" a="1"/>
  <c r="O2274" i="1" s="1"/>
  <c r="N2274" i="1"/>
  <c r="M2274" i="1"/>
  <c r="D2274" i="1"/>
  <c r="C2274" i="1"/>
  <c r="O2273" i="1" a="1"/>
  <c r="O2273" i="1" s="1"/>
  <c r="M2273" i="1"/>
  <c r="N2273" i="1" s="1"/>
  <c r="D2273" i="1"/>
  <c r="C2273" i="1"/>
  <c r="O2272" i="1" a="1"/>
  <c r="O2272" i="1" s="1"/>
  <c r="M2272" i="1"/>
  <c r="N2272" i="1" s="1"/>
  <c r="D2272" i="1"/>
  <c r="C2272" i="1"/>
  <c r="M2271" i="1"/>
  <c r="D2271" i="1"/>
  <c r="C2271" i="1"/>
  <c r="O2270" i="1" a="1"/>
  <c r="O2270" i="1" s="1"/>
  <c r="M2270" i="1"/>
  <c r="N2270" i="1" s="1"/>
  <c r="D2270" i="1"/>
  <c r="C2270" i="1"/>
  <c r="O2269" i="1" a="1"/>
  <c r="O2269" i="1" s="1"/>
  <c r="M2269" i="1"/>
  <c r="N2269" i="1" s="1"/>
  <c r="D2269" i="1"/>
  <c r="C2269" i="1"/>
  <c r="M2268" i="1"/>
  <c r="N2268" i="1" s="1"/>
  <c r="D2268" i="1"/>
  <c r="C2268" i="1"/>
  <c r="O2267" i="1" a="1"/>
  <c r="O2267" i="1" s="1"/>
  <c r="M2267" i="1"/>
  <c r="N2267" i="1" s="1"/>
  <c r="D2267" i="1"/>
  <c r="C2267" i="1"/>
  <c r="O2266" i="1" a="1"/>
  <c r="O2266" i="1" s="1"/>
  <c r="N2266" i="1"/>
  <c r="M2266" i="1"/>
  <c r="D2266" i="1"/>
  <c r="C2266" i="1"/>
  <c r="O2265" i="1"/>
  <c r="O2265" i="1" a="1"/>
  <c r="M2265" i="1"/>
  <c r="N2265" i="1" s="1"/>
  <c r="D2265" i="1"/>
  <c r="C2265" i="1"/>
  <c r="N2264" i="1"/>
  <c r="M2264" i="1"/>
  <c r="O2264" i="1" s="1" a="1"/>
  <c r="O2264" i="1" s="1"/>
  <c r="D2264" i="1"/>
  <c r="C2264" i="1"/>
  <c r="O2263" i="1" a="1"/>
  <c r="O2263" i="1" s="1"/>
  <c r="M2263" i="1"/>
  <c r="N2263" i="1" s="1"/>
  <c r="D2263" i="1"/>
  <c r="C2263" i="1"/>
  <c r="O2262" i="1" a="1"/>
  <c r="O2262" i="1" s="1"/>
  <c r="N2262" i="1"/>
  <c r="M2262" i="1"/>
  <c r="D2262" i="1"/>
  <c r="C2262" i="1"/>
  <c r="M2261" i="1"/>
  <c r="D2261" i="1"/>
  <c r="C2261" i="1"/>
  <c r="O2260" i="1" a="1"/>
  <c r="O2260" i="1" s="1"/>
  <c r="M2260" i="1"/>
  <c r="N2260" i="1" s="1"/>
  <c r="D2260" i="1"/>
  <c r="C2260" i="1"/>
  <c r="M2259" i="1"/>
  <c r="D2259" i="1"/>
  <c r="C2259" i="1"/>
  <c r="O2258" i="1" a="1"/>
  <c r="O2258" i="1" s="1"/>
  <c r="N2258" i="1"/>
  <c r="M2258" i="1"/>
  <c r="D2258" i="1"/>
  <c r="C2258" i="1"/>
  <c r="O2257" i="1"/>
  <c r="O2257" i="1" a="1"/>
  <c r="M2257" i="1"/>
  <c r="N2257" i="1" s="1"/>
  <c r="D2257" i="1"/>
  <c r="C2257" i="1"/>
  <c r="M2256" i="1"/>
  <c r="O2256" i="1" s="1" a="1"/>
  <c r="O2256" i="1" s="1"/>
  <c r="D2256" i="1"/>
  <c r="C2256" i="1"/>
  <c r="O2255" i="1"/>
  <c r="O2255" i="1" a="1"/>
  <c r="M2255" i="1"/>
  <c r="N2255" i="1" s="1"/>
  <c r="D2255" i="1"/>
  <c r="C2255" i="1"/>
  <c r="O2254" i="1"/>
  <c r="O2254" i="1" a="1"/>
  <c r="M2254" i="1"/>
  <c r="N2254" i="1" s="1"/>
  <c r="D2254" i="1"/>
  <c r="C2254" i="1"/>
  <c r="O2253" i="1"/>
  <c r="O2253" i="1" a="1"/>
  <c r="N2253" i="1"/>
  <c r="M2253" i="1"/>
  <c r="D2253" i="1"/>
  <c r="C2253" i="1"/>
  <c r="M2252" i="1"/>
  <c r="D2252" i="1"/>
  <c r="C2252" i="1"/>
  <c r="M2251" i="1"/>
  <c r="N2251" i="1" s="1"/>
  <c r="D2251" i="1"/>
  <c r="C2251" i="1"/>
  <c r="O2250" i="1"/>
  <c r="O2250" i="1" a="1"/>
  <c r="N2250" i="1"/>
  <c r="M2250" i="1"/>
  <c r="D2250" i="1"/>
  <c r="C2250" i="1"/>
  <c r="M2249" i="1"/>
  <c r="O2249" i="1" s="1" a="1"/>
  <c r="O2249" i="1" s="1"/>
  <c r="D2249" i="1"/>
  <c r="C2249" i="1"/>
  <c r="N2248" i="1"/>
  <c r="M2248" i="1"/>
  <c r="O2248" i="1" s="1" a="1"/>
  <c r="O2248" i="1" s="1"/>
  <c r="D2248" i="1"/>
  <c r="C2248" i="1"/>
  <c r="O2247" i="1" a="1"/>
  <c r="O2247" i="1" s="1"/>
  <c r="M2247" i="1"/>
  <c r="N2247" i="1" s="1"/>
  <c r="D2247" i="1"/>
  <c r="C2247" i="1"/>
  <c r="M2246" i="1"/>
  <c r="O2246" i="1" s="1" a="1"/>
  <c r="O2246" i="1" s="1"/>
  <c r="D2246" i="1"/>
  <c r="C2246" i="1"/>
  <c r="O2245" i="1" a="1"/>
  <c r="O2245" i="1" s="1"/>
  <c r="N2245" i="1"/>
  <c r="M2245" i="1"/>
  <c r="D2245" i="1"/>
  <c r="C2245" i="1"/>
  <c r="O2244" i="1" a="1"/>
  <c r="O2244" i="1" s="1"/>
  <c r="N2244" i="1"/>
  <c r="M2244" i="1"/>
  <c r="D2244" i="1"/>
  <c r="C2244" i="1"/>
  <c r="M2243" i="1"/>
  <c r="D2243" i="1"/>
  <c r="C2243" i="1"/>
  <c r="O2242" i="1" a="1"/>
  <c r="O2242" i="1" s="1"/>
  <c r="N2242" i="1"/>
  <c r="M2242" i="1"/>
  <c r="D2242" i="1"/>
  <c r="C2242" i="1"/>
  <c r="O2241" i="1"/>
  <c r="O2241" i="1" a="1"/>
  <c r="M2241" i="1"/>
  <c r="N2241" i="1" s="1"/>
  <c r="D2241" i="1"/>
  <c r="C2241" i="1"/>
  <c r="O2240" i="1" a="1"/>
  <c r="O2240" i="1" s="1"/>
  <c r="N2240" i="1"/>
  <c r="M2240" i="1"/>
  <c r="D2240" i="1"/>
  <c r="C2240" i="1"/>
  <c r="O2239" i="1"/>
  <c r="O2239" i="1" a="1"/>
  <c r="M2239" i="1"/>
  <c r="N2239" i="1" s="1"/>
  <c r="D2239" i="1"/>
  <c r="C2239" i="1"/>
  <c r="O2238" i="1"/>
  <c r="O2238" i="1" a="1"/>
  <c r="M2238" i="1"/>
  <c r="N2238" i="1" s="1"/>
  <c r="D2238" i="1"/>
  <c r="C2238" i="1"/>
  <c r="O2237" i="1" a="1"/>
  <c r="O2237" i="1" s="1"/>
  <c r="N2237" i="1"/>
  <c r="M2237" i="1"/>
  <c r="D2237" i="1"/>
  <c r="C2237" i="1"/>
  <c r="M2236" i="1"/>
  <c r="D2236" i="1"/>
  <c r="C2236" i="1"/>
  <c r="M2235" i="1"/>
  <c r="N2235" i="1" s="1"/>
  <c r="D2235" i="1"/>
  <c r="C2235" i="1"/>
  <c r="O2234" i="1"/>
  <c r="O2234" i="1" a="1"/>
  <c r="N2234" i="1"/>
  <c r="M2234" i="1"/>
  <c r="D2234" i="1"/>
  <c r="C2234" i="1"/>
  <c r="N2233" i="1"/>
  <c r="M2233" i="1"/>
  <c r="O2233" i="1" s="1" a="1"/>
  <c r="O2233" i="1" s="1"/>
  <c r="D2233" i="1"/>
  <c r="C2233" i="1"/>
  <c r="N2232" i="1"/>
  <c r="M2232" i="1"/>
  <c r="O2232" i="1" s="1" a="1"/>
  <c r="O2232" i="1" s="1"/>
  <c r="D2232" i="1"/>
  <c r="C2232" i="1"/>
  <c r="O2231" i="1"/>
  <c r="O2231" i="1" a="1"/>
  <c r="M2231" i="1"/>
  <c r="N2231" i="1" s="1"/>
  <c r="D2231" i="1"/>
  <c r="C2231" i="1"/>
  <c r="M2230" i="1"/>
  <c r="O2230" i="1" s="1" a="1"/>
  <c r="O2230" i="1" s="1"/>
  <c r="D2230" i="1"/>
  <c r="C2230" i="1"/>
  <c r="O2229" i="1" a="1"/>
  <c r="O2229" i="1" s="1"/>
  <c r="N2229" i="1"/>
  <c r="M2229" i="1"/>
  <c r="D2229" i="1"/>
  <c r="C2229" i="1"/>
  <c r="O2228" i="1" a="1"/>
  <c r="O2228" i="1" s="1"/>
  <c r="N2228" i="1"/>
  <c r="M2228" i="1"/>
  <c r="D2228" i="1"/>
  <c r="C2228" i="1"/>
  <c r="O2227" i="1" a="1"/>
  <c r="O2227" i="1" s="1"/>
  <c r="M2227" i="1"/>
  <c r="N2227" i="1" s="1"/>
  <c r="D2227" i="1"/>
  <c r="C2227" i="1"/>
  <c r="O2226" i="1" a="1"/>
  <c r="O2226" i="1" s="1"/>
  <c r="N2226" i="1"/>
  <c r="M2226" i="1"/>
  <c r="D2226" i="1"/>
  <c r="C2226" i="1"/>
  <c r="O2225" i="1"/>
  <c r="O2225" i="1" a="1"/>
  <c r="M2225" i="1"/>
  <c r="N2225" i="1" s="1"/>
  <c r="D2225" i="1"/>
  <c r="C2225" i="1"/>
  <c r="N2224" i="1"/>
  <c r="M2224" i="1"/>
  <c r="O2224" i="1" s="1" a="1"/>
  <c r="O2224" i="1" s="1"/>
  <c r="D2224" i="1"/>
  <c r="C2224" i="1"/>
  <c r="O2223" i="1"/>
  <c r="O2223" i="1" a="1"/>
  <c r="M2223" i="1"/>
  <c r="N2223" i="1" s="1"/>
  <c r="D2223" i="1"/>
  <c r="C2223" i="1"/>
  <c r="O2222" i="1"/>
  <c r="O2222" i="1" a="1"/>
  <c r="M2222" i="1"/>
  <c r="N2222" i="1" s="1"/>
  <c r="D2222" i="1"/>
  <c r="C2222" i="1"/>
  <c r="O2221" i="1"/>
  <c r="O2221" i="1" a="1"/>
  <c r="N2221" i="1"/>
  <c r="M2221" i="1"/>
  <c r="D2221" i="1"/>
  <c r="C2221" i="1"/>
  <c r="M2220" i="1"/>
  <c r="D2220" i="1"/>
  <c r="C2220" i="1"/>
  <c r="M2219" i="1"/>
  <c r="N2219" i="1" s="1"/>
  <c r="D2219" i="1"/>
  <c r="C2219" i="1"/>
  <c r="O2218" i="1"/>
  <c r="O2218" i="1" a="1"/>
  <c r="N2218" i="1"/>
  <c r="M2218" i="1"/>
  <c r="D2218" i="1"/>
  <c r="C2218" i="1"/>
  <c r="N2217" i="1"/>
  <c r="M2217" i="1"/>
  <c r="O2217" i="1" s="1" a="1"/>
  <c r="O2217" i="1" s="1"/>
  <c r="D2217" i="1"/>
  <c r="C2217" i="1"/>
  <c r="N2216" i="1"/>
  <c r="M2216" i="1"/>
  <c r="O2216" i="1" s="1" a="1"/>
  <c r="O2216" i="1" s="1"/>
  <c r="D2216" i="1"/>
  <c r="C2216" i="1"/>
  <c r="O2215" i="1"/>
  <c r="O2215" i="1" a="1"/>
  <c r="N2215" i="1"/>
  <c r="M2215" i="1"/>
  <c r="D2215" i="1"/>
  <c r="C2215" i="1"/>
  <c r="M2214" i="1"/>
  <c r="N2214" i="1" s="1"/>
  <c r="D2214" i="1"/>
  <c r="C2214" i="1"/>
  <c r="M2213" i="1"/>
  <c r="D2213" i="1"/>
  <c r="C2213" i="1"/>
  <c r="N2212" i="1"/>
  <c r="M2212" i="1"/>
  <c r="O2212" i="1" s="1" a="1"/>
  <c r="O2212" i="1" s="1"/>
  <c r="D2212" i="1"/>
  <c r="C2212" i="1"/>
  <c r="O2211" i="1"/>
  <c r="O2211" i="1" a="1"/>
  <c r="N2211" i="1"/>
  <c r="M2211" i="1"/>
  <c r="D2211" i="1"/>
  <c r="C2211" i="1"/>
  <c r="O2210" i="1" a="1"/>
  <c r="O2210" i="1" s="1"/>
  <c r="N2210" i="1"/>
  <c r="M2210" i="1"/>
  <c r="D2210" i="1"/>
  <c r="C2210" i="1"/>
  <c r="M2209" i="1"/>
  <c r="D2209" i="1"/>
  <c r="C2209" i="1"/>
  <c r="N2208" i="1"/>
  <c r="M2208" i="1"/>
  <c r="O2208" i="1" s="1" a="1"/>
  <c r="O2208" i="1" s="1"/>
  <c r="D2208" i="1"/>
  <c r="C2208" i="1"/>
  <c r="O2207" i="1" a="1"/>
  <c r="O2207" i="1" s="1"/>
  <c r="N2207" i="1"/>
  <c r="M2207" i="1"/>
  <c r="D2207" i="1"/>
  <c r="C2207" i="1"/>
  <c r="O2206" i="1" a="1"/>
  <c r="O2206" i="1" s="1"/>
  <c r="M2206" i="1"/>
  <c r="N2206" i="1" s="1"/>
  <c r="D2206" i="1"/>
  <c r="C2206" i="1"/>
  <c r="M2205" i="1"/>
  <c r="D2205" i="1"/>
  <c r="C2205" i="1"/>
  <c r="N2204" i="1"/>
  <c r="M2204" i="1"/>
  <c r="O2204" i="1" s="1" a="1"/>
  <c r="O2204" i="1" s="1"/>
  <c r="D2204" i="1"/>
  <c r="C2204" i="1"/>
  <c r="O2203" i="1"/>
  <c r="O2203" i="1" a="1"/>
  <c r="N2203" i="1"/>
  <c r="M2203" i="1"/>
  <c r="D2203" i="1"/>
  <c r="C2203" i="1"/>
  <c r="M2202" i="1"/>
  <c r="D2202" i="1"/>
  <c r="C2202" i="1"/>
  <c r="M2201" i="1"/>
  <c r="D2201" i="1"/>
  <c r="C2201" i="1"/>
  <c r="N2200" i="1"/>
  <c r="M2200" i="1"/>
  <c r="O2200" i="1" s="1" a="1"/>
  <c r="O2200" i="1" s="1"/>
  <c r="D2200" i="1"/>
  <c r="C2200" i="1"/>
  <c r="O2199" i="1"/>
  <c r="O2199" i="1" a="1"/>
  <c r="N2199" i="1"/>
  <c r="M2199" i="1"/>
  <c r="D2199" i="1"/>
  <c r="C2199" i="1"/>
  <c r="O2198" i="1" a="1"/>
  <c r="O2198" i="1" s="1"/>
  <c r="M2198" i="1"/>
  <c r="N2198" i="1" s="1"/>
  <c r="D2198" i="1"/>
  <c r="C2198" i="1"/>
  <c r="M2197" i="1"/>
  <c r="D2197" i="1"/>
  <c r="C2197" i="1"/>
  <c r="N2196" i="1"/>
  <c r="M2196" i="1"/>
  <c r="O2196" i="1" s="1" a="1"/>
  <c r="O2196" i="1" s="1"/>
  <c r="D2196" i="1"/>
  <c r="C2196" i="1"/>
  <c r="O2195" i="1"/>
  <c r="O2195" i="1" a="1"/>
  <c r="N2195" i="1"/>
  <c r="M2195" i="1"/>
  <c r="D2195" i="1"/>
  <c r="C2195" i="1"/>
  <c r="O2194" i="1" a="1"/>
  <c r="O2194" i="1" s="1"/>
  <c r="N2194" i="1"/>
  <c r="M2194" i="1"/>
  <c r="D2194" i="1"/>
  <c r="C2194" i="1"/>
  <c r="M2193" i="1"/>
  <c r="D2193" i="1"/>
  <c r="C2193" i="1"/>
  <c r="N2192" i="1"/>
  <c r="M2192" i="1"/>
  <c r="O2192" i="1" s="1" a="1"/>
  <c r="O2192" i="1" s="1"/>
  <c r="D2192" i="1"/>
  <c r="C2192" i="1"/>
  <c r="O2191" i="1" a="1"/>
  <c r="O2191" i="1" s="1"/>
  <c r="N2191" i="1"/>
  <c r="M2191" i="1"/>
  <c r="D2191" i="1"/>
  <c r="C2191" i="1"/>
  <c r="O2190" i="1" a="1"/>
  <c r="O2190" i="1" s="1"/>
  <c r="M2190" i="1"/>
  <c r="N2190" i="1" s="1"/>
  <c r="D2190" i="1"/>
  <c r="C2190" i="1"/>
  <c r="M2189" i="1"/>
  <c r="D2189" i="1"/>
  <c r="C2189" i="1"/>
  <c r="N2188" i="1"/>
  <c r="M2188" i="1"/>
  <c r="O2188" i="1" s="1" a="1"/>
  <c r="O2188" i="1" s="1"/>
  <c r="D2188" i="1"/>
  <c r="C2188" i="1"/>
  <c r="O2187" i="1"/>
  <c r="O2187" i="1" a="1"/>
  <c r="N2187" i="1"/>
  <c r="M2187" i="1"/>
  <c r="D2187" i="1"/>
  <c r="C2187" i="1"/>
  <c r="M2186" i="1"/>
  <c r="D2186" i="1"/>
  <c r="C2186" i="1"/>
  <c r="M2185" i="1"/>
  <c r="D2185" i="1"/>
  <c r="C2185" i="1"/>
  <c r="N2184" i="1"/>
  <c r="M2184" i="1"/>
  <c r="O2184" i="1" s="1" a="1"/>
  <c r="O2184" i="1" s="1"/>
  <c r="D2184" i="1"/>
  <c r="C2184" i="1"/>
  <c r="O2183" i="1"/>
  <c r="O2183" i="1" a="1"/>
  <c r="N2183" i="1"/>
  <c r="M2183" i="1"/>
  <c r="D2183" i="1"/>
  <c r="C2183" i="1"/>
  <c r="M2182" i="1"/>
  <c r="N2182" i="1" s="1"/>
  <c r="D2182" i="1"/>
  <c r="C2182" i="1"/>
  <c r="M2181" i="1"/>
  <c r="D2181" i="1"/>
  <c r="C2181" i="1"/>
  <c r="N2180" i="1"/>
  <c r="M2180" i="1"/>
  <c r="O2180" i="1" s="1" a="1"/>
  <c r="O2180" i="1" s="1"/>
  <c r="D2180" i="1"/>
  <c r="C2180" i="1"/>
  <c r="O2179" i="1"/>
  <c r="O2179" i="1" a="1"/>
  <c r="N2179" i="1"/>
  <c r="M2179" i="1"/>
  <c r="D2179" i="1"/>
  <c r="C2179" i="1"/>
  <c r="O2178" i="1" a="1"/>
  <c r="O2178" i="1" s="1"/>
  <c r="N2178" i="1"/>
  <c r="M2178" i="1"/>
  <c r="D2178" i="1"/>
  <c r="C2178" i="1"/>
  <c r="M2177" i="1"/>
  <c r="D2177" i="1"/>
  <c r="C2177" i="1"/>
  <c r="N2176" i="1"/>
  <c r="M2176" i="1"/>
  <c r="O2176" i="1" s="1" a="1"/>
  <c r="O2176" i="1" s="1"/>
  <c r="D2176" i="1"/>
  <c r="C2176" i="1"/>
  <c r="O2175" i="1" a="1"/>
  <c r="O2175" i="1" s="1"/>
  <c r="N2175" i="1"/>
  <c r="M2175" i="1"/>
  <c r="D2175" i="1"/>
  <c r="C2175" i="1"/>
  <c r="O2174" i="1" a="1"/>
  <c r="O2174" i="1" s="1"/>
  <c r="N2174" i="1"/>
  <c r="M2174" i="1"/>
  <c r="D2174" i="1"/>
  <c r="C2174" i="1"/>
  <c r="M2173" i="1"/>
  <c r="D2173" i="1"/>
  <c r="C2173" i="1"/>
  <c r="N2172" i="1"/>
  <c r="M2172" i="1"/>
  <c r="O2172" i="1" s="1" a="1"/>
  <c r="O2172" i="1" s="1"/>
  <c r="D2172" i="1"/>
  <c r="C2172" i="1"/>
  <c r="O2171" i="1"/>
  <c r="O2171" i="1" a="1"/>
  <c r="N2171" i="1"/>
  <c r="M2171" i="1"/>
  <c r="D2171" i="1"/>
  <c r="C2171" i="1"/>
  <c r="M2170" i="1"/>
  <c r="D2170" i="1"/>
  <c r="C2170" i="1"/>
  <c r="M2169" i="1"/>
  <c r="D2169" i="1"/>
  <c r="C2169" i="1"/>
  <c r="N2168" i="1"/>
  <c r="M2168" i="1"/>
  <c r="O2168" i="1" s="1" a="1"/>
  <c r="O2168" i="1" s="1"/>
  <c r="D2168" i="1"/>
  <c r="C2168" i="1"/>
  <c r="O2167" i="1"/>
  <c r="O2167" i="1" a="1"/>
  <c r="N2167" i="1"/>
  <c r="M2167" i="1"/>
  <c r="D2167" i="1"/>
  <c r="C2167" i="1"/>
  <c r="M2166" i="1"/>
  <c r="D2166" i="1"/>
  <c r="C2166" i="1"/>
  <c r="M2165" i="1"/>
  <c r="D2165" i="1"/>
  <c r="C2165" i="1"/>
  <c r="N2164" i="1"/>
  <c r="M2164" i="1"/>
  <c r="O2164" i="1" s="1" a="1"/>
  <c r="O2164" i="1" s="1"/>
  <c r="D2164" i="1"/>
  <c r="C2164" i="1"/>
  <c r="O2163" i="1"/>
  <c r="O2163" i="1" a="1"/>
  <c r="N2163" i="1"/>
  <c r="M2163" i="1"/>
  <c r="D2163" i="1"/>
  <c r="C2163" i="1"/>
  <c r="O2162" i="1" a="1"/>
  <c r="O2162" i="1" s="1"/>
  <c r="N2162" i="1"/>
  <c r="M2162" i="1"/>
  <c r="D2162" i="1"/>
  <c r="C2162" i="1"/>
  <c r="M2161" i="1"/>
  <c r="D2161" i="1"/>
  <c r="C2161" i="1"/>
  <c r="N2160" i="1"/>
  <c r="M2160" i="1"/>
  <c r="O2160" i="1" s="1" a="1"/>
  <c r="O2160" i="1" s="1"/>
  <c r="D2160" i="1"/>
  <c r="C2160" i="1"/>
  <c r="O2159" i="1" a="1"/>
  <c r="O2159" i="1" s="1"/>
  <c r="N2159" i="1"/>
  <c r="M2159" i="1"/>
  <c r="D2159" i="1"/>
  <c r="C2159" i="1"/>
  <c r="O2158" i="1" a="1"/>
  <c r="O2158" i="1" s="1"/>
  <c r="N2158" i="1"/>
  <c r="M2158" i="1"/>
  <c r="D2158" i="1"/>
  <c r="C2158" i="1"/>
  <c r="M2157" i="1"/>
  <c r="D2157" i="1"/>
  <c r="C2157" i="1"/>
  <c r="N2156" i="1"/>
  <c r="M2156" i="1"/>
  <c r="O2156" i="1" s="1" a="1"/>
  <c r="O2156" i="1" s="1"/>
  <c r="D2156" i="1"/>
  <c r="C2156" i="1"/>
  <c r="O2155" i="1"/>
  <c r="O2155" i="1" a="1"/>
  <c r="N2155" i="1"/>
  <c r="M2155" i="1"/>
  <c r="D2155" i="1"/>
  <c r="C2155" i="1"/>
  <c r="M2154" i="1"/>
  <c r="D2154" i="1"/>
  <c r="C2154" i="1"/>
  <c r="M2153" i="1"/>
  <c r="D2153" i="1"/>
  <c r="C2153" i="1"/>
  <c r="N2152" i="1"/>
  <c r="M2152" i="1"/>
  <c r="O2152" i="1" s="1" a="1"/>
  <c r="O2152" i="1" s="1"/>
  <c r="D2152" i="1"/>
  <c r="C2152" i="1"/>
  <c r="O2151" i="1"/>
  <c r="O2151" i="1" a="1"/>
  <c r="N2151" i="1"/>
  <c r="M2151" i="1"/>
  <c r="D2151" i="1"/>
  <c r="C2151" i="1"/>
  <c r="M2150" i="1"/>
  <c r="N2150" i="1" s="1"/>
  <c r="D2150" i="1"/>
  <c r="C2150" i="1"/>
  <c r="M2149" i="1"/>
  <c r="D2149" i="1"/>
  <c r="C2149" i="1"/>
  <c r="N2148" i="1"/>
  <c r="M2148" i="1"/>
  <c r="O2148" i="1" s="1" a="1"/>
  <c r="O2148" i="1" s="1"/>
  <c r="D2148" i="1"/>
  <c r="C2148" i="1"/>
  <c r="O2147" i="1"/>
  <c r="O2147" i="1" a="1"/>
  <c r="N2147" i="1"/>
  <c r="M2147" i="1"/>
  <c r="D2147" i="1"/>
  <c r="C2147" i="1"/>
  <c r="O2146" i="1" a="1"/>
  <c r="O2146" i="1" s="1"/>
  <c r="N2146" i="1"/>
  <c r="M2146" i="1"/>
  <c r="D2146" i="1"/>
  <c r="C2146" i="1"/>
  <c r="M2145" i="1"/>
  <c r="D2145" i="1"/>
  <c r="C2145" i="1"/>
  <c r="N2144" i="1"/>
  <c r="M2144" i="1"/>
  <c r="O2144" i="1" s="1" a="1"/>
  <c r="O2144" i="1" s="1"/>
  <c r="D2144" i="1"/>
  <c r="C2144" i="1"/>
  <c r="O2143" i="1" a="1"/>
  <c r="O2143" i="1" s="1"/>
  <c r="N2143" i="1"/>
  <c r="M2143" i="1"/>
  <c r="D2143" i="1"/>
  <c r="C2143" i="1"/>
  <c r="O2142" i="1" a="1"/>
  <c r="O2142" i="1" s="1"/>
  <c r="N2142" i="1"/>
  <c r="M2142" i="1"/>
  <c r="D2142" i="1"/>
  <c r="C2142" i="1"/>
  <c r="M2141" i="1"/>
  <c r="D2141" i="1"/>
  <c r="C2141" i="1"/>
  <c r="N2140" i="1"/>
  <c r="M2140" i="1"/>
  <c r="O2140" i="1" s="1" a="1"/>
  <c r="O2140" i="1" s="1"/>
  <c r="D2140" i="1"/>
  <c r="C2140" i="1"/>
  <c r="O2139" i="1"/>
  <c r="O2139" i="1" a="1"/>
  <c r="N2139" i="1"/>
  <c r="M2139" i="1"/>
  <c r="D2139" i="1"/>
  <c r="C2139" i="1"/>
  <c r="M2138" i="1"/>
  <c r="D2138" i="1"/>
  <c r="C2138" i="1"/>
  <c r="M2137" i="1"/>
  <c r="D2137" i="1"/>
  <c r="C2137" i="1"/>
  <c r="N2136" i="1"/>
  <c r="M2136" i="1"/>
  <c r="O2136" i="1" s="1" a="1"/>
  <c r="O2136" i="1" s="1"/>
  <c r="D2136" i="1"/>
  <c r="C2136" i="1"/>
  <c r="O2135" i="1"/>
  <c r="O2135" i="1" a="1"/>
  <c r="N2135" i="1"/>
  <c r="M2135" i="1"/>
  <c r="D2135" i="1"/>
  <c r="C2135" i="1"/>
  <c r="M2134" i="1"/>
  <c r="D2134" i="1"/>
  <c r="C2134" i="1"/>
  <c r="M2133" i="1"/>
  <c r="D2133" i="1"/>
  <c r="C2133" i="1"/>
  <c r="N2132" i="1"/>
  <c r="M2132" i="1"/>
  <c r="O2132" i="1" s="1" a="1"/>
  <c r="O2132" i="1" s="1"/>
  <c r="D2132" i="1"/>
  <c r="C2132" i="1"/>
  <c r="O2131" i="1"/>
  <c r="O2131" i="1" a="1"/>
  <c r="N2131" i="1"/>
  <c r="M2131" i="1"/>
  <c r="D2131" i="1"/>
  <c r="C2131" i="1"/>
  <c r="O2130" i="1" a="1"/>
  <c r="O2130" i="1" s="1"/>
  <c r="N2130" i="1"/>
  <c r="M2130" i="1"/>
  <c r="D2130" i="1"/>
  <c r="C2130" i="1"/>
  <c r="M2129" i="1"/>
  <c r="D2129" i="1"/>
  <c r="C2129" i="1"/>
  <c r="N2128" i="1"/>
  <c r="M2128" i="1"/>
  <c r="O2128" i="1" s="1" a="1"/>
  <c r="O2128" i="1" s="1"/>
  <c r="D2128" i="1"/>
  <c r="C2128" i="1"/>
  <c r="O2127" i="1" a="1"/>
  <c r="O2127" i="1" s="1"/>
  <c r="N2127" i="1"/>
  <c r="M2127" i="1"/>
  <c r="D2127" i="1"/>
  <c r="C2127" i="1"/>
  <c r="O2126" i="1" a="1"/>
  <c r="O2126" i="1" s="1"/>
  <c r="N2126" i="1"/>
  <c r="M2126" i="1"/>
  <c r="D2126" i="1"/>
  <c r="C2126" i="1"/>
  <c r="M2125" i="1"/>
  <c r="D2125" i="1"/>
  <c r="C2125" i="1"/>
  <c r="N2124" i="1"/>
  <c r="M2124" i="1"/>
  <c r="O2124" i="1" s="1" a="1"/>
  <c r="O2124" i="1" s="1"/>
  <c r="D2124" i="1"/>
  <c r="C2124" i="1"/>
  <c r="O2123" i="1"/>
  <c r="O2123" i="1" a="1"/>
  <c r="N2123" i="1"/>
  <c r="M2123" i="1"/>
  <c r="D2123" i="1"/>
  <c r="C2123" i="1"/>
  <c r="M2122" i="1"/>
  <c r="D2122" i="1"/>
  <c r="C2122" i="1"/>
  <c r="M2121" i="1"/>
  <c r="D2121" i="1"/>
  <c r="C2121" i="1"/>
  <c r="N2120" i="1"/>
  <c r="M2120" i="1"/>
  <c r="O2120" i="1" s="1" a="1"/>
  <c r="O2120" i="1" s="1"/>
  <c r="D2120" i="1"/>
  <c r="C2120" i="1"/>
  <c r="O2119" i="1"/>
  <c r="O2119" i="1" a="1"/>
  <c r="N2119" i="1"/>
  <c r="M2119" i="1"/>
  <c r="D2119" i="1"/>
  <c r="C2119" i="1"/>
  <c r="M2118" i="1"/>
  <c r="N2118" i="1" s="1"/>
  <c r="D2118" i="1"/>
  <c r="C2118" i="1"/>
  <c r="M2117" i="1"/>
  <c r="D2117" i="1"/>
  <c r="C2117" i="1"/>
  <c r="N2116" i="1"/>
  <c r="M2116" i="1"/>
  <c r="O2116" i="1" s="1" a="1"/>
  <c r="O2116" i="1" s="1"/>
  <c r="D2116" i="1"/>
  <c r="C2116" i="1"/>
  <c r="O2115" i="1" a="1"/>
  <c r="O2115" i="1" s="1"/>
  <c r="N2115" i="1"/>
  <c r="M2115" i="1"/>
  <c r="D2115" i="1"/>
  <c r="C2115" i="1"/>
  <c r="O2114" i="1" a="1"/>
  <c r="O2114" i="1" s="1"/>
  <c r="N2114" i="1"/>
  <c r="M2114" i="1"/>
  <c r="D2114" i="1"/>
  <c r="C2114" i="1"/>
  <c r="M2113" i="1"/>
  <c r="D2113" i="1"/>
  <c r="C2113" i="1"/>
  <c r="N2112" i="1"/>
  <c r="M2112" i="1"/>
  <c r="O2112" i="1" s="1" a="1"/>
  <c r="O2112" i="1" s="1"/>
  <c r="D2112" i="1"/>
  <c r="C2112" i="1"/>
  <c r="O2111" i="1" a="1"/>
  <c r="O2111" i="1" s="1"/>
  <c r="N2111" i="1"/>
  <c r="M2111" i="1"/>
  <c r="D2111" i="1"/>
  <c r="C2111" i="1"/>
  <c r="O2110" i="1" a="1"/>
  <c r="O2110" i="1" s="1"/>
  <c r="N2110" i="1"/>
  <c r="M2110" i="1"/>
  <c r="D2110" i="1"/>
  <c r="C2110" i="1"/>
  <c r="M2109" i="1"/>
  <c r="D2109" i="1"/>
  <c r="C2109" i="1"/>
  <c r="N2108" i="1"/>
  <c r="M2108" i="1"/>
  <c r="O2108" i="1" s="1" a="1"/>
  <c r="O2108" i="1" s="1"/>
  <c r="D2108" i="1"/>
  <c r="C2108" i="1"/>
  <c r="O2107" i="1"/>
  <c r="O2107" i="1" a="1"/>
  <c r="N2107" i="1"/>
  <c r="M2107" i="1"/>
  <c r="D2107" i="1"/>
  <c r="C2107" i="1"/>
  <c r="M2106" i="1"/>
  <c r="D2106" i="1"/>
  <c r="C2106" i="1"/>
  <c r="M2105" i="1"/>
  <c r="D2105" i="1"/>
  <c r="C2105" i="1"/>
  <c r="N2104" i="1"/>
  <c r="M2104" i="1"/>
  <c r="O2104" i="1" s="1" a="1"/>
  <c r="O2104" i="1" s="1"/>
  <c r="D2104" i="1"/>
  <c r="C2104" i="1"/>
  <c r="O2103" i="1"/>
  <c r="O2103" i="1" a="1"/>
  <c r="N2103" i="1"/>
  <c r="M2103" i="1"/>
  <c r="D2103" i="1"/>
  <c r="C2103" i="1"/>
  <c r="O2102" i="1" a="1"/>
  <c r="O2102" i="1" s="1"/>
  <c r="M2102" i="1"/>
  <c r="N2102" i="1" s="1"/>
  <c r="D2102" i="1"/>
  <c r="C2102" i="1"/>
  <c r="M2101" i="1"/>
  <c r="D2101" i="1"/>
  <c r="C2101" i="1"/>
  <c r="N2100" i="1"/>
  <c r="M2100" i="1"/>
  <c r="O2100" i="1" s="1" a="1"/>
  <c r="O2100" i="1" s="1"/>
  <c r="D2100" i="1"/>
  <c r="C2100" i="1"/>
  <c r="O2099" i="1" a="1"/>
  <c r="O2099" i="1" s="1"/>
  <c r="N2099" i="1"/>
  <c r="M2099" i="1"/>
  <c r="D2099" i="1"/>
  <c r="C2099" i="1"/>
  <c r="O2098" i="1" a="1"/>
  <c r="O2098" i="1" s="1"/>
  <c r="N2098" i="1"/>
  <c r="M2098" i="1"/>
  <c r="D2098" i="1"/>
  <c r="C2098" i="1"/>
  <c r="M2097" i="1"/>
  <c r="D2097" i="1"/>
  <c r="C2097" i="1"/>
  <c r="N2096" i="1"/>
  <c r="M2096" i="1"/>
  <c r="O2096" i="1" s="1" a="1"/>
  <c r="O2096" i="1" s="1"/>
  <c r="D2096" i="1"/>
  <c r="C2096" i="1"/>
  <c r="O2095" i="1" a="1"/>
  <c r="O2095" i="1" s="1"/>
  <c r="N2095" i="1"/>
  <c r="M2095" i="1"/>
  <c r="D2095" i="1"/>
  <c r="C2095" i="1"/>
  <c r="O2094" i="1" a="1"/>
  <c r="O2094" i="1" s="1"/>
  <c r="N2094" i="1"/>
  <c r="M2094" i="1"/>
  <c r="D2094" i="1"/>
  <c r="C2094" i="1"/>
  <c r="M2093" i="1"/>
  <c r="D2093" i="1"/>
  <c r="C2093" i="1"/>
  <c r="N2092" i="1"/>
  <c r="M2092" i="1"/>
  <c r="O2092" i="1" s="1" a="1"/>
  <c r="O2092" i="1" s="1"/>
  <c r="D2092" i="1"/>
  <c r="C2092" i="1"/>
  <c r="O2091" i="1"/>
  <c r="O2091" i="1" a="1"/>
  <c r="N2091" i="1"/>
  <c r="M2091" i="1"/>
  <c r="D2091" i="1"/>
  <c r="C2091" i="1"/>
  <c r="M2090" i="1"/>
  <c r="D2090" i="1"/>
  <c r="C2090" i="1"/>
  <c r="M2089" i="1"/>
  <c r="D2089" i="1"/>
  <c r="C2089" i="1"/>
  <c r="N2088" i="1"/>
  <c r="M2088" i="1"/>
  <c r="O2088" i="1" s="1" a="1"/>
  <c r="O2088" i="1" s="1"/>
  <c r="D2088" i="1"/>
  <c r="C2088" i="1"/>
  <c r="O2087" i="1"/>
  <c r="O2087" i="1" a="1"/>
  <c r="N2087" i="1"/>
  <c r="M2087" i="1"/>
  <c r="D2087" i="1"/>
  <c r="C2087" i="1"/>
  <c r="M2086" i="1"/>
  <c r="N2086" i="1" s="1"/>
  <c r="D2086" i="1"/>
  <c r="C2086" i="1"/>
  <c r="M2085" i="1"/>
  <c r="D2085" i="1"/>
  <c r="C2085" i="1"/>
  <c r="N2084" i="1"/>
  <c r="M2084" i="1"/>
  <c r="O2084" i="1" s="1" a="1"/>
  <c r="O2084" i="1" s="1"/>
  <c r="D2084" i="1"/>
  <c r="C2084" i="1"/>
  <c r="O2083" i="1" a="1"/>
  <c r="O2083" i="1" s="1"/>
  <c r="N2083" i="1"/>
  <c r="M2083" i="1"/>
  <c r="D2083" i="1"/>
  <c r="C2083" i="1"/>
  <c r="O2082" i="1" a="1"/>
  <c r="O2082" i="1" s="1"/>
  <c r="N2082" i="1"/>
  <c r="M2082" i="1"/>
  <c r="D2082" i="1"/>
  <c r="C2082" i="1"/>
  <c r="M2081" i="1"/>
  <c r="D2081" i="1"/>
  <c r="C2081" i="1"/>
  <c r="N2080" i="1"/>
  <c r="M2080" i="1"/>
  <c r="O2080" i="1" s="1" a="1"/>
  <c r="O2080" i="1" s="1"/>
  <c r="D2080" i="1"/>
  <c r="C2080" i="1"/>
  <c r="O2079" i="1" a="1"/>
  <c r="O2079" i="1" s="1"/>
  <c r="N2079" i="1"/>
  <c r="M2079" i="1"/>
  <c r="D2079" i="1"/>
  <c r="C2079" i="1"/>
  <c r="O2078" i="1" a="1"/>
  <c r="O2078" i="1" s="1"/>
  <c r="N2078" i="1"/>
  <c r="M2078" i="1"/>
  <c r="D2078" i="1"/>
  <c r="C2078" i="1"/>
  <c r="M2077" i="1"/>
  <c r="D2077" i="1"/>
  <c r="C2077" i="1"/>
  <c r="N2076" i="1"/>
  <c r="M2076" i="1"/>
  <c r="O2076" i="1" s="1" a="1"/>
  <c r="O2076" i="1" s="1"/>
  <c r="D2076" i="1"/>
  <c r="C2076" i="1"/>
  <c r="O2075" i="1"/>
  <c r="O2075" i="1" a="1"/>
  <c r="N2075" i="1"/>
  <c r="M2075" i="1"/>
  <c r="D2075" i="1"/>
  <c r="C2075" i="1"/>
  <c r="M2074" i="1"/>
  <c r="D2074" i="1"/>
  <c r="C2074" i="1"/>
  <c r="M2073" i="1"/>
  <c r="D2073" i="1"/>
  <c r="C2073" i="1"/>
  <c r="N2072" i="1"/>
  <c r="M2072" i="1"/>
  <c r="O2072" i="1" s="1" a="1"/>
  <c r="O2072" i="1" s="1"/>
  <c r="D2072" i="1"/>
  <c r="C2072" i="1"/>
  <c r="O2071" i="1"/>
  <c r="O2071" i="1" a="1"/>
  <c r="N2071" i="1"/>
  <c r="M2071" i="1"/>
  <c r="D2071" i="1"/>
  <c r="C2071" i="1"/>
  <c r="M2070" i="1"/>
  <c r="D2070" i="1"/>
  <c r="C2070" i="1"/>
  <c r="M2069" i="1"/>
  <c r="D2069" i="1"/>
  <c r="C2069" i="1"/>
  <c r="N2068" i="1"/>
  <c r="M2068" i="1"/>
  <c r="O2068" i="1" s="1" a="1"/>
  <c r="O2068" i="1" s="1"/>
  <c r="D2068" i="1"/>
  <c r="C2068" i="1"/>
  <c r="O2067" i="1" a="1"/>
  <c r="O2067" i="1" s="1"/>
  <c r="N2067" i="1"/>
  <c r="M2067" i="1"/>
  <c r="D2067" i="1"/>
  <c r="C2067" i="1"/>
  <c r="O2066" i="1" a="1"/>
  <c r="O2066" i="1" s="1"/>
  <c r="N2066" i="1"/>
  <c r="M2066" i="1"/>
  <c r="D2066" i="1"/>
  <c r="C2066" i="1"/>
  <c r="M2065" i="1"/>
  <c r="D2065" i="1"/>
  <c r="C2065" i="1"/>
  <c r="N2064" i="1"/>
  <c r="M2064" i="1"/>
  <c r="O2064" i="1" s="1" a="1"/>
  <c r="O2064" i="1" s="1"/>
  <c r="D2064" i="1"/>
  <c r="C2064" i="1"/>
  <c r="O2063" i="1" a="1"/>
  <c r="O2063" i="1" s="1"/>
  <c r="N2063" i="1"/>
  <c r="M2063" i="1"/>
  <c r="D2063" i="1"/>
  <c r="C2063" i="1"/>
  <c r="O2062" i="1" a="1"/>
  <c r="O2062" i="1" s="1"/>
  <c r="N2062" i="1"/>
  <c r="M2062" i="1"/>
  <c r="D2062" i="1"/>
  <c r="C2062" i="1"/>
  <c r="M2061" i="1"/>
  <c r="D2061" i="1"/>
  <c r="C2061" i="1"/>
  <c r="O2060" i="1"/>
  <c r="O2060" i="1" a="1"/>
  <c r="N2060" i="1"/>
  <c r="M2060" i="1"/>
  <c r="D2060" i="1"/>
  <c r="C2060" i="1"/>
  <c r="O2059" i="1"/>
  <c r="O2059" i="1" a="1"/>
  <c r="N2059" i="1"/>
  <c r="M2059" i="1"/>
  <c r="D2059" i="1"/>
  <c r="C2059" i="1"/>
  <c r="M2058" i="1"/>
  <c r="N2058" i="1" s="1"/>
  <c r="D2058" i="1"/>
  <c r="C2058" i="1"/>
  <c r="M2057" i="1"/>
  <c r="D2057" i="1"/>
  <c r="C2057" i="1"/>
  <c r="O2056" i="1"/>
  <c r="O2056" i="1" a="1"/>
  <c r="N2056" i="1"/>
  <c r="M2056" i="1"/>
  <c r="D2056" i="1"/>
  <c r="C2056" i="1"/>
  <c r="O2055" i="1" a="1"/>
  <c r="O2055" i="1" s="1"/>
  <c r="N2055" i="1"/>
  <c r="M2055" i="1"/>
  <c r="D2055" i="1"/>
  <c r="C2055" i="1"/>
  <c r="O2054" i="1" a="1"/>
  <c r="O2054" i="1" s="1"/>
  <c r="N2054" i="1"/>
  <c r="M2054" i="1"/>
  <c r="D2054" i="1"/>
  <c r="C2054" i="1"/>
  <c r="M2053" i="1"/>
  <c r="D2053" i="1"/>
  <c r="C2053" i="1"/>
  <c r="O2052" i="1"/>
  <c r="O2052" i="1" a="1"/>
  <c r="N2052" i="1"/>
  <c r="M2052" i="1"/>
  <c r="D2052" i="1"/>
  <c r="C2052" i="1"/>
  <c r="O2051" i="1"/>
  <c r="O2051" i="1" a="1"/>
  <c r="N2051" i="1"/>
  <c r="M2051" i="1"/>
  <c r="D2051" i="1"/>
  <c r="C2051" i="1"/>
  <c r="M2050" i="1"/>
  <c r="D2050" i="1"/>
  <c r="C2050" i="1"/>
  <c r="M2049" i="1"/>
  <c r="D2049" i="1"/>
  <c r="C2049" i="1"/>
  <c r="O2048" i="1"/>
  <c r="O2048" i="1" a="1"/>
  <c r="N2048" i="1"/>
  <c r="M2048" i="1"/>
  <c r="D2048" i="1"/>
  <c r="C2048" i="1"/>
  <c r="O2047" i="1" a="1"/>
  <c r="O2047" i="1" s="1"/>
  <c r="N2047" i="1"/>
  <c r="M2047" i="1"/>
  <c r="D2047" i="1"/>
  <c r="C2047" i="1"/>
  <c r="O2046" i="1" a="1"/>
  <c r="O2046" i="1" s="1"/>
  <c r="N2046" i="1"/>
  <c r="M2046" i="1"/>
  <c r="D2046" i="1"/>
  <c r="C2046" i="1"/>
  <c r="M2045" i="1"/>
  <c r="D2045" i="1"/>
  <c r="C2045" i="1"/>
  <c r="O2044" i="1"/>
  <c r="O2044" i="1" a="1"/>
  <c r="N2044" i="1"/>
  <c r="M2044" i="1"/>
  <c r="D2044" i="1"/>
  <c r="C2044" i="1"/>
  <c r="O2043" i="1"/>
  <c r="O2043" i="1" a="1"/>
  <c r="N2043" i="1"/>
  <c r="M2043" i="1"/>
  <c r="D2043" i="1"/>
  <c r="C2043" i="1"/>
  <c r="M2042" i="1"/>
  <c r="N2042" i="1" s="1"/>
  <c r="D2042" i="1"/>
  <c r="C2042" i="1"/>
  <c r="M2041" i="1"/>
  <c r="D2041" i="1"/>
  <c r="C2041" i="1"/>
  <c r="O2040" i="1"/>
  <c r="O2040" i="1" a="1"/>
  <c r="N2040" i="1"/>
  <c r="M2040" i="1"/>
  <c r="D2040" i="1"/>
  <c r="C2040" i="1"/>
  <c r="O2039" i="1" a="1"/>
  <c r="O2039" i="1" s="1"/>
  <c r="N2039" i="1"/>
  <c r="M2039" i="1"/>
  <c r="D2039" i="1"/>
  <c r="C2039" i="1"/>
  <c r="O2038" i="1" a="1"/>
  <c r="O2038" i="1" s="1"/>
  <c r="N2038" i="1"/>
  <c r="M2038" i="1"/>
  <c r="D2038" i="1"/>
  <c r="C2038" i="1"/>
  <c r="M2037" i="1"/>
  <c r="D2037" i="1"/>
  <c r="C2037" i="1"/>
  <c r="O2036" i="1"/>
  <c r="O2036" i="1" a="1"/>
  <c r="N2036" i="1"/>
  <c r="M2036" i="1"/>
  <c r="D2036" i="1"/>
  <c r="C2036" i="1"/>
  <c r="O2035" i="1"/>
  <c r="O2035" i="1" a="1"/>
  <c r="N2035" i="1"/>
  <c r="M2035" i="1"/>
  <c r="D2035" i="1"/>
  <c r="C2035" i="1"/>
  <c r="M2034" i="1"/>
  <c r="N2034" i="1" s="1"/>
  <c r="D2034" i="1"/>
  <c r="C2034" i="1"/>
  <c r="M2033" i="1"/>
  <c r="D2033" i="1"/>
  <c r="C2033" i="1"/>
  <c r="O2032" i="1"/>
  <c r="O2032" i="1" a="1"/>
  <c r="N2032" i="1"/>
  <c r="M2032" i="1"/>
  <c r="D2032" i="1"/>
  <c r="C2032" i="1"/>
  <c r="O2031" i="1" a="1"/>
  <c r="O2031" i="1" s="1"/>
  <c r="N2031" i="1"/>
  <c r="M2031" i="1"/>
  <c r="D2031" i="1"/>
  <c r="C2031" i="1"/>
  <c r="O2030" i="1" a="1"/>
  <c r="O2030" i="1" s="1"/>
  <c r="N2030" i="1"/>
  <c r="M2030" i="1"/>
  <c r="D2030" i="1"/>
  <c r="C2030" i="1"/>
  <c r="M2029" i="1"/>
  <c r="D2029" i="1"/>
  <c r="C2029" i="1"/>
  <c r="O2028" i="1"/>
  <c r="O2028" i="1" a="1"/>
  <c r="N2028" i="1"/>
  <c r="M2028" i="1"/>
  <c r="D2028" i="1"/>
  <c r="C2028" i="1"/>
  <c r="O2027" i="1"/>
  <c r="O2027" i="1" a="1"/>
  <c r="N2027" i="1"/>
  <c r="M2027" i="1"/>
  <c r="D2027" i="1"/>
  <c r="C2027" i="1"/>
  <c r="M2026" i="1"/>
  <c r="N2026" i="1" s="1"/>
  <c r="D2026" i="1"/>
  <c r="C2026" i="1"/>
  <c r="M2025" i="1"/>
  <c r="D2025" i="1"/>
  <c r="C2025" i="1"/>
  <c r="O2024" i="1"/>
  <c r="O2024" i="1" a="1"/>
  <c r="N2024" i="1"/>
  <c r="M2024" i="1"/>
  <c r="D2024" i="1"/>
  <c r="C2024" i="1"/>
  <c r="O2023" i="1" a="1"/>
  <c r="O2023" i="1" s="1"/>
  <c r="N2023" i="1"/>
  <c r="M2023" i="1"/>
  <c r="D2023" i="1"/>
  <c r="C2023" i="1"/>
  <c r="O2022" i="1" a="1"/>
  <c r="O2022" i="1" s="1"/>
  <c r="N2022" i="1"/>
  <c r="M2022" i="1"/>
  <c r="D2022" i="1"/>
  <c r="C2022" i="1"/>
  <c r="M2021" i="1"/>
  <c r="D2021" i="1"/>
  <c r="C2021" i="1"/>
  <c r="O2020" i="1"/>
  <c r="O2020" i="1" a="1"/>
  <c r="N2020" i="1"/>
  <c r="M2020" i="1"/>
  <c r="D2020" i="1"/>
  <c r="C2020" i="1"/>
  <c r="O2019" i="1"/>
  <c r="O2019" i="1" a="1"/>
  <c r="N2019" i="1"/>
  <c r="M2019" i="1"/>
  <c r="D2019" i="1"/>
  <c r="C2019" i="1"/>
  <c r="M2018" i="1"/>
  <c r="D2018" i="1"/>
  <c r="C2018" i="1"/>
  <c r="M2017" i="1"/>
  <c r="D2017" i="1"/>
  <c r="C2017" i="1"/>
  <c r="O2016" i="1"/>
  <c r="O2016" i="1" a="1"/>
  <c r="N2016" i="1"/>
  <c r="M2016" i="1"/>
  <c r="D2016" i="1"/>
  <c r="C2016" i="1"/>
  <c r="O2015" i="1" a="1"/>
  <c r="O2015" i="1" s="1"/>
  <c r="N2015" i="1"/>
  <c r="M2015" i="1"/>
  <c r="D2015" i="1"/>
  <c r="C2015" i="1"/>
  <c r="O2014" i="1" a="1"/>
  <c r="O2014" i="1" s="1"/>
  <c r="N2014" i="1"/>
  <c r="M2014" i="1"/>
  <c r="D2014" i="1"/>
  <c r="C2014" i="1"/>
  <c r="M2013" i="1"/>
  <c r="D2013" i="1"/>
  <c r="C2013" i="1"/>
  <c r="O2012" i="1"/>
  <c r="O2012" i="1" a="1"/>
  <c r="N2012" i="1"/>
  <c r="M2012" i="1"/>
  <c r="D2012" i="1"/>
  <c r="C2012" i="1"/>
  <c r="O2011" i="1"/>
  <c r="O2011" i="1" a="1"/>
  <c r="N2011" i="1"/>
  <c r="M2011" i="1"/>
  <c r="D2011" i="1"/>
  <c r="C2011" i="1"/>
  <c r="M2010" i="1"/>
  <c r="N2010" i="1" s="1"/>
  <c r="D2010" i="1"/>
  <c r="C2010" i="1"/>
  <c r="M2009" i="1"/>
  <c r="D2009" i="1"/>
  <c r="C2009" i="1"/>
  <c r="O2008" i="1"/>
  <c r="O2008" i="1" a="1"/>
  <c r="N2008" i="1"/>
  <c r="M2008" i="1"/>
  <c r="D2008" i="1"/>
  <c r="C2008" i="1"/>
  <c r="O2007" i="1" a="1"/>
  <c r="O2007" i="1" s="1"/>
  <c r="N2007" i="1"/>
  <c r="M2007" i="1"/>
  <c r="D2007" i="1"/>
  <c r="C2007" i="1"/>
  <c r="O2006" i="1" a="1"/>
  <c r="O2006" i="1" s="1"/>
  <c r="N2006" i="1"/>
  <c r="M2006" i="1"/>
  <c r="D2006" i="1"/>
  <c r="C2006" i="1"/>
  <c r="M2005" i="1"/>
  <c r="D2005" i="1"/>
  <c r="C2005" i="1"/>
  <c r="O2004" i="1"/>
  <c r="O2004" i="1" a="1"/>
  <c r="N2004" i="1"/>
  <c r="M2004" i="1"/>
  <c r="D2004" i="1"/>
  <c r="C2004" i="1"/>
  <c r="O2003" i="1"/>
  <c r="O2003" i="1" a="1"/>
  <c r="N2003" i="1"/>
  <c r="M2003" i="1"/>
  <c r="D2003" i="1"/>
  <c r="C2003" i="1"/>
  <c r="M2002" i="1"/>
  <c r="N2002" i="1" s="1"/>
  <c r="D2002" i="1"/>
  <c r="C2002" i="1"/>
  <c r="M2001" i="1"/>
  <c r="D2001" i="1"/>
  <c r="C2001" i="1"/>
  <c r="O2000" i="1"/>
  <c r="O2000" i="1" a="1"/>
  <c r="N2000" i="1"/>
  <c r="M2000" i="1"/>
  <c r="D2000" i="1"/>
  <c r="C2000" i="1"/>
  <c r="O1999" i="1" a="1"/>
  <c r="O1999" i="1" s="1"/>
  <c r="N1999" i="1"/>
  <c r="M1999" i="1"/>
  <c r="D1999" i="1"/>
  <c r="C1999" i="1"/>
  <c r="O1998" i="1" a="1"/>
  <c r="O1998" i="1" s="1"/>
  <c r="N1998" i="1"/>
  <c r="M1998" i="1"/>
  <c r="D1998" i="1"/>
  <c r="C1998" i="1"/>
  <c r="M1997" i="1"/>
  <c r="D1997" i="1"/>
  <c r="C1997" i="1"/>
  <c r="O1996" i="1"/>
  <c r="O1996" i="1" a="1"/>
  <c r="N1996" i="1"/>
  <c r="M1996" i="1"/>
  <c r="D1996" i="1"/>
  <c r="C1996" i="1"/>
  <c r="O1995" i="1"/>
  <c r="O1995" i="1" a="1"/>
  <c r="N1995" i="1"/>
  <c r="M1995" i="1"/>
  <c r="D1995" i="1"/>
  <c r="C1995" i="1"/>
  <c r="M1994" i="1"/>
  <c r="N1994" i="1" s="1"/>
  <c r="D1994" i="1"/>
  <c r="C1994" i="1"/>
  <c r="M1993" i="1"/>
  <c r="D1993" i="1"/>
  <c r="C1993" i="1"/>
  <c r="O1992" i="1"/>
  <c r="O1992" i="1" a="1"/>
  <c r="N1992" i="1"/>
  <c r="M1992" i="1"/>
  <c r="D1992" i="1"/>
  <c r="C1992" i="1"/>
  <c r="O1991" i="1" a="1"/>
  <c r="O1991" i="1" s="1"/>
  <c r="N1991" i="1"/>
  <c r="M1991" i="1"/>
  <c r="D1991" i="1"/>
  <c r="C1991" i="1"/>
  <c r="O1990" i="1" a="1"/>
  <c r="O1990" i="1" s="1"/>
  <c r="N1990" i="1"/>
  <c r="M1990" i="1"/>
  <c r="D1990" i="1"/>
  <c r="C1990" i="1"/>
  <c r="M1989" i="1"/>
  <c r="D1989" i="1"/>
  <c r="C1989" i="1"/>
  <c r="O1988" i="1"/>
  <c r="O1988" i="1" a="1"/>
  <c r="N1988" i="1"/>
  <c r="M1988" i="1"/>
  <c r="D1988" i="1"/>
  <c r="C1988" i="1"/>
  <c r="O1987" i="1"/>
  <c r="O1987" i="1" a="1"/>
  <c r="N1987" i="1"/>
  <c r="M1987" i="1"/>
  <c r="D1987" i="1"/>
  <c r="C1987" i="1"/>
  <c r="M1986" i="1"/>
  <c r="D1986" i="1"/>
  <c r="C1986" i="1"/>
  <c r="M1985" i="1"/>
  <c r="D1985" i="1"/>
  <c r="C1985" i="1"/>
  <c r="O1984" i="1"/>
  <c r="O1984" i="1" a="1"/>
  <c r="N1984" i="1"/>
  <c r="M1984" i="1"/>
  <c r="D1984" i="1"/>
  <c r="C1984" i="1"/>
  <c r="O1983" i="1" a="1"/>
  <c r="O1983" i="1" s="1"/>
  <c r="N1983" i="1"/>
  <c r="M1983" i="1"/>
  <c r="D1983" i="1"/>
  <c r="C1983" i="1"/>
  <c r="O1982" i="1" a="1"/>
  <c r="O1982" i="1" s="1"/>
  <c r="N1982" i="1"/>
  <c r="M1982" i="1"/>
  <c r="D1982" i="1"/>
  <c r="C1982" i="1"/>
  <c r="M1981" i="1"/>
  <c r="D1981" i="1"/>
  <c r="C1981" i="1"/>
  <c r="O1980" i="1"/>
  <c r="O1980" i="1" a="1"/>
  <c r="N1980" i="1"/>
  <c r="M1980" i="1"/>
  <c r="D1980" i="1"/>
  <c r="C1980" i="1"/>
  <c r="O1979" i="1"/>
  <c r="O1979" i="1" a="1"/>
  <c r="N1979" i="1"/>
  <c r="M1979" i="1"/>
  <c r="D1979" i="1"/>
  <c r="C1979" i="1"/>
  <c r="O1978" i="1" a="1"/>
  <c r="O1978" i="1" s="1"/>
  <c r="M1978" i="1"/>
  <c r="N1978" i="1" s="1"/>
  <c r="D1978" i="1"/>
  <c r="C1978" i="1"/>
  <c r="M1977" i="1"/>
  <c r="D1977" i="1"/>
  <c r="C1977" i="1"/>
  <c r="O1976" i="1"/>
  <c r="O1976" i="1" a="1"/>
  <c r="N1976" i="1"/>
  <c r="M1976" i="1"/>
  <c r="D1976" i="1"/>
  <c r="C1976" i="1"/>
  <c r="O1975" i="1" a="1"/>
  <c r="O1975" i="1" s="1"/>
  <c r="N1975" i="1"/>
  <c r="M1975" i="1"/>
  <c r="D1975" i="1"/>
  <c r="C1975" i="1"/>
  <c r="O1974" i="1" a="1"/>
  <c r="O1974" i="1" s="1"/>
  <c r="N1974" i="1"/>
  <c r="M1974" i="1"/>
  <c r="D1974" i="1"/>
  <c r="C1974" i="1"/>
  <c r="M1973" i="1"/>
  <c r="D1973" i="1"/>
  <c r="C1973" i="1"/>
  <c r="O1972" i="1"/>
  <c r="O1972" i="1" a="1"/>
  <c r="N1972" i="1"/>
  <c r="M1972" i="1"/>
  <c r="D1972" i="1"/>
  <c r="C1972" i="1"/>
  <c r="O1971" i="1"/>
  <c r="O1971" i="1" a="1"/>
  <c r="N1971" i="1"/>
  <c r="M1971" i="1"/>
  <c r="D1971" i="1"/>
  <c r="C1971" i="1"/>
  <c r="M1970" i="1"/>
  <c r="N1970" i="1" s="1"/>
  <c r="D1970" i="1"/>
  <c r="C1970" i="1"/>
  <c r="M1969" i="1"/>
  <c r="D1969" i="1"/>
  <c r="C1969" i="1"/>
  <c r="O1968" i="1"/>
  <c r="O1968" i="1" a="1"/>
  <c r="N1968" i="1"/>
  <c r="M1968" i="1"/>
  <c r="D1968" i="1"/>
  <c r="C1968" i="1"/>
  <c r="O1967" i="1" a="1"/>
  <c r="O1967" i="1" s="1"/>
  <c r="N1967" i="1"/>
  <c r="M1967" i="1"/>
  <c r="D1967" i="1"/>
  <c r="C1967" i="1"/>
  <c r="O1966" i="1" a="1"/>
  <c r="O1966" i="1" s="1"/>
  <c r="N1966" i="1"/>
  <c r="M1966" i="1"/>
  <c r="D1966" i="1"/>
  <c r="C1966" i="1"/>
  <c r="M1965" i="1"/>
  <c r="D1965" i="1"/>
  <c r="C1965" i="1"/>
  <c r="O1964" i="1"/>
  <c r="O1964" i="1" a="1"/>
  <c r="N1964" i="1"/>
  <c r="M1964" i="1"/>
  <c r="D1964" i="1"/>
  <c r="C1964" i="1"/>
  <c r="O1963" i="1"/>
  <c r="O1963" i="1" a="1"/>
  <c r="N1963" i="1"/>
  <c r="M1963" i="1"/>
  <c r="D1963" i="1"/>
  <c r="C1963" i="1"/>
  <c r="M1962" i="1"/>
  <c r="N1962" i="1" s="1"/>
  <c r="D1962" i="1"/>
  <c r="C1962" i="1"/>
  <c r="M1961" i="1"/>
  <c r="D1961" i="1"/>
  <c r="C1961" i="1"/>
  <c r="O1960" i="1"/>
  <c r="O1960" i="1" a="1"/>
  <c r="N1960" i="1"/>
  <c r="M1960" i="1"/>
  <c r="D1960" i="1"/>
  <c r="C1960" i="1"/>
  <c r="O1959" i="1" a="1"/>
  <c r="O1959" i="1" s="1"/>
  <c r="N1959" i="1"/>
  <c r="M1959" i="1"/>
  <c r="D1959" i="1"/>
  <c r="C1959" i="1"/>
  <c r="O1958" i="1" a="1"/>
  <c r="O1958" i="1" s="1"/>
  <c r="N1958" i="1"/>
  <c r="M1958" i="1"/>
  <c r="D1958" i="1"/>
  <c r="C1958" i="1"/>
  <c r="M1957" i="1"/>
  <c r="D1957" i="1"/>
  <c r="C1957" i="1"/>
  <c r="O1956" i="1"/>
  <c r="O1956" i="1" a="1"/>
  <c r="N1956" i="1"/>
  <c r="M1956" i="1"/>
  <c r="D1956" i="1"/>
  <c r="C1956" i="1"/>
  <c r="O1955" i="1"/>
  <c r="O1955" i="1" a="1"/>
  <c r="N1955" i="1"/>
  <c r="M1955" i="1"/>
  <c r="D1955" i="1"/>
  <c r="C1955" i="1"/>
  <c r="M1954" i="1"/>
  <c r="D1954" i="1"/>
  <c r="C1954" i="1"/>
  <c r="M1953" i="1"/>
  <c r="D1953" i="1"/>
  <c r="C1953" i="1"/>
  <c r="O1952" i="1"/>
  <c r="O1952" i="1" a="1"/>
  <c r="N1952" i="1"/>
  <c r="M1952" i="1"/>
  <c r="D1952" i="1"/>
  <c r="C1952" i="1"/>
  <c r="O1951" i="1" a="1"/>
  <c r="O1951" i="1" s="1"/>
  <c r="N1951" i="1"/>
  <c r="M1951" i="1"/>
  <c r="D1951" i="1"/>
  <c r="C1951" i="1"/>
  <c r="O1950" i="1" a="1"/>
  <c r="O1950" i="1" s="1"/>
  <c r="N1950" i="1"/>
  <c r="M1950" i="1"/>
  <c r="D1950" i="1"/>
  <c r="C1950" i="1"/>
  <c r="M1949" i="1"/>
  <c r="D1949" i="1"/>
  <c r="C1949" i="1"/>
  <c r="O1948" i="1"/>
  <c r="O1948" i="1" a="1"/>
  <c r="N1948" i="1"/>
  <c r="M1948" i="1"/>
  <c r="D1948" i="1"/>
  <c r="C1948" i="1"/>
  <c r="O1947" i="1"/>
  <c r="O1947" i="1" a="1"/>
  <c r="N1947" i="1"/>
  <c r="M1947" i="1"/>
  <c r="D1947" i="1"/>
  <c r="C1947" i="1"/>
  <c r="M1946" i="1"/>
  <c r="N1946" i="1" s="1"/>
  <c r="D1946" i="1"/>
  <c r="C1946" i="1"/>
  <c r="M1945" i="1"/>
  <c r="D1945" i="1"/>
  <c r="C1945" i="1"/>
  <c r="O1944" i="1"/>
  <c r="O1944" i="1" a="1"/>
  <c r="N1944" i="1"/>
  <c r="M1944" i="1"/>
  <c r="D1944" i="1"/>
  <c r="C1944" i="1"/>
  <c r="O1943" i="1" a="1"/>
  <c r="O1943" i="1" s="1"/>
  <c r="N1943" i="1"/>
  <c r="M1943" i="1"/>
  <c r="D1943" i="1"/>
  <c r="C1943" i="1"/>
  <c r="N1942" i="1"/>
  <c r="M1942" i="1"/>
  <c r="O1942" i="1" s="1" a="1"/>
  <c r="O1942" i="1" s="1"/>
  <c r="D1942" i="1"/>
  <c r="C1942" i="1"/>
  <c r="M1941" i="1"/>
  <c r="D1941" i="1"/>
  <c r="C1941" i="1"/>
  <c r="O1940" i="1"/>
  <c r="O1940" i="1" a="1"/>
  <c r="M1940" i="1"/>
  <c r="N1940" i="1" s="1"/>
  <c r="D1940" i="1"/>
  <c r="C1940" i="1"/>
  <c r="O1939" i="1" a="1"/>
  <c r="O1939" i="1" s="1"/>
  <c r="N1939" i="1"/>
  <c r="M1939" i="1"/>
  <c r="D1939" i="1"/>
  <c r="C1939" i="1"/>
  <c r="O1938" i="1" a="1"/>
  <c r="O1938" i="1" s="1"/>
  <c r="N1938" i="1"/>
  <c r="M1938" i="1"/>
  <c r="D1938" i="1"/>
  <c r="C1938" i="1"/>
  <c r="M1937" i="1"/>
  <c r="D1937" i="1"/>
  <c r="C1937" i="1"/>
  <c r="O1936" i="1"/>
  <c r="O1936" i="1" a="1"/>
  <c r="M1936" i="1"/>
  <c r="N1936" i="1" s="1"/>
  <c r="D1936" i="1"/>
  <c r="C1936" i="1"/>
  <c r="O1935" i="1" a="1"/>
  <c r="O1935" i="1" s="1"/>
  <c r="N1935" i="1"/>
  <c r="M1935" i="1"/>
  <c r="D1935" i="1"/>
  <c r="C1935" i="1"/>
  <c r="O1934" i="1" a="1"/>
  <c r="O1934" i="1" s="1"/>
  <c r="N1934" i="1"/>
  <c r="M1934" i="1"/>
  <c r="D1934" i="1"/>
  <c r="C1934" i="1"/>
  <c r="M1933" i="1"/>
  <c r="D1933" i="1"/>
  <c r="C1933" i="1"/>
  <c r="O1932" i="1"/>
  <c r="O1932" i="1" a="1"/>
  <c r="M1932" i="1"/>
  <c r="N1932" i="1" s="1"/>
  <c r="D1932" i="1"/>
  <c r="C1932" i="1"/>
  <c r="O1931" i="1" a="1"/>
  <c r="O1931" i="1" s="1"/>
  <c r="N1931" i="1"/>
  <c r="M1931" i="1"/>
  <c r="D1931" i="1"/>
  <c r="C1931" i="1"/>
  <c r="M1930" i="1"/>
  <c r="O1930" i="1" s="1" a="1"/>
  <c r="O1930" i="1" s="1"/>
  <c r="D1930" i="1"/>
  <c r="C1930" i="1"/>
  <c r="M1929" i="1"/>
  <c r="D1929" i="1"/>
  <c r="C1929" i="1"/>
  <c r="O1928" i="1"/>
  <c r="O1928" i="1" a="1"/>
  <c r="M1928" i="1"/>
  <c r="N1928" i="1" s="1"/>
  <c r="D1928" i="1"/>
  <c r="C1928" i="1"/>
  <c r="O1927" i="1"/>
  <c r="O1927" i="1" a="1"/>
  <c r="N1927" i="1"/>
  <c r="M1927" i="1"/>
  <c r="D1927" i="1"/>
  <c r="C1927" i="1"/>
  <c r="M1926" i="1"/>
  <c r="N1926" i="1" s="1"/>
  <c r="D1926" i="1"/>
  <c r="C1926" i="1"/>
  <c r="M1925" i="1"/>
  <c r="D1925" i="1"/>
  <c r="C1925" i="1"/>
  <c r="O1924" i="1"/>
  <c r="O1924" i="1" a="1"/>
  <c r="M1924" i="1"/>
  <c r="N1924" i="1" s="1"/>
  <c r="D1924" i="1"/>
  <c r="C1924" i="1"/>
  <c r="O1923" i="1"/>
  <c r="O1923" i="1" a="1"/>
  <c r="N1923" i="1"/>
  <c r="M1923" i="1"/>
  <c r="D1923" i="1"/>
  <c r="C1923" i="1"/>
  <c r="O1922" i="1" a="1"/>
  <c r="O1922" i="1" s="1"/>
  <c r="M1922" i="1"/>
  <c r="N1922" i="1" s="1"/>
  <c r="D1922" i="1"/>
  <c r="C1922" i="1"/>
  <c r="M1921" i="1"/>
  <c r="D1921" i="1"/>
  <c r="C1921" i="1"/>
  <c r="O1920" i="1"/>
  <c r="O1920" i="1" a="1"/>
  <c r="M1920" i="1"/>
  <c r="N1920" i="1" s="1"/>
  <c r="D1920" i="1"/>
  <c r="C1920" i="1"/>
  <c r="O1919" i="1"/>
  <c r="O1919" i="1" a="1"/>
  <c r="N1919" i="1"/>
  <c r="M1919" i="1"/>
  <c r="D1919" i="1"/>
  <c r="C1919" i="1"/>
  <c r="M1918" i="1"/>
  <c r="D1918" i="1"/>
  <c r="C1918" i="1"/>
  <c r="M1917" i="1"/>
  <c r="D1917" i="1"/>
  <c r="C1917" i="1"/>
  <c r="O1916" i="1"/>
  <c r="O1916" i="1" a="1"/>
  <c r="M1916" i="1"/>
  <c r="N1916" i="1" s="1"/>
  <c r="D1916" i="1"/>
  <c r="C1916" i="1"/>
  <c r="O1915" i="1"/>
  <c r="O1915" i="1" a="1"/>
  <c r="N1915" i="1"/>
  <c r="M1915" i="1"/>
  <c r="D1915" i="1"/>
  <c r="C1915" i="1"/>
  <c r="N1914" i="1"/>
  <c r="M1914" i="1"/>
  <c r="O1914" i="1" s="1" a="1"/>
  <c r="O1914" i="1" s="1"/>
  <c r="D1914" i="1"/>
  <c r="C1914" i="1"/>
  <c r="M1913" i="1"/>
  <c r="D1913" i="1"/>
  <c r="C1913" i="1"/>
  <c r="O1912" i="1"/>
  <c r="O1912" i="1" a="1"/>
  <c r="M1912" i="1"/>
  <c r="N1912" i="1" s="1"/>
  <c r="D1912" i="1"/>
  <c r="C1912" i="1"/>
  <c r="O1911" i="1" a="1"/>
  <c r="O1911" i="1" s="1"/>
  <c r="N1911" i="1"/>
  <c r="M1911" i="1"/>
  <c r="D1911" i="1"/>
  <c r="C1911" i="1"/>
  <c r="O1910" i="1" a="1"/>
  <c r="O1910" i="1" s="1"/>
  <c r="N1910" i="1"/>
  <c r="M1910" i="1"/>
  <c r="D1910" i="1"/>
  <c r="C1910" i="1"/>
  <c r="M1909" i="1"/>
  <c r="D1909" i="1"/>
  <c r="C1909" i="1"/>
  <c r="O1908" i="1"/>
  <c r="O1908" i="1" a="1"/>
  <c r="M1908" i="1"/>
  <c r="N1908" i="1" s="1"/>
  <c r="D1908" i="1"/>
  <c r="C1908" i="1"/>
  <c r="O1907" i="1" a="1"/>
  <c r="O1907" i="1" s="1"/>
  <c r="N1907" i="1"/>
  <c r="M1907" i="1"/>
  <c r="D1907" i="1"/>
  <c r="C1907" i="1"/>
  <c r="O1906" i="1" a="1"/>
  <c r="O1906" i="1" s="1"/>
  <c r="N1906" i="1"/>
  <c r="M1906" i="1"/>
  <c r="D1906" i="1"/>
  <c r="C1906" i="1"/>
  <c r="M1905" i="1"/>
  <c r="D1905" i="1"/>
  <c r="C1905" i="1"/>
  <c r="O1904" i="1"/>
  <c r="O1904" i="1" a="1"/>
  <c r="M1904" i="1"/>
  <c r="N1904" i="1" s="1"/>
  <c r="D1904" i="1"/>
  <c r="C1904" i="1"/>
  <c r="O1903" i="1" a="1"/>
  <c r="O1903" i="1" s="1"/>
  <c r="N1903" i="1"/>
  <c r="M1903" i="1"/>
  <c r="D1903" i="1"/>
  <c r="C1903" i="1"/>
  <c r="O1902" i="1" a="1"/>
  <c r="O1902" i="1" s="1"/>
  <c r="N1902" i="1"/>
  <c r="M1902" i="1"/>
  <c r="D1902" i="1"/>
  <c r="C1902" i="1"/>
  <c r="M1901" i="1"/>
  <c r="D1901" i="1"/>
  <c r="C1901" i="1"/>
  <c r="O1900" i="1"/>
  <c r="O1900" i="1" a="1"/>
  <c r="M1900" i="1"/>
  <c r="N1900" i="1" s="1"/>
  <c r="D1900" i="1"/>
  <c r="C1900" i="1"/>
  <c r="O1899" i="1" a="1"/>
  <c r="O1899" i="1" s="1"/>
  <c r="N1899" i="1"/>
  <c r="M1899" i="1"/>
  <c r="D1899" i="1"/>
  <c r="C1899" i="1"/>
  <c r="M1898" i="1"/>
  <c r="O1898" i="1" s="1" a="1"/>
  <c r="O1898" i="1" s="1"/>
  <c r="D1898" i="1"/>
  <c r="C1898" i="1"/>
  <c r="M1897" i="1"/>
  <c r="D1897" i="1"/>
  <c r="C1897" i="1"/>
  <c r="O1896" i="1"/>
  <c r="O1896" i="1" a="1"/>
  <c r="N1896" i="1"/>
  <c r="M1896" i="1"/>
  <c r="D1896" i="1"/>
  <c r="C1896" i="1"/>
  <c r="O1895" i="1"/>
  <c r="O1895" i="1" a="1"/>
  <c r="N1895" i="1"/>
  <c r="M1895" i="1"/>
  <c r="D1895" i="1"/>
  <c r="C1895" i="1"/>
  <c r="N1894" i="1"/>
  <c r="M1894" i="1"/>
  <c r="O1894" i="1" s="1" a="1"/>
  <c r="O1894" i="1" s="1"/>
  <c r="D1894" i="1"/>
  <c r="C1894" i="1"/>
  <c r="M1893" i="1"/>
  <c r="D1893" i="1"/>
  <c r="C1893" i="1"/>
  <c r="O1892" i="1"/>
  <c r="O1892" i="1" a="1"/>
  <c r="M1892" i="1"/>
  <c r="N1892" i="1" s="1"/>
  <c r="D1892" i="1"/>
  <c r="C1892" i="1"/>
  <c r="O1891" i="1" a="1"/>
  <c r="O1891" i="1" s="1"/>
  <c r="N1891" i="1"/>
  <c r="M1891" i="1"/>
  <c r="D1891" i="1"/>
  <c r="C1891" i="1"/>
  <c r="N1890" i="1"/>
  <c r="M1890" i="1"/>
  <c r="O1890" i="1" s="1" a="1"/>
  <c r="O1890" i="1" s="1"/>
  <c r="D1890" i="1"/>
  <c r="C1890" i="1"/>
  <c r="M1889" i="1"/>
  <c r="D1889" i="1"/>
  <c r="C1889" i="1"/>
  <c r="O1888" i="1"/>
  <c r="O1888" i="1" a="1"/>
  <c r="M1888" i="1"/>
  <c r="N1888" i="1" s="1"/>
  <c r="D1888" i="1"/>
  <c r="C1888" i="1"/>
  <c r="O1887" i="1" a="1"/>
  <c r="O1887" i="1" s="1"/>
  <c r="N1887" i="1"/>
  <c r="M1887" i="1"/>
  <c r="D1887" i="1"/>
  <c r="C1887" i="1"/>
  <c r="O1886" i="1" a="1"/>
  <c r="O1886" i="1" s="1"/>
  <c r="N1886" i="1"/>
  <c r="M1886" i="1"/>
  <c r="D1886" i="1"/>
  <c r="C1886" i="1"/>
  <c r="M1885" i="1"/>
  <c r="D1885" i="1"/>
  <c r="C1885" i="1"/>
  <c r="O1884" i="1"/>
  <c r="O1884" i="1" a="1"/>
  <c r="M1884" i="1"/>
  <c r="N1884" i="1" s="1"/>
  <c r="D1884" i="1"/>
  <c r="C1884" i="1"/>
  <c r="O1883" i="1" a="1"/>
  <c r="O1883" i="1" s="1"/>
  <c r="N1883" i="1"/>
  <c r="M1883" i="1"/>
  <c r="D1883" i="1"/>
  <c r="C1883" i="1"/>
  <c r="O1882" i="1" a="1"/>
  <c r="O1882" i="1" s="1"/>
  <c r="N1882" i="1"/>
  <c r="M1882" i="1"/>
  <c r="D1882" i="1"/>
  <c r="C1882" i="1"/>
  <c r="M1881" i="1"/>
  <c r="D1881" i="1"/>
  <c r="C1881" i="1"/>
  <c r="O1880" i="1"/>
  <c r="O1880" i="1" a="1"/>
  <c r="M1880" i="1"/>
  <c r="N1880" i="1" s="1"/>
  <c r="D1880" i="1"/>
  <c r="C1880" i="1"/>
  <c r="O1879" i="1" a="1"/>
  <c r="O1879" i="1" s="1"/>
  <c r="N1879" i="1"/>
  <c r="M1879" i="1"/>
  <c r="D1879" i="1"/>
  <c r="C1879" i="1"/>
  <c r="M1878" i="1"/>
  <c r="O1878" i="1" s="1" a="1"/>
  <c r="O1878" i="1" s="1"/>
  <c r="D1878" i="1"/>
  <c r="C1878" i="1"/>
  <c r="M1877" i="1"/>
  <c r="D1877" i="1"/>
  <c r="C1877" i="1"/>
  <c r="O1876" i="1"/>
  <c r="O1876" i="1" a="1"/>
  <c r="M1876" i="1"/>
  <c r="N1876" i="1" s="1"/>
  <c r="D1876" i="1"/>
  <c r="C1876" i="1"/>
  <c r="O1875" i="1"/>
  <c r="O1875" i="1" a="1"/>
  <c r="N1875" i="1"/>
  <c r="M1875" i="1"/>
  <c r="D1875" i="1"/>
  <c r="C1875" i="1"/>
  <c r="M1874" i="1"/>
  <c r="N1874" i="1" s="1"/>
  <c r="D1874" i="1"/>
  <c r="C1874" i="1"/>
  <c r="M1873" i="1"/>
  <c r="D1873" i="1"/>
  <c r="C1873" i="1"/>
  <c r="O1872" i="1"/>
  <c r="O1872" i="1" a="1"/>
  <c r="M1872" i="1"/>
  <c r="N1872" i="1" s="1"/>
  <c r="D1872" i="1"/>
  <c r="C1872" i="1"/>
  <c r="O1871" i="1"/>
  <c r="O1871" i="1" a="1"/>
  <c r="N1871" i="1"/>
  <c r="M1871" i="1"/>
  <c r="D1871" i="1"/>
  <c r="C1871" i="1"/>
  <c r="O1870" i="1" a="1"/>
  <c r="O1870" i="1" s="1"/>
  <c r="M1870" i="1"/>
  <c r="N1870" i="1" s="1"/>
  <c r="D1870" i="1"/>
  <c r="C1870" i="1"/>
  <c r="M1869" i="1"/>
  <c r="D1869" i="1"/>
  <c r="C1869" i="1"/>
  <c r="O1868" i="1"/>
  <c r="O1868" i="1" a="1"/>
  <c r="M1868" i="1"/>
  <c r="N1868" i="1" s="1"/>
  <c r="D1868" i="1"/>
  <c r="C1868" i="1"/>
  <c r="O1867" i="1"/>
  <c r="O1867" i="1" a="1"/>
  <c r="N1867" i="1"/>
  <c r="M1867" i="1"/>
  <c r="D1867" i="1"/>
  <c r="C1867" i="1"/>
  <c r="M1866" i="1"/>
  <c r="D1866" i="1"/>
  <c r="C1866" i="1"/>
  <c r="M1865" i="1"/>
  <c r="D1865" i="1"/>
  <c r="C1865" i="1"/>
  <c r="O1864" i="1"/>
  <c r="O1864" i="1" a="1"/>
  <c r="N1864" i="1"/>
  <c r="M1864" i="1"/>
  <c r="D1864" i="1"/>
  <c r="C1864" i="1"/>
  <c r="O1863" i="1" a="1"/>
  <c r="O1863" i="1" s="1"/>
  <c r="N1863" i="1"/>
  <c r="M1863" i="1"/>
  <c r="D1863" i="1"/>
  <c r="C1863" i="1"/>
  <c r="O1862" i="1" a="1"/>
  <c r="O1862" i="1" s="1"/>
  <c r="N1862" i="1"/>
  <c r="M1862" i="1"/>
  <c r="D1862" i="1"/>
  <c r="C1862" i="1"/>
  <c r="M1861" i="1"/>
  <c r="D1861" i="1"/>
  <c r="C1861" i="1"/>
  <c r="O1860" i="1"/>
  <c r="O1860" i="1" a="1"/>
  <c r="M1860" i="1"/>
  <c r="N1860" i="1" s="1"/>
  <c r="D1860" i="1"/>
  <c r="C1860" i="1"/>
  <c r="O1859" i="1" a="1"/>
  <c r="O1859" i="1" s="1"/>
  <c r="N1859" i="1"/>
  <c r="M1859" i="1"/>
  <c r="D1859" i="1"/>
  <c r="C1859" i="1"/>
  <c r="M1858" i="1"/>
  <c r="O1858" i="1" s="1" a="1"/>
  <c r="O1858" i="1" s="1"/>
  <c r="D1858" i="1"/>
  <c r="C1858" i="1"/>
  <c r="M1857" i="1"/>
  <c r="D1857" i="1"/>
  <c r="C1857" i="1"/>
  <c r="O1856" i="1"/>
  <c r="O1856" i="1" a="1"/>
  <c r="M1856" i="1"/>
  <c r="N1856" i="1" s="1"/>
  <c r="D1856" i="1"/>
  <c r="C1856" i="1"/>
  <c r="O1855" i="1"/>
  <c r="O1855" i="1" a="1"/>
  <c r="N1855" i="1"/>
  <c r="M1855" i="1"/>
  <c r="D1855" i="1"/>
  <c r="C1855" i="1"/>
  <c r="M1854" i="1"/>
  <c r="N1854" i="1" s="1"/>
  <c r="D1854" i="1"/>
  <c r="C1854" i="1"/>
  <c r="M1853" i="1"/>
  <c r="D1853" i="1"/>
  <c r="C1853" i="1"/>
  <c r="O1852" i="1"/>
  <c r="O1852" i="1" a="1"/>
  <c r="M1852" i="1"/>
  <c r="N1852" i="1" s="1"/>
  <c r="D1852" i="1"/>
  <c r="C1852" i="1"/>
  <c r="O1851" i="1"/>
  <c r="O1851" i="1" a="1"/>
  <c r="N1851" i="1"/>
  <c r="M1851" i="1"/>
  <c r="D1851" i="1"/>
  <c r="C1851" i="1"/>
  <c r="O1850" i="1" a="1"/>
  <c r="O1850" i="1" s="1"/>
  <c r="M1850" i="1"/>
  <c r="N1850" i="1" s="1"/>
  <c r="D1850" i="1"/>
  <c r="C1850" i="1"/>
  <c r="M1849" i="1"/>
  <c r="D1849" i="1"/>
  <c r="C1849" i="1"/>
  <c r="O1848" i="1"/>
  <c r="O1848" i="1" a="1"/>
  <c r="M1848" i="1"/>
  <c r="N1848" i="1" s="1"/>
  <c r="D1848" i="1"/>
  <c r="C1848" i="1"/>
  <c r="O1847" i="1"/>
  <c r="O1847" i="1" a="1"/>
  <c r="N1847" i="1"/>
  <c r="M1847" i="1"/>
  <c r="D1847" i="1"/>
  <c r="C1847" i="1"/>
  <c r="M1846" i="1"/>
  <c r="D1846" i="1"/>
  <c r="C1846" i="1"/>
  <c r="M1845" i="1"/>
  <c r="D1845" i="1"/>
  <c r="C1845" i="1"/>
  <c r="O1844" i="1"/>
  <c r="O1844" i="1" a="1"/>
  <c r="M1844" i="1"/>
  <c r="N1844" i="1" s="1"/>
  <c r="D1844" i="1"/>
  <c r="C1844" i="1"/>
  <c r="O1843" i="1"/>
  <c r="O1843" i="1" a="1"/>
  <c r="N1843" i="1"/>
  <c r="M1843" i="1"/>
  <c r="D1843" i="1"/>
  <c r="C1843" i="1"/>
  <c r="N1842" i="1"/>
  <c r="M1842" i="1"/>
  <c r="O1842" i="1" s="1" a="1"/>
  <c r="O1842" i="1" s="1"/>
  <c r="D1842" i="1"/>
  <c r="C1842" i="1"/>
  <c r="M1841" i="1"/>
  <c r="D1841" i="1"/>
  <c r="C1841" i="1"/>
  <c r="O1840" i="1"/>
  <c r="O1840" i="1" a="1"/>
  <c r="M1840" i="1"/>
  <c r="N1840" i="1" s="1"/>
  <c r="D1840" i="1"/>
  <c r="C1840" i="1"/>
  <c r="O1839" i="1" a="1"/>
  <c r="O1839" i="1" s="1"/>
  <c r="N1839" i="1"/>
  <c r="M1839" i="1"/>
  <c r="D1839" i="1"/>
  <c r="C1839" i="1"/>
  <c r="O1838" i="1" a="1"/>
  <c r="O1838" i="1" s="1"/>
  <c r="N1838" i="1"/>
  <c r="M1838" i="1"/>
  <c r="D1838" i="1"/>
  <c r="C1838" i="1"/>
  <c r="M1837" i="1"/>
  <c r="D1837" i="1"/>
  <c r="C1837" i="1"/>
  <c r="O1836" i="1"/>
  <c r="O1836" i="1" a="1"/>
  <c r="M1836" i="1"/>
  <c r="N1836" i="1" s="1"/>
  <c r="D1836" i="1"/>
  <c r="C1836" i="1"/>
  <c r="O1835" i="1" a="1"/>
  <c r="O1835" i="1" s="1"/>
  <c r="N1835" i="1"/>
  <c r="M1835" i="1"/>
  <c r="D1835" i="1"/>
  <c r="C1835" i="1"/>
  <c r="O1834" i="1" a="1"/>
  <c r="O1834" i="1" s="1"/>
  <c r="N1834" i="1"/>
  <c r="M1834" i="1"/>
  <c r="D1834" i="1"/>
  <c r="C1834" i="1"/>
  <c r="M1833" i="1"/>
  <c r="D1833" i="1"/>
  <c r="C1833" i="1"/>
  <c r="O1832" i="1"/>
  <c r="O1832" i="1" a="1"/>
  <c r="N1832" i="1"/>
  <c r="M1832" i="1"/>
  <c r="D1832" i="1"/>
  <c r="C1832" i="1"/>
  <c r="O1831" i="1"/>
  <c r="O1831" i="1" a="1"/>
  <c r="N1831" i="1"/>
  <c r="M1831" i="1"/>
  <c r="D1831" i="1"/>
  <c r="C1831" i="1"/>
  <c r="O1830" i="1" a="1"/>
  <c r="O1830" i="1" s="1"/>
  <c r="M1830" i="1"/>
  <c r="N1830" i="1" s="1"/>
  <c r="D1830" i="1"/>
  <c r="C1830" i="1"/>
  <c r="M1829" i="1"/>
  <c r="D1829" i="1"/>
  <c r="C1829" i="1"/>
  <c r="O1828" i="1"/>
  <c r="O1828" i="1" a="1"/>
  <c r="M1828" i="1"/>
  <c r="N1828" i="1" s="1"/>
  <c r="D1828" i="1"/>
  <c r="C1828" i="1"/>
  <c r="O1827" i="1"/>
  <c r="O1827" i="1" a="1"/>
  <c r="N1827" i="1"/>
  <c r="M1827" i="1"/>
  <c r="D1827" i="1"/>
  <c r="C1827" i="1"/>
  <c r="M1826" i="1"/>
  <c r="D1826" i="1"/>
  <c r="C1826" i="1"/>
  <c r="M1825" i="1"/>
  <c r="D1825" i="1"/>
  <c r="C1825" i="1"/>
  <c r="O1824" i="1"/>
  <c r="O1824" i="1" a="1"/>
  <c r="M1824" i="1"/>
  <c r="N1824" i="1" s="1"/>
  <c r="D1824" i="1"/>
  <c r="C1824" i="1"/>
  <c r="O1823" i="1"/>
  <c r="O1823" i="1" a="1"/>
  <c r="N1823" i="1"/>
  <c r="M1823" i="1"/>
  <c r="D1823" i="1"/>
  <c r="C1823" i="1"/>
  <c r="N1822" i="1"/>
  <c r="M1822" i="1"/>
  <c r="O1822" i="1" s="1" a="1"/>
  <c r="O1822" i="1" s="1"/>
  <c r="D1822" i="1"/>
  <c r="C1822" i="1"/>
  <c r="M1821" i="1"/>
  <c r="D1821" i="1"/>
  <c r="C1821" i="1"/>
  <c r="O1820" i="1"/>
  <c r="O1820" i="1" a="1"/>
  <c r="N1820" i="1"/>
  <c r="M1820" i="1"/>
  <c r="D1820" i="1"/>
  <c r="C1820" i="1"/>
  <c r="O1819" i="1" a="1"/>
  <c r="O1819" i="1" s="1"/>
  <c r="N1819" i="1"/>
  <c r="M1819" i="1"/>
  <c r="D1819" i="1"/>
  <c r="C1819" i="1"/>
  <c r="M1818" i="1"/>
  <c r="O1818" i="1" s="1" a="1"/>
  <c r="O1818" i="1" s="1"/>
  <c r="D1818" i="1"/>
  <c r="C1818" i="1"/>
  <c r="M1817" i="1"/>
  <c r="D1817" i="1"/>
  <c r="C1817" i="1"/>
  <c r="O1816" i="1"/>
  <c r="O1816" i="1" a="1"/>
  <c r="N1816" i="1"/>
  <c r="M1816" i="1"/>
  <c r="D1816" i="1"/>
  <c r="C1816" i="1"/>
  <c r="O1815" i="1"/>
  <c r="O1815" i="1" a="1"/>
  <c r="N1815" i="1"/>
  <c r="M1815" i="1"/>
  <c r="D1815" i="1"/>
  <c r="C1815" i="1"/>
  <c r="N1814" i="1"/>
  <c r="M1814" i="1"/>
  <c r="O1814" i="1" s="1" a="1"/>
  <c r="O1814" i="1" s="1"/>
  <c r="D1814" i="1"/>
  <c r="C1814" i="1"/>
  <c r="M1813" i="1"/>
  <c r="D1813" i="1"/>
  <c r="C1813" i="1"/>
  <c r="O1812" i="1"/>
  <c r="O1812" i="1" a="1"/>
  <c r="N1812" i="1"/>
  <c r="M1812" i="1"/>
  <c r="D1812" i="1"/>
  <c r="C1812" i="1"/>
  <c r="O1811" i="1" a="1"/>
  <c r="O1811" i="1" s="1"/>
  <c r="N1811" i="1"/>
  <c r="M1811" i="1"/>
  <c r="D1811" i="1"/>
  <c r="C1811" i="1"/>
  <c r="M1810" i="1"/>
  <c r="O1810" i="1" s="1" a="1"/>
  <c r="O1810" i="1" s="1"/>
  <c r="D1810" i="1"/>
  <c r="C1810" i="1"/>
  <c r="M1809" i="1"/>
  <c r="D1809" i="1"/>
  <c r="C1809" i="1"/>
  <c r="O1808" i="1"/>
  <c r="O1808" i="1" a="1"/>
  <c r="N1808" i="1"/>
  <c r="M1808" i="1"/>
  <c r="D1808" i="1"/>
  <c r="C1808" i="1"/>
  <c r="O1807" i="1"/>
  <c r="O1807" i="1" a="1"/>
  <c r="N1807" i="1"/>
  <c r="M1807" i="1"/>
  <c r="D1807" i="1"/>
  <c r="C1807" i="1"/>
  <c r="N1806" i="1"/>
  <c r="M1806" i="1"/>
  <c r="O1806" i="1" s="1" a="1"/>
  <c r="O1806" i="1" s="1"/>
  <c r="D1806" i="1"/>
  <c r="C1806" i="1"/>
  <c r="M1805" i="1"/>
  <c r="D1805" i="1"/>
  <c r="C1805" i="1"/>
  <c r="O1804" i="1"/>
  <c r="O1804" i="1" a="1"/>
  <c r="N1804" i="1"/>
  <c r="M1804" i="1"/>
  <c r="D1804" i="1"/>
  <c r="C1804" i="1"/>
  <c r="O1803" i="1" a="1"/>
  <c r="O1803" i="1" s="1"/>
  <c r="N1803" i="1"/>
  <c r="M1803" i="1"/>
  <c r="D1803" i="1"/>
  <c r="C1803" i="1"/>
  <c r="M1802" i="1"/>
  <c r="O1802" i="1" s="1" a="1"/>
  <c r="O1802" i="1" s="1"/>
  <c r="D1802" i="1"/>
  <c r="C1802" i="1"/>
  <c r="M1801" i="1"/>
  <c r="D1801" i="1"/>
  <c r="C1801" i="1"/>
  <c r="O1800" i="1"/>
  <c r="O1800" i="1" a="1"/>
  <c r="N1800" i="1"/>
  <c r="M1800" i="1"/>
  <c r="D1800" i="1"/>
  <c r="C1800" i="1"/>
  <c r="O1799" i="1"/>
  <c r="O1799" i="1" a="1"/>
  <c r="N1799" i="1"/>
  <c r="M1799" i="1"/>
  <c r="D1799" i="1"/>
  <c r="C1799" i="1"/>
  <c r="N1798" i="1"/>
  <c r="M1798" i="1"/>
  <c r="O1798" i="1" s="1" a="1"/>
  <c r="O1798" i="1" s="1"/>
  <c r="D1798" i="1"/>
  <c r="C1798" i="1"/>
  <c r="M1797" i="1"/>
  <c r="D1797" i="1"/>
  <c r="C1797" i="1"/>
  <c r="O1796" i="1"/>
  <c r="O1796" i="1" a="1"/>
  <c r="N1796" i="1"/>
  <c r="M1796" i="1"/>
  <c r="D1796" i="1"/>
  <c r="C1796" i="1"/>
  <c r="O1795" i="1" a="1"/>
  <c r="O1795" i="1" s="1"/>
  <c r="N1795" i="1"/>
  <c r="M1795" i="1"/>
  <c r="D1795" i="1"/>
  <c r="C1795" i="1"/>
  <c r="M1794" i="1"/>
  <c r="O1794" i="1" s="1" a="1"/>
  <c r="O1794" i="1" s="1"/>
  <c r="D1794" i="1"/>
  <c r="C1794" i="1"/>
  <c r="M1793" i="1"/>
  <c r="D1793" i="1"/>
  <c r="C1793" i="1"/>
  <c r="O1792" i="1"/>
  <c r="O1792" i="1" a="1"/>
  <c r="N1792" i="1"/>
  <c r="M1792" i="1"/>
  <c r="D1792" i="1"/>
  <c r="C1792" i="1"/>
  <c r="O1791" i="1"/>
  <c r="O1791" i="1" a="1"/>
  <c r="N1791" i="1"/>
  <c r="M1791" i="1"/>
  <c r="D1791" i="1"/>
  <c r="C1791" i="1"/>
  <c r="N1790" i="1"/>
  <c r="M1790" i="1"/>
  <c r="O1790" i="1" s="1" a="1"/>
  <c r="O1790" i="1" s="1"/>
  <c r="D1790" i="1"/>
  <c r="C1790" i="1"/>
  <c r="M1789" i="1"/>
  <c r="D1789" i="1"/>
  <c r="C1789" i="1"/>
  <c r="O1788" i="1"/>
  <c r="O1788" i="1" a="1"/>
  <c r="N1788" i="1"/>
  <c r="M1788" i="1"/>
  <c r="D1788" i="1"/>
  <c r="C1788" i="1"/>
  <c r="O1787" i="1" a="1"/>
  <c r="O1787" i="1" s="1"/>
  <c r="N1787" i="1"/>
  <c r="M1787" i="1"/>
  <c r="D1787" i="1"/>
  <c r="C1787" i="1"/>
  <c r="M1786" i="1"/>
  <c r="O1786" i="1" s="1" a="1"/>
  <c r="O1786" i="1" s="1"/>
  <c r="D1786" i="1"/>
  <c r="C1786" i="1"/>
  <c r="M1785" i="1"/>
  <c r="D1785" i="1"/>
  <c r="C1785" i="1"/>
  <c r="O1784" i="1"/>
  <c r="O1784" i="1" a="1"/>
  <c r="N1784" i="1"/>
  <c r="M1784" i="1"/>
  <c r="D1784" i="1"/>
  <c r="C1784" i="1"/>
  <c r="O1783" i="1"/>
  <c r="O1783" i="1" a="1"/>
  <c r="N1783" i="1"/>
  <c r="M1783" i="1"/>
  <c r="D1783" i="1"/>
  <c r="C1783" i="1"/>
  <c r="N1782" i="1"/>
  <c r="M1782" i="1"/>
  <c r="O1782" i="1" s="1" a="1"/>
  <c r="O1782" i="1" s="1"/>
  <c r="D1782" i="1"/>
  <c r="C1782" i="1"/>
  <c r="M1781" i="1"/>
  <c r="D1781" i="1"/>
  <c r="C1781" i="1"/>
  <c r="O1780" i="1"/>
  <c r="O1780" i="1" a="1"/>
  <c r="N1780" i="1"/>
  <c r="M1780" i="1"/>
  <c r="D1780" i="1"/>
  <c r="C1780" i="1"/>
  <c r="O1779" i="1" a="1"/>
  <c r="O1779" i="1" s="1"/>
  <c r="N1779" i="1"/>
  <c r="M1779" i="1"/>
  <c r="D1779" i="1"/>
  <c r="C1779" i="1"/>
  <c r="M1778" i="1"/>
  <c r="O1778" i="1" s="1" a="1"/>
  <c r="O1778" i="1" s="1"/>
  <c r="D1778" i="1"/>
  <c r="C1778" i="1"/>
  <c r="M1777" i="1"/>
  <c r="D1777" i="1"/>
  <c r="C1777" i="1"/>
  <c r="O1776" i="1"/>
  <c r="O1776" i="1" a="1"/>
  <c r="N1776" i="1"/>
  <c r="M1776" i="1"/>
  <c r="D1776" i="1"/>
  <c r="C1776" i="1"/>
  <c r="O1775" i="1"/>
  <c r="O1775" i="1" a="1"/>
  <c r="N1775" i="1"/>
  <c r="M1775" i="1"/>
  <c r="D1775" i="1"/>
  <c r="C1775" i="1"/>
  <c r="N1774" i="1"/>
  <c r="M1774" i="1"/>
  <c r="O1774" i="1" s="1" a="1"/>
  <c r="O1774" i="1" s="1"/>
  <c r="D1774" i="1"/>
  <c r="C1774" i="1"/>
  <c r="M1773" i="1"/>
  <c r="D1773" i="1"/>
  <c r="C1773" i="1"/>
  <c r="O1772" i="1"/>
  <c r="O1772" i="1" a="1"/>
  <c r="N1772" i="1"/>
  <c r="M1772" i="1"/>
  <c r="D1772" i="1"/>
  <c r="C1772" i="1"/>
  <c r="O1771" i="1" a="1"/>
  <c r="O1771" i="1" s="1"/>
  <c r="N1771" i="1"/>
  <c r="M1771" i="1"/>
  <c r="D1771" i="1"/>
  <c r="C1771" i="1"/>
  <c r="M1770" i="1"/>
  <c r="O1770" i="1" s="1" a="1"/>
  <c r="O1770" i="1" s="1"/>
  <c r="D1770" i="1"/>
  <c r="C1770" i="1"/>
  <c r="M1769" i="1"/>
  <c r="D1769" i="1"/>
  <c r="C1769" i="1"/>
  <c r="O1768" i="1"/>
  <c r="O1768" i="1" a="1"/>
  <c r="N1768" i="1"/>
  <c r="M1768" i="1"/>
  <c r="D1768" i="1"/>
  <c r="C1768" i="1"/>
  <c r="O1767" i="1"/>
  <c r="O1767" i="1" a="1"/>
  <c r="N1767" i="1"/>
  <c r="M1767" i="1"/>
  <c r="D1767" i="1"/>
  <c r="C1767" i="1"/>
  <c r="N1766" i="1"/>
  <c r="M1766" i="1"/>
  <c r="O1766" i="1" s="1" a="1"/>
  <c r="O1766" i="1" s="1"/>
  <c r="D1766" i="1"/>
  <c r="C1766" i="1"/>
  <c r="M1765" i="1"/>
  <c r="D1765" i="1"/>
  <c r="C1765" i="1"/>
  <c r="O1764" i="1"/>
  <c r="O1764" i="1" a="1"/>
  <c r="N1764" i="1"/>
  <c r="M1764" i="1"/>
  <c r="D1764" i="1"/>
  <c r="C1764" i="1"/>
  <c r="O1763" i="1" a="1"/>
  <c r="O1763" i="1" s="1"/>
  <c r="N1763" i="1"/>
  <c r="M1763" i="1"/>
  <c r="D1763" i="1"/>
  <c r="C1763" i="1"/>
  <c r="M1762" i="1"/>
  <c r="O1762" i="1" s="1" a="1"/>
  <c r="O1762" i="1" s="1"/>
  <c r="D1762" i="1"/>
  <c r="C1762" i="1"/>
  <c r="M1761" i="1"/>
  <c r="D1761" i="1"/>
  <c r="C1761" i="1"/>
  <c r="O1760" i="1"/>
  <c r="O1760" i="1" a="1"/>
  <c r="N1760" i="1"/>
  <c r="M1760" i="1"/>
  <c r="D1760" i="1"/>
  <c r="C1760" i="1"/>
  <c r="O1759" i="1"/>
  <c r="O1759" i="1" a="1"/>
  <c r="N1759" i="1"/>
  <c r="M1759" i="1"/>
  <c r="D1759" i="1"/>
  <c r="C1759" i="1"/>
  <c r="N1758" i="1"/>
  <c r="M1758" i="1"/>
  <c r="O1758" i="1" s="1" a="1"/>
  <c r="O1758" i="1" s="1"/>
  <c r="D1758" i="1"/>
  <c r="C1758" i="1"/>
  <c r="M1757" i="1"/>
  <c r="D1757" i="1"/>
  <c r="C1757" i="1"/>
  <c r="O1756" i="1"/>
  <c r="O1756" i="1" a="1"/>
  <c r="N1756" i="1"/>
  <c r="M1756" i="1"/>
  <c r="D1756" i="1"/>
  <c r="C1756" i="1"/>
  <c r="O1755" i="1" a="1"/>
  <c r="O1755" i="1" s="1"/>
  <c r="N1755" i="1"/>
  <c r="M1755" i="1"/>
  <c r="D1755" i="1"/>
  <c r="C1755" i="1"/>
  <c r="M1754" i="1"/>
  <c r="O1754" i="1" s="1" a="1"/>
  <c r="O1754" i="1" s="1"/>
  <c r="D1754" i="1"/>
  <c r="C1754" i="1"/>
  <c r="M1753" i="1"/>
  <c r="D1753" i="1"/>
  <c r="C1753" i="1"/>
  <c r="O1752" i="1"/>
  <c r="O1752" i="1" a="1"/>
  <c r="N1752" i="1"/>
  <c r="M1752" i="1"/>
  <c r="D1752" i="1"/>
  <c r="C1752" i="1"/>
  <c r="O1751" i="1"/>
  <c r="O1751" i="1" a="1"/>
  <c r="N1751" i="1"/>
  <c r="M1751" i="1"/>
  <c r="D1751" i="1"/>
  <c r="C1751" i="1"/>
  <c r="N1750" i="1"/>
  <c r="M1750" i="1"/>
  <c r="O1750" i="1" s="1" a="1"/>
  <c r="O1750" i="1" s="1"/>
  <c r="D1750" i="1"/>
  <c r="C1750" i="1"/>
  <c r="M1749" i="1"/>
  <c r="D1749" i="1"/>
  <c r="C1749" i="1"/>
  <c r="O1748" i="1"/>
  <c r="O1748" i="1" a="1"/>
  <c r="N1748" i="1"/>
  <c r="M1748" i="1"/>
  <c r="D1748" i="1"/>
  <c r="C1748" i="1"/>
  <c r="O1747" i="1" a="1"/>
  <c r="O1747" i="1" s="1"/>
  <c r="M1747" i="1"/>
  <c r="N1747" i="1" s="1"/>
  <c r="D1747" i="1"/>
  <c r="C1747" i="1"/>
  <c r="M1746" i="1"/>
  <c r="O1746" i="1" s="1" a="1"/>
  <c r="O1746" i="1" s="1"/>
  <c r="D1746" i="1"/>
  <c r="C1746" i="1"/>
  <c r="M1745" i="1"/>
  <c r="D1745" i="1"/>
  <c r="C1745" i="1"/>
  <c r="O1744" i="1"/>
  <c r="O1744" i="1" a="1"/>
  <c r="N1744" i="1"/>
  <c r="M1744" i="1"/>
  <c r="D1744" i="1"/>
  <c r="C1744" i="1"/>
  <c r="O1743" i="1"/>
  <c r="O1743" i="1" a="1"/>
  <c r="N1743" i="1"/>
  <c r="M1743" i="1"/>
  <c r="D1743" i="1"/>
  <c r="C1743" i="1"/>
  <c r="N1742" i="1"/>
  <c r="M1742" i="1"/>
  <c r="O1742" i="1" s="1" a="1"/>
  <c r="O1742" i="1" s="1"/>
  <c r="D1742" i="1"/>
  <c r="C1742" i="1"/>
  <c r="M1741" i="1"/>
  <c r="D1741" i="1"/>
  <c r="C1741" i="1"/>
  <c r="O1740" i="1" a="1"/>
  <c r="O1740" i="1" s="1"/>
  <c r="N1740" i="1"/>
  <c r="M1740" i="1"/>
  <c r="D1740" i="1"/>
  <c r="C1740" i="1"/>
  <c r="M1739" i="1"/>
  <c r="D1739" i="1"/>
  <c r="C1739" i="1"/>
  <c r="M1738" i="1"/>
  <c r="O1738" i="1" s="1" a="1"/>
  <c r="O1738" i="1" s="1"/>
  <c r="D1738" i="1"/>
  <c r="C1738" i="1"/>
  <c r="M1737" i="1"/>
  <c r="D1737" i="1"/>
  <c r="C1737" i="1"/>
  <c r="O1736" i="1"/>
  <c r="O1736" i="1" a="1"/>
  <c r="N1736" i="1"/>
  <c r="M1736" i="1"/>
  <c r="D1736" i="1"/>
  <c r="C1736" i="1"/>
  <c r="O1735" i="1"/>
  <c r="O1735" i="1" a="1"/>
  <c r="N1735" i="1"/>
  <c r="M1735" i="1"/>
  <c r="D1735" i="1"/>
  <c r="C1735" i="1"/>
  <c r="N1734" i="1"/>
  <c r="M1734" i="1"/>
  <c r="O1734" i="1" s="1" a="1"/>
  <c r="O1734" i="1" s="1"/>
  <c r="D1734" i="1"/>
  <c r="C1734" i="1"/>
  <c r="M1733" i="1"/>
  <c r="D1733" i="1"/>
  <c r="C1733" i="1"/>
  <c r="O1732" i="1" a="1"/>
  <c r="O1732" i="1" s="1"/>
  <c r="N1732" i="1"/>
  <c r="M1732" i="1"/>
  <c r="D1732" i="1"/>
  <c r="C1732" i="1"/>
  <c r="O1731" i="1" a="1"/>
  <c r="O1731" i="1" s="1"/>
  <c r="M1731" i="1"/>
  <c r="N1731" i="1" s="1"/>
  <c r="D1731" i="1"/>
  <c r="C1731" i="1"/>
  <c r="M1730" i="1"/>
  <c r="O1730" i="1" s="1" a="1"/>
  <c r="O1730" i="1" s="1"/>
  <c r="D1730" i="1"/>
  <c r="C1730" i="1"/>
  <c r="M1729" i="1"/>
  <c r="D1729" i="1"/>
  <c r="C1729" i="1"/>
  <c r="O1728" i="1"/>
  <c r="O1728" i="1" a="1"/>
  <c r="M1728" i="1"/>
  <c r="N1728" i="1" s="1"/>
  <c r="D1728" i="1"/>
  <c r="C1728" i="1"/>
  <c r="O1727" i="1"/>
  <c r="O1727" i="1" a="1"/>
  <c r="N1727" i="1"/>
  <c r="M1727" i="1"/>
  <c r="D1727" i="1"/>
  <c r="C1727" i="1"/>
  <c r="M1726" i="1"/>
  <c r="N1726" i="1" s="1"/>
  <c r="D1726" i="1"/>
  <c r="C1726" i="1"/>
  <c r="M1725" i="1"/>
  <c r="D1725" i="1"/>
  <c r="C1725" i="1"/>
  <c r="O1724" i="1"/>
  <c r="O1724" i="1" a="1"/>
  <c r="N1724" i="1"/>
  <c r="M1724" i="1"/>
  <c r="D1724" i="1"/>
  <c r="C1724" i="1"/>
  <c r="O1723" i="1" a="1"/>
  <c r="O1723" i="1" s="1"/>
  <c r="N1723" i="1"/>
  <c r="M1723" i="1"/>
  <c r="D1723" i="1"/>
  <c r="C1723" i="1"/>
  <c r="O1722" i="1" a="1"/>
  <c r="O1722" i="1" s="1"/>
  <c r="N1722" i="1"/>
  <c r="M1722" i="1"/>
  <c r="D1722" i="1"/>
  <c r="C1722" i="1"/>
  <c r="M1721" i="1"/>
  <c r="D1721" i="1"/>
  <c r="C1721" i="1"/>
  <c r="O1720" i="1"/>
  <c r="O1720" i="1" a="1"/>
  <c r="M1720" i="1"/>
  <c r="N1720" i="1" s="1"/>
  <c r="D1720" i="1"/>
  <c r="C1720" i="1"/>
  <c r="O1719" i="1" a="1"/>
  <c r="O1719" i="1" s="1"/>
  <c r="N1719" i="1"/>
  <c r="M1719" i="1"/>
  <c r="D1719" i="1"/>
  <c r="C1719" i="1"/>
  <c r="O1718" i="1" a="1"/>
  <c r="O1718" i="1" s="1"/>
  <c r="N1718" i="1"/>
  <c r="M1718" i="1"/>
  <c r="D1718" i="1"/>
  <c r="C1718" i="1"/>
  <c r="M1717" i="1"/>
  <c r="D1717" i="1"/>
  <c r="C1717" i="1"/>
  <c r="O1716" i="1" a="1"/>
  <c r="O1716" i="1" s="1"/>
  <c r="M1716" i="1"/>
  <c r="N1716" i="1" s="1"/>
  <c r="D1716" i="1"/>
  <c r="C1716" i="1"/>
  <c r="M1715" i="1"/>
  <c r="O1715" i="1" s="1" a="1"/>
  <c r="O1715" i="1" s="1"/>
  <c r="D1715" i="1"/>
  <c r="C1715" i="1"/>
  <c r="O1714" i="1" a="1"/>
  <c r="O1714" i="1" s="1"/>
  <c r="N1714" i="1"/>
  <c r="M1714" i="1"/>
  <c r="D1714" i="1"/>
  <c r="C1714" i="1"/>
  <c r="M1713" i="1"/>
  <c r="D1713" i="1"/>
  <c r="C1713" i="1"/>
  <c r="O1712" i="1"/>
  <c r="O1712" i="1" a="1"/>
  <c r="M1712" i="1"/>
  <c r="N1712" i="1" s="1"/>
  <c r="D1712" i="1"/>
  <c r="C1712" i="1"/>
  <c r="M1711" i="1"/>
  <c r="N1711" i="1" s="1"/>
  <c r="D1711" i="1"/>
  <c r="C1711" i="1"/>
  <c r="M1710" i="1"/>
  <c r="O1710" i="1" s="1" a="1"/>
  <c r="O1710" i="1" s="1"/>
  <c r="D1710" i="1"/>
  <c r="C1710" i="1"/>
  <c r="M1709" i="1"/>
  <c r="D1709" i="1"/>
  <c r="C1709" i="1"/>
  <c r="O1708" i="1"/>
  <c r="O1708" i="1" a="1"/>
  <c r="M1708" i="1"/>
  <c r="N1708" i="1" s="1"/>
  <c r="D1708" i="1"/>
  <c r="C1708" i="1"/>
  <c r="O1707" i="1"/>
  <c r="O1707" i="1" a="1"/>
  <c r="M1707" i="1"/>
  <c r="N1707" i="1" s="1"/>
  <c r="D1707" i="1"/>
  <c r="C1707" i="1"/>
  <c r="M1706" i="1"/>
  <c r="D1706" i="1"/>
  <c r="C1706" i="1"/>
  <c r="M1705" i="1"/>
  <c r="D1705" i="1"/>
  <c r="C1705" i="1"/>
  <c r="O1704" i="1"/>
  <c r="O1704" i="1" a="1"/>
  <c r="M1704" i="1"/>
  <c r="N1704" i="1" s="1"/>
  <c r="D1704" i="1"/>
  <c r="C1704" i="1"/>
  <c r="M1703" i="1"/>
  <c r="D1703" i="1"/>
  <c r="C1703" i="1"/>
  <c r="O1702" i="1" a="1"/>
  <c r="O1702" i="1" s="1"/>
  <c r="N1702" i="1"/>
  <c r="M1702" i="1"/>
  <c r="D1702" i="1"/>
  <c r="C1702" i="1"/>
  <c r="M1701" i="1"/>
  <c r="D1701" i="1"/>
  <c r="C1701" i="1"/>
  <c r="O1700" i="1"/>
  <c r="O1700" i="1" a="1"/>
  <c r="M1700" i="1"/>
  <c r="N1700" i="1" s="1"/>
  <c r="D1700" i="1"/>
  <c r="C1700" i="1"/>
  <c r="N1699" i="1"/>
  <c r="M1699" i="1"/>
  <c r="O1699" i="1" s="1" a="1"/>
  <c r="O1699" i="1" s="1"/>
  <c r="D1699" i="1"/>
  <c r="C1699" i="1"/>
  <c r="M1698" i="1"/>
  <c r="D1698" i="1"/>
  <c r="C1698" i="1"/>
  <c r="M1697" i="1"/>
  <c r="D1697" i="1"/>
  <c r="C1697" i="1"/>
  <c r="O1696" i="1" a="1"/>
  <c r="O1696" i="1" s="1"/>
  <c r="N1696" i="1"/>
  <c r="M1696" i="1"/>
  <c r="D1696" i="1"/>
  <c r="C1696" i="1"/>
  <c r="M1695" i="1"/>
  <c r="O1695" i="1" s="1" a="1"/>
  <c r="O1695" i="1" s="1"/>
  <c r="D1695" i="1"/>
  <c r="C1695" i="1"/>
  <c r="O1694" i="1" a="1"/>
  <c r="O1694" i="1" s="1"/>
  <c r="N1694" i="1"/>
  <c r="M1694" i="1"/>
  <c r="D1694" i="1"/>
  <c r="C1694" i="1"/>
  <c r="M1693" i="1"/>
  <c r="D1693" i="1"/>
  <c r="C1693" i="1"/>
  <c r="O1692" i="1"/>
  <c r="O1692" i="1" a="1"/>
  <c r="N1692" i="1"/>
  <c r="M1692" i="1"/>
  <c r="D1692" i="1"/>
  <c r="C1692" i="1"/>
  <c r="N1691" i="1"/>
  <c r="M1691" i="1"/>
  <c r="O1691" i="1" s="1" a="1"/>
  <c r="O1691" i="1" s="1"/>
  <c r="D1691" i="1"/>
  <c r="C1691" i="1"/>
  <c r="M1690" i="1"/>
  <c r="D1690" i="1"/>
  <c r="C1690" i="1"/>
  <c r="M1689" i="1"/>
  <c r="D1689" i="1"/>
  <c r="C1689" i="1"/>
  <c r="O1688" i="1" a="1"/>
  <c r="O1688" i="1" s="1"/>
  <c r="N1688" i="1"/>
  <c r="M1688" i="1"/>
  <c r="D1688" i="1"/>
  <c r="C1688" i="1"/>
  <c r="M1687" i="1"/>
  <c r="O1687" i="1" s="1" a="1"/>
  <c r="O1687" i="1" s="1"/>
  <c r="D1687" i="1"/>
  <c r="C1687" i="1"/>
  <c r="O1686" i="1" a="1"/>
  <c r="O1686" i="1" s="1"/>
  <c r="N1686" i="1"/>
  <c r="M1686" i="1"/>
  <c r="D1686" i="1"/>
  <c r="C1686" i="1"/>
  <c r="M1685" i="1"/>
  <c r="D1685" i="1"/>
  <c r="C1685" i="1"/>
  <c r="O1684" i="1"/>
  <c r="O1684" i="1" a="1"/>
  <c r="N1684" i="1"/>
  <c r="M1684" i="1"/>
  <c r="D1684" i="1"/>
  <c r="C1684" i="1"/>
  <c r="O1683" i="1"/>
  <c r="N1683" i="1"/>
  <c r="M1683" i="1"/>
  <c r="O1683" i="1" s="1" a="1"/>
  <c r="D1683" i="1"/>
  <c r="C1683" i="1"/>
  <c r="M1682" i="1"/>
  <c r="D1682" i="1"/>
  <c r="C1682" i="1"/>
  <c r="M1681" i="1"/>
  <c r="D1681" i="1"/>
  <c r="C1681" i="1"/>
  <c r="O1680" i="1" a="1"/>
  <c r="O1680" i="1" s="1"/>
  <c r="N1680" i="1"/>
  <c r="M1680" i="1"/>
  <c r="D1680" i="1"/>
  <c r="C1680" i="1"/>
  <c r="M1679" i="1"/>
  <c r="O1679" i="1" s="1" a="1"/>
  <c r="O1679" i="1" s="1"/>
  <c r="D1679" i="1"/>
  <c r="C1679" i="1"/>
  <c r="O1678" i="1" a="1"/>
  <c r="O1678" i="1" s="1"/>
  <c r="N1678" i="1"/>
  <c r="M1678" i="1"/>
  <c r="D1678" i="1"/>
  <c r="C1678" i="1"/>
  <c r="M1677" i="1"/>
  <c r="D1677" i="1"/>
  <c r="C1677" i="1"/>
  <c r="O1676" i="1"/>
  <c r="O1676" i="1" a="1"/>
  <c r="N1676" i="1"/>
  <c r="M1676" i="1"/>
  <c r="D1676" i="1"/>
  <c r="C1676" i="1"/>
  <c r="N1675" i="1"/>
  <c r="M1675" i="1"/>
  <c r="O1675" i="1" s="1" a="1"/>
  <c r="O1675" i="1" s="1"/>
  <c r="D1675" i="1"/>
  <c r="C1675" i="1"/>
  <c r="M1674" i="1"/>
  <c r="D1674" i="1"/>
  <c r="C1674" i="1"/>
  <c r="M1673" i="1"/>
  <c r="D1673" i="1"/>
  <c r="C1673" i="1"/>
  <c r="O1672" i="1" a="1"/>
  <c r="O1672" i="1" s="1"/>
  <c r="N1672" i="1"/>
  <c r="M1672" i="1"/>
  <c r="D1672" i="1"/>
  <c r="C1672" i="1"/>
  <c r="M1671" i="1"/>
  <c r="O1671" i="1" s="1" a="1"/>
  <c r="O1671" i="1" s="1"/>
  <c r="D1671" i="1"/>
  <c r="C1671" i="1"/>
  <c r="O1670" i="1" a="1"/>
  <c r="O1670" i="1" s="1"/>
  <c r="N1670" i="1"/>
  <c r="M1670" i="1"/>
  <c r="D1670" i="1"/>
  <c r="C1670" i="1"/>
  <c r="M1669" i="1"/>
  <c r="D1669" i="1"/>
  <c r="C1669" i="1"/>
  <c r="O1668" i="1"/>
  <c r="O1668" i="1" a="1"/>
  <c r="N1668" i="1"/>
  <c r="M1668" i="1"/>
  <c r="D1668" i="1"/>
  <c r="C1668" i="1"/>
  <c r="O1667" i="1"/>
  <c r="N1667" i="1"/>
  <c r="M1667" i="1"/>
  <c r="O1667" i="1" s="1" a="1"/>
  <c r="D1667" i="1"/>
  <c r="C1667" i="1"/>
  <c r="M1666" i="1"/>
  <c r="D1666" i="1"/>
  <c r="C1666" i="1"/>
  <c r="M1665" i="1"/>
  <c r="D1665" i="1"/>
  <c r="C1665" i="1"/>
  <c r="O1664" i="1" a="1"/>
  <c r="O1664" i="1" s="1"/>
  <c r="N1664" i="1"/>
  <c r="M1664" i="1"/>
  <c r="D1664" i="1"/>
  <c r="C1664" i="1"/>
  <c r="M1663" i="1"/>
  <c r="O1663" i="1" s="1" a="1"/>
  <c r="O1663" i="1" s="1"/>
  <c r="D1663" i="1"/>
  <c r="C1663" i="1"/>
  <c r="O1662" i="1"/>
  <c r="O1662" i="1" a="1"/>
  <c r="M1662" i="1"/>
  <c r="N1662" i="1" s="1"/>
  <c r="D1662" i="1"/>
  <c r="C1662" i="1"/>
  <c r="M1661" i="1"/>
  <c r="D1661" i="1"/>
  <c r="C1661" i="1"/>
  <c r="M1660" i="1"/>
  <c r="D1660" i="1"/>
  <c r="C1660" i="1"/>
  <c r="O1659" i="1"/>
  <c r="O1659" i="1" a="1"/>
  <c r="N1659" i="1"/>
  <c r="M1659" i="1"/>
  <c r="D1659" i="1"/>
  <c r="C1659" i="1"/>
  <c r="O1658" i="1" a="1"/>
  <c r="O1658" i="1" s="1"/>
  <c r="N1658" i="1"/>
  <c r="M1658" i="1"/>
  <c r="D1658" i="1"/>
  <c r="C1658" i="1"/>
  <c r="O1657" i="1" a="1"/>
  <c r="O1657" i="1" s="1"/>
  <c r="M1657" i="1"/>
  <c r="N1657" i="1" s="1"/>
  <c r="D1657" i="1"/>
  <c r="C1657" i="1"/>
  <c r="M1656" i="1"/>
  <c r="D1656" i="1"/>
  <c r="C1656" i="1"/>
  <c r="O1655" i="1"/>
  <c r="O1655" i="1" a="1"/>
  <c r="N1655" i="1"/>
  <c r="M1655" i="1"/>
  <c r="D1655" i="1"/>
  <c r="C1655" i="1"/>
  <c r="O1654" i="1" a="1"/>
  <c r="O1654" i="1" s="1"/>
  <c r="N1654" i="1"/>
  <c r="M1654" i="1"/>
  <c r="D1654" i="1"/>
  <c r="C1654" i="1"/>
  <c r="M1653" i="1"/>
  <c r="N1653" i="1" s="1"/>
  <c r="D1653" i="1"/>
  <c r="C1653" i="1"/>
  <c r="M1652" i="1"/>
  <c r="D1652" i="1"/>
  <c r="C1652" i="1"/>
  <c r="O1651" i="1"/>
  <c r="O1651" i="1" a="1"/>
  <c r="N1651" i="1"/>
  <c r="M1651" i="1"/>
  <c r="D1651" i="1"/>
  <c r="C1651" i="1"/>
  <c r="O1650" i="1" a="1"/>
  <c r="O1650" i="1" s="1"/>
  <c r="N1650" i="1"/>
  <c r="M1650" i="1"/>
  <c r="D1650" i="1"/>
  <c r="C1650" i="1"/>
  <c r="M1649" i="1"/>
  <c r="N1649" i="1" s="1"/>
  <c r="D1649" i="1"/>
  <c r="C1649" i="1"/>
  <c r="M1648" i="1"/>
  <c r="D1648" i="1"/>
  <c r="C1648" i="1"/>
  <c r="O1647" i="1"/>
  <c r="O1647" i="1" a="1"/>
  <c r="N1647" i="1"/>
  <c r="M1647" i="1"/>
  <c r="D1647" i="1"/>
  <c r="C1647" i="1"/>
  <c r="O1646" i="1" a="1"/>
  <c r="O1646" i="1" s="1"/>
  <c r="N1646" i="1"/>
  <c r="M1646" i="1"/>
  <c r="D1646" i="1"/>
  <c r="C1646" i="1"/>
  <c r="M1645" i="1"/>
  <c r="D1645" i="1"/>
  <c r="C1645" i="1"/>
  <c r="M1644" i="1"/>
  <c r="D1644" i="1"/>
  <c r="C1644" i="1"/>
  <c r="O1643" i="1"/>
  <c r="O1643" i="1" a="1"/>
  <c r="N1643" i="1"/>
  <c r="M1643" i="1"/>
  <c r="D1643" i="1"/>
  <c r="C1643" i="1"/>
  <c r="O1642" i="1" a="1"/>
  <c r="O1642" i="1" s="1"/>
  <c r="N1642" i="1"/>
  <c r="M1642" i="1"/>
  <c r="D1642" i="1"/>
  <c r="C1642" i="1"/>
  <c r="O1641" i="1" a="1"/>
  <c r="O1641" i="1" s="1"/>
  <c r="M1641" i="1"/>
  <c r="N1641" i="1" s="1"/>
  <c r="D1641" i="1"/>
  <c r="C1641" i="1"/>
  <c r="M1640" i="1"/>
  <c r="D1640" i="1"/>
  <c r="C1640" i="1"/>
  <c r="O1639" i="1"/>
  <c r="O1639" i="1" a="1"/>
  <c r="N1639" i="1"/>
  <c r="M1639" i="1"/>
  <c r="D1639" i="1"/>
  <c r="C1639" i="1"/>
  <c r="O1638" i="1" a="1"/>
  <c r="O1638" i="1" s="1"/>
  <c r="N1638" i="1"/>
  <c r="M1638" i="1"/>
  <c r="D1638" i="1"/>
  <c r="C1638" i="1"/>
  <c r="M1637" i="1"/>
  <c r="N1637" i="1" s="1"/>
  <c r="D1637" i="1"/>
  <c r="C1637" i="1"/>
  <c r="M1636" i="1"/>
  <c r="D1636" i="1"/>
  <c r="C1636" i="1"/>
  <c r="O1635" i="1"/>
  <c r="O1635" i="1" a="1"/>
  <c r="N1635" i="1"/>
  <c r="M1635" i="1"/>
  <c r="D1635" i="1"/>
  <c r="C1635" i="1"/>
  <c r="O1634" i="1" a="1"/>
  <c r="O1634" i="1" s="1"/>
  <c r="N1634" i="1"/>
  <c r="M1634" i="1"/>
  <c r="D1634" i="1"/>
  <c r="C1634" i="1"/>
  <c r="M1633" i="1"/>
  <c r="N1633" i="1" s="1"/>
  <c r="D1633" i="1"/>
  <c r="C1633" i="1"/>
  <c r="M1632" i="1"/>
  <c r="D1632" i="1"/>
  <c r="C1632" i="1"/>
  <c r="O1631" i="1"/>
  <c r="O1631" i="1" a="1"/>
  <c r="N1631" i="1"/>
  <c r="M1631" i="1"/>
  <c r="D1631" i="1"/>
  <c r="C1631" i="1"/>
  <c r="O1630" i="1" a="1"/>
  <c r="O1630" i="1" s="1"/>
  <c r="N1630" i="1"/>
  <c r="M1630" i="1"/>
  <c r="D1630" i="1"/>
  <c r="C1630" i="1"/>
  <c r="M1629" i="1"/>
  <c r="D1629" i="1"/>
  <c r="C1629" i="1"/>
  <c r="M1628" i="1"/>
  <c r="D1628" i="1"/>
  <c r="C1628" i="1"/>
  <c r="O1627" i="1"/>
  <c r="O1627" i="1" a="1"/>
  <c r="N1627" i="1"/>
  <c r="M1627" i="1"/>
  <c r="D1627" i="1"/>
  <c r="C1627" i="1"/>
  <c r="O1626" i="1" a="1"/>
  <c r="O1626" i="1" s="1"/>
  <c r="N1626" i="1"/>
  <c r="M1626" i="1"/>
  <c r="D1626" i="1"/>
  <c r="C1626" i="1"/>
  <c r="O1625" i="1" a="1"/>
  <c r="O1625" i="1" s="1"/>
  <c r="M1625" i="1"/>
  <c r="N1625" i="1" s="1"/>
  <c r="D1625" i="1"/>
  <c r="C1625" i="1"/>
  <c r="M1624" i="1"/>
  <c r="D1624" i="1"/>
  <c r="C1624" i="1"/>
  <c r="O1623" i="1"/>
  <c r="O1623" i="1" a="1"/>
  <c r="N1623" i="1"/>
  <c r="M1623" i="1"/>
  <c r="D1623" i="1"/>
  <c r="C1623" i="1"/>
  <c r="O1622" i="1" a="1"/>
  <c r="O1622" i="1" s="1"/>
  <c r="N1622" i="1"/>
  <c r="M1622" i="1"/>
  <c r="D1622" i="1"/>
  <c r="C1622" i="1"/>
  <c r="M1621" i="1"/>
  <c r="N1621" i="1" s="1"/>
  <c r="D1621" i="1"/>
  <c r="C1621" i="1"/>
  <c r="M1620" i="1"/>
  <c r="D1620" i="1"/>
  <c r="C1620" i="1"/>
  <c r="O1619" i="1"/>
  <c r="O1619" i="1" a="1"/>
  <c r="N1619" i="1"/>
  <c r="M1619" i="1"/>
  <c r="D1619" i="1"/>
  <c r="C1619" i="1"/>
  <c r="O1618" i="1" a="1"/>
  <c r="O1618" i="1" s="1"/>
  <c r="N1618" i="1"/>
  <c r="M1618" i="1"/>
  <c r="D1618" i="1"/>
  <c r="C1618" i="1"/>
  <c r="M1617" i="1"/>
  <c r="N1617" i="1" s="1"/>
  <c r="D1617" i="1"/>
  <c r="C1617" i="1"/>
  <c r="M1616" i="1"/>
  <c r="D1616" i="1"/>
  <c r="C1616" i="1"/>
  <c r="O1615" i="1"/>
  <c r="O1615" i="1" a="1"/>
  <c r="N1615" i="1"/>
  <c r="M1615" i="1"/>
  <c r="D1615" i="1"/>
  <c r="C1615" i="1"/>
  <c r="O1614" i="1" a="1"/>
  <c r="O1614" i="1" s="1"/>
  <c r="N1614" i="1"/>
  <c r="M1614" i="1"/>
  <c r="D1614" i="1"/>
  <c r="C1614" i="1"/>
  <c r="M1613" i="1"/>
  <c r="D1613" i="1"/>
  <c r="C1613" i="1"/>
  <c r="M1612" i="1"/>
  <c r="D1612" i="1"/>
  <c r="C1612" i="1"/>
  <c r="O1611" i="1"/>
  <c r="O1611" i="1" a="1"/>
  <c r="N1611" i="1"/>
  <c r="M1611" i="1"/>
  <c r="D1611" i="1"/>
  <c r="C1611" i="1"/>
  <c r="O1610" i="1" a="1"/>
  <c r="O1610" i="1" s="1"/>
  <c r="N1610" i="1"/>
  <c r="M1610" i="1"/>
  <c r="D1610" i="1"/>
  <c r="C1610" i="1"/>
  <c r="O1609" i="1" a="1"/>
  <c r="O1609" i="1" s="1"/>
  <c r="M1609" i="1"/>
  <c r="N1609" i="1" s="1"/>
  <c r="D1609" i="1"/>
  <c r="C1609" i="1"/>
  <c r="M1608" i="1"/>
  <c r="D1608" i="1"/>
  <c r="C1608" i="1"/>
  <c r="O1607" i="1"/>
  <c r="O1607" i="1" a="1"/>
  <c r="N1607" i="1"/>
  <c r="M1607" i="1"/>
  <c r="D1607" i="1"/>
  <c r="C1607" i="1"/>
  <c r="O1606" i="1" a="1"/>
  <c r="O1606" i="1" s="1"/>
  <c r="N1606" i="1"/>
  <c r="M1606" i="1"/>
  <c r="D1606" i="1"/>
  <c r="C1606" i="1"/>
  <c r="M1605" i="1"/>
  <c r="N1605" i="1" s="1"/>
  <c r="D1605" i="1"/>
  <c r="C1605" i="1"/>
  <c r="M1604" i="1"/>
  <c r="D1604" i="1"/>
  <c r="C1604" i="1"/>
  <c r="O1603" i="1"/>
  <c r="O1603" i="1" a="1"/>
  <c r="N1603" i="1"/>
  <c r="M1603" i="1"/>
  <c r="D1603" i="1"/>
  <c r="C1603" i="1"/>
  <c r="O1602" i="1" a="1"/>
  <c r="O1602" i="1" s="1"/>
  <c r="N1602" i="1"/>
  <c r="M1602" i="1"/>
  <c r="D1602" i="1"/>
  <c r="C1602" i="1"/>
  <c r="M1601" i="1"/>
  <c r="N1601" i="1" s="1"/>
  <c r="D1601" i="1"/>
  <c r="C1601" i="1"/>
  <c r="M1600" i="1"/>
  <c r="D1600" i="1"/>
  <c r="C1600" i="1"/>
  <c r="O1599" i="1"/>
  <c r="O1599" i="1" a="1"/>
  <c r="N1599" i="1"/>
  <c r="M1599" i="1"/>
  <c r="D1599" i="1"/>
  <c r="C1599" i="1"/>
  <c r="O1598" i="1" a="1"/>
  <c r="O1598" i="1" s="1"/>
  <c r="N1598" i="1"/>
  <c r="M1598" i="1"/>
  <c r="D1598" i="1"/>
  <c r="C1598" i="1"/>
  <c r="M1597" i="1"/>
  <c r="D1597" i="1"/>
  <c r="C1597" i="1"/>
  <c r="M1596" i="1"/>
  <c r="D1596" i="1"/>
  <c r="C1596" i="1"/>
  <c r="O1595" i="1"/>
  <c r="O1595" i="1" a="1"/>
  <c r="N1595" i="1"/>
  <c r="M1595" i="1"/>
  <c r="D1595" i="1"/>
  <c r="C1595" i="1"/>
  <c r="O1594" i="1" a="1"/>
  <c r="O1594" i="1" s="1"/>
  <c r="N1594" i="1"/>
  <c r="M1594" i="1"/>
  <c r="D1594" i="1"/>
  <c r="C1594" i="1"/>
  <c r="O1593" i="1" a="1"/>
  <c r="O1593" i="1" s="1"/>
  <c r="M1593" i="1"/>
  <c r="N1593" i="1" s="1"/>
  <c r="D1593" i="1"/>
  <c r="C1593" i="1"/>
  <c r="M1592" i="1"/>
  <c r="D1592" i="1"/>
  <c r="C1592" i="1"/>
  <c r="O1591" i="1"/>
  <c r="O1591" i="1" a="1"/>
  <c r="N1591" i="1"/>
  <c r="M1591" i="1"/>
  <c r="D1591" i="1"/>
  <c r="C1591" i="1"/>
  <c r="O1590" i="1" a="1"/>
  <c r="O1590" i="1" s="1"/>
  <c r="N1590" i="1"/>
  <c r="M1590" i="1"/>
  <c r="D1590" i="1"/>
  <c r="C1590" i="1"/>
  <c r="O1589" i="1" a="1"/>
  <c r="O1589" i="1" s="1"/>
  <c r="M1589" i="1"/>
  <c r="N1589" i="1" s="1"/>
  <c r="D1589" i="1"/>
  <c r="C1589" i="1"/>
  <c r="M1588" i="1"/>
  <c r="D1588" i="1"/>
  <c r="C1588" i="1"/>
  <c r="O1587" i="1"/>
  <c r="O1587" i="1" a="1"/>
  <c r="N1587" i="1"/>
  <c r="M1587" i="1"/>
  <c r="D1587" i="1"/>
  <c r="C1587" i="1"/>
  <c r="O1586" i="1" a="1"/>
  <c r="O1586" i="1" s="1"/>
  <c r="N1586" i="1"/>
  <c r="M1586" i="1"/>
  <c r="D1586" i="1"/>
  <c r="C1586" i="1"/>
  <c r="O1585" i="1" a="1"/>
  <c r="O1585" i="1" s="1"/>
  <c r="M1585" i="1"/>
  <c r="N1585" i="1" s="1"/>
  <c r="D1585" i="1"/>
  <c r="C1585" i="1"/>
  <c r="M1584" i="1"/>
  <c r="D1584" i="1"/>
  <c r="C1584" i="1"/>
  <c r="O1583" i="1"/>
  <c r="O1583" i="1" a="1"/>
  <c r="N1583" i="1"/>
  <c r="M1583" i="1"/>
  <c r="D1583" i="1"/>
  <c r="C1583" i="1"/>
  <c r="O1582" i="1" a="1"/>
  <c r="O1582" i="1" s="1"/>
  <c r="N1582" i="1"/>
  <c r="M1582" i="1"/>
  <c r="D1582" i="1"/>
  <c r="C1582" i="1"/>
  <c r="M1581" i="1"/>
  <c r="D1581" i="1"/>
  <c r="C1581" i="1"/>
  <c r="M1580" i="1"/>
  <c r="D1580" i="1"/>
  <c r="C1580" i="1"/>
  <c r="O1579" i="1"/>
  <c r="O1579" i="1" a="1"/>
  <c r="N1579" i="1"/>
  <c r="M1579" i="1"/>
  <c r="D1579" i="1"/>
  <c r="C1579" i="1"/>
  <c r="O1578" i="1" a="1"/>
  <c r="O1578" i="1" s="1"/>
  <c r="N1578" i="1"/>
  <c r="M1578" i="1"/>
  <c r="D1578" i="1"/>
  <c r="C1578" i="1"/>
  <c r="O1577" i="1" a="1"/>
  <c r="O1577" i="1" s="1"/>
  <c r="M1577" i="1"/>
  <c r="N1577" i="1" s="1"/>
  <c r="D1577" i="1"/>
  <c r="C1577" i="1"/>
  <c r="M1576" i="1"/>
  <c r="D1576" i="1"/>
  <c r="C1576" i="1"/>
  <c r="O1575" i="1"/>
  <c r="O1575" i="1" a="1"/>
  <c r="N1575" i="1"/>
  <c r="M1575" i="1"/>
  <c r="D1575" i="1"/>
  <c r="C1575" i="1"/>
  <c r="O1574" i="1" a="1"/>
  <c r="O1574" i="1" s="1"/>
  <c r="N1574" i="1"/>
  <c r="M1574" i="1"/>
  <c r="D1574" i="1"/>
  <c r="C1574" i="1"/>
  <c r="O1573" i="1" a="1"/>
  <c r="O1573" i="1" s="1"/>
  <c r="M1573" i="1"/>
  <c r="N1573" i="1" s="1"/>
  <c r="D1573" i="1"/>
  <c r="C1573" i="1"/>
  <c r="M1572" i="1"/>
  <c r="D1572" i="1"/>
  <c r="C1572" i="1"/>
  <c r="O1571" i="1"/>
  <c r="O1571" i="1" a="1"/>
  <c r="N1571" i="1"/>
  <c r="M1571" i="1"/>
  <c r="D1571" i="1"/>
  <c r="C1571" i="1"/>
  <c r="O1570" i="1" a="1"/>
  <c r="O1570" i="1" s="1"/>
  <c r="N1570" i="1"/>
  <c r="M1570" i="1"/>
  <c r="D1570" i="1"/>
  <c r="C1570" i="1"/>
  <c r="M1569" i="1"/>
  <c r="N1569" i="1" s="1"/>
  <c r="D1569" i="1"/>
  <c r="C1569" i="1"/>
  <c r="M1568" i="1"/>
  <c r="D1568" i="1"/>
  <c r="C1568" i="1"/>
  <c r="O1567" i="1"/>
  <c r="O1567" i="1" a="1"/>
  <c r="N1567" i="1"/>
  <c r="M1567" i="1"/>
  <c r="D1567" i="1"/>
  <c r="C1567" i="1"/>
  <c r="O1566" i="1" a="1"/>
  <c r="O1566" i="1" s="1"/>
  <c r="N1566" i="1"/>
  <c r="M1566" i="1"/>
  <c r="D1566" i="1"/>
  <c r="C1566" i="1"/>
  <c r="M1565" i="1"/>
  <c r="D1565" i="1"/>
  <c r="C1565" i="1"/>
  <c r="M1564" i="1"/>
  <c r="D1564" i="1"/>
  <c r="C1564" i="1"/>
  <c r="O1563" i="1"/>
  <c r="O1563" i="1" a="1"/>
  <c r="N1563" i="1"/>
  <c r="M1563" i="1"/>
  <c r="D1563" i="1"/>
  <c r="C1563" i="1"/>
  <c r="O1562" i="1" a="1"/>
  <c r="O1562" i="1" s="1"/>
  <c r="N1562" i="1"/>
  <c r="M1562" i="1"/>
  <c r="D1562" i="1"/>
  <c r="C1562" i="1"/>
  <c r="O1561" i="1" a="1"/>
  <c r="O1561" i="1" s="1"/>
  <c r="M1561" i="1"/>
  <c r="N1561" i="1" s="1"/>
  <c r="D1561" i="1"/>
  <c r="C1561" i="1"/>
  <c r="M1560" i="1"/>
  <c r="D1560" i="1"/>
  <c r="C1560" i="1"/>
  <c r="O1559" i="1"/>
  <c r="O1559" i="1" a="1"/>
  <c r="N1559" i="1"/>
  <c r="M1559" i="1"/>
  <c r="D1559" i="1"/>
  <c r="C1559" i="1"/>
  <c r="O1558" i="1" a="1"/>
  <c r="O1558" i="1" s="1"/>
  <c r="N1558" i="1"/>
  <c r="M1558" i="1"/>
  <c r="D1558" i="1"/>
  <c r="C1558" i="1"/>
  <c r="O1557" i="1" a="1"/>
  <c r="O1557" i="1" s="1"/>
  <c r="M1557" i="1"/>
  <c r="N1557" i="1" s="1"/>
  <c r="D1557" i="1"/>
  <c r="C1557" i="1"/>
  <c r="M1556" i="1"/>
  <c r="D1556" i="1"/>
  <c r="C1556" i="1"/>
  <c r="O1555" i="1"/>
  <c r="O1555" i="1" a="1"/>
  <c r="N1555" i="1"/>
  <c r="M1555" i="1"/>
  <c r="D1555" i="1"/>
  <c r="C1555" i="1"/>
  <c r="O1554" i="1" a="1"/>
  <c r="O1554" i="1" s="1"/>
  <c r="N1554" i="1"/>
  <c r="M1554" i="1"/>
  <c r="D1554" i="1"/>
  <c r="C1554" i="1"/>
  <c r="O1553" i="1" a="1"/>
  <c r="O1553" i="1" s="1"/>
  <c r="M1553" i="1"/>
  <c r="N1553" i="1" s="1"/>
  <c r="D1553" i="1"/>
  <c r="C1553" i="1"/>
  <c r="M1552" i="1"/>
  <c r="D1552" i="1"/>
  <c r="C1552" i="1"/>
  <c r="O1551" i="1"/>
  <c r="O1551" i="1" a="1"/>
  <c r="M1551" i="1"/>
  <c r="N1551" i="1" s="1"/>
  <c r="D1551" i="1"/>
  <c r="C1551" i="1"/>
  <c r="O1550" i="1" a="1"/>
  <c r="O1550" i="1" s="1"/>
  <c r="N1550" i="1"/>
  <c r="M1550" i="1"/>
  <c r="D1550" i="1"/>
  <c r="C1550" i="1"/>
  <c r="O1549" i="1" a="1"/>
  <c r="O1549" i="1" s="1"/>
  <c r="M1549" i="1"/>
  <c r="N1549" i="1" s="1"/>
  <c r="D1549" i="1"/>
  <c r="C1549" i="1"/>
  <c r="M1548" i="1"/>
  <c r="D1548" i="1"/>
  <c r="C1548" i="1"/>
  <c r="O1547" i="1"/>
  <c r="O1547" i="1" a="1"/>
  <c r="M1547" i="1"/>
  <c r="N1547" i="1" s="1"/>
  <c r="D1547" i="1"/>
  <c r="C1547" i="1"/>
  <c r="O1546" i="1" a="1"/>
  <c r="O1546" i="1" s="1"/>
  <c r="N1546" i="1"/>
  <c r="M1546" i="1"/>
  <c r="D1546" i="1"/>
  <c r="C1546" i="1"/>
  <c r="M1545" i="1"/>
  <c r="D1545" i="1"/>
  <c r="C1545" i="1"/>
  <c r="M1544" i="1"/>
  <c r="D1544" i="1"/>
  <c r="C1544" i="1"/>
  <c r="O1543" i="1"/>
  <c r="O1543" i="1" a="1"/>
  <c r="N1543" i="1"/>
  <c r="M1543" i="1"/>
  <c r="D1543" i="1"/>
  <c r="C1543" i="1"/>
  <c r="O1542" i="1" a="1"/>
  <c r="O1542" i="1" s="1"/>
  <c r="N1542" i="1"/>
  <c r="M1542" i="1"/>
  <c r="D1542" i="1"/>
  <c r="C1542" i="1"/>
  <c r="O1541" i="1" a="1"/>
  <c r="O1541" i="1" s="1"/>
  <c r="M1541" i="1"/>
  <c r="N1541" i="1" s="1"/>
  <c r="D1541" i="1"/>
  <c r="C1541" i="1"/>
  <c r="M1540" i="1"/>
  <c r="D1540" i="1"/>
  <c r="C1540" i="1"/>
  <c r="O1539" i="1"/>
  <c r="O1539" i="1" a="1"/>
  <c r="M1539" i="1"/>
  <c r="N1539" i="1" s="1"/>
  <c r="D1539" i="1"/>
  <c r="C1539" i="1"/>
  <c r="O1538" i="1" a="1"/>
  <c r="O1538" i="1" s="1"/>
  <c r="N1538" i="1"/>
  <c r="M1538" i="1"/>
  <c r="D1538" i="1"/>
  <c r="C1538" i="1"/>
  <c r="M1537" i="1"/>
  <c r="N1537" i="1" s="1"/>
  <c r="D1537" i="1"/>
  <c r="C1537" i="1"/>
  <c r="M1536" i="1"/>
  <c r="D1536" i="1"/>
  <c r="C1536" i="1"/>
  <c r="O1535" i="1"/>
  <c r="O1535" i="1" a="1"/>
  <c r="M1535" i="1"/>
  <c r="N1535" i="1" s="1"/>
  <c r="D1535" i="1"/>
  <c r="C1535" i="1"/>
  <c r="O1534" i="1" a="1"/>
  <c r="O1534" i="1" s="1"/>
  <c r="N1534" i="1"/>
  <c r="M1534" i="1"/>
  <c r="D1534" i="1"/>
  <c r="C1534" i="1"/>
  <c r="O1533" i="1" a="1"/>
  <c r="O1533" i="1" s="1"/>
  <c r="M1533" i="1"/>
  <c r="N1533" i="1" s="1"/>
  <c r="D1533" i="1"/>
  <c r="C1533" i="1"/>
  <c r="M1532" i="1"/>
  <c r="D1532" i="1"/>
  <c r="C1532" i="1"/>
  <c r="O1531" i="1"/>
  <c r="O1531" i="1" a="1"/>
  <c r="M1531" i="1"/>
  <c r="N1531" i="1" s="1"/>
  <c r="D1531" i="1"/>
  <c r="C1531" i="1"/>
  <c r="O1530" i="1" a="1"/>
  <c r="O1530" i="1" s="1"/>
  <c r="N1530" i="1"/>
  <c r="M1530" i="1"/>
  <c r="D1530" i="1"/>
  <c r="C1530" i="1"/>
  <c r="M1529" i="1"/>
  <c r="D1529" i="1"/>
  <c r="C1529" i="1"/>
  <c r="M1528" i="1"/>
  <c r="D1528" i="1"/>
  <c r="C1528" i="1"/>
  <c r="O1527" i="1"/>
  <c r="O1527" i="1" a="1"/>
  <c r="N1527" i="1"/>
  <c r="M1527" i="1"/>
  <c r="D1527" i="1"/>
  <c r="C1527" i="1"/>
  <c r="O1526" i="1" a="1"/>
  <c r="O1526" i="1" s="1"/>
  <c r="N1526" i="1"/>
  <c r="M1526" i="1"/>
  <c r="D1526" i="1"/>
  <c r="C1526" i="1"/>
  <c r="O1525" i="1" a="1"/>
  <c r="O1525" i="1" s="1"/>
  <c r="M1525" i="1"/>
  <c r="N1525" i="1" s="1"/>
  <c r="D1525" i="1"/>
  <c r="C1525" i="1"/>
  <c r="M1524" i="1"/>
  <c r="D1524" i="1"/>
  <c r="C1524" i="1"/>
  <c r="O1523" i="1"/>
  <c r="O1523" i="1" a="1"/>
  <c r="N1523" i="1"/>
  <c r="M1523" i="1"/>
  <c r="D1523" i="1"/>
  <c r="C1523" i="1"/>
  <c r="O1522" i="1" a="1"/>
  <c r="O1522" i="1" s="1"/>
  <c r="N1522" i="1"/>
  <c r="M1522" i="1"/>
  <c r="D1522" i="1"/>
  <c r="C1522" i="1"/>
  <c r="O1521" i="1" a="1"/>
  <c r="O1521" i="1" s="1"/>
  <c r="M1521" i="1"/>
  <c r="N1521" i="1" s="1"/>
  <c r="D1521" i="1"/>
  <c r="C1521" i="1"/>
  <c r="M1520" i="1"/>
  <c r="D1520" i="1"/>
  <c r="C1520" i="1"/>
  <c r="O1519" i="1"/>
  <c r="O1519" i="1" a="1"/>
  <c r="N1519" i="1"/>
  <c r="M1519" i="1"/>
  <c r="D1519" i="1"/>
  <c r="C1519" i="1"/>
  <c r="O1518" i="1" a="1"/>
  <c r="O1518" i="1" s="1"/>
  <c r="N1518" i="1"/>
  <c r="M1518" i="1"/>
  <c r="D1518" i="1"/>
  <c r="C1518" i="1"/>
  <c r="M1517" i="1"/>
  <c r="N1517" i="1" s="1"/>
  <c r="D1517" i="1"/>
  <c r="C1517" i="1"/>
  <c r="M1516" i="1"/>
  <c r="D1516" i="1"/>
  <c r="C1516" i="1"/>
  <c r="O1515" i="1"/>
  <c r="O1515" i="1" a="1"/>
  <c r="N1515" i="1"/>
  <c r="M1515" i="1"/>
  <c r="D1515" i="1"/>
  <c r="C1515" i="1"/>
  <c r="O1514" i="1" a="1"/>
  <c r="O1514" i="1" s="1"/>
  <c r="N1514" i="1"/>
  <c r="M1514" i="1"/>
  <c r="D1514" i="1"/>
  <c r="C1514" i="1"/>
  <c r="M1513" i="1"/>
  <c r="D1513" i="1"/>
  <c r="C1513" i="1"/>
  <c r="M1512" i="1"/>
  <c r="D1512" i="1"/>
  <c r="C1512" i="1"/>
  <c r="O1511" i="1"/>
  <c r="O1511" i="1" a="1"/>
  <c r="N1511" i="1"/>
  <c r="M1511" i="1"/>
  <c r="D1511" i="1"/>
  <c r="C1511" i="1"/>
  <c r="O1510" i="1" a="1"/>
  <c r="O1510" i="1" s="1"/>
  <c r="N1510" i="1"/>
  <c r="M1510" i="1"/>
  <c r="D1510" i="1"/>
  <c r="C1510" i="1"/>
  <c r="O1509" i="1" a="1"/>
  <c r="O1509" i="1" s="1"/>
  <c r="M1509" i="1"/>
  <c r="N1509" i="1" s="1"/>
  <c r="D1509" i="1"/>
  <c r="C1509" i="1"/>
  <c r="M1508" i="1"/>
  <c r="D1508" i="1"/>
  <c r="C1508" i="1"/>
  <c r="O1507" i="1"/>
  <c r="O1507" i="1" a="1"/>
  <c r="N1507" i="1"/>
  <c r="M1507" i="1"/>
  <c r="D1507" i="1"/>
  <c r="C1507" i="1"/>
  <c r="O1506" i="1" a="1"/>
  <c r="O1506" i="1" s="1"/>
  <c r="N1506" i="1"/>
  <c r="M1506" i="1"/>
  <c r="D1506" i="1"/>
  <c r="C1506" i="1"/>
  <c r="O1505" i="1" a="1"/>
  <c r="O1505" i="1" s="1"/>
  <c r="M1505" i="1"/>
  <c r="N1505" i="1" s="1"/>
  <c r="D1505" i="1"/>
  <c r="C1505" i="1"/>
  <c r="M1504" i="1"/>
  <c r="D1504" i="1"/>
  <c r="C1504" i="1"/>
  <c r="O1503" i="1"/>
  <c r="O1503" i="1" a="1"/>
  <c r="N1503" i="1"/>
  <c r="M1503" i="1"/>
  <c r="D1503" i="1"/>
  <c r="C1503" i="1"/>
  <c r="O1502" i="1" a="1"/>
  <c r="O1502" i="1" s="1"/>
  <c r="N1502" i="1"/>
  <c r="M1502" i="1"/>
  <c r="D1502" i="1"/>
  <c r="C1502" i="1"/>
  <c r="M1501" i="1"/>
  <c r="N1501" i="1" s="1"/>
  <c r="D1501" i="1"/>
  <c r="C1501" i="1"/>
  <c r="M1500" i="1"/>
  <c r="D1500" i="1"/>
  <c r="C1500" i="1"/>
  <c r="O1499" i="1"/>
  <c r="O1499" i="1" a="1"/>
  <c r="N1499" i="1"/>
  <c r="M1499" i="1"/>
  <c r="D1499" i="1"/>
  <c r="C1499" i="1"/>
  <c r="O1498" i="1" a="1"/>
  <c r="O1498" i="1" s="1"/>
  <c r="N1498" i="1"/>
  <c r="M1498" i="1"/>
  <c r="D1498" i="1"/>
  <c r="C1498" i="1"/>
  <c r="M1497" i="1"/>
  <c r="D1497" i="1"/>
  <c r="C1497" i="1"/>
  <c r="M1496" i="1"/>
  <c r="D1496" i="1"/>
  <c r="C1496" i="1"/>
  <c r="O1495" i="1"/>
  <c r="O1495" i="1" a="1"/>
  <c r="N1495" i="1"/>
  <c r="M1495" i="1"/>
  <c r="D1495" i="1"/>
  <c r="C1495" i="1"/>
  <c r="O1494" i="1" a="1"/>
  <c r="O1494" i="1" s="1"/>
  <c r="N1494" i="1"/>
  <c r="M1494" i="1"/>
  <c r="D1494" i="1"/>
  <c r="C1494" i="1"/>
  <c r="O1493" i="1" a="1"/>
  <c r="O1493" i="1" s="1"/>
  <c r="M1493" i="1"/>
  <c r="N1493" i="1" s="1"/>
  <c r="D1493" i="1"/>
  <c r="C1493" i="1"/>
  <c r="M1492" i="1"/>
  <c r="D1492" i="1"/>
  <c r="C1492" i="1"/>
  <c r="O1491" i="1"/>
  <c r="O1491" i="1" a="1"/>
  <c r="N1491" i="1"/>
  <c r="M1491" i="1"/>
  <c r="D1491" i="1"/>
  <c r="C1491" i="1"/>
  <c r="O1490" i="1" a="1"/>
  <c r="O1490" i="1" s="1"/>
  <c r="N1490" i="1"/>
  <c r="M1490" i="1"/>
  <c r="D1490" i="1"/>
  <c r="C1490" i="1"/>
  <c r="O1489" i="1" a="1"/>
  <c r="O1489" i="1" s="1"/>
  <c r="M1489" i="1"/>
  <c r="N1489" i="1" s="1"/>
  <c r="D1489" i="1"/>
  <c r="C1489" i="1"/>
  <c r="M1488" i="1"/>
  <c r="D1488" i="1"/>
  <c r="C1488" i="1"/>
  <c r="O1487" i="1"/>
  <c r="O1487" i="1" a="1"/>
  <c r="N1487" i="1"/>
  <c r="M1487" i="1"/>
  <c r="D1487" i="1"/>
  <c r="C1487" i="1"/>
  <c r="O1486" i="1" a="1"/>
  <c r="O1486" i="1" s="1"/>
  <c r="N1486" i="1"/>
  <c r="M1486" i="1"/>
  <c r="D1486" i="1"/>
  <c r="C1486" i="1"/>
  <c r="M1485" i="1"/>
  <c r="N1485" i="1" s="1"/>
  <c r="D1485" i="1"/>
  <c r="C1485" i="1"/>
  <c r="M1484" i="1"/>
  <c r="D1484" i="1"/>
  <c r="C1484" i="1"/>
  <c r="O1483" i="1"/>
  <c r="O1483" i="1" a="1"/>
  <c r="N1483" i="1"/>
  <c r="M1483" i="1"/>
  <c r="D1483" i="1"/>
  <c r="C1483" i="1"/>
  <c r="O1482" i="1" a="1"/>
  <c r="O1482" i="1" s="1"/>
  <c r="N1482" i="1"/>
  <c r="M1482" i="1"/>
  <c r="D1482" i="1"/>
  <c r="C1482" i="1"/>
  <c r="M1481" i="1"/>
  <c r="D1481" i="1"/>
  <c r="C1481" i="1"/>
  <c r="M1480" i="1"/>
  <c r="D1480" i="1"/>
  <c r="C1480" i="1"/>
  <c r="O1479" i="1"/>
  <c r="O1479" i="1" a="1"/>
  <c r="N1479" i="1"/>
  <c r="M1479" i="1"/>
  <c r="D1479" i="1"/>
  <c r="C1479" i="1"/>
  <c r="O1478" i="1" a="1"/>
  <c r="O1478" i="1" s="1"/>
  <c r="N1478" i="1"/>
  <c r="M1478" i="1"/>
  <c r="D1478" i="1"/>
  <c r="C1478" i="1"/>
  <c r="O1477" i="1" a="1"/>
  <c r="O1477" i="1" s="1"/>
  <c r="M1477" i="1"/>
  <c r="N1477" i="1" s="1"/>
  <c r="D1477" i="1"/>
  <c r="C1477" i="1"/>
  <c r="M1476" i="1"/>
  <c r="D1476" i="1"/>
  <c r="C1476" i="1"/>
  <c r="O1475" i="1"/>
  <c r="O1475" i="1" a="1"/>
  <c r="M1475" i="1"/>
  <c r="N1475" i="1" s="1"/>
  <c r="D1475" i="1"/>
  <c r="C1475" i="1"/>
  <c r="O1474" i="1" a="1"/>
  <c r="O1474" i="1" s="1"/>
  <c r="N1474" i="1"/>
  <c r="M1474" i="1"/>
  <c r="D1474" i="1"/>
  <c r="C1474" i="1"/>
  <c r="M1473" i="1"/>
  <c r="D1473" i="1"/>
  <c r="C1473" i="1"/>
  <c r="M1472" i="1"/>
  <c r="D1472" i="1"/>
  <c r="C1472" i="1"/>
  <c r="O1471" i="1"/>
  <c r="O1471" i="1" a="1"/>
  <c r="M1471" i="1"/>
  <c r="N1471" i="1" s="1"/>
  <c r="D1471" i="1"/>
  <c r="C1471" i="1"/>
  <c r="O1470" i="1" a="1"/>
  <c r="O1470" i="1" s="1"/>
  <c r="N1470" i="1"/>
  <c r="M1470" i="1"/>
  <c r="D1470" i="1"/>
  <c r="C1470" i="1"/>
  <c r="O1469" i="1" a="1"/>
  <c r="O1469" i="1" s="1"/>
  <c r="M1469" i="1"/>
  <c r="N1469" i="1" s="1"/>
  <c r="D1469" i="1"/>
  <c r="C1469" i="1"/>
  <c r="M1468" i="1"/>
  <c r="D1468" i="1"/>
  <c r="C1468" i="1"/>
  <c r="O1467" i="1"/>
  <c r="O1467" i="1" a="1"/>
  <c r="M1467" i="1"/>
  <c r="N1467" i="1" s="1"/>
  <c r="D1467" i="1"/>
  <c r="C1467" i="1"/>
  <c r="O1466" i="1" a="1"/>
  <c r="O1466" i="1" s="1"/>
  <c r="N1466" i="1"/>
  <c r="M1466" i="1"/>
  <c r="D1466" i="1"/>
  <c r="C1466" i="1"/>
  <c r="M1465" i="1"/>
  <c r="N1465" i="1" s="1"/>
  <c r="D1465" i="1"/>
  <c r="C1465" i="1"/>
  <c r="M1464" i="1"/>
  <c r="D1464" i="1"/>
  <c r="C1464" i="1"/>
  <c r="O1463" i="1"/>
  <c r="O1463" i="1" a="1"/>
  <c r="N1463" i="1"/>
  <c r="M1463" i="1"/>
  <c r="D1463" i="1"/>
  <c r="C1463" i="1"/>
  <c r="O1462" i="1" a="1"/>
  <c r="O1462" i="1" s="1"/>
  <c r="N1462" i="1"/>
  <c r="M1462" i="1"/>
  <c r="D1462" i="1"/>
  <c r="C1462" i="1"/>
  <c r="O1461" i="1" a="1"/>
  <c r="O1461" i="1" s="1"/>
  <c r="M1461" i="1"/>
  <c r="N1461" i="1" s="1"/>
  <c r="D1461" i="1"/>
  <c r="C1461" i="1"/>
  <c r="M1460" i="1"/>
  <c r="D1460" i="1"/>
  <c r="C1460" i="1"/>
  <c r="O1459" i="1" a="1"/>
  <c r="O1459" i="1" s="1"/>
  <c r="N1459" i="1"/>
  <c r="M1459" i="1"/>
  <c r="D1459" i="1"/>
  <c r="C1459" i="1"/>
  <c r="O1458" i="1" a="1"/>
  <c r="O1458" i="1" s="1"/>
  <c r="M1458" i="1"/>
  <c r="N1458" i="1" s="1"/>
  <c r="D1458" i="1"/>
  <c r="C1458" i="1"/>
  <c r="O1457" i="1" a="1"/>
  <c r="O1457" i="1" s="1"/>
  <c r="M1457" i="1"/>
  <c r="N1457" i="1" s="1"/>
  <c r="D1457" i="1"/>
  <c r="C1457" i="1"/>
  <c r="M1456" i="1"/>
  <c r="D1456" i="1"/>
  <c r="C1456" i="1"/>
  <c r="O1455" i="1" a="1"/>
  <c r="O1455" i="1" s="1"/>
  <c r="M1455" i="1"/>
  <c r="N1455" i="1" s="1"/>
  <c r="D1455" i="1"/>
  <c r="C1455" i="1"/>
  <c r="O1454" i="1" a="1"/>
  <c r="O1454" i="1" s="1"/>
  <c r="M1454" i="1"/>
  <c r="N1454" i="1" s="1"/>
  <c r="D1454" i="1"/>
  <c r="C1454" i="1"/>
  <c r="M1453" i="1"/>
  <c r="N1453" i="1" s="1"/>
  <c r="D1453" i="1"/>
  <c r="C1453" i="1"/>
  <c r="M1452" i="1"/>
  <c r="D1452" i="1"/>
  <c r="C1452" i="1"/>
  <c r="O1451" i="1" a="1"/>
  <c r="O1451" i="1" s="1"/>
  <c r="M1451" i="1"/>
  <c r="N1451" i="1" s="1"/>
  <c r="D1451" i="1"/>
  <c r="C1451" i="1"/>
  <c r="O1450" i="1" a="1"/>
  <c r="O1450" i="1" s="1"/>
  <c r="M1450" i="1"/>
  <c r="N1450" i="1" s="1"/>
  <c r="D1450" i="1"/>
  <c r="C1450" i="1"/>
  <c r="O1449" i="1" a="1"/>
  <c r="O1449" i="1" s="1"/>
  <c r="M1449" i="1"/>
  <c r="N1449" i="1" s="1"/>
  <c r="D1449" i="1"/>
  <c r="C1449" i="1"/>
  <c r="M1448" i="1"/>
  <c r="D1448" i="1"/>
  <c r="C1448" i="1"/>
  <c r="O1447" i="1" a="1"/>
  <c r="O1447" i="1" s="1"/>
  <c r="M1447" i="1"/>
  <c r="N1447" i="1" s="1"/>
  <c r="D1447" i="1"/>
  <c r="C1447" i="1"/>
  <c r="O1446" i="1" a="1"/>
  <c r="O1446" i="1" s="1"/>
  <c r="M1446" i="1"/>
  <c r="N1446" i="1" s="1"/>
  <c r="D1446" i="1"/>
  <c r="C1446" i="1"/>
  <c r="O1445" i="1" a="1"/>
  <c r="O1445" i="1" s="1"/>
  <c r="M1445" i="1"/>
  <c r="N1445" i="1" s="1"/>
  <c r="D1445" i="1"/>
  <c r="C1445" i="1"/>
  <c r="M1444" i="1"/>
  <c r="D1444" i="1"/>
  <c r="C1444" i="1"/>
  <c r="O1443" i="1" a="1"/>
  <c r="O1443" i="1" s="1"/>
  <c r="M1443" i="1"/>
  <c r="N1443" i="1" s="1"/>
  <c r="D1443" i="1"/>
  <c r="C1443" i="1"/>
  <c r="O1442" i="1" a="1"/>
  <c r="O1442" i="1" s="1"/>
  <c r="M1442" i="1"/>
  <c r="N1442" i="1" s="1"/>
  <c r="D1442" i="1"/>
  <c r="C1442" i="1"/>
  <c r="M1441" i="1"/>
  <c r="D1441" i="1"/>
  <c r="C1441" i="1"/>
  <c r="M1440" i="1"/>
  <c r="D1440" i="1"/>
  <c r="C1440" i="1"/>
  <c r="O1439" i="1" a="1"/>
  <c r="O1439" i="1" s="1"/>
  <c r="M1439" i="1"/>
  <c r="N1439" i="1" s="1"/>
  <c r="D1439" i="1"/>
  <c r="C1439" i="1"/>
  <c r="O1438" i="1" a="1"/>
  <c r="O1438" i="1" s="1"/>
  <c r="M1438" i="1"/>
  <c r="N1438" i="1" s="1"/>
  <c r="D1438" i="1"/>
  <c r="C1438" i="1"/>
  <c r="O1437" i="1" a="1"/>
  <c r="O1437" i="1" s="1"/>
  <c r="M1437" i="1"/>
  <c r="N1437" i="1" s="1"/>
  <c r="D1437" i="1"/>
  <c r="C1437" i="1"/>
  <c r="M1436" i="1"/>
  <c r="D1436" i="1"/>
  <c r="C1436" i="1"/>
  <c r="O1435" i="1" a="1"/>
  <c r="O1435" i="1" s="1"/>
  <c r="N1435" i="1"/>
  <c r="M1435" i="1"/>
  <c r="D1435" i="1"/>
  <c r="C1435" i="1"/>
  <c r="O1434" i="1" a="1"/>
  <c r="O1434" i="1" s="1"/>
  <c r="M1434" i="1"/>
  <c r="N1434" i="1" s="1"/>
  <c r="D1434" i="1"/>
  <c r="C1434" i="1"/>
  <c r="O1433" i="1" a="1"/>
  <c r="O1433" i="1" s="1"/>
  <c r="M1433" i="1"/>
  <c r="N1433" i="1" s="1"/>
  <c r="D1433" i="1"/>
  <c r="C1433" i="1"/>
  <c r="M1432" i="1"/>
  <c r="D1432" i="1"/>
  <c r="C1432" i="1"/>
  <c r="O1431" i="1" a="1"/>
  <c r="O1431" i="1" s="1"/>
  <c r="N1431" i="1"/>
  <c r="M1431" i="1"/>
  <c r="D1431" i="1"/>
  <c r="C1431" i="1"/>
  <c r="O1430" i="1" a="1"/>
  <c r="O1430" i="1" s="1"/>
  <c r="M1430" i="1"/>
  <c r="N1430" i="1" s="1"/>
  <c r="D1430" i="1"/>
  <c r="C1430" i="1"/>
  <c r="O1429" i="1" a="1"/>
  <c r="O1429" i="1" s="1"/>
  <c r="M1429" i="1"/>
  <c r="N1429" i="1" s="1"/>
  <c r="D1429" i="1"/>
  <c r="C1429" i="1"/>
  <c r="M1428" i="1"/>
  <c r="D1428" i="1"/>
  <c r="C1428" i="1"/>
  <c r="O1427" i="1" a="1"/>
  <c r="O1427" i="1" s="1"/>
  <c r="N1427" i="1"/>
  <c r="M1427" i="1"/>
  <c r="D1427" i="1"/>
  <c r="C1427" i="1"/>
  <c r="O1426" i="1" a="1"/>
  <c r="O1426" i="1" s="1"/>
  <c r="M1426" i="1"/>
  <c r="N1426" i="1" s="1"/>
  <c r="D1426" i="1"/>
  <c r="C1426" i="1"/>
  <c r="O1425" i="1" a="1"/>
  <c r="O1425" i="1" s="1"/>
  <c r="M1425" i="1"/>
  <c r="N1425" i="1" s="1"/>
  <c r="D1425" i="1"/>
  <c r="C1425" i="1"/>
  <c r="M1424" i="1"/>
  <c r="D1424" i="1"/>
  <c r="C1424" i="1"/>
  <c r="O1423" i="1" a="1"/>
  <c r="O1423" i="1" s="1"/>
  <c r="M1423" i="1"/>
  <c r="N1423" i="1" s="1"/>
  <c r="D1423" i="1"/>
  <c r="C1423" i="1"/>
  <c r="O1422" i="1" a="1"/>
  <c r="O1422" i="1" s="1"/>
  <c r="M1422" i="1"/>
  <c r="N1422" i="1" s="1"/>
  <c r="D1422" i="1"/>
  <c r="C1422" i="1"/>
  <c r="M1421" i="1"/>
  <c r="N1421" i="1" s="1"/>
  <c r="D1421" i="1"/>
  <c r="C1421" i="1"/>
  <c r="M1420" i="1"/>
  <c r="D1420" i="1"/>
  <c r="C1420" i="1"/>
  <c r="O1419" i="1" a="1"/>
  <c r="O1419" i="1" s="1"/>
  <c r="M1419" i="1"/>
  <c r="N1419" i="1" s="1"/>
  <c r="D1419" i="1"/>
  <c r="C1419" i="1"/>
  <c r="O1418" i="1" a="1"/>
  <c r="O1418" i="1" s="1"/>
  <c r="M1418" i="1"/>
  <c r="N1418" i="1" s="1"/>
  <c r="D1418" i="1"/>
  <c r="C1418" i="1"/>
  <c r="M1417" i="1"/>
  <c r="D1417" i="1"/>
  <c r="C1417" i="1"/>
  <c r="M1416" i="1"/>
  <c r="D1416" i="1"/>
  <c r="C1416" i="1"/>
  <c r="N1415" i="1"/>
  <c r="M1415" i="1"/>
  <c r="O1415" i="1" s="1" a="1"/>
  <c r="O1415" i="1" s="1"/>
  <c r="D1415" i="1"/>
  <c r="C1415" i="1"/>
  <c r="O1414" i="1" a="1"/>
  <c r="O1414" i="1" s="1"/>
  <c r="M1414" i="1"/>
  <c r="N1414" i="1" s="1"/>
  <c r="D1414" i="1"/>
  <c r="C1414" i="1"/>
  <c r="M1413" i="1"/>
  <c r="D1413" i="1"/>
  <c r="C1413" i="1"/>
  <c r="M1412" i="1"/>
  <c r="D1412" i="1"/>
  <c r="C1412" i="1"/>
  <c r="N1411" i="1"/>
  <c r="M1411" i="1"/>
  <c r="O1411" i="1" s="1" a="1"/>
  <c r="O1411" i="1" s="1"/>
  <c r="D1411" i="1"/>
  <c r="C1411" i="1"/>
  <c r="O1410" i="1" a="1"/>
  <c r="O1410" i="1" s="1"/>
  <c r="M1410" i="1"/>
  <c r="N1410" i="1" s="1"/>
  <c r="D1410" i="1"/>
  <c r="C1410" i="1"/>
  <c r="M1409" i="1"/>
  <c r="D1409" i="1"/>
  <c r="C1409" i="1"/>
  <c r="M1408" i="1"/>
  <c r="D1408" i="1"/>
  <c r="C1408" i="1"/>
  <c r="N1407" i="1"/>
  <c r="M1407" i="1"/>
  <c r="O1407" i="1" s="1" a="1"/>
  <c r="O1407" i="1" s="1"/>
  <c r="D1407" i="1"/>
  <c r="C1407" i="1"/>
  <c r="O1406" i="1" a="1"/>
  <c r="O1406" i="1" s="1"/>
  <c r="M1406" i="1"/>
  <c r="N1406" i="1" s="1"/>
  <c r="D1406" i="1"/>
  <c r="C1406" i="1"/>
  <c r="M1405" i="1"/>
  <c r="D1405" i="1"/>
  <c r="C1405" i="1"/>
  <c r="M1404" i="1"/>
  <c r="D1404" i="1"/>
  <c r="C1404" i="1"/>
  <c r="N1403" i="1"/>
  <c r="M1403" i="1"/>
  <c r="O1403" i="1" s="1" a="1"/>
  <c r="O1403" i="1" s="1"/>
  <c r="D1403" i="1"/>
  <c r="C1403" i="1"/>
  <c r="O1402" i="1" a="1"/>
  <c r="O1402" i="1" s="1"/>
  <c r="M1402" i="1"/>
  <c r="N1402" i="1" s="1"/>
  <c r="D1402" i="1"/>
  <c r="C1402" i="1"/>
  <c r="M1401" i="1"/>
  <c r="D1401" i="1"/>
  <c r="C1401" i="1"/>
  <c r="M1400" i="1"/>
  <c r="D1400" i="1"/>
  <c r="C1400" i="1"/>
  <c r="N1399" i="1"/>
  <c r="M1399" i="1"/>
  <c r="O1399" i="1" s="1" a="1"/>
  <c r="O1399" i="1" s="1"/>
  <c r="D1399" i="1"/>
  <c r="C1399" i="1"/>
  <c r="O1398" i="1" a="1"/>
  <c r="O1398" i="1" s="1"/>
  <c r="M1398" i="1"/>
  <c r="N1398" i="1" s="1"/>
  <c r="D1398" i="1"/>
  <c r="C1398" i="1"/>
  <c r="M1397" i="1"/>
  <c r="D1397" i="1"/>
  <c r="C1397" i="1"/>
  <c r="M1396" i="1"/>
  <c r="D1396" i="1"/>
  <c r="C1396" i="1"/>
  <c r="N1395" i="1"/>
  <c r="M1395" i="1"/>
  <c r="O1395" i="1" s="1" a="1"/>
  <c r="O1395" i="1" s="1"/>
  <c r="D1395" i="1"/>
  <c r="C1395" i="1"/>
  <c r="O1394" i="1" a="1"/>
  <c r="O1394" i="1" s="1"/>
  <c r="M1394" i="1"/>
  <c r="N1394" i="1" s="1"/>
  <c r="D1394" i="1"/>
  <c r="C1394" i="1"/>
  <c r="M1393" i="1"/>
  <c r="D1393" i="1"/>
  <c r="C1393" i="1"/>
  <c r="M1392" i="1"/>
  <c r="D1392" i="1"/>
  <c r="C1392" i="1"/>
  <c r="N1391" i="1"/>
  <c r="M1391" i="1"/>
  <c r="O1391" i="1" s="1" a="1"/>
  <c r="O1391" i="1" s="1"/>
  <c r="D1391" i="1"/>
  <c r="C1391" i="1"/>
  <c r="O1390" i="1" a="1"/>
  <c r="O1390" i="1" s="1"/>
  <c r="M1390" i="1"/>
  <c r="N1390" i="1" s="1"/>
  <c r="D1390" i="1"/>
  <c r="C1390" i="1"/>
  <c r="M1389" i="1"/>
  <c r="D1389" i="1"/>
  <c r="C1389" i="1"/>
  <c r="M1388" i="1"/>
  <c r="D1388" i="1"/>
  <c r="C1388" i="1"/>
  <c r="N1387" i="1"/>
  <c r="M1387" i="1"/>
  <c r="O1387" i="1" s="1" a="1"/>
  <c r="O1387" i="1" s="1"/>
  <c r="D1387" i="1"/>
  <c r="C1387" i="1"/>
  <c r="O1386" i="1" a="1"/>
  <c r="O1386" i="1" s="1"/>
  <c r="M1386" i="1"/>
  <c r="N1386" i="1" s="1"/>
  <c r="D1386" i="1"/>
  <c r="C1386" i="1"/>
  <c r="M1385" i="1"/>
  <c r="D1385" i="1"/>
  <c r="C1385" i="1"/>
  <c r="M1384" i="1"/>
  <c r="D1384" i="1"/>
  <c r="C1384" i="1"/>
  <c r="N1383" i="1"/>
  <c r="M1383" i="1"/>
  <c r="O1383" i="1" s="1" a="1"/>
  <c r="O1383" i="1" s="1"/>
  <c r="D1383" i="1"/>
  <c r="C1383" i="1"/>
  <c r="O1382" i="1" a="1"/>
  <c r="O1382" i="1" s="1"/>
  <c r="M1382" i="1"/>
  <c r="N1382" i="1" s="1"/>
  <c r="D1382" i="1"/>
  <c r="C1382" i="1"/>
  <c r="M1381" i="1"/>
  <c r="D1381" i="1"/>
  <c r="C1381" i="1"/>
  <c r="M1380" i="1"/>
  <c r="D1380" i="1"/>
  <c r="C1380" i="1"/>
  <c r="N1379" i="1"/>
  <c r="M1379" i="1"/>
  <c r="O1379" i="1" s="1" a="1"/>
  <c r="O1379" i="1" s="1"/>
  <c r="D1379" i="1"/>
  <c r="C1379" i="1"/>
  <c r="O1378" i="1" a="1"/>
  <c r="O1378" i="1" s="1"/>
  <c r="M1378" i="1"/>
  <c r="N1378" i="1" s="1"/>
  <c r="D1378" i="1"/>
  <c r="C1378" i="1"/>
  <c r="M1377" i="1"/>
  <c r="D1377" i="1"/>
  <c r="C1377" i="1"/>
  <c r="M1376" i="1"/>
  <c r="D1376" i="1"/>
  <c r="C1376" i="1"/>
  <c r="N1375" i="1"/>
  <c r="M1375" i="1"/>
  <c r="O1375" i="1" s="1" a="1"/>
  <c r="O1375" i="1" s="1"/>
  <c r="D1375" i="1"/>
  <c r="C1375" i="1"/>
  <c r="O1374" i="1" a="1"/>
  <c r="O1374" i="1" s="1"/>
  <c r="M1374" i="1"/>
  <c r="N1374" i="1" s="1"/>
  <c r="D1374" i="1"/>
  <c r="C1374" i="1"/>
  <c r="M1373" i="1"/>
  <c r="D1373" i="1"/>
  <c r="C1373" i="1"/>
  <c r="M1372" i="1"/>
  <c r="D1372" i="1"/>
  <c r="C1372" i="1"/>
  <c r="N1371" i="1"/>
  <c r="M1371" i="1"/>
  <c r="O1371" i="1" s="1" a="1"/>
  <c r="O1371" i="1" s="1"/>
  <c r="D1371" i="1"/>
  <c r="C1371" i="1"/>
  <c r="O1370" i="1" a="1"/>
  <c r="O1370" i="1" s="1"/>
  <c r="M1370" i="1"/>
  <c r="N1370" i="1" s="1"/>
  <c r="D1370" i="1"/>
  <c r="C1370" i="1"/>
  <c r="M1369" i="1"/>
  <c r="D1369" i="1"/>
  <c r="C1369" i="1"/>
  <c r="M1368" i="1"/>
  <c r="D1368" i="1"/>
  <c r="C1368" i="1"/>
  <c r="N1367" i="1"/>
  <c r="M1367" i="1"/>
  <c r="O1367" i="1" s="1" a="1"/>
  <c r="O1367" i="1" s="1"/>
  <c r="D1367" i="1"/>
  <c r="C1367" i="1"/>
  <c r="O1366" i="1" a="1"/>
  <c r="O1366" i="1" s="1"/>
  <c r="M1366" i="1"/>
  <c r="N1366" i="1" s="1"/>
  <c r="D1366" i="1"/>
  <c r="C1366" i="1"/>
  <c r="M1365" i="1"/>
  <c r="D1365" i="1"/>
  <c r="C1365" i="1"/>
  <c r="M1364" i="1"/>
  <c r="D1364" i="1"/>
  <c r="C1364" i="1"/>
  <c r="N1363" i="1"/>
  <c r="M1363" i="1"/>
  <c r="O1363" i="1" s="1" a="1"/>
  <c r="O1363" i="1" s="1"/>
  <c r="D1363" i="1"/>
  <c r="C1363" i="1"/>
  <c r="O1362" i="1" a="1"/>
  <c r="O1362" i="1" s="1"/>
  <c r="M1362" i="1"/>
  <c r="N1362" i="1" s="1"/>
  <c r="D1362" i="1"/>
  <c r="C1362" i="1"/>
  <c r="M1361" i="1"/>
  <c r="D1361" i="1"/>
  <c r="C1361" i="1"/>
  <c r="M1360" i="1"/>
  <c r="D1360" i="1"/>
  <c r="C1360" i="1"/>
  <c r="N1359" i="1"/>
  <c r="M1359" i="1"/>
  <c r="O1359" i="1" s="1" a="1"/>
  <c r="O1359" i="1" s="1"/>
  <c r="D1359" i="1"/>
  <c r="C1359" i="1"/>
  <c r="O1358" i="1" a="1"/>
  <c r="O1358" i="1" s="1"/>
  <c r="M1358" i="1"/>
  <c r="N1358" i="1" s="1"/>
  <c r="D1358" i="1"/>
  <c r="C1358" i="1"/>
  <c r="M1357" i="1"/>
  <c r="D1357" i="1"/>
  <c r="C1357" i="1"/>
  <c r="M1356" i="1"/>
  <c r="D1356" i="1"/>
  <c r="C1356" i="1"/>
  <c r="N1355" i="1"/>
  <c r="M1355" i="1"/>
  <c r="O1355" i="1" s="1" a="1"/>
  <c r="O1355" i="1" s="1"/>
  <c r="D1355" i="1"/>
  <c r="C1355" i="1"/>
  <c r="O1354" i="1" a="1"/>
  <c r="O1354" i="1" s="1"/>
  <c r="M1354" i="1"/>
  <c r="N1354" i="1" s="1"/>
  <c r="D1354" i="1"/>
  <c r="C1354" i="1"/>
  <c r="M1353" i="1"/>
  <c r="D1353" i="1"/>
  <c r="C1353" i="1"/>
  <c r="M1352" i="1"/>
  <c r="D1352" i="1"/>
  <c r="C1352" i="1"/>
  <c r="N1351" i="1"/>
  <c r="M1351" i="1"/>
  <c r="O1351" i="1" s="1" a="1"/>
  <c r="O1351" i="1" s="1"/>
  <c r="D1351" i="1"/>
  <c r="C1351" i="1"/>
  <c r="O1350" i="1" a="1"/>
  <c r="O1350" i="1" s="1"/>
  <c r="M1350" i="1"/>
  <c r="N1350" i="1" s="1"/>
  <c r="D1350" i="1"/>
  <c r="C1350" i="1"/>
  <c r="M1349" i="1"/>
  <c r="D1349" i="1"/>
  <c r="C1349" i="1"/>
  <c r="M1348" i="1"/>
  <c r="D1348" i="1"/>
  <c r="C1348" i="1"/>
  <c r="N1347" i="1"/>
  <c r="M1347" i="1"/>
  <c r="O1347" i="1" s="1" a="1"/>
  <c r="O1347" i="1" s="1"/>
  <c r="D1347" i="1"/>
  <c r="C1347" i="1"/>
  <c r="O1346" i="1" a="1"/>
  <c r="O1346" i="1" s="1"/>
  <c r="M1346" i="1"/>
  <c r="N1346" i="1" s="1"/>
  <c r="D1346" i="1"/>
  <c r="C1346" i="1"/>
  <c r="M1345" i="1"/>
  <c r="D1345" i="1"/>
  <c r="C1345" i="1"/>
  <c r="M1344" i="1"/>
  <c r="N1344" i="1" s="1"/>
  <c r="D1344" i="1"/>
  <c r="C1344" i="1"/>
  <c r="M1343" i="1"/>
  <c r="O1343" i="1" s="1" a="1"/>
  <c r="O1343" i="1" s="1"/>
  <c r="D1343" i="1"/>
  <c r="C1343" i="1"/>
  <c r="O1342" i="1" a="1"/>
  <c r="O1342" i="1" s="1"/>
  <c r="N1342" i="1"/>
  <c r="M1342" i="1"/>
  <c r="D1342" i="1"/>
  <c r="C1342" i="1"/>
  <c r="O1341" i="1" a="1"/>
  <c r="O1341" i="1" s="1"/>
  <c r="M1341" i="1"/>
  <c r="N1341" i="1" s="1"/>
  <c r="D1341" i="1"/>
  <c r="C1341" i="1"/>
  <c r="O1340" i="1" a="1"/>
  <c r="O1340" i="1" s="1"/>
  <c r="M1340" i="1"/>
  <c r="N1340" i="1" s="1"/>
  <c r="D1340" i="1"/>
  <c r="C1340" i="1"/>
  <c r="M1339" i="1"/>
  <c r="D1339" i="1"/>
  <c r="C1339" i="1"/>
  <c r="O1338" i="1" a="1"/>
  <c r="O1338" i="1" s="1"/>
  <c r="N1338" i="1"/>
  <c r="M1338" i="1"/>
  <c r="D1338" i="1"/>
  <c r="C1338" i="1"/>
  <c r="O1337" i="1" a="1"/>
  <c r="O1337" i="1" s="1"/>
  <c r="M1337" i="1"/>
  <c r="N1337" i="1" s="1"/>
  <c r="D1337" i="1"/>
  <c r="C1337" i="1"/>
  <c r="M1336" i="1"/>
  <c r="N1336" i="1" s="1"/>
  <c r="D1336" i="1"/>
  <c r="C1336" i="1"/>
  <c r="M1335" i="1"/>
  <c r="O1335" i="1" s="1" a="1"/>
  <c r="O1335" i="1" s="1"/>
  <c r="D1335" i="1"/>
  <c r="C1335" i="1"/>
  <c r="O1334" i="1" a="1"/>
  <c r="O1334" i="1" s="1"/>
  <c r="N1334" i="1"/>
  <c r="M1334" i="1"/>
  <c r="D1334" i="1"/>
  <c r="C1334" i="1"/>
  <c r="M1333" i="1"/>
  <c r="N1333" i="1" s="1"/>
  <c r="D1333" i="1"/>
  <c r="C1333" i="1"/>
  <c r="M1332" i="1"/>
  <c r="D1332" i="1"/>
  <c r="C1332" i="1"/>
  <c r="N1331" i="1"/>
  <c r="M1331" i="1"/>
  <c r="O1331" i="1" s="1" a="1"/>
  <c r="O1331" i="1" s="1"/>
  <c r="D1331" i="1"/>
  <c r="C1331" i="1"/>
  <c r="O1330" i="1" a="1"/>
  <c r="O1330" i="1" s="1"/>
  <c r="N1330" i="1"/>
  <c r="M1330" i="1"/>
  <c r="D1330" i="1"/>
  <c r="C1330" i="1"/>
  <c r="M1329" i="1"/>
  <c r="D1329" i="1"/>
  <c r="C1329" i="1"/>
  <c r="M1328" i="1"/>
  <c r="N1328" i="1" s="1"/>
  <c r="D1328" i="1"/>
  <c r="C1328" i="1"/>
  <c r="M1327" i="1"/>
  <c r="O1327" i="1" s="1" a="1"/>
  <c r="O1327" i="1" s="1"/>
  <c r="D1327" i="1"/>
  <c r="C1327" i="1"/>
  <c r="O1326" i="1" a="1"/>
  <c r="O1326" i="1" s="1"/>
  <c r="N1326" i="1"/>
  <c r="M1326" i="1"/>
  <c r="D1326" i="1"/>
  <c r="C1326" i="1"/>
  <c r="O1325" i="1" a="1"/>
  <c r="O1325" i="1" s="1"/>
  <c r="M1325" i="1"/>
  <c r="N1325" i="1" s="1"/>
  <c r="D1325" i="1"/>
  <c r="C1325" i="1"/>
  <c r="O1324" i="1" a="1"/>
  <c r="O1324" i="1" s="1"/>
  <c r="M1324" i="1"/>
  <c r="N1324" i="1" s="1"/>
  <c r="D1324" i="1"/>
  <c r="C1324" i="1"/>
  <c r="M1323" i="1"/>
  <c r="D1323" i="1"/>
  <c r="C1323" i="1"/>
  <c r="O1322" i="1" a="1"/>
  <c r="O1322" i="1" s="1"/>
  <c r="N1322" i="1"/>
  <c r="M1322" i="1"/>
  <c r="D1322" i="1"/>
  <c r="C1322" i="1"/>
  <c r="O1321" i="1" a="1"/>
  <c r="O1321" i="1" s="1"/>
  <c r="M1321" i="1"/>
  <c r="N1321" i="1" s="1"/>
  <c r="D1321" i="1"/>
  <c r="C1321" i="1"/>
  <c r="M1320" i="1"/>
  <c r="N1320" i="1" s="1"/>
  <c r="D1320" i="1"/>
  <c r="C1320" i="1"/>
  <c r="M1319" i="1"/>
  <c r="O1319" i="1" s="1" a="1"/>
  <c r="O1319" i="1" s="1"/>
  <c r="D1319" i="1"/>
  <c r="C1319" i="1"/>
  <c r="O1318" i="1" a="1"/>
  <c r="O1318" i="1" s="1"/>
  <c r="N1318" i="1"/>
  <c r="M1318" i="1"/>
  <c r="D1318" i="1"/>
  <c r="C1318" i="1"/>
  <c r="M1317" i="1"/>
  <c r="N1317" i="1" s="1"/>
  <c r="D1317" i="1"/>
  <c r="C1317" i="1"/>
  <c r="M1316" i="1"/>
  <c r="D1316" i="1"/>
  <c r="C1316" i="1"/>
  <c r="N1315" i="1"/>
  <c r="M1315" i="1"/>
  <c r="O1315" i="1" s="1" a="1"/>
  <c r="O1315" i="1" s="1"/>
  <c r="D1315" i="1"/>
  <c r="C1315" i="1"/>
  <c r="O1314" i="1" a="1"/>
  <c r="O1314" i="1" s="1"/>
  <c r="N1314" i="1"/>
  <c r="M1314" i="1"/>
  <c r="D1314" i="1"/>
  <c r="C1314" i="1"/>
  <c r="M1313" i="1"/>
  <c r="D1313" i="1"/>
  <c r="C1313" i="1"/>
  <c r="M1312" i="1"/>
  <c r="N1312" i="1" s="1"/>
  <c r="D1312" i="1"/>
  <c r="C1312" i="1"/>
  <c r="M1311" i="1"/>
  <c r="O1311" i="1" s="1" a="1"/>
  <c r="O1311" i="1" s="1"/>
  <c r="D1311" i="1"/>
  <c r="C1311" i="1"/>
  <c r="O1310" i="1" a="1"/>
  <c r="O1310" i="1" s="1"/>
  <c r="N1310" i="1"/>
  <c r="M1310" i="1"/>
  <c r="D1310" i="1"/>
  <c r="C1310" i="1"/>
  <c r="O1309" i="1" a="1"/>
  <c r="O1309" i="1" s="1"/>
  <c r="M1309" i="1"/>
  <c r="N1309" i="1" s="1"/>
  <c r="D1309" i="1"/>
  <c r="C1309" i="1"/>
  <c r="O1308" i="1" a="1"/>
  <c r="O1308" i="1" s="1"/>
  <c r="M1308" i="1"/>
  <c r="N1308" i="1" s="1"/>
  <c r="D1308" i="1"/>
  <c r="C1308" i="1"/>
  <c r="M1307" i="1"/>
  <c r="D1307" i="1"/>
  <c r="C1307" i="1"/>
  <c r="O1306" i="1" a="1"/>
  <c r="O1306" i="1" s="1"/>
  <c r="N1306" i="1"/>
  <c r="M1306" i="1"/>
  <c r="D1306" i="1"/>
  <c r="C1306" i="1"/>
  <c r="O1305" i="1" a="1"/>
  <c r="O1305" i="1" s="1"/>
  <c r="M1305" i="1"/>
  <c r="N1305" i="1" s="1"/>
  <c r="D1305" i="1"/>
  <c r="C1305" i="1"/>
  <c r="M1304" i="1"/>
  <c r="N1304" i="1" s="1"/>
  <c r="D1304" i="1"/>
  <c r="C1304" i="1"/>
  <c r="M1303" i="1"/>
  <c r="O1303" i="1" s="1" a="1"/>
  <c r="O1303" i="1" s="1"/>
  <c r="D1303" i="1"/>
  <c r="C1303" i="1"/>
  <c r="O1302" i="1" a="1"/>
  <c r="O1302" i="1" s="1"/>
  <c r="N1302" i="1"/>
  <c r="M1302" i="1"/>
  <c r="D1302" i="1"/>
  <c r="C1302" i="1"/>
  <c r="O1301" i="1" a="1"/>
  <c r="O1301" i="1" s="1"/>
  <c r="M1301" i="1"/>
  <c r="N1301" i="1" s="1"/>
  <c r="D1301" i="1"/>
  <c r="C1301" i="1"/>
  <c r="M1300" i="1"/>
  <c r="D1300" i="1"/>
  <c r="C1300" i="1"/>
  <c r="N1299" i="1"/>
  <c r="M1299" i="1"/>
  <c r="O1299" i="1" s="1" a="1"/>
  <c r="O1299" i="1" s="1"/>
  <c r="D1299" i="1"/>
  <c r="C1299" i="1"/>
  <c r="O1298" i="1" a="1"/>
  <c r="O1298" i="1" s="1"/>
  <c r="N1298" i="1"/>
  <c r="M1298" i="1"/>
  <c r="D1298" i="1"/>
  <c r="C1298" i="1"/>
  <c r="M1297" i="1"/>
  <c r="D1297" i="1"/>
  <c r="C1297" i="1"/>
  <c r="M1296" i="1"/>
  <c r="N1296" i="1" s="1"/>
  <c r="D1296" i="1"/>
  <c r="C1296" i="1"/>
  <c r="N1295" i="1"/>
  <c r="M1295" i="1"/>
  <c r="O1295" i="1" s="1" a="1"/>
  <c r="O1295" i="1" s="1"/>
  <c r="D1295" i="1"/>
  <c r="C1295" i="1"/>
  <c r="O1294" i="1" a="1"/>
  <c r="O1294" i="1" s="1"/>
  <c r="N1294" i="1"/>
  <c r="M1294" i="1"/>
  <c r="D1294" i="1"/>
  <c r="C1294" i="1"/>
  <c r="O1293" i="1" a="1"/>
  <c r="O1293" i="1" s="1"/>
  <c r="M1293" i="1"/>
  <c r="N1293" i="1" s="1"/>
  <c r="D1293" i="1"/>
  <c r="C1293" i="1"/>
  <c r="O1292" i="1"/>
  <c r="O1292" i="1" a="1"/>
  <c r="M1292" i="1"/>
  <c r="N1292" i="1" s="1"/>
  <c r="D1292" i="1"/>
  <c r="C1292" i="1"/>
  <c r="M1291" i="1"/>
  <c r="D1291" i="1"/>
  <c r="C1291" i="1"/>
  <c r="O1290" i="1" a="1"/>
  <c r="O1290" i="1" s="1"/>
  <c r="N1290" i="1"/>
  <c r="M1290" i="1"/>
  <c r="D1290" i="1"/>
  <c r="C1290" i="1"/>
  <c r="O1289" i="1" a="1"/>
  <c r="O1289" i="1" s="1"/>
  <c r="M1289" i="1"/>
  <c r="N1289" i="1" s="1"/>
  <c r="D1289" i="1"/>
  <c r="C1289" i="1"/>
  <c r="O1288" i="1" a="1"/>
  <c r="O1288" i="1" s="1"/>
  <c r="M1288" i="1"/>
  <c r="N1288" i="1" s="1"/>
  <c r="D1288" i="1"/>
  <c r="C1288" i="1"/>
  <c r="N1287" i="1"/>
  <c r="M1287" i="1"/>
  <c r="O1287" i="1" s="1" a="1"/>
  <c r="O1287" i="1" s="1"/>
  <c r="D1287" i="1"/>
  <c r="C1287" i="1"/>
  <c r="O1286" i="1" a="1"/>
  <c r="O1286" i="1" s="1"/>
  <c r="N1286" i="1"/>
  <c r="M1286" i="1"/>
  <c r="D1286" i="1"/>
  <c r="C1286" i="1"/>
  <c r="O1285" i="1" a="1"/>
  <c r="O1285" i="1" s="1"/>
  <c r="M1285" i="1"/>
  <c r="N1285" i="1" s="1"/>
  <c r="D1285" i="1"/>
  <c r="C1285" i="1"/>
  <c r="O1284" i="1" a="1"/>
  <c r="O1284" i="1" s="1"/>
  <c r="M1284" i="1"/>
  <c r="N1284" i="1" s="1"/>
  <c r="D1284" i="1"/>
  <c r="C1284" i="1"/>
  <c r="N1283" i="1"/>
  <c r="M1283" i="1"/>
  <c r="O1283" i="1" s="1" a="1"/>
  <c r="O1283" i="1" s="1"/>
  <c r="D1283" i="1"/>
  <c r="C1283" i="1"/>
  <c r="O1282" i="1" a="1"/>
  <c r="O1282" i="1" s="1"/>
  <c r="N1282" i="1"/>
  <c r="M1282" i="1"/>
  <c r="D1282" i="1"/>
  <c r="C1282" i="1"/>
  <c r="O1281" i="1" a="1"/>
  <c r="O1281" i="1" s="1"/>
  <c r="M1281" i="1"/>
  <c r="N1281" i="1" s="1"/>
  <c r="D1281" i="1"/>
  <c r="C1281" i="1"/>
  <c r="O1280" i="1"/>
  <c r="O1280" i="1" a="1"/>
  <c r="M1280" i="1"/>
  <c r="N1280" i="1" s="1"/>
  <c r="D1280" i="1"/>
  <c r="C1280" i="1"/>
  <c r="O1279" i="1"/>
  <c r="N1279" i="1"/>
  <c r="M1279" i="1"/>
  <c r="O1279" i="1" s="1" a="1"/>
  <c r="D1279" i="1"/>
  <c r="C1279" i="1"/>
  <c r="O1278" i="1" a="1"/>
  <c r="O1278" i="1" s="1"/>
  <c r="N1278" i="1"/>
  <c r="M1278" i="1"/>
  <c r="D1278" i="1"/>
  <c r="C1278" i="1"/>
  <c r="M1277" i="1"/>
  <c r="N1277" i="1" s="1"/>
  <c r="D1277" i="1"/>
  <c r="C1277" i="1"/>
  <c r="O1276" i="1" a="1"/>
  <c r="O1276" i="1" s="1"/>
  <c r="M1276" i="1"/>
  <c r="N1276" i="1" s="1"/>
  <c r="D1276" i="1"/>
  <c r="C1276" i="1"/>
  <c r="O1275" i="1"/>
  <c r="N1275" i="1"/>
  <c r="M1275" i="1"/>
  <c r="O1275" i="1" s="1" a="1"/>
  <c r="D1275" i="1"/>
  <c r="C1275" i="1"/>
  <c r="O1274" i="1" a="1"/>
  <c r="O1274" i="1" s="1"/>
  <c r="N1274" i="1"/>
  <c r="M1274" i="1"/>
  <c r="D1274" i="1"/>
  <c r="C1274" i="1"/>
  <c r="M1273" i="1"/>
  <c r="D1273" i="1"/>
  <c r="C1273" i="1"/>
  <c r="M1272" i="1"/>
  <c r="N1272" i="1" s="1"/>
  <c r="D1272" i="1"/>
  <c r="C1272" i="1"/>
  <c r="O1271" i="1"/>
  <c r="N1271" i="1"/>
  <c r="M1271" i="1"/>
  <c r="O1271" i="1" s="1" a="1"/>
  <c r="D1271" i="1"/>
  <c r="C1271" i="1"/>
  <c r="O1270" i="1" a="1"/>
  <c r="O1270" i="1" s="1"/>
  <c r="N1270" i="1"/>
  <c r="M1270" i="1"/>
  <c r="D1270" i="1"/>
  <c r="C1270" i="1"/>
  <c r="M1269" i="1"/>
  <c r="D1269" i="1"/>
  <c r="C1269" i="1"/>
  <c r="M1268" i="1"/>
  <c r="D1268" i="1"/>
  <c r="C1268" i="1"/>
  <c r="O1267" i="1"/>
  <c r="M1267" i="1"/>
  <c r="O1267" i="1" s="1" a="1"/>
  <c r="D1267" i="1"/>
  <c r="C1267" i="1"/>
  <c r="O1266" i="1" a="1"/>
  <c r="O1266" i="1" s="1"/>
  <c r="N1266" i="1"/>
  <c r="M1266" i="1"/>
  <c r="D1266" i="1"/>
  <c r="C1266" i="1"/>
  <c r="M1265" i="1"/>
  <c r="N1265" i="1" s="1"/>
  <c r="D1265" i="1"/>
  <c r="C1265" i="1"/>
  <c r="M1264" i="1"/>
  <c r="D1264" i="1"/>
  <c r="C1264" i="1"/>
  <c r="M1263" i="1"/>
  <c r="D1263" i="1"/>
  <c r="C1263" i="1"/>
  <c r="O1262" i="1" a="1"/>
  <c r="O1262" i="1" s="1"/>
  <c r="N1262" i="1"/>
  <c r="M1262" i="1"/>
  <c r="D1262" i="1"/>
  <c r="C1262" i="1"/>
  <c r="O1261" i="1" a="1"/>
  <c r="O1261" i="1" s="1"/>
  <c r="M1261" i="1"/>
  <c r="N1261" i="1" s="1"/>
  <c r="D1261" i="1"/>
  <c r="C1261" i="1"/>
  <c r="M1260" i="1"/>
  <c r="N1260" i="1" s="1"/>
  <c r="D1260" i="1"/>
  <c r="C1260" i="1"/>
  <c r="M1259" i="1"/>
  <c r="D1259" i="1"/>
  <c r="C1259" i="1"/>
  <c r="O1258" i="1" a="1"/>
  <c r="O1258" i="1" s="1"/>
  <c r="N1258" i="1"/>
  <c r="M1258" i="1"/>
  <c r="D1258" i="1"/>
  <c r="C1258" i="1"/>
  <c r="O1257" i="1" a="1"/>
  <c r="O1257" i="1" s="1"/>
  <c r="M1257" i="1"/>
  <c r="N1257" i="1" s="1"/>
  <c r="D1257" i="1"/>
  <c r="C1257" i="1"/>
  <c r="M1256" i="1"/>
  <c r="N1256" i="1" s="1"/>
  <c r="D1256" i="1"/>
  <c r="C1256" i="1"/>
  <c r="N1255" i="1"/>
  <c r="M1255" i="1"/>
  <c r="O1255" i="1" s="1" a="1"/>
  <c r="O1255" i="1" s="1"/>
  <c r="D1255" i="1"/>
  <c r="C1255" i="1"/>
  <c r="O1254" i="1" a="1"/>
  <c r="O1254" i="1" s="1"/>
  <c r="N1254" i="1"/>
  <c r="M1254" i="1"/>
  <c r="D1254" i="1"/>
  <c r="C1254" i="1"/>
  <c r="O1253" i="1" a="1"/>
  <c r="O1253" i="1" s="1"/>
  <c r="M1253" i="1"/>
  <c r="N1253" i="1" s="1"/>
  <c r="D1253" i="1"/>
  <c r="C1253" i="1"/>
  <c r="O1252" i="1" a="1"/>
  <c r="O1252" i="1" s="1"/>
  <c r="M1252" i="1"/>
  <c r="N1252" i="1" s="1"/>
  <c r="D1252" i="1"/>
  <c r="C1252" i="1"/>
  <c r="M1251" i="1"/>
  <c r="O1251" i="1" s="1" a="1"/>
  <c r="O1251" i="1" s="1"/>
  <c r="D1251" i="1"/>
  <c r="C1251" i="1"/>
  <c r="O1250" i="1" a="1"/>
  <c r="O1250" i="1" s="1"/>
  <c r="N1250" i="1"/>
  <c r="M1250" i="1"/>
  <c r="D1250" i="1"/>
  <c r="C1250" i="1"/>
  <c r="O1249" i="1" a="1"/>
  <c r="O1249" i="1" s="1"/>
  <c r="M1249" i="1"/>
  <c r="N1249" i="1" s="1"/>
  <c r="D1249" i="1"/>
  <c r="C1249" i="1"/>
  <c r="O1248" i="1" a="1"/>
  <c r="O1248" i="1" s="1"/>
  <c r="M1248" i="1"/>
  <c r="N1248" i="1" s="1"/>
  <c r="D1248" i="1"/>
  <c r="C1248" i="1"/>
  <c r="O1247" i="1"/>
  <c r="N1247" i="1"/>
  <c r="M1247" i="1"/>
  <c r="O1247" i="1" s="1" a="1"/>
  <c r="D1247" i="1"/>
  <c r="C1247" i="1"/>
  <c r="O1246" i="1" a="1"/>
  <c r="O1246" i="1" s="1"/>
  <c r="N1246" i="1"/>
  <c r="M1246" i="1"/>
  <c r="D1246" i="1"/>
  <c r="C1246" i="1"/>
  <c r="M1245" i="1"/>
  <c r="N1245" i="1" s="1"/>
  <c r="D1245" i="1"/>
  <c r="C1245" i="1"/>
  <c r="O1244" i="1" a="1"/>
  <c r="O1244" i="1" s="1"/>
  <c r="M1244" i="1"/>
  <c r="N1244" i="1" s="1"/>
  <c r="D1244" i="1"/>
  <c r="C1244" i="1"/>
  <c r="O1243" i="1"/>
  <c r="N1243" i="1"/>
  <c r="M1243" i="1"/>
  <c r="O1243" i="1" s="1" a="1"/>
  <c r="D1243" i="1"/>
  <c r="C1243" i="1"/>
  <c r="O1242" i="1" a="1"/>
  <c r="O1242" i="1" s="1"/>
  <c r="N1242" i="1"/>
  <c r="M1242" i="1"/>
  <c r="D1242" i="1"/>
  <c r="C1242" i="1"/>
  <c r="M1241" i="1"/>
  <c r="D1241" i="1"/>
  <c r="C1241" i="1"/>
  <c r="M1240" i="1"/>
  <c r="N1240" i="1" s="1"/>
  <c r="D1240" i="1"/>
  <c r="C1240" i="1"/>
  <c r="O1239" i="1"/>
  <c r="N1239" i="1"/>
  <c r="M1239" i="1"/>
  <c r="O1239" i="1" s="1" a="1"/>
  <c r="D1239" i="1"/>
  <c r="C1239" i="1"/>
  <c r="O1238" i="1" a="1"/>
  <c r="O1238" i="1" s="1"/>
  <c r="N1238" i="1"/>
  <c r="M1238" i="1"/>
  <c r="D1238" i="1"/>
  <c r="C1238" i="1"/>
  <c r="M1237" i="1"/>
  <c r="D1237" i="1"/>
  <c r="C1237" i="1"/>
  <c r="M1236" i="1"/>
  <c r="D1236" i="1"/>
  <c r="C1236" i="1"/>
  <c r="O1235" i="1"/>
  <c r="M1235" i="1"/>
  <c r="O1235" i="1" s="1" a="1"/>
  <c r="D1235" i="1"/>
  <c r="C1235" i="1"/>
  <c r="O1234" i="1" a="1"/>
  <c r="O1234" i="1" s="1"/>
  <c r="N1234" i="1"/>
  <c r="M1234" i="1"/>
  <c r="D1234" i="1"/>
  <c r="C1234" i="1"/>
  <c r="M1233" i="1"/>
  <c r="N1233" i="1" s="1"/>
  <c r="D1233" i="1"/>
  <c r="C1233" i="1"/>
  <c r="M1232" i="1"/>
  <c r="D1232" i="1"/>
  <c r="C1232" i="1"/>
  <c r="M1231" i="1"/>
  <c r="D1231" i="1"/>
  <c r="C1231" i="1"/>
  <c r="O1230" i="1" a="1"/>
  <c r="O1230" i="1" s="1"/>
  <c r="N1230" i="1"/>
  <c r="M1230" i="1"/>
  <c r="D1230" i="1"/>
  <c r="C1230" i="1"/>
  <c r="M1229" i="1"/>
  <c r="N1229" i="1" s="1"/>
  <c r="D1229" i="1"/>
  <c r="C1229" i="1"/>
  <c r="M1228" i="1"/>
  <c r="N1228" i="1" s="1"/>
  <c r="D1228" i="1"/>
  <c r="C1228" i="1"/>
  <c r="M1227" i="1"/>
  <c r="D1227" i="1"/>
  <c r="C1227" i="1"/>
  <c r="O1226" i="1" a="1"/>
  <c r="O1226" i="1" s="1"/>
  <c r="N1226" i="1"/>
  <c r="M1226" i="1"/>
  <c r="D1226" i="1"/>
  <c r="C1226" i="1"/>
  <c r="O1225" i="1" a="1"/>
  <c r="O1225" i="1" s="1"/>
  <c r="M1225" i="1"/>
  <c r="N1225" i="1" s="1"/>
  <c r="D1225" i="1"/>
  <c r="C1225" i="1"/>
  <c r="O1224" i="1" a="1"/>
  <c r="O1224" i="1" s="1"/>
  <c r="M1224" i="1"/>
  <c r="N1224" i="1" s="1"/>
  <c r="D1224" i="1"/>
  <c r="C1224" i="1"/>
  <c r="N1223" i="1"/>
  <c r="M1223" i="1"/>
  <c r="O1223" i="1" s="1" a="1"/>
  <c r="O1223" i="1" s="1"/>
  <c r="D1223" i="1"/>
  <c r="C1223" i="1"/>
  <c r="O1222" i="1" a="1"/>
  <c r="O1222" i="1" s="1"/>
  <c r="N1222" i="1"/>
  <c r="M1222" i="1"/>
  <c r="D1222" i="1"/>
  <c r="C1222" i="1"/>
  <c r="O1221" i="1" a="1"/>
  <c r="O1221" i="1" s="1"/>
  <c r="M1221" i="1"/>
  <c r="N1221" i="1" s="1"/>
  <c r="D1221" i="1"/>
  <c r="C1221" i="1"/>
  <c r="O1220" i="1" a="1"/>
  <c r="O1220" i="1" s="1"/>
  <c r="M1220" i="1"/>
  <c r="N1220" i="1" s="1"/>
  <c r="D1220" i="1"/>
  <c r="C1220" i="1"/>
  <c r="N1219" i="1"/>
  <c r="M1219" i="1"/>
  <c r="O1219" i="1" s="1" a="1"/>
  <c r="O1219" i="1" s="1"/>
  <c r="D1219" i="1"/>
  <c r="C1219" i="1"/>
  <c r="O1218" i="1" a="1"/>
  <c r="O1218" i="1" s="1"/>
  <c r="N1218" i="1"/>
  <c r="M1218" i="1"/>
  <c r="D1218" i="1"/>
  <c r="C1218" i="1"/>
  <c r="O1217" i="1" a="1"/>
  <c r="O1217" i="1" s="1"/>
  <c r="M1217" i="1"/>
  <c r="N1217" i="1" s="1"/>
  <c r="D1217" i="1"/>
  <c r="C1217" i="1"/>
  <c r="O1216" i="1" a="1"/>
  <c r="O1216" i="1" s="1"/>
  <c r="M1216" i="1"/>
  <c r="N1216" i="1" s="1"/>
  <c r="D1216" i="1"/>
  <c r="C1216" i="1"/>
  <c r="O1215" i="1"/>
  <c r="N1215" i="1"/>
  <c r="M1215" i="1"/>
  <c r="O1215" i="1" s="1" a="1"/>
  <c r="D1215" i="1"/>
  <c r="C1215" i="1"/>
  <c r="O1214" i="1" a="1"/>
  <c r="O1214" i="1" s="1"/>
  <c r="N1214" i="1"/>
  <c r="M1214" i="1"/>
  <c r="D1214" i="1"/>
  <c r="C1214" i="1"/>
  <c r="M1213" i="1"/>
  <c r="N1213" i="1" s="1"/>
  <c r="D1213" i="1"/>
  <c r="C1213" i="1"/>
  <c r="O1212" i="1" a="1"/>
  <c r="O1212" i="1" s="1"/>
  <c r="M1212" i="1"/>
  <c r="N1212" i="1" s="1"/>
  <c r="D1212" i="1"/>
  <c r="C1212" i="1"/>
  <c r="O1211" i="1"/>
  <c r="N1211" i="1"/>
  <c r="M1211" i="1"/>
  <c r="O1211" i="1" s="1" a="1"/>
  <c r="D1211" i="1"/>
  <c r="C1211" i="1"/>
  <c r="O1210" i="1" a="1"/>
  <c r="O1210" i="1" s="1"/>
  <c r="N1210" i="1"/>
  <c r="M1210" i="1"/>
  <c r="D1210" i="1"/>
  <c r="C1210" i="1"/>
  <c r="M1209" i="1"/>
  <c r="D1209" i="1"/>
  <c r="C1209" i="1"/>
  <c r="M1208" i="1"/>
  <c r="N1208" i="1" s="1"/>
  <c r="D1208" i="1"/>
  <c r="C1208" i="1"/>
  <c r="O1207" i="1"/>
  <c r="N1207" i="1"/>
  <c r="M1207" i="1"/>
  <c r="O1207" i="1" s="1" a="1"/>
  <c r="D1207" i="1"/>
  <c r="C1207" i="1"/>
  <c r="O1206" i="1" a="1"/>
  <c r="O1206" i="1" s="1"/>
  <c r="N1206" i="1"/>
  <c r="M1206" i="1"/>
  <c r="D1206" i="1"/>
  <c r="C1206" i="1"/>
  <c r="M1205" i="1"/>
  <c r="D1205" i="1"/>
  <c r="C1205" i="1"/>
  <c r="M1204" i="1"/>
  <c r="D1204" i="1"/>
  <c r="C1204" i="1"/>
  <c r="O1203" i="1"/>
  <c r="M1203" i="1"/>
  <c r="O1203" i="1" s="1" a="1"/>
  <c r="D1203" i="1"/>
  <c r="C1203" i="1"/>
  <c r="O1202" i="1" a="1"/>
  <c r="O1202" i="1" s="1"/>
  <c r="N1202" i="1"/>
  <c r="M1202" i="1"/>
  <c r="D1202" i="1"/>
  <c r="C1202" i="1"/>
  <c r="M1201" i="1"/>
  <c r="N1201" i="1" s="1"/>
  <c r="D1201" i="1"/>
  <c r="C1201" i="1"/>
  <c r="M1200" i="1"/>
  <c r="D1200" i="1"/>
  <c r="C1200" i="1"/>
  <c r="M1199" i="1"/>
  <c r="D1199" i="1"/>
  <c r="C1199" i="1"/>
  <c r="O1198" i="1" a="1"/>
  <c r="O1198" i="1" s="1"/>
  <c r="N1198" i="1"/>
  <c r="M1198" i="1"/>
  <c r="D1198" i="1"/>
  <c r="C1198" i="1"/>
  <c r="M1197" i="1"/>
  <c r="N1197" i="1" s="1"/>
  <c r="D1197" i="1"/>
  <c r="C1197" i="1"/>
  <c r="M1196" i="1"/>
  <c r="N1196" i="1" s="1"/>
  <c r="D1196" i="1"/>
  <c r="C1196" i="1"/>
  <c r="M1195" i="1"/>
  <c r="D1195" i="1"/>
  <c r="C1195" i="1"/>
  <c r="O1194" i="1" a="1"/>
  <c r="O1194" i="1" s="1"/>
  <c r="N1194" i="1"/>
  <c r="M1194" i="1"/>
  <c r="D1194" i="1"/>
  <c r="C1194" i="1"/>
  <c r="O1193" i="1" a="1"/>
  <c r="O1193" i="1" s="1"/>
  <c r="M1193" i="1"/>
  <c r="N1193" i="1" s="1"/>
  <c r="D1193" i="1"/>
  <c r="C1193" i="1"/>
  <c r="O1192" i="1" a="1"/>
  <c r="O1192" i="1" s="1"/>
  <c r="M1192" i="1"/>
  <c r="N1192" i="1" s="1"/>
  <c r="D1192" i="1"/>
  <c r="C1192" i="1"/>
  <c r="N1191" i="1"/>
  <c r="M1191" i="1"/>
  <c r="O1191" i="1" s="1" a="1"/>
  <c r="O1191" i="1" s="1"/>
  <c r="D1191" i="1"/>
  <c r="C1191" i="1"/>
  <c r="O1190" i="1" a="1"/>
  <c r="O1190" i="1" s="1"/>
  <c r="N1190" i="1"/>
  <c r="M1190" i="1"/>
  <c r="D1190" i="1"/>
  <c r="C1190" i="1"/>
  <c r="O1189" i="1" a="1"/>
  <c r="O1189" i="1" s="1"/>
  <c r="M1189" i="1"/>
  <c r="N1189" i="1" s="1"/>
  <c r="D1189" i="1"/>
  <c r="C1189" i="1"/>
  <c r="O1188" i="1" a="1"/>
  <c r="O1188" i="1" s="1"/>
  <c r="M1188" i="1"/>
  <c r="N1188" i="1" s="1"/>
  <c r="D1188" i="1"/>
  <c r="C1188" i="1"/>
  <c r="N1187" i="1"/>
  <c r="M1187" i="1"/>
  <c r="O1187" i="1" s="1" a="1"/>
  <c r="O1187" i="1" s="1"/>
  <c r="D1187" i="1"/>
  <c r="C1187" i="1"/>
  <c r="O1186" i="1" a="1"/>
  <c r="O1186" i="1" s="1"/>
  <c r="N1186" i="1"/>
  <c r="M1186" i="1"/>
  <c r="D1186" i="1"/>
  <c r="C1186" i="1"/>
  <c r="O1185" i="1" a="1"/>
  <c r="O1185" i="1" s="1"/>
  <c r="M1185" i="1"/>
  <c r="N1185" i="1" s="1"/>
  <c r="D1185" i="1"/>
  <c r="C1185" i="1"/>
  <c r="O1184" i="1" a="1"/>
  <c r="O1184" i="1" s="1"/>
  <c r="M1184" i="1"/>
  <c r="N1184" i="1" s="1"/>
  <c r="D1184" i="1"/>
  <c r="C1184" i="1"/>
  <c r="O1183" i="1"/>
  <c r="N1183" i="1"/>
  <c r="M1183" i="1"/>
  <c r="O1183" i="1" s="1" a="1"/>
  <c r="D1183" i="1"/>
  <c r="C1183" i="1"/>
  <c r="O1182" i="1" a="1"/>
  <c r="O1182" i="1" s="1"/>
  <c r="N1182" i="1"/>
  <c r="M1182" i="1"/>
  <c r="D1182" i="1"/>
  <c r="C1182" i="1"/>
  <c r="M1181" i="1"/>
  <c r="N1181" i="1" s="1"/>
  <c r="D1181" i="1"/>
  <c r="C1181" i="1"/>
  <c r="O1180" i="1"/>
  <c r="O1180" i="1" a="1"/>
  <c r="M1180" i="1"/>
  <c r="N1180" i="1" s="1"/>
  <c r="D1180" i="1"/>
  <c r="C1180" i="1"/>
  <c r="O1179" i="1"/>
  <c r="N1179" i="1"/>
  <c r="M1179" i="1"/>
  <c r="O1179" i="1" s="1" a="1"/>
  <c r="D1179" i="1"/>
  <c r="C1179" i="1"/>
  <c r="O1178" i="1" a="1"/>
  <c r="O1178" i="1" s="1"/>
  <c r="N1178" i="1"/>
  <c r="M1178" i="1"/>
  <c r="D1178" i="1"/>
  <c r="C1178" i="1"/>
  <c r="M1177" i="1"/>
  <c r="D1177" i="1"/>
  <c r="C1177" i="1"/>
  <c r="M1176" i="1"/>
  <c r="N1176" i="1" s="1"/>
  <c r="D1176" i="1"/>
  <c r="C1176" i="1"/>
  <c r="O1175" i="1"/>
  <c r="N1175" i="1"/>
  <c r="M1175" i="1"/>
  <c r="O1175" i="1" s="1" a="1"/>
  <c r="D1175" i="1"/>
  <c r="C1175" i="1"/>
  <c r="O1174" i="1" a="1"/>
  <c r="O1174" i="1" s="1"/>
  <c r="N1174" i="1"/>
  <c r="M1174" i="1"/>
  <c r="D1174" i="1"/>
  <c r="C1174" i="1"/>
  <c r="M1173" i="1"/>
  <c r="D1173" i="1"/>
  <c r="C1173" i="1"/>
  <c r="M1172" i="1"/>
  <c r="D1172" i="1"/>
  <c r="C1172" i="1"/>
  <c r="O1171" i="1"/>
  <c r="M1171" i="1"/>
  <c r="O1171" i="1" s="1" a="1"/>
  <c r="D1171" i="1"/>
  <c r="C1171" i="1"/>
  <c r="O1170" i="1" a="1"/>
  <c r="O1170" i="1" s="1"/>
  <c r="N1170" i="1"/>
  <c r="M1170" i="1"/>
  <c r="D1170" i="1"/>
  <c r="C1170" i="1"/>
  <c r="M1169" i="1"/>
  <c r="N1169" i="1" s="1"/>
  <c r="D1169" i="1"/>
  <c r="C1169" i="1"/>
  <c r="M1168" i="1"/>
  <c r="D1168" i="1"/>
  <c r="C1168" i="1"/>
  <c r="M1167" i="1"/>
  <c r="D1167" i="1"/>
  <c r="C1167" i="1"/>
  <c r="O1166" i="1" a="1"/>
  <c r="O1166" i="1" s="1"/>
  <c r="N1166" i="1"/>
  <c r="M1166" i="1"/>
  <c r="D1166" i="1"/>
  <c r="C1166" i="1"/>
  <c r="M1165" i="1"/>
  <c r="N1165" i="1" s="1"/>
  <c r="D1165" i="1"/>
  <c r="C1165" i="1"/>
  <c r="M1164" i="1"/>
  <c r="N1164" i="1" s="1"/>
  <c r="D1164" i="1"/>
  <c r="C1164" i="1"/>
  <c r="M1163" i="1"/>
  <c r="D1163" i="1"/>
  <c r="C1163" i="1"/>
  <c r="O1162" i="1" a="1"/>
  <c r="O1162" i="1" s="1"/>
  <c r="N1162" i="1"/>
  <c r="M1162" i="1"/>
  <c r="D1162" i="1"/>
  <c r="C1162" i="1"/>
  <c r="O1161" i="1" a="1"/>
  <c r="O1161" i="1" s="1"/>
  <c r="M1161" i="1"/>
  <c r="N1161" i="1" s="1"/>
  <c r="D1161" i="1"/>
  <c r="C1161" i="1"/>
  <c r="O1160" i="1" a="1"/>
  <c r="O1160" i="1" s="1"/>
  <c r="M1160" i="1"/>
  <c r="N1160" i="1" s="1"/>
  <c r="D1160" i="1"/>
  <c r="C1160" i="1"/>
  <c r="M1159" i="1"/>
  <c r="O1159" i="1" s="1" a="1"/>
  <c r="O1159" i="1" s="1"/>
  <c r="D1159" i="1"/>
  <c r="C1159" i="1"/>
  <c r="O1158" i="1" a="1"/>
  <c r="O1158" i="1" s="1"/>
  <c r="N1158" i="1"/>
  <c r="M1158" i="1"/>
  <c r="D1158" i="1"/>
  <c r="C1158" i="1"/>
  <c r="O1157" i="1" a="1"/>
  <c r="O1157" i="1" s="1"/>
  <c r="M1157" i="1"/>
  <c r="N1157" i="1" s="1"/>
  <c r="D1157" i="1"/>
  <c r="C1157" i="1"/>
  <c r="O1156" i="1" a="1"/>
  <c r="O1156" i="1" s="1"/>
  <c r="M1156" i="1"/>
  <c r="N1156" i="1" s="1"/>
  <c r="D1156" i="1"/>
  <c r="C1156" i="1"/>
  <c r="M1155" i="1"/>
  <c r="O1155" i="1" s="1" a="1"/>
  <c r="O1155" i="1" s="1"/>
  <c r="D1155" i="1"/>
  <c r="C1155" i="1"/>
  <c r="O1154" i="1" a="1"/>
  <c r="O1154" i="1" s="1"/>
  <c r="N1154" i="1"/>
  <c r="M1154" i="1"/>
  <c r="D1154" i="1"/>
  <c r="C1154" i="1"/>
  <c r="O1153" i="1" a="1"/>
  <c r="O1153" i="1" s="1"/>
  <c r="M1153" i="1"/>
  <c r="N1153" i="1" s="1"/>
  <c r="D1153" i="1"/>
  <c r="C1153" i="1"/>
  <c r="O1152" i="1" a="1"/>
  <c r="O1152" i="1" s="1"/>
  <c r="M1152" i="1"/>
  <c r="N1152" i="1" s="1"/>
  <c r="D1152" i="1"/>
  <c r="C1152" i="1"/>
  <c r="O1151" i="1" a="1"/>
  <c r="O1151" i="1" s="1"/>
  <c r="M1151" i="1"/>
  <c r="N1151" i="1" s="1"/>
  <c r="D1151" i="1"/>
  <c r="C1151" i="1"/>
  <c r="O1150" i="1" a="1"/>
  <c r="O1150" i="1" s="1"/>
  <c r="N1150" i="1"/>
  <c r="M1150" i="1"/>
  <c r="D1150" i="1"/>
  <c r="C1150" i="1"/>
  <c r="O1149" i="1" a="1"/>
  <c r="O1149" i="1" s="1"/>
  <c r="M1149" i="1"/>
  <c r="N1149" i="1" s="1"/>
  <c r="D1149" i="1"/>
  <c r="C1149" i="1"/>
  <c r="O1148" i="1" a="1"/>
  <c r="O1148" i="1" s="1"/>
  <c r="M1148" i="1"/>
  <c r="N1148" i="1" s="1"/>
  <c r="D1148" i="1"/>
  <c r="C1148" i="1"/>
  <c r="M1147" i="1"/>
  <c r="N1147" i="1" s="1"/>
  <c r="D1147" i="1"/>
  <c r="C1147" i="1"/>
  <c r="N1146" i="1"/>
  <c r="M1146" i="1"/>
  <c r="O1146" i="1" s="1" a="1"/>
  <c r="O1146" i="1" s="1"/>
  <c r="D1146" i="1"/>
  <c r="C1146" i="1"/>
  <c r="O1145" i="1" a="1"/>
  <c r="O1145" i="1" s="1"/>
  <c r="N1145" i="1"/>
  <c r="M1145" i="1"/>
  <c r="D1145" i="1"/>
  <c r="C1145" i="1"/>
  <c r="O1144" i="1" a="1"/>
  <c r="O1144" i="1" s="1"/>
  <c r="M1144" i="1"/>
  <c r="N1144" i="1" s="1"/>
  <c r="D1144" i="1"/>
  <c r="C1144" i="1"/>
  <c r="M1143" i="1"/>
  <c r="N1143" i="1" s="1"/>
  <c r="D1143" i="1"/>
  <c r="C1143" i="1"/>
  <c r="N1142" i="1"/>
  <c r="M1142" i="1"/>
  <c r="O1142" i="1" s="1" a="1"/>
  <c r="O1142" i="1" s="1"/>
  <c r="D1142" i="1"/>
  <c r="C1142" i="1"/>
  <c r="O1141" i="1" a="1"/>
  <c r="O1141" i="1" s="1"/>
  <c r="N1141" i="1"/>
  <c r="M1141" i="1"/>
  <c r="D1141" i="1"/>
  <c r="C1141" i="1"/>
  <c r="O1140" i="1" a="1"/>
  <c r="O1140" i="1" s="1"/>
  <c r="M1140" i="1"/>
  <c r="N1140" i="1" s="1"/>
  <c r="D1140" i="1"/>
  <c r="C1140" i="1"/>
  <c r="O1139" i="1" a="1"/>
  <c r="O1139" i="1" s="1"/>
  <c r="M1139" i="1"/>
  <c r="N1139" i="1" s="1"/>
  <c r="D1139" i="1"/>
  <c r="C1139" i="1"/>
  <c r="M1138" i="1"/>
  <c r="O1138" i="1" s="1" a="1"/>
  <c r="O1138" i="1" s="1"/>
  <c r="D1138" i="1"/>
  <c r="C1138" i="1"/>
  <c r="O1137" i="1" a="1"/>
  <c r="O1137" i="1" s="1"/>
  <c r="N1137" i="1"/>
  <c r="M1137" i="1"/>
  <c r="D1137" i="1"/>
  <c r="C1137" i="1"/>
  <c r="O1136" i="1" a="1"/>
  <c r="O1136" i="1" s="1"/>
  <c r="M1136" i="1"/>
  <c r="N1136" i="1" s="1"/>
  <c r="D1136" i="1"/>
  <c r="C1136" i="1"/>
  <c r="O1135" i="1" a="1"/>
  <c r="O1135" i="1" s="1"/>
  <c r="M1135" i="1"/>
  <c r="N1135" i="1" s="1"/>
  <c r="D1135" i="1"/>
  <c r="C1135" i="1"/>
  <c r="M1134" i="1"/>
  <c r="O1134" i="1" s="1" a="1"/>
  <c r="O1134" i="1" s="1"/>
  <c r="D1134" i="1"/>
  <c r="C1134" i="1"/>
  <c r="O1133" i="1" a="1"/>
  <c r="O1133" i="1" s="1"/>
  <c r="N1133" i="1"/>
  <c r="M1133" i="1"/>
  <c r="D1133" i="1"/>
  <c r="C1133" i="1"/>
  <c r="O1132" i="1" a="1"/>
  <c r="O1132" i="1" s="1"/>
  <c r="M1132" i="1"/>
  <c r="N1132" i="1" s="1"/>
  <c r="D1132" i="1"/>
  <c r="C1132" i="1"/>
  <c r="M1131" i="1"/>
  <c r="N1131" i="1" s="1"/>
  <c r="D1131" i="1"/>
  <c r="C1131" i="1"/>
  <c r="N1130" i="1"/>
  <c r="M1130" i="1"/>
  <c r="O1130" i="1" s="1" a="1"/>
  <c r="O1130" i="1" s="1"/>
  <c r="D1130" i="1"/>
  <c r="C1130" i="1"/>
  <c r="O1129" i="1" a="1"/>
  <c r="O1129" i="1" s="1"/>
  <c r="N1129" i="1"/>
  <c r="M1129" i="1"/>
  <c r="D1129" i="1"/>
  <c r="C1129" i="1"/>
  <c r="O1128" i="1" a="1"/>
  <c r="O1128" i="1" s="1"/>
  <c r="M1128" i="1"/>
  <c r="N1128" i="1" s="1"/>
  <c r="D1128" i="1"/>
  <c r="C1128" i="1"/>
  <c r="M1127" i="1"/>
  <c r="N1127" i="1" s="1"/>
  <c r="D1127" i="1"/>
  <c r="C1127" i="1"/>
  <c r="N1126" i="1"/>
  <c r="M1126" i="1"/>
  <c r="O1126" i="1" s="1" a="1"/>
  <c r="O1126" i="1" s="1"/>
  <c r="D1126" i="1"/>
  <c r="C1126" i="1"/>
  <c r="O1125" i="1" a="1"/>
  <c r="O1125" i="1" s="1"/>
  <c r="N1125" i="1"/>
  <c r="M1125" i="1"/>
  <c r="D1125" i="1"/>
  <c r="C1125" i="1"/>
  <c r="O1124" i="1" a="1"/>
  <c r="O1124" i="1" s="1"/>
  <c r="M1124" i="1"/>
  <c r="N1124" i="1" s="1"/>
  <c r="D1124" i="1"/>
  <c r="C1124" i="1"/>
  <c r="O1123" i="1" a="1"/>
  <c r="O1123" i="1" s="1"/>
  <c r="M1123" i="1"/>
  <c r="N1123" i="1" s="1"/>
  <c r="D1123" i="1"/>
  <c r="C1123" i="1"/>
  <c r="M1122" i="1"/>
  <c r="O1122" i="1" s="1" a="1"/>
  <c r="O1122" i="1" s="1"/>
  <c r="D1122" i="1"/>
  <c r="C1122" i="1"/>
  <c r="O1121" i="1" a="1"/>
  <c r="O1121" i="1" s="1"/>
  <c r="N1121" i="1"/>
  <c r="M1121" i="1"/>
  <c r="D1121" i="1"/>
  <c r="C1121" i="1"/>
  <c r="O1120" i="1" a="1"/>
  <c r="O1120" i="1" s="1"/>
  <c r="M1120" i="1"/>
  <c r="N1120" i="1" s="1"/>
  <c r="D1120" i="1"/>
  <c r="C1120" i="1"/>
  <c r="O1119" i="1" a="1"/>
  <c r="O1119" i="1" s="1"/>
  <c r="M1119" i="1"/>
  <c r="N1119" i="1" s="1"/>
  <c r="D1119" i="1"/>
  <c r="C1119" i="1"/>
  <c r="M1118" i="1"/>
  <c r="O1118" i="1" s="1" a="1"/>
  <c r="O1118" i="1" s="1"/>
  <c r="D1118" i="1"/>
  <c r="C1118" i="1"/>
  <c r="O1117" i="1" a="1"/>
  <c r="O1117" i="1" s="1"/>
  <c r="N1117" i="1"/>
  <c r="M1117" i="1"/>
  <c r="D1117" i="1"/>
  <c r="C1117" i="1"/>
  <c r="O1116" i="1" a="1"/>
  <c r="O1116" i="1" s="1"/>
  <c r="M1116" i="1"/>
  <c r="N1116" i="1" s="1"/>
  <c r="D1116" i="1"/>
  <c r="C1116" i="1"/>
  <c r="M1115" i="1"/>
  <c r="N1115" i="1" s="1"/>
  <c r="D1115" i="1"/>
  <c r="C1115" i="1"/>
  <c r="N1114" i="1"/>
  <c r="M1114" i="1"/>
  <c r="O1114" i="1" s="1" a="1"/>
  <c r="O1114" i="1" s="1"/>
  <c r="D1114" i="1"/>
  <c r="C1114" i="1"/>
  <c r="O1113" i="1" a="1"/>
  <c r="O1113" i="1" s="1"/>
  <c r="N1113" i="1"/>
  <c r="M1113" i="1"/>
  <c r="D1113" i="1"/>
  <c r="C1113" i="1"/>
  <c r="O1112" i="1" a="1"/>
  <c r="O1112" i="1" s="1"/>
  <c r="M1112" i="1"/>
  <c r="N1112" i="1" s="1"/>
  <c r="D1112" i="1"/>
  <c r="C1112" i="1"/>
  <c r="M1111" i="1"/>
  <c r="N1111" i="1" s="1"/>
  <c r="D1111" i="1"/>
  <c r="C1111" i="1"/>
  <c r="N1110" i="1"/>
  <c r="M1110" i="1"/>
  <c r="O1110" i="1" s="1" a="1"/>
  <c r="O1110" i="1" s="1"/>
  <c r="D1110" i="1"/>
  <c r="C1110" i="1"/>
  <c r="O1109" i="1" a="1"/>
  <c r="O1109" i="1" s="1"/>
  <c r="N1109" i="1"/>
  <c r="M1109" i="1"/>
  <c r="D1109" i="1"/>
  <c r="C1109" i="1"/>
  <c r="O1108" i="1" a="1"/>
  <c r="O1108" i="1" s="1"/>
  <c r="M1108" i="1"/>
  <c r="N1108" i="1" s="1"/>
  <c r="D1108" i="1"/>
  <c r="C1108" i="1"/>
  <c r="O1107" i="1" a="1"/>
  <c r="O1107" i="1" s="1"/>
  <c r="M1107" i="1"/>
  <c r="N1107" i="1" s="1"/>
  <c r="D1107" i="1"/>
  <c r="C1107" i="1"/>
  <c r="M1106" i="1"/>
  <c r="O1106" i="1" s="1" a="1"/>
  <c r="O1106" i="1" s="1"/>
  <c r="D1106" i="1"/>
  <c r="C1106" i="1"/>
  <c r="O1105" i="1" a="1"/>
  <c r="O1105" i="1" s="1"/>
  <c r="N1105" i="1"/>
  <c r="M1105" i="1"/>
  <c r="D1105" i="1"/>
  <c r="C1105" i="1"/>
  <c r="O1104" i="1" a="1"/>
  <c r="O1104" i="1" s="1"/>
  <c r="M1104" i="1"/>
  <c r="N1104" i="1" s="1"/>
  <c r="D1104" i="1"/>
  <c r="C1104" i="1"/>
  <c r="O1103" i="1" a="1"/>
  <c r="O1103" i="1" s="1"/>
  <c r="M1103" i="1"/>
  <c r="N1103" i="1" s="1"/>
  <c r="D1103" i="1"/>
  <c r="C1103" i="1"/>
  <c r="M1102" i="1"/>
  <c r="O1102" i="1" s="1" a="1"/>
  <c r="O1102" i="1" s="1"/>
  <c r="D1102" i="1"/>
  <c r="C1102" i="1"/>
  <c r="O1101" i="1" a="1"/>
  <c r="O1101" i="1" s="1"/>
  <c r="N1101" i="1"/>
  <c r="M1101" i="1"/>
  <c r="D1101" i="1"/>
  <c r="C1101" i="1"/>
  <c r="O1100" i="1" a="1"/>
  <c r="O1100" i="1" s="1"/>
  <c r="M1100" i="1"/>
  <c r="N1100" i="1" s="1"/>
  <c r="D1100" i="1"/>
  <c r="C1100" i="1"/>
  <c r="M1099" i="1"/>
  <c r="N1099" i="1" s="1"/>
  <c r="D1099" i="1"/>
  <c r="C1099" i="1"/>
  <c r="N1098" i="1"/>
  <c r="M1098" i="1"/>
  <c r="O1098" i="1" s="1" a="1"/>
  <c r="O1098" i="1" s="1"/>
  <c r="D1098" i="1"/>
  <c r="C1098" i="1"/>
  <c r="O1097" i="1" a="1"/>
  <c r="O1097" i="1" s="1"/>
  <c r="N1097" i="1"/>
  <c r="M1097" i="1"/>
  <c r="D1097" i="1"/>
  <c r="C1097" i="1"/>
  <c r="O1096" i="1" a="1"/>
  <c r="O1096" i="1" s="1"/>
  <c r="M1096" i="1"/>
  <c r="N1096" i="1" s="1"/>
  <c r="D1096" i="1"/>
  <c r="C1096" i="1"/>
  <c r="M1095" i="1"/>
  <c r="N1095" i="1" s="1"/>
  <c r="D1095" i="1"/>
  <c r="C1095" i="1"/>
  <c r="N1094" i="1"/>
  <c r="M1094" i="1"/>
  <c r="O1094" i="1" s="1" a="1"/>
  <c r="O1094" i="1" s="1"/>
  <c r="D1094" i="1"/>
  <c r="C1094" i="1"/>
  <c r="O1093" i="1" a="1"/>
  <c r="O1093" i="1" s="1"/>
  <c r="N1093" i="1"/>
  <c r="M1093" i="1"/>
  <c r="D1093" i="1"/>
  <c r="C1093" i="1"/>
  <c r="O1092" i="1" a="1"/>
  <c r="O1092" i="1" s="1"/>
  <c r="M1092" i="1"/>
  <c r="N1092" i="1" s="1"/>
  <c r="D1092" i="1"/>
  <c r="C1092" i="1"/>
  <c r="O1091" i="1" a="1"/>
  <c r="O1091" i="1" s="1"/>
  <c r="M1091" i="1"/>
  <c r="N1091" i="1" s="1"/>
  <c r="D1091" i="1"/>
  <c r="C1091" i="1"/>
  <c r="M1090" i="1"/>
  <c r="O1090" i="1" s="1" a="1"/>
  <c r="O1090" i="1" s="1"/>
  <c r="D1090" i="1"/>
  <c r="C1090" i="1"/>
  <c r="O1089" i="1" a="1"/>
  <c r="O1089" i="1" s="1"/>
  <c r="N1089" i="1"/>
  <c r="M1089" i="1"/>
  <c r="D1089" i="1"/>
  <c r="C1089" i="1"/>
  <c r="O1088" i="1" a="1"/>
  <c r="O1088" i="1" s="1"/>
  <c r="M1088" i="1"/>
  <c r="N1088" i="1" s="1"/>
  <c r="D1088" i="1"/>
  <c r="C1088" i="1"/>
  <c r="O1087" i="1" a="1"/>
  <c r="O1087" i="1" s="1"/>
  <c r="M1087" i="1"/>
  <c r="N1087" i="1" s="1"/>
  <c r="D1087" i="1"/>
  <c r="C1087" i="1"/>
  <c r="M1086" i="1"/>
  <c r="O1086" i="1" s="1" a="1"/>
  <c r="O1086" i="1" s="1"/>
  <c r="D1086" i="1"/>
  <c r="C1086" i="1"/>
  <c r="O1085" i="1" a="1"/>
  <c r="O1085" i="1" s="1"/>
  <c r="N1085" i="1"/>
  <c r="M1085" i="1"/>
  <c r="D1085" i="1"/>
  <c r="C1085" i="1"/>
  <c r="O1084" i="1" a="1"/>
  <c r="O1084" i="1" s="1"/>
  <c r="M1084" i="1"/>
  <c r="N1084" i="1" s="1"/>
  <c r="D1084" i="1"/>
  <c r="C1084" i="1"/>
  <c r="M1083" i="1"/>
  <c r="N1083" i="1" s="1"/>
  <c r="D1083" i="1"/>
  <c r="C1083" i="1"/>
  <c r="N1082" i="1"/>
  <c r="M1082" i="1"/>
  <c r="O1082" i="1" s="1" a="1"/>
  <c r="O1082" i="1" s="1"/>
  <c r="D1082" i="1"/>
  <c r="C1082" i="1"/>
  <c r="O1081" i="1" a="1"/>
  <c r="O1081" i="1" s="1"/>
  <c r="N1081" i="1"/>
  <c r="M1081" i="1"/>
  <c r="D1081" i="1"/>
  <c r="C1081" i="1"/>
  <c r="O1080" i="1" a="1"/>
  <c r="O1080" i="1" s="1"/>
  <c r="M1080" i="1"/>
  <c r="N1080" i="1" s="1"/>
  <c r="D1080" i="1"/>
  <c r="C1080" i="1"/>
  <c r="M1079" i="1"/>
  <c r="N1079" i="1" s="1"/>
  <c r="D1079" i="1"/>
  <c r="C1079" i="1"/>
  <c r="N1078" i="1"/>
  <c r="M1078" i="1"/>
  <c r="O1078" i="1" s="1" a="1"/>
  <c r="O1078" i="1" s="1"/>
  <c r="D1078" i="1"/>
  <c r="C1078" i="1"/>
  <c r="O1077" i="1" a="1"/>
  <c r="O1077" i="1" s="1"/>
  <c r="N1077" i="1"/>
  <c r="M1077" i="1"/>
  <c r="D1077" i="1"/>
  <c r="C1077" i="1"/>
  <c r="O1076" i="1" a="1"/>
  <c r="O1076" i="1" s="1"/>
  <c r="M1076" i="1"/>
  <c r="N1076" i="1" s="1"/>
  <c r="D1076" i="1"/>
  <c r="C1076" i="1"/>
  <c r="O1075" i="1" a="1"/>
  <c r="O1075" i="1" s="1"/>
  <c r="M1075" i="1"/>
  <c r="N1075" i="1" s="1"/>
  <c r="D1075" i="1"/>
  <c r="C1075" i="1"/>
  <c r="M1074" i="1"/>
  <c r="O1074" i="1" s="1" a="1"/>
  <c r="O1074" i="1" s="1"/>
  <c r="D1074" i="1"/>
  <c r="C1074" i="1"/>
  <c r="O1073" i="1" a="1"/>
  <c r="O1073" i="1" s="1"/>
  <c r="N1073" i="1"/>
  <c r="M1073" i="1"/>
  <c r="D1073" i="1"/>
  <c r="C1073" i="1"/>
  <c r="O1072" i="1" a="1"/>
  <c r="O1072" i="1" s="1"/>
  <c r="M1072" i="1"/>
  <c r="N1072" i="1" s="1"/>
  <c r="D1072" i="1"/>
  <c r="C1072" i="1"/>
  <c r="O1071" i="1" a="1"/>
  <c r="O1071" i="1" s="1"/>
  <c r="M1071" i="1"/>
  <c r="N1071" i="1" s="1"/>
  <c r="D1071" i="1"/>
  <c r="C1071" i="1"/>
  <c r="M1070" i="1"/>
  <c r="O1070" i="1" s="1" a="1"/>
  <c r="O1070" i="1" s="1"/>
  <c r="D1070" i="1"/>
  <c r="C1070" i="1"/>
  <c r="O1069" i="1" a="1"/>
  <c r="O1069" i="1" s="1"/>
  <c r="N1069" i="1"/>
  <c r="M1069" i="1"/>
  <c r="D1069" i="1"/>
  <c r="C1069" i="1"/>
  <c r="O1068" i="1" a="1"/>
  <c r="O1068" i="1" s="1"/>
  <c r="M1068" i="1"/>
  <c r="N1068" i="1" s="1"/>
  <c r="D1068" i="1"/>
  <c r="C1068" i="1"/>
  <c r="M1067" i="1"/>
  <c r="N1067" i="1" s="1"/>
  <c r="D1067" i="1"/>
  <c r="C1067" i="1"/>
  <c r="N1066" i="1"/>
  <c r="M1066" i="1"/>
  <c r="O1066" i="1" s="1" a="1"/>
  <c r="O1066" i="1" s="1"/>
  <c r="D1066" i="1"/>
  <c r="C1066" i="1"/>
  <c r="O1065" i="1" a="1"/>
  <c r="O1065" i="1" s="1"/>
  <c r="N1065" i="1"/>
  <c r="M1065" i="1"/>
  <c r="D1065" i="1"/>
  <c r="C1065" i="1"/>
  <c r="O1064" i="1" a="1"/>
  <c r="O1064" i="1" s="1"/>
  <c r="M1064" i="1"/>
  <c r="N1064" i="1" s="1"/>
  <c r="D1064" i="1"/>
  <c r="C1064" i="1"/>
  <c r="M1063" i="1"/>
  <c r="N1063" i="1" s="1"/>
  <c r="D1063" i="1"/>
  <c r="C1063" i="1"/>
  <c r="N1062" i="1"/>
  <c r="M1062" i="1"/>
  <c r="O1062" i="1" s="1" a="1"/>
  <c r="O1062" i="1" s="1"/>
  <c r="D1062" i="1"/>
  <c r="C1062" i="1"/>
  <c r="O1061" i="1" a="1"/>
  <c r="O1061" i="1" s="1"/>
  <c r="N1061" i="1"/>
  <c r="M1061" i="1"/>
  <c r="D1061" i="1"/>
  <c r="C1061" i="1"/>
  <c r="O1060" i="1" a="1"/>
  <c r="O1060" i="1" s="1"/>
  <c r="M1060" i="1"/>
  <c r="N1060" i="1" s="1"/>
  <c r="D1060" i="1"/>
  <c r="C1060" i="1"/>
  <c r="O1059" i="1" a="1"/>
  <c r="O1059" i="1" s="1"/>
  <c r="M1059" i="1"/>
  <c r="N1059" i="1" s="1"/>
  <c r="D1059" i="1"/>
  <c r="C1059" i="1"/>
  <c r="M1058" i="1"/>
  <c r="O1058" i="1" s="1" a="1"/>
  <c r="O1058" i="1" s="1"/>
  <c r="D1058" i="1"/>
  <c r="C1058" i="1"/>
  <c r="O1057" i="1" a="1"/>
  <c r="O1057" i="1" s="1"/>
  <c r="N1057" i="1"/>
  <c r="M1057" i="1"/>
  <c r="D1057" i="1"/>
  <c r="C1057" i="1"/>
  <c r="O1056" i="1" a="1"/>
  <c r="O1056" i="1" s="1"/>
  <c r="M1056" i="1"/>
  <c r="N1056" i="1" s="1"/>
  <c r="D1056" i="1"/>
  <c r="C1056" i="1"/>
  <c r="O1055" i="1" a="1"/>
  <c r="O1055" i="1" s="1"/>
  <c r="M1055" i="1"/>
  <c r="N1055" i="1" s="1"/>
  <c r="D1055" i="1"/>
  <c r="C1055" i="1"/>
  <c r="M1054" i="1"/>
  <c r="O1054" i="1" s="1" a="1"/>
  <c r="O1054" i="1" s="1"/>
  <c r="D1054" i="1"/>
  <c r="C1054" i="1"/>
  <c r="O1053" i="1" a="1"/>
  <c r="O1053" i="1" s="1"/>
  <c r="N1053" i="1"/>
  <c r="M1053" i="1"/>
  <c r="D1053" i="1"/>
  <c r="C1053" i="1"/>
  <c r="O1052" i="1" a="1"/>
  <c r="O1052" i="1" s="1"/>
  <c r="M1052" i="1"/>
  <c r="N1052" i="1" s="1"/>
  <c r="D1052" i="1"/>
  <c r="C1052" i="1"/>
  <c r="M1051" i="1"/>
  <c r="N1051" i="1" s="1"/>
  <c r="D1051" i="1"/>
  <c r="C1051" i="1"/>
  <c r="N1050" i="1"/>
  <c r="M1050" i="1"/>
  <c r="O1050" i="1" s="1" a="1"/>
  <c r="O1050" i="1" s="1"/>
  <c r="D1050" i="1"/>
  <c r="C1050" i="1"/>
  <c r="O1049" i="1" a="1"/>
  <c r="O1049" i="1" s="1"/>
  <c r="N1049" i="1"/>
  <c r="M1049" i="1"/>
  <c r="D1049" i="1"/>
  <c r="C1049" i="1"/>
  <c r="O1048" i="1" a="1"/>
  <c r="O1048" i="1" s="1"/>
  <c r="M1048" i="1"/>
  <c r="N1048" i="1" s="1"/>
  <c r="D1048" i="1"/>
  <c r="C1048" i="1"/>
  <c r="M1047" i="1"/>
  <c r="N1047" i="1" s="1"/>
  <c r="D1047" i="1"/>
  <c r="C1047" i="1"/>
  <c r="N1046" i="1"/>
  <c r="M1046" i="1"/>
  <c r="O1046" i="1" s="1" a="1"/>
  <c r="O1046" i="1" s="1"/>
  <c r="D1046" i="1"/>
  <c r="C1046" i="1"/>
  <c r="O1045" i="1" a="1"/>
  <c r="O1045" i="1" s="1"/>
  <c r="N1045" i="1"/>
  <c r="M1045" i="1"/>
  <c r="D1045" i="1"/>
  <c r="C1045" i="1"/>
  <c r="O1044" i="1" a="1"/>
  <c r="O1044" i="1" s="1"/>
  <c r="M1044" i="1"/>
  <c r="N1044" i="1" s="1"/>
  <c r="D1044" i="1"/>
  <c r="C1044" i="1"/>
  <c r="O1043" i="1" a="1"/>
  <c r="O1043" i="1" s="1"/>
  <c r="M1043" i="1"/>
  <c r="N1043" i="1" s="1"/>
  <c r="D1043" i="1"/>
  <c r="C1043" i="1"/>
  <c r="M1042" i="1"/>
  <c r="O1042" i="1" s="1" a="1"/>
  <c r="O1042" i="1" s="1"/>
  <c r="D1042" i="1"/>
  <c r="C1042" i="1"/>
  <c r="O1041" i="1" a="1"/>
  <c r="O1041" i="1" s="1"/>
  <c r="N1041" i="1"/>
  <c r="M1041" i="1"/>
  <c r="D1041" i="1"/>
  <c r="C1041" i="1"/>
  <c r="O1040" i="1" a="1"/>
  <c r="O1040" i="1" s="1"/>
  <c r="M1040" i="1"/>
  <c r="N1040" i="1" s="1"/>
  <c r="D1040" i="1"/>
  <c r="C1040" i="1"/>
  <c r="O1039" i="1" a="1"/>
  <c r="O1039" i="1" s="1"/>
  <c r="M1039" i="1"/>
  <c r="N1039" i="1" s="1"/>
  <c r="D1039" i="1"/>
  <c r="C1039" i="1"/>
  <c r="M1038" i="1"/>
  <c r="O1038" i="1" s="1" a="1"/>
  <c r="O1038" i="1" s="1"/>
  <c r="D1038" i="1"/>
  <c r="C1038" i="1"/>
  <c r="O1037" i="1" a="1"/>
  <c r="O1037" i="1" s="1"/>
  <c r="N1037" i="1"/>
  <c r="M1037" i="1"/>
  <c r="D1037" i="1"/>
  <c r="C1037" i="1"/>
  <c r="O1036" i="1" a="1"/>
  <c r="O1036" i="1" s="1"/>
  <c r="M1036" i="1"/>
  <c r="N1036" i="1" s="1"/>
  <c r="D1036" i="1"/>
  <c r="C1036" i="1"/>
  <c r="M1035" i="1"/>
  <c r="N1035" i="1" s="1"/>
  <c r="D1035" i="1"/>
  <c r="C1035" i="1"/>
  <c r="N1034" i="1"/>
  <c r="M1034" i="1"/>
  <c r="O1034" i="1" s="1" a="1"/>
  <c r="O1034" i="1" s="1"/>
  <c r="D1034" i="1"/>
  <c r="C1034" i="1"/>
  <c r="O1033" i="1" a="1"/>
  <c r="O1033" i="1" s="1"/>
  <c r="N1033" i="1"/>
  <c r="M1033" i="1"/>
  <c r="D1033" i="1"/>
  <c r="C1033" i="1"/>
  <c r="O1032" i="1" a="1"/>
  <c r="O1032" i="1" s="1"/>
  <c r="M1032" i="1"/>
  <c r="N1032" i="1" s="1"/>
  <c r="D1032" i="1"/>
  <c r="C1032" i="1"/>
  <c r="M1031" i="1"/>
  <c r="N1031" i="1" s="1"/>
  <c r="D1031" i="1"/>
  <c r="C1031" i="1"/>
  <c r="N1030" i="1"/>
  <c r="M1030" i="1"/>
  <c r="O1030" i="1" s="1" a="1"/>
  <c r="O1030" i="1" s="1"/>
  <c r="D1030" i="1"/>
  <c r="C1030" i="1"/>
  <c r="O1029" i="1" a="1"/>
  <c r="O1029" i="1" s="1"/>
  <c r="N1029" i="1"/>
  <c r="M1029" i="1"/>
  <c r="D1029" i="1"/>
  <c r="C1029" i="1"/>
  <c r="O1028" i="1" a="1"/>
  <c r="O1028" i="1" s="1"/>
  <c r="M1028" i="1"/>
  <c r="N1028" i="1" s="1"/>
  <c r="D1028" i="1"/>
  <c r="C1028" i="1"/>
  <c r="O1027" i="1" a="1"/>
  <c r="O1027" i="1" s="1"/>
  <c r="M1027" i="1"/>
  <c r="N1027" i="1" s="1"/>
  <c r="D1027" i="1"/>
  <c r="C1027" i="1"/>
  <c r="M1026" i="1"/>
  <c r="O1026" i="1" s="1" a="1"/>
  <c r="O1026" i="1" s="1"/>
  <c r="D1026" i="1"/>
  <c r="C1026" i="1"/>
  <c r="O1025" i="1" a="1"/>
  <c r="O1025" i="1" s="1"/>
  <c r="N1025" i="1"/>
  <c r="M1025" i="1"/>
  <c r="D1025" i="1"/>
  <c r="C1025" i="1"/>
  <c r="O1024" i="1" a="1"/>
  <c r="O1024" i="1" s="1"/>
  <c r="M1024" i="1"/>
  <c r="N1024" i="1" s="1"/>
  <c r="D1024" i="1"/>
  <c r="C1024" i="1"/>
  <c r="O1023" i="1" a="1"/>
  <c r="O1023" i="1" s="1"/>
  <c r="M1023" i="1"/>
  <c r="N1023" i="1" s="1"/>
  <c r="D1023" i="1"/>
  <c r="C1023" i="1"/>
  <c r="M1022" i="1"/>
  <c r="O1022" i="1" s="1" a="1"/>
  <c r="O1022" i="1" s="1"/>
  <c r="D1022" i="1"/>
  <c r="C1022" i="1"/>
  <c r="O1021" i="1" a="1"/>
  <c r="O1021" i="1" s="1"/>
  <c r="N1021" i="1"/>
  <c r="M1021" i="1"/>
  <c r="D1021" i="1"/>
  <c r="C1021" i="1"/>
  <c r="O1020" i="1" a="1"/>
  <c r="O1020" i="1" s="1"/>
  <c r="M1020" i="1"/>
  <c r="N1020" i="1" s="1"/>
  <c r="D1020" i="1"/>
  <c r="C1020" i="1"/>
  <c r="M1019" i="1"/>
  <c r="N1019" i="1" s="1"/>
  <c r="D1019" i="1"/>
  <c r="C1019" i="1"/>
  <c r="N1018" i="1"/>
  <c r="M1018" i="1"/>
  <c r="O1018" i="1" s="1" a="1"/>
  <c r="O1018" i="1" s="1"/>
  <c r="D1018" i="1"/>
  <c r="C1018" i="1"/>
  <c r="O1017" i="1" a="1"/>
  <c r="O1017" i="1" s="1"/>
  <c r="N1017" i="1"/>
  <c r="M1017" i="1"/>
  <c r="D1017" i="1"/>
  <c r="C1017" i="1"/>
  <c r="O1016" i="1" a="1"/>
  <c r="O1016" i="1" s="1"/>
  <c r="M1016" i="1"/>
  <c r="N1016" i="1" s="1"/>
  <c r="D1016" i="1"/>
  <c r="C1016" i="1"/>
  <c r="M1015" i="1"/>
  <c r="N1015" i="1" s="1"/>
  <c r="D1015" i="1"/>
  <c r="C1015" i="1"/>
  <c r="N1014" i="1"/>
  <c r="M1014" i="1"/>
  <c r="O1014" i="1" s="1" a="1"/>
  <c r="O1014" i="1" s="1"/>
  <c r="D1014" i="1"/>
  <c r="C1014" i="1"/>
  <c r="O1013" i="1" a="1"/>
  <c r="O1013" i="1" s="1"/>
  <c r="N1013" i="1"/>
  <c r="M1013" i="1"/>
  <c r="D1013" i="1"/>
  <c r="C1013" i="1"/>
  <c r="O1012" i="1" a="1"/>
  <c r="O1012" i="1" s="1"/>
  <c r="M1012" i="1"/>
  <c r="N1012" i="1" s="1"/>
  <c r="D1012" i="1"/>
  <c r="C1012" i="1"/>
  <c r="O1011" i="1" a="1"/>
  <c r="O1011" i="1" s="1"/>
  <c r="M1011" i="1"/>
  <c r="N1011" i="1" s="1"/>
  <c r="D1011" i="1"/>
  <c r="C1011" i="1"/>
  <c r="M1010" i="1"/>
  <c r="O1010" i="1" s="1" a="1"/>
  <c r="O1010" i="1" s="1"/>
  <c r="D1010" i="1"/>
  <c r="C1010" i="1"/>
  <c r="O1009" i="1" a="1"/>
  <c r="O1009" i="1" s="1"/>
  <c r="N1009" i="1"/>
  <c r="M1009" i="1"/>
  <c r="D1009" i="1"/>
  <c r="C1009" i="1"/>
  <c r="O1008" i="1" a="1"/>
  <c r="O1008" i="1" s="1"/>
  <c r="M1008" i="1"/>
  <c r="N1008" i="1" s="1"/>
  <c r="D1008" i="1"/>
  <c r="C1008" i="1"/>
  <c r="O1007" i="1" a="1"/>
  <c r="O1007" i="1" s="1"/>
  <c r="M1007" i="1"/>
  <c r="N1007" i="1" s="1"/>
  <c r="D1007" i="1"/>
  <c r="C1007" i="1"/>
  <c r="M1006" i="1"/>
  <c r="O1006" i="1" s="1" a="1"/>
  <c r="O1006" i="1" s="1"/>
  <c r="D1006" i="1"/>
  <c r="C1006" i="1"/>
  <c r="O1005" i="1" a="1"/>
  <c r="O1005" i="1" s="1"/>
  <c r="N1005" i="1"/>
  <c r="M1005" i="1"/>
  <c r="D1005" i="1"/>
  <c r="C1005" i="1"/>
  <c r="O1004" i="1" a="1"/>
  <c r="O1004" i="1" s="1"/>
  <c r="M1004" i="1"/>
  <c r="N1004" i="1" s="1"/>
  <c r="D1004" i="1"/>
  <c r="C1004" i="1"/>
  <c r="M1003" i="1"/>
  <c r="N1003" i="1" s="1"/>
  <c r="D1003" i="1"/>
  <c r="C1003" i="1"/>
  <c r="N1002" i="1"/>
  <c r="M1002" i="1"/>
  <c r="O1002" i="1" s="1" a="1"/>
  <c r="O1002" i="1" s="1"/>
  <c r="D1002" i="1"/>
  <c r="C1002" i="1"/>
  <c r="O1001" i="1" a="1"/>
  <c r="O1001" i="1" s="1"/>
  <c r="N1001" i="1"/>
  <c r="M1001" i="1"/>
  <c r="D1001" i="1"/>
  <c r="C1001" i="1"/>
  <c r="O1000" i="1" a="1"/>
  <c r="O1000" i="1" s="1"/>
  <c r="M1000" i="1"/>
  <c r="N1000" i="1" s="1"/>
  <c r="D1000" i="1"/>
  <c r="C1000" i="1"/>
  <c r="M999" i="1"/>
  <c r="N999" i="1" s="1"/>
  <c r="D999" i="1"/>
  <c r="C999" i="1"/>
  <c r="N998" i="1"/>
  <c r="M998" i="1"/>
  <c r="O998" i="1" s="1" a="1"/>
  <c r="O998" i="1" s="1"/>
  <c r="D998" i="1"/>
  <c r="C998" i="1"/>
  <c r="O997" i="1" a="1"/>
  <c r="O997" i="1" s="1"/>
  <c r="N997" i="1"/>
  <c r="M997" i="1"/>
  <c r="D997" i="1"/>
  <c r="C997" i="1"/>
  <c r="O996" i="1" a="1"/>
  <c r="O996" i="1" s="1"/>
  <c r="M996" i="1"/>
  <c r="N996" i="1" s="1"/>
  <c r="D996" i="1"/>
  <c r="C996" i="1"/>
  <c r="O995" i="1" a="1"/>
  <c r="O995" i="1" s="1"/>
  <c r="M995" i="1"/>
  <c r="N995" i="1" s="1"/>
  <c r="D995" i="1"/>
  <c r="C995" i="1"/>
  <c r="M994" i="1"/>
  <c r="O994" i="1" s="1" a="1"/>
  <c r="O994" i="1" s="1"/>
  <c r="D994" i="1"/>
  <c r="C994" i="1"/>
  <c r="O993" i="1" a="1"/>
  <c r="O993" i="1" s="1"/>
  <c r="N993" i="1"/>
  <c r="M993" i="1"/>
  <c r="D993" i="1"/>
  <c r="C993" i="1"/>
  <c r="O992" i="1" a="1"/>
  <c r="O992" i="1" s="1"/>
  <c r="M992" i="1"/>
  <c r="N992" i="1" s="1"/>
  <c r="D992" i="1"/>
  <c r="C992" i="1"/>
  <c r="O991" i="1" a="1"/>
  <c r="O991" i="1" s="1"/>
  <c r="M991" i="1"/>
  <c r="N991" i="1" s="1"/>
  <c r="D991" i="1"/>
  <c r="C991" i="1"/>
  <c r="M990" i="1"/>
  <c r="O990" i="1" s="1" a="1"/>
  <c r="O990" i="1" s="1"/>
  <c r="D990" i="1"/>
  <c r="C990" i="1"/>
  <c r="O989" i="1" a="1"/>
  <c r="O989" i="1" s="1"/>
  <c r="N989" i="1"/>
  <c r="M989" i="1"/>
  <c r="D989" i="1"/>
  <c r="C989" i="1"/>
  <c r="O988" i="1" a="1"/>
  <c r="O988" i="1" s="1"/>
  <c r="M988" i="1"/>
  <c r="N988" i="1" s="1"/>
  <c r="D988" i="1"/>
  <c r="C988" i="1"/>
  <c r="M987" i="1"/>
  <c r="N987" i="1" s="1"/>
  <c r="D987" i="1"/>
  <c r="C987" i="1"/>
  <c r="N986" i="1"/>
  <c r="M986" i="1"/>
  <c r="O986" i="1" s="1" a="1"/>
  <c r="O986" i="1" s="1"/>
  <c r="D986" i="1"/>
  <c r="C986" i="1"/>
  <c r="O985" i="1" a="1"/>
  <c r="O985" i="1" s="1"/>
  <c r="N985" i="1"/>
  <c r="M985" i="1"/>
  <c r="D985" i="1"/>
  <c r="C985" i="1"/>
  <c r="O984" i="1" a="1"/>
  <c r="O984" i="1" s="1"/>
  <c r="M984" i="1"/>
  <c r="N984" i="1" s="1"/>
  <c r="D984" i="1"/>
  <c r="C984" i="1"/>
  <c r="M983" i="1"/>
  <c r="N983" i="1" s="1"/>
  <c r="D983" i="1"/>
  <c r="C983" i="1"/>
  <c r="N982" i="1"/>
  <c r="M982" i="1"/>
  <c r="O982" i="1" s="1" a="1"/>
  <c r="O982" i="1" s="1"/>
  <c r="D982" i="1"/>
  <c r="C982" i="1"/>
  <c r="O981" i="1" a="1"/>
  <c r="O981" i="1" s="1"/>
  <c r="N981" i="1"/>
  <c r="M981" i="1"/>
  <c r="D981" i="1"/>
  <c r="C981" i="1"/>
  <c r="O980" i="1" a="1"/>
  <c r="O980" i="1" s="1"/>
  <c r="M980" i="1"/>
  <c r="N980" i="1" s="1"/>
  <c r="D980" i="1"/>
  <c r="C980" i="1"/>
  <c r="O979" i="1" a="1"/>
  <c r="O979" i="1" s="1"/>
  <c r="M979" i="1"/>
  <c r="N979" i="1" s="1"/>
  <c r="D979" i="1"/>
  <c r="C979" i="1"/>
  <c r="M978" i="1"/>
  <c r="O978" i="1" s="1" a="1"/>
  <c r="O978" i="1" s="1"/>
  <c r="D978" i="1"/>
  <c r="C978" i="1"/>
  <c r="O977" i="1" a="1"/>
  <c r="O977" i="1" s="1"/>
  <c r="N977" i="1"/>
  <c r="M977" i="1"/>
  <c r="D977" i="1"/>
  <c r="C977" i="1"/>
  <c r="O976" i="1" a="1"/>
  <c r="O976" i="1" s="1"/>
  <c r="M976" i="1"/>
  <c r="N976" i="1" s="1"/>
  <c r="D976" i="1"/>
  <c r="C976" i="1"/>
  <c r="O975" i="1" a="1"/>
  <c r="O975" i="1" s="1"/>
  <c r="M975" i="1"/>
  <c r="N975" i="1" s="1"/>
  <c r="D975" i="1"/>
  <c r="C975" i="1"/>
  <c r="M974" i="1"/>
  <c r="O974" i="1" s="1" a="1"/>
  <c r="O974" i="1" s="1"/>
  <c r="D974" i="1"/>
  <c r="C974" i="1"/>
  <c r="O973" i="1" a="1"/>
  <c r="O973" i="1" s="1"/>
  <c r="N973" i="1"/>
  <c r="M973" i="1"/>
  <c r="D973" i="1"/>
  <c r="C973" i="1"/>
  <c r="O972" i="1" a="1"/>
  <c r="O972" i="1" s="1"/>
  <c r="M972" i="1"/>
  <c r="N972" i="1" s="1"/>
  <c r="D972" i="1"/>
  <c r="C972" i="1"/>
  <c r="M971" i="1"/>
  <c r="N971" i="1" s="1"/>
  <c r="D971" i="1"/>
  <c r="C971" i="1"/>
  <c r="N970" i="1"/>
  <c r="M970" i="1"/>
  <c r="O970" i="1" s="1" a="1"/>
  <c r="O970" i="1" s="1"/>
  <c r="D970" i="1"/>
  <c r="C970" i="1"/>
  <c r="O969" i="1" a="1"/>
  <c r="O969" i="1" s="1"/>
  <c r="N969" i="1"/>
  <c r="M969" i="1"/>
  <c r="D969" i="1"/>
  <c r="C969" i="1"/>
  <c r="O968" i="1" a="1"/>
  <c r="O968" i="1" s="1"/>
  <c r="M968" i="1"/>
  <c r="N968" i="1" s="1"/>
  <c r="D968" i="1"/>
  <c r="C968" i="1"/>
  <c r="M967" i="1"/>
  <c r="N967" i="1" s="1"/>
  <c r="D967" i="1"/>
  <c r="C967" i="1"/>
  <c r="N966" i="1"/>
  <c r="M966" i="1"/>
  <c r="O966" i="1" s="1" a="1"/>
  <c r="O966" i="1" s="1"/>
  <c r="D966" i="1"/>
  <c r="C966" i="1"/>
  <c r="O965" i="1" a="1"/>
  <c r="O965" i="1" s="1"/>
  <c r="N965" i="1"/>
  <c r="M965" i="1"/>
  <c r="D965" i="1"/>
  <c r="C965" i="1"/>
  <c r="O964" i="1" a="1"/>
  <c r="O964" i="1" s="1"/>
  <c r="M964" i="1"/>
  <c r="N964" i="1" s="1"/>
  <c r="D964" i="1"/>
  <c r="C964" i="1"/>
  <c r="O963" i="1" a="1"/>
  <c r="O963" i="1" s="1"/>
  <c r="M963" i="1"/>
  <c r="N963" i="1" s="1"/>
  <c r="D963" i="1"/>
  <c r="C963" i="1"/>
  <c r="M962" i="1"/>
  <c r="O962" i="1" s="1" a="1"/>
  <c r="O962" i="1" s="1"/>
  <c r="D962" i="1"/>
  <c r="C962" i="1"/>
  <c r="O961" i="1" a="1"/>
  <c r="O961" i="1" s="1"/>
  <c r="N961" i="1"/>
  <c r="M961" i="1"/>
  <c r="D961" i="1"/>
  <c r="C961" i="1"/>
  <c r="O960" i="1" a="1"/>
  <c r="O960" i="1" s="1"/>
  <c r="M960" i="1"/>
  <c r="N960" i="1" s="1"/>
  <c r="D960" i="1"/>
  <c r="C960" i="1"/>
  <c r="O959" i="1" a="1"/>
  <c r="O959" i="1" s="1"/>
  <c r="M959" i="1"/>
  <c r="N959" i="1" s="1"/>
  <c r="D959" i="1"/>
  <c r="C959" i="1"/>
  <c r="M958" i="1"/>
  <c r="O958" i="1" s="1" a="1"/>
  <c r="O958" i="1" s="1"/>
  <c r="D958" i="1"/>
  <c r="C958" i="1"/>
  <c r="O957" i="1" a="1"/>
  <c r="O957" i="1" s="1"/>
  <c r="N957" i="1"/>
  <c r="M957" i="1"/>
  <c r="D957" i="1"/>
  <c r="C957" i="1"/>
  <c r="O956" i="1" a="1"/>
  <c r="O956" i="1" s="1"/>
  <c r="M956" i="1"/>
  <c r="N956" i="1" s="1"/>
  <c r="D956" i="1"/>
  <c r="C956" i="1"/>
  <c r="M955" i="1"/>
  <c r="N955" i="1" s="1"/>
  <c r="D955" i="1"/>
  <c r="C955" i="1"/>
  <c r="N954" i="1"/>
  <c r="M954" i="1"/>
  <c r="O954" i="1" s="1" a="1"/>
  <c r="O954" i="1" s="1"/>
  <c r="D954" i="1"/>
  <c r="C954" i="1"/>
  <c r="O953" i="1" a="1"/>
  <c r="O953" i="1" s="1"/>
  <c r="N953" i="1"/>
  <c r="M953" i="1"/>
  <c r="D953" i="1"/>
  <c r="C953" i="1"/>
  <c r="O952" i="1" a="1"/>
  <c r="O952" i="1" s="1"/>
  <c r="M952" i="1"/>
  <c r="N952" i="1" s="1"/>
  <c r="D952" i="1"/>
  <c r="C952" i="1"/>
  <c r="M951" i="1"/>
  <c r="N951" i="1" s="1"/>
  <c r="D951" i="1"/>
  <c r="C951" i="1"/>
  <c r="N950" i="1"/>
  <c r="M950" i="1"/>
  <c r="O950" i="1" s="1" a="1"/>
  <c r="O950" i="1" s="1"/>
  <c r="D950" i="1"/>
  <c r="C950" i="1"/>
  <c r="O949" i="1" a="1"/>
  <c r="O949" i="1" s="1"/>
  <c r="N949" i="1"/>
  <c r="M949" i="1"/>
  <c r="D949" i="1"/>
  <c r="C949" i="1"/>
  <c r="O948" i="1" a="1"/>
  <c r="O948" i="1" s="1"/>
  <c r="M948" i="1"/>
  <c r="N948" i="1" s="1"/>
  <c r="D948" i="1"/>
  <c r="C948" i="1"/>
  <c r="O947" i="1" a="1"/>
  <c r="O947" i="1" s="1"/>
  <c r="M947" i="1"/>
  <c r="N947" i="1" s="1"/>
  <c r="D947" i="1"/>
  <c r="C947" i="1"/>
  <c r="M946" i="1"/>
  <c r="O946" i="1" s="1" a="1"/>
  <c r="O946" i="1" s="1"/>
  <c r="D946" i="1"/>
  <c r="C946" i="1"/>
  <c r="O945" i="1" a="1"/>
  <c r="O945" i="1" s="1"/>
  <c r="N945" i="1"/>
  <c r="M945" i="1"/>
  <c r="D945" i="1"/>
  <c r="C945" i="1"/>
  <c r="O944" i="1" a="1"/>
  <c r="O944" i="1" s="1"/>
  <c r="M944" i="1"/>
  <c r="N944" i="1" s="1"/>
  <c r="D944" i="1"/>
  <c r="C944" i="1"/>
  <c r="O943" i="1" a="1"/>
  <c r="O943" i="1" s="1"/>
  <c r="M943" i="1"/>
  <c r="N943" i="1" s="1"/>
  <c r="D943" i="1"/>
  <c r="C943" i="1"/>
  <c r="M942" i="1"/>
  <c r="O942" i="1" s="1" a="1"/>
  <c r="O942" i="1" s="1"/>
  <c r="D942" i="1"/>
  <c r="C942" i="1"/>
  <c r="O941" i="1" a="1"/>
  <c r="O941" i="1" s="1"/>
  <c r="N941" i="1"/>
  <c r="M941" i="1"/>
  <c r="D941" i="1"/>
  <c r="C941" i="1"/>
  <c r="O940" i="1" a="1"/>
  <c r="O940" i="1" s="1"/>
  <c r="M940" i="1"/>
  <c r="N940" i="1" s="1"/>
  <c r="D940" i="1"/>
  <c r="C940" i="1"/>
  <c r="M939" i="1"/>
  <c r="N939" i="1" s="1"/>
  <c r="D939" i="1"/>
  <c r="C939" i="1"/>
  <c r="N938" i="1"/>
  <c r="M938" i="1"/>
  <c r="O938" i="1" s="1" a="1"/>
  <c r="O938" i="1" s="1"/>
  <c r="D938" i="1"/>
  <c r="C938" i="1"/>
  <c r="O937" i="1" a="1"/>
  <c r="O937" i="1" s="1"/>
  <c r="N937" i="1"/>
  <c r="M937" i="1"/>
  <c r="D937" i="1"/>
  <c r="C937" i="1"/>
  <c r="O936" i="1" a="1"/>
  <c r="O936" i="1" s="1"/>
  <c r="M936" i="1"/>
  <c r="N936" i="1" s="1"/>
  <c r="D936" i="1"/>
  <c r="C936" i="1"/>
  <c r="M935" i="1"/>
  <c r="N935" i="1" s="1"/>
  <c r="D935" i="1"/>
  <c r="C935" i="1"/>
  <c r="N934" i="1"/>
  <c r="M934" i="1"/>
  <c r="O934" i="1" s="1" a="1"/>
  <c r="O934" i="1" s="1"/>
  <c r="D934" i="1"/>
  <c r="C934" i="1"/>
  <c r="O933" i="1" a="1"/>
  <c r="O933" i="1" s="1"/>
  <c r="N933" i="1"/>
  <c r="M933" i="1"/>
  <c r="D933" i="1"/>
  <c r="C933" i="1"/>
  <c r="O932" i="1" a="1"/>
  <c r="O932" i="1" s="1"/>
  <c r="M932" i="1"/>
  <c r="N932" i="1" s="1"/>
  <c r="D932" i="1"/>
  <c r="C932" i="1"/>
  <c r="O931" i="1" a="1"/>
  <c r="O931" i="1" s="1"/>
  <c r="M931" i="1"/>
  <c r="N931" i="1" s="1"/>
  <c r="D931" i="1"/>
  <c r="C931" i="1"/>
  <c r="M930" i="1"/>
  <c r="O930" i="1" s="1" a="1"/>
  <c r="O930" i="1" s="1"/>
  <c r="D930" i="1"/>
  <c r="C930" i="1"/>
  <c r="O929" i="1" a="1"/>
  <c r="O929" i="1" s="1"/>
  <c r="N929" i="1"/>
  <c r="M929" i="1"/>
  <c r="D929" i="1"/>
  <c r="C929" i="1"/>
  <c r="O928" i="1" a="1"/>
  <c r="O928" i="1" s="1"/>
  <c r="M928" i="1"/>
  <c r="N928" i="1" s="1"/>
  <c r="D928" i="1"/>
  <c r="C928" i="1"/>
  <c r="O927" i="1" a="1"/>
  <c r="O927" i="1" s="1"/>
  <c r="M927" i="1"/>
  <c r="N927" i="1" s="1"/>
  <c r="D927" i="1"/>
  <c r="C927" i="1"/>
  <c r="M926" i="1"/>
  <c r="O926" i="1" s="1" a="1"/>
  <c r="O926" i="1" s="1"/>
  <c r="D926" i="1"/>
  <c r="C926" i="1"/>
  <c r="O925" i="1" a="1"/>
  <c r="O925" i="1" s="1"/>
  <c r="N925" i="1"/>
  <c r="M925" i="1"/>
  <c r="D925" i="1"/>
  <c r="C925" i="1"/>
  <c r="O924" i="1" a="1"/>
  <c r="O924" i="1" s="1"/>
  <c r="M924" i="1"/>
  <c r="N924" i="1" s="1"/>
  <c r="D924" i="1"/>
  <c r="C924" i="1"/>
  <c r="M923" i="1"/>
  <c r="N923" i="1" s="1"/>
  <c r="D923" i="1"/>
  <c r="C923" i="1"/>
  <c r="N922" i="1"/>
  <c r="M922" i="1"/>
  <c r="O922" i="1" s="1" a="1"/>
  <c r="O922" i="1" s="1"/>
  <c r="D922" i="1"/>
  <c r="C922" i="1"/>
  <c r="O921" i="1" a="1"/>
  <c r="O921" i="1" s="1"/>
  <c r="N921" i="1"/>
  <c r="M921" i="1"/>
  <c r="D921" i="1"/>
  <c r="C921" i="1"/>
  <c r="O920" i="1" a="1"/>
  <c r="O920" i="1" s="1"/>
  <c r="M920" i="1"/>
  <c r="N920" i="1" s="1"/>
  <c r="D920" i="1"/>
  <c r="C920" i="1"/>
  <c r="M919" i="1"/>
  <c r="N919" i="1" s="1"/>
  <c r="D919" i="1"/>
  <c r="C919" i="1"/>
  <c r="N918" i="1"/>
  <c r="M918" i="1"/>
  <c r="O918" i="1" s="1" a="1"/>
  <c r="O918" i="1" s="1"/>
  <c r="D918" i="1"/>
  <c r="C918" i="1"/>
  <c r="O917" i="1" a="1"/>
  <c r="O917" i="1" s="1"/>
  <c r="N917" i="1"/>
  <c r="M917" i="1"/>
  <c r="D917" i="1"/>
  <c r="C917" i="1"/>
  <c r="O916" i="1" a="1"/>
  <c r="O916" i="1" s="1"/>
  <c r="M916" i="1"/>
  <c r="N916" i="1" s="1"/>
  <c r="D916" i="1"/>
  <c r="C916" i="1"/>
  <c r="O915" i="1" a="1"/>
  <c r="O915" i="1" s="1"/>
  <c r="M915" i="1"/>
  <c r="N915" i="1" s="1"/>
  <c r="D915" i="1"/>
  <c r="C915" i="1"/>
  <c r="M914" i="1"/>
  <c r="O914" i="1" s="1" a="1"/>
  <c r="O914" i="1" s="1"/>
  <c r="D914" i="1"/>
  <c r="C914" i="1"/>
  <c r="O913" i="1" a="1"/>
  <c r="O913" i="1" s="1"/>
  <c r="N913" i="1"/>
  <c r="M913" i="1"/>
  <c r="D913" i="1"/>
  <c r="C913" i="1"/>
  <c r="O912" i="1" a="1"/>
  <c r="O912" i="1" s="1"/>
  <c r="M912" i="1"/>
  <c r="N912" i="1" s="1"/>
  <c r="D912" i="1"/>
  <c r="C912" i="1"/>
  <c r="O911" i="1" a="1"/>
  <c r="O911" i="1" s="1"/>
  <c r="M911" i="1"/>
  <c r="N911" i="1" s="1"/>
  <c r="D911" i="1"/>
  <c r="C911" i="1"/>
  <c r="M910" i="1"/>
  <c r="O910" i="1" s="1" a="1"/>
  <c r="O910" i="1" s="1"/>
  <c r="D910" i="1"/>
  <c r="C910" i="1"/>
  <c r="O909" i="1" a="1"/>
  <c r="O909" i="1" s="1"/>
  <c r="N909" i="1"/>
  <c r="M909" i="1"/>
  <c r="D909" i="1"/>
  <c r="C909" i="1"/>
  <c r="O908" i="1" a="1"/>
  <c r="O908" i="1" s="1"/>
  <c r="M908" i="1"/>
  <c r="N908" i="1" s="1"/>
  <c r="D908" i="1"/>
  <c r="C908" i="1"/>
  <c r="M907" i="1"/>
  <c r="N907" i="1" s="1"/>
  <c r="D907" i="1"/>
  <c r="C907" i="1"/>
  <c r="N906" i="1"/>
  <c r="M906" i="1"/>
  <c r="O906" i="1" s="1" a="1"/>
  <c r="O906" i="1" s="1"/>
  <c r="D906" i="1"/>
  <c r="C906" i="1"/>
  <c r="O905" i="1" a="1"/>
  <c r="O905" i="1" s="1"/>
  <c r="N905" i="1"/>
  <c r="M905" i="1"/>
  <c r="D905" i="1"/>
  <c r="C905" i="1"/>
  <c r="O904" i="1" a="1"/>
  <c r="O904" i="1" s="1"/>
  <c r="M904" i="1"/>
  <c r="N904" i="1" s="1"/>
  <c r="D904" i="1"/>
  <c r="C904" i="1"/>
  <c r="M903" i="1"/>
  <c r="N903" i="1" s="1"/>
  <c r="D903" i="1"/>
  <c r="C903" i="1"/>
  <c r="N902" i="1"/>
  <c r="M902" i="1"/>
  <c r="O902" i="1" s="1" a="1"/>
  <c r="O902" i="1" s="1"/>
  <c r="D902" i="1"/>
  <c r="C902" i="1"/>
  <c r="O901" i="1" a="1"/>
  <c r="O901" i="1" s="1"/>
  <c r="N901" i="1"/>
  <c r="M901" i="1"/>
  <c r="D901" i="1"/>
  <c r="C901" i="1"/>
  <c r="O900" i="1" a="1"/>
  <c r="O900" i="1" s="1"/>
  <c r="M900" i="1"/>
  <c r="N900" i="1" s="1"/>
  <c r="D900" i="1"/>
  <c r="C900" i="1"/>
  <c r="O899" i="1" a="1"/>
  <c r="O899" i="1" s="1"/>
  <c r="M899" i="1"/>
  <c r="N899" i="1" s="1"/>
  <c r="D899" i="1"/>
  <c r="C899" i="1"/>
  <c r="M898" i="1"/>
  <c r="O898" i="1" s="1" a="1"/>
  <c r="O898" i="1" s="1"/>
  <c r="D898" i="1"/>
  <c r="C898" i="1"/>
  <c r="O897" i="1" a="1"/>
  <c r="O897" i="1" s="1"/>
  <c r="N897" i="1"/>
  <c r="M897" i="1"/>
  <c r="D897" i="1"/>
  <c r="C897" i="1"/>
  <c r="O896" i="1" a="1"/>
  <c r="O896" i="1" s="1"/>
  <c r="M896" i="1"/>
  <c r="N896" i="1" s="1"/>
  <c r="D896" i="1"/>
  <c r="C896" i="1"/>
  <c r="O895" i="1" a="1"/>
  <c r="O895" i="1" s="1"/>
  <c r="M895" i="1"/>
  <c r="N895" i="1" s="1"/>
  <c r="D895" i="1"/>
  <c r="C895" i="1"/>
  <c r="M894" i="1"/>
  <c r="O894" i="1" s="1" a="1"/>
  <c r="O894" i="1" s="1"/>
  <c r="D894" i="1"/>
  <c r="C894" i="1"/>
  <c r="O893" i="1" a="1"/>
  <c r="O893" i="1" s="1"/>
  <c r="N893" i="1"/>
  <c r="M893" i="1"/>
  <c r="D893" i="1"/>
  <c r="C893" i="1"/>
  <c r="O892" i="1" a="1"/>
  <c r="O892" i="1" s="1"/>
  <c r="M892" i="1"/>
  <c r="N892" i="1" s="1"/>
  <c r="D892" i="1"/>
  <c r="C892" i="1"/>
  <c r="M891" i="1"/>
  <c r="N891" i="1" s="1"/>
  <c r="D891" i="1"/>
  <c r="C891" i="1"/>
  <c r="N890" i="1"/>
  <c r="M890" i="1"/>
  <c r="O890" i="1" s="1" a="1"/>
  <c r="O890" i="1" s="1"/>
  <c r="D890" i="1"/>
  <c r="C890" i="1"/>
  <c r="O889" i="1" a="1"/>
  <c r="O889" i="1" s="1"/>
  <c r="N889" i="1"/>
  <c r="M889" i="1"/>
  <c r="D889" i="1"/>
  <c r="C889" i="1"/>
  <c r="O888" i="1" a="1"/>
  <c r="O888" i="1" s="1"/>
  <c r="M888" i="1"/>
  <c r="N888" i="1" s="1"/>
  <c r="D888" i="1"/>
  <c r="C888" i="1"/>
  <c r="M887" i="1"/>
  <c r="N887" i="1" s="1"/>
  <c r="D887" i="1"/>
  <c r="C887" i="1"/>
  <c r="N886" i="1"/>
  <c r="M886" i="1"/>
  <c r="O886" i="1" s="1" a="1"/>
  <c r="O886" i="1" s="1"/>
  <c r="D886" i="1"/>
  <c r="C886" i="1"/>
  <c r="O885" i="1" a="1"/>
  <c r="O885" i="1" s="1"/>
  <c r="N885" i="1"/>
  <c r="M885" i="1"/>
  <c r="D885" i="1"/>
  <c r="C885" i="1"/>
  <c r="O884" i="1" a="1"/>
  <c r="O884" i="1" s="1"/>
  <c r="M884" i="1"/>
  <c r="N884" i="1" s="1"/>
  <c r="D884" i="1"/>
  <c r="C884" i="1"/>
  <c r="O883" i="1" a="1"/>
  <c r="O883" i="1" s="1"/>
  <c r="M883" i="1"/>
  <c r="N883" i="1" s="1"/>
  <c r="D883" i="1"/>
  <c r="C883" i="1"/>
  <c r="M882" i="1"/>
  <c r="O882" i="1" s="1" a="1"/>
  <c r="O882" i="1" s="1"/>
  <c r="D882" i="1"/>
  <c r="C882" i="1"/>
  <c r="O881" i="1" a="1"/>
  <c r="O881" i="1" s="1"/>
  <c r="N881" i="1"/>
  <c r="M881" i="1"/>
  <c r="D881" i="1"/>
  <c r="C881" i="1"/>
  <c r="O880" i="1" a="1"/>
  <c r="O880" i="1" s="1"/>
  <c r="M880" i="1"/>
  <c r="N880" i="1" s="1"/>
  <c r="D880" i="1"/>
  <c r="C880" i="1"/>
  <c r="O879" i="1" a="1"/>
  <c r="O879" i="1" s="1"/>
  <c r="M879" i="1"/>
  <c r="N879" i="1" s="1"/>
  <c r="D879" i="1"/>
  <c r="C879" i="1"/>
  <c r="M878" i="1"/>
  <c r="O878" i="1" s="1" a="1"/>
  <c r="O878" i="1" s="1"/>
  <c r="D878" i="1"/>
  <c r="C878" i="1"/>
  <c r="O877" i="1" a="1"/>
  <c r="O877" i="1" s="1"/>
  <c r="N877" i="1"/>
  <c r="M877" i="1"/>
  <c r="D877" i="1"/>
  <c r="C877" i="1"/>
  <c r="O876" i="1" a="1"/>
  <c r="O876" i="1" s="1"/>
  <c r="M876" i="1"/>
  <c r="N876" i="1" s="1"/>
  <c r="D876" i="1"/>
  <c r="C876" i="1"/>
  <c r="M875" i="1"/>
  <c r="N875" i="1" s="1"/>
  <c r="D875" i="1"/>
  <c r="C875" i="1"/>
  <c r="N874" i="1"/>
  <c r="M874" i="1"/>
  <c r="O874" i="1" s="1" a="1"/>
  <c r="O874" i="1" s="1"/>
  <c r="D874" i="1"/>
  <c r="C874" i="1"/>
  <c r="O873" i="1" a="1"/>
  <c r="O873" i="1" s="1"/>
  <c r="N873" i="1"/>
  <c r="M873" i="1"/>
  <c r="D873" i="1"/>
  <c r="C873" i="1"/>
  <c r="O872" i="1" a="1"/>
  <c r="O872" i="1" s="1"/>
  <c r="M872" i="1"/>
  <c r="N872" i="1" s="1"/>
  <c r="D872" i="1"/>
  <c r="C872" i="1"/>
  <c r="M871" i="1"/>
  <c r="N871" i="1" s="1"/>
  <c r="D871" i="1"/>
  <c r="C871" i="1"/>
  <c r="N870" i="1"/>
  <c r="M870" i="1"/>
  <c r="O870" i="1" s="1" a="1"/>
  <c r="O870" i="1" s="1"/>
  <c r="D870" i="1"/>
  <c r="C870" i="1"/>
  <c r="O869" i="1" a="1"/>
  <c r="O869" i="1" s="1"/>
  <c r="N869" i="1"/>
  <c r="M869" i="1"/>
  <c r="D869" i="1"/>
  <c r="C869" i="1"/>
  <c r="O868" i="1" a="1"/>
  <c r="O868" i="1" s="1"/>
  <c r="M868" i="1"/>
  <c r="N868" i="1" s="1"/>
  <c r="D868" i="1"/>
  <c r="C868" i="1"/>
  <c r="O867" i="1" a="1"/>
  <c r="O867" i="1" s="1"/>
  <c r="M867" i="1"/>
  <c r="N867" i="1" s="1"/>
  <c r="D867" i="1"/>
  <c r="C867" i="1"/>
  <c r="M866" i="1"/>
  <c r="O866" i="1" s="1" a="1"/>
  <c r="O866" i="1" s="1"/>
  <c r="D866" i="1"/>
  <c r="C866" i="1"/>
  <c r="O865" i="1" a="1"/>
  <c r="O865" i="1" s="1"/>
  <c r="N865" i="1"/>
  <c r="M865" i="1"/>
  <c r="D865" i="1"/>
  <c r="C865" i="1"/>
  <c r="O864" i="1" a="1"/>
  <c r="O864" i="1" s="1"/>
  <c r="M864" i="1"/>
  <c r="N864" i="1" s="1"/>
  <c r="D864" i="1"/>
  <c r="C864" i="1"/>
  <c r="O863" i="1" a="1"/>
  <c r="O863" i="1" s="1"/>
  <c r="M863" i="1"/>
  <c r="N863" i="1" s="1"/>
  <c r="D863" i="1"/>
  <c r="C863" i="1"/>
  <c r="M862" i="1"/>
  <c r="O862" i="1" s="1" a="1"/>
  <c r="O862" i="1" s="1"/>
  <c r="D862" i="1"/>
  <c r="C862" i="1"/>
  <c r="O861" i="1" a="1"/>
  <c r="O861" i="1" s="1"/>
  <c r="N861" i="1"/>
  <c r="M861" i="1"/>
  <c r="D861" i="1"/>
  <c r="C861" i="1"/>
  <c r="O860" i="1" a="1"/>
  <c r="O860" i="1" s="1"/>
  <c r="M860" i="1"/>
  <c r="N860" i="1" s="1"/>
  <c r="D860" i="1"/>
  <c r="C860" i="1"/>
  <c r="M859" i="1"/>
  <c r="N859" i="1" s="1"/>
  <c r="D859" i="1"/>
  <c r="C859" i="1"/>
  <c r="N858" i="1"/>
  <c r="M858" i="1"/>
  <c r="O858" i="1" s="1" a="1"/>
  <c r="O858" i="1" s="1"/>
  <c r="D858" i="1"/>
  <c r="C858" i="1"/>
  <c r="O857" i="1" a="1"/>
  <c r="O857" i="1" s="1"/>
  <c r="N857" i="1"/>
  <c r="M857" i="1"/>
  <c r="D857" i="1"/>
  <c r="C857" i="1"/>
  <c r="O856" i="1" a="1"/>
  <c r="O856" i="1" s="1"/>
  <c r="M856" i="1"/>
  <c r="N856" i="1" s="1"/>
  <c r="D856" i="1"/>
  <c r="C856" i="1"/>
  <c r="M855" i="1"/>
  <c r="N855" i="1" s="1"/>
  <c r="D855" i="1"/>
  <c r="C855" i="1"/>
  <c r="N854" i="1"/>
  <c r="M854" i="1"/>
  <c r="O854" i="1" s="1" a="1"/>
  <c r="O854" i="1" s="1"/>
  <c r="D854" i="1"/>
  <c r="C854" i="1"/>
  <c r="O853" i="1" a="1"/>
  <c r="O853" i="1" s="1"/>
  <c r="N853" i="1"/>
  <c r="M853" i="1"/>
  <c r="D853" i="1"/>
  <c r="C853" i="1"/>
  <c r="O852" i="1" a="1"/>
  <c r="O852" i="1" s="1"/>
  <c r="M852" i="1"/>
  <c r="N852" i="1" s="1"/>
  <c r="D852" i="1"/>
  <c r="C852" i="1"/>
  <c r="O851" i="1" a="1"/>
  <c r="O851" i="1" s="1"/>
  <c r="M851" i="1"/>
  <c r="N851" i="1" s="1"/>
  <c r="D851" i="1"/>
  <c r="C851" i="1"/>
  <c r="M850" i="1"/>
  <c r="O850" i="1" s="1" a="1"/>
  <c r="O850" i="1" s="1"/>
  <c r="D850" i="1"/>
  <c r="C850" i="1"/>
  <c r="O849" i="1" a="1"/>
  <c r="O849" i="1" s="1"/>
  <c r="N849" i="1"/>
  <c r="M849" i="1"/>
  <c r="D849" i="1"/>
  <c r="C849" i="1"/>
  <c r="O848" i="1" a="1"/>
  <c r="O848" i="1" s="1"/>
  <c r="M848" i="1"/>
  <c r="N848" i="1" s="1"/>
  <c r="D848" i="1"/>
  <c r="C848" i="1"/>
  <c r="O847" i="1" a="1"/>
  <c r="O847" i="1" s="1"/>
  <c r="M847" i="1"/>
  <c r="N847" i="1" s="1"/>
  <c r="D847" i="1"/>
  <c r="C847" i="1"/>
  <c r="M846" i="1"/>
  <c r="O846" i="1" s="1" a="1"/>
  <c r="O846" i="1" s="1"/>
  <c r="D846" i="1"/>
  <c r="C846" i="1"/>
  <c r="O845" i="1" a="1"/>
  <c r="O845" i="1" s="1"/>
  <c r="N845" i="1"/>
  <c r="M845" i="1"/>
  <c r="D845" i="1"/>
  <c r="C845" i="1"/>
  <c r="O844" i="1" a="1"/>
  <c r="O844" i="1" s="1"/>
  <c r="M844" i="1"/>
  <c r="N844" i="1" s="1"/>
  <c r="D844" i="1"/>
  <c r="C844" i="1"/>
  <c r="M843" i="1"/>
  <c r="N843" i="1" s="1"/>
  <c r="D843" i="1"/>
  <c r="C843" i="1"/>
  <c r="N842" i="1"/>
  <c r="M842" i="1"/>
  <c r="O842" i="1" s="1" a="1"/>
  <c r="O842" i="1" s="1"/>
  <c r="D842" i="1"/>
  <c r="C842" i="1"/>
  <c r="O841" i="1" a="1"/>
  <c r="O841" i="1" s="1"/>
  <c r="N841" i="1"/>
  <c r="M841" i="1"/>
  <c r="D841" i="1"/>
  <c r="C841" i="1"/>
  <c r="O840" i="1" a="1"/>
  <c r="O840" i="1" s="1"/>
  <c r="M840" i="1"/>
  <c r="N840" i="1" s="1"/>
  <c r="D840" i="1"/>
  <c r="C840" i="1"/>
  <c r="M839" i="1"/>
  <c r="N839" i="1" s="1"/>
  <c r="D839" i="1"/>
  <c r="C839" i="1"/>
  <c r="N838" i="1"/>
  <c r="M838" i="1"/>
  <c r="O838" i="1" s="1" a="1"/>
  <c r="O838" i="1" s="1"/>
  <c r="D838" i="1"/>
  <c r="C838" i="1"/>
  <c r="O837" i="1" a="1"/>
  <c r="O837" i="1" s="1"/>
  <c r="N837" i="1"/>
  <c r="M837" i="1"/>
  <c r="D837" i="1"/>
  <c r="C837" i="1"/>
  <c r="O836" i="1" a="1"/>
  <c r="O836" i="1" s="1"/>
  <c r="M836" i="1"/>
  <c r="N836" i="1" s="1"/>
  <c r="D836" i="1"/>
  <c r="C836" i="1"/>
  <c r="O835" i="1" a="1"/>
  <c r="O835" i="1" s="1"/>
  <c r="M835" i="1"/>
  <c r="N835" i="1" s="1"/>
  <c r="D835" i="1"/>
  <c r="C835" i="1"/>
  <c r="M834" i="1"/>
  <c r="O834" i="1" s="1" a="1"/>
  <c r="O834" i="1" s="1"/>
  <c r="D834" i="1"/>
  <c r="C834" i="1"/>
  <c r="O833" i="1" a="1"/>
  <c r="O833" i="1" s="1"/>
  <c r="N833" i="1"/>
  <c r="M833" i="1"/>
  <c r="D833" i="1"/>
  <c r="C833" i="1"/>
  <c r="O832" i="1" a="1"/>
  <c r="O832" i="1" s="1"/>
  <c r="M832" i="1"/>
  <c r="N832" i="1" s="1"/>
  <c r="D832" i="1"/>
  <c r="C832" i="1"/>
  <c r="O831" i="1" a="1"/>
  <c r="O831" i="1" s="1"/>
  <c r="M831" i="1"/>
  <c r="N831" i="1" s="1"/>
  <c r="D831" i="1"/>
  <c r="C831" i="1"/>
  <c r="M830" i="1"/>
  <c r="O830" i="1" s="1" a="1"/>
  <c r="O830" i="1" s="1"/>
  <c r="D830" i="1"/>
  <c r="C830" i="1"/>
  <c r="O829" i="1" a="1"/>
  <c r="O829" i="1" s="1"/>
  <c r="M829" i="1"/>
  <c r="N829" i="1" s="1"/>
  <c r="D829" i="1"/>
  <c r="C829" i="1"/>
  <c r="O828" i="1" a="1"/>
  <c r="O828" i="1" s="1"/>
  <c r="M828" i="1"/>
  <c r="N828" i="1" s="1"/>
  <c r="D828" i="1"/>
  <c r="C828" i="1"/>
  <c r="O827" i="1"/>
  <c r="O827" i="1" a="1"/>
  <c r="M827" i="1"/>
  <c r="N827" i="1" s="1"/>
  <c r="D827" i="1"/>
  <c r="C827" i="1"/>
  <c r="M826" i="1"/>
  <c r="O826" i="1" s="1" a="1"/>
  <c r="O826" i="1" s="1"/>
  <c r="D826" i="1"/>
  <c r="C826" i="1"/>
  <c r="O825" i="1" a="1"/>
  <c r="O825" i="1" s="1"/>
  <c r="M825" i="1"/>
  <c r="N825" i="1" s="1"/>
  <c r="D825" i="1"/>
  <c r="C825" i="1"/>
  <c r="O824" i="1" a="1"/>
  <c r="O824" i="1" s="1"/>
  <c r="M824" i="1"/>
  <c r="N824" i="1" s="1"/>
  <c r="D824" i="1"/>
  <c r="C824" i="1"/>
  <c r="M823" i="1"/>
  <c r="N823" i="1" s="1"/>
  <c r="D823" i="1"/>
  <c r="C823" i="1"/>
  <c r="N822" i="1"/>
  <c r="M822" i="1"/>
  <c r="O822" i="1" s="1" a="1"/>
  <c r="O822" i="1" s="1"/>
  <c r="D822" i="1"/>
  <c r="C822" i="1"/>
  <c r="O821" i="1" a="1"/>
  <c r="O821" i="1" s="1"/>
  <c r="M821" i="1"/>
  <c r="N821" i="1" s="1"/>
  <c r="D821" i="1"/>
  <c r="C821" i="1"/>
  <c r="O820" i="1" a="1"/>
  <c r="O820" i="1" s="1"/>
  <c r="M820" i="1"/>
  <c r="N820" i="1" s="1"/>
  <c r="D820" i="1"/>
  <c r="C820" i="1"/>
  <c r="O819" i="1" a="1"/>
  <c r="O819" i="1" s="1"/>
  <c r="M819" i="1"/>
  <c r="N819" i="1" s="1"/>
  <c r="D819" i="1"/>
  <c r="C819" i="1"/>
  <c r="M818" i="1"/>
  <c r="O818" i="1" s="1" a="1"/>
  <c r="O818" i="1" s="1"/>
  <c r="D818" i="1"/>
  <c r="C818" i="1"/>
  <c r="O817" i="1" a="1"/>
  <c r="O817" i="1" s="1"/>
  <c r="N817" i="1"/>
  <c r="M817" i="1"/>
  <c r="D817" i="1"/>
  <c r="C817" i="1"/>
  <c r="O816" i="1" a="1"/>
  <c r="O816" i="1" s="1"/>
  <c r="M816" i="1"/>
  <c r="N816" i="1" s="1"/>
  <c r="D816" i="1"/>
  <c r="C816" i="1"/>
  <c r="M815" i="1"/>
  <c r="N815" i="1" s="1"/>
  <c r="D815" i="1"/>
  <c r="C815" i="1"/>
  <c r="N814" i="1"/>
  <c r="M814" i="1"/>
  <c r="O814" i="1" s="1" a="1"/>
  <c r="O814" i="1" s="1"/>
  <c r="D814" i="1"/>
  <c r="C814" i="1"/>
  <c r="O813" i="1" a="1"/>
  <c r="O813" i="1" s="1"/>
  <c r="N813" i="1"/>
  <c r="M813" i="1"/>
  <c r="D813" i="1"/>
  <c r="C813" i="1"/>
  <c r="O812" i="1" a="1"/>
  <c r="O812" i="1" s="1"/>
  <c r="M812" i="1"/>
  <c r="N812" i="1" s="1"/>
  <c r="D812" i="1"/>
  <c r="C812" i="1"/>
  <c r="M811" i="1"/>
  <c r="N811" i="1" s="1"/>
  <c r="D811" i="1"/>
  <c r="C811" i="1"/>
  <c r="N810" i="1"/>
  <c r="M810" i="1"/>
  <c r="O810" i="1" s="1" a="1"/>
  <c r="O810" i="1" s="1"/>
  <c r="D810" i="1"/>
  <c r="C810" i="1"/>
  <c r="O809" i="1" a="1"/>
  <c r="O809" i="1" s="1"/>
  <c r="N809" i="1"/>
  <c r="M809" i="1"/>
  <c r="D809" i="1"/>
  <c r="C809" i="1"/>
  <c r="O808" i="1" a="1"/>
  <c r="O808" i="1" s="1"/>
  <c r="M808" i="1"/>
  <c r="N808" i="1" s="1"/>
  <c r="D808" i="1"/>
  <c r="C808" i="1"/>
  <c r="O807" i="1"/>
  <c r="O807" i="1" a="1"/>
  <c r="M807" i="1"/>
  <c r="N807" i="1" s="1"/>
  <c r="D807" i="1"/>
  <c r="C807" i="1"/>
  <c r="M806" i="1"/>
  <c r="O806" i="1" s="1" a="1"/>
  <c r="O806" i="1" s="1"/>
  <c r="D806" i="1"/>
  <c r="C806" i="1"/>
  <c r="O805" i="1" a="1"/>
  <c r="O805" i="1" s="1"/>
  <c r="N805" i="1"/>
  <c r="M805" i="1"/>
  <c r="D805" i="1"/>
  <c r="C805" i="1"/>
  <c r="O804" i="1" a="1"/>
  <c r="O804" i="1" s="1"/>
  <c r="M804" i="1"/>
  <c r="N804" i="1" s="1"/>
  <c r="D804" i="1"/>
  <c r="C804" i="1"/>
  <c r="O803" i="1" a="1"/>
  <c r="O803" i="1" s="1"/>
  <c r="M803" i="1"/>
  <c r="N803" i="1" s="1"/>
  <c r="D803" i="1"/>
  <c r="C803" i="1"/>
  <c r="M802" i="1"/>
  <c r="O802" i="1" s="1" a="1"/>
  <c r="O802" i="1" s="1"/>
  <c r="D802" i="1"/>
  <c r="C802" i="1"/>
  <c r="O801" i="1" a="1"/>
  <c r="O801" i="1" s="1"/>
  <c r="N801" i="1"/>
  <c r="M801" i="1"/>
  <c r="D801" i="1"/>
  <c r="C801" i="1"/>
  <c r="O800" i="1" a="1"/>
  <c r="O800" i="1" s="1"/>
  <c r="M800" i="1"/>
  <c r="N800" i="1" s="1"/>
  <c r="D800" i="1"/>
  <c r="C800" i="1"/>
  <c r="M799" i="1"/>
  <c r="N799" i="1" s="1"/>
  <c r="D799" i="1"/>
  <c r="C799" i="1"/>
  <c r="N798" i="1"/>
  <c r="M798" i="1"/>
  <c r="O798" i="1" s="1" a="1"/>
  <c r="O798" i="1" s="1"/>
  <c r="D798" i="1"/>
  <c r="C798" i="1"/>
  <c r="O797" i="1" a="1"/>
  <c r="O797" i="1" s="1"/>
  <c r="N797" i="1"/>
  <c r="M797" i="1"/>
  <c r="D797" i="1"/>
  <c r="C797" i="1"/>
  <c r="O796" i="1" a="1"/>
  <c r="O796" i="1" s="1"/>
  <c r="M796" i="1"/>
  <c r="N796" i="1" s="1"/>
  <c r="D796" i="1"/>
  <c r="C796" i="1"/>
  <c r="M795" i="1"/>
  <c r="N795" i="1" s="1"/>
  <c r="D795" i="1"/>
  <c r="C795" i="1"/>
  <c r="N794" i="1"/>
  <c r="M794" i="1"/>
  <c r="O794" i="1" s="1" a="1"/>
  <c r="O794" i="1" s="1"/>
  <c r="D794" i="1"/>
  <c r="C794" i="1"/>
  <c r="O793" i="1" a="1"/>
  <c r="O793" i="1" s="1"/>
  <c r="N793" i="1"/>
  <c r="M793" i="1"/>
  <c r="D793" i="1"/>
  <c r="C793" i="1"/>
  <c r="O792" i="1" a="1"/>
  <c r="O792" i="1" s="1"/>
  <c r="M792" i="1"/>
  <c r="N792" i="1" s="1"/>
  <c r="D792" i="1"/>
  <c r="C792" i="1"/>
  <c r="O791" i="1"/>
  <c r="O791" i="1" a="1"/>
  <c r="M791" i="1"/>
  <c r="N791" i="1" s="1"/>
  <c r="D791" i="1"/>
  <c r="C791" i="1"/>
  <c r="M790" i="1"/>
  <c r="O790" i="1" s="1" a="1"/>
  <c r="O790" i="1" s="1"/>
  <c r="D790" i="1"/>
  <c r="C790" i="1"/>
  <c r="O789" i="1" a="1"/>
  <c r="O789" i="1" s="1"/>
  <c r="N789" i="1"/>
  <c r="M789" i="1"/>
  <c r="D789" i="1"/>
  <c r="C789" i="1"/>
  <c r="O788" i="1" a="1"/>
  <c r="O788" i="1" s="1"/>
  <c r="M788" i="1"/>
  <c r="N788" i="1" s="1"/>
  <c r="D788" i="1"/>
  <c r="C788" i="1"/>
  <c r="O787" i="1" a="1"/>
  <c r="O787" i="1" s="1"/>
  <c r="M787" i="1"/>
  <c r="N787" i="1" s="1"/>
  <c r="D787" i="1"/>
  <c r="C787" i="1"/>
  <c r="M786" i="1"/>
  <c r="O786" i="1" s="1" a="1"/>
  <c r="O786" i="1" s="1"/>
  <c r="D786" i="1"/>
  <c r="C786" i="1"/>
  <c r="O785" i="1" a="1"/>
  <c r="O785" i="1" s="1"/>
  <c r="N785" i="1"/>
  <c r="M785" i="1"/>
  <c r="D785" i="1"/>
  <c r="C785" i="1"/>
  <c r="O784" i="1" a="1"/>
  <c r="O784" i="1" s="1"/>
  <c r="M784" i="1"/>
  <c r="N784" i="1" s="1"/>
  <c r="D784" i="1"/>
  <c r="C784" i="1"/>
  <c r="M783" i="1"/>
  <c r="N783" i="1" s="1"/>
  <c r="D783" i="1"/>
  <c r="C783" i="1"/>
  <c r="N782" i="1"/>
  <c r="M782" i="1"/>
  <c r="O782" i="1" s="1" a="1"/>
  <c r="O782" i="1" s="1"/>
  <c r="D782" i="1"/>
  <c r="C782" i="1"/>
  <c r="O781" i="1" a="1"/>
  <c r="O781" i="1" s="1"/>
  <c r="N781" i="1"/>
  <c r="M781" i="1"/>
  <c r="D781" i="1"/>
  <c r="C781" i="1"/>
  <c r="O780" i="1" a="1"/>
  <c r="O780" i="1" s="1"/>
  <c r="M780" i="1"/>
  <c r="N780" i="1" s="1"/>
  <c r="D780" i="1"/>
  <c r="C780" i="1"/>
  <c r="M779" i="1"/>
  <c r="N779" i="1" s="1"/>
  <c r="D779" i="1"/>
  <c r="C779" i="1"/>
  <c r="N778" i="1"/>
  <c r="M778" i="1"/>
  <c r="O778" i="1" s="1" a="1"/>
  <c r="O778" i="1" s="1"/>
  <c r="D778" i="1"/>
  <c r="C778" i="1"/>
  <c r="O777" i="1" a="1"/>
  <c r="O777" i="1" s="1"/>
  <c r="N777" i="1"/>
  <c r="M777" i="1"/>
  <c r="D777" i="1"/>
  <c r="C777" i="1"/>
  <c r="O776" i="1" a="1"/>
  <c r="O776" i="1" s="1"/>
  <c r="M776" i="1"/>
  <c r="N776" i="1" s="1"/>
  <c r="D776" i="1"/>
  <c r="C776" i="1"/>
  <c r="O775" i="1"/>
  <c r="O775" i="1" a="1"/>
  <c r="M775" i="1"/>
  <c r="N775" i="1" s="1"/>
  <c r="D775" i="1"/>
  <c r="C775" i="1"/>
  <c r="M774" i="1"/>
  <c r="O774" i="1" s="1" a="1"/>
  <c r="O774" i="1" s="1"/>
  <c r="D774" i="1"/>
  <c r="C774" i="1"/>
  <c r="O773" i="1" a="1"/>
  <c r="O773" i="1" s="1"/>
  <c r="N773" i="1"/>
  <c r="M773" i="1"/>
  <c r="D773" i="1"/>
  <c r="C773" i="1"/>
  <c r="O772" i="1" a="1"/>
  <c r="O772" i="1" s="1"/>
  <c r="M772" i="1"/>
  <c r="N772" i="1" s="1"/>
  <c r="D772" i="1"/>
  <c r="C772" i="1"/>
  <c r="O771" i="1" a="1"/>
  <c r="O771" i="1" s="1"/>
  <c r="M771" i="1"/>
  <c r="N771" i="1" s="1"/>
  <c r="D771" i="1"/>
  <c r="C771" i="1"/>
  <c r="M770" i="1"/>
  <c r="O770" i="1" s="1" a="1"/>
  <c r="O770" i="1" s="1"/>
  <c r="D770" i="1"/>
  <c r="C770" i="1"/>
  <c r="O769" i="1" a="1"/>
  <c r="O769" i="1" s="1"/>
  <c r="N769" i="1"/>
  <c r="M769" i="1"/>
  <c r="D769" i="1"/>
  <c r="C769" i="1"/>
  <c r="O768" i="1" a="1"/>
  <c r="O768" i="1" s="1"/>
  <c r="M768" i="1"/>
  <c r="N768" i="1" s="1"/>
  <c r="D768" i="1"/>
  <c r="C768" i="1"/>
  <c r="M767" i="1"/>
  <c r="N767" i="1" s="1"/>
  <c r="D767" i="1"/>
  <c r="C767" i="1"/>
  <c r="N766" i="1"/>
  <c r="M766" i="1"/>
  <c r="O766" i="1" s="1" a="1"/>
  <c r="O766" i="1" s="1"/>
  <c r="D766" i="1"/>
  <c r="C766" i="1"/>
  <c r="O765" i="1" a="1"/>
  <c r="O765" i="1" s="1"/>
  <c r="N765" i="1"/>
  <c r="M765" i="1"/>
  <c r="D765" i="1"/>
  <c r="C765" i="1"/>
  <c r="O764" i="1" a="1"/>
  <c r="O764" i="1" s="1"/>
  <c r="M764" i="1"/>
  <c r="N764" i="1" s="1"/>
  <c r="D764" i="1"/>
  <c r="C764" i="1"/>
  <c r="M763" i="1"/>
  <c r="N763" i="1" s="1"/>
  <c r="D763" i="1"/>
  <c r="C763" i="1"/>
  <c r="N762" i="1"/>
  <c r="M762" i="1"/>
  <c r="O762" i="1" s="1" a="1"/>
  <c r="O762" i="1" s="1"/>
  <c r="D762" i="1"/>
  <c r="C762" i="1"/>
  <c r="O761" i="1" a="1"/>
  <c r="O761" i="1" s="1"/>
  <c r="N761" i="1"/>
  <c r="M761" i="1"/>
  <c r="D761" i="1"/>
  <c r="C761" i="1"/>
  <c r="O760" i="1" a="1"/>
  <c r="O760" i="1" s="1"/>
  <c r="M760" i="1"/>
  <c r="N760" i="1" s="1"/>
  <c r="D760" i="1"/>
  <c r="C760" i="1"/>
  <c r="O759" i="1"/>
  <c r="O759" i="1" a="1"/>
  <c r="M759" i="1"/>
  <c r="N759" i="1" s="1"/>
  <c r="D759" i="1"/>
  <c r="C759" i="1"/>
  <c r="M758" i="1"/>
  <c r="O758" i="1" s="1" a="1"/>
  <c r="O758" i="1" s="1"/>
  <c r="D758" i="1"/>
  <c r="C758" i="1"/>
  <c r="O757" i="1" a="1"/>
  <c r="O757" i="1" s="1"/>
  <c r="N757" i="1"/>
  <c r="M757" i="1"/>
  <c r="D757" i="1"/>
  <c r="C757" i="1"/>
  <c r="O756" i="1" a="1"/>
  <c r="O756" i="1" s="1"/>
  <c r="M756" i="1"/>
  <c r="N756" i="1" s="1"/>
  <c r="D756" i="1"/>
  <c r="C756" i="1"/>
  <c r="O755" i="1" a="1"/>
  <c r="O755" i="1" s="1"/>
  <c r="M755" i="1"/>
  <c r="N755" i="1" s="1"/>
  <c r="D755" i="1"/>
  <c r="C755" i="1"/>
  <c r="M754" i="1"/>
  <c r="O754" i="1" s="1" a="1"/>
  <c r="O754" i="1" s="1"/>
  <c r="D754" i="1"/>
  <c r="C754" i="1"/>
  <c r="O753" i="1" a="1"/>
  <c r="O753" i="1" s="1"/>
  <c r="N753" i="1"/>
  <c r="M753" i="1"/>
  <c r="D753" i="1"/>
  <c r="C753" i="1"/>
  <c r="O752" i="1" a="1"/>
  <c r="O752" i="1" s="1"/>
  <c r="M752" i="1"/>
  <c r="N752" i="1" s="1"/>
  <c r="D752" i="1"/>
  <c r="C752" i="1"/>
  <c r="M751" i="1"/>
  <c r="N751" i="1" s="1"/>
  <c r="D751" i="1"/>
  <c r="C751" i="1"/>
  <c r="N750" i="1"/>
  <c r="M750" i="1"/>
  <c r="O750" i="1" s="1" a="1"/>
  <c r="O750" i="1" s="1"/>
  <c r="D750" i="1"/>
  <c r="C750" i="1"/>
  <c r="O749" i="1" a="1"/>
  <c r="O749" i="1" s="1"/>
  <c r="N749" i="1"/>
  <c r="M749" i="1"/>
  <c r="D749" i="1"/>
  <c r="C749" i="1"/>
  <c r="O748" i="1" a="1"/>
  <c r="O748" i="1" s="1"/>
  <c r="M748" i="1"/>
  <c r="N748" i="1" s="1"/>
  <c r="D748" i="1"/>
  <c r="C748" i="1"/>
  <c r="M747" i="1"/>
  <c r="N747" i="1" s="1"/>
  <c r="D747" i="1"/>
  <c r="C747" i="1"/>
  <c r="N746" i="1"/>
  <c r="M746" i="1"/>
  <c r="O746" i="1" s="1" a="1"/>
  <c r="O746" i="1" s="1"/>
  <c r="D746" i="1"/>
  <c r="C746" i="1"/>
  <c r="O745" i="1" a="1"/>
  <c r="O745" i="1" s="1"/>
  <c r="N745" i="1"/>
  <c r="M745" i="1"/>
  <c r="D745" i="1"/>
  <c r="C745" i="1"/>
  <c r="O744" i="1" a="1"/>
  <c r="O744" i="1" s="1"/>
  <c r="M744" i="1"/>
  <c r="N744" i="1" s="1"/>
  <c r="D744" i="1"/>
  <c r="C744" i="1"/>
  <c r="O743" i="1"/>
  <c r="O743" i="1" a="1"/>
  <c r="M743" i="1"/>
  <c r="N743" i="1" s="1"/>
  <c r="D743" i="1"/>
  <c r="C743" i="1"/>
  <c r="M742" i="1"/>
  <c r="O742" i="1" s="1" a="1"/>
  <c r="O742" i="1" s="1"/>
  <c r="D742" i="1"/>
  <c r="C742" i="1"/>
  <c r="O741" i="1" a="1"/>
  <c r="O741" i="1" s="1"/>
  <c r="N741" i="1"/>
  <c r="M741" i="1"/>
  <c r="D741" i="1"/>
  <c r="C741" i="1"/>
  <c r="O740" i="1" a="1"/>
  <c r="O740" i="1" s="1"/>
  <c r="M740" i="1"/>
  <c r="N740" i="1" s="1"/>
  <c r="D740" i="1"/>
  <c r="C740" i="1"/>
  <c r="O739" i="1" a="1"/>
  <c r="O739" i="1" s="1"/>
  <c r="M739" i="1"/>
  <c r="N739" i="1" s="1"/>
  <c r="D739" i="1"/>
  <c r="C739" i="1"/>
  <c r="M738" i="1"/>
  <c r="O738" i="1" s="1" a="1"/>
  <c r="O738" i="1" s="1"/>
  <c r="D738" i="1"/>
  <c r="C738" i="1"/>
  <c r="O737" i="1" a="1"/>
  <c r="O737" i="1" s="1"/>
  <c r="N737" i="1"/>
  <c r="M737" i="1"/>
  <c r="D737" i="1"/>
  <c r="C737" i="1"/>
  <c r="O736" i="1" a="1"/>
  <c r="O736" i="1" s="1"/>
  <c r="M736" i="1"/>
  <c r="N736" i="1" s="1"/>
  <c r="D736" i="1"/>
  <c r="C736" i="1"/>
  <c r="M735" i="1"/>
  <c r="N735" i="1" s="1"/>
  <c r="D735" i="1"/>
  <c r="C735" i="1"/>
  <c r="N734" i="1"/>
  <c r="M734" i="1"/>
  <c r="O734" i="1" s="1" a="1"/>
  <c r="O734" i="1" s="1"/>
  <c r="D734" i="1"/>
  <c r="C734" i="1"/>
  <c r="O733" i="1" a="1"/>
  <c r="O733" i="1" s="1"/>
  <c r="N733" i="1"/>
  <c r="M733" i="1"/>
  <c r="D733" i="1"/>
  <c r="C733" i="1"/>
  <c r="O732" i="1" a="1"/>
  <c r="O732" i="1" s="1"/>
  <c r="M732" i="1"/>
  <c r="N732" i="1" s="1"/>
  <c r="D732" i="1"/>
  <c r="C732" i="1"/>
  <c r="M731" i="1"/>
  <c r="N731" i="1" s="1"/>
  <c r="D731" i="1"/>
  <c r="C731" i="1"/>
  <c r="N730" i="1"/>
  <c r="M730" i="1"/>
  <c r="O730" i="1" s="1" a="1"/>
  <c r="O730" i="1" s="1"/>
  <c r="D730" i="1"/>
  <c r="C730" i="1"/>
  <c r="O729" i="1" a="1"/>
  <c r="O729" i="1" s="1"/>
  <c r="N729" i="1"/>
  <c r="M729" i="1"/>
  <c r="D729" i="1"/>
  <c r="C729" i="1"/>
  <c r="O728" i="1" a="1"/>
  <c r="O728" i="1" s="1"/>
  <c r="M728" i="1"/>
  <c r="N728" i="1" s="1"/>
  <c r="D728" i="1"/>
  <c r="C728" i="1"/>
  <c r="O727" i="1"/>
  <c r="O727" i="1" a="1"/>
  <c r="M727" i="1"/>
  <c r="N727" i="1" s="1"/>
  <c r="D727" i="1"/>
  <c r="C727" i="1"/>
  <c r="M726" i="1"/>
  <c r="O726" i="1" s="1" a="1"/>
  <c r="O726" i="1" s="1"/>
  <c r="D726" i="1"/>
  <c r="C726" i="1"/>
  <c r="O725" i="1" a="1"/>
  <c r="O725" i="1" s="1"/>
  <c r="N725" i="1"/>
  <c r="M725" i="1"/>
  <c r="D725" i="1"/>
  <c r="C725" i="1"/>
  <c r="O724" i="1" a="1"/>
  <c r="O724" i="1" s="1"/>
  <c r="M724" i="1"/>
  <c r="N724" i="1" s="1"/>
  <c r="D724" i="1"/>
  <c r="C724" i="1"/>
  <c r="O723" i="1" a="1"/>
  <c r="O723" i="1" s="1"/>
  <c r="M723" i="1"/>
  <c r="N723" i="1" s="1"/>
  <c r="D723" i="1"/>
  <c r="C723" i="1"/>
  <c r="M722" i="1"/>
  <c r="O722" i="1" s="1" a="1"/>
  <c r="O722" i="1" s="1"/>
  <c r="D722" i="1"/>
  <c r="C722" i="1"/>
  <c r="O721" i="1" a="1"/>
  <c r="O721" i="1" s="1"/>
  <c r="N721" i="1"/>
  <c r="M721" i="1"/>
  <c r="D721" i="1"/>
  <c r="C721" i="1"/>
  <c r="O720" i="1" a="1"/>
  <c r="O720" i="1" s="1"/>
  <c r="M720" i="1"/>
  <c r="N720" i="1" s="1"/>
  <c r="D720" i="1"/>
  <c r="C720" i="1"/>
  <c r="M719" i="1"/>
  <c r="N719" i="1" s="1"/>
  <c r="D719" i="1"/>
  <c r="C719" i="1"/>
  <c r="N718" i="1"/>
  <c r="M718" i="1"/>
  <c r="O718" i="1" s="1" a="1"/>
  <c r="O718" i="1" s="1"/>
  <c r="D718" i="1"/>
  <c r="C718" i="1"/>
  <c r="O717" i="1" a="1"/>
  <c r="O717" i="1" s="1"/>
  <c r="N717" i="1"/>
  <c r="M717" i="1"/>
  <c r="D717" i="1"/>
  <c r="C717" i="1"/>
  <c r="O716" i="1" a="1"/>
  <c r="O716" i="1" s="1"/>
  <c r="M716" i="1"/>
  <c r="N716" i="1" s="1"/>
  <c r="D716" i="1"/>
  <c r="C716" i="1"/>
  <c r="M715" i="1"/>
  <c r="N715" i="1" s="1"/>
  <c r="D715" i="1"/>
  <c r="C715" i="1"/>
  <c r="N714" i="1"/>
  <c r="M714" i="1"/>
  <c r="O714" i="1" s="1" a="1"/>
  <c r="O714" i="1" s="1"/>
  <c r="D714" i="1"/>
  <c r="C714" i="1"/>
  <c r="O713" i="1" a="1"/>
  <c r="O713" i="1" s="1"/>
  <c r="N713" i="1"/>
  <c r="M713" i="1"/>
  <c r="D713" i="1"/>
  <c r="C713" i="1"/>
  <c r="O712" i="1" a="1"/>
  <c r="O712" i="1" s="1"/>
  <c r="M712" i="1"/>
  <c r="N712" i="1" s="1"/>
  <c r="D712" i="1"/>
  <c r="C712" i="1"/>
  <c r="O711" i="1"/>
  <c r="O711" i="1" a="1"/>
  <c r="M711" i="1"/>
  <c r="N711" i="1" s="1"/>
  <c r="D711" i="1"/>
  <c r="C711" i="1"/>
  <c r="M710" i="1"/>
  <c r="O710" i="1" s="1" a="1"/>
  <c r="O710" i="1" s="1"/>
  <c r="D710" i="1"/>
  <c r="C710" i="1"/>
  <c r="O709" i="1" a="1"/>
  <c r="O709" i="1" s="1"/>
  <c r="N709" i="1"/>
  <c r="M709" i="1"/>
  <c r="D709" i="1"/>
  <c r="C709" i="1"/>
  <c r="O708" i="1" a="1"/>
  <c r="O708" i="1" s="1"/>
  <c r="M708" i="1"/>
  <c r="N708" i="1" s="1"/>
  <c r="D708" i="1"/>
  <c r="C708" i="1"/>
  <c r="O707" i="1" a="1"/>
  <c r="O707" i="1" s="1"/>
  <c r="M707" i="1"/>
  <c r="N707" i="1" s="1"/>
  <c r="D707" i="1"/>
  <c r="C707" i="1"/>
  <c r="M706" i="1"/>
  <c r="O706" i="1" s="1" a="1"/>
  <c r="O706" i="1" s="1"/>
  <c r="D706" i="1"/>
  <c r="C706" i="1"/>
  <c r="O705" i="1" a="1"/>
  <c r="O705" i="1" s="1"/>
  <c r="N705" i="1"/>
  <c r="M705" i="1"/>
  <c r="D705" i="1"/>
  <c r="C705" i="1"/>
  <c r="O704" i="1" a="1"/>
  <c r="O704" i="1" s="1"/>
  <c r="M704" i="1"/>
  <c r="N704" i="1" s="1"/>
  <c r="D704" i="1"/>
  <c r="C704" i="1"/>
  <c r="M703" i="1"/>
  <c r="N703" i="1" s="1"/>
  <c r="D703" i="1"/>
  <c r="C703" i="1"/>
  <c r="N702" i="1"/>
  <c r="M702" i="1"/>
  <c r="O702" i="1" s="1" a="1"/>
  <c r="O702" i="1" s="1"/>
  <c r="D702" i="1"/>
  <c r="C702" i="1"/>
  <c r="O701" i="1" a="1"/>
  <c r="O701" i="1" s="1"/>
  <c r="N701" i="1"/>
  <c r="M701" i="1"/>
  <c r="D701" i="1"/>
  <c r="C701" i="1"/>
  <c r="O700" i="1" a="1"/>
  <c r="O700" i="1" s="1"/>
  <c r="M700" i="1"/>
  <c r="N700" i="1" s="1"/>
  <c r="D700" i="1"/>
  <c r="C700" i="1"/>
  <c r="M699" i="1"/>
  <c r="N699" i="1" s="1"/>
  <c r="D699" i="1"/>
  <c r="C699" i="1"/>
  <c r="N698" i="1"/>
  <c r="M698" i="1"/>
  <c r="O698" i="1" s="1" a="1"/>
  <c r="O698" i="1" s="1"/>
  <c r="D698" i="1"/>
  <c r="C698" i="1"/>
  <c r="O697" i="1" a="1"/>
  <c r="O697" i="1" s="1"/>
  <c r="N697" i="1"/>
  <c r="M697" i="1"/>
  <c r="D697" i="1"/>
  <c r="C697" i="1"/>
  <c r="O696" i="1" a="1"/>
  <c r="O696" i="1" s="1"/>
  <c r="M696" i="1"/>
  <c r="N696" i="1" s="1"/>
  <c r="D696" i="1"/>
  <c r="C696" i="1"/>
  <c r="O695" i="1"/>
  <c r="O695" i="1" a="1"/>
  <c r="M695" i="1"/>
  <c r="N695" i="1" s="1"/>
  <c r="D695" i="1"/>
  <c r="C695" i="1"/>
  <c r="M694" i="1"/>
  <c r="O694" i="1" s="1" a="1"/>
  <c r="O694" i="1" s="1"/>
  <c r="D694" i="1"/>
  <c r="C694" i="1"/>
  <c r="O693" i="1" a="1"/>
  <c r="O693" i="1" s="1"/>
  <c r="N693" i="1"/>
  <c r="M693" i="1"/>
  <c r="D693" i="1"/>
  <c r="C693" i="1"/>
  <c r="O692" i="1" a="1"/>
  <c r="O692" i="1" s="1"/>
  <c r="M692" i="1"/>
  <c r="N692" i="1" s="1"/>
  <c r="D692" i="1"/>
  <c r="C692" i="1"/>
  <c r="O691" i="1" a="1"/>
  <c r="O691" i="1" s="1"/>
  <c r="M691" i="1"/>
  <c r="N691" i="1" s="1"/>
  <c r="D691" i="1"/>
  <c r="C691" i="1"/>
  <c r="M690" i="1"/>
  <c r="O690" i="1" s="1" a="1"/>
  <c r="O690" i="1" s="1"/>
  <c r="D690" i="1"/>
  <c r="C690" i="1"/>
  <c r="O689" i="1" a="1"/>
  <c r="O689" i="1" s="1"/>
  <c r="N689" i="1"/>
  <c r="M689" i="1"/>
  <c r="D689" i="1"/>
  <c r="C689" i="1"/>
  <c r="O688" i="1" a="1"/>
  <c r="O688" i="1" s="1"/>
  <c r="M688" i="1"/>
  <c r="N688" i="1" s="1"/>
  <c r="D688" i="1"/>
  <c r="C688" i="1"/>
  <c r="M687" i="1"/>
  <c r="N687" i="1" s="1"/>
  <c r="D687" i="1"/>
  <c r="C687" i="1"/>
  <c r="N686" i="1"/>
  <c r="M686" i="1"/>
  <c r="O686" i="1" s="1" a="1"/>
  <c r="O686" i="1" s="1"/>
  <c r="D686" i="1"/>
  <c r="C686" i="1"/>
  <c r="O685" i="1" a="1"/>
  <c r="O685" i="1" s="1"/>
  <c r="N685" i="1"/>
  <c r="M685" i="1"/>
  <c r="D685" i="1"/>
  <c r="C685" i="1"/>
  <c r="O684" i="1" a="1"/>
  <c r="O684" i="1" s="1"/>
  <c r="M684" i="1"/>
  <c r="N684" i="1" s="1"/>
  <c r="D684" i="1"/>
  <c r="C684" i="1"/>
  <c r="M683" i="1"/>
  <c r="N683" i="1" s="1"/>
  <c r="D683" i="1"/>
  <c r="C683" i="1"/>
  <c r="N682" i="1"/>
  <c r="M682" i="1"/>
  <c r="O682" i="1" s="1" a="1"/>
  <c r="O682" i="1" s="1"/>
  <c r="D682" i="1"/>
  <c r="C682" i="1"/>
  <c r="O681" i="1" a="1"/>
  <c r="O681" i="1" s="1"/>
  <c r="N681" i="1"/>
  <c r="M681" i="1"/>
  <c r="D681" i="1"/>
  <c r="C681" i="1"/>
  <c r="O680" i="1" a="1"/>
  <c r="O680" i="1" s="1"/>
  <c r="M680" i="1"/>
  <c r="N680" i="1" s="1"/>
  <c r="D680" i="1"/>
  <c r="C680" i="1"/>
  <c r="O679" i="1"/>
  <c r="O679" i="1" a="1"/>
  <c r="M679" i="1"/>
  <c r="N679" i="1" s="1"/>
  <c r="D679" i="1"/>
  <c r="C679" i="1"/>
  <c r="M678" i="1"/>
  <c r="O678" i="1" s="1" a="1"/>
  <c r="O678" i="1" s="1"/>
  <c r="D678" i="1"/>
  <c r="C678" i="1"/>
  <c r="O677" i="1" a="1"/>
  <c r="O677" i="1" s="1"/>
  <c r="N677" i="1"/>
  <c r="M677" i="1"/>
  <c r="D677" i="1"/>
  <c r="C677" i="1"/>
  <c r="O676" i="1" a="1"/>
  <c r="O676" i="1" s="1"/>
  <c r="M676" i="1"/>
  <c r="N676" i="1" s="1"/>
  <c r="D676" i="1"/>
  <c r="C676" i="1"/>
  <c r="O675" i="1" a="1"/>
  <c r="O675" i="1" s="1"/>
  <c r="M675" i="1"/>
  <c r="N675" i="1" s="1"/>
  <c r="D675" i="1"/>
  <c r="C675" i="1"/>
  <c r="M674" i="1"/>
  <c r="O674" i="1" s="1" a="1"/>
  <c r="O674" i="1" s="1"/>
  <c r="D674" i="1"/>
  <c r="C674" i="1"/>
  <c r="O673" i="1" a="1"/>
  <c r="O673" i="1" s="1"/>
  <c r="N673" i="1"/>
  <c r="M673" i="1"/>
  <c r="D673" i="1"/>
  <c r="C673" i="1"/>
  <c r="O672" i="1" a="1"/>
  <c r="O672" i="1" s="1"/>
  <c r="M672" i="1"/>
  <c r="N672" i="1" s="1"/>
  <c r="D672" i="1"/>
  <c r="C672" i="1"/>
  <c r="M671" i="1"/>
  <c r="N671" i="1" s="1"/>
  <c r="D671" i="1"/>
  <c r="C671" i="1"/>
  <c r="N670" i="1"/>
  <c r="M670" i="1"/>
  <c r="O670" i="1" s="1" a="1"/>
  <c r="O670" i="1" s="1"/>
  <c r="D670" i="1"/>
  <c r="C670" i="1"/>
  <c r="O669" i="1" a="1"/>
  <c r="O669" i="1" s="1"/>
  <c r="N669" i="1"/>
  <c r="M669" i="1"/>
  <c r="D669" i="1"/>
  <c r="C669" i="1"/>
  <c r="O668" i="1" a="1"/>
  <c r="O668" i="1" s="1"/>
  <c r="M668" i="1"/>
  <c r="N668" i="1" s="1"/>
  <c r="D668" i="1"/>
  <c r="C668" i="1"/>
  <c r="M667" i="1"/>
  <c r="N667" i="1" s="1"/>
  <c r="D667" i="1"/>
  <c r="C667" i="1"/>
  <c r="N666" i="1"/>
  <c r="M666" i="1"/>
  <c r="O666" i="1" s="1" a="1"/>
  <c r="O666" i="1" s="1"/>
  <c r="D666" i="1"/>
  <c r="C666" i="1"/>
  <c r="O665" i="1" a="1"/>
  <c r="O665" i="1" s="1"/>
  <c r="N665" i="1"/>
  <c r="M665" i="1"/>
  <c r="D665" i="1"/>
  <c r="C665" i="1"/>
  <c r="O664" i="1" a="1"/>
  <c r="O664" i="1" s="1"/>
  <c r="M664" i="1"/>
  <c r="N664" i="1" s="1"/>
  <c r="D664" i="1"/>
  <c r="C664" i="1"/>
  <c r="O663" i="1"/>
  <c r="O663" i="1" a="1"/>
  <c r="M663" i="1"/>
  <c r="N663" i="1" s="1"/>
  <c r="D663" i="1"/>
  <c r="C663" i="1"/>
  <c r="M662" i="1"/>
  <c r="O662" i="1" s="1" a="1"/>
  <c r="O662" i="1" s="1"/>
  <c r="D662" i="1"/>
  <c r="C662" i="1"/>
  <c r="O661" i="1" a="1"/>
  <c r="O661" i="1" s="1"/>
  <c r="N661" i="1"/>
  <c r="M661" i="1"/>
  <c r="D661" i="1"/>
  <c r="C661" i="1"/>
  <c r="O660" i="1" a="1"/>
  <c r="O660" i="1" s="1"/>
  <c r="M660" i="1"/>
  <c r="N660" i="1" s="1"/>
  <c r="D660" i="1"/>
  <c r="C660" i="1"/>
  <c r="O659" i="1" a="1"/>
  <c r="O659" i="1" s="1"/>
  <c r="M659" i="1"/>
  <c r="N659" i="1" s="1"/>
  <c r="D659" i="1"/>
  <c r="C659" i="1"/>
  <c r="M658" i="1"/>
  <c r="O658" i="1" s="1" a="1"/>
  <c r="O658" i="1" s="1"/>
  <c r="D658" i="1"/>
  <c r="C658" i="1"/>
  <c r="O657" i="1" a="1"/>
  <c r="O657" i="1" s="1"/>
  <c r="N657" i="1"/>
  <c r="M657" i="1"/>
  <c r="D657" i="1"/>
  <c r="C657" i="1"/>
  <c r="O656" i="1" a="1"/>
  <c r="O656" i="1" s="1"/>
  <c r="M656" i="1"/>
  <c r="N656" i="1" s="1"/>
  <c r="D656" i="1"/>
  <c r="C656" i="1"/>
  <c r="M655" i="1"/>
  <c r="N655" i="1" s="1"/>
  <c r="D655" i="1"/>
  <c r="C655" i="1"/>
  <c r="N654" i="1"/>
  <c r="M654" i="1"/>
  <c r="O654" i="1" s="1" a="1"/>
  <c r="O654" i="1" s="1"/>
  <c r="D654" i="1"/>
  <c r="C654" i="1"/>
  <c r="O653" i="1" a="1"/>
  <c r="O653" i="1" s="1"/>
  <c r="N653" i="1"/>
  <c r="M653" i="1"/>
  <c r="D653" i="1"/>
  <c r="C653" i="1"/>
  <c r="O652" i="1" a="1"/>
  <c r="O652" i="1" s="1"/>
  <c r="M652" i="1"/>
  <c r="N652" i="1" s="1"/>
  <c r="D652" i="1"/>
  <c r="C652" i="1"/>
  <c r="M651" i="1"/>
  <c r="N651" i="1" s="1"/>
  <c r="D651" i="1"/>
  <c r="C651" i="1"/>
  <c r="N650" i="1"/>
  <c r="M650" i="1"/>
  <c r="O650" i="1" s="1" a="1"/>
  <c r="O650" i="1" s="1"/>
  <c r="D650" i="1"/>
  <c r="C650" i="1"/>
  <c r="O649" i="1" a="1"/>
  <c r="O649" i="1" s="1"/>
  <c r="N649" i="1"/>
  <c r="M649" i="1"/>
  <c r="D649" i="1"/>
  <c r="C649" i="1"/>
  <c r="O648" i="1" a="1"/>
  <c r="O648" i="1" s="1"/>
  <c r="M648" i="1"/>
  <c r="N648" i="1" s="1"/>
  <c r="D648" i="1"/>
  <c r="C648" i="1"/>
  <c r="O647" i="1"/>
  <c r="O647" i="1" a="1"/>
  <c r="M647" i="1"/>
  <c r="N647" i="1" s="1"/>
  <c r="D647" i="1"/>
  <c r="C647" i="1"/>
  <c r="M646" i="1"/>
  <c r="O646" i="1" s="1" a="1"/>
  <c r="O646" i="1" s="1"/>
  <c r="D646" i="1"/>
  <c r="C646" i="1"/>
  <c r="O645" i="1" a="1"/>
  <c r="O645" i="1" s="1"/>
  <c r="N645" i="1"/>
  <c r="M645" i="1"/>
  <c r="D645" i="1"/>
  <c r="C645" i="1"/>
  <c r="O644" i="1" a="1"/>
  <c r="O644" i="1" s="1"/>
  <c r="M644" i="1"/>
  <c r="N644" i="1" s="1"/>
  <c r="D644" i="1"/>
  <c r="C644" i="1"/>
  <c r="O643" i="1" a="1"/>
  <c r="O643" i="1" s="1"/>
  <c r="M643" i="1"/>
  <c r="N643" i="1" s="1"/>
  <c r="D643" i="1"/>
  <c r="C643" i="1"/>
  <c r="M642" i="1"/>
  <c r="O642" i="1" s="1" a="1"/>
  <c r="O642" i="1" s="1"/>
  <c r="D642" i="1"/>
  <c r="C642" i="1"/>
  <c r="O641" i="1" a="1"/>
  <c r="O641" i="1" s="1"/>
  <c r="N641" i="1"/>
  <c r="M641" i="1"/>
  <c r="D641" i="1"/>
  <c r="C641" i="1"/>
  <c r="O640" i="1" a="1"/>
  <c r="O640" i="1" s="1"/>
  <c r="M640" i="1"/>
  <c r="N640" i="1" s="1"/>
  <c r="D640" i="1"/>
  <c r="C640" i="1"/>
  <c r="M639" i="1"/>
  <c r="N639" i="1" s="1"/>
  <c r="D639" i="1"/>
  <c r="C639" i="1"/>
  <c r="N638" i="1"/>
  <c r="M638" i="1"/>
  <c r="O638" i="1" s="1" a="1"/>
  <c r="O638" i="1" s="1"/>
  <c r="D638" i="1"/>
  <c r="C638" i="1"/>
  <c r="O637" i="1" a="1"/>
  <c r="O637" i="1" s="1"/>
  <c r="N637" i="1"/>
  <c r="M637" i="1"/>
  <c r="D637" i="1"/>
  <c r="C637" i="1"/>
  <c r="O636" i="1" a="1"/>
  <c r="O636" i="1" s="1"/>
  <c r="M636" i="1"/>
  <c r="N636" i="1" s="1"/>
  <c r="D636" i="1"/>
  <c r="C636" i="1"/>
  <c r="M635" i="1"/>
  <c r="N635" i="1" s="1"/>
  <c r="D635" i="1"/>
  <c r="C635" i="1"/>
  <c r="N634" i="1"/>
  <c r="M634" i="1"/>
  <c r="O634" i="1" s="1" a="1"/>
  <c r="O634" i="1" s="1"/>
  <c r="D634" i="1"/>
  <c r="C634" i="1"/>
  <c r="O633" i="1" a="1"/>
  <c r="O633" i="1" s="1"/>
  <c r="N633" i="1"/>
  <c r="M633" i="1"/>
  <c r="D633" i="1"/>
  <c r="C633" i="1"/>
  <c r="O632" i="1" a="1"/>
  <c r="O632" i="1" s="1"/>
  <c r="M632" i="1"/>
  <c r="N632" i="1" s="1"/>
  <c r="D632" i="1"/>
  <c r="C632" i="1"/>
  <c r="M631" i="1"/>
  <c r="N631" i="1" s="1"/>
  <c r="D631" i="1"/>
  <c r="C631" i="1"/>
  <c r="M630" i="1"/>
  <c r="O630" i="1" s="1" a="1"/>
  <c r="O630" i="1" s="1"/>
  <c r="D630" i="1"/>
  <c r="C630" i="1"/>
  <c r="O629" i="1" a="1"/>
  <c r="O629" i="1" s="1"/>
  <c r="N629" i="1"/>
  <c r="M629" i="1"/>
  <c r="D629" i="1"/>
  <c r="C629" i="1"/>
  <c r="O628" i="1" a="1"/>
  <c r="O628" i="1" s="1"/>
  <c r="M628" i="1"/>
  <c r="N628" i="1" s="1"/>
  <c r="D628" i="1"/>
  <c r="C628" i="1"/>
  <c r="O627" i="1" a="1"/>
  <c r="O627" i="1" s="1"/>
  <c r="M627" i="1"/>
  <c r="N627" i="1" s="1"/>
  <c r="D627" i="1"/>
  <c r="C627" i="1"/>
  <c r="M626" i="1"/>
  <c r="O626" i="1" s="1" a="1"/>
  <c r="O626" i="1" s="1"/>
  <c r="D626" i="1"/>
  <c r="C626" i="1"/>
  <c r="O625" i="1" a="1"/>
  <c r="O625" i="1" s="1"/>
  <c r="N625" i="1"/>
  <c r="M625" i="1"/>
  <c r="D625" i="1"/>
  <c r="C625" i="1"/>
  <c r="O624" i="1" a="1"/>
  <c r="O624" i="1" s="1"/>
  <c r="M624" i="1"/>
  <c r="N624" i="1" s="1"/>
  <c r="D624" i="1"/>
  <c r="C624" i="1"/>
  <c r="M623" i="1"/>
  <c r="N623" i="1" s="1"/>
  <c r="D623" i="1"/>
  <c r="C623" i="1"/>
  <c r="M622" i="1"/>
  <c r="O622" i="1" s="1" a="1"/>
  <c r="O622" i="1" s="1"/>
  <c r="D622" i="1"/>
  <c r="C622" i="1"/>
  <c r="O621" i="1" a="1"/>
  <c r="O621" i="1" s="1"/>
  <c r="N621" i="1"/>
  <c r="M621" i="1"/>
  <c r="D621" i="1"/>
  <c r="C621" i="1"/>
  <c r="O620" i="1" a="1"/>
  <c r="O620" i="1" s="1"/>
  <c r="M620" i="1"/>
  <c r="N620" i="1" s="1"/>
  <c r="D620" i="1"/>
  <c r="C620" i="1"/>
  <c r="M619" i="1"/>
  <c r="N619" i="1" s="1"/>
  <c r="D619" i="1"/>
  <c r="C619" i="1"/>
  <c r="N618" i="1"/>
  <c r="M618" i="1"/>
  <c r="O618" i="1" s="1" a="1"/>
  <c r="O618" i="1" s="1"/>
  <c r="D618" i="1"/>
  <c r="C618" i="1"/>
  <c r="O617" i="1" a="1"/>
  <c r="O617" i="1" s="1"/>
  <c r="N617" i="1"/>
  <c r="M617" i="1"/>
  <c r="D617" i="1"/>
  <c r="C617" i="1"/>
  <c r="O616" i="1" a="1"/>
  <c r="O616" i="1" s="1"/>
  <c r="M616" i="1"/>
  <c r="N616" i="1" s="1"/>
  <c r="D616" i="1"/>
  <c r="C616" i="1"/>
  <c r="M615" i="1"/>
  <c r="N615" i="1" s="1"/>
  <c r="D615" i="1"/>
  <c r="C615" i="1"/>
  <c r="M614" i="1"/>
  <c r="O614" i="1" s="1" a="1"/>
  <c r="O614" i="1" s="1"/>
  <c r="D614" i="1"/>
  <c r="C614" i="1"/>
  <c r="O613" i="1" a="1"/>
  <c r="O613" i="1" s="1"/>
  <c r="N613" i="1"/>
  <c r="M613" i="1"/>
  <c r="D613" i="1"/>
  <c r="C613" i="1"/>
  <c r="O612" i="1" a="1"/>
  <c r="O612" i="1" s="1"/>
  <c r="M612" i="1"/>
  <c r="N612" i="1" s="1"/>
  <c r="D612" i="1"/>
  <c r="C612" i="1"/>
  <c r="O611" i="1" a="1"/>
  <c r="O611" i="1" s="1"/>
  <c r="M611" i="1"/>
  <c r="N611" i="1" s="1"/>
  <c r="D611" i="1"/>
  <c r="C611" i="1"/>
  <c r="M610" i="1"/>
  <c r="O610" i="1" s="1" a="1"/>
  <c r="O610" i="1" s="1"/>
  <c r="D610" i="1"/>
  <c r="C610" i="1"/>
  <c r="O609" i="1" a="1"/>
  <c r="O609" i="1" s="1"/>
  <c r="N609" i="1"/>
  <c r="M609" i="1"/>
  <c r="D609" i="1"/>
  <c r="C609" i="1"/>
  <c r="O608" i="1" a="1"/>
  <c r="O608" i="1" s="1"/>
  <c r="M608" i="1"/>
  <c r="N608" i="1" s="1"/>
  <c r="D608" i="1"/>
  <c r="C608" i="1"/>
  <c r="M607" i="1"/>
  <c r="N607" i="1" s="1"/>
  <c r="D607" i="1"/>
  <c r="C607" i="1"/>
  <c r="M606" i="1"/>
  <c r="O606" i="1" s="1" a="1"/>
  <c r="O606" i="1" s="1"/>
  <c r="D606" i="1"/>
  <c r="C606" i="1"/>
  <c r="O605" i="1" a="1"/>
  <c r="O605" i="1" s="1"/>
  <c r="N605" i="1"/>
  <c r="M605" i="1"/>
  <c r="D605" i="1"/>
  <c r="C605" i="1"/>
  <c r="M604" i="1"/>
  <c r="N604" i="1" s="1"/>
  <c r="D604" i="1"/>
  <c r="C604" i="1"/>
  <c r="M603" i="1"/>
  <c r="N603" i="1" s="1"/>
  <c r="D603" i="1"/>
  <c r="C603" i="1"/>
  <c r="N602" i="1"/>
  <c r="M602" i="1"/>
  <c r="O602" i="1" s="1" a="1"/>
  <c r="O602" i="1" s="1"/>
  <c r="D602" i="1"/>
  <c r="C602" i="1"/>
  <c r="O601" i="1" a="1"/>
  <c r="O601" i="1" s="1"/>
  <c r="N601" i="1"/>
  <c r="M601" i="1"/>
  <c r="D601" i="1"/>
  <c r="C601" i="1"/>
  <c r="M600" i="1"/>
  <c r="N600" i="1" s="1"/>
  <c r="D600" i="1"/>
  <c r="C600" i="1"/>
  <c r="M599" i="1"/>
  <c r="N599" i="1" s="1"/>
  <c r="D599" i="1"/>
  <c r="C599" i="1"/>
  <c r="M598" i="1"/>
  <c r="O598" i="1" s="1" a="1"/>
  <c r="O598" i="1" s="1"/>
  <c r="D598" i="1"/>
  <c r="C598" i="1"/>
  <c r="O597" i="1" a="1"/>
  <c r="O597" i="1" s="1"/>
  <c r="N597" i="1"/>
  <c r="M597" i="1"/>
  <c r="D597" i="1"/>
  <c r="C597" i="1"/>
  <c r="O596" i="1" a="1"/>
  <c r="O596" i="1" s="1"/>
  <c r="M596" i="1"/>
  <c r="N596" i="1" s="1"/>
  <c r="D596" i="1"/>
  <c r="C596" i="1"/>
  <c r="M595" i="1"/>
  <c r="N595" i="1" s="1"/>
  <c r="D595" i="1"/>
  <c r="C595" i="1"/>
  <c r="M594" i="1"/>
  <c r="O594" i="1" s="1" a="1"/>
  <c r="O594" i="1" s="1"/>
  <c r="D594" i="1"/>
  <c r="C594" i="1"/>
  <c r="O593" i="1" a="1"/>
  <c r="O593" i="1" s="1"/>
  <c r="N593" i="1"/>
  <c r="M593" i="1"/>
  <c r="D593" i="1"/>
  <c r="C593" i="1"/>
  <c r="O592" i="1" a="1"/>
  <c r="O592" i="1" s="1"/>
  <c r="M592" i="1"/>
  <c r="N592" i="1" s="1"/>
  <c r="D592" i="1"/>
  <c r="C592" i="1"/>
  <c r="M591" i="1"/>
  <c r="N591" i="1" s="1"/>
  <c r="D591" i="1"/>
  <c r="C591" i="1"/>
  <c r="M590" i="1"/>
  <c r="O590" i="1" s="1" a="1"/>
  <c r="O590" i="1" s="1"/>
  <c r="D590" i="1"/>
  <c r="C590" i="1"/>
  <c r="O589" i="1" a="1"/>
  <c r="O589" i="1" s="1"/>
  <c r="N589" i="1"/>
  <c r="M589" i="1"/>
  <c r="D589" i="1"/>
  <c r="C589" i="1"/>
  <c r="O588" i="1" a="1"/>
  <c r="O588" i="1" s="1"/>
  <c r="M588" i="1"/>
  <c r="N588" i="1" s="1"/>
  <c r="D588" i="1"/>
  <c r="C588" i="1"/>
  <c r="M587" i="1"/>
  <c r="N587" i="1" s="1"/>
  <c r="D587" i="1"/>
  <c r="C587" i="1"/>
  <c r="M586" i="1"/>
  <c r="O586" i="1" s="1" a="1"/>
  <c r="O586" i="1" s="1"/>
  <c r="D586" i="1"/>
  <c r="C586" i="1"/>
  <c r="O585" i="1" a="1"/>
  <c r="O585" i="1" s="1"/>
  <c r="N585" i="1"/>
  <c r="M585" i="1"/>
  <c r="D585" i="1"/>
  <c r="C585" i="1"/>
  <c r="M584" i="1"/>
  <c r="N584" i="1" s="1"/>
  <c r="D584" i="1"/>
  <c r="C584" i="1"/>
  <c r="M583" i="1"/>
  <c r="N583" i="1" s="1"/>
  <c r="D583" i="1"/>
  <c r="C583" i="1"/>
  <c r="M582" i="1"/>
  <c r="O582" i="1" s="1" a="1"/>
  <c r="O582" i="1" s="1"/>
  <c r="D582" i="1"/>
  <c r="C582" i="1"/>
  <c r="O581" i="1" a="1"/>
  <c r="O581" i="1" s="1"/>
  <c r="N581" i="1"/>
  <c r="M581" i="1"/>
  <c r="D581" i="1"/>
  <c r="C581" i="1"/>
  <c r="O580" i="1" a="1"/>
  <c r="O580" i="1" s="1"/>
  <c r="M580" i="1"/>
  <c r="N580" i="1" s="1"/>
  <c r="D580" i="1"/>
  <c r="C580" i="1"/>
  <c r="M579" i="1"/>
  <c r="N579" i="1" s="1"/>
  <c r="D579" i="1"/>
  <c r="C579" i="1"/>
  <c r="M578" i="1"/>
  <c r="O578" i="1" s="1" a="1"/>
  <c r="O578" i="1" s="1"/>
  <c r="D578" i="1"/>
  <c r="C578" i="1"/>
  <c r="O577" i="1" a="1"/>
  <c r="O577" i="1" s="1"/>
  <c r="N577" i="1"/>
  <c r="M577" i="1"/>
  <c r="D577" i="1"/>
  <c r="C577" i="1"/>
  <c r="O576" i="1" a="1"/>
  <c r="O576" i="1" s="1"/>
  <c r="M576" i="1"/>
  <c r="N576" i="1" s="1"/>
  <c r="D576" i="1"/>
  <c r="C576" i="1"/>
  <c r="M575" i="1"/>
  <c r="N575" i="1" s="1"/>
  <c r="D575" i="1"/>
  <c r="C575" i="1"/>
  <c r="M574" i="1"/>
  <c r="O574" i="1" s="1" a="1"/>
  <c r="O574" i="1" s="1"/>
  <c r="D574" i="1"/>
  <c r="C574" i="1"/>
  <c r="O573" i="1" a="1"/>
  <c r="O573" i="1" s="1"/>
  <c r="N573" i="1"/>
  <c r="M573" i="1"/>
  <c r="D573" i="1"/>
  <c r="C573" i="1"/>
  <c r="O572" i="1" a="1"/>
  <c r="O572" i="1" s="1"/>
  <c r="M572" i="1"/>
  <c r="N572" i="1" s="1"/>
  <c r="D572" i="1"/>
  <c r="C572" i="1"/>
  <c r="M571" i="1"/>
  <c r="N571" i="1" s="1"/>
  <c r="D571" i="1"/>
  <c r="C571" i="1"/>
  <c r="M570" i="1"/>
  <c r="O570" i="1" s="1" a="1"/>
  <c r="O570" i="1" s="1"/>
  <c r="D570" i="1"/>
  <c r="C570" i="1"/>
  <c r="O569" i="1" a="1"/>
  <c r="O569" i="1" s="1"/>
  <c r="M569" i="1"/>
  <c r="N569" i="1" s="1"/>
  <c r="D569" i="1"/>
  <c r="C569" i="1"/>
  <c r="M568" i="1"/>
  <c r="N568" i="1" s="1"/>
  <c r="D568" i="1"/>
  <c r="C568" i="1"/>
  <c r="O567" i="1" a="1"/>
  <c r="O567" i="1" s="1"/>
  <c r="M567" i="1"/>
  <c r="N567" i="1" s="1"/>
  <c r="D567" i="1"/>
  <c r="C567" i="1"/>
  <c r="N566" i="1"/>
  <c r="M566" i="1"/>
  <c r="O566" i="1" s="1" a="1"/>
  <c r="O566" i="1" s="1"/>
  <c r="D566" i="1"/>
  <c r="C566" i="1"/>
  <c r="O565" i="1" a="1"/>
  <c r="O565" i="1" s="1"/>
  <c r="M565" i="1"/>
  <c r="N565" i="1" s="1"/>
  <c r="D565" i="1"/>
  <c r="C565" i="1"/>
  <c r="O564" i="1" a="1"/>
  <c r="O564" i="1" s="1"/>
  <c r="M564" i="1"/>
  <c r="N564" i="1" s="1"/>
  <c r="D564" i="1"/>
  <c r="C564" i="1"/>
  <c r="M563" i="1"/>
  <c r="N563" i="1" s="1"/>
  <c r="D563" i="1"/>
  <c r="C563" i="1"/>
  <c r="M562" i="1"/>
  <c r="O562" i="1" s="1" a="1"/>
  <c r="O562" i="1" s="1"/>
  <c r="D562" i="1"/>
  <c r="C562" i="1"/>
  <c r="O561" i="1" a="1"/>
  <c r="O561" i="1" s="1"/>
  <c r="M561" i="1"/>
  <c r="N561" i="1" s="1"/>
  <c r="D561" i="1"/>
  <c r="C561" i="1"/>
  <c r="M560" i="1"/>
  <c r="N560" i="1" s="1"/>
  <c r="D560" i="1"/>
  <c r="C560" i="1"/>
  <c r="O559" i="1" a="1"/>
  <c r="O559" i="1" s="1"/>
  <c r="M559" i="1"/>
  <c r="N559" i="1" s="1"/>
  <c r="D559" i="1"/>
  <c r="C559" i="1"/>
  <c r="N558" i="1"/>
  <c r="M558" i="1"/>
  <c r="O558" i="1" s="1" a="1"/>
  <c r="O558" i="1" s="1"/>
  <c r="D558" i="1"/>
  <c r="C558" i="1"/>
  <c r="O557" i="1"/>
  <c r="O557" i="1" a="1"/>
  <c r="M557" i="1"/>
  <c r="N557" i="1" s="1"/>
  <c r="D557" i="1"/>
  <c r="C557" i="1"/>
  <c r="N556" i="1"/>
  <c r="M556" i="1"/>
  <c r="O556" i="1" s="1" a="1"/>
  <c r="O556" i="1" s="1"/>
  <c r="D556" i="1"/>
  <c r="C556" i="1"/>
  <c r="M555" i="1"/>
  <c r="N555" i="1" s="1"/>
  <c r="D555" i="1"/>
  <c r="C555" i="1"/>
  <c r="M554" i="1"/>
  <c r="O554" i="1" s="1" a="1"/>
  <c r="O554" i="1" s="1"/>
  <c r="D554" i="1"/>
  <c r="C554" i="1"/>
  <c r="M553" i="1"/>
  <c r="O553" i="1" s="1" a="1"/>
  <c r="O553" i="1" s="1"/>
  <c r="D553" i="1"/>
  <c r="C553" i="1"/>
  <c r="M552" i="1"/>
  <c r="O552" i="1" s="1" a="1"/>
  <c r="O552" i="1" s="1"/>
  <c r="D552" i="1"/>
  <c r="C552" i="1"/>
  <c r="O551" i="1" a="1"/>
  <c r="O551" i="1" s="1"/>
  <c r="N551" i="1"/>
  <c r="M551" i="1"/>
  <c r="D551" i="1"/>
  <c r="C551" i="1"/>
  <c r="O550" i="1" a="1"/>
  <c r="O550" i="1" s="1"/>
  <c r="M550" i="1"/>
  <c r="N550" i="1" s="1"/>
  <c r="D550" i="1"/>
  <c r="C550" i="1"/>
  <c r="M549" i="1"/>
  <c r="O549" i="1" s="1" a="1"/>
  <c r="O549" i="1" s="1"/>
  <c r="D549" i="1"/>
  <c r="C549" i="1"/>
  <c r="M548" i="1"/>
  <c r="O548" i="1" s="1" a="1"/>
  <c r="O548" i="1" s="1"/>
  <c r="D548" i="1"/>
  <c r="C548" i="1"/>
  <c r="O547" i="1" a="1"/>
  <c r="O547" i="1" s="1"/>
  <c r="N547" i="1"/>
  <c r="M547" i="1"/>
  <c r="D547" i="1"/>
  <c r="C547" i="1"/>
  <c r="O546" i="1" a="1"/>
  <c r="O546" i="1" s="1"/>
  <c r="M546" i="1"/>
  <c r="N546" i="1" s="1"/>
  <c r="D546" i="1"/>
  <c r="C546" i="1"/>
  <c r="M545" i="1"/>
  <c r="O545" i="1" s="1" a="1"/>
  <c r="O545" i="1" s="1"/>
  <c r="D545" i="1"/>
  <c r="C545" i="1"/>
  <c r="M544" i="1"/>
  <c r="O544" i="1" s="1" a="1"/>
  <c r="O544" i="1" s="1"/>
  <c r="D544" i="1"/>
  <c r="C544" i="1"/>
  <c r="O543" i="1" a="1"/>
  <c r="O543" i="1" s="1"/>
  <c r="N543" i="1"/>
  <c r="M543" i="1"/>
  <c r="D543" i="1"/>
  <c r="C543" i="1"/>
  <c r="O542" i="1" a="1"/>
  <c r="O542" i="1" s="1"/>
  <c r="M542" i="1"/>
  <c r="N542" i="1" s="1"/>
  <c r="D542" i="1"/>
  <c r="C542" i="1"/>
  <c r="M541" i="1"/>
  <c r="O541" i="1" s="1" a="1"/>
  <c r="O541" i="1" s="1"/>
  <c r="D541" i="1"/>
  <c r="C541" i="1"/>
  <c r="M540" i="1"/>
  <c r="O540" i="1" s="1" a="1"/>
  <c r="O540" i="1" s="1"/>
  <c r="D540" i="1"/>
  <c r="C540" i="1"/>
  <c r="O539" i="1" a="1"/>
  <c r="O539" i="1" s="1"/>
  <c r="N539" i="1"/>
  <c r="M539" i="1"/>
  <c r="D539" i="1"/>
  <c r="C539" i="1"/>
  <c r="O538" i="1" a="1"/>
  <c r="O538" i="1" s="1"/>
  <c r="M538" i="1"/>
  <c r="N538" i="1" s="1"/>
  <c r="D538" i="1"/>
  <c r="C538" i="1"/>
  <c r="M537" i="1"/>
  <c r="O537" i="1" s="1" a="1"/>
  <c r="O537" i="1" s="1"/>
  <c r="D537" i="1"/>
  <c r="C537" i="1"/>
  <c r="M536" i="1"/>
  <c r="O536" i="1" s="1" a="1"/>
  <c r="O536" i="1" s="1"/>
  <c r="D536" i="1"/>
  <c r="C536" i="1"/>
  <c r="O535" i="1" a="1"/>
  <c r="O535" i="1" s="1"/>
  <c r="N535" i="1"/>
  <c r="M535" i="1"/>
  <c r="D535" i="1"/>
  <c r="C535" i="1"/>
  <c r="O534" i="1" a="1"/>
  <c r="O534" i="1" s="1"/>
  <c r="M534" i="1"/>
  <c r="N534" i="1" s="1"/>
  <c r="D534" i="1"/>
  <c r="C534" i="1"/>
  <c r="M533" i="1"/>
  <c r="O533" i="1" s="1" a="1"/>
  <c r="O533" i="1" s="1"/>
  <c r="D533" i="1"/>
  <c r="C533" i="1"/>
  <c r="M532" i="1"/>
  <c r="O532" i="1" s="1" a="1"/>
  <c r="O532" i="1" s="1"/>
  <c r="D532" i="1"/>
  <c r="C532" i="1"/>
  <c r="O531" i="1" a="1"/>
  <c r="O531" i="1" s="1"/>
  <c r="N531" i="1"/>
  <c r="M531" i="1"/>
  <c r="D531" i="1"/>
  <c r="C531" i="1"/>
  <c r="O530" i="1" a="1"/>
  <c r="O530" i="1" s="1"/>
  <c r="M530" i="1"/>
  <c r="N530" i="1" s="1"/>
  <c r="D530" i="1"/>
  <c r="C530" i="1"/>
  <c r="M529" i="1"/>
  <c r="O529" i="1" s="1" a="1"/>
  <c r="O529" i="1" s="1"/>
  <c r="D529" i="1"/>
  <c r="C529" i="1"/>
  <c r="M528" i="1"/>
  <c r="O528" i="1" s="1" a="1"/>
  <c r="O528" i="1" s="1"/>
  <c r="D528" i="1"/>
  <c r="C528" i="1"/>
  <c r="O527" i="1" a="1"/>
  <c r="O527" i="1" s="1"/>
  <c r="N527" i="1"/>
  <c r="M527" i="1"/>
  <c r="D527" i="1"/>
  <c r="C527" i="1"/>
  <c r="O526" i="1" a="1"/>
  <c r="O526" i="1" s="1"/>
  <c r="M526" i="1"/>
  <c r="N526" i="1" s="1"/>
  <c r="D526" i="1"/>
  <c r="C526" i="1"/>
  <c r="M525" i="1"/>
  <c r="O525" i="1" s="1" a="1"/>
  <c r="O525" i="1" s="1"/>
  <c r="D525" i="1"/>
  <c r="C525" i="1"/>
  <c r="M524" i="1"/>
  <c r="O524" i="1" s="1" a="1"/>
  <c r="O524" i="1" s="1"/>
  <c r="D524" i="1"/>
  <c r="C524" i="1"/>
  <c r="O523" i="1" a="1"/>
  <c r="O523" i="1" s="1"/>
  <c r="N523" i="1"/>
  <c r="M523" i="1"/>
  <c r="D523" i="1"/>
  <c r="C523" i="1"/>
  <c r="O522" i="1" a="1"/>
  <c r="O522" i="1" s="1"/>
  <c r="M522" i="1"/>
  <c r="N522" i="1" s="1"/>
  <c r="D522" i="1"/>
  <c r="C522" i="1"/>
  <c r="M521" i="1"/>
  <c r="O521" i="1" s="1" a="1"/>
  <c r="O521" i="1" s="1"/>
  <c r="D521" i="1"/>
  <c r="C521" i="1"/>
  <c r="M520" i="1"/>
  <c r="O520" i="1" s="1" a="1"/>
  <c r="O520" i="1" s="1"/>
  <c r="D520" i="1"/>
  <c r="C520" i="1"/>
  <c r="O519" i="1" a="1"/>
  <c r="O519" i="1" s="1"/>
  <c r="N519" i="1"/>
  <c r="M519" i="1"/>
  <c r="D519" i="1"/>
  <c r="C519" i="1"/>
  <c r="O518" i="1" a="1"/>
  <c r="O518" i="1" s="1"/>
  <c r="M518" i="1"/>
  <c r="N518" i="1" s="1"/>
  <c r="D518" i="1"/>
  <c r="C518" i="1"/>
  <c r="M517" i="1"/>
  <c r="O517" i="1" s="1" a="1"/>
  <c r="O517" i="1" s="1"/>
  <c r="D517" i="1"/>
  <c r="C517" i="1"/>
  <c r="M516" i="1"/>
  <c r="O516" i="1" s="1" a="1"/>
  <c r="O516" i="1" s="1"/>
  <c r="D516" i="1"/>
  <c r="C516" i="1"/>
  <c r="O515" i="1" a="1"/>
  <c r="O515" i="1" s="1"/>
  <c r="N515" i="1"/>
  <c r="M515" i="1"/>
  <c r="D515" i="1"/>
  <c r="C515" i="1"/>
  <c r="O514" i="1" a="1"/>
  <c r="O514" i="1" s="1"/>
  <c r="M514" i="1"/>
  <c r="N514" i="1" s="1"/>
  <c r="D514" i="1"/>
  <c r="C514" i="1"/>
  <c r="M513" i="1"/>
  <c r="O513" i="1" s="1" a="1"/>
  <c r="O513" i="1" s="1"/>
  <c r="D513" i="1"/>
  <c r="C513" i="1"/>
  <c r="M512" i="1"/>
  <c r="O512" i="1" s="1" a="1"/>
  <c r="O512" i="1" s="1"/>
  <c r="D512" i="1"/>
  <c r="C512" i="1"/>
  <c r="O511" i="1" a="1"/>
  <c r="O511" i="1" s="1"/>
  <c r="N511" i="1"/>
  <c r="M511" i="1"/>
  <c r="D511" i="1"/>
  <c r="C511" i="1"/>
  <c r="O510" i="1" a="1"/>
  <c r="O510" i="1" s="1"/>
  <c r="M510" i="1"/>
  <c r="N510" i="1" s="1"/>
  <c r="D510" i="1"/>
  <c r="C510" i="1"/>
  <c r="M509" i="1"/>
  <c r="O509" i="1" s="1" a="1"/>
  <c r="O509" i="1" s="1"/>
  <c r="D509" i="1"/>
  <c r="C509" i="1"/>
  <c r="M508" i="1"/>
  <c r="O508" i="1" s="1" a="1"/>
  <c r="O508" i="1" s="1"/>
  <c r="D508" i="1"/>
  <c r="C508" i="1"/>
  <c r="O507" i="1" a="1"/>
  <c r="O507" i="1" s="1"/>
  <c r="N507" i="1"/>
  <c r="M507" i="1"/>
  <c r="D507" i="1"/>
  <c r="C507" i="1"/>
  <c r="O506" i="1" a="1"/>
  <c r="O506" i="1" s="1"/>
  <c r="M506" i="1"/>
  <c r="N506" i="1" s="1"/>
  <c r="D506" i="1"/>
  <c r="C506" i="1"/>
  <c r="M505" i="1"/>
  <c r="O505" i="1" s="1" a="1"/>
  <c r="O505" i="1" s="1"/>
  <c r="D505" i="1"/>
  <c r="C505" i="1"/>
  <c r="M504" i="1"/>
  <c r="O504" i="1" s="1" a="1"/>
  <c r="O504" i="1" s="1"/>
  <c r="D504" i="1"/>
  <c r="C504" i="1"/>
  <c r="O503" i="1" a="1"/>
  <c r="O503" i="1" s="1"/>
  <c r="N503" i="1"/>
  <c r="M503" i="1"/>
  <c r="D503" i="1"/>
  <c r="C503" i="1"/>
  <c r="O502" i="1" a="1"/>
  <c r="O502" i="1" s="1"/>
  <c r="M502" i="1"/>
  <c r="N502" i="1" s="1"/>
  <c r="D502" i="1"/>
  <c r="C502" i="1"/>
  <c r="M501" i="1"/>
  <c r="O501" i="1" s="1" a="1"/>
  <c r="O501" i="1" s="1"/>
  <c r="D501" i="1"/>
  <c r="C501" i="1"/>
  <c r="M500" i="1"/>
  <c r="O500" i="1" s="1" a="1"/>
  <c r="O500" i="1" s="1"/>
  <c r="D500" i="1"/>
  <c r="C500" i="1"/>
  <c r="O499" i="1" a="1"/>
  <c r="O499" i="1" s="1"/>
  <c r="N499" i="1"/>
  <c r="M499" i="1"/>
  <c r="D499" i="1"/>
  <c r="C499" i="1"/>
  <c r="O498" i="1" a="1"/>
  <c r="O498" i="1" s="1"/>
  <c r="M498" i="1"/>
  <c r="N498" i="1" s="1"/>
  <c r="D498" i="1"/>
  <c r="C498" i="1"/>
  <c r="M497" i="1"/>
  <c r="O497" i="1" s="1" a="1"/>
  <c r="O497" i="1" s="1"/>
  <c r="D497" i="1"/>
  <c r="C497" i="1"/>
  <c r="M496" i="1"/>
  <c r="O496" i="1" s="1" a="1"/>
  <c r="O496" i="1" s="1"/>
  <c r="D496" i="1"/>
  <c r="C496" i="1"/>
  <c r="O495" i="1" a="1"/>
  <c r="O495" i="1" s="1"/>
  <c r="N495" i="1"/>
  <c r="M495" i="1"/>
  <c r="D495" i="1"/>
  <c r="C495" i="1"/>
  <c r="O494" i="1" a="1"/>
  <c r="O494" i="1" s="1"/>
  <c r="M494" i="1"/>
  <c r="N494" i="1" s="1"/>
  <c r="D494" i="1"/>
  <c r="C494" i="1"/>
  <c r="M493" i="1"/>
  <c r="O493" i="1" s="1" a="1"/>
  <c r="O493" i="1" s="1"/>
  <c r="D493" i="1"/>
  <c r="C493" i="1"/>
  <c r="M492" i="1"/>
  <c r="O492" i="1" s="1" a="1"/>
  <c r="O492" i="1" s="1"/>
  <c r="D492" i="1"/>
  <c r="C492" i="1"/>
  <c r="O491" i="1" a="1"/>
  <c r="O491" i="1" s="1"/>
  <c r="N491" i="1"/>
  <c r="M491" i="1"/>
  <c r="D491" i="1"/>
  <c r="C491" i="1"/>
  <c r="O490" i="1" a="1"/>
  <c r="O490" i="1" s="1"/>
  <c r="M490" i="1"/>
  <c r="N490" i="1" s="1"/>
  <c r="D490" i="1"/>
  <c r="C490" i="1"/>
  <c r="M489" i="1"/>
  <c r="O489" i="1" s="1" a="1"/>
  <c r="O489" i="1" s="1"/>
  <c r="D489" i="1"/>
  <c r="C489" i="1"/>
  <c r="M488" i="1"/>
  <c r="O488" i="1" s="1" a="1"/>
  <c r="O488" i="1" s="1"/>
  <c r="D488" i="1"/>
  <c r="C488" i="1"/>
  <c r="O487" i="1" a="1"/>
  <c r="O487" i="1" s="1"/>
  <c r="N487" i="1"/>
  <c r="M487" i="1"/>
  <c r="D487" i="1"/>
  <c r="C487" i="1"/>
  <c r="O486" i="1" a="1"/>
  <c r="O486" i="1" s="1"/>
  <c r="M486" i="1"/>
  <c r="N486" i="1" s="1"/>
  <c r="D486" i="1"/>
  <c r="C486" i="1"/>
  <c r="M485" i="1"/>
  <c r="O485" i="1" s="1" a="1"/>
  <c r="O485" i="1" s="1"/>
  <c r="D485" i="1"/>
  <c r="C485" i="1"/>
  <c r="M484" i="1"/>
  <c r="O484" i="1" s="1" a="1"/>
  <c r="O484" i="1" s="1"/>
  <c r="D484" i="1"/>
  <c r="C484" i="1"/>
  <c r="O483" i="1" a="1"/>
  <c r="O483" i="1" s="1"/>
  <c r="N483" i="1"/>
  <c r="M483" i="1"/>
  <c r="D483" i="1"/>
  <c r="C483" i="1"/>
  <c r="O482" i="1" a="1"/>
  <c r="O482" i="1" s="1"/>
  <c r="M482" i="1"/>
  <c r="N482" i="1" s="1"/>
  <c r="D482" i="1"/>
  <c r="C482" i="1"/>
  <c r="M481" i="1"/>
  <c r="O481" i="1" s="1" a="1"/>
  <c r="O481" i="1" s="1"/>
  <c r="D481" i="1"/>
  <c r="C481" i="1"/>
  <c r="M480" i="1"/>
  <c r="O480" i="1" s="1" a="1"/>
  <c r="O480" i="1" s="1"/>
  <c r="D480" i="1"/>
  <c r="C480" i="1"/>
  <c r="O479" i="1" a="1"/>
  <c r="O479" i="1" s="1"/>
  <c r="N479" i="1"/>
  <c r="M479" i="1"/>
  <c r="D479" i="1"/>
  <c r="C479" i="1"/>
  <c r="O478" i="1" a="1"/>
  <c r="O478" i="1" s="1"/>
  <c r="M478" i="1"/>
  <c r="N478" i="1" s="1"/>
  <c r="D478" i="1"/>
  <c r="C478" i="1"/>
  <c r="M477" i="1"/>
  <c r="O477" i="1" s="1" a="1"/>
  <c r="O477" i="1" s="1"/>
  <c r="D477" i="1"/>
  <c r="C477" i="1"/>
  <c r="M476" i="1"/>
  <c r="O476" i="1" s="1" a="1"/>
  <c r="O476" i="1" s="1"/>
  <c r="D476" i="1"/>
  <c r="C476" i="1"/>
  <c r="O475" i="1" a="1"/>
  <c r="O475" i="1" s="1"/>
  <c r="N475" i="1"/>
  <c r="M475" i="1"/>
  <c r="D475" i="1"/>
  <c r="C475" i="1"/>
  <c r="O474" i="1" a="1"/>
  <c r="O474" i="1" s="1"/>
  <c r="M474" i="1"/>
  <c r="N474" i="1" s="1"/>
  <c r="D474" i="1"/>
  <c r="C474" i="1"/>
  <c r="M473" i="1"/>
  <c r="O473" i="1" s="1" a="1"/>
  <c r="O473" i="1" s="1"/>
  <c r="D473" i="1"/>
  <c r="C473" i="1"/>
  <c r="M472" i="1"/>
  <c r="O472" i="1" s="1" a="1"/>
  <c r="O472" i="1" s="1"/>
  <c r="D472" i="1"/>
  <c r="C472" i="1"/>
  <c r="O471" i="1" a="1"/>
  <c r="O471" i="1" s="1"/>
  <c r="N471" i="1"/>
  <c r="M471" i="1"/>
  <c r="D471" i="1"/>
  <c r="C471" i="1"/>
  <c r="O470" i="1" a="1"/>
  <c r="O470" i="1" s="1"/>
  <c r="M470" i="1"/>
  <c r="N470" i="1" s="1"/>
  <c r="D470" i="1"/>
  <c r="C470" i="1"/>
  <c r="M469" i="1"/>
  <c r="O469" i="1" s="1" a="1"/>
  <c r="O469" i="1" s="1"/>
  <c r="D469" i="1"/>
  <c r="C469" i="1"/>
  <c r="M468" i="1"/>
  <c r="O468" i="1" s="1" a="1"/>
  <c r="O468" i="1" s="1"/>
  <c r="D468" i="1"/>
  <c r="C468" i="1"/>
  <c r="O467" i="1" a="1"/>
  <c r="O467" i="1" s="1"/>
  <c r="N467" i="1"/>
  <c r="M467" i="1"/>
  <c r="D467" i="1"/>
  <c r="C467" i="1"/>
  <c r="O466" i="1" a="1"/>
  <c r="O466" i="1" s="1"/>
  <c r="M466" i="1"/>
  <c r="N466" i="1" s="1"/>
  <c r="D466" i="1"/>
  <c r="C466" i="1"/>
  <c r="M465" i="1"/>
  <c r="O465" i="1" s="1" a="1"/>
  <c r="O465" i="1" s="1"/>
  <c r="D465" i="1"/>
  <c r="C465" i="1"/>
  <c r="M464" i="1"/>
  <c r="O464" i="1" s="1" a="1"/>
  <c r="O464" i="1" s="1"/>
  <c r="D464" i="1"/>
  <c r="C464" i="1"/>
  <c r="O463" i="1" a="1"/>
  <c r="O463" i="1" s="1"/>
  <c r="N463" i="1"/>
  <c r="M463" i="1"/>
  <c r="D463" i="1"/>
  <c r="C463" i="1"/>
  <c r="O462" i="1" a="1"/>
  <c r="O462" i="1" s="1"/>
  <c r="M462" i="1"/>
  <c r="N462" i="1" s="1"/>
  <c r="D462" i="1"/>
  <c r="C462" i="1"/>
  <c r="M461" i="1"/>
  <c r="O461" i="1" s="1" a="1"/>
  <c r="O461" i="1" s="1"/>
  <c r="D461" i="1"/>
  <c r="C461" i="1"/>
  <c r="M460" i="1"/>
  <c r="O460" i="1" s="1" a="1"/>
  <c r="O460" i="1" s="1"/>
  <c r="D460" i="1"/>
  <c r="C460" i="1"/>
  <c r="O459" i="1" a="1"/>
  <c r="O459" i="1" s="1"/>
  <c r="N459" i="1"/>
  <c r="M459" i="1"/>
  <c r="D459" i="1"/>
  <c r="C459" i="1"/>
  <c r="O458" i="1" a="1"/>
  <c r="O458" i="1" s="1"/>
  <c r="M458" i="1"/>
  <c r="N458" i="1" s="1"/>
  <c r="D458" i="1"/>
  <c r="C458" i="1"/>
  <c r="M457" i="1"/>
  <c r="O457" i="1" s="1" a="1"/>
  <c r="O457" i="1" s="1"/>
  <c r="D457" i="1"/>
  <c r="C457" i="1"/>
  <c r="M456" i="1"/>
  <c r="O456" i="1" s="1" a="1"/>
  <c r="O456" i="1" s="1"/>
  <c r="D456" i="1"/>
  <c r="C456" i="1"/>
  <c r="O455" i="1" a="1"/>
  <c r="O455" i="1" s="1"/>
  <c r="N455" i="1"/>
  <c r="M455" i="1"/>
  <c r="D455" i="1"/>
  <c r="C455" i="1"/>
  <c r="O454" i="1" a="1"/>
  <c r="O454" i="1" s="1"/>
  <c r="M454" i="1"/>
  <c r="N454" i="1" s="1"/>
  <c r="D454" i="1"/>
  <c r="C454" i="1"/>
  <c r="M453" i="1"/>
  <c r="O453" i="1" s="1" a="1"/>
  <c r="O453" i="1" s="1"/>
  <c r="D453" i="1"/>
  <c r="C453" i="1"/>
  <c r="M452" i="1"/>
  <c r="O452" i="1" s="1" a="1"/>
  <c r="O452" i="1" s="1"/>
  <c r="D452" i="1"/>
  <c r="C452" i="1"/>
  <c r="O451" i="1" a="1"/>
  <c r="O451" i="1" s="1"/>
  <c r="N451" i="1"/>
  <c r="M451" i="1"/>
  <c r="D451" i="1"/>
  <c r="C451" i="1"/>
  <c r="O450" i="1" a="1"/>
  <c r="O450" i="1" s="1"/>
  <c r="M450" i="1"/>
  <c r="N450" i="1" s="1"/>
  <c r="D450" i="1"/>
  <c r="C450" i="1"/>
  <c r="M449" i="1"/>
  <c r="O449" i="1" s="1" a="1"/>
  <c r="O449" i="1" s="1"/>
  <c r="D449" i="1"/>
  <c r="C449" i="1"/>
  <c r="M448" i="1"/>
  <c r="O448" i="1" s="1" a="1"/>
  <c r="O448" i="1" s="1"/>
  <c r="D448" i="1"/>
  <c r="C448" i="1"/>
  <c r="O447" i="1" a="1"/>
  <c r="O447" i="1" s="1"/>
  <c r="N447" i="1"/>
  <c r="M447" i="1"/>
  <c r="D447" i="1"/>
  <c r="C447" i="1"/>
  <c r="O446" i="1" a="1"/>
  <c r="O446" i="1" s="1"/>
  <c r="M446" i="1"/>
  <c r="N446" i="1" s="1"/>
  <c r="D446" i="1"/>
  <c r="C446" i="1"/>
  <c r="M445" i="1"/>
  <c r="O445" i="1" s="1" a="1"/>
  <c r="O445" i="1" s="1"/>
  <c r="D445" i="1"/>
  <c r="C445" i="1"/>
  <c r="M444" i="1"/>
  <c r="O444" i="1" s="1" a="1"/>
  <c r="O444" i="1" s="1"/>
  <c r="D444" i="1"/>
  <c r="C444" i="1"/>
  <c r="O443" i="1" a="1"/>
  <c r="O443" i="1" s="1"/>
  <c r="N443" i="1"/>
  <c r="M443" i="1"/>
  <c r="D443" i="1"/>
  <c r="C443" i="1"/>
  <c r="O442" i="1" a="1"/>
  <c r="O442" i="1" s="1"/>
  <c r="M442" i="1"/>
  <c r="N442" i="1" s="1"/>
  <c r="D442" i="1"/>
  <c r="C442" i="1"/>
  <c r="M441" i="1"/>
  <c r="O441" i="1" s="1" a="1"/>
  <c r="O441" i="1" s="1"/>
  <c r="D441" i="1"/>
  <c r="C441" i="1"/>
  <c r="M440" i="1"/>
  <c r="O440" i="1" s="1" a="1"/>
  <c r="O440" i="1" s="1"/>
  <c r="D440" i="1"/>
  <c r="C440" i="1"/>
  <c r="O439" i="1" a="1"/>
  <c r="O439" i="1" s="1"/>
  <c r="N439" i="1"/>
  <c r="M439" i="1"/>
  <c r="D439" i="1"/>
  <c r="C439" i="1"/>
  <c r="O438" i="1" a="1"/>
  <c r="O438" i="1" s="1"/>
  <c r="M438" i="1"/>
  <c r="N438" i="1" s="1"/>
  <c r="D438" i="1"/>
  <c r="C438" i="1"/>
  <c r="M437" i="1"/>
  <c r="O437" i="1" s="1" a="1"/>
  <c r="O437" i="1" s="1"/>
  <c r="D437" i="1"/>
  <c r="C437" i="1"/>
  <c r="M436" i="1"/>
  <c r="O436" i="1" s="1" a="1"/>
  <c r="O436" i="1" s="1"/>
  <c r="D436" i="1"/>
  <c r="C436" i="1"/>
  <c r="O435" i="1" a="1"/>
  <c r="O435" i="1" s="1"/>
  <c r="N435" i="1"/>
  <c r="M435" i="1"/>
  <c r="D435" i="1"/>
  <c r="C435" i="1"/>
  <c r="O434" i="1" a="1"/>
  <c r="O434" i="1" s="1"/>
  <c r="M434" i="1"/>
  <c r="N434" i="1" s="1"/>
  <c r="D434" i="1"/>
  <c r="C434" i="1"/>
  <c r="M433" i="1"/>
  <c r="O433" i="1" s="1" a="1"/>
  <c r="O433" i="1" s="1"/>
  <c r="D433" i="1"/>
  <c r="C433" i="1"/>
  <c r="M432" i="1"/>
  <c r="O432" i="1" s="1" a="1"/>
  <c r="O432" i="1" s="1"/>
  <c r="D432" i="1"/>
  <c r="C432" i="1"/>
  <c r="O431" i="1" a="1"/>
  <c r="O431" i="1" s="1"/>
  <c r="N431" i="1"/>
  <c r="M431" i="1"/>
  <c r="D431" i="1"/>
  <c r="C431" i="1"/>
  <c r="O430" i="1" a="1"/>
  <c r="O430" i="1" s="1"/>
  <c r="M430" i="1"/>
  <c r="N430" i="1" s="1"/>
  <c r="D430" i="1"/>
  <c r="C430" i="1"/>
  <c r="M429" i="1"/>
  <c r="O429" i="1" s="1" a="1"/>
  <c r="O429" i="1" s="1"/>
  <c r="D429" i="1"/>
  <c r="C429" i="1"/>
  <c r="M428" i="1"/>
  <c r="O428" i="1" s="1" a="1"/>
  <c r="O428" i="1" s="1"/>
  <c r="D428" i="1"/>
  <c r="C428" i="1"/>
  <c r="O427" i="1" a="1"/>
  <c r="O427" i="1" s="1"/>
  <c r="N427" i="1"/>
  <c r="M427" i="1"/>
  <c r="D427" i="1"/>
  <c r="C427" i="1"/>
  <c r="O426" i="1" a="1"/>
  <c r="O426" i="1" s="1"/>
  <c r="M426" i="1"/>
  <c r="N426" i="1" s="1"/>
  <c r="D426" i="1"/>
  <c r="C426" i="1"/>
  <c r="M425" i="1"/>
  <c r="O425" i="1" s="1" a="1"/>
  <c r="O425" i="1" s="1"/>
  <c r="D425" i="1"/>
  <c r="C425" i="1"/>
  <c r="M424" i="1"/>
  <c r="O424" i="1" s="1" a="1"/>
  <c r="O424" i="1" s="1"/>
  <c r="D424" i="1"/>
  <c r="C424" i="1"/>
  <c r="O423" i="1" a="1"/>
  <c r="O423" i="1" s="1"/>
  <c r="N423" i="1"/>
  <c r="M423" i="1"/>
  <c r="D423" i="1"/>
  <c r="C423" i="1"/>
  <c r="O422" i="1" a="1"/>
  <c r="O422" i="1" s="1"/>
  <c r="M422" i="1"/>
  <c r="N422" i="1" s="1"/>
  <c r="D422" i="1"/>
  <c r="C422" i="1"/>
  <c r="M421" i="1"/>
  <c r="O421" i="1" s="1" a="1"/>
  <c r="O421" i="1" s="1"/>
  <c r="D421" i="1"/>
  <c r="C421" i="1"/>
  <c r="M420" i="1"/>
  <c r="O420" i="1" s="1" a="1"/>
  <c r="O420" i="1" s="1"/>
  <c r="D420" i="1"/>
  <c r="C420" i="1"/>
  <c r="O419" i="1" a="1"/>
  <c r="O419" i="1" s="1"/>
  <c r="N419" i="1"/>
  <c r="M419" i="1"/>
  <c r="D419" i="1"/>
  <c r="C419" i="1"/>
  <c r="O418" i="1" a="1"/>
  <c r="O418" i="1" s="1"/>
  <c r="M418" i="1"/>
  <c r="N418" i="1" s="1"/>
  <c r="D418" i="1"/>
  <c r="C418" i="1"/>
  <c r="M417" i="1"/>
  <c r="O417" i="1" s="1" a="1"/>
  <c r="O417" i="1" s="1"/>
  <c r="D417" i="1"/>
  <c r="C417" i="1"/>
  <c r="M416" i="1"/>
  <c r="O416" i="1" s="1" a="1"/>
  <c r="O416" i="1" s="1"/>
  <c r="D416" i="1"/>
  <c r="C416" i="1"/>
  <c r="O415" i="1" a="1"/>
  <c r="O415" i="1" s="1"/>
  <c r="N415" i="1"/>
  <c r="M415" i="1"/>
  <c r="D415" i="1"/>
  <c r="C415" i="1"/>
  <c r="O414" i="1" a="1"/>
  <c r="O414" i="1" s="1"/>
  <c r="M414" i="1"/>
  <c r="N414" i="1" s="1"/>
  <c r="D414" i="1"/>
  <c r="C414" i="1"/>
  <c r="M413" i="1"/>
  <c r="O413" i="1" s="1" a="1"/>
  <c r="O413" i="1" s="1"/>
  <c r="D413" i="1"/>
  <c r="C413" i="1"/>
  <c r="M412" i="1"/>
  <c r="O412" i="1" s="1" a="1"/>
  <c r="O412" i="1" s="1"/>
  <c r="D412" i="1"/>
  <c r="C412" i="1"/>
  <c r="O411" i="1" a="1"/>
  <c r="O411" i="1" s="1"/>
  <c r="N411" i="1"/>
  <c r="M411" i="1"/>
  <c r="D411" i="1"/>
  <c r="C411" i="1"/>
  <c r="O410" i="1" a="1"/>
  <c r="O410" i="1" s="1"/>
  <c r="M410" i="1"/>
  <c r="N410" i="1" s="1"/>
  <c r="D410" i="1"/>
  <c r="C410" i="1"/>
  <c r="M409" i="1"/>
  <c r="O409" i="1" s="1" a="1"/>
  <c r="O409" i="1" s="1"/>
  <c r="D409" i="1"/>
  <c r="C409" i="1"/>
  <c r="M408" i="1"/>
  <c r="O408" i="1" s="1" a="1"/>
  <c r="O408" i="1" s="1"/>
  <c r="D408" i="1"/>
  <c r="C408" i="1"/>
  <c r="O407" i="1" a="1"/>
  <c r="O407" i="1" s="1"/>
  <c r="N407" i="1"/>
  <c r="M407" i="1"/>
  <c r="D407" i="1"/>
  <c r="C407" i="1"/>
  <c r="O406" i="1" a="1"/>
  <c r="O406" i="1" s="1"/>
  <c r="M406" i="1"/>
  <c r="N406" i="1" s="1"/>
  <c r="D406" i="1"/>
  <c r="C406" i="1"/>
  <c r="M405" i="1"/>
  <c r="O405" i="1" s="1" a="1"/>
  <c r="O405" i="1" s="1"/>
  <c r="D405" i="1"/>
  <c r="C405" i="1"/>
  <c r="M404" i="1"/>
  <c r="O404" i="1" s="1" a="1"/>
  <c r="O404" i="1" s="1"/>
  <c r="D404" i="1"/>
  <c r="C404" i="1"/>
  <c r="O403" i="1" a="1"/>
  <c r="O403" i="1" s="1"/>
  <c r="N403" i="1"/>
  <c r="M403" i="1"/>
  <c r="D403" i="1"/>
  <c r="C403" i="1"/>
  <c r="O402" i="1" a="1"/>
  <c r="O402" i="1" s="1"/>
  <c r="M402" i="1"/>
  <c r="N402" i="1" s="1"/>
  <c r="D402" i="1"/>
  <c r="C402" i="1"/>
  <c r="M401" i="1"/>
  <c r="O401" i="1" s="1" a="1"/>
  <c r="O401" i="1" s="1"/>
  <c r="D401" i="1"/>
  <c r="C401" i="1"/>
  <c r="M400" i="1"/>
  <c r="O400" i="1" s="1" a="1"/>
  <c r="O400" i="1" s="1"/>
  <c r="D400" i="1"/>
  <c r="C400" i="1"/>
  <c r="O399" i="1" a="1"/>
  <c r="O399" i="1" s="1"/>
  <c r="N399" i="1"/>
  <c r="M399" i="1"/>
  <c r="D399" i="1"/>
  <c r="C399" i="1"/>
  <c r="O398" i="1" a="1"/>
  <c r="O398" i="1" s="1"/>
  <c r="M398" i="1"/>
  <c r="N398" i="1" s="1"/>
  <c r="D398" i="1"/>
  <c r="C398" i="1"/>
  <c r="M397" i="1"/>
  <c r="O397" i="1" s="1" a="1"/>
  <c r="O397" i="1" s="1"/>
  <c r="D397" i="1"/>
  <c r="C397" i="1"/>
  <c r="M396" i="1"/>
  <c r="O396" i="1" s="1" a="1"/>
  <c r="O396" i="1" s="1"/>
  <c r="D396" i="1"/>
  <c r="C396" i="1"/>
  <c r="O395" i="1" a="1"/>
  <c r="O395" i="1" s="1"/>
  <c r="N395" i="1"/>
  <c r="M395" i="1"/>
  <c r="D395" i="1"/>
  <c r="C395" i="1"/>
  <c r="O394" i="1" a="1"/>
  <c r="O394" i="1" s="1"/>
  <c r="M394" i="1"/>
  <c r="N394" i="1" s="1"/>
  <c r="D394" i="1"/>
  <c r="C394" i="1"/>
  <c r="M393" i="1"/>
  <c r="O393" i="1" s="1" a="1"/>
  <c r="O393" i="1" s="1"/>
  <c r="D393" i="1"/>
  <c r="C393" i="1"/>
  <c r="M392" i="1"/>
  <c r="O392" i="1" s="1" a="1"/>
  <c r="O392" i="1" s="1"/>
  <c r="D392" i="1"/>
  <c r="C392" i="1"/>
  <c r="O391" i="1" a="1"/>
  <c r="O391" i="1" s="1"/>
  <c r="N391" i="1"/>
  <c r="M391" i="1"/>
  <c r="D391" i="1"/>
  <c r="C391" i="1"/>
  <c r="O390" i="1" a="1"/>
  <c r="O390" i="1" s="1"/>
  <c r="M390" i="1"/>
  <c r="N390" i="1" s="1"/>
  <c r="D390" i="1"/>
  <c r="C390" i="1"/>
  <c r="M389" i="1"/>
  <c r="O389" i="1" s="1" a="1"/>
  <c r="O389" i="1" s="1"/>
  <c r="D389" i="1"/>
  <c r="C389" i="1"/>
  <c r="M388" i="1"/>
  <c r="O388" i="1" s="1" a="1"/>
  <c r="O388" i="1" s="1"/>
  <c r="D388" i="1"/>
  <c r="C388" i="1"/>
  <c r="O387" i="1" a="1"/>
  <c r="O387" i="1" s="1"/>
  <c r="N387" i="1"/>
  <c r="M387" i="1"/>
  <c r="D387" i="1"/>
  <c r="C387" i="1"/>
  <c r="O386" i="1" a="1"/>
  <c r="O386" i="1" s="1"/>
  <c r="M386" i="1"/>
  <c r="N386" i="1" s="1"/>
  <c r="D386" i="1"/>
  <c r="C386" i="1"/>
  <c r="M385" i="1"/>
  <c r="O385" i="1" s="1" a="1"/>
  <c r="O385" i="1" s="1"/>
  <c r="D385" i="1"/>
  <c r="C385" i="1"/>
  <c r="M384" i="1"/>
  <c r="O384" i="1" s="1" a="1"/>
  <c r="O384" i="1" s="1"/>
  <c r="D384" i="1"/>
  <c r="C384" i="1"/>
  <c r="O383" i="1" a="1"/>
  <c r="O383" i="1" s="1"/>
  <c r="N383" i="1"/>
  <c r="M383" i="1"/>
  <c r="D383" i="1"/>
  <c r="C383" i="1"/>
  <c r="O382" i="1" a="1"/>
  <c r="O382" i="1" s="1"/>
  <c r="M382" i="1"/>
  <c r="N382" i="1" s="1"/>
  <c r="D382" i="1"/>
  <c r="C382" i="1"/>
  <c r="M381" i="1"/>
  <c r="O381" i="1" s="1" a="1"/>
  <c r="O381" i="1" s="1"/>
  <c r="D381" i="1"/>
  <c r="C381" i="1"/>
  <c r="M380" i="1"/>
  <c r="O380" i="1" s="1" a="1"/>
  <c r="O380" i="1" s="1"/>
  <c r="D380" i="1"/>
  <c r="C380" i="1"/>
  <c r="O379" i="1" a="1"/>
  <c r="O379" i="1" s="1"/>
  <c r="N379" i="1"/>
  <c r="M379" i="1"/>
  <c r="D379" i="1"/>
  <c r="C379" i="1"/>
  <c r="O378" i="1" a="1"/>
  <c r="O378" i="1" s="1"/>
  <c r="M378" i="1"/>
  <c r="N378" i="1" s="1"/>
  <c r="D378" i="1"/>
  <c r="C378" i="1"/>
  <c r="M377" i="1"/>
  <c r="O377" i="1" s="1" a="1"/>
  <c r="O377" i="1" s="1"/>
  <c r="D377" i="1"/>
  <c r="C377" i="1"/>
  <c r="M376" i="1"/>
  <c r="O376" i="1" s="1" a="1"/>
  <c r="O376" i="1" s="1"/>
  <c r="D376" i="1"/>
  <c r="C376" i="1"/>
  <c r="O375" i="1" a="1"/>
  <c r="O375" i="1" s="1"/>
  <c r="N375" i="1"/>
  <c r="M375" i="1"/>
  <c r="D375" i="1"/>
  <c r="C375" i="1"/>
  <c r="O374" i="1" a="1"/>
  <c r="O374" i="1" s="1"/>
  <c r="M374" i="1"/>
  <c r="N374" i="1" s="1"/>
  <c r="D374" i="1"/>
  <c r="C374" i="1"/>
  <c r="M373" i="1"/>
  <c r="O373" i="1" s="1" a="1"/>
  <c r="O373" i="1" s="1"/>
  <c r="D373" i="1"/>
  <c r="C373" i="1"/>
  <c r="M372" i="1"/>
  <c r="O372" i="1" s="1" a="1"/>
  <c r="O372" i="1" s="1"/>
  <c r="D372" i="1"/>
  <c r="C372" i="1"/>
  <c r="O371" i="1" a="1"/>
  <c r="O371" i="1" s="1"/>
  <c r="N371" i="1"/>
  <c r="M371" i="1"/>
  <c r="D371" i="1"/>
  <c r="C371" i="1"/>
  <c r="O370" i="1" a="1"/>
  <c r="O370" i="1" s="1"/>
  <c r="M370" i="1"/>
  <c r="N370" i="1" s="1"/>
  <c r="D370" i="1"/>
  <c r="C370" i="1"/>
  <c r="M369" i="1"/>
  <c r="O369" i="1" s="1" a="1"/>
  <c r="O369" i="1" s="1"/>
  <c r="D369" i="1"/>
  <c r="C369" i="1"/>
  <c r="M368" i="1"/>
  <c r="O368" i="1" s="1" a="1"/>
  <c r="O368" i="1" s="1"/>
  <c r="D368" i="1"/>
  <c r="C368" i="1"/>
  <c r="O367" i="1" a="1"/>
  <c r="O367" i="1" s="1"/>
  <c r="N367" i="1"/>
  <c r="M367" i="1"/>
  <c r="D367" i="1"/>
  <c r="C367" i="1"/>
  <c r="O366" i="1" a="1"/>
  <c r="O366" i="1" s="1"/>
  <c r="M366" i="1"/>
  <c r="N366" i="1" s="1"/>
  <c r="D366" i="1"/>
  <c r="C366" i="1"/>
  <c r="M365" i="1"/>
  <c r="O365" i="1" s="1" a="1"/>
  <c r="O365" i="1" s="1"/>
  <c r="D365" i="1"/>
  <c r="C365" i="1"/>
  <c r="M364" i="1"/>
  <c r="O364" i="1" s="1" a="1"/>
  <c r="O364" i="1" s="1"/>
  <c r="D364" i="1"/>
  <c r="C364" i="1"/>
  <c r="O363" i="1" a="1"/>
  <c r="O363" i="1" s="1"/>
  <c r="N363" i="1"/>
  <c r="M363" i="1"/>
  <c r="D363" i="1"/>
  <c r="C363" i="1"/>
  <c r="O362" i="1" a="1"/>
  <c r="O362" i="1" s="1"/>
  <c r="M362" i="1"/>
  <c r="N362" i="1" s="1"/>
  <c r="D362" i="1"/>
  <c r="C362" i="1"/>
  <c r="M361" i="1"/>
  <c r="O361" i="1" s="1" a="1"/>
  <c r="O361" i="1" s="1"/>
  <c r="D361" i="1"/>
  <c r="C361" i="1"/>
  <c r="M360" i="1"/>
  <c r="O360" i="1" s="1" a="1"/>
  <c r="O360" i="1" s="1"/>
  <c r="D360" i="1"/>
  <c r="C360" i="1"/>
  <c r="O359" i="1" a="1"/>
  <c r="O359" i="1" s="1"/>
  <c r="N359" i="1"/>
  <c r="M359" i="1"/>
  <c r="D359" i="1"/>
  <c r="C359" i="1"/>
  <c r="O358" i="1" a="1"/>
  <c r="O358" i="1" s="1"/>
  <c r="M358" i="1"/>
  <c r="N358" i="1" s="1"/>
  <c r="D358" i="1"/>
  <c r="C358" i="1"/>
  <c r="M357" i="1"/>
  <c r="O357" i="1" s="1" a="1"/>
  <c r="O357" i="1" s="1"/>
  <c r="D357" i="1"/>
  <c r="C357" i="1"/>
  <c r="M356" i="1"/>
  <c r="O356" i="1" s="1" a="1"/>
  <c r="O356" i="1" s="1"/>
  <c r="D356" i="1"/>
  <c r="C356" i="1"/>
  <c r="O355" i="1" a="1"/>
  <c r="O355" i="1" s="1"/>
  <c r="M355" i="1"/>
  <c r="N355" i="1" s="1"/>
  <c r="D355" i="1"/>
  <c r="C355" i="1"/>
  <c r="O354" i="1" a="1"/>
  <c r="O354" i="1" s="1"/>
  <c r="M354" i="1"/>
  <c r="N354" i="1" s="1"/>
  <c r="D354" i="1"/>
  <c r="C354" i="1"/>
  <c r="M353" i="1"/>
  <c r="O353" i="1" s="1" a="1"/>
  <c r="O353" i="1" s="1"/>
  <c r="D353" i="1"/>
  <c r="C353" i="1"/>
  <c r="M352" i="1"/>
  <c r="O352" i="1" s="1" a="1"/>
  <c r="O352" i="1" s="1"/>
  <c r="D352" i="1"/>
  <c r="C352" i="1"/>
  <c r="O351" i="1" a="1"/>
  <c r="O351" i="1" s="1"/>
  <c r="N351" i="1"/>
  <c r="M351" i="1"/>
  <c r="D351" i="1"/>
  <c r="C351" i="1"/>
  <c r="O350" i="1" a="1"/>
  <c r="O350" i="1" s="1"/>
  <c r="M350" i="1"/>
  <c r="N350" i="1" s="1"/>
  <c r="D350" i="1"/>
  <c r="C350" i="1"/>
  <c r="M349" i="1"/>
  <c r="O349" i="1" s="1" a="1"/>
  <c r="O349" i="1" s="1"/>
  <c r="D349" i="1"/>
  <c r="C349" i="1"/>
  <c r="M348" i="1"/>
  <c r="O348" i="1" s="1" a="1"/>
  <c r="O348" i="1" s="1"/>
  <c r="D348" i="1"/>
  <c r="C348" i="1"/>
  <c r="O347" i="1" a="1"/>
  <c r="O347" i="1" s="1"/>
  <c r="N347" i="1"/>
  <c r="M347" i="1"/>
  <c r="D347" i="1"/>
  <c r="C347" i="1"/>
  <c r="O346" i="1" a="1"/>
  <c r="O346" i="1" s="1"/>
  <c r="M346" i="1"/>
  <c r="N346" i="1" s="1"/>
  <c r="D346" i="1"/>
  <c r="C346" i="1"/>
  <c r="M345" i="1"/>
  <c r="O345" i="1" s="1" a="1"/>
  <c r="O345" i="1" s="1"/>
  <c r="D345" i="1"/>
  <c r="C345" i="1"/>
  <c r="M344" i="1"/>
  <c r="O344" i="1" s="1" a="1"/>
  <c r="O344" i="1" s="1"/>
  <c r="D344" i="1"/>
  <c r="C344" i="1"/>
  <c r="O343" i="1" a="1"/>
  <c r="O343" i="1" s="1"/>
  <c r="N343" i="1"/>
  <c r="M343" i="1"/>
  <c r="D343" i="1"/>
  <c r="C343" i="1"/>
  <c r="O342" i="1" a="1"/>
  <c r="O342" i="1" s="1"/>
  <c r="M342" i="1"/>
  <c r="N342" i="1" s="1"/>
  <c r="D342" i="1"/>
  <c r="C342" i="1"/>
  <c r="M341" i="1"/>
  <c r="O341" i="1" s="1" a="1"/>
  <c r="O341" i="1" s="1"/>
  <c r="D341" i="1"/>
  <c r="C341" i="1"/>
  <c r="M340" i="1"/>
  <c r="O340" i="1" s="1" a="1"/>
  <c r="O340" i="1" s="1"/>
  <c r="D340" i="1"/>
  <c r="C340" i="1"/>
  <c r="O339" i="1" a="1"/>
  <c r="O339" i="1" s="1"/>
  <c r="N339" i="1"/>
  <c r="M339" i="1"/>
  <c r="D339" i="1"/>
  <c r="C339" i="1"/>
  <c r="O338" i="1" a="1"/>
  <c r="O338" i="1" s="1"/>
  <c r="M338" i="1"/>
  <c r="N338" i="1" s="1"/>
  <c r="D338" i="1"/>
  <c r="C338" i="1"/>
  <c r="M337" i="1"/>
  <c r="O337" i="1" s="1" a="1"/>
  <c r="O337" i="1" s="1"/>
  <c r="D337" i="1"/>
  <c r="C337" i="1"/>
  <c r="M336" i="1"/>
  <c r="O336" i="1" s="1" a="1"/>
  <c r="O336" i="1" s="1"/>
  <c r="D336" i="1"/>
  <c r="C336" i="1"/>
  <c r="O335" i="1" a="1"/>
  <c r="O335" i="1" s="1"/>
  <c r="N335" i="1"/>
  <c r="M335" i="1"/>
  <c r="D335" i="1"/>
  <c r="C335" i="1"/>
  <c r="O334" i="1" a="1"/>
  <c r="O334" i="1" s="1"/>
  <c r="M334" i="1"/>
  <c r="N334" i="1" s="1"/>
  <c r="D334" i="1"/>
  <c r="C334" i="1"/>
  <c r="M333" i="1"/>
  <c r="O333" i="1" s="1" a="1"/>
  <c r="O333" i="1" s="1"/>
  <c r="D333" i="1"/>
  <c r="C333" i="1"/>
  <c r="M332" i="1"/>
  <c r="O332" i="1" s="1" a="1"/>
  <c r="O332" i="1" s="1"/>
  <c r="D332" i="1"/>
  <c r="C332" i="1"/>
  <c r="O331" i="1" a="1"/>
  <c r="O331" i="1" s="1"/>
  <c r="N331" i="1"/>
  <c r="M331" i="1"/>
  <c r="D331" i="1"/>
  <c r="C331" i="1"/>
  <c r="O330" i="1" a="1"/>
  <c r="O330" i="1" s="1"/>
  <c r="M330" i="1"/>
  <c r="N330" i="1" s="1"/>
  <c r="D330" i="1"/>
  <c r="C330" i="1"/>
  <c r="M329" i="1"/>
  <c r="O329" i="1" s="1" a="1"/>
  <c r="O329" i="1" s="1"/>
  <c r="D329" i="1"/>
  <c r="C329" i="1"/>
  <c r="M328" i="1"/>
  <c r="O328" i="1" s="1" a="1"/>
  <c r="O328" i="1" s="1"/>
  <c r="D328" i="1"/>
  <c r="C328" i="1"/>
  <c r="O327" i="1" a="1"/>
  <c r="O327" i="1" s="1"/>
  <c r="N327" i="1"/>
  <c r="M327" i="1"/>
  <c r="D327" i="1"/>
  <c r="C327" i="1"/>
  <c r="O326" i="1" a="1"/>
  <c r="O326" i="1" s="1"/>
  <c r="M326" i="1"/>
  <c r="N326" i="1" s="1"/>
  <c r="D326" i="1"/>
  <c r="C326" i="1"/>
  <c r="M325" i="1"/>
  <c r="O325" i="1" s="1" a="1"/>
  <c r="O325" i="1" s="1"/>
  <c r="D325" i="1"/>
  <c r="C325" i="1"/>
  <c r="M324" i="1"/>
  <c r="O324" i="1" s="1" a="1"/>
  <c r="O324" i="1" s="1"/>
  <c r="D324" i="1"/>
  <c r="C324" i="1"/>
  <c r="O323" i="1" a="1"/>
  <c r="O323" i="1" s="1"/>
  <c r="N323" i="1"/>
  <c r="M323" i="1"/>
  <c r="D323" i="1"/>
  <c r="C323" i="1"/>
  <c r="O322" i="1" a="1"/>
  <c r="O322" i="1" s="1"/>
  <c r="M322" i="1"/>
  <c r="N322" i="1" s="1"/>
  <c r="D322" i="1"/>
  <c r="C322" i="1"/>
  <c r="M321" i="1"/>
  <c r="O321" i="1" s="1" a="1"/>
  <c r="O321" i="1" s="1"/>
  <c r="D321" i="1"/>
  <c r="C321" i="1"/>
  <c r="M320" i="1"/>
  <c r="O320" i="1" s="1" a="1"/>
  <c r="O320" i="1" s="1"/>
  <c r="D320" i="1"/>
  <c r="C320" i="1"/>
  <c r="O319" i="1" a="1"/>
  <c r="O319" i="1" s="1"/>
  <c r="M319" i="1"/>
  <c r="N319" i="1" s="1"/>
  <c r="D319" i="1"/>
  <c r="C319" i="1"/>
  <c r="O318" i="1" a="1"/>
  <c r="O318" i="1" s="1"/>
  <c r="M318" i="1"/>
  <c r="N318" i="1" s="1"/>
  <c r="D318" i="1"/>
  <c r="C318" i="1"/>
  <c r="M317" i="1"/>
  <c r="O317" i="1" s="1" a="1"/>
  <c r="O317" i="1" s="1"/>
  <c r="D317" i="1"/>
  <c r="C317" i="1"/>
  <c r="M316" i="1"/>
  <c r="O316" i="1" s="1" a="1"/>
  <c r="O316" i="1" s="1"/>
  <c r="D316" i="1"/>
  <c r="C316" i="1"/>
  <c r="O315" i="1" a="1"/>
  <c r="O315" i="1" s="1"/>
  <c r="M315" i="1"/>
  <c r="N315" i="1" s="1"/>
  <c r="D315" i="1"/>
  <c r="C315" i="1"/>
  <c r="O314" i="1" a="1"/>
  <c r="O314" i="1" s="1"/>
  <c r="M314" i="1"/>
  <c r="N314" i="1" s="1"/>
  <c r="D314" i="1"/>
  <c r="C314" i="1"/>
  <c r="M313" i="1"/>
  <c r="O313" i="1" s="1" a="1"/>
  <c r="O313" i="1" s="1"/>
  <c r="D313" i="1"/>
  <c r="C313" i="1"/>
  <c r="M312" i="1"/>
  <c r="O312" i="1" s="1" a="1"/>
  <c r="O312" i="1" s="1"/>
  <c r="D312" i="1"/>
  <c r="C312" i="1"/>
  <c r="O311" i="1" a="1"/>
  <c r="O311" i="1" s="1"/>
  <c r="N311" i="1"/>
  <c r="M311" i="1"/>
  <c r="D311" i="1"/>
  <c r="C311" i="1"/>
  <c r="O310" i="1" a="1"/>
  <c r="O310" i="1" s="1"/>
  <c r="M310" i="1"/>
  <c r="N310" i="1" s="1"/>
  <c r="D310" i="1"/>
  <c r="C310" i="1"/>
  <c r="M309" i="1"/>
  <c r="O309" i="1" s="1" a="1"/>
  <c r="O309" i="1" s="1"/>
  <c r="D309" i="1"/>
  <c r="C309" i="1"/>
  <c r="M308" i="1"/>
  <c r="O308" i="1" s="1" a="1"/>
  <c r="O308" i="1" s="1"/>
  <c r="D308" i="1"/>
  <c r="C308" i="1"/>
  <c r="O307" i="1" a="1"/>
  <c r="O307" i="1" s="1"/>
  <c r="N307" i="1"/>
  <c r="M307" i="1"/>
  <c r="D307" i="1"/>
  <c r="C307" i="1"/>
  <c r="O306" i="1" a="1"/>
  <c r="O306" i="1" s="1"/>
  <c r="M306" i="1"/>
  <c r="N306" i="1" s="1"/>
  <c r="D306" i="1"/>
  <c r="C306" i="1"/>
  <c r="M305" i="1"/>
  <c r="O305" i="1" s="1" a="1"/>
  <c r="O305" i="1" s="1"/>
  <c r="D305" i="1"/>
  <c r="C305" i="1"/>
  <c r="M304" i="1"/>
  <c r="O304" i="1" s="1" a="1"/>
  <c r="O304" i="1" s="1"/>
  <c r="D304" i="1"/>
  <c r="C304" i="1"/>
  <c r="O303" i="1" a="1"/>
  <c r="O303" i="1" s="1"/>
  <c r="N303" i="1"/>
  <c r="M303" i="1"/>
  <c r="D303" i="1"/>
  <c r="C303" i="1"/>
  <c r="O302" i="1" a="1"/>
  <c r="O302" i="1" s="1"/>
  <c r="M302" i="1"/>
  <c r="N302" i="1" s="1"/>
  <c r="D302" i="1"/>
  <c r="C302" i="1"/>
  <c r="M301" i="1"/>
  <c r="O301" i="1" s="1" a="1"/>
  <c r="O301" i="1" s="1"/>
  <c r="D301" i="1"/>
  <c r="C301" i="1"/>
  <c r="M300" i="1"/>
  <c r="O300" i="1" s="1" a="1"/>
  <c r="O300" i="1" s="1"/>
  <c r="D300" i="1"/>
  <c r="C300" i="1"/>
  <c r="O299" i="1" a="1"/>
  <c r="O299" i="1" s="1"/>
  <c r="M299" i="1"/>
  <c r="N299" i="1" s="1"/>
  <c r="D299" i="1"/>
  <c r="C299" i="1"/>
  <c r="O298" i="1" a="1"/>
  <c r="O298" i="1" s="1"/>
  <c r="M298" i="1"/>
  <c r="N298" i="1" s="1"/>
  <c r="D298" i="1"/>
  <c r="C298" i="1"/>
  <c r="M297" i="1"/>
  <c r="O297" i="1" s="1" a="1"/>
  <c r="O297" i="1" s="1"/>
  <c r="D297" i="1"/>
  <c r="C297" i="1"/>
  <c r="M296" i="1"/>
  <c r="O296" i="1" s="1" a="1"/>
  <c r="O296" i="1" s="1"/>
  <c r="D296" i="1"/>
  <c r="C296" i="1"/>
  <c r="O295" i="1" a="1"/>
  <c r="O295" i="1" s="1"/>
  <c r="N295" i="1"/>
  <c r="M295" i="1"/>
  <c r="D295" i="1"/>
  <c r="C295" i="1"/>
  <c r="O294" i="1" a="1"/>
  <c r="O294" i="1" s="1"/>
  <c r="M294" i="1"/>
  <c r="N294" i="1" s="1"/>
  <c r="D294" i="1"/>
  <c r="C294" i="1"/>
  <c r="M293" i="1"/>
  <c r="O293" i="1" s="1" a="1"/>
  <c r="O293" i="1" s="1"/>
  <c r="D293" i="1"/>
  <c r="C293" i="1"/>
  <c r="M292" i="1"/>
  <c r="O292" i="1" s="1" a="1"/>
  <c r="O292" i="1" s="1"/>
  <c r="D292" i="1"/>
  <c r="C292" i="1"/>
  <c r="O291" i="1" a="1"/>
  <c r="O291" i="1" s="1"/>
  <c r="N291" i="1"/>
  <c r="M291" i="1"/>
  <c r="D291" i="1"/>
  <c r="C291" i="1"/>
  <c r="O290" i="1" a="1"/>
  <c r="O290" i="1" s="1"/>
  <c r="M290" i="1"/>
  <c r="N290" i="1" s="1"/>
  <c r="D290" i="1"/>
  <c r="C290" i="1"/>
  <c r="M289" i="1"/>
  <c r="O289" i="1" s="1" a="1"/>
  <c r="O289" i="1" s="1"/>
  <c r="D289" i="1"/>
  <c r="C289" i="1"/>
  <c r="M288" i="1"/>
  <c r="O288" i="1" s="1" a="1"/>
  <c r="O288" i="1" s="1"/>
  <c r="D288" i="1"/>
  <c r="C288" i="1"/>
  <c r="O287" i="1" a="1"/>
  <c r="O287" i="1" s="1"/>
  <c r="M287" i="1"/>
  <c r="N287" i="1" s="1"/>
  <c r="D287" i="1"/>
  <c r="C287" i="1"/>
  <c r="O286" i="1" a="1"/>
  <c r="O286" i="1" s="1"/>
  <c r="M286" i="1"/>
  <c r="N286" i="1" s="1"/>
  <c r="D286" i="1"/>
  <c r="C286" i="1"/>
  <c r="M285" i="1"/>
  <c r="O285" i="1" s="1" a="1"/>
  <c r="O285" i="1" s="1"/>
  <c r="D285" i="1"/>
  <c r="C285" i="1"/>
  <c r="M284" i="1"/>
  <c r="O284" i="1" s="1" a="1"/>
  <c r="O284" i="1" s="1"/>
  <c r="D284" i="1"/>
  <c r="C284" i="1"/>
  <c r="O283" i="1" a="1"/>
  <c r="O283" i="1" s="1"/>
  <c r="M283" i="1"/>
  <c r="N283" i="1" s="1"/>
  <c r="D283" i="1"/>
  <c r="C283" i="1"/>
  <c r="O282" i="1" a="1"/>
  <c r="O282" i="1" s="1"/>
  <c r="M282" i="1"/>
  <c r="N282" i="1" s="1"/>
  <c r="D282" i="1"/>
  <c r="C282" i="1"/>
  <c r="M281" i="1"/>
  <c r="O281" i="1" s="1" a="1"/>
  <c r="O281" i="1" s="1"/>
  <c r="D281" i="1"/>
  <c r="C281" i="1"/>
  <c r="M280" i="1"/>
  <c r="O280" i="1" s="1" a="1"/>
  <c r="O280" i="1" s="1"/>
  <c r="D280" i="1"/>
  <c r="C280" i="1"/>
  <c r="O279" i="1" a="1"/>
  <c r="O279" i="1" s="1"/>
  <c r="M279" i="1"/>
  <c r="N279" i="1" s="1"/>
  <c r="D279" i="1"/>
  <c r="C279" i="1"/>
  <c r="O278" i="1" a="1"/>
  <c r="O278" i="1" s="1"/>
  <c r="M278" i="1"/>
  <c r="N278" i="1" s="1"/>
  <c r="D278" i="1"/>
  <c r="C278" i="1"/>
  <c r="M277" i="1"/>
  <c r="O277" i="1" s="1" a="1"/>
  <c r="O277" i="1" s="1"/>
  <c r="D277" i="1"/>
  <c r="C277" i="1"/>
  <c r="M276" i="1"/>
  <c r="O276" i="1" s="1" a="1"/>
  <c r="O276" i="1" s="1"/>
  <c r="D276" i="1"/>
  <c r="C276" i="1"/>
  <c r="O275" i="1" a="1"/>
  <c r="O275" i="1" s="1"/>
  <c r="M275" i="1"/>
  <c r="N275" i="1" s="1"/>
  <c r="D275" i="1"/>
  <c r="C275" i="1"/>
  <c r="O274" i="1" a="1"/>
  <c r="O274" i="1" s="1"/>
  <c r="M274" i="1"/>
  <c r="N274" i="1" s="1"/>
  <c r="D274" i="1"/>
  <c r="C274" i="1"/>
  <c r="M273" i="1"/>
  <c r="O273" i="1" s="1" a="1"/>
  <c r="O273" i="1" s="1"/>
  <c r="D273" i="1"/>
  <c r="C273" i="1"/>
  <c r="M272" i="1"/>
  <c r="O272" i="1" s="1" a="1"/>
  <c r="O272" i="1" s="1"/>
  <c r="D272" i="1"/>
  <c r="C272" i="1"/>
  <c r="O271" i="1" a="1"/>
  <c r="O271" i="1" s="1"/>
  <c r="M271" i="1"/>
  <c r="N271" i="1" s="1"/>
  <c r="D271" i="1"/>
  <c r="C271" i="1"/>
  <c r="O270" i="1" a="1"/>
  <c r="O270" i="1" s="1"/>
  <c r="M270" i="1"/>
  <c r="N270" i="1" s="1"/>
  <c r="D270" i="1"/>
  <c r="C270" i="1"/>
  <c r="M269" i="1"/>
  <c r="O269" i="1" s="1" a="1"/>
  <c r="O269" i="1" s="1"/>
  <c r="D269" i="1"/>
  <c r="C269" i="1"/>
  <c r="M268" i="1"/>
  <c r="O268" i="1" s="1" a="1"/>
  <c r="O268" i="1" s="1"/>
  <c r="D268" i="1"/>
  <c r="C268" i="1"/>
  <c r="O267" i="1" a="1"/>
  <c r="O267" i="1" s="1"/>
  <c r="M267" i="1"/>
  <c r="N267" i="1" s="1"/>
  <c r="D267" i="1"/>
  <c r="C267" i="1"/>
  <c r="O266" i="1" a="1"/>
  <c r="O266" i="1" s="1"/>
  <c r="M266" i="1"/>
  <c r="N266" i="1" s="1"/>
  <c r="D266" i="1"/>
  <c r="C266" i="1"/>
  <c r="M265" i="1"/>
  <c r="O265" i="1" s="1" a="1"/>
  <c r="O265" i="1" s="1"/>
  <c r="D265" i="1"/>
  <c r="C265" i="1"/>
  <c r="M264" i="1"/>
  <c r="O264" i="1" s="1" a="1"/>
  <c r="O264" i="1" s="1"/>
  <c r="D264" i="1"/>
  <c r="C264" i="1"/>
  <c r="O263" i="1" a="1"/>
  <c r="O263" i="1" s="1"/>
  <c r="N263" i="1"/>
  <c r="M263" i="1"/>
  <c r="D263" i="1"/>
  <c r="C263" i="1"/>
  <c r="O262" i="1" a="1"/>
  <c r="O262" i="1" s="1"/>
  <c r="M262" i="1"/>
  <c r="N262" i="1" s="1"/>
  <c r="D262" i="1"/>
  <c r="C262" i="1"/>
  <c r="M261" i="1"/>
  <c r="O261" i="1" s="1" a="1"/>
  <c r="O261" i="1" s="1"/>
  <c r="D261" i="1"/>
  <c r="C261" i="1"/>
  <c r="M260" i="1"/>
  <c r="O260" i="1" s="1" a="1"/>
  <c r="O260" i="1" s="1"/>
  <c r="D260" i="1"/>
  <c r="C260" i="1"/>
  <c r="O259" i="1" a="1"/>
  <c r="O259" i="1" s="1"/>
  <c r="M259" i="1"/>
  <c r="N259" i="1" s="1"/>
  <c r="D259" i="1"/>
  <c r="C259" i="1"/>
  <c r="O258" i="1" a="1"/>
  <c r="O258" i="1" s="1"/>
  <c r="M258" i="1"/>
  <c r="N258" i="1" s="1"/>
  <c r="D258" i="1"/>
  <c r="C258" i="1"/>
  <c r="M257" i="1"/>
  <c r="O257" i="1" s="1" a="1"/>
  <c r="O257" i="1" s="1"/>
  <c r="D257" i="1"/>
  <c r="C257" i="1"/>
  <c r="M256" i="1"/>
  <c r="O256" i="1" s="1" a="1"/>
  <c r="O256" i="1" s="1"/>
  <c r="D256" i="1"/>
  <c r="C256" i="1"/>
  <c r="O255" i="1" a="1"/>
  <c r="O255" i="1" s="1"/>
  <c r="M255" i="1"/>
  <c r="N255" i="1" s="1"/>
  <c r="D255" i="1"/>
  <c r="C255" i="1"/>
  <c r="O254" i="1" a="1"/>
  <c r="O254" i="1" s="1"/>
  <c r="M254" i="1"/>
  <c r="N254" i="1" s="1"/>
  <c r="D254" i="1"/>
  <c r="C254" i="1"/>
  <c r="M253" i="1"/>
  <c r="O253" i="1" s="1" a="1"/>
  <c r="O253" i="1" s="1"/>
  <c r="D253" i="1"/>
  <c r="C253" i="1"/>
  <c r="M252" i="1"/>
  <c r="O252" i="1" s="1" a="1"/>
  <c r="O252" i="1" s="1"/>
  <c r="D252" i="1"/>
  <c r="C252" i="1"/>
  <c r="O251" i="1" a="1"/>
  <c r="O251" i="1" s="1"/>
  <c r="N251" i="1"/>
  <c r="M251" i="1"/>
  <c r="D251" i="1"/>
  <c r="C251" i="1"/>
  <c r="O250" i="1" a="1"/>
  <c r="O250" i="1" s="1"/>
  <c r="M250" i="1"/>
  <c r="N250" i="1" s="1"/>
  <c r="D250" i="1"/>
  <c r="C250" i="1"/>
  <c r="M249" i="1"/>
  <c r="O249" i="1" s="1" a="1"/>
  <c r="O249" i="1" s="1"/>
  <c r="D249" i="1"/>
  <c r="C249" i="1"/>
  <c r="M248" i="1"/>
  <c r="O248" i="1" s="1" a="1"/>
  <c r="O248" i="1" s="1"/>
  <c r="D248" i="1"/>
  <c r="C248" i="1"/>
  <c r="O247" i="1" a="1"/>
  <c r="O247" i="1" s="1"/>
  <c r="N247" i="1"/>
  <c r="M247" i="1"/>
  <c r="D247" i="1"/>
  <c r="C247" i="1"/>
  <c r="O246" i="1" a="1"/>
  <c r="O246" i="1" s="1"/>
  <c r="M246" i="1"/>
  <c r="N246" i="1" s="1"/>
  <c r="D246" i="1"/>
  <c r="C246" i="1"/>
  <c r="M245" i="1"/>
  <c r="O245" i="1" s="1" a="1"/>
  <c r="O245" i="1" s="1"/>
  <c r="D245" i="1"/>
  <c r="C245" i="1"/>
  <c r="M244" i="1"/>
  <c r="O244" i="1" s="1" a="1"/>
  <c r="O244" i="1" s="1"/>
  <c r="D244" i="1"/>
  <c r="C244" i="1"/>
  <c r="O243" i="1" a="1"/>
  <c r="O243" i="1" s="1"/>
  <c r="N243" i="1"/>
  <c r="M243" i="1"/>
  <c r="D243" i="1"/>
  <c r="C243" i="1"/>
  <c r="O242" i="1" a="1"/>
  <c r="O242" i="1" s="1"/>
  <c r="M242" i="1"/>
  <c r="N242" i="1" s="1"/>
  <c r="D242" i="1"/>
  <c r="C242" i="1"/>
  <c r="M241" i="1"/>
  <c r="O241" i="1" s="1" a="1"/>
  <c r="O241" i="1" s="1"/>
  <c r="D241" i="1"/>
  <c r="C241" i="1"/>
  <c r="M240" i="1"/>
  <c r="O240" i="1" s="1" a="1"/>
  <c r="O240" i="1" s="1"/>
  <c r="D240" i="1"/>
  <c r="C240" i="1"/>
  <c r="O239" i="1" a="1"/>
  <c r="O239" i="1" s="1"/>
  <c r="N239" i="1"/>
  <c r="M239" i="1"/>
  <c r="D239" i="1"/>
  <c r="C239" i="1"/>
  <c r="O238" i="1" a="1"/>
  <c r="O238" i="1" s="1"/>
  <c r="M238" i="1"/>
  <c r="N238" i="1" s="1"/>
  <c r="D238" i="1"/>
  <c r="C238" i="1"/>
  <c r="M237" i="1"/>
  <c r="O237" i="1" s="1" a="1"/>
  <c r="O237" i="1" s="1"/>
  <c r="D237" i="1"/>
  <c r="C237" i="1"/>
  <c r="M236" i="1"/>
  <c r="O236" i="1" s="1" a="1"/>
  <c r="O236" i="1" s="1"/>
  <c r="D236" i="1"/>
  <c r="C236" i="1"/>
  <c r="O235" i="1" a="1"/>
  <c r="O235" i="1" s="1"/>
  <c r="N235" i="1"/>
  <c r="M235" i="1"/>
  <c r="D235" i="1"/>
  <c r="C235" i="1"/>
  <c r="O234" i="1" a="1"/>
  <c r="O234" i="1" s="1"/>
  <c r="M234" i="1"/>
  <c r="N234" i="1" s="1"/>
  <c r="D234" i="1"/>
  <c r="C234" i="1"/>
  <c r="M233" i="1"/>
  <c r="O233" i="1" s="1" a="1"/>
  <c r="O233" i="1" s="1"/>
  <c r="D233" i="1"/>
  <c r="C233" i="1"/>
  <c r="M232" i="1"/>
  <c r="O232" i="1" s="1" a="1"/>
  <c r="O232" i="1" s="1"/>
  <c r="D232" i="1"/>
  <c r="C232" i="1"/>
  <c r="O231" i="1" a="1"/>
  <c r="O231" i="1" s="1"/>
  <c r="N231" i="1"/>
  <c r="M231" i="1"/>
  <c r="D231" i="1"/>
  <c r="C231" i="1"/>
  <c r="O230" i="1" a="1"/>
  <c r="O230" i="1" s="1"/>
  <c r="M230" i="1"/>
  <c r="N230" i="1" s="1"/>
  <c r="D230" i="1"/>
  <c r="C230" i="1"/>
  <c r="M229" i="1"/>
  <c r="O229" i="1" s="1" a="1"/>
  <c r="O229" i="1" s="1"/>
  <c r="D229" i="1"/>
  <c r="C229" i="1"/>
  <c r="M228" i="1"/>
  <c r="O228" i="1" s="1" a="1"/>
  <c r="O228" i="1" s="1"/>
  <c r="D228" i="1"/>
  <c r="C228" i="1"/>
  <c r="O227" i="1" a="1"/>
  <c r="O227" i="1" s="1"/>
  <c r="N227" i="1"/>
  <c r="M227" i="1"/>
  <c r="D227" i="1"/>
  <c r="C227" i="1"/>
  <c r="O226" i="1" a="1"/>
  <c r="O226" i="1" s="1"/>
  <c r="M226" i="1"/>
  <c r="N226" i="1" s="1"/>
  <c r="D226" i="1"/>
  <c r="C226" i="1"/>
  <c r="M225" i="1"/>
  <c r="O225" i="1" s="1" a="1"/>
  <c r="O225" i="1" s="1"/>
  <c r="D225" i="1"/>
  <c r="C225" i="1"/>
  <c r="M224" i="1"/>
  <c r="O224" i="1" s="1" a="1"/>
  <c r="O224" i="1" s="1"/>
  <c r="D224" i="1"/>
  <c r="C224" i="1"/>
  <c r="O223" i="1" a="1"/>
  <c r="O223" i="1" s="1"/>
  <c r="N223" i="1"/>
  <c r="M223" i="1"/>
  <c r="D223" i="1"/>
  <c r="C223" i="1"/>
  <c r="O222" i="1" a="1"/>
  <c r="O222" i="1" s="1"/>
  <c r="M222" i="1"/>
  <c r="N222" i="1" s="1"/>
  <c r="D222" i="1"/>
  <c r="C222" i="1"/>
  <c r="M221" i="1"/>
  <c r="O221" i="1" s="1" a="1"/>
  <c r="O221" i="1" s="1"/>
  <c r="D221" i="1"/>
  <c r="C221" i="1"/>
  <c r="M220" i="1"/>
  <c r="O220" i="1" s="1" a="1"/>
  <c r="O220" i="1" s="1"/>
  <c r="D220" i="1"/>
  <c r="C220" i="1"/>
  <c r="O219" i="1" a="1"/>
  <c r="O219" i="1" s="1"/>
  <c r="N219" i="1"/>
  <c r="M219" i="1"/>
  <c r="D219" i="1"/>
  <c r="C219" i="1"/>
  <c r="O218" i="1" a="1"/>
  <c r="O218" i="1" s="1"/>
  <c r="M218" i="1"/>
  <c r="N218" i="1" s="1"/>
  <c r="D218" i="1"/>
  <c r="C218" i="1"/>
  <c r="M217" i="1"/>
  <c r="O217" i="1" s="1" a="1"/>
  <c r="O217" i="1" s="1"/>
  <c r="D217" i="1"/>
  <c r="C217" i="1"/>
  <c r="M216" i="1"/>
  <c r="O216" i="1" s="1" a="1"/>
  <c r="O216" i="1" s="1"/>
  <c r="D216" i="1"/>
  <c r="C216" i="1"/>
  <c r="O215" i="1" a="1"/>
  <c r="O215" i="1" s="1"/>
  <c r="N215" i="1"/>
  <c r="M215" i="1"/>
  <c r="D215" i="1"/>
  <c r="C215" i="1"/>
  <c r="O214" i="1" a="1"/>
  <c r="O214" i="1" s="1"/>
  <c r="M214" i="1"/>
  <c r="N214" i="1" s="1"/>
  <c r="D214" i="1"/>
  <c r="C214" i="1"/>
  <c r="M213" i="1"/>
  <c r="O213" i="1" s="1" a="1"/>
  <c r="O213" i="1" s="1"/>
  <c r="D213" i="1"/>
  <c r="C213" i="1"/>
  <c r="M212" i="1"/>
  <c r="O212" i="1" s="1" a="1"/>
  <c r="O212" i="1" s="1"/>
  <c r="D212" i="1"/>
  <c r="C212" i="1"/>
  <c r="O211" i="1" a="1"/>
  <c r="O211" i="1" s="1"/>
  <c r="N211" i="1"/>
  <c r="M211" i="1"/>
  <c r="D211" i="1"/>
  <c r="C211" i="1"/>
  <c r="O210" i="1" a="1"/>
  <c r="O210" i="1" s="1"/>
  <c r="M210" i="1"/>
  <c r="N210" i="1" s="1"/>
  <c r="D210" i="1"/>
  <c r="C210" i="1"/>
  <c r="M209" i="1"/>
  <c r="O209" i="1" s="1" a="1"/>
  <c r="O209" i="1" s="1"/>
  <c r="D209" i="1"/>
  <c r="C209" i="1"/>
  <c r="M208" i="1"/>
  <c r="O208" i="1" s="1" a="1"/>
  <c r="O208" i="1" s="1"/>
  <c r="D208" i="1"/>
  <c r="C208" i="1"/>
  <c r="O207" i="1" a="1"/>
  <c r="O207" i="1" s="1"/>
  <c r="N207" i="1"/>
  <c r="M207" i="1"/>
  <c r="D207" i="1"/>
  <c r="C207" i="1"/>
  <c r="O206" i="1" a="1"/>
  <c r="O206" i="1" s="1"/>
  <c r="M206" i="1"/>
  <c r="N206" i="1" s="1"/>
  <c r="D206" i="1"/>
  <c r="C206" i="1"/>
  <c r="M205" i="1"/>
  <c r="O205" i="1" s="1" a="1"/>
  <c r="O205" i="1" s="1"/>
  <c r="D205" i="1"/>
  <c r="C205" i="1"/>
  <c r="M204" i="1"/>
  <c r="O204" i="1" s="1" a="1"/>
  <c r="O204" i="1" s="1"/>
  <c r="D204" i="1"/>
  <c r="C204" i="1"/>
  <c r="O203" i="1" a="1"/>
  <c r="O203" i="1" s="1"/>
  <c r="N203" i="1"/>
  <c r="M203" i="1"/>
  <c r="D203" i="1"/>
  <c r="C203" i="1"/>
  <c r="O202" i="1" a="1"/>
  <c r="O202" i="1" s="1"/>
  <c r="M202" i="1"/>
  <c r="N202" i="1" s="1"/>
  <c r="D202" i="1"/>
  <c r="C202" i="1"/>
  <c r="M201" i="1"/>
  <c r="O201" i="1" s="1" a="1"/>
  <c r="O201" i="1" s="1"/>
  <c r="D201" i="1"/>
  <c r="C201" i="1"/>
  <c r="M200" i="1"/>
  <c r="O200" i="1" s="1" a="1"/>
  <c r="O200" i="1" s="1"/>
  <c r="D200" i="1"/>
  <c r="C200" i="1"/>
  <c r="O199" i="1" a="1"/>
  <c r="O199" i="1" s="1"/>
  <c r="N199" i="1"/>
  <c r="M199" i="1"/>
  <c r="D199" i="1"/>
  <c r="C199" i="1"/>
  <c r="O198" i="1" a="1"/>
  <c r="O198" i="1" s="1"/>
  <c r="M198" i="1"/>
  <c r="N198" i="1" s="1"/>
  <c r="D198" i="1"/>
  <c r="C198" i="1"/>
  <c r="M197" i="1"/>
  <c r="O197" i="1" s="1" a="1"/>
  <c r="O197" i="1" s="1"/>
  <c r="D197" i="1"/>
  <c r="C197" i="1"/>
  <c r="M196" i="1"/>
  <c r="O196" i="1" s="1" a="1"/>
  <c r="O196" i="1" s="1"/>
  <c r="D196" i="1"/>
  <c r="C196" i="1"/>
  <c r="O195" i="1" a="1"/>
  <c r="O195" i="1" s="1"/>
  <c r="N195" i="1"/>
  <c r="M195" i="1"/>
  <c r="D195" i="1"/>
  <c r="C195" i="1"/>
  <c r="O194" i="1" a="1"/>
  <c r="O194" i="1" s="1"/>
  <c r="M194" i="1"/>
  <c r="N194" i="1" s="1"/>
  <c r="D194" i="1"/>
  <c r="C194" i="1"/>
  <c r="M193" i="1"/>
  <c r="O193" i="1" s="1" a="1"/>
  <c r="O193" i="1" s="1"/>
  <c r="D193" i="1"/>
  <c r="C193" i="1"/>
  <c r="M192" i="1"/>
  <c r="O192" i="1" s="1" a="1"/>
  <c r="O192" i="1" s="1"/>
  <c r="D192" i="1"/>
  <c r="C192" i="1"/>
  <c r="O191" i="1" a="1"/>
  <c r="O191" i="1" s="1"/>
  <c r="M191" i="1"/>
  <c r="N191" i="1" s="1"/>
  <c r="D191" i="1"/>
  <c r="C191" i="1"/>
  <c r="O190" i="1" a="1"/>
  <c r="O190" i="1" s="1"/>
  <c r="M190" i="1"/>
  <c r="N190" i="1" s="1"/>
  <c r="D190" i="1"/>
  <c r="C190" i="1"/>
  <c r="M189" i="1"/>
  <c r="O189" i="1" s="1" a="1"/>
  <c r="O189" i="1" s="1"/>
  <c r="D189" i="1"/>
  <c r="C189" i="1"/>
  <c r="M188" i="1"/>
  <c r="O188" i="1" s="1" a="1"/>
  <c r="O188" i="1" s="1"/>
  <c r="D188" i="1"/>
  <c r="C188" i="1"/>
  <c r="O187" i="1" a="1"/>
  <c r="O187" i="1" s="1"/>
  <c r="N187" i="1"/>
  <c r="M187" i="1"/>
  <c r="D187" i="1"/>
  <c r="C187" i="1"/>
  <c r="O186" i="1" a="1"/>
  <c r="O186" i="1" s="1"/>
  <c r="M186" i="1"/>
  <c r="N186" i="1" s="1"/>
  <c r="D186" i="1"/>
  <c r="C186" i="1"/>
  <c r="M185" i="1"/>
  <c r="O185" i="1" s="1" a="1"/>
  <c r="O185" i="1" s="1"/>
  <c r="D185" i="1"/>
  <c r="C185" i="1"/>
  <c r="M184" i="1"/>
  <c r="O184" i="1" s="1" a="1"/>
  <c r="O184" i="1" s="1"/>
  <c r="D184" i="1"/>
  <c r="C184" i="1"/>
  <c r="O183" i="1" a="1"/>
  <c r="O183" i="1" s="1"/>
  <c r="N183" i="1"/>
  <c r="M183" i="1"/>
  <c r="D183" i="1"/>
  <c r="C183" i="1"/>
  <c r="O182" i="1" a="1"/>
  <c r="O182" i="1" s="1"/>
  <c r="M182" i="1"/>
  <c r="N182" i="1" s="1"/>
  <c r="D182" i="1"/>
  <c r="C182" i="1"/>
  <c r="M181" i="1"/>
  <c r="O181" i="1" s="1" a="1"/>
  <c r="O181" i="1" s="1"/>
  <c r="D181" i="1"/>
  <c r="C181" i="1"/>
  <c r="M180" i="1"/>
  <c r="O180" i="1" s="1" a="1"/>
  <c r="O180" i="1" s="1"/>
  <c r="D180" i="1"/>
  <c r="C180" i="1"/>
  <c r="O179" i="1" a="1"/>
  <c r="O179" i="1" s="1"/>
  <c r="N179" i="1"/>
  <c r="M179" i="1"/>
  <c r="D179" i="1"/>
  <c r="C179" i="1"/>
  <c r="O178" i="1" a="1"/>
  <c r="O178" i="1" s="1"/>
  <c r="M178" i="1"/>
  <c r="N178" i="1" s="1"/>
  <c r="D178" i="1"/>
  <c r="C178" i="1"/>
  <c r="M177" i="1"/>
  <c r="O177" i="1" s="1" a="1"/>
  <c r="O177" i="1" s="1"/>
  <c r="D177" i="1"/>
  <c r="C177" i="1"/>
  <c r="M176" i="1"/>
  <c r="O176" i="1" s="1" a="1"/>
  <c r="O176" i="1" s="1"/>
  <c r="D176" i="1"/>
  <c r="C176" i="1"/>
  <c r="O175" i="1" a="1"/>
  <c r="O175" i="1" s="1"/>
  <c r="N175" i="1"/>
  <c r="M175" i="1"/>
  <c r="D175" i="1"/>
  <c r="C175" i="1"/>
  <c r="O174" i="1" a="1"/>
  <c r="O174" i="1" s="1"/>
  <c r="M174" i="1"/>
  <c r="N174" i="1" s="1"/>
  <c r="D174" i="1"/>
  <c r="C174" i="1"/>
  <c r="M173" i="1"/>
  <c r="O173" i="1" s="1" a="1"/>
  <c r="O173" i="1" s="1"/>
  <c r="D173" i="1"/>
  <c r="C173" i="1"/>
  <c r="M172" i="1"/>
  <c r="O172" i="1" s="1" a="1"/>
  <c r="O172" i="1" s="1"/>
  <c r="D172" i="1"/>
  <c r="C172" i="1"/>
  <c r="O171" i="1" a="1"/>
  <c r="O171" i="1" s="1"/>
  <c r="N171" i="1"/>
  <c r="M171" i="1"/>
  <c r="D171" i="1"/>
  <c r="C171" i="1"/>
  <c r="O170" i="1" a="1"/>
  <c r="O170" i="1" s="1"/>
  <c r="M170" i="1"/>
  <c r="N170" i="1" s="1"/>
  <c r="D170" i="1"/>
  <c r="C170" i="1"/>
  <c r="M169" i="1"/>
  <c r="O169" i="1" s="1" a="1"/>
  <c r="O169" i="1" s="1"/>
  <c r="D169" i="1"/>
  <c r="C169" i="1"/>
  <c r="M168" i="1"/>
  <c r="O168" i="1" s="1" a="1"/>
  <c r="O168" i="1" s="1"/>
  <c r="D168" i="1"/>
  <c r="C168" i="1"/>
  <c r="O167" i="1" a="1"/>
  <c r="O167" i="1" s="1"/>
  <c r="N167" i="1"/>
  <c r="M167" i="1"/>
  <c r="D167" i="1"/>
  <c r="C167" i="1"/>
  <c r="O166" i="1" a="1"/>
  <c r="O166" i="1" s="1"/>
  <c r="M166" i="1"/>
  <c r="N166" i="1" s="1"/>
  <c r="D166" i="1"/>
  <c r="C166" i="1"/>
  <c r="M165" i="1"/>
  <c r="O165" i="1" s="1" a="1"/>
  <c r="O165" i="1" s="1"/>
  <c r="D165" i="1"/>
  <c r="C165" i="1"/>
  <c r="M164" i="1"/>
  <c r="O164" i="1" s="1" a="1"/>
  <c r="O164" i="1" s="1"/>
  <c r="D164" i="1"/>
  <c r="C164" i="1"/>
  <c r="O163" i="1" a="1"/>
  <c r="O163" i="1" s="1"/>
  <c r="N163" i="1"/>
  <c r="M163" i="1"/>
  <c r="D163" i="1"/>
  <c r="C163" i="1"/>
  <c r="O162" i="1" a="1"/>
  <c r="O162" i="1" s="1"/>
  <c r="M162" i="1"/>
  <c r="N162" i="1" s="1"/>
  <c r="D162" i="1"/>
  <c r="C162" i="1"/>
  <c r="M161" i="1"/>
  <c r="O161" i="1" s="1" a="1"/>
  <c r="O161" i="1" s="1"/>
  <c r="D161" i="1"/>
  <c r="C161" i="1"/>
  <c r="M160" i="1"/>
  <c r="O160" i="1" s="1" a="1"/>
  <c r="O160" i="1" s="1"/>
  <c r="D160" i="1"/>
  <c r="C160" i="1"/>
  <c r="O159" i="1" a="1"/>
  <c r="O159" i="1" s="1"/>
  <c r="N159" i="1"/>
  <c r="M159" i="1"/>
  <c r="D159" i="1"/>
  <c r="C159" i="1"/>
  <c r="O158" i="1" a="1"/>
  <c r="O158" i="1" s="1"/>
  <c r="M158" i="1"/>
  <c r="N158" i="1" s="1"/>
  <c r="D158" i="1"/>
  <c r="C158" i="1"/>
  <c r="M157" i="1"/>
  <c r="O157" i="1" s="1" a="1"/>
  <c r="O157" i="1" s="1"/>
  <c r="D157" i="1"/>
  <c r="C157" i="1"/>
  <c r="M156" i="1"/>
  <c r="O156" i="1" s="1" a="1"/>
  <c r="O156" i="1" s="1"/>
  <c r="D156" i="1"/>
  <c r="C156" i="1"/>
  <c r="O155" i="1" a="1"/>
  <c r="O155" i="1" s="1"/>
  <c r="N155" i="1"/>
  <c r="M155" i="1"/>
  <c r="D155" i="1"/>
  <c r="C155" i="1"/>
  <c r="O154" i="1" a="1"/>
  <c r="O154" i="1" s="1"/>
  <c r="M154" i="1"/>
  <c r="N154" i="1" s="1"/>
  <c r="D154" i="1"/>
  <c r="C154" i="1"/>
  <c r="M153" i="1"/>
  <c r="O153" i="1" s="1" a="1"/>
  <c r="O153" i="1" s="1"/>
  <c r="D153" i="1"/>
  <c r="C153" i="1"/>
  <c r="M152" i="1"/>
  <c r="O152" i="1" s="1" a="1"/>
  <c r="O152" i="1" s="1"/>
  <c r="D152" i="1"/>
  <c r="C152" i="1"/>
  <c r="O151" i="1" a="1"/>
  <c r="O151" i="1" s="1"/>
  <c r="N151" i="1"/>
  <c r="M151" i="1"/>
  <c r="D151" i="1"/>
  <c r="C151" i="1"/>
  <c r="O150" i="1" a="1"/>
  <c r="O150" i="1" s="1"/>
  <c r="M150" i="1"/>
  <c r="N150" i="1" s="1"/>
  <c r="D150" i="1"/>
  <c r="C150" i="1"/>
  <c r="M149" i="1"/>
  <c r="O149" i="1" s="1" a="1"/>
  <c r="O149" i="1" s="1"/>
  <c r="D149" i="1"/>
  <c r="C149" i="1"/>
  <c r="M148" i="1"/>
  <c r="O148" i="1" s="1" a="1"/>
  <c r="O148" i="1" s="1"/>
  <c r="D148" i="1"/>
  <c r="C148" i="1"/>
  <c r="O147" i="1" a="1"/>
  <c r="O147" i="1" s="1"/>
  <c r="N147" i="1"/>
  <c r="M147" i="1"/>
  <c r="D147" i="1"/>
  <c r="C147" i="1"/>
  <c r="O146" i="1" a="1"/>
  <c r="O146" i="1" s="1"/>
  <c r="M146" i="1"/>
  <c r="N146" i="1" s="1"/>
  <c r="D146" i="1"/>
  <c r="C146" i="1"/>
  <c r="M145" i="1"/>
  <c r="O145" i="1" s="1" a="1"/>
  <c r="O145" i="1" s="1"/>
  <c r="D145" i="1"/>
  <c r="C145" i="1"/>
  <c r="M144" i="1"/>
  <c r="O144" i="1" s="1" a="1"/>
  <c r="O144" i="1" s="1"/>
  <c r="D144" i="1"/>
  <c r="C144" i="1"/>
  <c r="O143" i="1" a="1"/>
  <c r="O143" i="1" s="1"/>
  <c r="N143" i="1"/>
  <c r="M143" i="1"/>
  <c r="D143" i="1"/>
  <c r="C143" i="1"/>
  <c r="O142" i="1" a="1"/>
  <c r="O142" i="1" s="1"/>
  <c r="M142" i="1"/>
  <c r="N142" i="1" s="1"/>
  <c r="D142" i="1"/>
  <c r="C142" i="1"/>
  <c r="M141" i="1"/>
  <c r="O141" i="1" s="1" a="1"/>
  <c r="O141" i="1" s="1"/>
  <c r="D141" i="1"/>
  <c r="C141" i="1"/>
  <c r="M140" i="1"/>
  <c r="O140" i="1" s="1" a="1"/>
  <c r="O140" i="1" s="1"/>
  <c r="D140" i="1"/>
  <c r="C140" i="1"/>
  <c r="O139" i="1" a="1"/>
  <c r="O139" i="1" s="1"/>
  <c r="M139" i="1"/>
  <c r="N139" i="1" s="1"/>
  <c r="D139" i="1"/>
  <c r="C139" i="1"/>
  <c r="O138" i="1" a="1"/>
  <c r="O138" i="1" s="1"/>
  <c r="M138" i="1"/>
  <c r="N138" i="1" s="1"/>
  <c r="D138" i="1"/>
  <c r="C138" i="1"/>
  <c r="M137" i="1"/>
  <c r="O137" i="1" s="1" a="1"/>
  <c r="O137" i="1" s="1"/>
  <c r="D137" i="1"/>
  <c r="C137" i="1"/>
  <c r="M136" i="1"/>
  <c r="O136" i="1" s="1" a="1"/>
  <c r="O136" i="1" s="1"/>
  <c r="D136" i="1"/>
  <c r="C136" i="1"/>
  <c r="O135" i="1" a="1"/>
  <c r="O135" i="1" s="1"/>
  <c r="N135" i="1"/>
  <c r="M135" i="1"/>
  <c r="D135" i="1"/>
  <c r="C135" i="1"/>
  <c r="O134" i="1" a="1"/>
  <c r="O134" i="1" s="1"/>
  <c r="M134" i="1"/>
  <c r="N134" i="1" s="1"/>
  <c r="D134" i="1"/>
  <c r="C134" i="1"/>
  <c r="M133" i="1"/>
  <c r="O133" i="1" s="1" a="1"/>
  <c r="O133" i="1" s="1"/>
  <c r="D133" i="1"/>
  <c r="C133" i="1"/>
  <c r="M132" i="1"/>
  <c r="O132" i="1" s="1" a="1"/>
  <c r="O132" i="1" s="1"/>
  <c r="D132" i="1"/>
  <c r="C132" i="1"/>
  <c r="O131" i="1" a="1"/>
  <c r="O131" i="1" s="1"/>
  <c r="N131" i="1"/>
  <c r="M131" i="1"/>
  <c r="D131" i="1"/>
  <c r="C131" i="1"/>
  <c r="O130" i="1" a="1"/>
  <c r="O130" i="1" s="1"/>
  <c r="M130" i="1"/>
  <c r="N130" i="1" s="1"/>
  <c r="D130" i="1"/>
  <c r="C130" i="1"/>
  <c r="M129" i="1"/>
  <c r="O129" i="1" s="1" a="1"/>
  <c r="O129" i="1" s="1"/>
  <c r="D129" i="1"/>
  <c r="C129" i="1"/>
  <c r="M128" i="1"/>
  <c r="O128" i="1" s="1" a="1"/>
  <c r="O128" i="1" s="1"/>
  <c r="D128" i="1"/>
  <c r="C128" i="1"/>
  <c r="O127" i="1" a="1"/>
  <c r="O127" i="1" s="1"/>
  <c r="N127" i="1"/>
  <c r="M127" i="1"/>
  <c r="D127" i="1"/>
  <c r="C127" i="1"/>
  <c r="O126" i="1" a="1"/>
  <c r="O126" i="1" s="1"/>
  <c r="M126" i="1"/>
  <c r="N126" i="1" s="1"/>
  <c r="D126" i="1"/>
  <c r="C126" i="1"/>
  <c r="M125" i="1"/>
  <c r="O125" i="1" s="1" a="1"/>
  <c r="O125" i="1" s="1"/>
  <c r="D125" i="1"/>
  <c r="C125" i="1"/>
  <c r="M124" i="1"/>
  <c r="O124" i="1" s="1" a="1"/>
  <c r="O124" i="1" s="1"/>
  <c r="D124" i="1"/>
  <c r="C124" i="1"/>
  <c r="O123" i="1" a="1"/>
  <c r="O123" i="1" s="1"/>
  <c r="N123" i="1"/>
  <c r="M123" i="1"/>
  <c r="D123" i="1"/>
  <c r="C123" i="1"/>
  <c r="O122" i="1" a="1"/>
  <c r="O122" i="1" s="1"/>
  <c r="M122" i="1"/>
  <c r="N122" i="1" s="1"/>
  <c r="D122" i="1"/>
  <c r="C122" i="1"/>
  <c r="M121" i="1"/>
  <c r="O121" i="1" s="1" a="1"/>
  <c r="O121" i="1" s="1"/>
  <c r="D121" i="1"/>
  <c r="C121" i="1"/>
  <c r="M120" i="1"/>
  <c r="O120" i="1" s="1" a="1"/>
  <c r="O120" i="1" s="1"/>
  <c r="D120" i="1"/>
  <c r="C120" i="1"/>
  <c r="O119" i="1" a="1"/>
  <c r="O119" i="1" s="1"/>
  <c r="N119" i="1"/>
  <c r="M119" i="1"/>
  <c r="D119" i="1"/>
  <c r="C119" i="1"/>
  <c r="O118" i="1" a="1"/>
  <c r="O118" i="1" s="1"/>
  <c r="M118" i="1"/>
  <c r="N118" i="1" s="1"/>
  <c r="D118" i="1"/>
  <c r="C118" i="1"/>
  <c r="M117" i="1"/>
  <c r="O117" i="1" s="1" a="1"/>
  <c r="O117" i="1" s="1"/>
  <c r="D117" i="1"/>
  <c r="C117" i="1"/>
  <c r="M116" i="1"/>
  <c r="O116" i="1" s="1" a="1"/>
  <c r="O116" i="1" s="1"/>
  <c r="D116" i="1"/>
  <c r="C116" i="1"/>
  <c r="O115" i="1" a="1"/>
  <c r="O115" i="1" s="1"/>
  <c r="N115" i="1"/>
  <c r="M115" i="1"/>
  <c r="D115" i="1"/>
  <c r="C115" i="1"/>
  <c r="O114" i="1" a="1"/>
  <c r="O114" i="1" s="1"/>
  <c r="M114" i="1"/>
  <c r="N114" i="1" s="1"/>
  <c r="D114" i="1"/>
  <c r="C114" i="1"/>
  <c r="M113" i="1"/>
  <c r="O113" i="1" s="1" a="1"/>
  <c r="O113" i="1" s="1"/>
  <c r="D113" i="1"/>
  <c r="C113" i="1"/>
  <c r="M112" i="1"/>
  <c r="O112" i="1" s="1" a="1"/>
  <c r="O112" i="1" s="1"/>
  <c r="D112" i="1"/>
  <c r="C112" i="1"/>
  <c r="O111" i="1" a="1"/>
  <c r="O111" i="1" s="1"/>
  <c r="N111" i="1"/>
  <c r="M111" i="1"/>
  <c r="D111" i="1"/>
  <c r="C111" i="1"/>
  <c r="O110" i="1" a="1"/>
  <c r="O110" i="1" s="1"/>
  <c r="M110" i="1"/>
  <c r="N110" i="1" s="1"/>
  <c r="D110" i="1"/>
  <c r="C110" i="1"/>
  <c r="M109" i="1"/>
  <c r="O109" i="1" s="1" a="1"/>
  <c r="O109" i="1" s="1"/>
  <c r="D109" i="1"/>
  <c r="C109" i="1"/>
  <c r="M108" i="1"/>
  <c r="O108" i="1" s="1" a="1"/>
  <c r="O108" i="1" s="1"/>
  <c r="D108" i="1"/>
  <c r="C108" i="1"/>
  <c r="O107" i="1" a="1"/>
  <c r="O107" i="1" s="1"/>
  <c r="N107" i="1"/>
  <c r="M107" i="1"/>
  <c r="D107" i="1"/>
  <c r="C107" i="1"/>
  <c r="O106" i="1" a="1"/>
  <c r="O106" i="1" s="1"/>
  <c r="M106" i="1"/>
  <c r="N106" i="1" s="1"/>
  <c r="D106" i="1"/>
  <c r="C106" i="1"/>
  <c r="M105" i="1"/>
  <c r="O105" i="1" s="1" a="1"/>
  <c r="O105" i="1" s="1"/>
  <c r="D105" i="1"/>
  <c r="C105" i="1"/>
  <c r="M104" i="1"/>
  <c r="O104" i="1" s="1" a="1"/>
  <c r="O104" i="1" s="1"/>
  <c r="D104" i="1"/>
  <c r="C104" i="1"/>
  <c r="O103" i="1" a="1"/>
  <c r="O103" i="1" s="1"/>
  <c r="N103" i="1"/>
  <c r="M103" i="1"/>
  <c r="D103" i="1"/>
  <c r="C103" i="1"/>
  <c r="O102" i="1" a="1"/>
  <c r="O102" i="1" s="1"/>
  <c r="M102" i="1"/>
  <c r="N102" i="1" s="1"/>
  <c r="D102" i="1"/>
  <c r="C102" i="1"/>
  <c r="M101" i="1"/>
  <c r="O101" i="1" s="1" a="1"/>
  <c r="O101" i="1" s="1"/>
  <c r="D101" i="1"/>
  <c r="C101" i="1"/>
  <c r="M100" i="1"/>
  <c r="O100" i="1" s="1" a="1"/>
  <c r="O100" i="1" s="1"/>
  <c r="D100" i="1"/>
  <c r="C100" i="1"/>
  <c r="O99" i="1" a="1"/>
  <c r="O99" i="1" s="1"/>
  <c r="N99" i="1"/>
  <c r="M99" i="1"/>
  <c r="D99" i="1"/>
  <c r="C99" i="1"/>
  <c r="O98" i="1" a="1"/>
  <c r="O98" i="1" s="1"/>
  <c r="M98" i="1"/>
  <c r="N98" i="1" s="1"/>
  <c r="D98" i="1"/>
  <c r="C98" i="1"/>
  <c r="M97" i="1"/>
  <c r="O97" i="1" s="1" a="1"/>
  <c r="O97" i="1" s="1"/>
  <c r="D97" i="1"/>
  <c r="C97" i="1"/>
  <c r="M96" i="1"/>
  <c r="O96" i="1" s="1" a="1"/>
  <c r="O96" i="1" s="1"/>
  <c r="D96" i="1"/>
  <c r="C96" i="1"/>
  <c r="O95" i="1" a="1"/>
  <c r="O95" i="1" s="1"/>
  <c r="N95" i="1"/>
  <c r="M95" i="1"/>
  <c r="D95" i="1"/>
  <c r="C95" i="1"/>
  <c r="O94" i="1" a="1"/>
  <c r="O94" i="1" s="1"/>
  <c r="M94" i="1"/>
  <c r="N94" i="1" s="1"/>
  <c r="D94" i="1"/>
  <c r="C94" i="1"/>
  <c r="M93" i="1"/>
  <c r="O93" i="1" s="1" a="1"/>
  <c r="O93" i="1" s="1"/>
  <c r="D93" i="1"/>
  <c r="C93" i="1"/>
  <c r="M92" i="1"/>
  <c r="O92" i="1" s="1" a="1"/>
  <c r="O92" i="1" s="1"/>
  <c r="D92" i="1"/>
  <c r="C92" i="1"/>
  <c r="O91" i="1" a="1"/>
  <c r="O91" i="1" s="1"/>
  <c r="N91" i="1"/>
  <c r="M91" i="1"/>
  <c r="D91" i="1"/>
  <c r="C91" i="1"/>
  <c r="O90" i="1" a="1"/>
  <c r="O90" i="1" s="1"/>
  <c r="M90" i="1"/>
  <c r="N90" i="1" s="1"/>
  <c r="D90" i="1"/>
  <c r="C90" i="1"/>
  <c r="M89" i="1"/>
  <c r="O89" i="1" s="1" a="1"/>
  <c r="O89" i="1" s="1"/>
  <c r="D89" i="1"/>
  <c r="C89" i="1"/>
  <c r="M88" i="1"/>
  <c r="O88" i="1" s="1" a="1"/>
  <c r="O88" i="1" s="1"/>
  <c r="D88" i="1"/>
  <c r="C88" i="1"/>
  <c r="O87" i="1" a="1"/>
  <c r="O87" i="1" s="1"/>
  <c r="N87" i="1"/>
  <c r="M87" i="1"/>
  <c r="D87" i="1"/>
  <c r="C87" i="1"/>
  <c r="O86" i="1" a="1"/>
  <c r="O86" i="1" s="1"/>
  <c r="M86" i="1"/>
  <c r="N86" i="1" s="1"/>
  <c r="D86" i="1"/>
  <c r="C86" i="1"/>
  <c r="M85" i="1"/>
  <c r="O85" i="1" s="1" a="1"/>
  <c r="O85" i="1" s="1"/>
  <c r="D85" i="1"/>
  <c r="C85" i="1"/>
  <c r="M84" i="1"/>
  <c r="O84" i="1" s="1" a="1"/>
  <c r="O84" i="1" s="1"/>
  <c r="D84" i="1"/>
  <c r="C84" i="1"/>
  <c r="O83" i="1" a="1"/>
  <c r="O83" i="1" s="1"/>
  <c r="N83" i="1"/>
  <c r="M83" i="1"/>
  <c r="D83" i="1"/>
  <c r="C83" i="1"/>
  <c r="O82" i="1" a="1"/>
  <c r="O82" i="1" s="1"/>
  <c r="M82" i="1"/>
  <c r="N82" i="1" s="1"/>
  <c r="D82" i="1"/>
  <c r="C82" i="1"/>
  <c r="M81" i="1"/>
  <c r="O81" i="1" s="1" a="1"/>
  <c r="O81" i="1" s="1"/>
  <c r="D81" i="1"/>
  <c r="C81" i="1"/>
  <c r="M80" i="1"/>
  <c r="O80" i="1" s="1" a="1"/>
  <c r="O80" i="1" s="1"/>
  <c r="D80" i="1"/>
  <c r="C80" i="1"/>
  <c r="O79" i="1" a="1"/>
  <c r="O79" i="1" s="1"/>
  <c r="N79" i="1"/>
  <c r="M79" i="1"/>
  <c r="D79" i="1"/>
  <c r="C79" i="1"/>
  <c r="O78" i="1" a="1"/>
  <c r="O78" i="1" s="1"/>
  <c r="M78" i="1"/>
  <c r="N78" i="1" s="1"/>
  <c r="D78" i="1"/>
  <c r="C78" i="1"/>
  <c r="M77" i="1"/>
  <c r="O77" i="1" s="1" a="1"/>
  <c r="O77" i="1" s="1"/>
  <c r="D77" i="1"/>
  <c r="C77" i="1"/>
  <c r="M76" i="1"/>
  <c r="O76" i="1" s="1" a="1"/>
  <c r="O76" i="1" s="1"/>
  <c r="D76" i="1"/>
  <c r="C76" i="1"/>
  <c r="O75" i="1" a="1"/>
  <c r="O75" i="1" s="1"/>
  <c r="N75" i="1"/>
  <c r="M75" i="1"/>
  <c r="D75" i="1"/>
  <c r="C75" i="1"/>
  <c r="O74" i="1" a="1"/>
  <c r="O74" i="1" s="1"/>
  <c r="M74" i="1"/>
  <c r="N74" i="1" s="1"/>
  <c r="D74" i="1"/>
  <c r="C74" i="1"/>
  <c r="M73" i="1"/>
  <c r="O73" i="1" s="1" a="1"/>
  <c r="O73" i="1" s="1"/>
  <c r="D73" i="1"/>
  <c r="C73" i="1"/>
  <c r="M72" i="1"/>
  <c r="O72" i="1" s="1" a="1"/>
  <c r="O72" i="1" s="1"/>
  <c r="D72" i="1"/>
  <c r="C72" i="1"/>
  <c r="O71" i="1" a="1"/>
  <c r="O71" i="1" s="1"/>
  <c r="N71" i="1"/>
  <c r="M71" i="1"/>
  <c r="D71" i="1"/>
  <c r="C71" i="1"/>
  <c r="O70" i="1" a="1"/>
  <c r="O70" i="1" s="1"/>
  <c r="M70" i="1"/>
  <c r="N70" i="1" s="1"/>
  <c r="D70" i="1"/>
  <c r="C70" i="1"/>
  <c r="M69" i="1"/>
  <c r="O69" i="1" s="1" a="1"/>
  <c r="O69" i="1" s="1"/>
  <c r="D69" i="1"/>
  <c r="C69" i="1"/>
  <c r="M68" i="1"/>
  <c r="O68" i="1" s="1" a="1"/>
  <c r="O68" i="1" s="1"/>
  <c r="D68" i="1"/>
  <c r="C68" i="1"/>
  <c r="O67" i="1" a="1"/>
  <c r="O67" i="1" s="1"/>
  <c r="N67" i="1"/>
  <c r="M67" i="1"/>
  <c r="D67" i="1"/>
  <c r="C67" i="1"/>
  <c r="O66" i="1" a="1"/>
  <c r="O66" i="1" s="1"/>
  <c r="M66" i="1"/>
  <c r="N66" i="1" s="1"/>
  <c r="D66" i="1"/>
  <c r="C66" i="1"/>
  <c r="M65" i="1"/>
  <c r="O65" i="1" s="1" a="1"/>
  <c r="O65" i="1" s="1"/>
  <c r="D65" i="1"/>
  <c r="C65" i="1"/>
  <c r="M64" i="1"/>
  <c r="O64" i="1" s="1" a="1"/>
  <c r="O64" i="1" s="1"/>
  <c r="D64" i="1"/>
  <c r="C64" i="1"/>
  <c r="O63" i="1" a="1"/>
  <c r="O63" i="1" s="1"/>
  <c r="N63" i="1"/>
  <c r="M63" i="1"/>
  <c r="D63" i="1"/>
  <c r="C63" i="1"/>
  <c r="O62" i="1" a="1"/>
  <c r="O62" i="1" s="1"/>
  <c r="M62" i="1"/>
  <c r="N62" i="1" s="1"/>
  <c r="D62" i="1"/>
  <c r="C62" i="1"/>
  <c r="M61" i="1"/>
  <c r="O61" i="1" s="1" a="1"/>
  <c r="O61" i="1" s="1"/>
  <c r="D61" i="1"/>
  <c r="C61" i="1"/>
  <c r="M60" i="1"/>
  <c r="O60" i="1" s="1" a="1"/>
  <c r="O60" i="1" s="1"/>
  <c r="D60" i="1"/>
  <c r="C60" i="1"/>
  <c r="O59" i="1" a="1"/>
  <c r="O59" i="1" s="1"/>
  <c r="N59" i="1"/>
  <c r="M59" i="1"/>
  <c r="D59" i="1"/>
  <c r="C59" i="1"/>
  <c r="O58" i="1" a="1"/>
  <c r="O58" i="1" s="1"/>
  <c r="M58" i="1"/>
  <c r="N58" i="1" s="1"/>
  <c r="D58" i="1"/>
  <c r="C58" i="1"/>
  <c r="M57" i="1"/>
  <c r="O57" i="1" s="1" a="1"/>
  <c r="O57" i="1" s="1"/>
  <c r="D57" i="1"/>
  <c r="C57" i="1"/>
  <c r="M56" i="1"/>
  <c r="O56" i="1" s="1" a="1"/>
  <c r="O56" i="1" s="1"/>
  <c r="D56" i="1"/>
  <c r="C56" i="1"/>
  <c r="O55" i="1" a="1"/>
  <c r="O55" i="1" s="1"/>
  <c r="N55" i="1"/>
  <c r="M55" i="1"/>
  <c r="D55" i="1"/>
  <c r="C55" i="1"/>
  <c r="O54" i="1" a="1"/>
  <c r="O54" i="1" s="1"/>
  <c r="M54" i="1"/>
  <c r="N54" i="1" s="1"/>
  <c r="D54" i="1"/>
  <c r="C54" i="1"/>
  <c r="M53" i="1"/>
  <c r="O53" i="1" s="1" a="1"/>
  <c r="O53" i="1" s="1"/>
  <c r="D53" i="1"/>
  <c r="C53" i="1"/>
  <c r="M52" i="1"/>
  <c r="O52" i="1" s="1" a="1"/>
  <c r="O52" i="1" s="1"/>
  <c r="D52" i="1"/>
  <c r="C52" i="1"/>
  <c r="O51" i="1" a="1"/>
  <c r="O51" i="1" s="1"/>
  <c r="N51" i="1"/>
  <c r="M51" i="1"/>
  <c r="D51" i="1"/>
  <c r="C51" i="1"/>
  <c r="O50" i="1" a="1"/>
  <c r="O50" i="1" s="1"/>
  <c r="M50" i="1"/>
  <c r="N50" i="1" s="1"/>
  <c r="D50" i="1"/>
  <c r="C50" i="1"/>
  <c r="M49" i="1"/>
  <c r="O49" i="1" s="1" a="1"/>
  <c r="O49" i="1" s="1"/>
  <c r="D49" i="1"/>
  <c r="C49" i="1"/>
  <c r="M48" i="1"/>
  <c r="O48" i="1" s="1" a="1"/>
  <c r="O48" i="1" s="1"/>
  <c r="D48" i="1"/>
  <c r="C48" i="1"/>
  <c r="O47" i="1" a="1"/>
  <c r="O47" i="1" s="1"/>
  <c r="M47" i="1"/>
  <c r="N47" i="1" s="1"/>
  <c r="D47" i="1"/>
  <c r="C47" i="1"/>
  <c r="O46" i="1" a="1"/>
  <c r="O46" i="1" s="1"/>
  <c r="M46" i="1"/>
  <c r="N46" i="1" s="1"/>
  <c r="D46" i="1"/>
  <c r="C46" i="1"/>
  <c r="M45" i="1"/>
  <c r="O45" i="1" s="1" a="1"/>
  <c r="O45" i="1" s="1"/>
  <c r="D45" i="1"/>
  <c r="C45" i="1"/>
  <c r="M44" i="1"/>
  <c r="O44" i="1" s="1" a="1"/>
  <c r="O44" i="1" s="1"/>
  <c r="D44" i="1"/>
  <c r="C44" i="1"/>
  <c r="O43" i="1" a="1"/>
  <c r="O43" i="1" s="1"/>
  <c r="N43" i="1"/>
  <c r="M43" i="1"/>
  <c r="D43" i="1"/>
  <c r="C43" i="1"/>
  <c r="O42" i="1" a="1"/>
  <c r="O42" i="1" s="1"/>
  <c r="M42" i="1"/>
  <c r="N42" i="1" s="1"/>
  <c r="D42" i="1"/>
  <c r="C42" i="1"/>
  <c r="M41" i="1"/>
  <c r="O41" i="1" s="1" a="1"/>
  <c r="O41" i="1" s="1"/>
  <c r="D41" i="1"/>
  <c r="C41" i="1"/>
  <c r="M40" i="1"/>
  <c r="O40" i="1" s="1" a="1"/>
  <c r="O40" i="1" s="1"/>
  <c r="D40" i="1"/>
  <c r="C40" i="1"/>
  <c r="O39" i="1" a="1"/>
  <c r="O39" i="1" s="1"/>
  <c r="N39" i="1"/>
  <c r="M39" i="1"/>
  <c r="D39" i="1"/>
  <c r="C39" i="1"/>
  <c r="O38" i="1" a="1"/>
  <c r="O38" i="1" s="1"/>
  <c r="M38" i="1"/>
  <c r="N38" i="1" s="1"/>
  <c r="D38" i="1"/>
  <c r="C38" i="1"/>
  <c r="M37" i="1"/>
  <c r="O37" i="1" s="1" a="1"/>
  <c r="O37" i="1" s="1"/>
  <c r="D37" i="1"/>
  <c r="C37" i="1"/>
  <c r="M36" i="1"/>
  <c r="O36" i="1" s="1" a="1"/>
  <c r="O36" i="1" s="1"/>
  <c r="D36" i="1"/>
  <c r="C36" i="1"/>
  <c r="O35" i="1" a="1"/>
  <c r="O35" i="1" s="1"/>
  <c r="N35" i="1"/>
  <c r="M35" i="1"/>
  <c r="D35" i="1"/>
  <c r="C35" i="1"/>
  <c r="O34" i="1" a="1"/>
  <c r="O34" i="1" s="1"/>
  <c r="M34" i="1"/>
  <c r="N34" i="1" s="1"/>
  <c r="D34" i="1"/>
  <c r="C34" i="1"/>
  <c r="M33" i="1"/>
  <c r="O33" i="1" s="1" a="1"/>
  <c r="O33" i="1" s="1"/>
  <c r="D33" i="1"/>
  <c r="C33" i="1"/>
  <c r="M32" i="1"/>
  <c r="O32" i="1" s="1" a="1"/>
  <c r="O32" i="1" s="1"/>
  <c r="D32" i="1"/>
  <c r="C32" i="1"/>
  <c r="O31" i="1" a="1"/>
  <c r="O31" i="1" s="1"/>
  <c r="N31" i="1"/>
  <c r="M31" i="1"/>
  <c r="D31" i="1"/>
  <c r="C31" i="1"/>
  <c r="O30" i="1" a="1"/>
  <c r="O30" i="1" s="1"/>
  <c r="M30" i="1"/>
  <c r="N30" i="1" s="1"/>
  <c r="D30" i="1"/>
  <c r="C30" i="1"/>
  <c r="M29" i="1"/>
  <c r="O29" i="1" s="1" a="1"/>
  <c r="O29" i="1" s="1"/>
  <c r="D29" i="1"/>
  <c r="C29" i="1"/>
  <c r="M28" i="1"/>
  <c r="O28" i="1" s="1" a="1"/>
  <c r="O28" i="1" s="1"/>
  <c r="D28" i="1"/>
  <c r="C28" i="1"/>
  <c r="O27" i="1" a="1"/>
  <c r="O27" i="1" s="1"/>
  <c r="M27" i="1"/>
  <c r="N27" i="1" s="1"/>
  <c r="D27" i="1"/>
  <c r="C27" i="1"/>
  <c r="O26" i="1" a="1"/>
  <c r="O26" i="1" s="1"/>
  <c r="M26" i="1"/>
  <c r="N26" i="1" s="1"/>
  <c r="D26" i="1"/>
  <c r="C26" i="1"/>
  <c r="M25" i="1"/>
  <c r="O25" i="1" s="1" a="1"/>
  <c r="O25" i="1" s="1"/>
  <c r="D25" i="1"/>
  <c r="C25" i="1"/>
  <c r="M24" i="1"/>
  <c r="O24" i="1" s="1" a="1"/>
  <c r="O24" i="1" s="1"/>
  <c r="D24" i="1"/>
  <c r="C24" i="1"/>
  <c r="O23" i="1" a="1"/>
  <c r="O23" i="1" s="1"/>
  <c r="N23" i="1"/>
  <c r="M23" i="1"/>
  <c r="D23" i="1"/>
  <c r="C23" i="1"/>
  <c r="O22" i="1" a="1"/>
  <c r="O22" i="1" s="1"/>
  <c r="M22" i="1"/>
  <c r="N22" i="1" s="1"/>
  <c r="D22" i="1"/>
  <c r="C22" i="1"/>
  <c r="M21" i="1"/>
  <c r="O21" i="1" s="1" a="1"/>
  <c r="O21" i="1" s="1"/>
  <c r="D21" i="1"/>
  <c r="C21" i="1"/>
  <c r="M20" i="1"/>
  <c r="O20" i="1" s="1" a="1"/>
  <c r="O20" i="1" s="1"/>
  <c r="D20" i="1"/>
  <c r="C20" i="1"/>
  <c r="O19" i="1" a="1"/>
  <c r="O19" i="1" s="1"/>
  <c r="N19" i="1"/>
  <c r="M19" i="1"/>
  <c r="D19" i="1"/>
  <c r="C19" i="1"/>
  <c r="O18" i="1" a="1"/>
  <c r="O18" i="1" s="1"/>
  <c r="M18" i="1"/>
  <c r="N18" i="1" s="1"/>
  <c r="D18" i="1"/>
  <c r="C18" i="1"/>
  <c r="M17" i="1"/>
  <c r="O17" i="1" s="1" a="1"/>
  <c r="O17" i="1" s="1"/>
  <c r="D17" i="1"/>
  <c r="C17" i="1"/>
  <c r="M16" i="1"/>
  <c r="O16" i="1" s="1" a="1"/>
  <c r="O16" i="1" s="1"/>
  <c r="D16" i="1"/>
  <c r="C16" i="1"/>
  <c r="O15" i="1" a="1"/>
  <c r="O15" i="1" s="1"/>
  <c r="N15" i="1"/>
  <c r="M15" i="1"/>
  <c r="D15" i="1"/>
  <c r="C15" i="1"/>
  <c r="O14" i="1" a="1"/>
  <c r="O14" i="1" s="1"/>
  <c r="M14" i="1"/>
  <c r="N14" i="1" s="1"/>
  <c r="D14" i="1"/>
  <c r="C14" i="1"/>
  <c r="M13" i="1"/>
  <c r="O13" i="1" s="1" a="1"/>
  <c r="O13" i="1" s="1"/>
  <c r="D13" i="1"/>
  <c r="C13" i="1"/>
  <c r="Q12" i="1"/>
  <c r="N12" i="1"/>
  <c r="M12" i="1"/>
  <c r="O12" i="1" s="1" a="1"/>
  <c r="O12" i="1" s="1"/>
  <c r="D12" i="1"/>
  <c r="C12" i="1"/>
  <c r="O11" i="1" a="1"/>
  <c r="O11" i="1" s="1"/>
  <c r="M11" i="1"/>
  <c r="N11" i="1" s="1"/>
  <c r="D11" i="1"/>
  <c r="C11" i="1"/>
  <c r="Q10" i="1"/>
  <c r="O10" i="1" a="1"/>
  <c r="O10" i="1" s="1"/>
  <c r="N10" i="1"/>
  <c r="M10" i="1"/>
  <c r="D10" i="1"/>
  <c r="C10" i="1"/>
  <c r="O9" i="1" a="1"/>
  <c r="O9" i="1" s="1"/>
  <c r="M9" i="1"/>
  <c r="N9" i="1" s="1"/>
  <c r="D9" i="1"/>
  <c r="C9" i="1"/>
  <c r="O8" i="1"/>
  <c r="O8" i="1" a="1"/>
  <c r="N8" i="1"/>
  <c r="M8" i="1"/>
  <c r="D8" i="1"/>
  <c r="C8" i="1"/>
  <c r="O7" i="1" a="1"/>
  <c r="O7" i="1" s="1"/>
  <c r="N7" i="1"/>
  <c r="M7" i="1"/>
  <c r="D7" i="1"/>
  <c r="C7" i="1"/>
  <c r="Q6" i="1"/>
  <c r="M6" i="1"/>
  <c r="O6" i="1" s="1" a="1"/>
  <c r="O6" i="1" s="1"/>
  <c r="D6" i="1"/>
  <c r="C6" i="1"/>
  <c r="O5" i="1" a="1"/>
  <c r="O5" i="1" s="1"/>
  <c r="N5" i="1"/>
  <c r="M5" i="1"/>
  <c r="D5" i="1"/>
  <c r="C5" i="1"/>
  <c r="O4" i="1" a="1"/>
  <c r="O4" i="1" s="1"/>
  <c r="M4" i="1"/>
  <c r="N4" i="1" s="1"/>
  <c r="D4" i="1"/>
  <c r="C4" i="1"/>
  <c r="M3" i="1"/>
  <c r="D3" i="1"/>
  <c r="C3" i="1"/>
  <c r="M2" i="1"/>
  <c r="O2" i="1" s="1" a="1"/>
  <c r="O2" i="1" s="1"/>
  <c r="D2" i="1"/>
  <c r="C2" i="1"/>
  <c r="O1259" i="1" l="1" a="1"/>
  <c r="O1259" i="1" s="1"/>
  <c r="N1259" i="1"/>
  <c r="O1307" i="1" a="1"/>
  <c r="O1307" i="1" s="1"/>
  <c r="N1307" i="1"/>
  <c r="N1313" i="1"/>
  <c r="O1313" i="1" a="1"/>
  <c r="O1313" i="1" s="1"/>
  <c r="N1345" i="1"/>
  <c r="O1345" i="1" a="1"/>
  <c r="O1345" i="1" s="1"/>
  <c r="N1377" i="1"/>
  <c r="O1377" i="1" a="1"/>
  <c r="O1377" i="1" s="1"/>
  <c r="O1528" i="1" a="1"/>
  <c r="O1528" i="1" s="1"/>
  <c r="N1528" i="1"/>
  <c r="O1560" i="1" a="1"/>
  <c r="O1560" i="1" s="1"/>
  <c r="N1560" i="1"/>
  <c r="O1640" i="1" a="1"/>
  <c r="O1640" i="1" s="1"/>
  <c r="N1640" i="1"/>
  <c r="N1706" i="1"/>
  <c r="O1706" i="1" a="1"/>
  <c r="O1706" i="1" s="1"/>
  <c r="O1729" i="1" a="1"/>
  <c r="O1729" i="1" s="1"/>
  <c r="N1729" i="1"/>
  <c r="N1739" i="1"/>
  <c r="O1739" i="1" a="1"/>
  <c r="O1739" i="1" s="1"/>
  <c r="O2202" i="1" a="1"/>
  <c r="O2202" i="1" s="1"/>
  <c r="N2202" i="1"/>
  <c r="O2337" i="1" a="1"/>
  <c r="O2337" i="1" s="1"/>
  <c r="N2337" i="1"/>
  <c r="O2358" i="1" a="1"/>
  <c r="O2358" i="1" s="1"/>
  <c r="N2358" i="1"/>
  <c r="O4289" i="1" a="1"/>
  <c r="O4289" i="1" s="1"/>
  <c r="N4289" i="1"/>
  <c r="O4291" i="1" a="1"/>
  <c r="O4291" i="1" s="1"/>
  <c r="N4291" i="1"/>
  <c r="O4293" i="1" a="1"/>
  <c r="O4293" i="1" s="1"/>
  <c r="N4293" i="1"/>
  <c r="O4297" i="1" a="1"/>
  <c r="O4297" i="1" s="1"/>
  <c r="N4297" i="1"/>
  <c r="O4299" i="1" a="1"/>
  <c r="O4299" i="1" s="1"/>
  <c r="N4299" i="1"/>
  <c r="O4301" i="1" a="1"/>
  <c r="O4301" i="1" s="1"/>
  <c r="N4301" i="1"/>
  <c r="N1177" i="1"/>
  <c r="O1177" i="1" a="1"/>
  <c r="O1177" i="1" s="1"/>
  <c r="O1263" i="1" a="1"/>
  <c r="O1263" i="1" s="1"/>
  <c r="N1263" i="1"/>
  <c r="O1323" i="1" a="1"/>
  <c r="O1323" i="1" s="1"/>
  <c r="N1323" i="1"/>
  <c r="N1329" i="1"/>
  <c r="O1329" i="1" a="1"/>
  <c r="O1329" i="1" s="1"/>
  <c r="O1339" i="1" a="1"/>
  <c r="O1339" i="1" s="1"/>
  <c r="N1339" i="1"/>
  <c r="N1409" i="1"/>
  <c r="O1409" i="1" a="1"/>
  <c r="O1409" i="1" s="1"/>
  <c r="N3" i="1"/>
  <c r="N13" i="1"/>
  <c r="N17" i="1"/>
  <c r="N21" i="1"/>
  <c r="N25" i="1"/>
  <c r="N29" i="1"/>
  <c r="N33" i="1"/>
  <c r="N37" i="1"/>
  <c r="N41" i="1"/>
  <c r="N45" i="1"/>
  <c r="N49" i="1"/>
  <c r="N53" i="1"/>
  <c r="N57" i="1"/>
  <c r="N61" i="1"/>
  <c r="N65" i="1"/>
  <c r="N69" i="1"/>
  <c r="N73" i="1"/>
  <c r="N77" i="1"/>
  <c r="N81" i="1"/>
  <c r="N85" i="1"/>
  <c r="N89" i="1"/>
  <c r="N93" i="1"/>
  <c r="N97" i="1"/>
  <c r="N101" i="1"/>
  <c r="N105" i="1"/>
  <c r="N109" i="1"/>
  <c r="N113" i="1"/>
  <c r="N117" i="1"/>
  <c r="N121" i="1"/>
  <c r="N125" i="1"/>
  <c r="N129" i="1"/>
  <c r="N133" i="1"/>
  <c r="N137" i="1"/>
  <c r="N141" i="1"/>
  <c r="N145" i="1"/>
  <c r="N149" i="1"/>
  <c r="N153" i="1"/>
  <c r="N157" i="1"/>
  <c r="N161" i="1"/>
  <c r="N165" i="1"/>
  <c r="N169" i="1"/>
  <c r="N173" i="1"/>
  <c r="N177" i="1"/>
  <c r="N181" i="1"/>
  <c r="N185" i="1"/>
  <c r="N189" i="1"/>
  <c r="N193" i="1"/>
  <c r="N197" i="1"/>
  <c r="N201" i="1"/>
  <c r="N205" i="1"/>
  <c r="N209" i="1"/>
  <c r="N213" i="1"/>
  <c r="N217" i="1"/>
  <c r="N221" i="1"/>
  <c r="N225" i="1"/>
  <c r="N229" i="1"/>
  <c r="N233" i="1"/>
  <c r="N237" i="1"/>
  <c r="N241" i="1"/>
  <c r="N245" i="1"/>
  <c r="N249" i="1"/>
  <c r="N253" i="1"/>
  <c r="N257" i="1"/>
  <c r="N261" i="1"/>
  <c r="N265" i="1"/>
  <c r="N269" i="1"/>
  <c r="N273" i="1"/>
  <c r="N277" i="1"/>
  <c r="N281" i="1"/>
  <c r="N285" i="1"/>
  <c r="N289" i="1"/>
  <c r="N293" i="1"/>
  <c r="N297" i="1"/>
  <c r="N301" i="1"/>
  <c r="N305" i="1"/>
  <c r="N309" i="1"/>
  <c r="N313" i="1"/>
  <c r="N317" i="1"/>
  <c r="N321" i="1"/>
  <c r="N325" i="1"/>
  <c r="N329" i="1"/>
  <c r="N333" i="1"/>
  <c r="N337" i="1"/>
  <c r="N341" i="1"/>
  <c r="N345" i="1"/>
  <c r="N349" i="1"/>
  <c r="N353" i="1"/>
  <c r="N357" i="1"/>
  <c r="N361" i="1"/>
  <c r="N365" i="1"/>
  <c r="N369" i="1"/>
  <c r="N373" i="1"/>
  <c r="N377" i="1"/>
  <c r="N381" i="1"/>
  <c r="N385" i="1"/>
  <c r="N389" i="1"/>
  <c r="N393" i="1"/>
  <c r="N397" i="1"/>
  <c r="N401" i="1"/>
  <c r="N405" i="1"/>
  <c r="N409" i="1"/>
  <c r="N413" i="1"/>
  <c r="N417" i="1"/>
  <c r="N421" i="1"/>
  <c r="N425" i="1"/>
  <c r="N429" i="1"/>
  <c r="N433" i="1"/>
  <c r="N437" i="1"/>
  <c r="N441" i="1"/>
  <c r="N445" i="1"/>
  <c r="N449" i="1"/>
  <c r="N453" i="1"/>
  <c r="N457" i="1"/>
  <c r="N461" i="1"/>
  <c r="N465" i="1"/>
  <c r="N469" i="1"/>
  <c r="N473" i="1"/>
  <c r="N477" i="1"/>
  <c r="N481" i="1"/>
  <c r="N485" i="1"/>
  <c r="N489" i="1"/>
  <c r="N493" i="1"/>
  <c r="N497" i="1"/>
  <c r="N501" i="1"/>
  <c r="N505" i="1"/>
  <c r="N509" i="1"/>
  <c r="N513" i="1"/>
  <c r="N517" i="1"/>
  <c r="N521" i="1"/>
  <c r="N525" i="1"/>
  <c r="N529" i="1"/>
  <c r="N533" i="1"/>
  <c r="N537" i="1"/>
  <c r="N541" i="1"/>
  <c r="N545" i="1"/>
  <c r="N549" i="1"/>
  <c r="N553" i="1"/>
  <c r="O571" i="1" a="1"/>
  <c r="O571" i="1" s="1"/>
  <c r="N578" i="1"/>
  <c r="O587" i="1" a="1"/>
  <c r="O587" i="1" s="1"/>
  <c r="N594" i="1"/>
  <c r="O603" i="1" a="1"/>
  <c r="O603" i="1" s="1"/>
  <c r="N610" i="1"/>
  <c r="O619" i="1" a="1"/>
  <c r="O619" i="1" s="1"/>
  <c r="N626" i="1"/>
  <c r="O635" i="1" a="1"/>
  <c r="O635" i="1" s="1"/>
  <c r="N642" i="1"/>
  <c r="O651" i="1" a="1"/>
  <c r="O651" i="1" s="1"/>
  <c r="N658" i="1"/>
  <c r="O667" i="1" a="1"/>
  <c r="O667" i="1" s="1"/>
  <c r="N674" i="1"/>
  <c r="O683" i="1" a="1"/>
  <c r="O683" i="1" s="1"/>
  <c r="N690" i="1"/>
  <c r="O699" i="1" a="1"/>
  <c r="O699" i="1" s="1"/>
  <c r="N706" i="1"/>
  <c r="O715" i="1" a="1"/>
  <c r="O715" i="1" s="1"/>
  <c r="N722" i="1"/>
  <c r="O731" i="1" a="1"/>
  <c r="O731" i="1" s="1"/>
  <c r="N738" i="1"/>
  <c r="O747" i="1" a="1"/>
  <c r="O747" i="1" s="1"/>
  <c r="N754" i="1"/>
  <c r="O763" i="1" a="1"/>
  <c r="O763" i="1" s="1"/>
  <c r="N770" i="1"/>
  <c r="O779" i="1" a="1"/>
  <c r="O779" i="1" s="1"/>
  <c r="N786" i="1"/>
  <c r="O795" i="1" a="1"/>
  <c r="O795" i="1" s="1"/>
  <c r="N802" i="1"/>
  <c r="O811" i="1" a="1"/>
  <c r="O811" i="1" s="1"/>
  <c r="N818" i="1"/>
  <c r="N1155" i="1"/>
  <c r="O1163" i="1" a="1"/>
  <c r="O1163" i="1" s="1"/>
  <c r="N1163" i="1"/>
  <c r="O1165" i="1" a="1"/>
  <c r="O1165" i="1" s="1"/>
  <c r="O1167" i="1" a="1"/>
  <c r="O1167" i="1" s="1"/>
  <c r="N1167" i="1"/>
  <c r="N1200" i="1"/>
  <c r="O1200" i="1" a="1"/>
  <c r="O1200" i="1" s="1"/>
  <c r="N1204" i="1"/>
  <c r="O1204" i="1" a="1"/>
  <c r="O1204" i="1" s="1"/>
  <c r="N1237" i="1"/>
  <c r="O1237" i="1" a="1"/>
  <c r="O1237" i="1" s="1"/>
  <c r="N1311" i="1"/>
  <c r="N1327" i="1"/>
  <c r="N1343" i="1"/>
  <c r="N1373" i="1"/>
  <c r="O1373" i="1" a="1"/>
  <c r="O1373" i="1" s="1"/>
  <c r="N1405" i="1"/>
  <c r="O1405" i="1" a="1"/>
  <c r="O1405" i="1" s="1"/>
  <c r="N1481" i="1"/>
  <c r="O1481" i="1" a="1"/>
  <c r="O1481" i="1" s="1"/>
  <c r="O1536" i="1" a="1"/>
  <c r="O1536" i="1" s="1"/>
  <c r="N1536" i="1"/>
  <c r="O1540" i="1" a="1"/>
  <c r="O1540" i="1" s="1"/>
  <c r="N1540" i="1"/>
  <c r="N1613" i="1"/>
  <c r="O1613" i="1" a="1"/>
  <c r="O1613" i="1" s="1"/>
  <c r="O1633" i="1" a="1"/>
  <c r="O1633" i="1" s="1"/>
  <c r="O1698" i="1" a="1"/>
  <c r="O1698" i="1" s="1"/>
  <c r="N1698" i="1"/>
  <c r="N2050" i="1"/>
  <c r="O2050" i="1" a="1"/>
  <c r="O2050" i="1" s="1"/>
  <c r="O1624" i="1" a="1"/>
  <c r="O1624" i="1" s="1"/>
  <c r="N1624" i="1"/>
  <c r="N2070" i="1"/>
  <c r="O2070" i="1" a="1"/>
  <c r="O2070" i="1" s="1"/>
  <c r="N2166" i="1"/>
  <c r="O2166" i="1" a="1"/>
  <c r="O2166" i="1" s="1"/>
  <c r="O2252" i="1" a="1"/>
  <c r="O2252" i="1" s="1"/>
  <c r="N2252" i="1"/>
  <c r="N2259" i="1"/>
  <c r="O2259" i="1" a="1"/>
  <c r="O2259" i="1" s="1"/>
  <c r="N2399" i="1"/>
  <c r="O2399" i="1" a="1"/>
  <c r="O2399" i="1" s="1"/>
  <c r="N16" i="1"/>
  <c r="N20" i="1"/>
  <c r="N24" i="1"/>
  <c r="N28" i="1"/>
  <c r="N32" i="1"/>
  <c r="N36" i="1"/>
  <c r="N40" i="1"/>
  <c r="N44" i="1"/>
  <c r="N48" i="1"/>
  <c r="N52" i="1"/>
  <c r="N56" i="1"/>
  <c r="N60" i="1"/>
  <c r="N64" i="1"/>
  <c r="N68" i="1"/>
  <c r="N72" i="1"/>
  <c r="N76" i="1"/>
  <c r="N80" i="1"/>
  <c r="N84" i="1"/>
  <c r="N88" i="1"/>
  <c r="N92" i="1"/>
  <c r="N96" i="1"/>
  <c r="N100" i="1"/>
  <c r="N104" i="1"/>
  <c r="N108" i="1"/>
  <c r="N112" i="1"/>
  <c r="N116" i="1"/>
  <c r="N120" i="1"/>
  <c r="N124" i="1"/>
  <c r="N128" i="1"/>
  <c r="N132" i="1"/>
  <c r="N136" i="1"/>
  <c r="N140" i="1"/>
  <c r="N144" i="1"/>
  <c r="N148" i="1"/>
  <c r="N152" i="1"/>
  <c r="N156" i="1"/>
  <c r="N160" i="1"/>
  <c r="N164" i="1"/>
  <c r="N168" i="1"/>
  <c r="N172" i="1"/>
  <c r="N176" i="1"/>
  <c r="N180" i="1"/>
  <c r="N184" i="1"/>
  <c r="N188" i="1"/>
  <c r="N192" i="1"/>
  <c r="N196" i="1"/>
  <c r="N200" i="1"/>
  <c r="N204" i="1"/>
  <c r="N208" i="1"/>
  <c r="N212" i="1"/>
  <c r="N216" i="1"/>
  <c r="N220" i="1"/>
  <c r="N224" i="1"/>
  <c r="N228" i="1"/>
  <c r="N232" i="1"/>
  <c r="N236" i="1"/>
  <c r="N240" i="1"/>
  <c r="N244" i="1"/>
  <c r="N248" i="1"/>
  <c r="N252" i="1"/>
  <c r="N256" i="1"/>
  <c r="N260" i="1"/>
  <c r="N264" i="1"/>
  <c r="N268" i="1"/>
  <c r="N272" i="1"/>
  <c r="N276" i="1"/>
  <c r="N280" i="1"/>
  <c r="N284" i="1"/>
  <c r="N288" i="1"/>
  <c r="N292" i="1"/>
  <c r="N296" i="1"/>
  <c r="N300" i="1"/>
  <c r="N304" i="1"/>
  <c r="N308" i="1"/>
  <c r="N312" i="1"/>
  <c r="N316" i="1"/>
  <c r="N320" i="1"/>
  <c r="N324" i="1"/>
  <c r="N328" i="1"/>
  <c r="N332" i="1"/>
  <c r="N336" i="1"/>
  <c r="N340" i="1"/>
  <c r="N344" i="1"/>
  <c r="N348" i="1"/>
  <c r="N352" i="1"/>
  <c r="N356" i="1"/>
  <c r="N360" i="1"/>
  <c r="N364" i="1"/>
  <c r="N368" i="1"/>
  <c r="N372" i="1"/>
  <c r="N376" i="1"/>
  <c r="N380" i="1"/>
  <c r="N384" i="1"/>
  <c r="N388" i="1"/>
  <c r="N392" i="1"/>
  <c r="N396" i="1"/>
  <c r="N400" i="1"/>
  <c r="N404" i="1"/>
  <c r="N408" i="1"/>
  <c r="N412" i="1"/>
  <c r="N416" i="1"/>
  <c r="N420" i="1"/>
  <c r="N424" i="1"/>
  <c r="N428" i="1"/>
  <c r="N432" i="1"/>
  <c r="N436" i="1"/>
  <c r="N440" i="1"/>
  <c r="N444" i="1"/>
  <c r="N448" i="1"/>
  <c r="N452" i="1"/>
  <c r="N456" i="1"/>
  <c r="N460" i="1"/>
  <c r="N464" i="1"/>
  <c r="N468" i="1"/>
  <c r="N472" i="1"/>
  <c r="N476" i="1"/>
  <c r="N480" i="1"/>
  <c r="N484" i="1"/>
  <c r="N488" i="1"/>
  <c r="N492" i="1"/>
  <c r="N496" i="1"/>
  <c r="N500" i="1"/>
  <c r="N504" i="1"/>
  <c r="N508" i="1"/>
  <c r="N512" i="1"/>
  <c r="N516" i="1"/>
  <c r="N520" i="1"/>
  <c r="N524" i="1"/>
  <c r="N528" i="1"/>
  <c r="N532" i="1"/>
  <c r="N536" i="1"/>
  <c r="N540" i="1"/>
  <c r="N544" i="1"/>
  <c r="N548" i="1"/>
  <c r="N552" i="1"/>
  <c r="O555" i="1" a="1"/>
  <c r="O555" i="1" s="1"/>
  <c r="O560" i="1" a="1"/>
  <c r="O560" i="1" s="1"/>
  <c r="N562" i="1"/>
  <c r="O575" i="1" a="1"/>
  <c r="O575" i="1" s="1"/>
  <c r="N582" i="1"/>
  <c r="O591" i="1" a="1"/>
  <c r="O591" i="1" s="1"/>
  <c r="N598" i="1"/>
  <c r="O607" i="1" a="1"/>
  <c r="O607" i="1" s="1"/>
  <c r="N614" i="1"/>
  <c r="O623" i="1" a="1"/>
  <c r="O623" i="1" s="1"/>
  <c r="N630" i="1"/>
  <c r="O639" i="1" a="1"/>
  <c r="O639" i="1" s="1"/>
  <c r="N646" i="1"/>
  <c r="O655" i="1" a="1"/>
  <c r="O655" i="1" s="1"/>
  <c r="N662" i="1"/>
  <c r="O671" i="1" a="1"/>
  <c r="O671" i="1" s="1"/>
  <c r="N678" i="1"/>
  <c r="O687" i="1" a="1"/>
  <c r="O687" i="1" s="1"/>
  <c r="N694" i="1"/>
  <c r="O703" i="1" a="1"/>
  <c r="O703" i="1" s="1"/>
  <c r="N710" i="1"/>
  <c r="O719" i="1" a="1"/>
  <c r="O719" i="1" s="1"/>
  <c r="N726" i="1"/>
  <c r="O735" i="1" a="1"/>
  <c r="O735" i="1" s="1"/>
  <c r="N742" i="1"/>
  <c r="O751" i="1" a="1"/>
  <c r="O751" i="1" s="1"/>
  <c r="N758" i="1"/>
  <c r="O767" i="1" a="1"/>
  <c r="O767" i="1" s="1"/>
  <c r="N774" i="1"/>
  <c r="O783" i="1" a="1"/>
  <c r="O783" i="1" s="1"/>
  <c r="N790" i="1"/>
  <c r="O799" i="1" a="1"/>
  <c r="O799" i="1" s="1"/>
  <c r="N806" i="1"/>
  <c r="O815" i="1" a="1"/>
  <c r="O815" i="1" s="1"/>
  <c r="N826" i="1"/>
  <c r="O1227" i="1" a="1"/>
  <c r="O1227" i="1" s="1"/>
  <c r="N1227" i="1"/>
  <c r="O1229" i="1" a="1"/>
  <c r="O1229" i="1" s="1"/>
  <c r="O1231" i="1" a="1"/>
  <c r="O1231" i="1" s="1"/>
  <c r="N1231" i="1"/>
  <c r="N1264" i="1"/>
  <c r="O1264" i="1" a="1"/>
  <c r="O1264" i="1" s="1"/>
  <c r="N1268" i="1"/>
  <c r="O1268" i="1" a="1"/>
  <c r="O1268" i="1" s="1"/>
  <c r="N1300" i="1"/>
  <c r="O1300" i="1" a="1"/>
  <c r="O1300" i="1" s="1"/>
  <c r="N1365" i="1"/>
  <c r="O1365" i="1" a="1"/>
  <c r="O1365" i="1" s="1"/>
  <c r="N1397" i="1"/>
  <c r="O1397" i="1" a="1"/>
  <c r="O1397" i="1" s="1"/>
  <c r="O1452" i="1" a="1"/>
  <c r="O1452" i="1" s="1"/>
  <c r="N1452" i="1"/>
  <c r="O1464" i="1" a="1"/>
  <c r="O1464" i="1" s="1"/>
  <c r="N1464" i="1"/>
  <c r="O1516" i="1" a="1"/>
  <c r="O1516" i="1" s="1"/>
  <c r="N1516" i="1"/>
  <c r="N1529" i="1"/>
  <c r="O1529" i="1" a="1"/>
  <c r="O1529" i="1" s="1"/>
  <c r="N1597" i="1"/>
  <c r="O1597" i="1" a="1"/>
  <c r="O1597" i="1" s="1"/>
  <c r="O1617" i="1" a="1"/>
  <c r="O1617" i="1" s="1"/>
  <c r="O1661" i="1" a="1"/>
  <c r="O1661" i="1" s="1"/>
  <c r="N1661" i="1"/>
  <c r="O1869" i="1" a="1"/>
  <c r="O1869" i="1" s="1"/>
  <c r="N1869" i="1"/>
  <c r="O2214" i="1" a="1"/>
  <c r="O2214" i="1" s="1"/>
  <c r="N2319" i="1"/>
  <c r="O2319" i="1" a="1"/>
  <c r="O2319" i="1" s="1"/>
  <c r="N1241" i="1"/>
  <c r="O1241" i="1" a="1"/>
  <c r="O1241" i="1" s="1"/>
  <c r="N1401" i="1"/>
  <c r="O1401" i="1" a="1"/>
  <c r="O1401" i="1" s="1"/>
  <c r="N1441" i="1"/>
  <c r="O1441" i="1" a="1"/>
  <c r="O1441" i="1" s="1"/>
  <c r="N2" i="1"/>
  <c r="N6" i="1"/>
  <c r="O584" i="1" a="1"/>
  <c r="O584" i="1" s="1"/>
  <c r="O600" i="1" a="1"/>
  <c r="O600" i="1" s="1"/>
  <c r="N830" i="1"/>
  <c r="O839" i="1" a="1"/>
  <c r="O839" i="1" s="1"/>
  <c r="N846" i="1"/>
  <c r="O855" i="1" a="1"/>
  <c r="O855" i="1" s="1"/>
  <c r="N862" i="1"/>
  <c r="O871" i="1" a="1"/>
  <c r="O871" i="1" s="1"/>
  <c r="N878" i="1"/>
  <c r="O887" i="1" a="1"/>
  <c r="O887" i="1" s="1"/>
  <c r="N894" i="1"/>
  <c r="O903" i="1" a="1"/>
  <c r="O903" i="1" s="1"/>
  <c r="N910" i="1"/>
  <c r="O919" i="1" a="1"/>
  <c r="O919" i="1" s="1"/>
  <c r="N926" i="1"/>
  <c r="O935" i="1" a="1"/>
  <c r="O935" i="1" s="1"/>
  <c r="N942" i="1"/>
  <c r="O951" i="1" a="1"/>
  <c r="O951" i="1" s="1"/>
  <c r="N958" i="1"/>
  <c r="O967" i="1" a="1"/>
  <c r="O967" i="1" s="1"/>
  <c r="N974" i="1"/>
  <c r="O983" i="1" a="1"/>
  <c r="O983" i="1" s="1"/>
  <c r="N990" i="1"/>
  <c r="O999" i="1" a="1"/>
  <c r="O999" i="1" s="1"/>
  <c r="N1006" i="1"/>
  <c r="O1015" i="1" a="1"/>
  <c r="O1015" i="1" s="1"/>
  <c r="N1022" i="1"/>
  <c r="O1031" i="1" a="1"/>
  <c r="O1031" i="1" s="1"/>
  <c r="N1038" i="1"/>
  <c r="O1047" i="1" a="1"/>
  <c r="O1047" i="1" s="1"/>
  <c r="N1054" i="1"/>
  <c r="O1063" i="1" a="1"/>
  <c r="O1063" i="1" s="1"/>
  <c r="N1070" i="1"/>
  <c r="O1079" i="1" a="1"/>
  <c r="O1079" i="1" s="1"/>
  <c r="N1086" i="1"/>
  <c r="O1095" i="1" a="1"/>
  <c r="O1095" i="1" s="1"/>
  <c r="N1102" i="1"/>
  <c r="O1111" i="1" a="1"/>
  <c r="O1111" i="1" s="1"/>
  <c r="N1118" i="1"/>
  <c r="O1127" i="1" a="1"/>
  <c r="O1127" i="1" s="1"/>
  <c r="N1134" i="1"/>
  <c r="O1143" i="1" a="1"/>
  <c r="O1143" i="1" s="1"/>
  <c r="N1168" i="1"/>
  <c r="O1168" i="1" a="1"/>
  <c r="O1168" i="1" s="1"/>
  <c r="N1172" i="1"/>
  <c r="O1172" i="1" a="1"/>
  <c r="O1172" i="1" s="1"/>
  <c r="N1205" i="1"/>
  <c r="O1205" i="1" a="1"/>
  <c r="O1205" i="1" s="1"/>
  <c r="O1256" i="1" a="1"/>
  <c r="O1256" i="1" s="1"/>
  <c r="O1304" i="1" a="1"/>
  <c r="O1304" i="1" s="1"/>
  <c r="N1316" i="1"/>
  <c r="O1316" i="1" a="1"/>
  <c r="O1316" i="1" s="1"/>
  <c r="O1320" i="1" a="1"/>
  <c r="O1320" i="1" s="1"/>
  <c r="N1332" i="1"/>
  <c r="O1332" i="1" a="1"/>
  <c r="O1332" i="1" s="1"/>
  <c r="O1336" i="1" a="1"/>
  <c r="O1336" i="1" s="1"/>
  <c r="N1361" i="1"/>
  <c r="O1361" i="1" a="1"/>
  <c r="O1361" i="1" s="1"/>
  <c r="N1393" i="1"/>
  <c r="O1393" i="1" a="1"/>
  <c r="O1393" i="1" s="1"/>
  <c r="O1448" i="1" a="1"/>
  <c r="O1448" i="1" s="1"/>
  <c r="N1448" i="1"/>
  <c r="O1496" i="1" a="1"/>
  <c r="O1496" i="1" s="1"/>
  <c r="N1496" i="1"/>
  <c r="N1581" i="1"/>
  <c r="O1581" i="1" a="1"/>
  <c r="O1581" i="1" s="1"/>
  <c r="O1608" i="1" a="1"/>
  <c r="O1608" i="1" s="1"/>
  <c r="N1608" i="1"/>
  <c r="O1826" i="1" a="1"/>
  <c r="O1826" i="1" s="1"/>
  <c r="N1826" i="1"/>
  <c r="O1849" i="1" a="1"/>
  <c r="O1849" i="1" s="1"/>
  <c r="N1849" i="1"/>
  <c r="N2018" i="1"/>
  <c r="O2018" i="1" a="1"/>
  <c r="O2018" i="1" s="1"/>
  <c r="O2042" i="1" a="1"/>
  <c r="O2042" i="1" s="1"/>
  <c r="N2134" i="1"/>
  <c r="O2134" i="1" a="1"/>
  <c r="O2134" i="1" s="1"/>
  <c r="O568" i="1" a="1"/>
  <c r="O568" i="1" s="1"/>
  <c r="N570" i="1"/>
  <c r="O579" i="1" a="1"/>
  <c r="O579" i="1" s="1"/>
  <c r="N586" i="1"/>
  <c r="O595" i="1" a="1"/>
  <c r="O595" i="1" s="1"/>
  <c r="N1209" i="1"/>
  <c r="O1209" i="1" a="1"/>
  <c r="O1209" i="1" s="1"/>
  <c r="N1357" i="1"/>
  <c r="O1357" i="1" a="1"/>
  <c r="O1357" i="1" s="1"/>
  <c r="N1389" i="1"/>
  <c r="O1389" i="1" a="1"/>
  <c r="O1389" i="1" s="1"/>
  <c r="O1421" i="1" a="1"/>
  <c r="O1421" i="1" s="1"/>
  <c r="O1500" i="1" a="1"/>
  <c r="O1500" i="1" s="1"/>
  <c r="N1500" i="1"/>
  <c r="N1513" i="1"/>
  <c r="O1513" i="1" a="1"/>
  <c r="O1513" i="1" s="1"/>
  <c r="N1565" i="1"/>
  <c r="O1565" i="1" a="1"/>
  <c r="O1565" i="1" s="1"/>
  <c r="O1601" i="1" a="1"/>
  <c r="O1601" i="1" s="1"/>
  <c r="N1645" i="1"/>
  <c r="O1645" i="1" a="1"/>
  <c r="O1645" i="1" s="1"/>
  <c r="O1866" i="1" a="1"/>
  <c r="O1866" i="1" s="1"/>
  <c r="N1866" i="1"/>
  <c r="O1926" i="1" a="1"/>
  <c r="O1926" i="1" s="1"/>
  <c r="O1946" i="1" a="1"/>
  <c r="O1946" i="1" s="1"/>
  <c r="N1369" i="1"/>
  <c r="O1369" i="1" a="1"/>
  <c r="O1369" i="1" s="1"/>
  <c r="O1512" i="1" a="1"/>
  <c r="O1512" i="1" s="1"/>
  <c r="N1512" i="1"/>
  <c r="N1954" i="1"/>
  <c r="O1954" i="1" a="1"/>
  <c r="O1954" i="1" s="1"/>
  <c r="O604" i="1" a="1"/>
  <c r="O604" i="1" s="1"/>
  <c r="O823" i="1" a="1"/>
  <c r="O823" i="1" s="1"/>
  <c r="N834" i="1"/>
  <c r="O843" i="1" a="1"/>
  <c r="O843" i="1" s="1"/>
  <c r="N850" i="1"/>
  <c r="O859" i="1" a="1"/>
  <c r="O859" i="1" s="1"/>
  <c r="N866" i="1"/>
  <c r="O875" i="1" a="1"/>
  <c r="O875" i="1" s="1"/>
  <c r="N882" i="1"/>
  <c r="O891" i="1" a="1"/>
  <c r="O891" i="1" s="1"/>
  <c r="N898" i="1"/>
  <c r="O907" i="1" a="1"/>
  <c r="O907" i="1" s="1"/>
  <c r="N914" i="1"/>
  <c r="O923" i="1" a="1"/>
  <c r="O923" i="1" s="1"/>
  <c r="N930" i="1"/>
  <c r="O939" i="1" a="1"/>
  <c r="O939" i="1" s="1"/>
  <c r="N946" i="1"/>
  <c r="O955" i="1" a="1"/>
  <c r="O955" i="1" s="1"/>
  <c r="N962" i="1"/>
  <c r="O971" i="1" a="1"/>
  <c r="O971" i="1" s="1"/>
  <c r="N978" i="1"/>
  <c r="O987" i="1" a="1"/>
  <c r="O987" i="1" s="1"/>
  <c r="N994" i="1"/>
  <c r="O1003" i="1" a="1"/>
  <c r="O1003" i="1" s="1"/>
  <c r="N1010" i="1"/>
  <c r="O1019" i="1" a="1"/>
  <c r="O1019" i="1" s="1"/>
  <c r="N1026" i="1"/>
  <c r="O1035" i="1" a="1"/>
  <c r="O1035" i="1" s="1"/>
  <c r="N1042" i="1"/>
  <c r="O1051" i="1" a="1"/>
  <c r="O1051" i="1" s="1"/>
  <c r="N1058" i="1"/>
  <c r="O1067" i="1" a="1"/>
  <c r="O1067" i="1" s="1"/>
  <c r="N1074" i="1"/>
  <c r="O1083" i="1" a="1"/>
  <c r="O1083" i="1" s="1"/>
  <c r="N1090" i="1"/>
  <c r="O1099" i="1" a="1"/>
  <c r="O1099" i="1" s="1"/>
  <c r="N1106" i="1"/>
  <c r="O1115" i="1" a="1"/>
  <c r="O1115" i="1" s="1"/>
  <c r="N1122" i="1"/>
  <c r="O1131" i="1" a="1"/>
  <c r="O1131" i="1" s="1"/>
  <c r="N1138" i="1"/>
  <c r="O1147" i="1" a="1"/>
  <c r="O1147" i="1" s="1"/>
  <c r="O1195" i="1" a="1"/>
  <c r="O1195" i="1" s="1"/>
  <c r="N1195" i="1"/>
  <c r="O1197" i="1" a="1"/>
  <c r="O1197" i="1" s="1"/>
  <c r="O1199" i="1" a="1"/>
  <c r="O1199" i="1" s="1"/>
  <c r="N1199" i="1"/>
  <c r="N1232" i="1"/>
  <c r="O1232" i="1" a="1"/>
  <c r="O1232" i="1" s="1"/>
  <c r="N1236" i="1"/>
  <c r="O1236" i="1" a="1"/>
  <c r="O1236" i="1" s="1"/>
  <c r="N1269" i="1"/>
  <c r="O1269" i="1" a="1"/>
  <c r="O1269" i="1" s="1"/>
  <c r="O1291" i="1" a="1"/>
  <c r="O1291" i="1" s="1"/>
  <c r="N1291" i="1"/>
  <c r="N1353" i="1"/>
  <c r="O1353" i="1" a="1"/>
  <c r="O1353" i="1" s="1"/>
  <c r="N1385" i="1"/>
  <c r="O1385" i="1" a="1"/>
  <c r="O1385" i="1" s="1"/>
  <c r="N1417" i="1"/>
  <c r="O1417" i="1" a="1"/>
  <c r="O1417" i="1" s="1"/>
  <c r="O1480" i="1" a="1"/>
  <c r="O1480" i="1" s="1"/>
  <c r="N1480" i="1"/>
  <c r="N1545" i="1"/>
  <c r="O1545" i="1" a="1"/>
  <c r="O1545" i="1" s="1"/>
  <c r="O1592" i="1" a="1"/>
  <c r="O1592" i="1" s="1"/>
  <c r="N1592" i="1"/>
  <c r="O1656" i="1" a="1"/>
  <c r="O1656" i="1" s="1"/>
  <c r="N1656" i="1"/>
  <c r="O1753" i="1" a="1"/>
  <c r="O1753" i="1" s="1"/>
  <c r="N1753" i="1"/>
  <c r="O1769" i="1" a="1"/>
  <c r="O1769" i="1" s="1"/>
  <c r="N1769" i="1"/>
  <c r="O1785" i="1" a="1"/>
  <c r="O1785" i="1" s="1"/>
  <c r="N1785" i="1"/>
  <c r="O1801" i="1" a="1"/>
  <c r="O1801" i="1" s="1"/>
  <c r="N1801" i="1"/>
  <c r="O1817" i="1" a="1"/>
  <c r="O1817" i="1" s="1"/>
  <c r="N1817" i="1"/>
  <c r="O1846" i="1" a="1"/>
  <c r="O1846" i="1" s="1"/>
  <c r="N1846" i="1"/>
  <c r="N554" i="1"/>
  <c r="O563" i="1" a="1"/>
  <c r="O563" i="1" s="1"/>
  <c r="N574" i="1"/>
  <c r="O583" i="1" a="1"/>
  <c r="O583" i="1" s="1"/>
  <c r="N590" i="1"/>
  <c r="O599" i="1" a="1"/>
  <c r="O599" i="1" s="1"/>
  <c r="N606" i="1"/>
  <c r="O615" i="1" a="1"/>
  <c r="O615" i="1" s="1"/>
  <c r="N622" i="1"/>
  <c r="O631" i="1" a="1"/>
  <c r="O631" i="1" s="1"/>
  <c r="N1173" i="1"/>
  <c r="O1173" i="1" a="1"/>
  <c r="O1173" i="1" s="1"/>
  <c r="N1251" i="1"/>
  <c r="N1273" i="1"/>
  <c r="O1273" i="1" a="1"/>
  <c r="O1273" i="1" s="1"/>
  <c r="N1297" i="1"/>
  <c r="O1297" i="1" a="1"/>
  <c r="O1297" i="1" s="1"/>
  <c r="N1349" i="1"/>
  <c r="O1349" i="1" a="1"/>
  <c r="O1349" i="1" s="1"/>
  <c r="N1381" i="1"/>
  <c r="O1381" i="1" a="1"/>
  <c r="O1381" i="1" s="1"/>
  <c r="N1413" i="1"/>
  <c r="O1413" i="1" a="1"/>
  <c r="O1413" i="1" s="1"/>
  <c r="N1473" i="1"/>
  <c r="O1473" i="1" a="1"/>
  <c r="O1473" i="1" s="1"/>
  <c r="O1484" i="1" a="1"/>
  <c r="O1484" i="1" s="1"/>
  <c r="N1484" i="1"/>
  <c r="N1497" i="1"/>
  <c r="O1497" i="1" a="1"/>
  <c r="O1497" i="1" s="1"/>
  <c r="O1569" i="1" a="1"/>
  <c r="O1569" i="1" s="1"/>
  <c r="O1576" i="1" a="1"/>
  <c r="O1576" i="1" s="1"/>
  <c r="N1576" i="1"/>
  <c r="N1629" i="1"/>
  <c r="O1629" i="1" a="1"/>
  <c r="O1629" i="1" s="1"/>
  <c r="O1649" i="1" a="1"/>
  <c r="O1649" i="1" s="1"/>
  <c r="N1986" i="1"/>
  <c r="O1986" i="1" a="1"/>
  <c r="O1986" i="1" s="1"/>
  <c r="O2010" i="1" a="1"/>
  <c r="O2010" i="1" s="1"/>
  <c r="O2106" i="1" a="1"/>
  <c r="O2106" i="1" s="1"/>
  <c r="N2106" i="1"/>
  <c r="O1456" i="1" a="1"/>
  <c r="O1456" i="1" s="1"/>
  <c r="N1456" i="1"/>
  <c r="O1460" i="1" a="1"/>
  <c r="O1460" i="1" s="1"/>
  <c r="N1460" i="1"/>
  <c r="O1532" i="1" a="1"/>
  <c r="O1532" i="1" s="1"/>
  <c r="N1532" i="1"/>
  <c r="O1556" i="1" a="1"/>
  <c r="O1556" i="1" s="1"/>
  <c r="N1556" i="1"/>
  <c r="O1572" i="1" a="1"/>
  <c r="O1572" i="1" s="1"/>
  <c r="N1572" i="1"/>
  <c r="O1588" i="1" a="1"/>
  <c r="O1588" i="1" s="1"/>
  <c r="N1588" i="1"/>
  <c r="O1604" i="1" a="1"/>
  <c r="O1604" i="1" s="1"/>
  <c r="N1604" i="1"/>
  <c r="O1620" i="1" a="1"/>
  <c r="O1620" i="1" s="1"/>
  <c r="N1620" i="1"/>
  <c r="O1636" i="1" a="1"/>
  <c r="O1636" i="1" s="1"/>
  <c r="N1636" i="1"/>
  <c r="O1652" i="1" a="1"/>
  <c r="O1652" i="1" s="1"/>
  <c r="N1652" i="1"/>
  <c r="O1929" i="1" a="1"/>
  <c r="O1929" i="1" s="1"/>
  <c r="N1929" i="1"/>
  <c r="O2138" i="1" a="1"/>
  <c r="O2138" i="1" s="1"/>
  <c r="N2138" i="1"/>
  <c r="O2170" i="1" a="1"/>
  <c r="O2170" i="1" s="1"/>
  <c r="N2170" i="1"/>
  <c r="O1444" i="1" a="1"/>
  <c r="O1444" i="1" s="1"/>
  <c r="N1444" i="1"/>
  <c r="O1468" i="1" a="1"/>
  <c r="O1468" i="1" s="1"/>
  <c r="N1468" i="1"/>
  <c r="O1488" i="1" a="1"/>
  <c r="O1488" i="1" s="1"/>
  <c r="N1488" i="1"/>
  <c r="O1504" i="1" a="1"/>
  <c r="O1504" i="1" s="1"/>
  <c r="N1504" i="1"/>
  <c r="O1520" i="1" a="1"/>
  <c r="O1520" i="1" s="1"/>
  <c r="N1520" i="1"/>
  <c r="O1666" i="1" a="1"/>
  <c r="O1666" i="1" s="1"/>
  <c r="N1666" i="1"/>
  <c r="O1857" i="1" a="1"/>
  <c r="O1857" i="1" s="1"/>
  <c r="N1857" i="1"/>
  <c r="O1877" i="1" a="1"/>
  <c r="O1877" i="1" s="1"/>
  <c r="N1877" i="1"/>
  <c r="O1897" i="1" a="1"/>
  <c r="O1897" i="1" s="1"/>
  <c r="N1897" i="1"/>
  <c r="O2074" i="1" a="1"/>
  <c r="O2074" i="1" s="1"/>
  <c r="N2074" i="1"/>
  <c r="N2317" i="1"/>
  <c r="O2317" i="1" a="1"/>
  <c r="O2317" i="1" s="1"/>
  <c r="O1440" i="1" a="1"/>
  <c r="O1440" i="1" s="1"/>
  <c r="N1440" i="1"/>
  <c r="O1472" i="1" a="1"/>
  <c r="O1472" i="1" s="1"/>
  <c r="N1472" i="1"/>
  <c r="O1544" i="1" a="1"/>
  <c r="O1544" i="1" s="1"/>
  <c r="N1544" i="1"/>
  <c r="O1564" i="1" a="1"/>
  <c r="O1564" i="1" s="1"/>
  <c r="N1564" i="1"/>
  <c r="O1580" i="1" a="1"/>
  <c r="O1580" i="1" s="1"/>
  <c r="N1580" i="1"/>
  <c r="O1596" i="1" a="1"/>
  <c r="O1596" i="1" s="1"/>
  <c r="N1596" i="1"/>
  <c r="O1605" i="1" a="1"/>
  <c r="O1605" i="1" s="1"/>
  <c r="O1612" i="1" a="1"/>
  <c r="O1612" i="1" s="1"/>
  <c r="N1612" i="1"/>
  <c r="O1621" i="1" a="1"/>
  <c r="O1621" i="1" s="1"/>
  <c r="O1628" i="1" a="1"/>
  <c r="O1628" i="1" s="1"/>
  <c r="N1628" i="1"/>
  <c r="O1637" i="1" a="1"/>
  <c r="O1637" i="1" s="1"/>
  <c r="O1644" i="1" a="1"/>
  <c r="O1644" i="1" s="1"/>
  <c r="N1644" i="1"/>
  <c r="O1653" i="1" a="1"/>
  <c r="O1653" i="1" s="1"/>
  <c r="O1660" i="1" a="1"/>
  <c r="O1660" i="1" s="1"/>
  <c r="N1660" i="1"/>
  <c r="O1674" i="1" a="1"/>
  <c r="O1674" i="1" s="1"/>
  <c r="N1674" i="1"/>
  <c r="O1701" i="1" a="1"/>
  <c r="O1701" i="1" s="1"/>
  <c r="N1701" i="1"/>
  <c r="O1703" i="1" a="1"/>
  <c r="O1703" i="1" s="1"/>
  <c r="N1703" i="1"/>
  <c r="O1711" i="1" a="1"/>
  <c r="O1711" i="1" s="1"/>
  <c r="O1726" i="1" a="1"/>
  <c r="O1726" i="1" s="1"/>
  <c r="O1737" i="1" a="1"/>
  <c r="O1737" i="1" s="1"/>
  <c r="N1737" i="1"/>
  <c r="O1921" i="1" a="1"/>
  <c r="O1921" i="1" s="1"/>
  <c r="N1921" i="1"/>
  <c r="O1970" i="1" a="1"/>
  <c r="O1970" i="1" s="1"/>
  <c r="O2002" i="1" a="1"/>
  <c r="O2002" i="1" s="1"/>
  <c r="O2034" i="1" a="1"/>
  <c r="O2034" i="1" s="1"/>
  <c r="O2118" i="1" a="1"/>
  <c r="O2118" i="1" s="1"/>
  <c r="O2122" i="1" a="1"/>
  <c r="O2122" i="1" s="1"/>
  <c r="N2122" i="1"/>
  <c r="O2150" i="1" a="1"/>
  <c r="O2150" i="1" s="1"/>
  <c r="O2154" i="1" a="1"/>
  <c r="O2154" i="1" s="1"/>
  <c r="N2154" i="1"/>
  <c r="O2182" i="1" a="1"/>
  <c r="O2182" i="1" s="1"/>
  <c r="O2186" i="1" a="1"/>
  <c r="O2186" i="1" s="1"/>
  <c r="N2186" i="1"/>
  <c r="O2278" i="1" a="1"/>
  <c r="O2278" i="1" s="1"/>
  <c r="N2278" i="1"/>
  <c r="N1159" i="1"/>
  <c r="O1164" i="1" a="1"/>
  <c r="O1164" i="1" s="1"/>
  <c r="O1169" i="1" a="1"/>
  <c r="O1169" i="1" s="1"/>
  <c r="O1196" i="1" a="1"/>
  <c r="O1196" i="1" s="1"/>
  <c r="O1201" i="1" a="1"/>
  <c r="O1201" i="1" s="1"/>
  <c r="O1228" i="1" a="1"/>
  <c r="O1228" i="1" s="1"/>
  <c r="O1233" i="1" a="1"/>
  <c r="O1233" i="1" s="1"/>
  <c r="O1260" i="1" a="1"/>
  <c r="O1260" i="1" s="1"/>
  <c r="O1265" i="1" a="1"/>
  <c r="O1265" i="1" s="1"/>
  <c r="O1317" i="1" a="1"/>
  <c r="O1317" i="1" s="1"/>
  <c r="O1333" i="1" a="1"/>
  <c r="O1333" i="1" s="1"/>
  <c r="O1424" i="1" a="1"/>
  <c r="O1424" i="1" s="1"/>
  <c r="N1424" i="1"/>
  <c r="O1428" i="1" a="1"/>
  <c r="O1428" i="1" s="1"/>
  <c r="N1428" i="1"/>
  <c r="O1432" i="1" a="1"/>
  <c r="O1432" i="1" s="1"/>
  <c r="N1432" i="1"/>
  <c r="O1436" i="1" a="1"/>
  <c r="O1436" i="1" s="1"/>
  <c r="N1436" i="1"/>
  <c r="O1453" i="1" a="1"/>
  <c r="O1453" i="1" s="1"/>
  <c r="O1476" i="1" a="1"/>
  <c r="O1476" i="1" s="1"/>
  <c r="N1476" i="1"/>
  <c r="O1485" i="1" a="1"/>
  <c r="O1485" i="1" s="1"/>
  <c r="O1492" i="1" a="1"/>
  <c r="O1492" i="1" s="1"/>
  <c r="N1492" i="1"/>
  <c r="O1501" i="1" a="1"/>
  <c r="O1501" i="1" s="1"/>
  <c r="O1508" i="1" a="1"/>
  <c r="O1508" i="1" s="1"/>
  <c r="N1508" i="1"/>
  <c r="O1517" i="1" a="1"/>
  <c r="O1517" i="1" s="1"/>
  <c r="O1524" i="1" a="1"/>
  <c r="O1524" i="1" s="1"/>
  <c r="N1524" i="1"/>
  <c r="O1537" i="1" a="1"/>
  <c r="O1537" i="1" s="1"/>
  <c r="O1548" i="1" a="1"/>
  <c r="O1548" i="1" s="1"/>
  <c r="N1548" i="1"/>
  <c r="O1682" i="1" a="1"/>
  <c r="O1682" i="1" s="1"/>
  <c r="N1682" i="1"/>
  <c r="O1709" i="1" a="1"/>
  <c r="O1709" i="1" s="1"/>
  <c r="N1709" i="1"/>
  <c r="O1761" i="1" a="1"/>
  <c r="O1761" i="1" s="1"/>
  <c r="N1761" i="1"/>
  <c r="O1777" i="1" a="1"/>
  <c r="O1777" i="1" s="1"/>
  <c r="N1777" i="1"/>
  <c r="O1793" i="1" a="1"/>
  <c r="O1793" i="1" s="1"/>
  <c r="N1793" i="1"/>
  <c r="O1809" i="1" a="1"/>
  <c r="O1809" i="1" s="1"/>
  <c r="N1809" i="1"/>
  <c r="O1829" i="1" a="1"/>
  <c r="O1829" i="1" s="1"/>
  <c r="N1829" i="1"/>
  <c r="O1854" i="1" a="1"/>
  <c r="O1854" i="1" s="1"/>
  <c r="O1874" i="1" a="1"/>
  <c r="O1874" i="1" s="1"/>
  <c r="N2243" i="1"/>
  <c r="O2243" i="1" a="1"/>
  <c r="O2243" i="1" s="1"/>
  <c r="N2315" i="1"/>
  <c r="O2315" i="1" a="1"/>
  <c r="O2315" i="1" s="1"/>
  <c r="O2426" i="1" a="1"/>
  <c r="O2426" i="1" s="1"/>
  <c r="N2426" i="1"/>
  <c r="N1171" i="1"/>
  <c r="O1176" i="1" a="1"/>
  <c r="O1176" i="1" s="1"/>
  <c r="O1181" i="1" a="1"/>
  <c r="O1181" i="1" s="1"/>
  <c r="N1203" i="1"/>
  <c r="O1208" i="1" a="1"/>
  <c r="O1208" i="1" s="1"/>
  <c r="O1213" i="1" a="1"/>
  <c r="O1213" i="1" s="1"/>
  <c r="N1235" i="1"/>
  <c r="O1240" i="1" a="1"/>
  <c r="O1240" i="1" s="1"/>
  <c r="O1245" i="1" a="1"/>
  <c r="O1245" i="1" s="1"/>
  <c r="N1267" i="1"/>
  <c r="O1272" i="1" a="1"/>
  <c r="O1272" i="1" s="1"/>
  <c r="O1277" i="1" a="1"/>
  <c r="O1277" i="1" s="1"/>
  <c r="O1296" i="1" a="1"/>
  <c r="O1296" i="1" s="1"/>
  <c r="N1303" i="1"/>
  <c r="O1312" i="1" a="1"/>
  <c r="O1312" i="1" s="1"/>
  <c r="N1319" i="1"/>
  <c r="O1328" i="1" a="1"/>
  <c r="O1328" i="1" s="1"/>
  <c r="N1335" i="1"/>
  <c r="O1344" i="1" a="1"/>
  <c r="O1344" i="1" s="1"/>
  <c r="O1348" i="1" a="1"/>
  <c r="O1348" i="1" s="1"/>
  <c r="N1348" i="1"/>
  <c r="O1352" i="1" a="1"/>
  <c r="O1352" i="1" s="1"/>
  <c r="N1352" i="1"/>
  <c r="O1356" i="1" a="1"/>
  <c r="O1356" i="1" s="1"/>
  <c r="N1356" i="1"/>
  <c r="O1360" i="1" a="1"/>
  <c r="O1360" i="1" s="1"/>
  <c r="N1360" i="1"/>
  <c r="O1364" i="1" a="1"/>
  <c r="O1364" i="1" s="1"/>
  <c r="N1364" i="1"/>
  <c r="O1368" i="1" a="1"/>
  <c r="O1368" i="1" s="1"/>
  <c r="N1368" i="1"/>
  <c r="O1372" i="1" a="1"/>
  <c r="O1372" i="1" s="1"/>
  <c r="N1372" i="1"/>
  <c r="O1376" i="1" a="1"/>
  <c r="O1376" i="1" s="1"/>
  <c r="N1376" i="1"/>
  <c r="O1380" i="1" a="1"/>
  <c r="O1380" i="1" s="1"/>
  <c r="N1380" i="1"/>
  <c r="O1384" i="1" a="1"/>
  <c r="O1384" i="1" s="1"/>
  <c r="N1384" i="1"/>
  <c r="O1388" i="1" a="1"/>
  <c r="O1388" i="1" s="1"/>
  <c r="N1388" i="1"/>
  <c r="O1392" i="1" a="1"/>
  <c r="O1392" i="1" s="1"/>
  <c r="N1392" i="1"/>
  <c r="O1396" i="1" a="1"/>
  <c r="O1396" i="1" s="1"/>
  <c r="N1396" i="1"/>
  <c r="O1400" i="1" a="1"/>
  <c r="O1400" i="1" s="1"/>
  <c r="N1400" i="1"/>
  <c r="O1404" i="1" a="1"/>
  <c r="O1404" i="1" s="1"/>
  <c r="N1404" i="1"/>
  <c r="O1408" i="1" a="1"/>
  <c r="O1408" i="1" s="1"/>
  <c r="N1408" i="1"/>
  <c r="O1412" i="1" a="1"/>
  <c r="O1412" i="1" s="1"/>
  <c r="N1412" i="1"/>
  <c r="O1416" i="1" a="1"/>
  <c r="O1416" i="1" s="1"/>
  <c r="N1416" i="1"/>
  <c r="O1420" i="1" a="1"/>
  <c r="O1420" i="1" s="1"/>
  <c r="N1420" i="1"/>
  <c r="O1465" i="1" a="1"/>
  <c r="O1465" i="1" s="1"/>
  <c r="O1552" i="1" a="1"/>
  <c r="O1552" i="1" s="1"/>
  <c r="N1552" i="1"/>
  <c r="O1568" i="1" a="1"/>
  <c r="O1568" i="1" s="1"/>
  <c r="N1568" i="1"/>
  <c r="O1584" i="1" a="1"/>
  <c r="O1584" i="1" s="1"/>
  <c r="N1584" i="1"/>
  <c r="O1600" i="1" a="1"/>
  <c r="O1600" i="1" s="1"/>
  <c r="N1600" i="1"/>
  <c r="O1616" i="1" a="1"/>
  <c r="O1616" i="1" s="1"/>
  <c r="N1616" i="1"/>
  <c r="O1632" i="1" a="1"/>
  <c r="O1632" i="1" s="1"/>
  <c r="N1632" i="1"/>
  <c r="O1648" i="1" a="1"/>
  <c r="O1648" i="1" s="1"/>
  <c r="N1648" i="1"/>
  <c r="O1690" i="1" a="1"/>
  <c r="O1690" i="1" s="1"/>
  <c r="N1690" i="1"/>
  <c r="O1745" i="1" a="1"/>
  <c r="O1745" i="1" s="1"/>
  <c r="N1745" i="1"/>
  <c r="O1918" i="1" a="1"/>
  <c r="O1918" i="1" s="1"/>
  <c r="N1918" i="1"/>
  <c r="O1962" i="1" a="1"/>
  <c r="O1962" i="1" s="1"/>
  <c r="O1994" i="1" a="1"/>
  <c r="O1994" i="1" s="1"/>
  <c r="O2026" i="1" a="1"/>
  <c r="O2026" i="1" s="1"/>
  <c r="O2058" i="1" a="1"/>
  <c r="O2058" i="1" s="1"/>
  <c r="O2086" i="1" a="1"/>
  <c r="O2086" i="1" s="1"/>
  <c r="O2090" i="1" a="1"/>
  <c r="O2090" i="1" s="1"/>
  <c r="N2090" i="1"/>
  <c r="O2362" i="1" a="1"/>
  <c r="O2362" i="1" s="1"/>
  <c r="N2362" i="1"/>
  <c r="O2422" i="1" a="1"/>
  <c r="O2422" i="1" s="1"/>
  <c r="N2422" i="1"/>
  <c r="O2556" i="1" a="1"/>
  <c r="O2556" i="1" s="1"/>
  <c r="N2556" i="1"/>
  <c r="O1721" i="1" a="1"/>
  <c r="O1721" i="1" s="1"/>
  <c r="N1721" i="1"/>
  <c r="O1837" i="1" a="1"/>
  <c r="O1837" i="1" s="1"/>
  <c r="N1837" i="1"/>
  <c r="O1889" i="1" a="1"/>
  <c r="O1889" i="1" s="1"/>
  <c r="N1889" i="1"/>
  <c r="O1909" i="1" a="1"/>
  <c r="O1909" i="1" s="1"/>
  <c r="N1909" i="1"/>
  <c r="O1941" i="1" a="1"/>
  <c r="O1941" i="1" s="1"/>
  <c r="N1941" i="1"/>
  <c r="O1949" i="1" a="1"/>
  <c r="O1949" i="1" s="1"/>
  <c r="N1949" i="1"/>
  <c r="O1957" i="1" a="1"/>
  <c r="O1957" i="1" s="1"/>
  <c r="N1957" i="1"/>
  <c r="O1965" i="1" a="1"/>
  <c r="O1965" i="1" s="1"/>
  <c r="N1965" i="1"/>
  <c r="O1973" i="1" a="1"/>
  <c r="O1973" i="1" s="1"/>
  <c r="N1973" i="1"/>
  <c r="O1981" i="1" a="1"/>
  <c r="O1981" i="1" s="1"/>
  <c r="N1981" i="1"/>
  <c r="O1989" i="1" a="1"/>
  <c r="O1989" i="1" s="1"/>
  <c r="N1989" i="1"/>
  <c r="O1997" i="1" a="1"/>
  <c r="O1997" i="1" s="1"/>
  <c r="N1997" i="1"/>
  <c r="O2005" i="1" a="1"/>
  <c r="O2005" i="1" s="1"/>
  <c r="N2005" i="1"/>
  <c r="O2013" i="1" a="1"/>
  <c r="O2013" i="1" s="1"/>
  <c r="N2013" i="1"/>
  <c r="O2021" i="1" a="1"/>
  <c r="O2021" i="1" s="1"/>
  <c r="N2021" i="1"/>
  <c r="O2029" i="1" a="1"/>
  <c r="O2029" i="1" s="1"/>
  <c r="N2029" i="1"/>
  <c r="O2037" i="1" a="1"/>
  <c r="O2037" i="1" s="1"/>
  <c r="N2037" i="1"/>
  <c r="O2045" i="1" a="1"/>
  <c r="O2045" i="1" s="1"/>
  <c r="N2045" i="1"/>
  <c r="O2053" i="1" a="1"/>
  <c r="O2053" i="1" s="1"/>
  <c r="N2053" i="1"/>
  <c r="O2061" i="1" a="1"/>
  <c r="O2061" i="1" s="1"/>
  <c r="N2061" i="1"/>
  <c r="O2077" i="1" a="1"/>
  <c r="O2077" i="1" s="1"/>
  <c r="N2077" i="1"/>
  <c r="O2093" i="1" a="1"/>
  <c r="O2093" i="1" s="1"/>
  <c r="N2093" i="1"/>
  <c r="O2109" i="1" a="1"/>
  <c r="O2109" i="1" s="1"/>
  <c r="N2109" i="1"/>
  <c r="O2125" i="1" a="1"/>
  <c r="O2125" i="1" s="1"/>
  <c r="N2125" i="1"/>
  <c r="O2141" i="1" a="1"/>
  <c r="O2141" i="1" s="1"/>
  <c r="N2141" i="1"/>
  <c r="O2157" i="1" a="1"/>
  <c r="O2157" i="1" s="1"/>
  <c r="N2157" i="1"/>
  <c r="O2173" i="1" a="1"/>
  <c r="O2173" i="1" s="1"/>
  <c r="N2173" i="1"/>
  <c r="O2189" i="1" a="1"/>
  <c r="O2189" i="1" s="1"/>
  <c r="N2189" i="1"/>
  <c r="O2205" i="1" a="1"/>
  <c r="O2205" i="1" s="1"/>
  <c r="N2205" i="1"/>
  <c r="O2397" i="1" a="1"/>
  <c r="O2397" i="1" s="1"/>
  <c r="N2397" i="1"/>
  <c r="O2401" i="1" a="1"/>
  <c r="O2401" i="1" s="1"/>
  <c r="N2401" i="1"/>
  <c r="O2485" i="1" a="1"/>
  <c r="O2485" i="1" s="1"/>
  <c r="N2485" i="1"/>
  <c r="O2545" i="1" a="1"/>
  <c r="O2545" i="1" s="1"/>
  <c r="N2545" i="1"/>
  <c r="O3803" i="1" a="1"/>
  <c r="O3803" i="1" s="1"/>
  <c r="N3803" i="1"/>
  <c r="O3845" i="1" a="1"/>
  <c r="O3845" i="1" s="1"/>
  <c r="N3845" i="1"/>
  <c r="O2437" i="1" a="1"/>
  <c r="O2437" i="1" s="1"/>
  <c r="N2437" i="1"/>
  <c r="O2517" i="1" a="1"/>
  <c r="O2517" i="1" s="1"/>
  <c r="N2517" i="1"/>
  <c r="O2586" i="1" a="1"/>
  <c r="O2586" i="1" s="1"/>
  <c r="N2586" i="1"/>
  <c r="O2793" i="1" a="1"/>
  <c r="O2793" i="1" s="1"/>
  <c r="N2793" i="1"/>
  <c r="N2943" i="1"/>
  <c r="O2943" i="1" a="1"/>
  <c r="O2943" i="1" s="1"/>
  <c r="O3605" i="1" a="1"/>
  <c r="O3605" i="1" s="1"/>
  <c r="N3605" i="1"/>
  <c r="O1669" i="1" a="1"/>
  <c r="O1669" i="1" s="1"/>
  <c r="N1669" i="1"/>
  <c r="O1677" i="1" a="1"/>
  <c r="O1677" i="1" s="1"/>
  <c r="N1677" i="1"/>
  <c r="O1685" i="1" a="1"/>
  <c r="O1685" i="1" s="1"/>
  <c r="N1685" i="1"/>
  <c r="O1693" i="1" a="1"/>
  <c r="O1693" i="1" s="1"/>
  <c r="N1693" i="1"/>
  <c r="O1713" i="1" a="1"/>
  <c r="O1713" i="1" s="1"/>
  <c r="N1713" i="1"/>
  <c r="O1861" i="1" a="1"/>
  <c r="O1861" i="1" s="1"/>
  <c r="N1861" i="1"/>
  <c r="O1881" i="1" a="1"/>
  <c r="O1881" i="1" s="1"/>
  <c r="N1881" i="1"/>
  <c r="O1901" i="1" a="1"/>
  <c r="O1901" i="1" s="1"/>
  <c r="N1901" i="1"/>
  <c r="O1933" i="1" a="1"/>
  <c r="O1933" i="1" s="1"/>
  <c r="N1933" i="1"/>
  <c r="O2065" i="1" a="1"/>
  <c r="O2065" i="1" s="1"/>
  <c r="N2065" i="1"/>
  <c r="O2081" i="1" a="1"/>
  <c r="O2081" i="1" s="1"/>
  <c r="N2081" i="1"/>
  <c r="O2097" i="1" a="1"/>
  <c r="O2097" i="1" s="1"/>
  <c r="N2097" i="1"/>
  <c r="O2113" i="1" a="1"/>
  <c r="O2113" i="1" s="1"/>
  <c r="N2113" i="1"/>
  <c r="O2129" i="1" a="1"/>
  <c r="O2129" i="1" s="1"/>
  <c r="N2129" i="1"/>
  <c r="O2145" i="1" a="1"/>
  <c r="O2145" i="1" s="1"/>
  <c r="N2145" i="1"/>
  <c r="O2161" i="1" a="1"/>
  <c r="O2161" i="1" s="1"/>
  <c r="N2161" i="1"/>
  <c r="O2177" i="1" a="1"/>
  <c r="O2177" i="1" s="1"/>
  <c r="N2177" i="1"/>
  <c r="O2193" i="1" a="1"/>
  <c r="O2193" i="1" s="1"/>
  <c r="N2193" i="1"/>
  <c r="O2209" i="1" a="1"/>
  <c r="O2209" i="1" s="1"/>
  <c r="N2209" i="1"/>
  <c r="N2261" i="1"/>
  <c r="O2261" i="1" a="1"/>
  <c r="O2261" i="1" s="1"/>
  <c r="O2292" i="1" a="1"/>
  <c r="O2292" i="1" s="1"/>
  <c r="N2310" i="1"/>
  <c r="O2330" i="1" a="1"/>
  <c r="O2330" i="1" s="1"/>
  <c r="N2330" i="1"/>
  <c r="N2375" i="1"/>
  <c r="O2375" i="1" a="1"/>
  <c r="O2375" i="1" s="1"/>
  <c r="O2508" i="1" a="1"/>
  <c r="O2508" i="1" s="1"/>
  <c r="N2508" i="1"/>
  <c r="O2528" i="1" a="1"/>
  <c r="O2528" i="1" s="1"/>
  <c r="N2528" i="1"/>
  <c r="N2530" i="1"/>
  <c r="O2584" i="1" a="1"/>
  <c r="O2584" i="1" s="1"/>
  <c r="N2584" i="1"/>
  <c r="O2665" i="1" a="1"/>
  <c r="O2665" i="1" s="1"/>
  <c r="N2665" i="1"/>
  <c r="O3164" i="1" a="1"/>
  <c r="O3164" i="1" s="1"/>
  <c r="N3164" i="1"/>
  <c r="O3170" i="1" a="1"/>
  <c r="O3170" i="1" s="1"/>
  <c r="N3170" i="1"/>
  <c r="O3186" i="1" a="1"/>
  <c r="O3186" i="1" s="1"/>
  <c r="N3186" i="1"/>
  <c r="O3355" i="1" a="1"/>
  <c r="O3355" i="1" s="1"/>
  <c r="N3355" i="1"/>
  <c r="O3363" i="1" a="1"/>
  <c r="O3363" i="1" s="1"/>
  <c r="N3363" i="1"/>
  <c r="O3434" i="1" a="1"/>
  <c r="O3434" i="1" s="1"/>
  <c r="N3434" i="1"/>
  <c r="N1663" i="1"/>
  <c r="N1671" i="1"/>
  <c r="N1679" i="1"/>
  <c r="N1687" i="1"/>
  <c r="N1695" i="1"/>
  <c r="N1710" i="1"/>
  <c r="N1715" i="1"/>
  <c r="N1730" i="1"/>
  <c r="O1733" i="1" a="1"/>
  <c r="O1733" i="1" s="1"/>
  <c r="N1733" i="1"/>
  <c r="N1738" i="1"/>
  <c r="O1741" i="1" a="1"/>
  <c r="O1741" i="1" s="1"/>
  <c r="N1741" i="1"/>
  <c r="N1746" i="1"/>
  <c r="O1749" i="1" a="1"/>
  <c r="O1749" i="1" s="1"/>
  <c r="N1749" i="1"/>
  <c r="N1754" i="1"/>
  <c r="O1757" i="1" a="1"/>
  <c r="O1757" i="1" s="1"/>
  <c r="N1757" i="1"/>
  <c r="N1762" i="1"/>
  <c r="O1765" i="1" a="1"/>
  <c r="O1765" i="1" s="1"/>
  <c r="N1765" i="1"/>
  <c r="N1770" i="1"/>
  <c r="O1773" i="1" a="1"/>
  <c r="O1773" i="1" s="1"/>
  <c r="N1773" i="1"/>
  <c r="N1778" i="1"/>
  <c r="O1781" i="1" a="1"/>
  <c r="O1781" i="1" s="1"/>
  <c r="N1781" i="1"/>
  <c r="N1786" i="1"/>
  <c r="O1789" i="1" a="1"/>
  <c r="O1789" i="1" s="1"/>
  <c r="N1789" i="1"/>
  <c r="N1794" i="1"/>
  <c r="O1797" i="1" a="1"/>
  <c r="O1797" i="1" s="1"/>
  <c r="N1797" i="1"/>
  <c r="N1802" i="1"/>
  <c r="O1805" i="1" a="1"/>
  <c r="O1805" i="1" s="1"/>
  <c r="N1805" i="1"/>
  <c r="N1810" i="1"/>
  <c r="O1813" i="1" a="1"/>
  <c r="O1813" i="1" s="1"/>
  <c r="N1813" i="1"/>
  <c r="N1818" i="1"/>
  <c r="O1821" i="1" a="1"/>
  <c r="O1821" i="1" s="1"/>
  <c r="N1821" i="1"/>
  <c r="O1841" i="1" a="1"/>
  <c r="O1841" i="1" s="1"/>
  <c r="N1841" i="1"/>
  <c r="N1858" i="1"/>
  <c r="N1878" i="1"/>
  <c r="O1893" i="1" a="1"/>
  <c r="O1893" i="1" s="1"/>
  <c r="N1893" i="1"/>
  <c r="N1898" i="1"/>
  <c r="O1913" i="1" a="1"/>
  <c r="O1913" i="1" s="1"/>
  <c r="N1913" i="1"/>
  <c r="N1930" i="1"/>
  <c r="O2220" i="1" a="1"/>
  <c r="O2220" i="1" s="1"/>
  <c r="N2220" i="1"/>
  <c r="N2249" i="1"/>
  <c r="N2256" i="1"/>
  <c r="O2308" i="1" a="1"/>
  <c r="O2308" i="1" s="1"/>
  <c r="N2326" i="1"/>
  <c r="O2365" i="1" a="1"/>
  <c r="O2365" i="1" s="1"/>
  <c r="N2365" i="1"/>
  <c r="O2373" i="1" a="1"/>
  <c r="O2373" i="1" s="1"/>
  <c r="N2373" i="1"/>
  <c r="O2429" i="1" a="1"/>
  <c r="O2429" i="1" s="1"/>
  <c r="N2429" i="1"/>
  <c r="O2433" i="1" a="1"/>
  <c r="O2433" i="1" s="1"/>
  <c r="N2433" i="1"/>
  <c r="N2510" i="1"/>
  <c r="O2614" i="1" a="1"/>
  <c r="O2614" i="1" s="1"/>
  <c r="N2614" i="1"/>
  <c r="N2722" i="1"/>
  <c r="O2722" i="1" a="1"/>
  <c r="O2722" i="1" s="1"/>
  <c r="O2781" i="1" a="1"/>
  <c r="O2781" i="1" s="1"/>
  <c r="N2781" i="1"/>
  <c r="O3107" i="1" a="1"/>
  <c r="O3107" i="1" s="1"/>
  <c r="N3107" i="1"/>
  <c r="O1705" i="1" a="1"/>
  <c r="O1705" i="1" s="1"/>
  <c r="N1705" i="1"/>
  <c r="O1725" i="1" a="1"/>
  <c r="O1725" i="1" s="1"/>
  <c r="N1725" i="1"/>
  <c r="O1853" i="1" a="1"/>
  <c r="O1853" i="1" s="1"/>
  <c r="N1853" i="1"/>
  <c r="O1873" i="1" a="1"/>
  <c r="O1873" i="1" s="1"/>
  <c r="N1873" i="1"/>
  <c r="O1925" i="1" a="1"/>
  <c r="O1925" i="1" s="1"/>
  <c r="N1925" i="1"/>
  <c r="O1945" i="1" a="1"/>
  <c r="O1945" i="1" s="1"/>
  <c r="N1945" i="1"/>
  <c r="O1953" i="1" a="1"/>
  <c r="O1953" i="1" s="1"/>
  <c r="N1953" i="1"/>
  <c r="O1961" i="1" a="1"/>
  <c r="O1961" i="1" s="1"/>
  <c r="N1961" i="1"/>
  <c r="O1969" i="1" a="1"/>
  <c r="O1969" i="1" s="1"/>
  <c r="N1969" i="1"/>
  <c r="O1977" i="1" a="1"/>
  <c r="O1977" i="1" s="1"/>
  <c r="N1977" i="1"/>
  <c r="O1985" i="1" a="1"/>
  <c r="O1985" i="1" s="1"/>
  <c r="N1985" i="1"/>
  <c r="O1993" i="1" a="1"/>
  <c r="O1993" i="1" s="1"/>
  <c r="N1993" i="1"/>
  <c r="O2001" i="1" a="1"/>
  <c r="O2001" i="1" s="1"/>
  <c r="N2001" i="1"/>
  <c r="O2009" i="1" a="1"/>
  <c r="O2009" i="1" s="1"/>
  <c r="N2009" i="1"/>
  <c r="O2017" i="1" a="1"/>
  <c r="O2017" i="1" s="1"/>
  <c r="N2017" i="1"/>
  <c r="O2025" i="1" a="1"/>
  <c r="O2025" i="1" s="1"/>
  <c r="N2025" i="1"/>
  <c r="O2033" i="1" a="1"/>
  <c r="O2033" i="1" s="1"/>
  <c r="N2033" i="1"/>
  <c r="O2041" i="1" a="1"/>
  <c r="O2041" i="1" s="1"/>
  <c r="N2041" i="1"/>
  <c r="O2049" i="1" a="1"/>
  <c r="O2049" i="1" s="1"/>
  <c r="N2049" i="1"/>
  <c r="O2057" i="1" a="1"/>
  <c r="O2057" i="1" s="1"/>
  <c r="N2057" i="1"/>
  <c r="O2069" i="1" a="1"/>
  <c r="O2069" i="1" s="1"/>
  <c r="N2069" i="1"/>
  <c r="O2085" i="1" a="1"/>
  <c r="O2085" i="1" s="1"/>
  <c r="N2085" i="1"/>
  <c r="O2101" i="1" a="1"/>
  <c r="O2101" i="1" s="1"/>
  <c r="N2101" i="1"/>
  <c r="O2117" i="1" a="1"/>
  <c r="O2117" i="1" s="1"/>
  <c r="N2117" i="1"/>
  <c r="O2133" i="1" a="1"/>
  <c r="O2133" i="1" s="1"/>
  <c r="N2133" i="1"/>
  <c r="O2149" i="1" a="1"/>
  <c r="O2149" i="1" s="1"/>
  <c r="N2149" i="1"/>
  <c r="O2165" i="1" a="1"/>
  <c r="O2165" i="1" s="1"/>
  <c r="N2165" i="1"/>
  <c r="O2181" i="1" a="1"/>
  <c r="O2181" i="1" s="1"/>
  <c r="N2181" i="1"/>
  <c r="O2197" i="1" a="1"/>
  <c r="O2197" i="1" s="1"/>
  <c r="N2197" i="1"/>
  <c r="O2213" i="1" a="1"/>
  <c r="O2213" i="1" s="1"/>
  <c r="N2213" i="1"/>
  <c r="N2230" i="1"/>
  <c r="N2271" i="1"/>
  <c r="O2271" i="1" a="1"/>
  <c r="O2271" i="1" s="1"/>
  <c r="O2324" i="1" a="1"/>
  <c r="O2324" i="1" s="1"/>
  <c r="O2367" i="1" a="1"/>
  <c r="O2367" i="1" s="1"/>
  <c r="O2369" i="1" a="1"/>
  <c r="O2369" i="1" s="1"/>
  <c r="N2369" i="1"/>
  <c r="O2371" i="1" a="1"/>
  <c r="O2371" i="1" s="1"/>
  <c r="O2394" i="1" a="1"/>
  <c r="O2394" i="1" s="1"/>
  <c r="N2394" i="1"/>
  <c r="O2502" i="1" a="1"/>
  <c r="O2502" i="1" s="1"/>
  <c r="N2502" i="1"/>
  <c r="O2600" i="1" a="1"/>
  <c r="O2600" i="1" s="1"/>
  <c r="N2600" i="1"/>
  <c r="O2612" i="1" a="1"/>
  <c r="O2612" i="1" s="1"/>
  <c r="N2612" i="1"/>
  <c r="O2620" i="1" a="1"/>
  <c r="O2620" i="1" s="1"/>
  <c r="N2620" i="1"/>
  <c r="O2628" i="1" a="1"/>
  <c r="O2628" i="1" s="1"/>
  <c r="N2628" i="1"/>
  <c r="O2653" i="1" a="1"/>
  <c r="O2653" i="1" s="1"/>
  <c r="N2653" i="1"/>
  <c r="O2816" i="1" a="1"/>
  <c r="O2816" i="1" s="1"/>
  <c r="N2816" i="1"/>
  <c r="O1717" i="1" a="1"/>
  <c r="O1717" i="1" s="1"/>
  <c r="N1717" i="1"/>
  <c r="O1833" i="1" a="1"/>
  <c r="O1833" i="1" s="1"/>
  <c r="N1833" i="1"/>
  <c r="O1885" i="1" a="1"/>
  <c r="O1885" i="1" s="1"/>
  <c r="N1885" i="1"/>
  <c r="O1905" i="1" a="1"/>
  <c r="O1905" i="1" s="1"/>
  <c r="N1905" i="1"/>
  <c r="O1937" i="1" a="1"/>
  <c r="O1937" i="1" s="1"/>
  <c r="N1937" i="1"/>
  <c r="O2236" i="1" a="1"/>
  <c r="O2236" i="1" s="1"/>
  <c r="N2236" i="1"/>
  <c r="N2287" i="1"/>
  <c r="O2287" i="1" a="1"/>
  <c r="O2287" i="1" s="1"/>
  <c r="N2343" i="1"/>
  <c r="O2343" i="1" a="1"/>
  <c r="O2343" i="1" s="1"/>
  <c r="N2407" i="1"/>
  <c r="O2407" i="1" a="1"/>
  <c r="O2407" i="1" s="1"/>
  <c r="O2458" i="1" a="1"/>
  <c r="O2458" i="1" s="1"/>
  <c r="N2458" i="1"/>
  <c r="O2488" i="1" a="1"/>
  <c r="O2488" i="1" s="1"/>
  <c r="N2488" i="1"/>
  <c r="O2500" i="1" a="1"/>
  <c r="O2500" i="1" s="1"/>
  <c r="N2500" i="1"/>
  <c r="O2688" i="1" a="1"/>
  <c r="O2688" i="1" s="1"/>
  <c r="N2688" i="1"/>
  <c r="O2765" i="1" a="1"/>
  <c r="O2765" i="1" s="1"/>
  <c r="N2765" i="1"/>
  <c r="O2832" i="1" a="1"/>
  <c r="O2832" i="1" s="1"/>
  <c r="N2832" i="1"/>
  <c r="O2995" i="1" a="1"/>
  <c r="O2995" i="1" s="1"/>
  <c r="N2995" i="1"/>
  <c r="O1665" i="1" a="1"/>
  <c r="O1665" i="1" s="1"/>
  <c r="N1665" i="1"/>
  <c r="O1673" i="1" a="1"/>
  <c r="O1673" i="1" s="1"/>
  <c r="N1673" i="1"/>
  <c r="O1681" i="1" a="1"/>
  <c r="O1681" i="1" s="1"/>
  <c r="N1681" i="1"/>
  <c r="O1689" i="1" a="1"/>
  <c r="O1689" i="1" s="1"/>
  <c r="N1689" i="1"/>
  <c r="O1697" i="1" a="1"/>
  <c r="O1697" i="1" s="1"/>
  <c r="N1697" i="1"/>
  <c r="O1825" i="1" a="1"/>
  <c r="O1825" i="1" s="1"/>
  <c r="N1825" i="1"/>
  <c r="O1845" i="1" a="1"/>
  <c r="O1845" i="1" s="1"/>
  <c r="N1845" i="1"/>
  <c r="O1865" i="1" a="1"/>
  <c r="O1865" i="1" s="1"/>
  <c r="N1865" i="1"/>
  <c r="O1917" i="1" a="1"/>
  <c r="O1917" i="1" s="1"/>
  <c r="N1917" i="1"/>
  <c r="O2073" i="1" a="1"/>
  <c r="O2073" i="1" s="1"/>
  <c r="N2073" i="1"/>
  <c r="O2089" i="1" a="1"/>
  <c r="O2089" i="1" s="1"/>
  <c r="N2089" i="1"/>
  <c r="O2105" i="1" a="1"/>
  <c r="O2105" i="1" s="1"/>
  <c r="N2105" i="1"/>
  <c r="O2121" i="1" a="1"/>
  <c r="O2121" i="1" s="1"/>
  <c r="N2121" i="1"/>
  <c r="O2137" i="1" a="1"/>
  <c r="O2137" i="1" s="1"/>
  <c r="N2137" i="1"/>
  <c r="O2153" i="1" a="1"/>
  <c r="O2153" i="1" s="1"/>
  <c r="N2153" i="1"/>
  <c r="O2169" i="1" a="1"/>
  <c r="O2169" i="1" s="1"/>
  <c r="N2169" i="1"/>
  <c r="O2185" i="1" a="1"/>
  <c r="O2185" i="1" s="1"/>
  <c r="N2185" i="1"/>
  <c r="O2201" i="1" a="1"/>
  <c r="O2201" i="1" s="1"/>
  <c r="N2201" i="1"/>
  <c r="N2246" i="1"/>
  <c r="O2283" i="1" a="1"/>
  <c r="O2283" i="1" s="1"/>
  <c r="O2285" i="1" a="1"/>
  <c r="O2285" i="1" s="1"/>
  <c r="N2303" i="1"/>
  <c r="O2303" i="1" a="1"/>
  <c r="O2303" i="1" s="1"/>
  <c r="O2333" i="1" a="1"/>
  <c r="O2333" i="1" s="1"/>
  <c r="N2333" i="1"/>
  <c r="O2341" i="1" a="1"/>
  <c r="O2341" i="1" s="1"/>
  <c r="N2341" i="1"/>
  <c r="O2405" i="1" a="1"/>
  <c r="O2405" i="1" s="1"/>
  <c r="N2405" i="1"/>
  <c r="O2558" i="1" a="1"/>
  <c r="O2558" i="1" s="1"/>
  <c r="N2558" i="1"/>
  <c r="O2704" i="1" a="1"/>
  <c r="O2704" i="1" s="1"/>
  <c r="N2704" i="1"/>
  <c r="O2706" i="1" a="1"/>
  <c r="O2706" i="1" s="1"/>
  <c r="N2990" i="1"/>
  <c r="O2644" i="1" a="1"/>
  <c r="O2644" i="1" s="1"/>
  <c r="N2644" i="1"/>
  <c r="O2669" i="1" a="1"/>
  <c r="O2669" i="1" s="1"/>
  <c r="N2669" i="1"/>
  <c r="O2720" i="1" a="1"/>
  <c r="O2720" i="1" s="1"/>
  <c r="N2720" i="1"/>
  <c r="O2797" i="1" a="1"/>
  <c r="O2797" i="1" s="1"/>
  <c r="N2797" i="1"/>
  <c r="O2999" i="1" a="1"/>
  <c r="O2999" i="1" s="1"/>
  <c r="N2999" i="1"/>
  <c r="O3579" i="1" a="1"/>
  <c r="O3579" i="1" s="1"/>
  <c r="N3579" i="1"/>
  <c r="O3583" i="1" a="1"/>
  <c r="O3583" i="1" s="1"/>
  <c r="N3583" i="1"/>
  <c r="O3701" i="1" a="1"/>
  <c r="O3701" i="1" s="1"/>
  <c r="N3701" i="1"/>
  <c r="O3799" i="1" a="1"/>
  <c r="O3799" i="1" s="1"/>
  <c r="N3799" i="1"/>
  <c r="O4014" i="1" a="1"/>
  <c r="O4014" i="1" s="1"/>
  <c r="N4014" i="1"/>
  <c r="O4016" i="1" a="1"/>
  <c r="O4016" i="1" s="1"/>
  <c r="N4016" i="1"/>
  <c r="O4061" i="1" a="1"/>
  <c r="O4061" i="1" s="1"/>
  <c r="N4061" i="1"/>
  <c r="O2345" i="1" a="1"/>
  <c r="O2345" i="1" s="1"/>
  <c r="N2345" i="1"/>
  <c r="O2377" i="1" a="1"/>
  <c r="O2377" i="1" s="1"/>
  <c r="N2377" i="1"/>
  <c r="O2409" i="1" a="1"/>
  <c r="O2409" i="1" s="1"/>
  <c r="N2409" i="1"/>
  <c r="O2441" i="1" a="1"/>
  <c r="O2441" i="1" s="1"/>
  <c r="N2441" i="1"/>
  <c r="O2456" i="1" a="1"/>
  <c r="O2456" i="1" s="1"/>
  <c r="N2456" i="1"/>
  <c r="O2470" i="1" a="1"/>
  <c r="O2470" i="1" s="1"/>
  <c r="N2470" i="1"/>
  <c r="N2630" i="1"/>
  <c r="N2646" i="1"/>
  <c r="N2681" i="1"/>
  <c r="O2685" i="1" a="1"/>
  <c r="O2685" i="1" s="1"/>
  <c r="N2685" i="1"/>
  <c r="O2736" i="1" a="1"/>
  <c r="O2736" i="1" s="1"/>
  <c r="N2736" i="1"/>
  <c r="O2738" i="1" a="1"/>
  <c r="O2738" i="1" s="1"/>
  <c r="N2809" i="1"/>
  <c r="O2813" i="1" a="1"/>
  <c r="O2813" i="1" s="1"/>
  <c r="N2813" i="1"/>
  <c r="O2848" i="1" a="1"/>
  <c r="O2848" i="1" s="1"/>
  <c r="N2848" i="1"/>
  <c r="O2979" i="1" a="1"/>
  <c r="O2979" i="1" s="1"/>
  <c r="N2979" i="1"/>
  <c r="O3404" i="1" a="1"/>
  <c r="O3404" i="1" s="1"/>
  <c r="N3404" i="1"/>
  <c r="O3418" i="1" a="1"/>
  <c r="O3418" i="1" s="1"/>
  <c r="N3418" i="1"/>
  <c r="O3459" i="1" a="1"/>
  <c r="O3459" i="1" s="1"/>
  <c r="O3694" i="1" a="1"/>
  <c r="O3694" i="1" s="1"/>
  <c r="N3694" i="1"/>
  <c r="O2349" i="1" a="1"/>
  <c r="O2349" i="1" s="1"/>
  <c r="N2349" i="1"/>
  <c r="O2381" i="1" a="1"/>
  <c r="O2381" i="1" s="1"/>
  <c r="N2381" i="1"/>
  <c r="O2413" i="1" a="1"/>
  <c r="O2413" i="1" s="1"/>
  <c r="N2413" i="1"/>
  <c r="O2445" i="1" a="1"/>
  <c r="O2445" i="1" s="1"/>
  <c r="N2445" i="1"/>
  <c r="O2468" i="1" a="1"/>
  <c r="O2468" i="1" s="1"/>
  <c r="N2468" i="1"/>
  <c r="O2476" i="1" a="1"/>
  <c r="O2476" i="1" s="1"/>
  <c r="N2476" i="1"/>
  <c r="O2497" i="1" a="1"/>
  <c r="O2497" i="1" s="1"/>
  <c r="N2497" i="1"/>
  <c r="N2505" i="1"/>
  <c r="O2564" i="1" a="1"/>
  <c r="O2564" i="1" s="1"/>
  <c r="N2564" i="1"/>
  <c r="O2592" i="1" a="1"/>
  <c r="O2592" i="1" s="1"/>
  <c r="N2592" i="1"/>
  <c r="O2609" i="1" a="1"/>
  <c r="O2609" i="1" s="1"/>
  <c r="N2609" i="1"/>
  <c r="O2701" i="1" a="1"/>
  <c r="O2701" i="1" s="1"/>
  <c r="N2701" i="1"/>
  <c r="O2752" i="1" a="1"/>
  <c r="O2752" i="1" s="1"/>
  <c r="N2752" i="1"/>
  <c r="O2829" i="1" a="1"/>
  <c r="O2829" i="1" s="1"/>
  <c r="N2829" i="1"/>
  <c r="O2974" i="1" a="1"/>
  <c r="O2974" i="1" s="1"/>
  <c r="N2974" i="1"/>
  <c r="O3046" i="1" a="1"/>
  <c r="O3046" i="1" s="1"/>
  <c r="N3046" i="1"/>
  <c r="O3055" i="1" a="1"/>
  <c r="O3055" i="1" s="1"/>
  <c r="N3079" i="1"/>
  <c r="O3079" i="1" a="1"/>
  <c r="O3079" i="1" s="1"/>
  <c r="O3332" i="1" a="1"/>
  <c r="O3332" i="1" s="1"/>
  <c r="N3332" i="1"/>
  <c r="O2353" i="1" a="1"/>
  <c r="O2353" i="1" s="1"/>
  <c r="N2353" i="1"/>
  <c r="O2385" i="1" a="1"/>
  <c r="O2385" i="1" s="1"/>
  <c r="N2385" i="1"/>
  <c r="N2402" i="1"/>
  <c r="O2415" i="1" a="1"/>
  <c r="O2415" i="1" s="1"/>
  <c r="O2417" i="1" a="1"/>
  <c r="O2417" i="1" s="1"/>
  <c r="N2417" i="1"/>
  <c r="N2434" i="1"/>
  <c r="N2478" i="1"/>
  <c r="O2553" i="1" a="1"/>
  <c r="O2553" i="1" s="1"/>
  <c r="N2553" i="1"/>
  <c r="O2572" i="1" a="1"/>
  <c r="O2572" i="1" s="1"/>
  <c r="N2572" i="1"/>
  <c r="O2581" i="1" a="1"/>
  <c r="O2581" i="1" s="1"/>
  <c r="N2581" i="1"/>
  <c r="N2589" i="1"/>
  <c r="N2713" i="1"/>
  <c r="O2717" i="1" a="1"/>
  <c r="O2717" i="1" s="1"/>
  <c r="N2717" i="1"/>
  <c r="O2768" i="1" a="1"/>
  <c r="O2768" i="1" s="1"/>
  <c r="N2768" i="1"/>
  <c r="O2770" i="1" a="1"/>
  <c r="O2770" i="1" s="1"/>
  <c r="O2874" i="1" a="1"/>
  <c r="O2874" i="1" s="1"/>
  <c r="N2874" i="1"/>
  <c r="O3022" i="1" a="1"/>
  <c r="O3022" i="1" s="1"/>
  <c r="N3022" i="1"/>
  <c r="O3034" i="1" a="1"/>
  <c r="O3034" i="1" s="1"/>
  <c r="N3034" i="1"/>
  <c r="O3276" i="1" a="1"/>
  <c r="O3276" i="1" s="1"/>
  <c r="N3276" i="1"/>
  <c r="O3290" i="1" a="1"/>
  <c r="O3290" i="1" s="1"/>
  <c r="N3290" i="1"/>
  <c r="N3315" i="1"/>
  <c r="O3315" i="1" a="1"/>
  <c r="O3315" i="1" s="1"/>
  <c r="O2219" i="1" a="1"/>
  <c r="O2219" i="1" s="1"/>
  <c r="O2235" i="1" a="1"/>
  <c r="O2235" i="1" s="1"/>
  <c r="O2251" i="1" a="1"/>
  <c r="O2251" i="1" s="1"/>
  <c r="O2268" i="1" a="1"/>
  <c r="O2268" i="1" s="1"/>
  <c r="O2277" i="1" a="1"/>
  <c r="O2277" i="1" s="1"/>
  <c r="O2284" i="1" a="1"/>
  <c r="O2284" i="1" s="1"/>
  <c r="O2293" i="1" a="1"/>
  <c r="O2293" i="1" s="1"/>
  <c r="O2300" i="1" a="1"/>
  <c r="O2300" i="1" s="1"/>
  <c r="O2309" i="1" a="1"/>
  <c r="O2309" i="1" s="1"/>
  <c r="O2316" i="1" a="1"/>
  <c r="O2316" i="1" s="1"/>
  <c r="O2325" i="1" a="1"/>
  <c r="O2325" i="1" s="1"/>
  <c r="O2355" i="1" a="1"/>
  <c r="O2355" i="1" s="1"/>
  <c r="O2357" i="1" a="1"/>
  <c r="O2357" i="1" s="1"/>
  <c r="N2357" i="1"/>
  <c r="O2387" i="1" a="1"/>
  <c r="O2387" i="1" s="1"/>
  <c r="O2389" i="1" a="1"/>
  <c r="O2389" i="1" s="1"/>
  <c r="N2389" i="1"/>
  <c r="O2421" i="1" a="1"/>
  <c r="O2421" i="1" s="1"/>
  <c r="N2421" i="1"/>
  <c r="N2453" i="1"/>
  <c r="O2536" i="1" a="1"/>
  <c r="O2536" i="1" s="1"/>
  <c r="N2536" i="1"/>
  <c r="N2538" i="1"/>
  <c r="O2636" i="1" a="1"/>
  <c r="O2636" i="1" s="1"/>
  <c r="N2636" i="1"/>
  <c r="O2656" i="1" a="1"/>
  <c r="O2656" i="1" s="1"/>
  <c r="N2656" i="1"/>
  <c r="O2658" i="1" a="1"/>
  <c r="O2658" i="1" s="1"/>
  <c r="N2729" i="1"/>
  <c r="O2733" i="1" a="1"/>
  <c r="O2733" i="1" s="1"/>
  <c r="N2733" i="1"/>
  <c r="O2784" i="1" a="1"/>
  <c r="O2784" i="1" s="1"/>
  <c r="N2784" i="1"/>
  <c r="O2786" i="1" a="1"/>
  <c r="O2786" i="1" s="1"/>
  <c r="O2845" i="1" a="1"/>
  <c r="O2845" i="1" s="1"/>
  <c r="N2845" i="1"/>
  <c r="N2951" i="1"/>
  <c r="O2954" i="1" a="1"/>
  <c r="O2954" i="1" s="1"/>
  <c r="N2954" i="1"/>
  <c r="O2962" i="1" a="1"/>
  <c r="O2962" i="1" s="1"/>
  <c r="N2962" i="1"/>
  <c r="N2971" i="1"/>
  <c r="O2971" i="1" a="1"/>
  <c r="O2971" i="1" s="1"/>
  <c r="O3038" i="1" a="1"/>
  <c r="O3038" i="1" s="1"/>
  <c r="N3038" i="1"/>
  <c r="O3210" i="1" a="1"/>
  <c r="O3210" i="1" s="1"/>
  <c r="N3210" i="1"/>
  <c r="O3243" i="1" a="1"/>
  <c r="O3243" i="1" s="1"/>
  <c r="O3251" i="1" a="1"/>
  <c r="O3251" i="1" s="1"/>
  <c r="N3251" i="1"/>
  <c r="O3266" i="1" a="1"/>
  <c r="O3266" i="1" s="1"/>
  <c r="N3266" i="1"/>
  <c r="O2329" i="1" a="1"/>
  <c r="O2329" i="1" s="1"/>
  <c r="N2329" i="1"/>
  <c r="O2361" i="1" a="1"/>
  <c r="O2361" i="1" s="1"/>
  <c r="N2361" i="1"/>
  <c r="O2393" i="1" a="1"/>
  <c r="O2393" i="1" s="1"/>
  <c r="N2393" i="1"/>
  <c r="O2425" i="1" a="1"/>
  <c r="O2425" i="1" s="1"/>
  <c r="N2425" i="1"/>
  <c r="O2465" i="1" a="1"/>
  <c r="O2465" i="1" s="1"/>
  <c r="N2465" i="1"/>
  <c r="O2672" i="1" a="1"/>
  <c r="O2672" i="1" s="1"/>
  <c r="N2672" i="1"/>
  <c r="O2749" i="1" a="1"/>
  <c r="O2749" i="1" s="1"/>
  <c r="N2749" i="1"/>
  <c r="O2800" i="1" a="1"/>
  <c r="O2800" i="1" s="1"/>
  <c r="N2800" i="1"/>
  <c r="O3010" i="1" a="1"/>
  <c r="O3010" i="1" s="1"/>
  <c r="N3010" i="1"/>
  <c r="O3263" i="1" a="1"/>
  <c r="O3263" i="1" s="1"/>
  <c r="N3263" i="1"/>
  <c r="O3274" i="1" a="1"/>
  <c r="O3274" i="1" s="1"/>
  <c r="N3274" i="1"/>
  <c r="O2448" i="1" a="1"/>
  <c r="O2448" i="1" s="1"/>
  <c r="N2448" i="1"/>
  <c r="O2480" i="1" a="1"/>
  <c r="O2480" i="1" s="1"/>
  <c r="N2480" i="1"/>
  <c r="O2512" i="1" a="1"/>
  <c r="O2512" i="1" s="1"/>
  <c r="N2512" i="1"/>
  <c r="O2520" i="1" a="1"/>
  <c r="O2520" i="1" s="1"/>
  <c r="N2520" i="1"/>
  <c r="O2548" i="1" a="1"/>
  <c r="O2548" i="1" s="1"/>
  <c r="N2548" i="1"/>
  <c r="O2576" i="1" a="1"/>
  <c r="O2576" i="1" s="1"/>
  <c r="N2576" i="1"/>
  <c r="O2660" i="1" a="1"/>
  <c r="O2660" i="1" s="1"/>
  <c r="N2660" i="1"/>
  <c r="O2676" i="1" a="1"/>
  <c r="O2676" i="1" s="1"/>
  <c r="N2676" i="1"/>
  <c r="O2692" i="1" a="1"/>
  <c r="O2692" i="1" s="1"/>
  <c r="N2692" i="1"/>
  <c r="O2708" i="1" a="1"/>
  <c r="O2708" i="1" s="1"/>
  <c r="N2708" i="1"/>
  <c r="O2724" i="1" a="1"/>
  <c r="O2724" i="1" s="1"/>
  <c r="N2724" i="1"/>
  <c r="O2740" i="1" a="1"/>
  <c r="O2740" i="1" s="1"/>
  <c r="N2740" i="1"/>
  <c r="O2756" i="1" a="1"/>
  <c r="O2756" i="1" s="1"/>
  <c r="N2756" i="1"/>
  <c r="O2772" i="1" a="1"/>
  <c r="O2772" i="1" s="1"/>
  <c r="N2772" i="1"/>
  <c r="O2788" i="1" a="1"/>
  <c r="O2788" i="1" s="1"/>
  <c r="N2788" i="1"/>
  <c r="O2804" i="1" a="1"/>
  <c r="O2804" i="1" s="1"/>
  <c r="N2804" i="1"/>
  <c r="O2820" i="1" a="1"/>
  <c r="O2820" i="1" s="1"/>
  <c r="N2820" i="1"/>
  <c r="O2836" i="1" a="1"/>
  <c r="O2836" i="1" s="1"/>
  <c r="N2836" i="1"/>
  <c r="O2875" i="1" a="1"/>
  <c r="O2875" i="1" s="1"/>
  <c r="N2875" i="1"/>
  <c r="O3002" i="1" a="1"/>
  <c r="O3002" i="1" s="1"/>
  <c r="N3002" i="1"/>
  <c r="O3062" i="1" a="1"/>
  <c r="O3062" i="1" s="1"/>
  <c r="N3062" i="1"/>
  <c r="O3178" i="1" a="1"/>
  <c r="O3178" i="1" s="1"/>
  <c r="N3178" i="1"/>
  <c r="O3383" i="1" a="1"/>
  <c r="O3383" i="1" s="1"/>
  <c r="N3383" i="1"/>
  <c r="O3394" i="1" a="1"/>
  <c r="O3394" i="1" s="1"/>
  <c r="N3394" i="1"/>
  <c r="O3518" i="1" a="1"/>
  <c r="O3518" i="1" s="1"/>
  <c r="N3518" i="1"/>
  <c r="O3523" i="1" a="1"/>
  <c r="O3523" i="1" s="1"/>
  <c r="N3523" i="1"/>
  <c r="O3679" i="1" a="1"/>
  <c r="O3679" i="1" s="1"/>
  <c r="N3679" i="1"/>
  <c r="O4130" i="1" a="1"/>
  <c r="O4130" i="1" s="1"/>
  <c r="N4130" i="1"/>
  <c r="O2460" i="1" a="1"/>
  <c r="O2460" i="1" s="1"/>
  <c r="N2460" i="1"/>
  <c r="O2492" i="1" a="1"/>
  <c r="O2492" i="1" s="1"/>
  <c r="N2492" i="1"/>
  <c r="O2540" i="1" a="1"/>
  <c r="O2540" i="1" s="1"/>
  <c r="N2540" i="1"/>
  <c r="O2568" i="1" a="1"/>
  <c r="O2568" i="1" s="1"/>
  <c r="N2568" i="1"/>
  <c r="O2604" i="1" a="1"/>
  <c r="O2604" i="1" s="1"/>
  <c r="N2604" i="1"/>
  <c r="O2624" i="1" a="1"/>
  <c r="O2624" i="1" s="1"/>
  <c r="N2624" i="1"/>
  <c r="O2632" i="1" a="1"/>
  <c r="O2632" i="1" s="1"/>
  <c r="N2632" i="1"/>
  <c r="O2640" i="1" a="1"/>
  <c r="O2640" i="1" s="1"/>
  <c r="N2640" i="1"/>
  <c r="O2648" i="1" a="1"/>
  <c r="O2648" i="1" s="1"/>
  <c r="N2648" i="1"/>
  <c r="N2870" i="1"/>
  <c r="N2891" i="1"/>
  <c r="O2926" i="1" a="1"/>
  <c r="O2926" i="1" s="1"/>
  <c r="N2926" i="1"/>
  <c r="O2963" i="1" a="1"/>
  <c r="O2963" i="1" s="1"/>
  <c r="N2963" i="1"/>
  <c r="O3026" i="1" a="1"/>
  <c r="O3026" i="1" s="1"/>
  <c r="N3026" i="1"/>
  <c r="O3035" i="1" a="1"/>
  <c r="O3035" i="1" s="1"/>
  <c r="O3047" i="1" a="1"/>
  <c r="O3047" i="1" s="1"/>
  <c r="O3096" i="1" a="1"/>
  <c r="O3096" i="1" s="1"/>
  <c r="N3096" i="1"/>
  <c r="O3098" i="1" a="1"/>
  <c r="O3098" i="1" s="1"/>
  <c r="N3098" i="1"/>
  <c r="O3108" i="1" a="1"/>
  <c r="O3108" i="1" s="1"/>
  <c r="N3108" i="1"/>
  <c r="O3110" i="1" a="1"/>
  <c r="O3110" i="1" s="1"/>
  <c r="N3110" i="1"/>
  <c r="O3112" i="1" a="1"/>
  <c r="O3112" i="1" s="1"/>
  <c r="N3112" i="1"/>
  <c r="O3114" i="1" a="1"/>
  <c r="O3114" i="1" s="1"/>
  <c r="N3114" i="1"/>
  <c r="O3156" i="1" a="1"/>
  <c r="O3156" i="1" s="1"/>
  <c r="O3228" i="1" a="1"/>
  <c r="O3228" i="1" s="1"/>
  <c r="N3228" i="1"/>
  <c r="O3307" i="1" a="1"/>
  <c r="O3307" i="1" s="1"/>
  <c r="O3346" i="1" a="1"/>
  <c r="O3346" i="1" s="1"/>
  <c r="N3346" i="1"/>
  <c r="O3982" i="1" a="1"/>
  <c r="O3982" i="1" s="1"/>
  <c r="N3982" i="1"/>
  <c r="O3984" i="1" a="1"/>
  <c r="O3984" i="1" s="1"/>
  <c r="N3984" i="1"/>
  <c r="O2472" i="1" a="1"/>
  <c r="O2472" i="1" s="1"/>
  <c r="N2472" i="1"/>
  <c r="O2504" i="1" a="1"/>
  <c r="O2504" i="1" s="1"/>
  <c r="N2504" i="1"/>
  <c r="O2532" i="1" a="1"/>
  <c r="O2532" i="1" s="1"/>
  <c r="N2532" i="1"/>
  <c r="O2560" i="1" a="1"/>
  <c r="O2560" i="1" s="1"/>
  <c r="N2560" i="1"/>
  <c r="O2588" i="1" a="1"/>
  <c r="O2588" i="1" s="1"/>
  <c r="N2588" i="1"/>
  <c r="O2596" i="1" a="1"/>
  <c r="O2596" i="1" s="1"/>
  <c r="N2596" i="1"/>
  <c r="O2664" i="1" a="1"/>
  <c r="O2664" i="1" s="1"/>
  <c r="N2664" i="1"/>
  <c r="O2680" i="1" a="1"/>
  <c r="O2680" i="1" s="1"/>
  <c r="N2680" i="1"/>
  <c r="O2696" i="1" a="1"/>
  <c r="O2696" i="1" s="1"/>
  <c r="N2696" i="1"/>
  <c r="O2712" i="1" a="1"/>
  <c r="O2712" i="1" s="1"/>
  <c r="N2712" i="1"/>
  <c r="O2728" i="1" a="1"/>
  <c r="O2728" i="1" s="1"/>
  <c r="N2728" i="1"/>
  <c r="O2744" i="1" a="1"/>
  <c r="O2744" i="1" s="1"/>
  <c r="N2744" i="1"/>
  <c r="O2760" i="1" a="1"/>
  <c r="O2760" i="1" s="1"/>
  <c r="N2760" i="1"/>
  <c r="O2776" i="1" a="1"/>
  <c r="O2776" i="1" s="1"/>
  <c r="N2776" i="1"/>
  <c r="O2792" i="1" a="1"/>
  <c r="O2792" i="1" s="1"/>
  <c r="N2792" i="1"/>
  <c r="O2808" i="1" a="1"/>
  <c r="O2808" i="1" s="1"/>
  <c r="N2808" i="1"/>
  <c r="O2824" i="1" a="1"/>
  <c r="O2824" i="1" s="1"/>
  <c r="N2824" i="1"/>
  <c r="O2840" i="1" a="1"/>
  <c r="O2840" i="1" s="1"/>
  <c r="N2840" i="1"/>
  <c r="O2986" i="1" a="1"/>
  <c r="O2986" i="1" s="1"/>
  <c r="N2986" i="1"/>
  <c r="O2994" i="1" a="1"/>
  <c r="O2994" i="1" s="1"/>
  <c r="N2994" i="1"/>
  <c r="O3011" i="1" a="1"/>
  <c r="O3011" i="1" s="1"/>
  <c r="N3011" i="1"/>
  <c r="O3132" i="1" a="1"/>
  <c r="O3132" i="1" s="1"/>
  <c r="N3132" i="1"/>
  <c r="O3138" i="1" a="1"/>
  <c r="O3138" i="1" s="1"/>
  <c r="N3138" i="1"/>
  <c r="O3154" i="1" a="1"/>
  <c r="O3154" i="1" s="1"/>
  <c r="N3154" i="1"/>
  <c r="O3246" i="1" a="1"/>
  <c r="O3246" i="1" s="1"/>
  <c r="N3246" i="1"/>
  <c r="O3366" i="1" a="1"/>
  <c r="O3366" i="1" s="1"/>
  <c r="N3366" i="1"/>
  <c r="O3391" i="1" a="1"/>
  <c r="O3391" i="1" s="1"/>
  <c r="N3391" i="1"/>
  <c r="O3631" i="1" a="1"/>
  <c r="O3631" i="1" s="1"/>
  <c r="N3631" i="1"/>
  <c r="O3633" i="1" a="1"/>
  <c r="O3633" i="1" s="1"/>
  <c r="N3633" i="1"/>
  <c r="O3639" i="1" a="1"/>
  <c r="O3639" i="1" s="1"/>
  <c r="N3639" i="1"/>
  <c r="O3963" i="1" a="1"/>
  <c r="O3963" i="1" s="1"/>
  <c r="N3963" i="1"/>
  <c r="O2452" i="1" a="1"/>
  <c r="O2452" i="1" s="1"/>
  <c r="N2452" i="1"/>
  <c r="O2484" i="1" a="1"/>
  <c r="O2484" i="1" s="1"/>
  <c r="N2484" i="1"/>
  <c r="O2524" i="1" a="1"/>
  <c r="O2524" i="1" s="1"/>
  <c r="N2524" i="1"/>
  <c r="O2616" i="1" a="1"/>
  <c r="O2616" i="1" s="1"/>
  <c r="N2616" i="1"/>
  <c r="O2910" i="1" a="1"/>
  <c r="O2910" i="1" s="1"/>
  <c r="N2910" i="1"/>
  <c r="O3006" i="1" a="1"/>
  <c r="O3006" i="1" s="1"/>
  <c r="N3006" i="1"/>
  <c r="O3018" i="1" a="1"/>
  <c r="O3018" i="1" s="1"/>
  <c r="N3018" i="1"/>
  <c r="O3063" i="1" a="1"/>
  <c r="O3063" i="1" s="1"/>
  <c r="N3063" i="1"/>
  <c r="O3146" i="1" a="1"/>
  <c r="O3146" i="1" s="1"/>
  <c r="N3146" i="1"/>
  <c r="O3292" i="1" a="1"/>
  <c r="O3292" i="1" s="1"/>
  <c r="N3292" i="1"/>
  <c r="O3312" i="1" a="1"/>
  <c r="O3312" i="1" s="1"/>
  <c r="N3312" i="1"/>
  <c r="O3358" i="1" a="1"/>
  <c r="O3358" i="1" s="1"/>
  <c r="N3358" i="1"/>
  <c r="O3826" i="1" a="1"/>
  <c r="O3826" i="1" s="1"/>
  <c r="N3826" i="1"/>
  <c r="O2464" i="1" a="1"/>
  <c r="O2464" i="1" s="1"/>
  <c r="N2464" i="1"/>
  <c r="O2496" i="1" a="1"/>
  <c r="O2496" i="1" s="1"/>
  <c r="N2496" i="1"/>
  <c r="O2516" i="1" a="1"/>
  <c r="O2516" i="1" s="1"/>
  <c r="N2516" i="1"/>
  <c r="O2544" i="1" a="1"/>
  <c r="O2544" i="1" s="1"/>
  <c r="N2544" i="1"/>
  <c r="O2552" i="1" a="1"/>
  <c r="O2552" i="1" s="1"/>
  <c r="N2552" i="1"/>
  <c r="O2580" i="1" a="1"/>
  <c r="O2580" i="1" s="1"/>
  <c r="N2580" i="1"/>
  <c r="O2608" i="1" a="1"/>
  <c r="O2608" i="1" s="1"/>
  <c r="N2608" i="1"/>
  <c r="O2652" i="1" a="1"/>
  <c r="O2652" i="1" s="1"/>
  <c r="N2652" i="1"/>
  <c r="O2668" i="1" a="1"/>
  <c r="O2668" i="1" s="1"/>
  <c r="N2668" i="1"/>
  <c r="O2684" i="1" a="1"/>
  <c r="O2684" i="1" s="1"/>
  <c r="N2684" i="1"/>
  <c r="O2700" i="1" a="1"/>
  <c r="O2700" i="1" s="1"/>
  <c r="N2700" i="1"/>
  <c r="O2716" i="1" a="1"/>
  <c r="O2716" i="1" s="1"/>
  <c r="N2716" i="1"/>
  <c r="O2732" i="1" a="1"/>
  <c r="O2732" i="1" s="1"/>
  <c r="N2732" i="1"/>
  <c r="O2748" i="1" a="1"/>
  <c r="O2748" i="1" s="1"/>
  <c r="N2748" i="1"/>
  <c r="O2764" i="1" a="1"/>
  <c r="O2764" i="1" s="1"/>
  <c r="N2764" i="1"/>
  <c r="O2780" i="1" a="1"/>
  <c r="O2780" i="1" s="1"/>
  <c r="N2780" i="1"/>
  <c r="O2796" i="1" a="1"/>
  <c r="O2796" i="1" s="1"/>
  <c r="N2796" i="1"/>
  <c r="O2812" i="1" a="1"/>
  <c r="O2812" i="1" s="1"/>
  <c r="N2812" i="1"/>
  <c r="O2828" i="1" a="1"/>
  <c r="O2828" i="1" s="1"/>
  <c r="N2828" i="1"/>
  <c r="O2844" i="1" a="1"/>
  <c r="O2844" i="1" s="1"/>
  <c r="N2844" i="1"/>
  <c r="N2858" i="1"/>
  <c r="N2863" i="1"/>
  <c r="O2927" i="1" a="1"/>
  <c r="O2927" i="1" s="1"/>
  <c r="N2927" i="1"/>
  <c r="O2942" i="1" a="1"/>
  <c r="O2942" i="1" s="1"/>
  <c r="N2942" i="1"/>
  <c r="O2970" i="1" a="1"/>
  <c r="O2970" i="1" s="1"/>
  <c r="N2970" i="1"/>
  <c r="O2978" i="1" a="1"/>
  <c r="O2978" i="1" s="1"/>
  <c r="N2978" i="1"/>
  <c r="O3003" i="1" a="1"/>
  <c r="O3003" i="1" s="1"/>
  <c r="O3027" i="1" a="1"/>
  <c r="O3027" i="1" s="1"/>
  <c r="N3027" i="1"/>
  <c r="O3070" i="1" a="1"/>
  <c r="O3070" i="1" s="1"/>
  <c r="N3070" i="1"/>
  <c r="O3078" i="1" a="1"/>
  <c r="O3078" i="1" s="1"/>
  <c r="N3078" i="1"/>
  <c r="O3124" i="1" a="1"/>
  <c r="O3124" i="1" s="1"/>
  <c r="O3196" i="1" a="1"/>
  <c r="O3196" i="1" s="1"/>
  <c r="N3196" i="1"/>
  <c r="O3202" i="1" a="1"/>
  <c r="O3202" i="1" s="1"/>
  <c r="N3202" i="1"/>
  <c r="O3212" i="1" a="1"/>
  <c r="O3212" i="1" s="1"/>
  <c r="O3218" i="1" a="1"/>
  <c r="O3218" i="1" s="1"/>
  <c r="N3218" i="1"/>
  <c r="O3296" i="1" a="1"/>
  <c r="O3296" i="1" s="1"/>
  <c r="N3296" i="1"/>
  <c r="O3318" i="1" a="1"/>
  <c r="O3318" i="1" s="1"/>
  <c r="N3318" i="1"/>
  <c r="O3335" i="1" a="1"/>
  <c r="O3335" i="1" s="1"/>
  <c r="O3503" i="1" a="1"/>
  <c r="O3503" i="1" s="1"/>
  <c r="N3503" i="1"/>
  <c r="O2853" i="1" a="1"/>
  <c r="O2853" i="1" s="1"/>
  <c r="N2853" i="1"/>
  <c r="O3094" i="1" a="1"/>
  <c r="O3094" i="1" s="1"/>
  <c r="N3094" i="1"/>
  <c r="O3131" i="1" a="1"/>
  <c r="O3131" i="1" s="1"/>
  <c r="N3131" i="1"/>
  <c r="O3163" i="1" a="1"/>
  <c r="O3163" i="1" s="1"/>
  <c r="N3163" i="1"/>
  <c r="O3195" i="1" a="1"/>
  <c r="O3195" i="1" s="1"/>
  <c r="N3195" i="1"/>
  <c r="O3227" i="1" a="1"/>
  <c r="O3227" i="1" s="1"/>
  <c r="N3227" i="1"/>
  <c r="O3354" i="1" a="1"/>
  <c r="O3354" i="1" s="1"/>
  <c r="N3354" i="1"/>
  <c r="O3360" i="1" a="1"/>
  <c r="O3360" i="1" s="1"/>
  <c r="N3360" i="1"/>
  <c r="O3462" i="1" a="1"/>
  <c r="O3462" i="1" s="1"/>
  <c r="N3462" i="1"/>
  <c r="O3470" i="1" a="1"/>
  <c r="O3470" i="1" s="1"/>
  <c r="N3470" i="1"/>
  <c r="O3474" i="1" a="1"/>
  <c r="O3474" i="1" s="1"/>
  <c r="N3474" i="1"/>
  <c r="O3488" i="1" a="1"/>
  <c r="O3488" i="1" s="1"/>
  <c r="N3488" i="1"/>
  <c r="O3598" i="1" a="1"/>
  <c r="O3598" i="1" s="1"/>
  <c r="N3598" i="1"/>
  <c r="O3721" i="1" a="1"/>
  <c r="O3721" i="1" s="1"/>
  <c r="N3721" i="1"/>
  <c r="O3786" i="1" a="1"/>
  <c r="O3786" i="1" s="1"/>
  <c r="N3786" i="1"/>
  <c r="O3849" i="1" a="1"/>
  <c r="O3849" i="1" s="1"/>
  <c r="N3849" i="1"/>
  <c r="O3851" i="1" a="1"/>
  <c r="O3851" i="1" s="1"/>
  <c r="N3851" i="1"/>
  <c r="O3980" i="1" a="1"/>
  <c r="O3980" i="1" s="1"/>
  <c r="N3980" i="1"/>
  <c r="O4178" i="1" a="1"/>
  <c r="O4178" i="1" s="1"/>
  <c r="N4178" i="1"/>
  <c r="O4273" i="1" a="1"/>
  <c r="O4273" i="1" s="1"/>
  <c r="N4273" i="1"/>
  <c r="O4275" i="1" a="1"/>
  <c r="O4275" i="1" s="1"/>
  <c r="N4275" i="1"/>
  <c r="O4277" i="1" a="1"/>
  <c r="O4277" i="1" s="1"/>
  <c r="N4277" i="1"/>
  <c r="O3118" i="1" a="1"/>
  <c r="O3118" i="1" s="1"/>
  <c r="N3118" i="1"/>
  <c r="O3120" i="1" a="1"/>
  <c r="O3120" i="1" s="1"/>
  <c r="N3120" i="1"/>
  <c r="O3122" i="1" a="1"/>
  <c r="O3122" i="1" s="1"/>
  <c r="N3122" i="1"/>
  <c r="O3139" i="1" a="1"/>
  <c r="O3139" i="1" s="1"/>
  <c r="N3139" i="1"/>
  <c r="O3171" i="1" a="1"/>
  <c r="O3171" i="1" s="1"/>
  <c r="N3171" i="1"/>
  <c r="O3203" i="1" a="1"/>
  <c r="O3203" i="1" s="1"/>
  <c r="N3203" i="1"/>
  <c r="O3254" i="1" a="1"/>
  <c r="O3254" i="1" s="1"/>
  <c r="N3254" i="1"/>
  <c r="O3282" i="1" a="1"/>
  <c r="O3282" i="1" s="1"/>
  <c r="N3282" i="1"/>
  <c r="O3319" i="1" a="1"/>
  <c r="O3319" i="1" s="1"/>
  <c r="N3319" i="1"/>
  <c r="O3396" i="1" a="1"/>
  <c r="O3396" i="1" s="1"/>
  <c r="N3396" i="1"/>
  <c r="O3419" i="1" a="1"/>
  <c r="O3419" i="1" s="1"/>
  <c r="N3419" i="1"/>
  <c r="O3451" i="1" a="1"/>
  <c r="O3451" i="1" s="1"/>
  <c r="N3451" i="1"/>
  <c r="O3515" i="1" a="1"/>
  <c r="O3515" i="1" s="1"/>
  <c r="N3515" i="1"/>
  <c r="O3519" i="1" a="1"/>
  <c r="O3519" i="1" s="1"/>
  <c r="N3519" i="1"/>
  <c r="O3585" i="1" a="1"/>
  <c r="O3585" i="1" s="1"/>
  <c r="N3585" i="1"/>
  <c r="O3666" i="1" a="1"/>
  <c r="O3666" i="1" s="1"/>
  <c r="N3666" i="1"/>
  <c r="O3670" i="1" a="1"/>
  <c r="O3670" i="1" s="1"/>
  <c r="N3670" i="1"/>
  <c r="O3793" i="1" a="1"/>
  <c r="O3793" i="1" s="1"/>
  <c r="N3793" i="1"/>
  <c r="O3795" i="1" a="1"/>
  <c r="O3795" i="1" s="1"/>
  <c r="N3795" i="1"/>
  <c r="O3797" i="1" a="1"/>
  <c r="O3797" i="1" s="1"/>
  <c r="N3797" i="1"/>
  <c r="O4111" i="1" a="1"/>
  <c r="O4111" i="1" s="1"/>
  <c r="N4111" i="1"/>
  <c r="O4840" i="1" a="1"/>
  <c r="O4840" i="1" s="1"/>
  <c r="N4840" i="1"/>
  <c r="O3946" i="1" a="1"/>
  <c r="O3946" i="1" s="1"/>
  <c r="N3946" i="1"/>
  <c r="O4089" i="1" a="1"/>
  <c r="O4089" i="1" s="1"/>
  <c r="N4089" i="1"/>
  <c r="O4109" i="1" a="1"/>
  <c r="O4109" i="1" s="1"/>
  <c r="N4109" i="1"/>
  <c r="O4226" i="1" a="1"/>
  <c r="O4226" i="1" s="1"/>
  <c r="N4226" i="1"/>
  <c r="O4235" i="1" a="1"/>
  <c r="O4235" i="1" s="1"/>
  <c r="N4235" i="1"/>
  <c r="O3102" i="1" a="1"/>
  <c r="O3102" i="1" s="1"/>
  <c r="N3102" i="1"/>
  <c r="O3104" i="1" a="1"/>
  <c r="O3104" i="1" s="1"/>
  <c r="N3104" i="1"/>
  <c r="O3106" i="1" a="1"/>
  <c r="O3106" i="1" s="1"/>
  <c r="N3106" i="1"/>
  <c r="O3147" i="1" a="1"/>
  <c r="O3147" i="1" s="1"/>
  <c r="N3147" i="1"/>
  <c r="O3179" i="1" a="1"/>
  <c r="O3179" i="1" s="1"/>
  <c r="N3179" i="1"/>
  <c r="O3211" i="1" a="1"/>
  <c r="O3211" i="1" s="1"/>
  <c r="N3211" i="1"/>
  <c r="O3294" i="1" a="1"/>
  <c r="O3294" i="1" s="1"/>
  <c r="N3294" i="1"/>
  <c r="O3302" i="1" a="1"/>
  <c r="O3302" i="1" s="1"/>
  <c r="N3302" i="1"/>
  <c r="O3330" i="1" a="1"/>
  <c r="O3330" i="1" s="1"/>
  <c r="N3330" i="1"/>
  <c r="O3374" i="1" a="1"/>
  <c r="O3374" i="1" s="1"/>
  <c r="N3374" i="1"/>
  <c r="N3778" i="1"/>
  <c r="O3931" i="1" a="1"/>
  <c r="O3931" i="1" s="1"/>
  <c r="N3931" i="1"/>
  <c r="O3940" i="1" a="1"/>
  <c r="O3940" i="1" s="1"/>
  <c r="N3940" i="1"/>
  <c r="N3955" i="1"/>
  <c r="O4702" i="1" a="1"/>
  <c r="O4702" i="1" s="1"/>
  <c r="N4702" i="1"/>
  <c r="N2866" i="1"/>
  <c r="N2894" i="1"/>
  <c r="N2930" i="1"/>
  <c r="O3126" i="1" a="1"/>
  <c r="O3126" i="1" s="1"/>
  <c r="N3126" i="1"/>
  <c r="O3128" i="1" a="1"/>
  <c r="O3128" i="1" s="1"/>
  <c r="N3128" i="1"/>
  <c r="O3130" i="1" a="1"/>
  <c r="O3130" i="1" s="1"/>
  <c r="N3130" i="1"/>
  <c r="O3162" i="1" a="1"/>
  <c r="O3162" i="1" s="1"/>
  <c r="N3162" i="1"/>
  <c r="O3194" i="1" a="1"/>
  <c r="O3194" i="1" s="1"/>
  <c r="N3194" i="1"/>
  <c r="O3226" i="1" a="1"/>
  <c r="O3226" i="1" s="1"/>
  <c r="N3226" i="1"/>
  <c r="O3232" i="1" a="1"/>
  <c r="O3232" i="1" s="1"/>
  <c r="N3232" i="1"/>
  <c r="O3255" i="1" a="1"/>
  <c r="O3255" i="1" s="1"/>
  <c r="N3255" i="1"/>
  <c r="O3310" i="1" a="1"/>
  <c r="O3310" i="1" s="1"/>
  <c r="N3310" i="1"/>
  <c r="O3402" i="1" a="1"/>
  <c r="O3402" i="1" s="1"/>
  <c r="N3402" i="1"/>
  <c r="O3420" i="1" a="1"/>
  <c r="O3420" i="1" s="1"/>
  <c r="N3420" i="1"/>
  <c r="O3428" i="1" a="1"/>
  <c r="O3428" i="1" s="1"/>
  <c r="N3428" i="1"/>
  <c r="O3436" i="1" a="1"/>
  <c r="O3436" i="1" s="1"/>
  <c r="N3436" i="1"/>
  <c r="O3566" i="1" a="1"/>
  <c r="O3566" i="1" s="1"/>
  <c r="N3566" i="1"/>
  <c r="N3923" i="1"/>
  <c r="O4082" i="1" a="1"/>
  <c r="O4082" i="1" s="1"/>
  <c r="N4082" i="1"/>
  <c r="O3155" i="1" a="1"/>
  <c r="O3155" i="1" s="1"/>
  <c r="N3155" i="1"/>
  <c r="O3187" i="1" a="1"/>
  <c r="O3187" i="1" s="1"/>
  <c r="N3187" i="1"/>
  <c r="O3219" i="1" a="1"/>
  <c r="O3219" i="1" s="1"/>
  <c r="N3219" i="1"/>
  <c r="O3230" i="1" a="1"/>
  <c r="O3230" i="1" s="1"/>
  <c r="N3230" i="1"/>
  <c r="O3238" i="1" a="1"/>
  <c r="O3238" i="1" s="1"/>
  <c r="N3238" i="1"/>
  <c r="O3268" i="1" a="1"/>
  <c r="O3268" i="1" s="1"/>
  <c r="N3268" i="1"/>
  <c r="O3291" i="1" a="1"/>
  <c r="O3291" i="1" s="1"/>
  <c r="N3291" i="1"/>
  <c r="O3338" i="1" a="1"/>
  <c r="O3338" i="1" s="1"/>
  <c r="N3338" i="1"/>
  <c r="O3382" i="1" a="1"/>
  <c r="O3382" i="1" s="1"/>
  <c r="N3382" i="1"/>
  <c r="O3410" i="1" a="1"/>
  <c r="O3410" i="1" s="1"/>
  <c r="N3410" i="1"/>
  <c r="O3422" i="1" a="1"/>
  <c r="O3422" i="1" s="1"/>
  <c r="N3422" i="1"/>
  <c r="O3426" i="1" a="1"/>
  <c r="O3426" i="1" s="1"/>
  <c r="N3426" i="1"/>
  <c r="O3430" i="1" a="1"/>
  <c r="O3430" i="1" s="1"/>
  <c r="N3430" i="1"/>
  <c r="O3438" i="1" a="1"/>
  <c r="O3438" i="1" s="1"/>
  <c r="N3438" i="1"/>
  <c r="O3625" i="1" a="1"/>
  <c r="O3625" i="1" s="1"/>
  <c r="N3625" i="1"/>
  <c r="O3715" i="1" a="1"/>
  <c r="O3715" i="1" s="1"/>
  <c r="N3715" i="1"/>
  <c r="O3838" i="1" a="1"/>
  <c r="O3838" i="1" s="1"/>
  <c r="N3838" i="1"/>
  <c r="O3878" i="1" a="1"/>
  <c r="O3878" i="1" s="1"/>
  <c r="N3878" i="1"/>
  <c r="O3908" i="1" a="1"/>
  <c r="O3908" i="1" s="1"/>
  <c r="N3908" i="1"/>
  <c r="O3934" i="1" a="1"/>
  <c r="O3934" i="1" s="1"/>
  <c r="N3934" i="1"/>
  <c r="O3975" i="1" a="1"/>
  <c r="O3975" i="1" s="1"/>
  <c r="N3975" i="1"/>
  <c r="O4022" i="1" a="1"/>
  <c r="O4022" i="1" s="1"/>
  <c r="N4022" i="1"/>
  <c r="O3134" i="1" a="1"/>
  <c r="O3134" i="1" s="1"/>
  <c r="N3134" i="1"/>
  <c r="O3142" i="1" a="1"/>
  <c r="O3142" i="1" s="1"/>
  <c r="N3142" i="1"/>
  <c r="O3150" i="1" a="1"/>
  <c r="O3150" i="1" s="1"/>
  <c r="N3150" i="1"/>
  <c r="O3158" i="1" a="1"/>
  <c r="O3158" i="1" s="1"/>
  <c r="N3158" i="1"/>
  <c r="O3166" i="1" a="1"/>
  <c r="O3166" i="1" s="1"/>
  <c r="N3166" i="1"/>
  <c r="O3174" i="1" a="1"/>
  <c r="O3174" i="1" s="1"/>
  <c r="N3174" i="1"/>
  <c r="O3182" i="1" a="1"/>
  <c r="O3182" i="1" s="1"/>
  <c r="N3182" i="1"/>
  <c r="O3190" i="1" a="1"/>
  <c r="O3190" i="1" s="1"/>
  <c r="N3190" i="1"/>
  <c r="O3198" i="1" a="1"/>
  <c r="O3198" i="1" s="1"/>
  <c r="N3198" i="1"/>
  <c r="O3206" i="1" a="1"/>
  <c r="O3206" i="1" s="1"/>
  <c r="N3206" i="1"/>
  <c r="O3214" i="1" a="1"/>
  <c r="O3214" i="1" s="1"/>
  <c r="N3214" i="1"/>
  <c r="O3222" i="1" a="1"/>
  <c r="O3222" i="1" s="1"/>
  <c r="N3222" i="1"/>
  <c r="O3258" i="1" a="1"/>
  <c r="O3258" i="1" s="1"/>
  <c r="N3258" i="1"/>
  <c r="O3286" i="1" a="1"/>
  <c r="O3286" i="1" s="1"/>
  <c r="N3286" i="1"/>
  <c r="O3322" i="1" a="1"/>
  <c r="O3322" i="1" s="1"/>
  <c r="N3322" i="1"/>
  <c r="O3350" i="1" a="1"/>
  <c r="O3350" i="1" s="1"/>
  <c r="N3350" i="1"/>
  <c r="O3386" i="1" a="1"/>
  <c r="O3386" i="1" s="1"/>
  <c r="N3386" i="1"/>
  <c r="O3414" i="1" a="1"/>
  <c r="O3414" i="1" s="1"/>
  <c r="N3414" i="1"/>
  <c r="O3442" i="1" a="1"/>
  <c r="O3442" i="1" s="1"/>
  <c r="N3442" i="1"/>
  <c r="O3486" i="1" a="1"/>
  <c r="O3486" i="1" s="1"/>
  <c r="N3486" i="1"/>
  <c r="O3490" i="1" a="1"/>
  <c r="O3490" i="1" s="1"/>
  <c r="N3490" i="1"/>
  <c r="O3538" i="1" a="1"/>
  <c r="O3538" i="1" s="1"/>
  <c r="N3538" i="1"/>
  <c r="O3557" i="1" a="1"/>
  <c r="O3557" i="1" s="1"/>
  <c r="N3557" i="1"/>
  <c r="O3677" i="1" a="1"/>
  <c r="O3677" i="1" s="1"/>
  <c r="N3677" i="1"/>
  <c r="O3741" i="1" a="1"/>
  <c r="O3741" i="1" s="1"/>
  <c r="N3741" i="1"/>
  <c r="O3743" i="1" a="1"/>
  <c r="O3743" i="1" s="1"/>
  <c r="N3743" i="1"/>
  <c r="O3745" i="1" a="1"/>
  <c r="O3745" i="1" s="1"/>
  <c r="N3745" i="1"/>
  <c r="O3749" i="1" a="1"/>
  <c r="O3749" i="1" s="1"/>
  <c r="N3749" i="1"/>
  <c r="O3751" i="1" a="1"/>
  <c r="O3751" i="1" s="1"/>
  <c r="N3751" i="1"/>
  <c r="O3753" i="1" a="1"/>
  <c r="O3753" i="1" s="1"/>
  <c r="N3753" i="1"/>
  <c r="O3789" i="1" a="1"/>
  <c r="O3789" i="1" s="1"/>
  <c r="N3789" i="1"/>
  <c r="O3831" i="1" a="1"/>
  <c r="O3831" i="1" s="1"/>
  <c r="N3831" i="1"/>
  <c r="O3898" i="1" a="1"/>
  <c r="O3898" i="1" s="1"/>
  <c r="N3898" i="1"/>
  <c r="O3900" i="1" a="1"/>
  <c r="O3900" i="1" s="1"/>
  <c r="N3900" i="1"/>
  <c r="O3902" i="1" a="1"/>
  <c r="O3902" i="1" s="1"/>
  <c r="N3902" i="1"/>
  <c r="O4010" i="1" a="1"/>
  <c r="O4010" i="1" s="1"/>
  <c r="N4010" i="1"/>
  <c r="O4074" i="1" a="1"/>
  <c r="O4074" i="1" s="1"/>
  <c r="N4074" i="1"/>
  <c r="O4135" i="1" a="1"/>
  <c r="O4135" i="1" s="1"/>
  <c r="N4135" i="1"/>
  <c r="O4696" i="1" a="1"/>
  <c r="O4696" i="1" s="1"/>
  <c r="N4696" i="1"/>
  <c r="O4704" i="1" a="1"/>
  <c r="O4704" i="1" s="1"/>
  <c r="N4704" i="1"/>
  <c r="N3136" i="1"/>
  <c r="N3144" i="1"/>
  <c r="N3152" i="1"/>
  <c r="N3160" i="1"/>
  <c r="N3168" i="1"/>
  <c r="N3176" i="1"/>
  <c r="N3184" i="1"/>
  <c r="N3192" i="1"/>
  <c r="N3200" i="1"/>
  <c r="N3208" i="1"/>
  <c r="N3216" i="1"/>
  <c r="N3224" i="1"/>
  <c r="N3247" i="1"/>
  <c r="O3250" i="1" a="1"/>
  <c r="O3250" i="1" s="1"/>
  <c r="N3250" i="1"/>
  <c r="N3260" i="1"/>
  <c r="O3278" i="1" a="1"/>
  <c r="O3278" i="1" s="1"/>
  <c r="N3278" i="1"/>
  <c r="N3283" i="1"/>
  <c r="N3288" i="1"/>
  <c r="N3311" i="1"/>
  <c r="O3314" i="1" a="1"/>
  <c r="O3314" i="1" s="1"/>
  <c r="N3314" i="1"/>
  <c r="N3324" i="1"/>
  <c r="O3342" i="1" a="1"/>
  <c r="O3342" i="1" s="1"/>
  <c r="N3342" i="1"/>
  <c r="N3347" i="1"/>
  <c r="N3352" i="1"/>
  <c r="N3375" i="1"/>
  <c r="O3378" i="1" a="1"/>
  <c r="O3378" i="1" s="1"/>
  <c r="N3378" i="1"/>
  <c r="N3388" i="1"/>
  <c r="O3406" i="1" a="1"/>
  <c r="O3406" i="1" s="1"/>
  <c r="N3406" i="1"/>
  <c r="N3411" i="1"/>
  <c r="N3416" i="1"/>
  <c r="N3423" i="1"/>
  <c r="N3444" i="1"/>
  <c r="O3456" i="1" a="1"/>
  <c r="O3456" i="1" s="1"/>
  <c r="N3456" i="1"/>
  <c r="O3467" i="1" a="1"/>
  <c r="O3467" i="1" s="1"/>
  <c r="N3471" i="1"/>
  <c r="N3492" i="1"/>
  <c r="O3591" i="1" a="1"/>
  <c r="O3591" i="1" s="1"/>
  <c r="N3591" i="1"/>
  <c r="O3595" i="1" a="1"/>
  <c r="O3595" i="1" s="1"/>
  <c r="N3595" i="1"/>
  <c r="N3619" i="1"/>
  <c r="O3634" i="1" a="1"/>
  <c r="O3634" i="1" s="1"/>
  <c r="N3634" i="1"/>
  <c r="N3651" i="1"/>
  <c r="N3657" i="1"/>
  <c r="O3837" i="1" a="1"/>
  <c r="O3837" i="1" s="1"/>
  <c r="N3837" i="1"/>
  <c r="O3867" i="1" a="1"/>
  <c r="O3867" i="1" s="1"/>
  <c r="N3867" i="1"/>
  <c r="N3895" i="1"/>
  <c r="O4106" i="1" a="1"/>
  <c r="O4106" i="1" s="1"/>
  <c r="N4106" i="1"/>
  <c r="O4149" i="1" a="1"/>
  <c r="O4149" i="1" s="1"/>
  <c r="N4149" i="1"/>
  <c r="O4219" i="1" a="1"/>
  <c r="O4219" i="1" s="1"/>
  <c r="N4219" i="1"/>
  <c r="N4343" i="1"/>
  <c r="O4487" i="1" a="1"/>
  <c r="O4487" i="1" s="1"/>
  <c r="N4487" i="1"/>
  <c r="N4716" i="1"/>
  <c r="N2857" i="1"/>
  <c r="N3239" i="1"/>
  <c r="O3242" i="1" a="1"/>
  <c r="O3242" i="1" s="1"/>
  <c r="N3242" i="1"/>
  <c r="O3270" i="1" a="1"/>
  <c r="O3270" i="1" s="1"/>
  <c r="N3270" i="1"/>
  <c r="N3275" i="1"/>
  <c r="N3280" i="1"/>
  <c r="N3303" i="1"/>
  <c r="O3306" i="1" a="1"/>
  <c r="O3306" i="1" s="1"/>
  <c r="N3306" i="1"/>
  <c r="N3316" i="1"/>
  <c r="O3334" i="1" a="1"/>
  <c r="O3334" i="1" s="1"/>
  <c r="N3334" i="1"/>
  <c r="N3339" i="1"/>
  <c r="N3344" i="1"/>
  <c r="O3370" i="1" a="1"/>
  <c r="O3370" i="1" s="1"/>
  <c r="N3370" i="1"/>
  <c r="O3398" i="1" a="1"/>
  <c r="O3398" i="1" s="1"/>
  <c r="N3398" i="1"/>
  <c r="N3403" i="1"/>
  <c r="N3408" i="1"/>
  <c r="O3454" i="1" a="1"/>
  <c r="O3454" i="1" s="1"/>
  <c r="N3454" i="1"/>
  <c r="O3458" i="1" a="1"/>
  <c r="O3458" i="1" s="1"/>
  <c r="N3458" i="1"/>
  <c r="O3494" i="1" a="1"/>
  <c r="O3494" i="1" s="1"/>
  <c r="N3494" i="1"/>
  <c r="N3496" i="1"/>
  <c r="O3506" i="1" a="1"/>
  <c r="O3506" i="1" s="1"/>
  <c r="N3506" i="1"/>
  <c r="O3520" i="1" a="1"/>
  <c r="O3520" i="1" s="1"/>
  <c r="N3520" i="1"/>
  <c r="O3563" i="1" a="1"/>
  <c r="O3563" i="1" s="1"/>
  <c r="N3563" i="1"/>
  <c r="N3567" i="1"/>
  <c r="O3617" i="1" a="1"/>
  <c r="O3617" i="1" s="1"/>
  <c r="N3617" i="1"/>
  <c r="O3714" i="1" a="1"/>
  <c r="O3714" i="1" s="1"/>
  <c r="N3714" i="1"/>
  <c r="O3722" i="1" a="1"/>
  <c r="O3722" i="1" s="1"/>
  <c r="N3722" i="1"/>
  <c r="O3757" i="1" a="1"/>
  <c r="O3757" i="1" s="1"/>
  <c r="N3757" i="1"/>
  <c r="O3759" i="1" a="1"/>
  <c r="O3759" i="1" s="1"/>
  <c r="N3759" i="1"/>
  <c r="O3761" i="1" a="1"/>
  <c r="O3761" i="1" s="1"/>
  <c r="N3761" i="1"/>
  <c r="O3771" i="1" a="1"/>
  <c r="O3771" i="1" s="1"/>
  <c r="N3771" i="1"/>
  <c r="O3783" i="1" a="1"/>
  <c r="O3783" i="1" s="1"/>
  <c r="N3783" i="1"/>
  <c r="O3869" i="1" a="1"/>
  <c r="O3869" i="1" s="1"/>
  <c r="N3869" i="1"/>
  <c r="O3935" i="1" a="1"/>
  <c r="O3935" i="1" s="1"/>
  <c r="N3935" i="1"/>
  <c r="O3972" i="1" a="1"/>
  <c r="O3972" i="1" s="1"/>
  <c r="N3972" i="1"/>
  <c r="O4000" i="1" a="1"/>
  <c r="O4000" i="1" s="1"/>
  <c r="N4000" i="1"/>
  <c r="O4032" i="1" a="1"/>
  <c r="O4032" i="1" s="1"/>
  <c r="N4032" i="1"/>
  <c r="O4058" i="1" a="1"/>
  <c r="O4058" i="1" s="1"/>
  <c r="N4058" i="1"/>
  <c r="N4070" i="1"/>
  <c r="O4319" i="1" a="1"/>
  <c r="O4319" i="1" s="1"/>
  <c r="N4319" i="1"/>
  <c r="N4536" i="1"/>
  <c r="O4536" i="1" a="1"/>
  <c r="O4536" i="1" s="1"/>
  <c r="O3234" i="1" a="1"/>
  <c r="O3234" i="1" s="1"/>
  <c r="N3234" i="1"/>
  <c r="N3244" i="1"/>
  <c r="O3262" i="1" a="1"/>
  <c r="O3262" i="1" s="1"/>
  <c r="N3262" i="1"/>
  <c r="O3298" i="1" a="1"/>
  <c r="O3298" i="1" s="1"/>
  <c r="N3298" i="1"/>
  <c r="N3308" i="1"/>
  <c r="O3326" i="1" a="1"/>
  <c r="O3326" i="1" s="1"/>
  <c r="N3326" i="1"/>
  <c r="O3362" i="1" a="1"/>
  <c r="O3362" i="1" s="1"/>
  <c r="N3362" i="1"/>
  <c r="O3390" i="1" a="1"/>
  <c r="O3390" i="1" s="1"/>
  <c r="N3390" i="1"/>
  <c r="N3435" i="1"/>
  <c r="O3483" i="1" a="1"/>
  <c r="O3483" i="1" s="1"/>
  <c r="N3483" i="1"/>
  <c r="O3522" i="1" a="1"/>
  <c r="O3522" i="1" s="1"/>
  <c r="N3522" i="1"/>
  <c r="O3524" i="1" a="1"/>
  <c r="O3524" i="1" s="1"/>
  <c r="N3524" i="1"/>
  <c r="O3706" i="1" a="1"/>
  <c r="O3706" i="1" s="1"/>
  <c r="N3706" i="1"/>
  <c r="O3738" i="1" a="1"/>
  <c r="O3738" i="1" s="1"/>
  <c r="N3738" i="1"/>
  <c r="O3746" i="1" a="1"/>
  <c r="O3746" i="1" s="1"/>
  <c r="N3746" i="1"/>
  <c r="O3773" i="1" a="1"/>
  <c r="O3773" i="1" s="1"/>
  <c r="N3773" i="1"/>
  <c r="O3809" i="1" a="1"/>
  <c r="O3809" i="1" s="1"/>
  <c r="N3809" i="1"/>
  <c r="O3817" i="1" a="1"/>
  <c r="O3817" i="1" s="1"/>
  <c r="N3817" i="1"/>
  <c r="O3821" i="1" a="1"/>
  <c r="O3821" i="1" s="1"/>
  <c r="N3821" i="1"/>
  <c r="O3823" i="1" a="1"/>
  <c r="O3823" i="1" s="1"/>
  <c r="N3823" i="1"/>
  <c r="O3842" i="1" a="1"/>
  <c r="O3842" i="1" s="1"/>
  <c r="N3842" i="1"/>
  <c r="O3886" i="1" a="1"/>
  <c r="O3886" i="1" s="1"/>
  <c r="N3886" i="1"/>
  <c r="O3926" i="1" a="1"/>
  <c r="O3926" i="1" s="1"/>
  <c r="N3926" i="1"/>
  <c r="O4011" i="1" a="1"/>
  <c r="O4011" i="1" s="1"/>
  <c r="N4011" i="1"/>
  <c r="O3502" i="1" a="1"/>
  <c r="O3502" i="1" s="1"/>
  <c r="N3502" i="1"/>
  <c r="O3618" i="1" a="1"/>
  <c r="O3618" i="1" s="1"/>
  <c r="N3618" i="1"/>
  <c r="O3877" i="1" a="1"/>
  <c r="O3877" i="1" s="1"/>
  <c r="N3877" i="1"/>
  <c r="O3892" i="1" a="1"/>
  <c r="O3892" i="1" s="1"/>
  <c r="N3892" i="1"/>
  <c r="O3894" i="1" a="1"/>
  <c r="O3894" i="1" s="1"/>
  <c r="N3894" i="1"/>
  <c r="O3916" i="1" a="1"/>
  <c r="O3916" i="1" s="1"/>
  <c r="N3916" i="1"/>
  <c r="O3938" i="1" a="1"/>
  <c r="O3938" i="1" s="1"/>
  <c r="N3938" i="1"/>
  <c r="O3970" i="1" a="1"/>
  <c r="O3970" i="1" s="1"/>
  <c r="N3970" i="1"/>
  <c r="O4038" i="1" a="1"/>
  <c r="O4038" i="1" s="1"/>
  <c r="N4038" i="1"/>
  <c r="O4063" i="1" a="1"/>
  <c r="O4063" i="1" s="1"/>
  <c r="N4063" i="1"/>
  <c r="O4065" i="1" a="1"/>
  <c r="O4065" i="1" s="1"/>
  <c r="N4065" i="1"/>
  <c r="O4181" i="1" a="1"/>
  <c r="O4181" i="1" s="1"/>
  <c r="N4181" i="1"/>
  <c r="O3450" i="1" a="1"/>
  <c r="O3450" i="1" s="1"/>
  <c r="N3450" i="1"/>
  <c r="O3482" i="1" a="1"/>
  <c r="O3482" i="1" s="1"/>
  <c r="N3482" i="1"/>
  <c r="O3514" i="1" a="1"/>
  <c r="O3514" i="1" s="1"/>
  <c r="N3514" i="1"/>
  <c r="N3529" i="1"/>
  <c r="N3545" i="1"/>
  <c r="O3547" i="1" a="1"/>
  <c r="O3547" i="1" s="1"/>
  <c r="N3547" i="1"/>
  <c r="O3578" i="1" a="1"/>
  <c r="O3578" i="1" s="1"/>
  <c r="N3578" i="1"/>
  <c r="N3645" i="1"/>
  <c r="N3647" i="1"/>
  <c r="O3713" i="1" a="1"/>
  <c r="O3713" i="1" s="1"/>
  <c r="N3713" i="1"/>
  <c r="O3733" i="1" a="1"/>
  <c r="O3733" i="1" s="1"/>
  <c r="N3733" i="1"/>
  <c r="O3735" i="1" a="1"/>
  <c r="O3735" i="1" s="1"/>
  <c r="N3735" i="1"/>
  <c r="O3737" i="1" a="1"/>
  <c r="O3737" i="1" s="1"/>
  <c r="N3737" i="1"/>
  <c r="N3770" i="1"/>
  <c r="O3781" i="1" a="1"/>
  <c r="O3781" i="1" s="1"/>
  <c r="N3781" i="1"/>
  <c r="N3866" i="1"/>
  <c r="O3881" i="1" a="1"/>
  <c r="O3881" i="1" s="1"/>
  <c r="N3881" i="1"/>
  <c r="O3883" i="1" a="1"/>
  <c r="O3883" i="1" s="1"/>
  <c r="N3883" i="1"/>
  <c r="N3999" i="1"/>
  <c r="O4030" i="1" a="1"/>
  <c r="O4030" i="1" s="1"/>
  <c r="N4030" i="1"/>
  <c r="O4185" i="1" a="1"/>
  <c r="O4185" i="1" s="1"/>
  <c r="N4185" i="1"/>
  <c r="O4187" i="1" a="1"/>
  <c r="O4187" i="1" s="1"/>
  <c r="N4187" i="1"/>
  <c r="N4242" i="1"/>
  <c r="O4255" i="1" a="1"/>
  <c r="O4255" i="1" s="1"/>
  <c r="N4255" i="1"/>
  <c r="N4310" i="1"/>
  <c r="N4407" i="1"/>
  <c r="O4520" i="1" a="1"/>
  <c r="O4520" i="1" s="1"/>
  <c r="N4520" i="1"/>
  <c r="O4772" i="1" a="1"/>
  <c r="O4772" i="1" s="1"/>
  <c r="N4772" i="1"/>
  <c r="O3466" i="1" a="1"/>
  <c r="O3466" i="1" s="1"/>
  <c r="N3466" i="1"/>
  <c r="O3498" i="1" a="1"/>
  <c r="O3498" i="1" s="1"/>
  <c r="N3498" i="1"/>
  <c r="O3550" i="1" a="1"/>
  <c r="O3550" i="1" s="1"/>
  <c r="N3550" i="1"/>
  <c r="O3765" i="1" a="1"/>
  <c r="O3765" i="1" s="1"/>
  <c r="N3765" i="1"/>
  <c r="O3767" i="1" a="1"/>
  <c r="O3767" i="1" s="1"/>
  <c r="N3767" i="1"/>
  <c r="O3769" i="1" a="1"/>
  <c r="O3769" i="1" s="1"/>
  <c r="N3769" i="1"/>
  <c r="O3790" i="1" a="1"/>
  <c r="O3790" i="1" s="1"/>
  <c r="N3790" i="1"/>
  <c r="O3801" i="1" a="1"/>
  <c r="O3801" i="1" s="1"/>
  <c r="N3801" i="1"/>
  <c r="O3846" i="1" a="1"/>
  <c r="O3846" i="1" s="1"/>
  <c r="N3846" i="1"/>
  <c r="O3857" i="1" a="1"/>
  <c r="O3857" i="1" s="1"/>
  <c r="N3857" i="1"/>
  <c r="O3865" i="1" a="1"/>
  <c r="O3865" i="1" s="1"/>
  <c r="N3865" i="1"/>
  <c r="O3915" i="1" a="1"/>
  <c r="O3915" i="1" s="1"/>
  <c r="N3915" i="1"/>
  <c r="O4019" i="1" a="1"/>
  <c r="O4019" i="1" s="1"/>
  <c r="N4019" i="1"/>
  <c r="O4125" i="1" a="1"/>
  <c r="O4125" i="1" s="1"/>
  <c r="N4125" i="1"/>
  <c r="O4127" i="1" a="1"/>
  <c r="O4127" i="1" s="1"/>
  <c r="N4127" i="1"/>
  <c r="O4133" i="1" a="1"/>
  <c r="O4133" i="1" s="1"/>
  <c r="N4133" i="1"/>
  <c r="O4217" i="1" a="1"/>
  <c r="O4217" i="1" s="1"/>
  <c r="N4217" i="1"/>
  <c r="O4337" i="1" a="1"/>
  <c r="O4337" i="1" s="1"/>
  <c r="N4337" i="1"/>
  <c r="O4339" i="1" a="1"/>
  <c r="O4339" i="1" s="1"/>
  <c r="N4339" i="1"/>
  <c r="O4341" i="1" a="1"/>
  <c r="O4341" i="1" s="1"/>
  <c r="N4341" i="1"/>
  <c r="O4353" i="1" a="1"/>
  <c r="O4353" i="1" s="1"/>
  <c r="N4353" i="1"/>
  <c r="O4355" i="1" a="1"/>
  <c r="O4355" i="1" s="1"/>
  <c r="N4355" i="1"/>
  <c r="O4357" i="1" a="1"/>
  <c r="O4357" i="1" s="1"/>
  <c r="N4357" i="1"/>
  <c r="O4533" i="1" a="1"/>
  <c r="O4533" i="1" s="1"/>
  <c r="N4533" i="1"/>
  <c r="O4543" i="1" a="1"/>
  <c r="O4543" i="1" s="1"/>
  <c r="N4543" i="1"/>
  <c r="O4587" i="1" a="1"/>
  <c r="O4587" i="1" s="1"/>
  <c r="N4587" i="1"/>
  <c r="O4679" i="1" a="1"/>
  <c r="O4679" i="1" s="1"/>
  <c r="N4679" i="1"/>
  <c r="O3446" i="1" a="1"/>
  <c r="O3446" i="1" s="1"/>
  <c r="N3446" i="1"/>
  <c r="O3478" i="1" a="1"/>
  <c r="O3478" i="1" s="1"/>
  <c r="N3478" i="1"/>
  <c r="O3510" i="1" a="1"/>
  <c r="O3510" i="1" s="1"/>
  <c r="N3510" i="1"/>
  <c r="N3533" i="1"/>
  <c r="N3577" i="1"/>
  <c r="N3607" i="1"/>
  <c r="N3629" i="1"/>
  <c r="N3641" i="1"/>
  <c r="N3689" i="1"/>
  <c r="O3691" i="1" a="1"/>
  <c r="O3691" i="1" s="1"/>
  <c r="N3691" i="1"/>
  <c r="O3729" i="1" a="1"/>
  <c r="O3729" i="1" s="1"/>
  <c r="N3729" i="1"/>
  <c r="N3762" i="1"/>
  <c r="O3818" i="1" a="1"/>
  <c r="O3818" i="1" s="1"/>
  <c r="N3818" i="1"/>
  <c r="O3829" i="1" a="1"/>
  <c r="O3829" i="1" s="1"/>
  <c r="N3829" i="1"/>
  <c r="O3978" i="1" a="1"/>
  <c r="O3978" i="1" s="1"/>
  <c r="N3978" i="1"/>
  <c r="N3992" i="1"/>
  <c r="O4117" i="1" a="1"/>
  <c r="O4117" i="1" s="1"/>
  <c r="N4117" i="1"/>
  <c r="O4209" i="1" a="1"/>
  <c r="O4209" i="1" s="1"/>
  <c r="N4209" i="1"/>
  <c r="N4211" i="1"/>
  <c r="O4250" i="1" a="1"/>
  <c r="O4250" i="1" s="1"/>
  <c r="N4250" i="1"/>
  <c r="O4262" i="1" a="1"/>
  <c r="O4262" i="1" s="1"/>
  <c r="N4262" i="1"/>
  <c r="N4334" i="1"/>
  <c r="O4537" i="1" a="1"/>
  <c r="O4537" i="1" s="1"/>
  <c r="N4537" i="1"/>
  <c r="N4206" i="1"/>
  <c r="N4326" i="1"/>
  <c r="O4559" i="1" a="1"/>
  <c r="O4559" i="1" s="1"/>
  <c r="N4559" i="1"/>
  <c r="O4642" i="1" a="1"/>
  <c r="O4642" i="1" s="1"/>
  <c r="N4642" i="1"/>
  <c r="O3717" i="1" a="1"/>
  <c r="O3717" i="1" s="1"/>
  <c r="N3717" i="1"/>
  <c r="O3725" i="1" a="1"/>
  <c r="O3725" i="1" s="1"/>
  <c r="N3725" i="1"/>
  <c r="O3785" i="1" a="1"/>
  <c r="O3785" i="1" s="1"/>
  <c r="N3785" i="1"/>
  <c r="O3833" i="1" a="1"/>
  <c r="O3833" i="1" s="1"/>
  <c r="N3833" i="1"/>
  <c r="O3841" i="1" a="1"/>
  <c r="O3841" i="1" s="1"/>
  <c r="N3841" i="1"/>
  <c r="O3861" i="1" a="1"/>
  <c r="O3861" i="1" s="1"/>
  <c r="N3861" i="1"/>
  <c r="O3906" i="1" a="1"/>
  <c r="O3906" i="1" s="1"/>
  <c r="N3906" i="1"/>
  <c r="O3950" i="1" a="1"/>
  <c r="O3950" i="1" s="1"/>
  <c r="N3950" i="1"/>
  <c r="O3952" i="1" a="1"/>
  <c r="O3952" i="1" s="1"/>
  <c r="N3952" i="1"/>
  <c r="O3979" i="1" a="1"/>
  <c r="O3979" i="1" s="1"/>
  <c r="N3979" i="1"/>
  <c r="O3990" i="1" a="1"/>
  <c r="O3990" i="1" s="1"/>
  <c r="N3990" i="1"/>
  <c r="O3998" i="1" a="1"/>
  <c r="O3998" i="1" s="1"/>
  <c r="N3998" i="1"/>
  <c r="O4034" i="1" a="1"/>
  <c r="O4034" i="1" s="1"/>
  <c r="N4034" i="1"/>
  <c r="O4083" i="1" a="1"/>
  <c r="O4083" i="1" s="1"/>
  <c r="N4083" i="1"/>
  <c r="O4233" i="1" a="1"/>
  <c r="O4233" i="1" s="1"/>
  <c r="N4233" i="1"/>
  <c r="O4253" i="1" a="1"/>
  <c r="O4253" i="1" s="1"/>
  <c r="N4253" i="1"/>
  <c r="O4294" i="1" a="1"/>
  <c r="O4294" i="1" s="1"/>
  <c r="N4294" i="1"/>
  <c r="O4361" i="1" a="1"/>
  <c r="O4361" i="1" s="1"/>
  <c r="N4361" i="1"/>
  <c r="O4365" i="1" a="1"/>
  <c r="O4365" i="1" s="1"/>
  <c r="N4365" i="1"/>
  <c r="O4452" i="1" a="1"/>
  <c r="O4452" i="1" s="1"/>
  <c r="N4452" i="1"/>
  <c r="O4491" i="1" a="1"/>
  <c r="O4491" i="1" s="1"/>
  <c r="N4491" i="1"/>
  <c r="O4542" i="1" a="1"/>
  <c r="O4542" i="1" s="1"/>
  <c r="N4542" i="1"/>
  <c r="O4576" i="1" a="1"/>
  <c r="O4576" i="1" s="1"/>
  <c r="N4576" i="1"/>
  <c r="O4582" i="1" a="1"/>
  <c r="O4582" i="1" s="1"/>
  <c r="N4582" i="1"/>
  <c r="O4663" i="1" a="1"/>
  <c r="O4663" i="1" s="1"/>
  <c r="N4663" i="1"/>
  <c r="O4692" i="1" a="1"/>
  <c r="O4692" i="1" s="1"/>
  <c r="N4692" i="1"/>
  <c r="O4699" i="1" a="1"/>
  <c r="O4699" i="1" s="1"/>
  <c r="N4699" i="1"/>
  <c r="O4714" i="1" a="1"/>
  <c r="O4714" i="1" s="1"/>
  <c r="N4714" i="1"/>
  <c r="N3603" i="1"/>
  <c r="N3643" i="1"/>
  <c r="N3646" i="1"/>
  <c r="N3653" i="1"/>
  <c r="N3659" i="1"/>
  <c r="N3662" i="1"/>
  <c r="N3669" i="1"/>
  <c r="N3675" i="1"/>
  <c r="N3678" i="1"/>
  <c r="N3685" i="1"/>
  <c r="N3697" i="1"/>
  <c r="N3703" i="1"/>
  <c r="O3709" i="1" a="1"/>
  <c r="O3709" i="1" s="1"/>
  <c r="N3709" i="1"/>
  <c r="N3719" i="1"/>
  <c r="N3727" i="1"/>
  <c r="O3777" i="1" a="1"/>
  <c r="O3777" i="1" s="1"/>
  <c r="N3777" i="1"/>
  <c r="N3782" i="1"/>
  <c r="N3787" i="1"/>
  <c r="O3813" i="1" a="1"/>
  <c r="O3813" i="1" s="1"/>
  <c r="N3813" i="1"/>
  <c r="N3830" i="1"/>
  <c r="N3835" i="1"/>
  <c r="N3843" i="1"/>
  <c r="N3858" i="1"/>
  <c r="N3863" i="1"/>
  <c r="O3873" i="1" a="1"/>
  <c r="O3873" i="1" s="1"/>
  <c r="N3873" i="1"/>
  <c r="O3914" i="1" a="1"/>
  <c r="O3914" i="1" s="1"/>
  <c r="N3914" i="1"/>
  <c r="N3960" i="1"/>
  <c r="O4047" i="1" a="1"/>
  <c r="O4047" i="1" s="1"/>
  <c r="N4047" i="1"/>
  <c r="N4051" i="1"/>
  <c r="O4102" i="1" a="1"/>
  <c r="O4102" i="1" s="1"/>
  <c r="N4102" i="1"/>
  <c r="O4122" i="1" a="1"/>
  <c r="O4122" i="1" s="1"/>
  <c r="N4122" i="1"/>
  <c r="O4225" i="1" a="1"/>
  <c r="O4225" i="1" s="1"/>
  <c r="N4225" i="1"/>
  <c r="O4245" i="1" a="1"/>
  <c r="O4245" i="1" s="1"/>
  <c r="N4245" i="1"/>
  <c r="O4247" i="1" a="1"/>
  <c r="O4247" i="1" s="1"/>
  <c r="N4247" i="1"/>
  <c r="O4265" i="1" a="1"/>
  <c r="O4265" i="1" s="1"/>
  <c r="N4265" i="1"/>
  <c r="O4267" i="1" a="1"/>
  <c r="O4267" i="1" s="1"/>
  <c r="N4267" i="1"/>
  <c r="O4269" i="1" a="1"/>
  <c r="O4269" i="1" s="1"/>
  <c r="N4269" i="1"/>
  <c r="N4286" i="1"/>
  <c r="O4313" i="1" a="1"/>
  <c r="O4313" i="1" s="1"/>
  <c r="N4313" i="1"/>
  <c r="O4315" i="1" a="1"/>
  <c r="O4315" i="1" s="1"/>
  <c r="N4315" i="1"/>
  <c r="O4317" i="1" a="1"/>
  <c r="O4317" i="1" s="1"/>
  <c r="N4317" i="1"/>
  <c r="O4358" i="1" a="1"/>
  <c r="O4358" i="1" s="1"/>
  <c r="N4358" i="1"/>
  <c r="N4395" i="1"/>
  <c r="N4415" i="1"/>
  <c r="O4472" i="1" a="1"/>
  <c r="O4472" i="1" s="1"/>
  <c r="N4472" i="1"/>
  <c r="N4484" i="1"/>
  <c r="N4530" i="1"/>
  <c r="O4568" i="1" a="1"/>
  <c r="O4568" i="1" s="1"/>
  <c r="N4568" i="1"/>
  <c r="N3525" i="1"/>
  <c r="N3553" i="1"/>
  <c r="N3581" i="1"/>
  <c r="N3609" i="1"/>
  <c r="N3621" i="1"/>
  <c r="O3805" i="1" a="1"/>
  <c r="O3805" i="1" s="1"/>
  <c r="N3805" i="1"/>
  <c r="O3825" i="1" a="1"/>
  <c r="O3825" i="1" s="1"/>
  <c r="N3825" i="1"/>
  <c r="O3853" i="1" a="1"/>
  <c r="O3853" i="1" s="1"/>
  <c r="N3853" i="1"/>
  <c r="O3885" i="1" a="1"/>
  <c r="O3885" i="1" s="1"/>
  <c r="N3885" i="1"/>
  <c r="N3903" i="1"/>
  <c r="O3918" i="1" a="1"/>
  <c r="O3918" i="1" s="1"/>
  <c r="N3918" i="1"/>
  <c r="O3920" i="1" a="1"/>
  <c r="O3920" i="1" s="1"/>
  <c r="N3920" i="1"/>
  <c r="O3947" i="1" a="1"/>
  <c r="O3947" i="1" s="1"/>
  <c r="N3947" i="1"/>
  <c r="O3958" i="1" a="1"/>
  <c r="O3958" i="1" s="1"/>
  <c r="N3958" i="1"/>
  <c r="O3966" i="1" a="1"/>
  <c r="O3966" i="1" s="1"/>
  <c r="N3966" i="1"/>
  <c r="O4002" i="1" a="1"/>
  <c r="O4002" i="1" s="1"/>
  <c r="N4002" i="1"/>
  <c r="N4004" i="1"/>
  <c r="N4031" i="1"/>
  <c r="N4045" i="1"/>
  <c r="N4049" i="1"/>
  <c r="O4073" i="1" a="1"/>
  <c r="O4073" i="1" s="1"/>
  <c r="N4073" i="1"/>
  <c r="O4077" i="1" a="1"/>
  <c r="O4077" i="1" s="1"/>
  <c r="N4077" i="1"/>
  <c r="O4098" i="1" a="1"/>
  <c r="O4098" i="1" s="1"/>
  <c r="N4098" i="1"/>
  <c r="N4146" i="1"/>
  <c r="O4165" i="1" a="1"/>
  <c r="O4165" i="1" s="1"/>
  <c r="N4165" i="1"/>
  <c r="O4201" i="1" a="1"/>
  <c r="O4201" i="1" s="1"/>
  <c r="N4201" i="1"/>
  <c r="N4203" i="1"/>
  <c r="O4327" i="1" a="1"/>
  <c r="O4327" i="1" s="1"/>
  <c r="N4327" i="1"/>
  <c r="O4329" i="1" a="1"/>
  <c r="O4329" i="1" s="1"/>
  <c r="N4329" i="1"/>
  <c r="O4331" i="1" a="1"/>
  <c r="O4331" i="1" s="1"/>
  <c r="N4331" i="1"/>
  <c r="O4333" i="1" a="1"/>
  <c r="O4333" i="1" s="1"/>
  <c r="N4333" i="1"/>
  <c r="N4350" i="1"/>
  <c r="O4439" i="1" a="1"/>
  <c r="O4439" i="1" s="1"/>
  <c r="N4439" i="1"/>
  <c r="N4467" i="1"/>
  <c r="N4479" i="1"/>
  <c r="O4488" i="1" a="1"/>
  <c r="O4488" i="1" s="1"/>
  <c r="N4488" i="1"/>
  <c r="O3930" i="1" a="1"/>
  <c r="O3930" i="1" s="1"/>
  <c r="N3930" i="1"/>
  <c r="O3962" i="1" a="1"/>
  <c r="O3962" i="1" s="1"/>
  <c r="N3962" i="1"/>
  <c r="O3994" i="1" a="1"/>
  <c r="O3994" i="1" s="1"/>
  <c r="N3994" i="1"/>
  <c r="O4026" i="1" a="1"/>
  <c r="O4026" i="1" s="1"/>
  <c r="N4026" i="1"/>
  <c r="O4041" i="1" a="1"/>
  <c r="O4041" i="1" s="1"/>
  <c r="N4041" i="1"/>
  <c r="O4050" i="1" a="1"/>
  <c r="O4050" i="1" s="1"/>
  <c r="N4050" i="1"/>
  <c r="O4079" i="1" a="1"/>
  <c r="O4079" i="1" s="1"/>
  <c r="N4079" i="1"/>
  <c r="O4105" i="1" a="1"/>
  <c r="O4105" i="1" s="1"/>
  <c r="N4105" i="1"/>
  <c r="O4182" i="1" a="1"/>
  <c r="O4182" i="1" s="1"/>
  <c r="N4182" i="1"/>
  <c r="O4321" i="1" a="1"/>
  <c r="O4321" i="1" s="1"/>
  <c r="N4321" i="1"/>
  <c r="O4323" i="1" a="1"/>
  <c r="O4323" i="1" s="1"/>
  <c r="N4323" i="1"/>
  <c r="O4325" i="1" a="1"/>
  <c r="O4325" i="1" s="1"/>
  <c r="N4325" i="1"/>
  <c r="O4440" i="1" a="1"/>
  <c r="O4440" i="1" s="1"/>
  <c r="N4440" i="1"/>
  <c r="O4519" i="1" a="1"/>
  <c r="O4519" i="1" s="1"/>
  <c r="N4519" i="1"/>
  <c r="O4758" i="1" a="1"/>
  <c r="O4758" i="1" s="1"/>
  <c r="N4758" i="1"/>
  <c r="O3910" i="1" a="1"/>
  <c r="O3910" i="1" s="1"/>
  <c r="N3910" i="1"/>
  <c r="N3927" i="1"/>
  <c r="N3932" i="1"/>
  <c r="O3942" i="1" a="1"/>
  <c r="O3942" i="1" s="1"/>
  <c r="N3942" i="1"/>
  <c r="N3959" i="1"/>
  <c r="N3964" i="1"/>
  <c r="O3974" i="1" a="1"/>
  <c r="O3974" i="1" s="1"/>
  <c r="N3974" i="1"/>
  <c r="N3991" i="1"/>
  <c r="N3996" i="1"/>
  <c r="O4006" i="1" a="1"/>
  <c r="O4006" i="1" s="1"/>
  <c r="N4006" i="1"/>
  <c r="N4023" i="1"/>
  <c r="N4028" i="1"/>
  <c r="N4071" i="1"/>
  <c r="N4081" i="1"/>
  <c r="N4114" i="1"/>
  <c r="N4123" i="1"/>
  <c r="O4141" i="1" a="1"/>
  <c r="O4141" i="1" s="1"/>
  <c r="N4141" i="1"/>
  <c r="N4143" i="1"/>
  <c r="O4157" i="1" a="1"/>
  <c r="O4157" i="1" s="1"/>
  <c r="N4157" i="1"/>
  <c r="N4159" i="1"/>
  <c r="O4173" i="1" a="1"/>
  <c r="O4173" i="1" s="1"/>
  <c r="N4173" i="1"/>
  <c r="N4175" i="1"/>
  <c r="N4214" i="1"/>
  <c r="N4230" i="1"/>
  <c r="O4237" i="1" a="1"/>
  <c r="O4237" i="1" s="1"/>
  <c r="N4237" i="1"/>
  <c r="O4239" i="1" a="1"/>
  <c r="O4239" i="1" s="1"/>
  <c r="N4239" i="1"/>
  <c r="O4241" i="1" a="1"/>
  <c r="O4241" i="1" s="1"/>
  <c r="N4241" i="1"/>
  <c r="N4243" i="1"/>
  <c r="N4263" i="1"/>
  <c r="O4281" i="1" a="1"/>
  <c r="O4281" i="1" s="1"/>
  <c r="N4281" i="1"/>
  <c r="O4283" i="1" a="1"/>
  <c r="O4283" i="1" s="1"/>
  <c r="N4283" i="1"/>
  <c r="O4285" i="1" a="1"/>
  <c r="O4285" i="1" s="1"/>
  <c r="N4285" i="1"/>
  <c r="N4287" i="1"/>
  <c r="N4318" i="1"/>
  <c r="O4345" i="1" a="1"/>
  <c r="O4345" i="1" s="1"/>
  <c r="N4345" i="1"/>
  <c r="O4347" i="1" a="1"/>
  <c r="O4347" i="1" s="1"/>
  <c r="N4347" i="1"/>
  <c r="O4349" i="1" a="1"/>
  <c r="O4349" i="1" s="1"/>
  <c r="N4349" i="1"/>
  <c r="N4351" i="1"/>
  <c r="N4373" i="1"/>
  <c r="N4444" i="1"/>
  <c r="N4456" i="1"/>
  <c r="N4459" i="1"/>
  <c r="N4607" i="1"/>
  <c r="O4610" i="1" a="1"/>
  <c r="O4610" i="1" s="1"/>
  <c r="N4610" i="1"/>
  <c r="O4658" i="1" a="1"/>
  <c r="O4658" i="1" s="1"/>
  <c r="N4658" i="1"/>
  <c r="N4734" i="1"/>
  <c r="O3922" i="1" a="1"/>
  <c r="O3922" i="1" s="1"/>
  <c r="N3922" i="1"/>
  <c r="O3954" i="1" a="1"/>
  <c r="O3954" i="1" s="1"/>
  <c r="N3954" i="1"/>
  <c r="O3986" i="1" a="1"/>
  <c r="O3986" i="1" s="1"/>
  <c r="N3986" i="1"/>
  <c r="O4018" i="1" a="1"/>
  <c r="O4018" i="1" s="1"/>
  <c r="N4018" i="1"/>
  <c r="O4057" i="1" a="1"/>
  <c r="O4057" i="1" s="1"/>
  <c r="N4057" i="1"/>
  <c r="O4066" i="1" a="1"/>
  <c r="O4066" i="1" s="1"/>
  <c r="N4066" i="1"/>
  <c r="N4093" i="1"/>
  <c r="O4095" i="1" a="1"/>
  <c r="O4095" i="1" s="1"/>
  <c r="N4095" i="1"/>
  <c r="O4121" i="1" a="1"/>
  <c r="O4121" i="1" s="1"/>
  <c r="N4121" i="1"/>
  <c r="O4193" i="1" a="1"/>
  <c r="O4193" i="1" s="1"/>
  <c r="N4193" i="1"/>
  <c r="N4195" i="1"/>
  <c r="N4234" i="1"/>
  <c r="O4261" i="1" a="1"/>
  <c r="O4261" i="1" s="1"/>
  <c r="N4261" i="1"/>
  <c r="N4278" i="1"/>
  <c r="O4305" i="1" a="1"/>
  <c r="O4305" i="1" s="1"/>
  <c r="N4305" i="1"/>
  <c r="O4307" i="1" a="1"/>
  <c r="O4307" i="1" s="1"/>
  <c r="N4307" i="1"/>
  <c r="O4309" i="1" a="1"/>
  <c r="O4309" i="1" s="1"/>
  <c r="N4309" i="1"/>
  <c r="N4342" i="1"/>
  <c r="N4371" i="1"/>
  <c r="O4377" i="1" a="1"/>
  <c r="O4377" i="1" s="1"/>
  <c r="N4377" i="1"/>
  <c r="N4447" i="1"/>
  <c r="O4504" i="1" a="1"/>
  <c r="O4504" i="1" s="1"/>
  <c r="N4504" i="1"/>
  <c r="N4516" i="1"/>
  <c r="N4561" i="1"/>
  <c r="O4561" i="1" a="1"/>
  <c r="O4561" i="1" s="1"/>
  <c r="O4623" i="1" a="1"/>
  <c r="O4623" i="1" s="1"/>
  <c r="N4623" i="1"/>
  <c r="N4655" i="1"/>
  <c r="O4229" i="1" a="1"/>
  <c r="O4229" i="1" s="1"/>
  <c r="N4229" i="1"/>
  <c r="O4257" i="1" a="1"/>
  <c r="O4257" i="1" s="1"/>
  <c r="N4257" i="1"/>
  <c r="O4384" i="1" a="1"/>
  <c r="O4384" i="1" s="1"/>
  <c r="N4384" i="1"/>
  <c r="O4588" i="1" a="1"/>
  <c r="O4588" i="1" s="1"/>
  <c r="N4588" i="1"/>
  <c r="O4604" i="1" a="1"/>
  <c r="O4604" i="1" s="1"/>
  <c r="N4604" i="1"/>
  <c r="O4750" i="1" a="1"/>
  <c r="O4750" i="1" s="1"/>
  <c r="N4750" i="1"/>
  <c r="O4790" i="1" a="1"/>
  <c r="O4790" i="1" s="1"/>
  <c r="N4790" i="1"/>
  <c r="O4932" i="1" a="1"/>
  <c r="O4932" i="1" s="1"/>
  <c r="N4932" i="1"/>
  <c r="O4137" i="1" a="1"/>
  <c r="O4137" i="1" s="1"/>
  <c r="N4137" i="1"/>
  <c r="O4145" i="1" a="1"/>
  <c r="O4145" i="1" s="1"/>
  <c r="N4145" i="1"/>
  <c r="O4153" i="1" a="1"/>
  <c r="O4153" i="1" s="1"/>
  <c r="N4153" i="1"/>
  <c r="O4161" i="1" a="1"/>
  <c r="O4161" i="1" s="1"/>
  <c r="N4161" i="1"/>
  <c r="O4169" i="1" a="1"/>
  <c r="O4169" i="1" s="1"/>
  <c r="N4169" i="1"/>
  <c r="O4177" i="1" a="1"/>
  <c r="O4177" i="1" s="1"/>
  <c r="N4177" i="1"/>
  <c r="O4221" i="1" a="1"/>
  <c r="O4221" i="1" s="1"/>
  <c r="N4221" i="1"/>
  <c r="O4423" i="1" a="1"/>
  <c r="O4423" i="1" s="1"/>
  <c r="N4423" i="1"/>
  <c r="N4571" i="1"/>
  <c r="N4577" i="1"/>
  <c r="O4577" i="1" a="1"/>
  <c r="O4577" i="1" s="1"/>
  <c r="O4599" i="1" a="1"/>
  <c r="O4599" i="1" s="1"/>
  <c r="N4792" i="1"/>
  <c r="O4901" i="1" a="1"/>
  <c r="O4901" i="1" s="1"/>
  <c r="N4901" i="1"/>
  <c r="N4037" i="1"/>
  <c r="N4053" i="1"/>
  <c r="N4069" i="1"/>
  <c r="N4085" i="1"/>
  <c r="N4101" i="1"/>
  <c r="O4129" i="1" a="1"/>
  <c r="O4129" i="1" s="1"/>
  <c r="N4129" i="1"/>
  <c r="O4189" i="1" a="1"/>
  <c r="O4189" i="1" s="1"/>
  <c r="N4189" i="1"/>
  <c r="O4197" i="1" a="1"/>
  <c r="O4197" i="1" s="1"/>
  <c r="N4197" i="1"/>
  <c r="O4205" i="1" a="1"/>
  <c r="O4205" i="1" s="1"/>
  <c r="N4205" i="1"/>
  <c r="O4213" i="1" a="1"/>
  <c r="O4213" i="1" s="1"/>
  <c r="N4213" i="1"/>
  <c r="O4249" i="1" a="1"/>
  <c r="O4249" i="1" s="1"/>
  <c r="N4249" i="1"/>
  <c r="O4367" i="1" a="1"/>
  <c r="O4367" i="1" s="1"/>
  <c r="N4367" i="1"/>
  <c r="N4403" i="1"/>
  <c r="O4408" i="1" a="1"/>
  <c r="O4408" i="1" s="1"/>
  <c r="N4408" i="1"/>
  <c r="O4455" i="1" a="1"/>
  <c r="O4455" i="1" s="1"/>
  <c r="N4455" i="1"/>
  <c r="N4503" i="1"/>
  <c r="O4545" i="1" a="1"/>
  <c r="O4545" i="1" s="1"/>
  <c r="N4545" i="1"/>
  <c r="O4579" i="1" a="1"/>
  <c r="O4579" i="1" s="1"/>
  <c r="N4579" i="1"/>
  <c r="O4631" i="1" a="1"/>
  <c r="O4631" i="1" s="1"/>
  <c r="N4631" i="1"/>
  <c r="N4565" i="1"/>
  <c r="O4565" i="1" a="1"/>
  <c r="O4565" i="1" s="1"/>
  <c r="O4626" i="1" a="1"/>
  <c r="O4626" i="1" s="1"/>
  <c r="N4626" i="1"/>
  <c r="O4647" i="1" a="1"/>
  <c r="O4647" i="1" s="1"/>
  <c r="N4647" i="1"/>
  <c r="O4738" i="1" a="1"/>
  <c r="O4738" i="1" s="1"/>
  <c r="N4738" i="1"/>
  <c r="O4822" i="1" a="1"/>
  <c r="O4822" i="1" s="1"/>
  <c r="N4822" i="1"/>
  <c r="O4824" i="1" a="1"/>
  <c r="O4824" i="1" s="1"/>
  <c r="N4824" i="1"/>
  <c r="N4874" i="1"/>
  <c r="O4874" i="1" a="1"/>
  <c r="O4874" i="1" s="1"/>
  <c r="O4965" i="1" a="1"/>
  <c r="O4965" i="1" s="1"/>
  <c r="N4965" i="1"/>
  <c r="N4372" i="1"/>
  <c r="N4381" i="1"/>
  <c r="N4387" i="1"/>
  <c r="N4393" i="1"/>
  <c r="N4396" i="1"/>
  <c r="N4411" i="1"/>
  <c r="N4428" i="1"/>
  <c r="N4443" i="1"/>
  <c r="N4460" i="1"/>
  <c r="N4475" i="1"/>
  <c r="N4492" i="1"/>
  <c r="N4507" i="1"/>
  <c r="O4524" i="1" a="1"/>
  <c r="O4524" i="1" s="1"/>
  <c r="O4529" i="1" a="1"/>
  <c r="O4529" i="1" s="1"/>
  <c r="N4529" i="1"/>
  <c r="O4549" i="1" a="1"/>
  <c r="O4549" i="1" s="1"/>
  <c r="N4594" i="1"/>
  <c r="N4652" i="1"/>
  <c r="N4671" i="1"/>
  <c r="O4674" i="1" a="1"/>
  <c r="O4674" i="1" s="1"/>
  <c r="N4674" i="1"/>
  <c r="N4695" i="1"/>
  <c r="O4740" i="1" a="1"/>
  <c r="O4740" i="1" s="1"/>
  <c r="N4740" i="1"/>
  <c r="O4802" i="1" a="1"/>
  <c r="O4802" i="1" s="1"/>
  <c r="N4802" i="1"/>
  <c r="N4399" i="1"/>
  <c r="N4431" i="1"/>
  <c r="N4463" i="1"/>
  <c r="N4495" i="1"/>
  <c r="N4539" i="1"/>
  <c r="N4551" i="1"/>
  <c r="O4551" i="1" a="1"/>
  <c r="O4551" i="1" s="1"/>
  <c r="O4562" i="1" a="1"/>
  <c r="O4562" i="1" s="1"/>
  <c r="N4562" i="1"/>
  <c r="O4569" i="1" a="1"/>
  <c r="O4569" i="1" s="1"/>
  <c r="N4574" i="1"/>
  <c r="O4583" i="1" a="1"/>
  <c r="O4583" i="1" s="1"/>
  <c r="N4596" i="1"/>
  <c r="O4596" i="1" a="1"/>
  <c r="O4596" i="1" s="1"/>
  <c r="O4615" i="1" a="1"/>
  <c r="O4615" i="1" s="1"/>
  <c r="N4615" i="1"/>
  <c r="N4722" i="1"/>
  <c r="O4724" i="1" a="1"/>
  <c r="O4724" i="1" s="1"/>
  <c r="N4724" i="1"/>
  <c r="N4804" i="1"/>
  <c r="N4866" i="1"/>
  <c r="O4866" i="1" a="1"/>
  <c r="O4866" i="1" s="1"/>
  <c r="O4590" i="1" a="1"/>
  <c r="O4590" i="1" s="1"/>
  <c r="N4590" i="1"/>
  <c r="O4730" i="1" a="1"/>
  <c r="O4730" i="1" s="1"/>
  <c r="N4730" i="1"/>
  <c r="O4746" i="1" a="1"/>
  <c r="O4746" i="1" s="1"/>
  <c r="N4746" i="1"/>
  <c r="O4762" i="1" a="1"/>
  <c r="O4762" i="1" s="1"/>
  <c r="N4762" i="1"/>
  <c r="O4774" i="1" a="1"/>
  <c r="O4774" i="1" s="1"/>
  <c r="N4774" i="1"/>
  <c r="O4776" i="1" a="1"/>
  <c r="O4776" i="1" s="1"/>
  <c r="N4776" i="1"/>
  <c r="O4814" i="1" a="1"/>
  <c r="O4814" i="1" s="1"/>
  <c r="N4814" i="1"/>
  <c r="N4842" i="1"/>
  <c r="O4842" i="1" a="1"/>
  <c r="O4842" i="1" s="1"/>
  <c r="O4868" i="1" a="1"/>
  <c r="O4868" i="1" s="1"/>
  <c r="N4868" i="1"/>
  <c r="O4872" i="1" a="1"/>
  <c r="O4872" i="1" s="1"/>
  <c r="N4872" i="1"/>
  <c r="O4532" i="1" a="1"/>
  <c r="O4532" i="1" s="1"/>
  <c r="O4548" i="1" a="1"/>
  <c r="O4548" i="1" s="1"/>
  <c r="O4573" i="1" a="1"/>
  <c r="O4573" i="1" s="1"/>
  <c r="O4612" i="1" a="1"/>
  <c r="O4612" i="1" s="1"/>
  <c r="N4612" i="1"/>
  <c r="O4628" i="1" a="1"/>
  <c r="O4628" i="1" s="1"/>
  <c r="N4628" i="1"/>
  <c r="O4644" i="1" a="1"/>
  <c r="O4644" i="1" s="1"/>
  <c r="N4644" i="1"/>
  <c r="O4660" i="1" a="1"/>
  <c r="O4660" i="1" s="1"/>
  <c r="N4660" i="1"/>
  <c r="O4676" i="1" a="1"/>
  <c r="O4676" i="1" s="1"/>
  <c r="N4676" i="1"/>
  <c r="N4708" i="1"/>
  <c r="O4778" i="1" a="1"/>
  <c r="O4778" i="1" s="1"/>
  <c r="N4778" i="1"/>
  <c r="O4780" i="1" a="1"/>
  <c r="O4780" i="1" s="1"/>
  <c r="N4780" i="1"/>
  <c r="N4816" i="1"/>
  <c r="O4892" i="1" a="1"/>
  <c r="O4892" i="1" s="1"/>
  <c r="N4892" i="1"/>
  <c r="O4606" i="1" a="1"/>
  <c r="O4606" i="1" s="1"/>
  <c r="N4606" i="1"/>
  <c r="O4622" i="1" a="1"/>
  <c r="O4622" i="1" s="1"/>
  <c r="N4622" i="1"/>
  <c r="O4638" i="1" a="1"/>
  <c r="O4638" i="1" s="1"/>
  <c r="N4638" i="1"/>
  <c r="O4654" i="1" a="1"/>
  <c r="O4654" i="1" s="1"/>
  <c r="N4654" i="1"/>
  <c r="O4670" i="1" a="1"/>
  <c r="O4670" i="1" s="1"/>
  <c r="N4670" i="1"/>
  <c r="N4683" i="1"/>
  <c r="O4698" i="1" a="1"/>
  <c r="O4698" i="1" s="1"/>
  <c r="N4698" i="1"/>
  <c r="O4715" i="1" a="1"/>
  <c r="O4715" i="1" s="1"/>
  <c r="N4715" i="1"/>
  <c r="N4748" i="1"/>
  <c r="O4837" i="1" a="1"/>
  <c r="O4837" i="1" s="1"/>
  <c r="N4837" i="1"/>
  <c r="O4754" i="1" a="1"/>
  <c r="O4754" i="1" s="1"/>
  <c r="N4754" i="1"/>
  <c r="O4810" i="1" a="1"/>
  <c r="O4810" i="1" s="1"/>
  <c r="N4810" i="1"/>
  <c r="O4826" i="1" a="1"/>
  <c r="O4826" i="1" s="1"/>
  <c r="N4826" i="1"/>
  <c r="O4828" i="1" a="1"/>
  <c r="O4828" i="1" s="1"/>
  <c r="N4828" i="1"/>
  <c r="N4686" i="1"/>
  <c r="N4718" i="1"/>
  <c r="O4766" i="1" a="1"/>
  <c r="O4766" i="1" s="1"/>
  <c r="N4766" i="1"/>
  <c r="O4794" i="1" a="1"/>
  <c r="O4794" i="1" s="1"/>
  <c r="N4794" i="1"/>
  <c r="N4812" i="1"/>
  <c r="O4865" i="1" a="1"/>
  <c r="O4865" i="1" s="1"/>
  <c r="N4865" i="1"/>
  <c r="O4952" i="1" a="1"/>
  <c r="O4952" i="1" s="1"/>
  <c r="N4952" i="1"/>
  <c r="O4742" i="1" a="1"/>
  <c r="O4742" i="1" s="1"/>
  <c r="N4742" i="1"/>
  <c r="O4770" i="1" a="1"/>
  <c r="O4770" i="1" s="1"/>
  <c r="N4770" i="1"/>
  <c r="O4782" i="1" a="1"/>
  <c r="O4782" i="1" s="1"/>
  <c r="N4782" i="1"/>
  <c r="O4856" i="1" a="1"/>
  <c r="O4856" i="1" s="1"/>
  <c r="N4856" i="1"/>
  <c r="O4924" i="1" a="1"/>
  <c r="O4924" i="1" s="1"/>
  <c r="N4924" i="1"/>
  <c r="O4888" i="1" a="1"/>
  <c r="O4888" i="1" s="1"/>
  <c r="N4888" i="1"/>
  <c r="N4904" i="1"/>
  <c r="O4906" i="1" a="1"/>
  <c r="O4906" i="1" s="1"/>
  <c r="O4917" i="1" a="1"/>
  <c r="O4917" i="1" s="1"/>
  <c r="N4917" i="1"/>
  <c r="N4926" i="1"/>
  <c r="O4926" i="1" a="1"/>
  <c r="O4926" i="1" s="1"/>
  <c r="N4930" i="1"/>
  <c r="O4930" i="1" a="1"/>
  <c r="O4930" i="1" s="1"/>
  <c r="N4968" i="1"/>
  <c r="O4970" i="1" a="1"/>
  <c r="O4970" i="1" s="1"/>
  <c r="O4981" i="1" a="1"/>
  <c r="O4981" i="1" s="1"/>
  <c r="N4981" i="1"/>
  <c r="N4990" i="1"/>
  <c r="O4990" i="1" a="1"/>
  <c r="O4990" i="1" s="1"/>
  <c r="O4806" i="1" a="1"/>
  <c r="O4806" i="1" s="1"/>
  <c r="N4806" i="1"/>
  <c r="O4860" i="1" a="1"/>
  <c r="O4860" i="1" s="1"/>
  <c r="N4860" i="1"/>
  <c r="O4885" i="1" a="1"/>
  <c r="O4885" i="1" s="1"/>
  <c r="N4885" i="1"/>
  <c r="O4956" i="1" a="1"/>
  <c r="O4956" i="1" s="1"/>
  <c r="N4956" i="1"/>
  <c r="N4996" i="1"/>
  <c r="O4786" i="1" a="1"/>
  <c r="O4786" i="1" s="1"/>
  <c r="N4786" i="1"/>
  <c r="N4808" i="1"/>
  <c r="O4818" i="1" a="1"/>
  <c r="O4818" i="1" s="1"/>
  <c r="N4818" i="1"/>
  <c r="N4830" i="1"/>
  <c r="O4853" i="1" a="1"/>
  <c r="O4853" i="1" s="1"/>
  <c r="N4853" i="1"/>
  <c r="N4869" i="1"/>
  <c r="O4878" i="1" a="1"/>
  <c r="O4878" i="1" s="1"/>
  <c r="O4889" i="1" a="1"/>
  <c r="O4889" i="1" s="1"/>
  <c r="N4894" i="1"/>
  <c r="O4894" i="1" a="1"/>
  <c r="O4894" i="1" s="1"/>
  <c r="N4898" i="1"/>
  <c r="O4898" i="1" a="1"/>
  <c r="O4898" i="1" s="1"/>
  <c r="N4936" i="1"/>
  <c r="O4938" i="1" a="1"/>
  <c r="O4938" i="1" s="1"/>
  <c r="O4949" i="1" a="1"/>
  <c r="O4949" i="1" s="1"/>
  <c r="N4949" i="1"/>
  <c r="N4958" i="1"/>
  <c r="O4958" i="1" a="1"/>
  <c r="O4958" i="1" s="1"/>
  <c r="N4962" i="1"/>
  <c r="O4962" i="1" a="1"/>
  <c r="O4962" i="1" s="1"/>
  <c r="N4736" i="1"/>
  <c r="N4744" i="1"/>
  <c r="N4752" i="1"/>
  <c r="N4760" i="1"/>
  <c r="N4768" i="1"/>
  <c r="N4788" i="1"/>
  <c r="O4798" i="1" a="1"/>
  <c r="O4798" i="1" s="1"/>
  <c r="N4798" i="1"/>
  <c r="N4820" i="1"/>
  <c r="N4834" i="1"/>
  <c r="O4834" i="1" a="1"/>
  <c r="O4834" i="1" s="1"/>
  <c r="N4862" i="1"/>
  <c r="O4862" i="1" a="1"/>
  <c r="O4862" i="1" s="1"/>
  <c r="O4920" i="1" a="1"/>
  <c r="O4920" i="1" s="1"/>
  <c r="N4920" i="1"/>
  <c r="O4984" i="1" a="1"/>
  <c r="O4984" i="1" s="1"/>
  <c r="N4984" i="1"/>
  <c r="N4844" i="1"/>
  <c r="O4850" i="1" a="1"/>
  <c r="O4850" i="1" s="1"/>
  <c r="N4873" i="1"/>
  <c r="N4876" i="1"/>
  <c r="O4882" i="1" a="1"/>
  <c r="O4882" i="1" s="1"/>
  <c r="N4905" i="1"/>
  <c r="N4908" i="1"/>
  <c r="O4914" i="1" a="1"/>
  <c r="O4914" i="1" s="1"/>
  <c r="N4937" i="1"/>
  <c r="N4940" i="1"/>
  <c r="O4946" i="1" a="1"/>
  <c r="O4946" i="1" s="1"/>
  <c r="N4969" i="1"/>
  <c r="N4972" i="1"/>
  <c r="O4978" i="1" a="1"/>
  <c r="O4978" i="1" s="1"/>
  <c r="N4896" i="1"/>
  <c r="O4902" i="1" a="1"/>
  <c r="O4902" i="1" s="1"/>
  <c r="N4928" i="1"/>
  <c r="O4934" i="1" a="1"/>
  <c r="O4934" i="1" s="1"/>
  <c r="N4960" i="1"/>
  <c r="O4966" i="1" a="1"/>
  <c r="O4966" i="1" s="1"/>
  <c r="N4992" i="1"/>
  <c r="O4998" i="1" a="1"/>
  <c r="O4998" i="1" s="1"/>
  <c r="O5000" i="1" a="1"/>
  <c r="O5000" i="1" s="1"/>
  <c r="N5001" i="1"/>
  <c r="Q8"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<sst xmlns="http://schemas.openxmlformats.org/spreadsheetml/2006/main" count="60112" uniqueCount="8805">
  <si>
    <t>Order ID</t>
  </si>
  <si>
    <t>Order Date</t>
  </si>
  <si>
    <t>Customer Name</t>
  </si>
  <si>
    <t>Region</t>
  </si>
  <si>
    <t>City</t>
  </si>
  <si>
    <t>Category</t>
  </si>
  <si>
    <t>Sub-Category</t>
  </si>
  <si>
    <t>Product Name</t>
  </si>
  <si>
    <t>Quantity</t>
  </si>
  <si>
    <t>Unit Price</t>
  </si>
  <si>
    <t>Kashvi Varty</t>
  </si>
  <si>
    <t>South</t>
  </si>
  <si>
    <t>Bangalore</t>
  </si>
  <si>
    <t>Books</t>
  </si>
  <si>
    <t>Non-Fiction</t>
  </si>
  <si>
    <t>Non-Fiction Ipsum</t>
  </si>
  <si>
    <t>Advik Desai</t>
  </si>
  <si>
    <t>North</t>
  </si>
  <si>
    <t>Delhi</t>
  </si>
  <si>
    <t>Groceries</t>
  </si>
  <si>
    <t>Rice</t>
  </si>
  <si>
    <t>Rice Nemo</t>
  </si>
  <si>
    <t>Rhea Kalla</t>
  </si>
  <si>
    <t>East</t>
  </si>
  <si>
    <t>Patna</t>
  </si>
  <si>
    <t>Kitchen</t>
  </si>
  <si>
    <t>Juicer</t>
  </si>
  <si>
    <t>Juicer Odio</t>
  </si>
  <si>
    <t>Anika Sen</t>
  </si>
  <si>
    <t>Kolkata</t>
  </si>
  <si>
    <t>Oil</t>
  </si>
  <si>
    <t>Oil Doloribus</t>
  </si>
  <si>
    <t>Akarsh Kaul</t>
  </si>
  <si>
    <t>West</t>
  </si>
  <si>
    <t>Pune</t>
  </si>
  <si>
    <t>Clothing</t>
  </si>
  <si>
    <t>Kids Wear</t>
  </si>
  <si>
    <t>Kids Wear Quo</t>
  </si>
  <si>
    <t>Vardaniya Jayaraman</t>
  </si>
  <si>
    <t>Furniture</t>
  </si>
  <si>
    <t>Chair</t>
  </si>
  <si>
    <t>Chair Assumenda</t>
  </si>
  <si>
    <t>Drishya Khare</t>
  </si>
  <si>
    <t>Mumbai</t>
  </si>
  <si>
    <t>Accessories</t>
  </si>
  <si>
    <t>Accessories Minima</t>
  </si>
  <si>
    <t>Misha Dua</t>
  </si>
  <si>
    <t>Lucknow</t>
  </si>
  <si>
    <t>Biography</t>
  </si>
  <si>
    <t>Biography Vel</t>
  </si>
  <si>
    <t>Arhaan Vala</t>
  </si>
  <si>
    <t>Jaipur</t>
  </si>
  <si>
    <t>Spices</t>
  </si>
  <si>
    <t>Spices Expedita</t>
  </si>
  <si>
    <t>Lavanya Hayer</t>
  </si>
  <si>
    <t>Goa</t>
  </si>
  <si>
    <t>Juicer Voluptatibus</t>
  </si>
  <si>
    <t>Divyansh Thaman</t>
  </si>
  <si>
    <t>Cookware Set</t>
  </si>
  <si>
    <t>Cookware Set Doloremque</t>
  </si>
  <si>
    <t>Nishith Kumar</t>
  </si>
  <si>
    <t>Hyderabad</t>
  </si>
  <si>
    <t>Beauty</t>
  </si>
  <si>
    <t>Perfume</t>
  </si>
  <si>
    <t>Perfume Itaque</t>
  </si>
  <si>
    <t>Anika Khanna</t>
  </si>
  <si>
    <t>Chandigarh</t>
  </si>
  <si>
    <t>Home Decor</t>
  </si>
  <si>
    <t>Vase</t>
  </si>
  <si>
    <t>Vase Ratione</t>
  </si>
  <si>
    <t>Amani Acharya</t>
  </si>
  <si>
    <t>Women's Wear</t>
  </si>
  <si>
    <t>Women's Wear Optio</t>
  </si>
  <si>
    <t>Anay Grewal</t>
  </si>
  <si>
    <t>Juicer Debitis</t>
  </si>
  <si>
    <t>Stuvan Majumdar</t>
  </si>
  <si>
    <t>Bhubaneswar</t>
  </si>
  <si>
    <t>Electronics</t>
  </si>
  <si>
    <t>Laptop</t>
  </si>
  <si>
    <t>Laptop Numquam</t>
  </si>
  <si>
    <t>Ritvik Ramanathan</t>
  </si>
  <si>
    <t>Smartwatch</t>
  </si>
  <si>
    <t>Smartwatch Ad</t>
  </si>
  <si>
    <t>Darshit Sharma</t>
  </si>
  <si>
    <t>Chennai</t>
  </si>
  <si>
    <t>Oil Odio</t>
  </si>
  <si>
    <t>Sara Chanda</t>
  </si>
  <si>
    <t>Sports</t>
  </si>
  <si>
    <t>Dumbbells</t>
  </si>
  <si>
    <t>Dumbbells Soluta</t>
  </si>
  <si>
    <t>Gatik Ravi</t>
  </si>
  <si>
    <t>Textbook</t>
  </si>
  <si>
    <t>Textbook Inventore</t>
  </si>
  <si>
    <t>Jivin Sunder</t>
  </si>
  <si>
    <t>Ahmedabad</t>
  </si>
  <si>
    <t>Refrigerator</t>
  </si>
  <si>
    <t>Refrigerator Commodi</t>
  </si>
  <si>
    <t>Kashvi Ratti</t>
  </si>
  <si>
    <t>Wheat</t>
  </si>
  <si>
    <t>Wheat Natus</t>
  </si>
  <si>
    <t>Vivaan Goyal</t>
  </si>
  <si>
    <t>Surat</t>
  </si>
  <si>
    <t>Comics</t>
  </si>
  <si>
    <t>Comics Aperiam</t>
  </si>
  <si>
    <t>Nayantara Bhagat</t>
  </si>
  <si>
    <t>Ranchi</t>
  </si>
  <si>
    <t>Face Cream</t>
  </si>
  <si>
    <t>Face Cream Repellat</t>
  </si>
  <si>
    <t>Lakshay Ramakrishnan</t>
  </si>
  <si>
    <t>Headphones</t>
  </si>
  <si>
    <t>Headphones Itaque</t>
  </si>
  <si>
    <t>Dhanush Vaidya</t>
  </si>
  <si>
    <t>Rice Impedit</t>
  </si>
  <si>
    <t>Kimaya Rege</t>
  </si>
  <si>
    <t>Foundation</t>
  </si>
  <si>
    <t>Foundation Illo</t>
  </si>
  <si>
    <t>Anika Wable</t>
  </si>
  <si>
    <t>Table</t>
  </si>
  <si>
    <t>Table Error</t>
  </si>
  <si>
    <t>Kavya Bhatnagar</t>
  </si>
  <si>
    <t>Toys</t>
  </si>
  <si>
    <t>RC Car</t>
  </si>
  <si>
    <t>RC Car Amet</t>
  </si>
  <si>
    <t>Adira Seshadri</t>
  </si>
  <si>
    <t>Sugar</t>
  </si>
  <si>
    <t>Sugar Excepturi</t>
  </si>
  <si>
    <t>Zaina Sidhu</t>
  </si>
  <si>
    <t>Wheat Consequuntur</t>
  </si>
  <si>
    <t>Bhamini Kuruvilla</t>
  </si>
  <si>
    <t>Cricket Bat</t>
  </si>
  <si>
    <t>Cricket Bat Voluptatum</t>
  </si>
  <si>
    <t>Kavya Saran</t>
  </si>
  <si>
    <t>Sofa</t>
  </si>
  <si>
    <t>Sofa Deleniti</t>
  </si>
  <si>
    <t>Mannat Batta</t>
  </si>
  <si>
    <t>Guwahati</t>
  </si>
  <si>
    <t>RC Car Quam</t>
  </si>
  <si>
    <t>Shayak Bala</t>
  </si>
  <si>
    <t>Thiruvananthapuram</t>
  </si>
  <si>
    <t>Action Figure</t>
  </si>
  <si>
    <t>Action Figure Laboriosam</t>
  </si>
  <si>
    <t>Hrishita Kumer</t>
  </si>
  <si>
    <t>Lipstick</t>
  </si>
  <si>
    <t>Lipstick Accusantium</t>
  </si>
  <si>
    <t>Prisha Gaba</t>
  </si>
  <si>
    <t>Dumbbells Quas</t>
  </si>
  <si>
    <t>Arhaan Gole</t>
  </si>
  <si>
    <t>Yoga Mat</t>
  </si>
  <si>
    <t>Yoga Mat Quaerat</t>
  </si>
  <si>
    <t>Shaan Bala</t>
  </si>
  <si>
    <t>Puzzle</t>
  </si>
  <si>
    <t>Puzzle Assumenda</t>
  </si>
  <si>
    <t>Taran Kala</t>
  </si>
  <si>
    <t>Refrigerator Libero</t>
  </si>
  <si>
    <t>Nitara Hayre</t>
  </si>
  <si>
    <t>Board Game</t>
  </si>
  <si>
    <t>Board Game Consequuntur</t>
  </si>
  <si>
    <t>Lavanya Tata</t>
  </si>
  <si>
    <t>Amritsar</t>
  </si>
  <si>
    <t>Doll</t>
  </si>
  <si>
    <t>Doll Laborum</t>
  </si>
  <si>
    <t>Badal Dada</t>
  </si>
  <si>
    <t>Camera</t>
  </si>
  <si>
    <t>Camera A</t>
  </si>
  <si>
    <t>Bhamini Sane</t>
  </si>
  <si>
    <t>Coimbatore</t>
  </si>
  <si>
    <t>Rice Incidunt</t>
  </si>
  <si>
    <t>Eva Babu</t>
  </si>
  <si>
    <t>Textbook Consequuntur</t>
  </si>
  <si>
    <t>Prerak Saha</t>
  </si>
  <si>
    <t>Biography Magni</t>
  </si>
  <si>
    <t>Advik Sule</t>
  </si>
  <si>
    <t>Perfume Quisquam</t>
  </si>
  <si>
    <t>Divij Chawla</t>
  </si>
  <si>
    <t>Tennis Racket</t>
  </si>
  <si>
    <t>Tennis Racket Sapiente</t>
  </si>
  <si>
    <t>Nirvaan Ben</t>
  </si>
  <si>
    <t>Puzzle Dolorem</t>
  </si>
  <si>
    <t>Shlok Dayal</t>
  </si>
  <si>
    <t>Shoes</t>
  </si>
  <si>
    <t>Shoes Deleniti</t>
  </si>
  <si>
    <t>Vritika Cherian</t>
  </si>
  <si>
    <t>Perfume Rerum</t>
  </si>
  <si>
    <t>Eshani Arya</t>
  </si>
  <si>
    <t>Sofa Omnis</t>
  </si>
  <si>
    <t>Elakshi Bajwa</t>
  </si>
  <si>
    <t>Biography Illum</t>
  </si>
  <si>
    <t>Jayant Kala</t>
  </si>
  <si>
    <t>Women's Wear Odio</t>
  </si>
  <si>
    <t>Biju Mannan</t>
  </si>
  <si>
    <t>Tennis Racket Ea</t>
  </si>
  <si>
    <t>Alisha Sampath</t>
  </si>
  <si>
    <t>Bed</t>
  </si>
  <si>
    <t>Bed Molestias</t>
  </si>
  <si>
    <t>Rhea Krishnamurthy</t>
  </si>
  <si>
    <t>Wall Art</t>
  </si>
  <si>
    <t>Wall Art Excepturi</t>
  </si>
  <si>
    <t>Samarth Chatterjee</t>
  </si>
  <si>
    <t>Puzzle Ut</t>
  </si>
  <si>
    <t>Ojas Konda</t>
  </si>
  <si>
    <t>Cabinet</t>
  </si>
  <si>
    <t>Cabinet Odit</t>
  </si>
  <si>
    <t>Heer Saran</t>
  </si>
  <si>
    <t>Vase Necessitatibus</t>
  </si>
  <si>
    <t>Manikya Dar</t>
  </si>
  <si>
    <t>Football</t>
  </si>
  <si>
    <t>Football Eveniet</t>
  </si>
  <si>
    <t>Azad Kunda</t>
  </si>
  <si>
    <t>Cookware Set Nisi</t>
  </si>
  <si>
    <t>Drishya Apte</t>
  </si>
  <si>
    <t>Juicer Totam</t>
  </si>
  <si>
    <t>Shray Arya</t>
  </si>
  <si>
    <t>Action Figure Cum</t>
  </si>
  <si>
    <t>Ritvik Madan</t>
  </si>
  <si>
    <t>Biography Nobis</t>
  </si>
  <si>
    <t>Purab Batta</t>
  </si>
  <si>
    <t>Juicer Vero</t>
  </si>
  <si>
    <t>Purab Krishna</t>
  </si>
  <si>
    <t>Mixer Grinder</t>
  </si>
  <si>
    <t>Mixer Grinder Recusandae</t>
  </si>
  <si>
    <t>Manikya Srinivasan</t>
  </si>
  <si>
    <t>Biography Ad</t>
  </si>
  <si>
    <t>Raghav Gara</t>
  </si>
  <si>
    <t>Vase Molestiae</t>
  </si>
  <si>
    <t>Raghav Sabharwal</t>
  </si>
  <si>
    <t>Tennis Racket At</t>
  </si>
  <si>
    <t>Tanya Vora</t>
  </si>
  <si>
    <t>Tennis Racket Ipsa</t>
  </si>
  <si>
    <t>Mannat Dhaliwal</t>
  </si>
  <si>
    <t>RC Car Eius</t>
  </si>
  <si>
    <t>Drishya Korpal</t>
  </si>
  <si>
    <t>Cushion</t>
  </si>
  <si>
    <t>Cushion Quis</t>
  </si>
  <si>
    <t>Vritika Gade</t>
  </si>
  <si>
    <t>Puzzle Nesciunt</t>
  </si>
  <si>
    <t>Neysa Ganguly</t>
  </si>
  <si>
    <t>Action Figure Placeat</t>
  </si>
  <si>
    <t>Adah Kaul</t>
  </si>
  <si>
    <t>Kids Wear Aut</t>
  </si>
  <si>
    <t>Shalv Subramaniam</t>
  </si>
  <si>
    <t>Cookware Set Libero</t>
  </si>
  <si>
    <t>Chirag Hans</t>
  </si>
  <si>
    <t>Camera Nostrum</t>
  </si>
  <si>
    <t>Saanvi Deshmukh</t>
  </si>
  <si>
    <t>Refrigerator Sequi</t>
  </si>
  <si>
    <t>Yakshit Bajwa</t>
  </si>
  <si>
    <t>Lipstick At</t>
  </si>
  <si>
    <t>Jayan Lall</t>
  </si>
  <si>
    <t>Cabinet Nobis</t>
  </si>
  <si>
    <t>Kashvi Bakshi</t>
  </si>
  <si>
    <t>Yoga Mat Deserunt</t>
  </si>
  <si>
    <t>Myra Goda</t>
  </si>
  <si>
    <t>Tennis Racket Cupiditate</t>
  </si>
  <si>
    <t>Jayesh Ramachandran</t>
  </si>
  <si>
    <t>Vase Similique</t>
  </si>
  <si>
    <t>Hazel Reddy</t>
  </si>
  <si>
    <t>Cabinet Natus</t>
  </si>
  <si>
    <t>Shamik Keer</t>
  </si>
  <si>
    <t>Board Game Sequi</t>
  </si>
  <si>
    <t>Saira Trivedi</t>
  </si>
  <si>
    <t>Oil Modi</t>
  </si>
  <si>
    <t>Baiju Dube</t>
  </si>
  <si>
    <t>Tennis Racket Aperiam</t>
  </si>
  <si>
    <t>Ehsaan Butala</t>
  </si>
  <si>
    <t>Comics Voluptatibus</t>
  </si>
  <si>
    <t>Bhavin Toor</t>
  </si>
  <si>
    <t>Kids Wear Ipsa</t>
  </si>
  <si>
    <t>Romil Sawhney</t>
  </si>
  <si>
    <t>Lipstick Nostrum</t>
  </si>
  <si>
    <t>Mamooty Mannan</t>
  </si>
  <si>
    <t>Camera Ipsa</t>
  </si>
  <si>
    <t>Reyansh Saraf</t>
  </si>
  <si>
    <t>Sofa Quaerat</t>
  </si>
  <si>
    <t>Jayesh Madan</t>
  </si>
  <si>
    <t>Perfume Qui</t>
  </si>
  <si>
    <t>Kiaan Ranganathan</t>
  </si>
  <si>
    <t>Camera Temporibus</t>
  </si>
  <si>
    <t>Riya Varughese</t>
  </si>
  <si>
    <t>Spices Reiciendis</t>
  </si>
  <si>
    <t>Yasmin Warrior</t>
  </si>
  <si>
    <t>Oil Non</t>
  </si>
  <si>
    <t>Vihaan Bhalla</t>
  </si>
  <si>
    <t>Fiction</t>
  </si>
  <si>
    <t>Fiction Nemo</t>
  </si>
  <si>
    <t>Eshani Sani</t>
  </si>
  <si>
    <t>Yoga Mat Optio</t>
  </si>
  <si>
    <t>Arnav Badami</t>
  </si>
  <si>
    <t>Mobile</t>
  </si>
  <si>
    <t>Mobile Harum</t>
  </si>
  <si>
    <t>Umang Virk</t>
  </si>
  <si>
    <t>Accessories Natus</t>
  </si>
  <si>
    <t>Ira Soni</t>
  </si>
  <si>
    <t>Dumbbells Quos</t>
  </si>
  <si>
    <t>Arnav Karpe</t>
  </si>
  <si>
    <t>Sofa Repudiandae</t>
  </si>
  <si>
    <t>Hansh Kaul</t>
  </si>
  <si>
    <t>Doll Totam</t>
  </si>
  <si>
    <t>Ela Srivastava</t>
  </si>
  <si>
    <t>Lamp</t>
  </si>
  <si>
    <t>Lamp Pariatur</t>
  </si>
  <si>
    <t>Elakshi Sachdev</t>
  </si>
  <si>
    <t>Table Laudantium</t>
  </si>
  <si>
    <t>Emir Ramanathan</t>
  </si>
  <si>
    <t>Dumbbells Aspernatur</t>
  </si>
  <si>
    <t>Prisha Shenoy</t>
  </si>
  <si>
    <t>Kids Wear Architecto</t>
  </si>
  <si>
    <t>Parinaaz Luthra</t>
  </si>
  <si>
    <t>Bed Officiis</t>
  </si>
  <si>
    <t>Aarna Bandi</t>
  </si>
  <si>
    <t>RC Car Incidunt</t>
  </si>
  <si>
    <t>Rasha Bansal</t>
  </si>
  <si>
    <t>Camera Dignissimos</t>
  </si>
  <si>
    <t>Alisha Amble</t>
  </si>
  <si>
    <t>Microwave</t>
  </si>
  <si>
    <t>Microwave Vero</t>
  </si>
  <si>
    <t>Aniruddh Ratti</t>
  </si>
  <si>
    <t>Table Repudiandae</t>
  </si>
  <si>
    <t>Ishita Bajwa</t>
  </si>
  <si>
    <t>Cushion Dignissimos</t>
  </si>
  <si>
    <t>Farhan Sarkar</t>
  </si>
  <si>
    <t>Board Game Earum</t>
  </si>
  <si>
    <t>Aniruddh Kothari</t>
  </si>
  <si>
    <t>Juicer In</t>
  </si>
  <si>
    <t>Samar Kumar</t>
  </si>
  <si>
    <t>Lipstick Soluta</t>
  </si>
  <si>
    <t>Ishaan Golla</t>
  </si>
  <si>
    <t>Microwave Aperiam</t>
  </si>
  <si>
    <t>Aniruddh Wagle</t>
  </si>
  <si>
    <t>Microwave Reiciendis</t>
  </si>
  <si>
    <t>Nishith Tara</t>
  </si>
  <si>
    <t>Yoga Mat Vel</t>
  </si>
  <si>
    <t>Yakshit Bakshi</t>
  </si>
  <si>
    <t>Football Eum</t>
  </si>
  <si>
    <t>Navya Amble</t>
  </si>
  <si>
    <t>Laptop Amet</t>
  </si>
  <si>
    <t>Heer Lata</t>
  </si>
  <si>
    <t>Spices Non</t>
  </si>
  <si>
    <t>Jiya Tandon</t>
  </si>
  <si>
    <t>Shoes Recusandae</t>
  </si>
  <si>
    <t>Divyansh Kale</t>
  </si>
  <si>
    <t>Juicer Deleniti</t>
  </si>
  <si>
    <t>Raunak Raj</t>
  </si>
  <si>
    <t>Fiction Necessitatibus</t>
  </si>
  <si>
    <t>Mehul Magar</t>
  </si>
  <si>
    <t>Oil Laboriosam</t>
  </si>
  <si>
    <t>Gatik Sharma</t>
  </si>
  <si>
    <t>Cushion Id</t>
  </si>
  <si>
    <t>Dhanuk Dhar</t>
  </si>
  <si>
    <t>Table Placeat</t>
  </si>
  <si>
    <t>Kavya Varty</t>
  </si>
  <si>
    <t>Spices Error</t>
  </si>
  <si>
    <t>Ishaan Walia</t>
  </si>
  <si>
    <t>Headphones Id</t>
  </si>
  <si>
    <t>Oorja Sur</t>
  </si>
  <si>
    <t>Women's Wear Ipsa</t>
  </si>
  <si>
    <t>Dharmajan Lall</t>
  </si>
  <si>
    <t>Puzzle Placeat</t>
  </si>
  <si>
    <t>Shanaya Kala</t>
  </si>
  <si>
    <t>Sofa Nulla</t>
  </si>
  <si>
    <t>Rati Goel</t>
  </si>
  <si>
    <t>Camera Culpa</t>
  </si>
  <si>
    <t>Ivan Sarna</t>
  </si>
  <si>
    <t>Doll Adipisci</t>
  </si>
  <si>
    <t>Akarsh Hayre</t>
  </si>
  <si>
    <t>Board Game Animi</t>
  </si>
  <si>
    <t>Hrishita Bajaj</t>
  </si>
  <si>
    <t>Bed Accusantium</t>
  </si>
  <si>
    <t>Prerak Shere</t>
  </si>
  <si>
    <t>Mobile Aspernatur</t>
  </si>
  <si>
    <t>Kartik Seth</t>
  </si>
  <si>
    <t>Non-Fiction Quae</t>
  </si>
  <si>
    <t>Riya Brahmbhatt</t>
  </si>
  <si>
    <t>Kids Wear Tempora</t>
  </si>
  <si>
    <t>Yuvraj  Bhardwaj</t>
  </si>
  <si>
    <t>Mobile Ea</t>
  </si>
  <si>
    <t>Shamik Buch</t>
  </si>
  <si>
    <t>Cabinet Voluptatum</t>
  </si>
  <si>
    <t>Divij Dara</t>
  </si>
  <si>
    <t>Tennis Racket Asperiores</t>
  </si>
  <si>
    <t>Jivin Hans</t>
  </si>
  <si>
    <t>Football Dolores</t>
  </si>
  <si>
    <t>Vaibhav Rattan</t>
  </si>
  <si>
    <t>Table Tenetur</t>
  </si>
  <si>
    <t>Nayantara Kalita</t>
  </si>
  <si>
    <t>Smartwatch Eum</t>
  </si>
  <si>
    <t>Shaan Sehgal</t>
  </si>
  <si>
    <t>Mixer Grinder Porro</t>
  </si>
  <si>
    <t>Dhruv Garg</t>
  </si>
  <si>
    <t>Juicer Reiciendis</t>
  </si>
  <si>
    <t>Kavya Lanka</t>
  </si>
  <si>
    <t>Non-Fiction Commodi</t>
  </si>
  <si>
    <t>Fateh Tripathi</t>
  </si>
  <si>
    <t>Puzzle Repellendus</t>
  </si>
  <si>
    <t>Manikya Bhattacharyya</t>
  </si>
  <si>
    <t>Spices Suscipit</t>
  </si>
  <si>
    <t>Tiya Mani</t>
  </si>
  <si>
    <t>Microwave Officiis</t>
  </si>
  <si>
    <t>Vihaan Loyal</t>
  </si>
  <si>
    <t>Cookware Set Quo</t>
  </si>
  <si>
    <t>Ritvik Vyas</t>
  </si>
  <si>
    <t>Clock</t>
  </si>
  <si>
    <t>Clock Itaque</t>
  </si>
  <si>
    <t>Ivana Hegde</t>
  </si>
  <si>
    <t>Foundation Nihil</t>
  </si>
  <si>
    <t>Vardaniya Ramaswamy</t>
  </si>
  <si>
    <t>Action Figure Enim</t>
  </si>
  <si>
    <t>Ela Chakraborty</t>
  </si>
  <si>
    <t>RC Car In</t>
  </si>
  <si>
    <t>Taimur Tara</t>
  </si>
  <si>
    <t>Kids Wear Aliquid</t>
  </si>
  <si>
    <t>Hrishita Chanda</t>
  </si>
  <si>
    <t>Headphones Labore</t>
  </si>
  <si>
    <t>Myra Handa</t>
  </si>
  <si>
    <t>Clock Officia</t>
  </si>
  <si>
    <t>Anvi Mammen</t>
  </si>
  <si>
    <t>Sofa Dolor</t>
  </si>
  <si>
    <t>Shamik Walla</t>
  </si>
  <si>
    <t>Biography Mollitia</t>
  </si>
  <si>
    <t>Inaaya  Tandon</t>
  </si>
  <si>
    <t>Juicer Possimus</t>
  </si>
  <si>
    <t>Shayak Sekhon</t>
  </si>
  <si>
    <t>Cushion Quasi</t>
  </si>
  <si>
    <t>Mehul Wable</t>
  </si>
  <si>
    <t>Comics Ad</t>
  </si>
  <si>
    <t>Raghav Samra</t>
  </si>
  <si>
    <t>Table Expedita</t>
  </si>
  <si>
    <t>Kiara Saha</t>
  </si>
  <si>
    <t>Dumbbells Voluptatem</t>
  </si>
  <si>
    <t>Yasmin Kamdar</t>
  </si>
  <si>
    <t>Wheat Beatae</t>
  </si>
  <si>
    <t>Inaaya  Walla</t>
  </si>
  <si>
    <t>Tennis Racket Doloremque</t>
  </si>
  <si>
    <t>Saira Kapoor</t>
  </si>
  <si>
    <t>Football Nesciunt</t>
  </si>
  <si>
    <t>Uthkarsh Grewal</t>
  </si>
  <si>
    <t>Mixer Grinder Officia</t>
  </si>
  <si>
    <t>Amira Chakraborty</t>
  </si>
  <si>
    <t>Men's Wear</t>
  </si>
  <si>
    <t>Men's Wear Quos</t>
  </si>
  <si>
    <t>Nakul Srivastava</t>
  </si>
  <si>
    <t>Action Figure Dolor</t>
  </si>
  <si>
    <t>Saanvi Vasa</t>
  </si>
  <si>
    <t>Bed Eius</t>
  </si>
  <si>
    <t>Ritvik Agarwal</t>
  </si>
  <si>
    <t>Face Cream Id</t>
  </si>
  <si>
    <t>Yasmin Sachdeva</t>
  </si>
  <si>
    <t>Camera At</t>
  </si>
  <si>
    <t>Sara Chaudry</t>
  </si>
  <si>
    <t>Board Game Ab</t>
  </si>
  <si>
    <t>Aarush Vig</t>
  </si>
  <si>
    <t>Cabinet A</t>
  </si>
  <si>
    <t>Drishya Dasgupta</t>
  </si>
  <si>
    <t>Biography Deserunt</t>
  </si>
  <si>
    <t>Jayan Sidhu</t>
  </si>
  <si>
    <t>Oil In</t>
  </si>
  <si>
    <t>Jivin Kaul</t>
  </si>
  <si>
    <t>Accessories Culpa</t>
  </si>
  <si>
    <t>Aaina Lalla</t>
  </si>
  <si>
    <t>Lamp Exercitationem</t>
  </si>
  <si>
    <t>Aayush Setty</t>
  </si>
  <si>
    <t>Mobile Magnam</t>
  </si>
  <si>
    <t>Jivin Cheema</t>
  </si>
  <si>
    <t>Perfume Neque</t>
  </si>
  <si>
    <t>Ritvik Shah</t>
  </si>
  <si>
    <t>Cricket Bat Delectus</t>
  </si>
  <si>
    <t>Samiha Halder</t>
  </si>
  <si>
    <t>Cookware Set Minima</t>
  </si>
  <si>
    <t>Emir Subramaniam</t>
  </si>
  <si>
    <t>Puzzle Nulla</t>
  </si>
  <si>
    <t>Lakshay Kari</t>
  </si>
  <si>
    <t>Chair Veniam</t>
  </si>
  <si>
    <t>Navya Vora</t>
  </si>
  <si>
    <t>Shoes Dolores</t>
  </si>
  <si>
    <t>Prerak Chakrabarti</t>
  </si>
  <si>
    <t>Wall Art Quidem</t>
  </si>
  <si>
    <t>Vedika Sane</t>
  </si>
  <si>
    <t>Football Architecto</t>
  </si>
  <si>
    <t>Khushi Chada</t>
  </si>
  <si>
    <t>Non-Fiction Aliquid</t>
  </si>
  <si>
    <t>Mehul Lala</t>
  </si>
  <si>
    <t>Refrigerator Quibusdam</t>
  </si>
  <si>
    <t>Lagan Walla</t>
  </si>
  <si>
    <t>Sofa Voluptas</t>
  </si>
  <si>
    <t>Manikya Wali</t>
  </si>
  <si>
    <t>Yoga Mat Nam</t>
  </si>
  <si>
    <t>Hunar Sastry</t>
  </si>
  <si>
    <t>Table Iusto</t>
  </si>
  <si>
    <t>Tarini Talwar</t>
  </si>
  <si>
    <t>Accessories Aspernatur</t>
  </si>
  <si>
    <t>Dharmajan Sampath</t>
  </si>
  <si>
    <t>Sofa Dolorum</t>
  </si>
  <si>
    <t>Yakshit Tank</t>
  </si>
  <si>
    <t>Face Cream Necessitatibus</t>
  </si>
  <si>
    <t>Nishith Bora</t>
  </si>
  <si>
    <t>Men's Wear Quia</t>
  </si>
  <si>
    <t>Riya Thaker</t>
  </si>
  <si>
    <t>Board Game Ipsa</t>
  </si>
  <si>
    <t>Baiju Barman</t>
  </si>
  <si>
    <t>Doll Soluta</t>
  </si>
  <si>
    <t>Damini Kohli</t>
  </si>
  <si>
    <t>Dumbbells Unde</t>
  </si>
  <si>
    <t>Hansh Bali</t>
  </si>
  <si>
    <t>Rice Odit</t>
  </si>
  <si>
    <t>Stuvan Arora</t>
  </si>
  <si>
    <t>Kids Wear Sed</t>
  </si>
  <si>
    <t>Devansh Bhatti</t>
  </si>
  <si>
    <t>Non-Fiction Occaecati</t>
  </si>
  <si>
    <t>Devansh Bains</t>
  </si>
  <si>
    <t>Shampoo</t>
  </si>
  <si>
    <t>Shampoo Provident</t>
  </si>
  <si>
    <t>Dhruv Srinivasan</t>
  </si>
  <si>
    <t>Cricket Bat Minus</t>
  </si>
  <si>
    <t>Chirag Grewal</t>
  </si>
  <si>
    <t>Headphones Similique</t>
  </si>
  <si>
    <t>Kimaya Mallick</t>
  </si>
  <si>
    <t>Spices Incidunt</t>
  </si>
  <si>
    <t>Purab Boase</t>
  </si>
  <si>
    <t>Headphones Maiores</t>
  </si>
  <si>
    <t>Ritvik Suri</t>
  </si>
  <si>
    <t>Women's Wear Iste</t>
  </si>
  <si>
    <t>Samarth Sibal</t>
  </si>
  <si>
    <t>Oil Sunt</t>
  </si>
  <si>
    <t>Ranbir Randhawa</t>
  </si>
  <si>
    <t>Sofa Vel</t>
  </si>
  <si>
    <t>Pihu Srinivasan</t>
  </si>
  <si>
    <t>Bed Architecto</t>
  </si>
  <si>
    <t>Hunar Mand</t>
  </si>
  <si>
    <t>Fiction Dolorem</t>
  </si>
  <si>
    <t>Fateh Shroff</t>
  </si>
  <si>
    <t>Tennis Racket Rem</t>
  </si>
  <si>
    <t>Piya Korpal</t>
  </si>
  <si>
    <t>Headphones Recusandae</t>
  </si>
  <si>
    <t>Dishani Ranganathan</t>
  </si>
  <si>
    <t>Raunak Krishnamurthy</t>
  </si>
  <si>
    <t>Shampoo Rem</t>
  </si>
  <si>
    <t>Devansh Karnik</t>
  </si>
  <si>
    <t>Chair Sint</t>
  </si>
  <si>
    <t>Misha Setty</t>
  </si>
  <si>
    <t>Lipstick Atque</t>
  </si>
  <si>
    <t>Hridaan Karnik</t>
  </si>
  <si>
    <t>Non-Fiction Porro</t>
  </si>
  <si>
    <t>Jayesh Kalita</t>
  </si>
  <si>
    <t>Mixer Grinder Aperiam</t>
  </si>
  <si>
    <t>Madhav Jaggi</t>
  </si>
  <si>
    <t>Mixer Grinder Placeat</t>
  </si>
  <si>
    <t>Priyansh Gour</t>
  </si>
  <si>
    <t>Rice Ullam</t>
  </si>
  <si>
    <t>Shray Dugar</t>
  </si>
  <si>
    <t>Spices Cum</t>
  </si>
  <si>
    <t>Rhea Ratti</t>
  </si>
  <si>
    <t>Accessories Est</t>
  </si>
  <si>
    <t>Akarsh Kala</t>
  </si>
  <si>
    <t>Cookware Set Nihil</t>
  </si>
  <si>
    <t>Neysa Kothari</t>
  </si>
  <si>
    <t>Cricket Bat Ex</t>
  </si>
  <si>
    <t>Shaan Seth</t>
  </si>
  <si>
    <t>Wall Art Earum</t>
  </si>
  <si>
    <t>Adira Dar</t>
  </si>
  <si>
    <t>Clock Optio</t>
  </si>
  <si>
    <t>Mehul Bose</t>
  </si>
  <si>
    <t>Clock Maiores</t>
  </si>
  <si>
    <t>Reyansh Mahajan</t>
  </si>
  <si>
    <t>Sugar Iusto</t>
  </si>
  <si>
    <t>Dhruv Bhattacharyya</t>
  </si>
  <si>
    <t>Shampoo Libero</t>
  </si>
  <si>
    <t>Advika Ramakrishnan</t>
  </si>
  <si>
    <t>Headphones Exercitationem</t>
  </si>
  <si>
    <t>Eshani Anand</t>
  </si>
  <si>
    <t>Biography Deleniti</t>
  </si>
  <si>
    <t>Vardaniya Borra</t>
  </si>
  <si>
    <t>Headphones Doloribus</t>
  </si>
  <si>
    <t>Misha Batra</t>
  </si>
  <si>
    <t>Women's Wear Delectus</t>
  </si>
  <si>
    <t>Vaibhav Kunda</t>
  </si>
  <si>
    <t>Juicer Sint</t>
  </si>
  <si>
    <t>Kimaya Vala</t>
  </si>
  <si>
    <t>Wall Art Tenetur</t>
  </si>
  <si>
    <t>Onkar Verma</t>
  </si>
  <si>
    <t>Camera Minus</t>
  </si>
  <si>
    <t>Shanaya Bhat</t>
  </si>
  <si>
    <t>Tennis Racket Sed</t>
  </si>
  <si>
    <t>Pihu Varghese</t>
  </si>
  <si>
    <t>Mixer Grinder Aliquam</t>
  </si>
  <si>
    <t>Zain Sen</t>
  </si>
  <si>
    <t>Men's Wear Ex</t>
  </si>
  <si>
    <t>Suhana Ganguly</t>
  </si>
  <si>
    <t>Spices Pariatur</t>
  </si>
  <si>
    <t>Manjari Mangal</t>
  </si>
  <si>
    <t>Cabinet Nisi</t>
  </si>
  <si>
    <t>Yasmin Sekhon</t>
  </si>
  <si>
    <t>Smartwatch Tempore</t>
  </si>
  <si>
    <t>Faiyaz Issac</t>
  </si>
  <si>
    <t>Table Deserunt</t>
  </si>
  <si>
    <t>Darshit Hans</t>
  </si>
  <si>
    <t>Clock Perferendis</t>
  </si>
  <si>
    <t>Charvi Shenoy</t>
  </si>
  <si>
    <t>Doll Assumenda</t>
  </si>
  <si>
    <t>Khushi Bhalla</t>
  </si>
  <si>
    <t>Men's Wear Aliquid</t>
  </si>
  <si>
    <t>Samarth Biswas</t>
  </si>
  <si>
    <t>Women's Wear Totam</t>
  </si>
  <si>
    <t>Badal Mangal</t>
  </si>
  <si>
    <t>Cushion Ipsum</t>
  </si>
  <si>
    <t>Nirvi Keer</t>
  </si>
  <si>
    <t>Headphones Deleniti</t>
  </si>
  <si>
    <t>Gatik Comar</t>
  </si>
  <si>
    <t>Hazel Hayre</t>
  </si>
  <si>
    <t>Vase Laboriosam</t>
  </si>
  <si>
    <t>Ritvik Mangat</t>
  </si>
  <si>
    <t>Accessories Iure</t>
  </si>
  <si>
    <t>Damini Kapur</t>
  </si>
  <si>
    <t>Women's Wear Officia</t>
  </si>
  <si>
    <t>Tushar Devan</t>
  </si>
  <si>
    <t>Women's Wear Vero</t>
  </si>
  <si>
    <t>Rohan Iyengar</t>
  </si>
  <si>
    <t>Yoga Mat Quibusdam</t>
  </si>
  <si>
    <t>Bhavin Tara</t>
  </si>
  <si>
    <t>Action Figure Beatae</t>
  </si>
  <si>
    <t>Drishya Mangal</t>
  </si>
  <si>
    <t>Juicer Voluptate</t>
  </si>
  <si>
    <t>Divyansh Bhavsar</t>
  </si>
  <si>
    <t>Cookware Set Ut</t>
  </si>
  <si>
    <t>Anay Warrior</t>
  </si>
  <si>
    <t>Fiction Aliquid</t>
  </si>
  <si>
    <t>Khushi Taneja</t>
  </si>
  <si>
    <t>RC Car Ipsum</t>
  </si>
  <si>
    <t>Siya Chandra</t>
  </si>
  <si>
    <t>Microwave Eius</t>
  </si>
  <si>
    <t>Taran Vig</t>
  </si>
  <si>
    <t>Doll Eius</t>
  </si>
  <si>
    <t>Nitya Gopal</t>
  </si>
  <si>
    <t>Yoga Mat Consequuntur</t>
  </si>
  <si>
    <t>Dishani Chaudhry</t>
  </si>
  <si>
    <t>Laptop Ipsam</t>
  </si>
  <si>
    <t>Advika Grover</t>
  </si>
  <si>
    <t>Wall Art Neque</t>
  </si>
  <si>
    <t>Suhana Rastogi</t>
  </si>
  <si>
    <t>RC Car Et</t>
  </si>
  <si>
    <t>Onkar Rajagopal</t>
  </si>
  <si>
    <t>Cabinet Provident</t>
  </si>
  <si>
    <t>Rhea Basak</t>
  </si>
  <si>
    <t>Football Temporibus</t>
  </si>
  <si>
    <t>Anya Sha</t>
  </si>
  <si>
    <t>Mobile Laudantium</t>
  </si>
  <si>
    <t>Alia Ravi</t>
  </si>
  <si>
    <t>Foundation Doloremque</t>
  </si>
  <si>
    <t>Tarini Shukla</t>
  </si>
  <si>
    <t>Women's Wear Consequuntur</t>
  </si>
  <si>
    <t>Aarush Kaur</t>
  </si>
  <si>
    <t>Lipstick Debitis</t>
  </si>
  <si>
    <t>Uthkarsh Dara</t>
  </si>
  <si>
    <t>Oil Sit</t>
  </si>
  <si>
    <t>Samiha Dutta</t>
  </si>
  <si>
    <t>Dumbbells Assumenda</t>
  </si>
  <si>
    <t>Mahika Divan</t>
  </si>
  <si>
    <t>Football Distinctio</t>
  </si>
  <si>
    <t>Vidur Sharaf</t>
  </si>
  <si>
    <t>Board Game A</t>
  </si>
  <si>
    <t>Purab Seshadri</t>
  </si>
  <si>
    <t>Foundation Necessitatibus</t>
  </si>
  <si>
    <t>Vanya Sur</t>
  </si>
  <si>
    <t>Cabinet Ratione</t>
  </si>
  <si>
    <t>Rati Goyal</t>
  </si>
  <si>
    <t>Microwave Ea</t>
  </si>
  <si>
    <t>Anay Goswami</t>
  </si>
  <si>
    <t>Mobile Beatae</t>
  </si>
  <si>
    <t>Anika Deol</t>
  </si>
  <si>
    <t>Vase Exercitationem</t>
  </si>
  <si>
    <t>Sahil Saxena</t>
  </si>
  <si>
    <t>Camera Quasi</t>
  </si>
  <si>
    <t>Rhea Rajagopalan</t>
  </si>
  <si>
    <t>Camera Atque</t>
  </si>
  <si>
    <t>Zaina Bassi</t>
  </si>
  <si>
    <t>Shampoo Nulla</t>
  </si>
  <si>
    <t>Ishita Shroff</t>
  </si>
  <si>
    <t>Kabir Dubey</t>
  </si>
  <si>
    <t>Foundation Officia</t>
  </si>
  <si>
    <t>Zoya Gera</t>
  </si>
  <si>
    <t>Shampoo Saepe</t>
  </si>
  <si>
    <t>Shalv Lad</t>
  </si>
  <si>
    <t>Kaira Sinha</t>
  </si>
  <si>
    <t>Accessories Perspiciatis</t>
  </si>
  <si>
    <t>Aaina Gala</t>
  </si>
  <si>
    <t>Lamp Ex</t>
  </si>
  <si>
    <t>Pari Vohra</t>
  </si>
  <si>
    <t>Fiction Rem</t>
  </si>
  <si>
    <t>Lagan Kala</t>
  </si>
  <si>
    <t>Textbook Alias</t>
  </si>
  <si>
    <t>Keya Borah</t>
  </si>
  <si>
    <t>Camera Placeat</t>
  </si>
  <si>
    <t>Hiran Balakrishnan</t>
  </si>
  <si>
    <t>Headphones Rerum</t>
  </si>
  <si>
    <t>Heer Lal</t>
  </si>
  <si>
    <t>Foundation Molestias</t>
  </si>
  <si>
    <t>Stuvan Hayer</t>
  </si>
  <si>
    <t>Bed Optio</t>
  </si>
  <si>
    <t>Mishti Lata</t>
  </si>
  <si>
    <t>Dumbbells Dolorem</t>
  </si>
  <si>
    <t>Vedika Shetty</t>
  </si>
  <si>
    <t>Cookware Set Eligendi</t>
  </si>
  <si>
    <t>Shalv Ahluwalia</t>
  </si>
  <si>
    <t>RC Car Nobis</t>
  </si>
  <si>
    <t>Rania Bawa</t>
  </si>
  <si>
    <t>Vase Quisquam</t>
  </si>
  <si>
    <t>Piya Yadav</t>
  </si>
  <si>
    <t>Sofa Temporibus</t>
  </si>
  <si>
    <t>Emir Doctor</t>
  </si>
  <si>
    <t>Shampoo Commodi</t>
  </si>
  <si>
    <t>Tiya Bedi</t>
  </si>
  <si>
    <t>Bed Aspernatur</t>
  </si>
  <si>
    <t>Lavanya Cherian</t>
  </si>
  <si>
    <t>Board Game Consectetur</t>
  </si>
  <si>
    <t>Nirvi Vyas</t>
  </si>
  <si>
    <t>Vase A</t>
  </si>
  <si>
    <t>Alia Bandi</t>
  </si>
  <si>
    <t>Puzzle Veniam</t>
  </si>
  <si>
    <t>Adira Dhingra</t>
  </si>
  <si>
    <t>Perfume Mollitia</t>
  </si>
  <si>
    <t>Saira Chacko</t>
  </si>
  <si>
    <t>Comics Reprehenderit</t>
  </si>
  <si>
    <t>Biju Handa</t>
  </si>
  <si>
    <t>Headphones Perferendis</t>
  </si>
  <si>
    <t>Badal Sanghvi</t>
  </si>
  <si>
    <t>Action Figure Ipsum</t>
  </si>
  <si>
    <t>Manikya Sur</t>
  </si>
  <si>
    <t>Cricket Bat Accusamus</t>
  </si>
  <si>
    <t>Ritvik Sankar</t>
  </si>
  <si>
    <t>Wheat Repellendus</t>
  </si>
  <si>
    <t>Gokul Kari</t>
  </si>
  <si>
    <t>Wheat Facere</t>
  </si>
  <si>
    <t>Veer Sood</t>
  </si>
  <si>
    <t>Chair Odit</t>
  </si>
  <si>
    <t>Nitya Mani</t>
  </si>
  <si>
    <t>Mobile Mollitia</t>
  </si>
  <si>
    <t>Mamooty Jhaveri</t>
  </si>
  <si>
    <t>Refrigerator Unde</t>
  </si>
  <si>
    <t>Abram Gera</t>
  </si>
  <si>
    <t>Mobile Asperiores</t>
  </si>
  <si>
    <t>Aniruddh Batra</t>
  </si>
  <si>
    <t>Cushion Earum</t>
  </si>
  <si>
    <t>Navya Balakrishnan</t>
  </si>
  <si>
    <t>Mixer Grinder Maxime</t>
  </si>
  <si>
    <t>Vedika Suri</t>
  </si>
  <si>
    <t>Microwave Quia</t>
  </si>
  <si>
    <t>Taran Ganesan</t>
  </si>
  <si>
    <t>Men's Wear Debitis</t>
  </si>
  <si>
    <t>Dhanuk Ramachandran</t>
  </si>
  <si>
    <t>Kids Wear Pariatur</t>
  </si>
  <si>
    <t>Tarini Walia</t>
  </si>
  <si>
    <t>Dumbbells Ab</t>
  </si>
  <si>
    <t>Ira Walia</t>
  </si>
  <si>
    <t>Laptop Tempore</t>
  </si>
  <si>
    <t>Fateh Dhar</t>
  </si>
  <si>
    <t>Wheat Itaque</t>
  </si>
  <si>
    <t>Indrajit Kaul</t>
  </si>
  <si>
    <t>Fiction Sunt</t>
  </si>
  <si>
    <t>Krish Ahuja</t>
  </si>
  <si>
    <t>Face Cream Doloribus</t>
  </si>
  <si>
    <t>Mohanlal Dyal</t>
  </si>
  <si>
    <t>Cabinet Iusto</t>
  </si>
  <si>
    <t>Jivin Bobal</t>
  </si>
  <si>
    <t>Sofa Occaecati</t>
  </si>
  <si>
    <t>Prisha Dhillon</t>
  </si>
  <si>
    <t>Mobile Quo</t>
  </si>
  <si>
    <t>Veer Goel</t>
  </si>
  <si>
    <t>Sugar Est</t>
  </si>
  <si>
    <t>Hunar Ganesan</t>
  </si>
  <si>
    <t>Chair Ipsum</t>
  </si>
  <si>
    <t>Hrishita Lata</t>
  </si>
  <si>
    <t>Comics Unde</t>
  </si>
  <si>
    <t>Mishti Bhagat</t>
  </si>
  <si>
    <t>Chair Voluptatum</t>
  </si>
  <si>
    <t>Dharmajan Goel</t>
  </si>
  <si>
    <t>Football Fugiat</t>
  </si>
  <si>
    <t>Taimur Bumb</t>
  </si>
  <si>
    <t>Mixer Grinder Labore</t>
  </si>
  <si>
    <t>Divij Bose</t>
  </si>
  <si>
    <t>Juicer Officia</t>
  </si>
  <si>
    <t>Biju Vig</t>
  </si>
  <si>
    <t>Yoga Mat Aliquid</t>
  </si>
  <si>
    <t>Dhruv Bhalla</t>
  </si>
  <si>
    <t>Kids Wear Labore</t>
  </si>
  <si>
    <t>Badal Balan</t>
  </si>
  <si>
    <t>Mixer Grinder Doloribus</t>
  </si>
  <si>
    <t>Mahika Sachdeva</t>
  </si>
  <si>
    <t>Camera Voluptatum</t>
  </si>
  <si>
    <t>Elakshi Baral</t>
  </si>
  <si>
    <t>Clock Nam</t>
  </si>
  <si>
    <t>Rania Balakrishnan</t>
  </si>
  <si>
    <t>Vase Vel</t>
  </si>
  <si>
    <t>Samaira Goel</t>
  </si>
  <si>
    <t>Football Iusto</t>
  </si>
  <si>
    <t>Suhana Talwar</t>
  </si>
  <si>
    <t>Cushion Voluptate</t>
  </si>
  <si>
    <t>Tara Chaudhry</t>
  </si>
  <si>
    <t>Board Game Dolore</t>
  </si>
  <si>
    <t>Shanaya Roy</t>
  </si>
  <si>
    <t>Microwave Quos</t>
  </si>
  <si>
    <t>Onkar Sunder</t>
  </si>
  <si>
    <t>Oil Quibusdam</t>
  </si>
  <si>
    <t>Yasmin Baral</t>
  </si>
  <si>
    <t>Cushion Consequatur</t>
  </si>
  <si>
    <t>Shayak Koshy</t>
  </si>
  <si>
    <t>Cookware Set Natus</t>
  </si>
  <si>
    <t>Yakshit Arora</t>
  </si>
  <si>
    <t>Shoes Quisquam</t>
  </si>
  <si>
    <t>Riaan Sura</t>
  </si>
  <si>
    <t>Cookware Set Incidunt</t>
  </si>
  <si>
    <t>Aarna Ramesh</t>
  </si>
  <si>
    <t>Biography Quas</t>
  </si>
  <si>
    <t>Yuvaan Sheth</t>
  </si>
  <si>
    <t>Lamp Veritatis</t>
  </si>
  <si>
    <t>Riya Hari</t>
  </si>
  <si>
    <t>Accessories Velit</t>
  </si>
  <si>
    <t>Lavanya Anne</t>
  </si>
  <si>
    <t>Face Cream Maxime</t>
  </si>
  <si>
    <t>Taimur Goda</t>
  </si>
  <si>
    <t>Women's Wear Ab</t>
  </si>
  <si>
    <t>Mamooty Vora</t>
  </si>
  <si>
    <t>Wheat Animi</t>
  </si>
  <si>
    <t>Rasha Sule</t>
  </si>
  <si>
    <t>Action Figure Veritatis</t>
  </si>
  <si>
    <t>Anahi Issac</t>
  </si>
  <si>
    <t>RC Car Veritatis</t>
  </si>
  <si>
    <t>Ela Chandra</t>
  </si>
  <si>
    <t>Clock Earum</t>
  </si>
  <si>
    <t>Samiha Sabharwal</t>
  </si>
  <si>
    <t>Clock Saepe</t>
  </si>
  <si>
    <t>Tara Hari</t>
  </si>
  <si>
    <t>Dumbbells Voluptatibus</t>
  </si>
  <si>
    <t>Sumer Mann</t>
  </si>
  <si>
    <t>Cabinet Iure</t>
  </si>
  <si>
    <t>Suhana Sunder</t>
  </si>
  <si>
    <t>Laptop Deserunt</t>
  </si>
  <si>
    <t>Anay Mandal</t>
  </si>
  <si>
    <t>Emir Jha</t>
  </si>
  <si>
    <t>Table Libero</t>
  </si>
  <si>
    <t>Nehmat Iyengar</t>
  </si>
  <si>
    <t>Wheat Laboriosam</t>
  </si>
  <si>
    <t>Ritvik Sood</t>
  </si>
  <si>
    <t>Perfume Quas</t>
  </si>
  <si>
    <t>Taimur Bahl</t>
  </si>
  <si>
    <t>Juicer Facere</t>
  </si>
  <si>
    <t>Mahika Kothari</t>
  </si>
  <si>
    <t>Textbook Odio</t>
  </si>
  <si>
    <t>Jiya Bahl</t>
  </si>
  <si>
    <t>Tennis Racket Veritatis</t>
  </si>
  <si>
    <t>Ranbir Khalsa</t>
  </si>
  <si>
    <t>Shampoo Molestiae</t>
  </si>
  <si>
    <t>Darshit Upadhyay</t>
  </si>
  <si>
    <t>Bed Recusandae</t>
  </si>
  <si>
    <t>Ayesha Sarna</t>
  </si>
  <si>
    <t>Bed Veritatis</t>
  </si>
  <si>
    <t>Sara Koshy</t>
  </si>
  <si>
    <t>Sofa Laboriosam</t>
  </si>
  <si>
    <t>Samar Jayaraman</t>
  </si>
  <si>
    <t>Bed Illum</t>
  </si>
  <si>
    <t>Seher Lall</t>
  </si>
  <si>
    <t>Cricket Bat Eligendi</t>
  </si>
  <si>
    <t>Anahita Hegde</t>
  </si>
  <si>
    <t>Doll Hic</t>
  </si>
  <si>
    <t>Indranil Varty</t>
  </si>
  <si>
    <t>Lipstick Esse</t>
  </si>
  <si>
    <t>Myra Sarkar</t>
  </si>
  <si>
    <t>Accessories Voluptas</t>
  </si>
  <si>
    <t>Nitara Char</t>
  </si>
  <si>
    <t>Board Game Impedit</t>
  </si>
  <si>
    <t>Anay Deol</t>
  </si>
  <si>
    <t>Lamp Cum</t>
  </si>
  <si>
    <t>Anvi Jayaraman</t>
  </si>
  <si>
    <t>Table Exercitationem</t>
  </si>
  <si>
    <t>Aaina Sharaf</t>
  </si>
  <si>
    <t>Foundation Magni</t>
  </si>
  <si>
    <t>Alia Borde</t>
  </si>
  <si>
    <t>Football Commodi</t>
  </si>
  <si>
    <t>Kanav Shan</t>
  </si>
  <si>
    <t>Foundation Sequi</t>
  </si>
  <si>
    <t>Suhana Ram</t>
  </si>
  <si>
    <t>Oil Accusamus</t>
  </si>
  <si>
    <t>Ivana Sen</t>
  </si>
  <si>
    <t>Juicer Nesciunt</t>
  </si>
  <si>
    <t>Anaya Krish</t>
  </si>
  <si>
    <t>Vase Accusamus</t>
  </si>
  <si>
    <t>Vihaan Lall</t>
  </si>
  <si>
    <t>Laptop Sunt</t>
  </si>
  <si>
    <t>Yakshit Gole</t>
  </si>
  <si>
    <t>Football Maiores</t>
  </si>
  <si>
    <t>Elakshi Barman</t>
  </si>
  <si>
    <t>Non-Fiction Repellendus</t>
  </si>
  <si>
    <t>Eshani Kala</t>
  </si>
  <si>
    <t>Table Explicabo</t>
  </si>
  <si>
    <t>Mahika Tiwari</t>
  </si>
  <si>
    <t>Cookware Set Ipsum</t>
  </si>
  <si>
    <t>Neysa Chacko</t>
  </si>
  <si>
    <t>Microwave Soluta</t>
  </si>
  <si>
    <t>Kabir Koshy</t>
  </si>
  <si>
    <t>Board Game Vel</t>
  </si>
  <si>
    <t>Shayak Tiwari</t>
  </si>
  <si>
    <t>Indrans Wable</t>
  </si>
  <si>
    <t>Lamp Impedit</t>
  </si>
  <si>
    <t>Jiya Banerjee</t>
  </si>
  <si>
    <t>Refrigerator Facere</t>
  </si>
  <si>
    <t>Yashvi Chopra</t>
  </si>
  <si>
    <t>Juicer Ad</t>
  </si>
  <si>
    <t>Anay Kamdar</t>
  </si>
  <si>
    <t>Kids Wear Officia</t>
  </si>
  <si>
    <t>Bhavin Suresh</t>
  </si>
  <si>
    <t>Accessories Dignissimos</t>
  </si>
  <si>
    <t>Eva Dar</t>
  </si>
  <si>
    <t>Action Figure Ducimus</t>
  </si>
  <si>
    <t>Sumer Bhandari</t>
  </si>
  <si>
    <t>Kids Wear Reprehenderit</t>
  </si>
  <si>
    <t>Vihaan Majumdar</t>
  </si>
  <si>
    <t>Cookware Set Accusantium</t>
  </si>
  <si>
    <t>Nakul Maharaj</t>
  </si>
  <si>
    <t>Kids Wear Adipisci</t>
  </si>
  <si>
    <t>Darshit Tripathi</t>
  </si>
  <si>
    <t>Oil Optio</t>
  </si>
  <si>
    <t>Faiyaz Chada</t>
  </si>
  <si>
    <t>Biography Facilis</t>
  </si>
  <si>
    <t>Azad Bhardwaj</t>
  </si>
  <si>
    <t>Cabinet Temporibus</t>
  </si>
  <si>
    <t>Priyansh Rama</t>
  </si>
  <si>
    <t>Men's Wear Repellat</t>
  </si>
  <si>
    <t>Sana Borde</t>
  </si>
  <si>
    <t>Kids Wear Accusamus</t>
  </si>
  <si>
    <t>Trisha Lad</t>
  </si>
  <si>
    <t>Doll Ab</t>
  </si>
  <si>
    <t>Pihu Mane</t>
  </si>
  <si>
    <t>Mobile Rem</t>
  </si>
  <si>
    <t>Hansh Dara</t>
  </si>
  <si>
    <t>Tennis Racket Ipsum</t>
  </si>
  <si>
    <t>Hazel Chakrabarti</t>
  </si>
  <si>
    <t>Clock Provident</t>
  </si>
  <si>
    <t>Kismat Rajan</t>
  </si>
  <si>
    <t>Accessories Laudantium</t>
  </si>
  <si>
    <t>Onkar Dugar</t>
  </si>
  <si>
    <t>Cricket Bat Doloremque</t>
  </si>
  <si>
    <t>Ivana Kadakia</t>
  </si>
  <si>
    <t>Action Figure Quae</t>
  </si>
  <si>
    <t>Adira Issac</t>
  </si>
  <si>
    <t>Yoga Mat A</t>
  </si>
  <si>
    <t>Chirag Ramanathan</t>
  </si>
  <si>
    <t>Foundation Occaecati</t>
  </si>
  <si>
    <t>Priyansh Khurana</t>
  </si>
  <si>
    <t>Rice Id</t>
  </si>
  <si>
    <t>Jiya Savant</t>
  </si>
  <si>
    <t>Mixer Grinder Rem</t>
  </si>
  <si>
    <t>Advik Talwar</t>
  </si>
  <si>
    <t>Action Figure Atque</t>
  </si>
  <si>
    <t>Zara Ramachandran</t>
  </si>
  <si>
    <t>Rice Illum</t>
  </si>
  <si>
    <t>Dhanuk Saraf</t>
  </si>
  <si>
    <t>Cricket Bat Iusto</t>
  </si>
  <si>
    <t>Dhanuk Soni</t>
  </si>
  <si>
    <t>Cricket Bat Totam</t>
  </si>
  <si>
    <t>Indrajit Wason</t>
  </si>
  <si>
    <t>Women's Wear Non</t>
  </si>
  <si>
    <t>Hazel Kade</t>
  </si>
  <si>
    <t>Puzzle Tempore</t>
  </si>
  <si>
    <t>Armaan Kunda</t>
  </si>
  <si>
    <t>Rice Accusantium</t>
  </si>
  <si>
    <t>Rasha Tank</t>
  </si>
  <si>
    <t>Vase Est</t>
  </si>
  <si>
    <t>Rasha Bose</t>
  </si>
  <si>
    <t>Tennis Racket Rerum</t>
  </si>
  <si>
    <t>Anvi Raju</t>
  </si>
  <si>
    <t>Dumbbells Accusamus</t>
  </si>
  <si>
    <t>Sara Chowdhury</t>
  </si>
  <si>
    <t>Football Exercitationem</t>
  </si>
  <si>
    <t>Indrajit Dave</t>
  </si>
  <si>
    <t>Spices Eius</t>
  </si>
  <si>
    <t>Nitya Sastry</t>
  </si>
  <si>
    <t>Sofa Ad</t>
  </si>
  <si>
    <t>Hunar Bedi</t>
  </si>
  <si>
    <t>Tennis Racket Placeat</t>
  </si>
  <si>
    <t>Hrishita Jani</t>
  </si>
  <si>
    <t>Non-Fiction Nam</t>
  </si>
  <si>
    <t>Shray Raja</t>
  </si>
  <si>
    <t>RC Car Itaque</t>
  </si>
  <si>
    <t>Ehsaan Sawhney</t>
  </si>
  <si>
    <t>Chair Voluptate</t>
  </si>
  <si>
    <t>Miraan Khanna</t>
  </si>
  <si>
    <t>Women's Wear In</t>
  </si>
  <si>
    <t>Ranbir Suresh</t>
  </si>
  <si>
    <t>Sofa Expedita</t>
  </si>
  <si>
    <t>Aarav Singhal</t>
  </si>
  <si>
    <t>Action Figure Minus</t>
  </si>
  <si>
    <t>Aniruddh Doctor</t>
  </si>
  <si>
    <t>Shoes Hic</t>
  </si>
  <si>
    <t>Siya Thaker</t>
  </si>
  <si>
    <t>Tennis Racket Illo</t>
  </si>
  <si>
    <t>Taran Kakar</t>
  </si>
  <si>
    <t>Textbook Quam</t>
  </si>
  <si>
    <t>Trisha Mandal</t>
  </si>
  <si>
    <t>Bed Ab</t>
  </si>
  <si>
    <t>Sumer Vasa</t>
  </si>
  <si>
    <t>Yoga Mat Distinctio</t>
  </si>
  <si>
    <t>Krish Kannan</t>
  </si>
  <si>
    <t>Men's Wear Recusandae</t>
  </si>
  <si>
    <t>Ojas Chaudhary</t>
  </si>
  <si>
    <t>Perfume Quibusdam</t>
  </si>
  <si>
    <t>Reyansh Handa</t>
  </si>
  <si>
    <t>Mobile Nihil</t>
  </si>
  <si>
    <t>Hiran Sinha</t>
  </si>
  <si>
    <t>Puzzle Doloribus</t>
  </si>
  <si>
    <t>Tanya Tak</t>
  </si>
  <si>
    <t>Men's Wear Repudiandae</t>
  </si>
  <si>
    <t>Ivana Sahota</t>
  </si>
  <si>
    <t>Action Figure Numquam</t>
  </si>
  <si>
    <t>Armaan Hora</t>
  </si>
  <si>
    <t>Textbook Iste</t>
  </si>
  <si>
    <t>Vanya Upadhyay</t>
  </si>
  <si>
    <t>Shalv Mallick</t>
  </si>
  <si>
    <t>Women's Wear Voluptatum</t>
  </si>
  <si>
    <t>Hridaan Dyal</t>
  </si>
  <si>
    <t>Cookware Set Repellat</t>
  </si>
  <si>
    <t>Heer Varghese</t>
  </si>
  <si>
    <t>Women's Wear Fugiat</t>
  </si>
  <si>
    <t>Kiaan Bhat</t>
  </si>
  <si>
    <t>Sugar Fugit</t>
  </si>
  <si>
    <t>Urvi Vora</t>
  </si>
  <si>
    <t>Laptop Magni</t>
  </si>
  <si>
    <t>Urvi Shroff</t>
  </si>
  <si>
    <t>Laptop Sit</t>
  </si>
  <si>
    <t>Aradhya Jayaraman</t>
  </si>
  <si>
    <t>Men's Wear Explicabo</t>
  </si>
  <si>
    <t>Aayush Boase</t>
  </si>
  <si>
    <t>Sofa Suscipit</t>
  </si>
  <si>
    <t>Vedika Arora</t>
  </si>
  <si>
    <t>Tennis Racket Molestiae</t>
  </si>
  <si>
    <t>Charvi Gulati</t>
  </si>
  <si>
    <t>Sugar Temporibus</t>
  </si>
  <si>
    <t>Kavya Chokshi</t>
  </si>
  <si>
    <t>Board Game Nulla</t>
  </si>
  <si>
    <t>Amani Sanghvi</t>
  </si>
  <si>
    <t>Oil Aliquam</t>
  </si>
  <si>
    <t>Priyansh Ghose</t>
  </si>
  <si>
    <t>Cushion Labore</t>
  </si>
  <si>
    <t>Kavya Kade</t>
  </si>
  <si>
    <t>Microwave Cumque</t>
  </si>
  <si>
    <t>Khushi Kunda</t>
  </si>
  <si>
    <t>Perfume Maxime</t>
  </si>
  <si>
    <t>Mamooty Boase</t>
  </si>
  <si>
    <t>Biography Eaque</t>
  </si>
  <si>
    <t>Zain Hari</t>
  </si>
  <si>
    <t>Accessories Repellendus</t>
  </si>
  <si>
    <t>Raghav Hegde</t>
  </si>
  <si>
    <t>Non-Fiction Architecto</t>
  </si>
  <si>
    <t>Piya Bhattacharyya</t>
  </si>
  <si>
    <t>Aarav Bal</t>
  </si>
  <si>
    <t>Comics Eos</t>
  </si>
  <si>
    <t>Lagan Thakur</t>
  </si>
  <si>
    <t>Bed Iure</t>
  </si>
  <si>
    <t>Kiara Chahal</t>
  </si>
  <si>
    <t>Mobile Sequi</t>
  </si>
  <si>
    <t>Farhan Ramachandran</t>
  </si>
  <si>
    <t>Vase Perferendis</t>
  </si>
  <si>
    <t>Suhana Sheth</t>
  </si>
  <si>
    <t>Non-Fiction Optio</t>
  </si>
  <si>
    <t>Ritvik Dara</t>
  </si>
  <si>
    <t>Lamp At</t>
  </si>
  <si>
    <t>Suhana Bumb</t>
  </si>
  <si>
    <t>Chair Tempora</t>
  </si>
  <si>
    <t>Nayantara Rajagopalan</t>
  </si>
  <si>
    <t>Oil Explicabo</t>
  </si>
  <si>
    <t>Damini Madan</t>
  </si>
  <si>
    <t>Smartwatch Ipsa</t>
  </si>
  <si>
    <t>Neelofar Hans</t>
  </si>
  <si>
    <t>Table Ipsum</t>
  </si>
  <si>
    <t>Suhana Mann</t>
  </si>
  <si>
    <t>Smartwatch Consectetur</t>
  </si>
  <si>
    <t>Vidur Bahl</t>
  </si>
  <si>
    <t>Yoga Mat Et</t>
  </si>
  <si>
    <t>Kiaan Gour</t>
  </si>
  <si>
    <t>Doll Recusandae</t>
  </si>
  <si>
    <t>Divyansh Ratta</t>
  </si>
  <si>
    <t>Sofa Voluptatibus</t>
  </si>
  <si>
    <t>Heer Kuruvilla</t>
  </si>
  <si>
    <t>Face Cream Corrupti</t>
  </si>
  <si>
    <t>Aniruddh Dhingra</t>
  </si>
  <si>
    <t>Refrigerator Perferendis</t>
  </si>
  <si>
    <t>Yashvi Sarraf</t>
  </si>
  <si>
    <t>Cricket Bat Consequuntur</t>
  </si>
  <si>
    <t>Purab Kulkarni</t>
  </si>
  <si>
    <t>Non-Fiction Explicabo</t>
  </si>
  <si>
    <t>Anahi Rattan</t>
  </si>
  <si>
    <t>RC Car Magnam</t>
  </si>
  <si>
    <t>Taimur Krishnamurthy</t>
  </si>
  <si>
    <t>Shoes Totam</t>
  </si>
  <si>
    <t>Heer Korpal</t>
  </si>
  <si>
    <t>Cookware Set Quam</t>
  </si>
  <si>
    <t>Dhruv Aurora</t>
  </si>
  <si>
    <t>Refrigerator Impedit</t>
  </si>
  <si>
    <t>Mahika Bail</t>
  </si>
  <si>
    <t>Kids Wear Distinctio</t>
  </si>
  <si>
    <t>Aarav Bakshi</t>
  </si>
  <si>
    <t>Clock Necessitatibus</t>
  </si>
  <si>
    <t>Parinaaz Bhandari</t>
  </si>
  <si>
    <t>Mobile Nulla</t>
  </si>
  <si>
    <t>Amani Sankaran</t>
  </si>
  <si>
    <t>Textbook Doloribus</t>
  </si>
  <si>
    <t>Shaan Master</t>
  </si>
  <si>
    <t>Camera Eius</t>
  </si>
  <si>
    <t>Advik Dey</t>
  </si>
  <si>
    <t>Vase Beatae</t>
  </si>
  <si>
    <t>Samarth Sandhu</t>
  </si>
  <si>
    <t>Non-Fiction Pariatur</t>
  </si>
  <si>
    <t>Trisha Dutt</t>
  </si>
  <si>
    <t>Lipstick Illo</t>
  </si>
  <si>
    <t>Parinaaz Rama</t>
  </si>
  <si>
    <t>RC Car Illo</t>
  </si>
  <si>
    <t>Samaira Loyal</t>
  </si>
  <si>
    <t>Face Cream Ab</t>
  </si>
  <si>
    <t>Raunak Mane</t>
  </si>
  <si>
    <t>Lipstick Tenetur</t>
  </si>
  <si>
    <t>Riya Date</t>
  </si>
  <si>
    <t>Vase Inventore</t>
  </si>
  <si>
    <t>Charvi Brar</t>
  </si>
  <si>
    <t>Smartwatch Similique</t>
  </si>
  <si>
    <t>Heer Dhawan</t>
  </si>
  <si>
    <t>Table Consequuntur</t>
  </si>
  <si>
    <t>Samaira Dugar</t>
  </si>
  <si>
    <t>Spices Accusantium</t>
  </si>
  <si>
    <t>Sumer Goda</t>
  </si>
  <si>
    <t>Clock Rerum</t>
  </si>
  <si>
    <t>Akarsh Balan</t>
  </si>
  <si>
    <t>Wheat Voluptatem</t>
  </si>
  <si>
    <t>Abram Bansal</t>
  </si>
  <si>
    <t>Rice Rem</t>
  </si>
  <si>
    <t>Bhamini Gulati</t>
  </si>
  <si>
    <t>Kids Wear Quidem</t>
  </si>
  <si>
    <t>Nishith Sankar</t>
  </si>
  <si>
    <t>Non-Fiction Ipsam</t>
  </si>
  <si>
    <t>Alia Suri</t>
  </si>
  <si>
    <t>Kids Wear Voluptatum</t>
  </si>
  <si>
    <t>Raghav Sachdeva</t>
  </si>
  <si>
    <t>Football Deleniti</t>
  </si>
  <si>
    <t>Zain Sarkar</t>
  </si>
  <si>
    <t>Refrigerator Laboriosam</t>
  </si>
  <si>
    <t>Mohanlal Kapoor</t>
  </si>
  <si>
    <t>Action Figure Voluptatum</t>
  </si>
  <si>
    <t>Faiyaz Rattan</t>
  </si>
  <si>
    <t>Mixer Grinder Provident</t>
  </si>
  <si>
    <t>Aayush Sood</t>
  </si>
  <si>
    <t>Cookware Set Nulla</t>
  </si>
  <si>
    <t>Shamik Ahluwalia</t>
  </si>
  <si>
    <t>Cookware Set Recusandae</t>
  </si>
  <si>
    <t>Ishaan Chopra</t>
  </si>
  <si>
    <t>Shoes Quos</t>
  </si>
  <si>
    <t>Seher Dhar</t>
  </si>
  <si>
    <t>Ishita De</t>
  </si>
  <si>
    <t>Lipstick Autem</t>
  </si>
  <si>
    <t>Miraya Aurora</t>
  </si>
  <si>
    <t>Shoes Autem</t>
  </si>
  <si>
    <t>Indranil Lall</t>
  </si>
  <si>
    <t>Tiya Sandhu</t>
  </si>
  <si>
    <t>Wheat Minima</t>
  </si>
  <si>
    <t>Madhav Mandal</t>
  </si>
  <si>
    <t>Doll Culpa</t>
  </si>
  <si>
    <t>Navya Kale</t>
  </si>
  <si>
    <t>Cabinet Deleniti</t>
  </si>
  <si>
    <t>Pari Agate</t>
  </si>
  <si>
    <t>Juicer Excepturi</t>
  </si>
  <si>
    <t>Shanaya Gokhale</t>
  </si>
  <si>
    <t>Football Dolorem</t>
  </si>
  <si>
    <t>Vivaan Ranganathan</t>
  </si>
  <si>
    <t>Smartwatch At</t>
  </si>
  <si>
    <t>Prerak Barad</t>
  </si>
  <si>
    <t>Cabinet Ullam</t>
  </si>
  <si>
    <t>Akarsh Chacko</t>
  </si>
  <si>
    <t>Cookware Set Minus</t>
  </si>
  <si>
    <t>Faiyaz Srinivas</t>
  </si>
  <si>
    <t>Foundation Ullam</t>
  </si>
  <si>
    <t>Yasmin Vala</t>
  </si>
  <si>
    <t>Juicer Inventore</t>
  </si>
  <si>
    <t>Parinaaz Swaminathan</t>
  </si>
  <si>
    <t>Textbook Quibusdam</t>
  </si>
  <si>
    <t>Romil Chana</t>
  </si>
  <si>
    <t>Fiction Dicta</t>
  </si>
  <si>
    <t>Rohan Varty</t>
  </si>
  <si>
    <t>Dumbbells Illum</t>
  </si>
  <si>
    <t>Dhanuk Kapur</t>
  </si>
  <si>
    <t>Oil Omnis</t>
  </si>
  <si>
    <t>Sana Gulati</t>
  </si>
  <si>
    <t>Juicer Nobis</t>
  </si>
  <si>
    <t>Vedika Jha</t>
  </si>
  <si>
    <t>Table Nobis</t>
  </si>
  <si>
    <t>Bhavin Dhawan</t>
  </si>
  <si>
    <t>Smartwatch Cumque</t>
  </si>
  <si>
    <t>Eva Khatri</t>
  </si>
  <si>
    <t>Juicer Esse</t>
  </si>
  <si>
    <t>Shlok Master</t>
  </si>
  <si>
    <t>Board Game Reiciendis</t>
  </si>
  <si>
    <t>Aaryahi Madan</t>
  </si>
  <si>
    <t>Oil Pariatur</t>
  </si>
  <si>
    <t>Manjari Bhavsar</t>
  </si>
  <si>
    <t>Rice Quis</t>
  </si>
  <si>
    <t>Shayak Mane</t>
  </si>
  <si>
    <t>Chair Impedit</t>
  </si>
  <si>
    <t>Ehsaan Majumdar</t>
  </si>
  <si>
    <t>Rice Aperiam</t>
  </si>
  <si>
    <t>Bhavin Venkatesh</t>
  </si>
  <si>
    <t>Pranay Chauhan</t>
  </si>
  <si>
    <t>Cabinet Non</t>
  </si>
  <si>
    <t>Kiaan Saini</t>
  </si>
  <si>
    <t>Chair Vero</t>
  </si>
  <si>
    <t>Shayak Lal</t>
  </si>
  <si>
    <t>Camera Fugiat</t>
  </si>
  <si>
    <t>Stuvan Ray</t>
  </si>
  <si>
    <t>Vase Nam</t>
  </si>
  <si>
    <t>Riaan Srivastava</t>
  </si>
  <si>
    <t>Lamp Similique</t>
  </si>
  <si>
    <t>Armaan Kara</t>
  </si>
  <si>
    <t>Vase Modi</t>
  </si>
  <si>
    <t>Hansh Ghosh</t>
  </si>
  <si>
    <t>Non-Fiction Velit</t>
  </si>
  <si>
    <t>Aaina Chopra</t>
  </si>
  <si>
    <t>Cookware Set Aspernatur</t>
  </si>
  <si>
    <t>Board Game Sed</t>
  </si>
  <si>
    <t>Vivaan Gole</t>
  </si>
  <si>
    <t>Yoga Mat Provident</t>
  </si>
  <si>
    <t>Rasha Rana</t>
  </si>
  <si>
    <t>Non-Fiction Incidunt</t>
  </si>
  <si>
    <t>Raghav Kari</t>
  </si>
  <si>
    <t>Mixer Grinder Illo</t>
  </si>
  <si>
    <t>Saanvi Gulati</t>
  </si>
  <si>
    <t>Fiction Cumque</t>
  </si>
  <si>
    <t>Jayan Doshi</t>
  </si>
  <si>
    <t>Microwave Nam</t>
  </si>
  <si>
    <t>Ryan Sem</t>
  </si>
  <si>
    <t>RC Car Eligendi</t>
  </si>
  <si>
    <t>Onkar Buch</t>
  </si>
  <si>
    <t>Mixer Grinder Asperiores</t>
  </si>
  <si>
    <t>Rati Bawa</t>
  </si>
  <si>
    <t>Table Excepturi</t>
  </si>
  <si>
    <t>Shamik Tak</t>
  </si>
  <si>
    <t>Biography Laudantium</t>
  </si>
  <si>
    <t>Amira Kala</t>
  </si>
  <si>
    <t>Action Figure Quidem</t>
  </si>
  <si>
    <t>Samiha Bhagat</t>
  </si>
  <si>
    <t>Textbook Dolore</t>
  </si>
  <si>
    <t>Kiaan Khosla</t>
  </si>
  <si>
    <t>Clock Modi</t>
  </si>
  <si>
    <t>Charvi Raman</t>
  </si>
  <si>
    <t>Cushion Minus</t>
  </si>
  <si>
    <t>Pihu Gola</t>
  </si>
  <si>
    <t>Mobile Deleniti</t>
  </si>
  <si>
    <t>Neysa Saraf</t>
  </si>
  <si>
    <t>Action Figure Totam</t>
  </si>
  <si>
    <t>Fateh Maharaj</t>
  </si>
  <si>
    <t>Cabinet Quos</t>
  </si>
  <si>
    <t>Manikya Chacko</t>
  </si>
  <si>
    <t>Azad Anne</t>
  </si>
  <si>
    <t>Biography Consectetur</t>
  </si>
  <si>
    <t>Mishti Grover</t>
  </si>
  <si>
    <t>Textbook Ut</t>
  </si>
  <si>
    <t>Shaan Sharaf</t>
  </si>
  <si>
    <t>Camera Et</t>
  </si>
  <si>
    <t>Amira Ganesh</t>
  </si>
  <si>
    <t>Pari Mane</t>
  </si>
  <si>
    <t>Women's Wear Enim</t>
  </si>
  <si>
    <t>Vardaniya Date</t>
  </si>
  <si>
    <t>Accessories Animi</t>
  </si>
  <si>
    <t>Mamooty Kapur</t>
  </si>
  <si>
    <t>Laptop Voluptas</t>
  </si>
  <si>
    <t>Ritvik Majumdar</t>
  </si>
  <si>
    <t>Raghav Rama</t>
  </si>
  <si>
    <t>Wall Art Est</t>
  </si>
  <si>
    <t>Ishaan Banik</t>
  </si>
  <si>
    <t>Non-Fiction Vel</t>
  </si>
  <si>
    <t>Khushi Kale</t>
  </si>
  <si>
    <t>Men's Wear Facere</t>
  </si>
  <si>
    <t>Anvi Tak</t>
  </si>
  <si>
    <t>Sofa Quibusdam</t>
  </si>
  <si>
    <t>Aaina Raval</t>
  </si>
  <si>
    <t>Lamp Consequatur</t>
  </si>
  <si>
    <t>Ishita Choudhary</t>
  </si>
  <si>
    <t>Cookware Set Fugit</t>
  </si>
  <si>
    <t>Jayesh Bath</t>
  </si>
  <si>
    <t>Non-Fiction Recusandae</t>
  </si>
  <si>
    <t>Kanav Suresh</t>
  </si>
  <si>
    <t>Anay Bhakta</t>
  </si>
  <si>
    <t>Camera Sit</t>
  </si>
  <si>
    <t>Azad Bhatti</t>
  </si>
  <si>
    <t>Tennis Racket Exercitationem</t>
  </si>
  <si>
    <t>Miraya Ravi</t>
  </si>
  <si>
    <t>Biography Optio</t>
  </si>
  <si>
    <t>Taran Bedi</t>
  </si>
  <si>
    <t>Non-Fiction Debitis</t>
  </si>
  <si>
    <t>Veer Sule</t>
  </si>
  <si>
    <t>Action Figure Corporis</t>
  </si>
  <si>
    <t>Ela Lanka</t>
  </si>
  <si>
    <t>Men's Wear Harum</t>
  </si>
  <si>
    <t>Hansh Bobal</t>
  </si>
  <si>
    <t>Camera Voluptas</t>
  </si>
  <si>
    <t>Vaibhav Viswanathan</t>
  </si>
  <si>
    <t>Cabinet In</t>
  </si>
  <si>
    <t>Sahil Chandran</t>
  </si>
  <si>
    <t>Tennis Racket Quibusdam</t>
  </si>
  <si>
    <t>Fateh Iyengar</t>
  </si>
  <si>
    <t>Oil Natus</t>
  </si>
  <si>
    <t>Riya Magar</t>
  </si>
  <si>
    <t>Juicer Minima</t>
  </si>
  <si>
    <t>Urvi Krishnan</t>
  </si>
  <si>
    <t>Refrigerator Temporibus</t>
  </si>
  <si>
    <t>Madhup Subramaniam</t>
  </si>
  <si>
    <t>Mixer Grinder In</t>
  </si>
  <si>
    <t>Aaryahi Das</t>
  </si>
  <si>
    <t>Puzzle Temporibus</t>
  </si>
  <si>
    <t>Manjari Gera</t>
  </si>
  <si>
    <t>Lipstick Ab</t>
  </si>
  <si>
    <t>Kismat Mand</t>
  </si>
  <si>
    <t>Face Cream Ipsam</t>
  </si>
  <si>
    <t>Divij Gulati</t>
  </si>
  <si>
    <t>Bed Distinctio</t>
  </si>
  <si>
    <t>Shlok Keer</t>
  </si>
  <si>
    <t>Microwave Nihil</t>
  </si>
  <si>
    <t>Alisha Rajagopalan</t>
  </si>
  <si>
    <t>Bed Id</t>
  </si>
  <si>
    <t>Taran Iyengar</t>
  </si>
  <si>
    <t>Women's Wear Ducimus</t>
  </si>
  <si>
    <t>Zaina Chanda</t>
  </si>
  <si>
    <t>Puzzle Excepturi</t>
  </si>
  <si>
    <t>Aarna Khare</t>
  </si>
  <si>
    <t>Spices Dolor</t>
  </si>
  <si>
    <t>Abram Date</t>
  </si>
  <si>
    <t>Laptop Reiciendis</t>
  </si>
  <si>
    <t>Jivika Magar</t>
  </si>
  <si>
    <t>Lipstick Modi</t>
  </si>
  <si>
    <t>Lakshit Wagle</t>
  </si>
  <si>
    <t>Sofa Dignissimos</t>
  </si>
  <si>
    <t>Sara Kannan</t>
  </si>
  <si>
    <t>Mobile Exercitationem</t>
  </si>
  <si>
    <t>Indranil Kakar</t>
  </si>
  <si>
    <t>Bed Sapiente</t>
  </si>
  <si>
    <t>Advik Subramaniam</t>
  </si>
  <si>
    <t>Comics Vitae</t>
  </si>
  <si>
    <t>Madhav Jani</t>
  </si>
  <si>
    <t>Face Cream Magni</t>
  </si>
  <si>
    <t>Kartik Lall</t>
  </si>
  <si>
    <t>Microwave Consectetur</t>
  </si>
  <si>
    <t>Vedika Atwal</t>
  </si>
  <si>
    <t>Cricket Bat Labore</t>
  </si>
  <si>
    <t>Ahana  Sampath</t>
  </si>
  <si>
    <t>Textbook Placeat</t>
  </si>
  <si>
    <t>Nishith Kara</t>
  </si>
  <si>
    <t>Non-Fiction Reprehenderit</t>
  </si>
  <si>
    <t>Anya Sandhu</t>
  </si>
  <si>
    <t>Puzzle Veritatis</t>
  </si>
  <si>
    <t>Kiara Keer</t>
  </si>
  <si>
    <t>Shoes Voluptas</t>
  </si>
  <si>
    <t>Rhea Saxena</t>
  </si>
  <si>
    <t>Shoes Voluptate</t>
  </si>
  <si>
    <t>Oorja Sandal</t>
  </si>
  <si>
    <t>Spices Quo</t>
  </si>
  <si>
    <t>Kanav Sanghvi</t>
  </si>
  <si>
    <t>Puzzle Quo</t>
  </si>
  <si>
    <t>Elakshi Chatterjee</t>
  </si>
  <si>
    <t>Biography Veniam</t>
  </si>
  <si>
    <t>Hazel Varma</t>
  </si>
  <si>
    <t>Juicer Distinctio</t>
  </si>
  <si>
    <t>Abram Balasubramanian</t>
  </si>
  <si>
    <t>RC Car Necessitatibus</t>
  </si>
  <si>
    <t>Diya Sagar</t>
  </si>
  <si>
    <t>Accessories Sit</t>
  </si>
  <si>
    <t>Mamooty Zachariah</t>
  </si>
  <si>
    <t>Comics Libero</t>
  </si>
  <si>
    <t>Tiya Warrior</t>
  </si>
  <si>
    <t>Shoes At</t>
  </si>
  <si>
    <t>Rhea Sabharwal</t>
  </si>
  <si>
    <t>Action Figure Molestias</t>
  </si>
  <si>
    <t>Lavanya Desai</t>
  </si>
  <si>
    <t>Fiction Consequatur</t>
  </si>
  <si>
    <t>Ivan Shenoy</t>
  </si>
  <si>
    <t>Spices Ullam</t>
  </si>
  <si>
    <t>Kismat Bhatti</t>
  </si>
  <si>
    <t>Comics Asperiores</t>
  </si>
  <si>
    <t>Anahi Sharaf</t>
  </si>
  <si>
    <t>Oil Beatae</t>
  </si>
  <si>
    <t>Vedika Johal</t>
  </si>
  <si>
    <t>Doll Quaerat</t>
  </si>
  <si>
    <t>Abram Baral</t>
  </si>
  <si>
    <t>Refrigerator Deleniti</t>
  </si>
  <si>
    <t>Jivika Sani</t>
  </si>
  <si>
    <t>Pihu Datta</t>
  </si>
  <si>
    <t>Yoga Mat Cum</t>
  </si>
  <si>
    <t>Anika Thaker</t>
  </si>
  <si>
    <t>Camera Veritatis</t>
  </si>
  <si>
    <t>Sumer Lanka</t>
  </si>
  <si>
    <t>Bed Eveniet</t>
  </si>
  <si>
    <t>Nehmat Rattan</t>
  </si>
  <si>
    <t>Mobile Adipisci</t>
  </si>
  <si>
    <t>Riaan Banik</t>
  </si>
  <si>
    <t>Yoga Mat Officiis</t>
  </si>
  <si>
    <t>Fateh Sahota</t>
  </si>
  <si>
    <t>Foundation Nostrum</t>
  </si>
  <si>
    <t>Saanvi Solanki</t>
  </si>
  <si>
    <t>Accessories Libero</t>
  </si>
  <si>
    <t>Bhavin Date</t>
  </si>
  <si>
    <t>Fiction Officiis</t>
  </si>
  <si>
    <t>Ivana Goswami</t>
  </si>
  <si>
    <t>Zain Mani</t>
  </si>
  <si>
    <t>Shoes Doloremque</t>
  </si>
  <si>
    <t>Ahana  Chanda</t>
  </si>
  <si>
    <t>Laptop Quaerat</t>
  </si>
  <si>
    <t>Ojas Bhalla</t>
  </si>
  <si>
    <t>Fiction Blanditiis</t>
  </si>
  <si>
    <t>Riaan Char</t>
  </si>
  <si>
    <t>Non-Fiction Officiis</t>
  </si>
  <si>
    <t>Anaya Bhasin</t>
  </si>
  <si>
    <t>Foundation Cumque</t>
  </si>
  <si>
    <t>Eshani Chana</t>
  </si>
  <si>
    <t>Rice Molestiae</t>
  </si>
  <si>
    <t>Aradhya Ganguly</t>
  </si>
  <si>
    <t>Camera Provident</t>
  </si>
  <si>
    <t>Lagan Ram</t>
  </si>
  <si>
    <t>Dumbbells Cupiditate</t>
  </si>
  <si>
    <t>Yuvaan Gokhale</t>
  </si>
  <si>
    <t>Yoga Mat Hic</t>
  </si>
  <si>
    <t>Indrans Venkatesh</t>
  </si>
  <si>
    <t>Comics Ea</t>
  </si>
  <si>
    <t>Nakul Bahri</t>
  </si>
  <si>
    <t>Board Game Veritatis</t>
  </si>
  <si>
    <t>Dharmajan Comar</t>
  </si>
  <si>
    <t>Chair At</t>
  </si>
  <si>
    <t>Reyansh Shenoy</t>
  </si>
  <si>
    <t>Yasmin Johal</t>
  </si>
  <si>
    <t>Biography Quaerat</t>
  </si>
  <si>
    <t>Keya Kalla</t>
  </si>
  <si>
    <t>Spices Inventore</t>
  </si>
  <si>
    <t>Divij Chada</t>
  </si>
  <si>
    <t>Shampoo Animi</t>
  </si>
  <si>
    <t>Kanav Gaba</t>
  </si>
  <si>
    <t>Chair Unde</t>
  </si>
  <si>
    <t>Riaan Korpal</t>
  </si>
  <si>
    <t>Comics Eveniet</t>
  </si>
  <si>
    <t>Ryan Ben</t>
  </si>
  <si>
    <t>Chair Optio</t>
  </si>
  <si>
    <t>Tara Walia</t>
  </si>
  <si>
    <t>Smartwatch Culpa</t>
  </si>
  <si>
    <t>Rohan Sachar</t>
  </si>
  <si>
    <t>Women's Wear Corporis</t>
  </si>
  <si>
    <t>Dhruv Sule</t>
  </si>
  <si>
    <t>Football Repellat</t>
  </si>
  <si>
    <t>Piya Ranganathan</t>
  </si>
  <si>
    <t>Shampoo Voluptate</t>
  </si>
  <si>
    <t>Saanvi Chaudhari</t>
  </si>
  <si>
    <t>RC Car Exercitationem</t>
  </si>
  <si>
    <t>Kiaan Desai</t>
  </si>
  <si>
    <t>Women's Wear Eos</t>
  </si>
  <si>
    <t>Krish Subramanian</t>
  </si>
  <si>
    <t>Football Alias</t>
  </si>
  <si>
    <t>Kanav Anne</t>
  </si>
  <si>
    <t>Microwave Eum</t>
  </si>
  <si>
    <t>Indranil Ramachandran</t>
  </si>
  <si>
    <t>Bed Doloremque</t>
  </si>
  <si>
    <t>Advik Behl</t>
  </si>
  <si>
    <t>Men's Wear Consequatur</t>
  </si>
  <si>
    <t>Umang Shanker</t>
  </si>
  <si>
    <t>Puzzle Dignissimos</t>
  </si>
  <si>
    <t>Devansh Ram</t>
  </si>
  <si>
    <t>Juicer Fugit</t>
  </si>
  <si>
    <t>Devansh Rao</t>
  </si>
  <si>
    <t>Cookware Set Ab</t>
  </si>
  <si>
    <t>Samarth Toor</t>
  </si>
  <si>
    <t>Non-Fiction Ut</t>
  </si>
  <si>
    <t>Saira Bumb</t>
  </si>
  <si>
    <t>Wheat Maiores</t>
  </si>
  <si>
    <t>Dhanush Bora</t>
  </si>
  <si>
    <t>Non-Fiction Quos</t>
  </si>
  <si>
    <t>Mannat Wagle</t>
  </si>
  <si>
    <t>Cabinet Suscipit</t>
  </si>
  <si>
    <t>Devansh Swaminathan</t>
  </si>
  <si>
    <t>Fiction Ad</t>
  </si>
  <si>
    <t>Diya Gaba</t>
  </si>
  <si>
    <t>Cushion Minima</t>
  </si>
  <si>
    <t>Indrans Sharma</t>
  </si>
  <si>
    <t>Biography Praesentium</t>
  </si>
  <si>
    <t>Saksham Rau</t>
  </si>
  <si>
    <t>Biography Voluptates</t>
  </si>
  <si>
    <t>Mehul Kuruvilla</t>
  </si>
  <si>
    <t>Mixer Grinder Eos</t>
  </si>
  <si>
    <t>Anika Bhattacharyya</t>
  </si>
  <si>
    <t>Wall Art Saepe</t>
  </si>
  <si>
    <t>Kavya Rau</t>
  </si>
  <si>
    <t>Fiction Consectetur</t>
  </si>
  <si>
    <t>Shlok Deep</t>
  </si>
  <si>
    <t>Action Figure Nobis</t>
  </si>
  <si>
    <t>Seher Maharaj</t>
  </si>
  <si>
    <t>Chair Numquam</t>
  </si>
  <si>
    <t>Kanav Tak</t>
  </si>
  <si>
    <t>Sugar Reiciendis</t>
  </si>
  <si>
    <t>Ayesha Sampath</t>
  </si>
  <si>
    <t>Refrigerator Voluptatibus</t>
  </si>
  <si>
    <t>Vanya Sachdeva</t>
  </si>
  <si>
    <t>Tennis Racket Quae</t>
  </si>
  <si>
    <t>Misha Dar</t>
  </si>
  <si>
    <t>Football Eaque</t>
  </si>
  <si>
    <t>Vivaan Suresh</t>
  </si>
  <si>
    <t>Face Cream Sint</t>
  </si>
  <si>
    <t>Ayesha Ray</t>
  </si>
  <si>
    <t>Refrigerator Maiores</t>
  </si>
  <si>
    <t>Vritika Sachar</t>
  </si>
  <si>
    <t>Lipstick Tempora</t>
  </si>
  <si>
    <t>Hunar Toor</t>
  </si>
  <si>
    <t>Microwave Incidunt</t>
  </si>
  <si>
    <t>Dhruv Shroff</t>
  </si>
  <si>
    <t>Tennis Racket Nihil</t>
  </si>
  <si>
    <t>Krish Maharaj</t>
  </si>
  <si>
    <t>Table Nulla</t>
  </si>
  <si>
    <t>Sahil Bakshi</t>
  </si>
  <si>
    <t>Mixer Grinder Nulla</t>
  </si>
  <si>
    <t>Kaira Rana</t>
  </si>
  <si>
    <t>Shoes Eligendi</t>
  </si>
  <si>
    <t>Tiya Raja</t>
  </si>
  <si>
    <t>Microwave In</t>
  </si>
  <si>
    <t>Parinaaz Gola</t>
  </si>
  <si>
    <t>Women's Wear Ad</t>
  </si>
  <si>
    <t>Diya Borah</t>
  </si>
  <si>
    <t>Bed Dolor</t>
  </si>
  <si>
    <t>Kabir Malhotra</t>
  </si>
  <si>
    <t>Microwave Sapiente</t>
  </si>
  <si>
    <t>Akarsh Sule</t>
  </si>
  <si>
    <t>Football Nemo</t>
  </si>
  <si>
    <t>Sana Gole</t>
  </si>
  <si>
    <t>Lamp Maxime</t>
  </si>
  <si>
    <t>Seher Chana</t>
  </si>
  <si>
    <t>Camera Vitae</t>
  </si>
  <si>
    <t>Nirvaan Dhillon</t>
  </si>
  <si>
    <t>Shampoo Blanditiis</t>
  </si>
  <si>
    <t>Aaina Bhargava</t>
  </si>
  <si>
    <t>Chair Nesciunt</t>
  </si>
  <si>
    <t>Jiya Dhar</t>
  </si>
  <si>
    <t>Puzzle Asperiores</t>
  </si>
  <si>
    <t>Aradhya Buch</t>
  </si>
  <si>
    <t>Shampoo Distinctio</t>
  </si>
  <si>
    <t>Romil Basak</t>
  </si>
  <si>
    <t>Headphones Sunt</t>
  </si>
  <si>
    <t>Divyansh Desai</t>
  </si>
  <si>
    <t>Farhan Golla</t>
  </si>
  <si>
    <t>Football Suscipit</t>
  </si>
  <si>
    <t>Anahi Vig</t>
  </si>
  <si>
    <t>Yasmin Kaur</t>
  </si>
  <si>
    <t>Wheat At</t>
  </si>
  <si>
    <t>Arhaan Bansal</t>
  </si>
  <si>
    <t>Sugar Voluptates</t>
  </si>
  <si>
    <t>Ahana  Gupta</t>
  </si>
  <si>
    <t>Lamp Doloremque</t>
  </si>
  <si>
    <t>Bhamini Sharaf</t>
  </si>
  <si>
    <t>Chair Possimus</t>
  </si>
  <si>
    <t>Shaan Bhasin</t>
  </si>
  <si>
    <t>Oil Quia</t>
  </si>
  <si>
    <t>Onkar Desai</t>
  </si>
  <si>
    <t>Yoga Mat Architecto</t>
  </si>
  <si>
    <t>Riaan Rajan</t>
  </si>
  <si>
    <t>Football Quos</t>
  </si>
  <si>
    <t>Lagan Chanda</t>
  </si>
  <si>
    <t>Biography Occaecati</t>
  </si>
  <si>
    <t>Aarush Salvi</t>
  </si>
  <si>
    <t>Lipstick Tempore</t>
  </si>
  <si>
    <t>Jayant Gill</t>
  </si>
  <si>
    <t>Textbook Distinctio</t>
  </si>
  <si>
    <t>Tejas Hayre</t>
  </si>
  <si>
    <t>Wall Art Laboriosam</t>
  </si>
  <si>
    <t>Divyansh Bajwa</t>
  </si>
  <si>
    <t>Dumbbells Suscipit</t>
  </si>
  <si>
    <t>Raghav Kaur</t>
  </si>
  <si>
    <t>Wheat Quia</t>
  </si>
  <si>
    <t>Sumer Lal</t>
  </si>
  <si>
    <t>Yoga Mat Aspernatur</t>
  </si>
  <si>
    <t>Dharmajan Dhaliwal</t>
  </si>
  <si>
    <t>Oil Sint</t>
  </si>
  <si>
    <t>Kaira Mall</t>
  </si>
  <si>
    <t>Kids Wear Mollitia</t>
  </si>
  <si>
    <t>Aniruddh Lal</t>
  </si>
  <si>
    <t>Clock Magni</t>
  </si>
  <si>
    <t>Baiju Bains</t>
  </si>
  <si>
    <t>Biography Accusamus</t>
  </si>
  <si>
    <t>Neelofar Tella</t>
  </si>
  <si>
    <t>Yoga Mat Dolore</t>
  </si>
  <si>
    <t>Hansh Warrior</t>
  </si>
  <si>
    <t>Jiya Srinivasan</t>
  </si>
  <si>
    <t>Non-Fiction Enim</t>
  </si>
  <si>
    <t>Diya Edwin</t>
  </si>
  <si>
    <t>Mixer Grinder Voluptatem</t>
  </si>
  <si>
    <t>Rati Aggarwal</t>
  </si>
  <si>
    <t>Veer Barad</t>
  </si>
  <si>
    <t>Face Cream Facilis</t>
  </si>
  <si>
    <t>Zeeshan Kaur</t>
  </si>
  <si>
    <t>Priyansh Mahajan</t>
  </si>
  <si>
    <t>Spices Nobis</t>
  </si>
  <si>
    <t>Sana Chacko</t>
  </si>
  <si>
    <t>Action Figure Quibusdam</t>
  </si>
  <si>
    <t>Akarsh Virk</t>
  </si>
  <si>
    <t>RC Car Voluptatum</t>
  </si>
  <si>
    <t>Lakshit Kar</t>
  </si>
  <si>
    <t>Men's Wear Ea</t>
  </si>
  <si>
    <t>Riya Kalita</t>
  </si>
  <si>
    <t>Refrigerator Cupiditate</t>
  </si>
  <si>
    <t>Shampoo Necessitatibus</t>
  </si>
  <si>
    <t>Mannat Raju</t>
  </si>
  <si>
    <t>Inaaya  Bajaj</t>
  </si>
  <si>
    <t>Juicer Itaque</t>
  </si>
  <si>
    <t>Manjari Chokshi</t>
  </si>
  <si>
    <t>Men's Wear Molestias</t>
  </si>
  <si>
    <t>Krish Suri</t>
  </si>
  <si>
    <t>Board Game Rem</t>
  </si>
  <si>
    <t>Onkar Tripathi</t>
  </si>
  <si>
    <t>Headphones Error</t>
  </si>
  <si>
    <t>Kiara Doctor</t>
  </si>
  <si>
    <t>RC Car Iure</t>
  </si>
  <si>
    <t>Madhup Sahni</t>
  </si>
  <si>
    <t>Lipstick Reprehenderit</t>
  </si>
  <si>
    <t>Tarini Thaman</t>
  </si>
  <si>
    <t>Yoga Mat Quidem</t>
  </si>
  <si>
    <t>Eva Jhaveri</t>
  </si>
  <si>
    <t>Vanya Dhar</t>
  </si>
  <si>
    <t>Clock Qui</t>
  </si>
  <si>
    <t>Yuvraj  Chandra</t>
  </si>
  <si>
    <t>Bed Iste</t>
  </si>
  <si>
    <t>Aaryahi Babu</t>
  </si>
  <si>
    <t>Rice Ex</t>
  </si>
  <si>
    <t>Rohan Dugal</t>
  </si>
  <si>
    <t>Men's Wear Quaerat</t>
  </si>
  <si>
    <t>Seher Balasubramanian</t>
  </si>
  <si>
    <t>Wall Art Dolores</t>
  </si>
  <si>
    <t>Nishith Saha</t>
  </si>
  <si>
    <t>Cookware Set Dolore</t>
  </si>
  <si>
    <t>Mehul Dâ€™Alia</t>
  </si>
  <si>
    <t>Perfume Minima</t>
  </si>
  <si>
    <t>Drishya Rao</t>
  </si>
  <si>
    <t>Refrigerator Ut</t>
  </si>
  <si>
    <t>Reyansh Dubey</t>
  </si>
  <si>
    <t>Oil Recusandae</t>
  </si>
  <si>
    <t>Ehsaan Chakraborty</t>
  </si>
  <si>
    <t>Microwave Dolorem</t>
  </si>
  <si>
    <t>Tejas Sidhu</t>
  </si>
  <si>
    <t>Football Officia</t>
  </si>
  <si>
    <t>Aarna Halder</t>
  </si>
  <si>
    <t>Textbook Nisi</t>
  </si>
  <si>
    <t>Shamik Grewal</t>
  </si>
  <si>
    <t>Board Game Aut</t>
  </si>
  <si>
    <t>Anika Sodhi</t>
  </si>
  <si>
    <t>Wheat Omnis</t>
  </si>
  <si>
    <t>Veer Bhardwaj</t>
  </si>
  <si>
    <t>Smartwatch Iusto</t>
  </si>
  <si>
    <t>Eva Lalla</t>
  </si>
  <si>
    <t>Lipstick Deserunt</t>
  </si>
  <si>
    <t>Anay Rau</t>
  </si>
  <si>
    <t>Biography Tenetur</t>
  </si>
  <si>
    <t>Lagan Sood</t>
  </si>
  <si>
    <t>Oil Autem</t>
  </si>
  <si>
    <t>Jiya Bahri</t>
  </si>
  <si>
    <t>Spices Dolores</t>
  </si>
  <si>
    <t>Kiaan Din</t>
  </si>
  <si>
    <t>Camera Magnam</t>
  </si>
  <si>
    <t>Rasha Yadav</t>
  </si>
  <si>
    <t>Kids Wear Culpa</t>
  </si>
  <si>
    <t>Kiara Bhatia</t>
  </si>
  <si>
    <t>Kids Wear Dolorem</t>
  </si>
  <si>
    <t>Zoya Behl</t>
  </si>
  <si>
    <t>Laptop Commodi</t>
  </si>
  <si>
    <t>Anaya Goyal</t>
  </si>
  <si>
    <t>Smartwatch Vero</t>
  </si>
  <si>
    <t>Neelofar Gill</t>
  </si>
  <si>
    <t>Smartwatch Expedita</t>
  </si>
  <si>
    <t>Oorja Raval</t>
  </si>
  <si>
    <t>Doll Incidunt</t>
  </si>
  <si>
    <t>Kaira Gaba</t>
  </si>
  <si>
    <t>Lipstick Eum</t>
  </si>
  <si>
    <t>Neysa Divan</t>
  </si>
  <si>
    <t>Shoes Nobis</t>
  </si>
  <si>
    <t>Kanav Dave</t>
  </si>
  <si>
    <t>Textbook Laborum</t>
  </si>
  <si>
    <t>Dhruv Arya</t>
  </si>
  <si>
    <t>Lamp Non</t>
  </si>
  <si>
    <t>Tushar Gara</t>
  </si>
  <si>
    <t>Smartwatch Adipisci</t>
  </si>
  <si>
    <t>Eva Sarma</t>
  </si>
  <si>
    <t>Vidur Hari</t>
  </si>
  <si>
    <t>Bed Sint</t>
  </si>
  <si>
    <t>Aarna Tailor</t>
  </si>
  <si>
    <t>Rice Corporis</t>
  </si>
  <si>
    <t>Adah Kibe</t>
  </si>
  <si>
    <t>Smartwatch Veniam</t>
  </si>
  <si>
    <t>Prerak Dixit</t>
  </si>
  <si>
    <t>Saanvi Soman</t>
  </si>
  <si>
    <t>Camera Quisquam</t>
  </si>
  <si>
    <t>Uthkarsh Bora</t>
  </si>
  <si>
    <t>Comics Minima</t>
  </si>
  <si>
    <t>Lakshay Som</t>
  </si>
  <si>
    <t>Table Commodi</t>
  </si>
  <si>
    <t>Jhanvi Balay</t>
  </si>
  <si>
    <t>Juicer Iure</t>
  </si>
  <si>
    <t>Ryan Raj</t>
  </si>
  <si>
    <t>Microwave Itaque</t>
  </si>
  <si>
    <t>Neysa Kala</t>
  </si>
  <si>
    <t>Chair Earum</t>
  </si>
  <si>
    <t>Shayak Ramesh</t>
  </si>
  <si>
    <t>Sugar Officia</t>
  </si>
  <si>
    <t>Oorja Kota</t>
  </si>
  <si>
    <t>Puzzle Qui</t>
  </si>
  <si>
    <t>Vanya Bora</t>
  </si>
  <si>
    <t>Foundation Sed</t>
  </si>
  <si>
    <t>Samarth Sagar</t>
  </si>
  <si>
    <t>Chair Occaecati</t>
  </si>
  <si>
    <t>Adira Contractor</t>
  </si>
  <si>
    <t>Yoga Mat Amet</t>
  </si>
  <si>
    <t>Bhamini Bumb</t>
  </si>
  <si>
    <t>Doll Libero</t>
  </si>
  <si>
    <t>Nehmat Viswanathan</t>
  </si>
  <si>
    <t>Cabinet Inventore</t>
  </si>
  <si>
    <t>Tanya Ramanathan</t>
  </si>
  <si>
    <t>Microwave Fuga</t>
  </si>
  <si>
    <t>Tara Chaudhary</t>
  </si>
  <si>
    <t>Wall Art Error</t>
  </si>
  <si>
    <t>Kismat Sagar</t>
  </si>
  <si>
    <t>Foundation At</t>
  </si>
  <si>
    <t>Zaina Dass</t>
  </si>
  <si>
    <t>Accessories Aliquid</t>
  </si>
  <si>
    <t>Yashvi Gade</t>
  </si>
  <si>
    <t>Foundation Nisi</t>
  </si>
  <si>
    <t>Vaibhav Chand</t>
  </si>
  <si>
    <t>Pari Gera</t>
  </si>
  <si>
    <t>Camera Eum</t>
  </si>
  <si>
    <t>Nayantara Sharaf</t>
  </si>
  <si>
    <t>Football Magni</t>
  </si>
  <si>
    <t>Indrans Choudhary</t>
  </si>
  <si>
    <t>Refrigerator Maxime</t>
  </si>
  <si>
    <t>Dhanush Jayaraman</t>
  </si>
  <si>
    <t>Action Figure Possimus</t>
  </si>
  <si>
    <t>Tarini Ravi</t>
  </si>
  <si>
    <t>Table Eaque</t>
  </si>
  <si>
    <t>Shanaya Chacko</t>
  </si>
  <si>
    <t>Prisha Guha</t>
  </si>
  <si>
    <t>Rice Dignissimos</t>
  </si>
  <si>
    <t>Kiaan Batra</t>
  </si>
  <si>
    <t>Yoga Mat Perferendis</t>
  </si>
  <si>
    <t>Tara Ratti</t>
  </si>
  <si>
    <t>Refrigerator Ad</t>
  </si>
  <si>
    <t>Anahita Rama</t>
  </si>
  <si>
    <t>Rice Deleniti</t>
  </si>
  <si>
    <t>Yakshit Contractor</t>
  </si>
  <si>
    <t>Shoes Consectetur</t>
  </si>
  <si>
    <t>Ehsaan Bhatnagar</t>
  </si>
  <si>
    <t>Sugar Vitae</t>
  </si>
  <si>
    <t>Prerak Amble</t>
  </si>
  <si>
    <t>Dumbbells Numquam</t>
  </si>
  <si>
    <t>Rati Raja</t>
  </si>
  <si>
    <t>RC Car Atque</t>
  </si>
  <si>
    <t>Onkar Sahota</t>
  </si>
  <si>
    <t>Shoes Asperiores</t>
  </si>
  <si>
    <t>Mishti Mahajan</t>
  </si>
  <si>
    <t>Zara Chander</t>
  </si>
  <si>
    <t>Tennis Racket Maxime</t>
  </si>
  <si>
    <t>Vedika Kaur</t>
  </si>
  <si>
    <t>Wall Art Cumque</t>
  </si>
  <si>
    <t>Tarini Dass</t>
  </si>
  <si>
    <t>Fiction Id</t>
  </si>
  <si>
    <t>Darshit Bhardwaj</t>
  </si>
  <si>
    <t>Biography Dicta</t>
  </si>
  <si>
    <t>Zara Shenoy</t>
  </si>
  <si>
    <t>Sofa Totam</t>
  </si>
  <si>
    <t>Shalv Trivedi</t>
  </si>
  <si>
    <t>Refrigerator Aliquid</t>
  </si>
  <si>
    <t>Mahika Basu</t>
  </si>
  <si>
    <t>Face Cream Quam</t>
  </si>
  <si>
    <t>Rasha Halder</t>
  </si>
  <si>
    <t>Fiction Doloremque</t>
  </si>
  <si>
    <t>Kavya Goyal</t>
  </si>
  <si>
    <t>Wall Art Voluptatem</t>
  </si>
  <si>
    <t>Miraan Sibal</t>
  </si>
  <si>
    <t>Vase Non</t>
  </si>
  <si>
    <t>Indranil Mahal</t>
  </si>
  <si>
    <t>Headphones A</t>
  </si>
  <si>
    <t>Indrajit Butala</t>
  </si>
  <si>
    <t>Lamp Suscipit</t>
  </si>
  <si>
    <t>Adah Konda</t>
  </si>
  <si>
    <t>Laptop Doloremque</t>
  </si>
  <si>
    <t>Pari Kurian</t>
  </si>
  <si>
    <t>Cricket Bat Neque</t>
  </si>
  <si>
    <t>Saanvi Vora</t>
  </si>
  <si>
    <t>Table Molestias</t>
  </si>
  <si>
    <t>Dishani Baral</t>
  </si>
  <si>
    <t>Football Natus</t>
  </si>
  <si>
    <t>Mehul Chakrabarti</t>
  </si>
  <si>
    <t>Yoga Mat Eum</t>
  </si>
  <si>
    <t>Adah Tandon</t>
  </si>
  <si>
    <t>Refrigerator Reprehenderit</t>
  </si>
  <si>
    <t>Yakshit Din</t>
  </si>
  <si>
    <t>Textbook Fugiat</t>
  </si>
  <si>
    <t>Vaibhav Rana</t>
  </si>
  <si>
    <t>Clock Debitis</t>
  </si>
  <si>
    <t>Himmat Ahluwalia</t>
  </si>
  <si>
    <t>Mixer Grinder Laborum</t>
  </si>
  <si>
    <t>Aradhya Bansal</t>
  </si>
  <si>
    <t>Biography Odio</t>
  </si>
  <si>
    <t>Dishani Wali</t>
  </si>
  <si>
    <t>Table Animi</t>
  </si>
  <si>
    <t>Ritvik Ramakrishnan</t>
  </si>
  <si>
    <t>Mixer Grinder Tempora</t>
  </si>
  <si>
    <t>Renee Sanghvi</t>
  </si>
  <si>
    <t>Vidur Dora</t>
  </si>
  <si>
    <t>Sofa Voluptates</t>
  </si>
  <si>
    <t>Sara Warrior</t>
  </si>
  <si>
    <t>Fiction Excepturi</t>
  </si>
  <si>
    <t>Ivan Acharya</t>
  </si>
  <si>
    <t>Spices Officia</t>
  </si>
  <si>
    <t>Badal Chana</t>
  </si>
  <si>
    <t>Puzzle Saepe</t>
  </si>
  <si>
    <t>Hrishita Atwal</t>
  </si>
  <si>
    <t>Wheat Voluptate</t>
  </si>
  <si>
    <t>Aniruddh Sarin</t>
  </si>
  <si>
    <t>Rice A</t>
  </si>
  <si>
    <t>Arhaan Khatri</t>
  </si>
  <si>
    <t>Face Cream Dicta</t>
  </si>
  <si>
    <t>Lagan Cherian</t>
  </si>
  <si>
    <t>Table Ab</t>
  </si>
  <si>
    <t>Anvi Sangha</t>
  </si>
  <si>
    <t>Tushar Koshy</t>
  </si>
  <si>
    <t>Oil Et</t>
  </si>
  <si>
    <t>Damini Gupta</t>
  </si>
  <si>
    <t>Non-Fiction Hic</t>
  </si>
  <si>
    <t>Anahi Sarin</t>
  </si>
  <si>
    <t>Table Ex</t>
  </si>
  <si>
    <t>Jayant Chada</t>
  </si>
  <si>
    <t>RC Car Deserunt</t>
  </si>
  <si>
    <t>Vaibhav Bhalla</t>
  </si>
  <si>
    <t>Dumbbells Fugiat</t>
  </si>
  <si>
    <t>Anya Lata</t>
  </si>
  <si>
    <t>Doll Accusamus</t>
  </si>
  <si>
    <t>Aarav Barad</t>
  </si>
  <si>
    <t>Rice Alias</t>
  </si>
  <si>
    <t>Navya Chanda</t>
  </si>
  <si>
    <t>Tennis Racket Harum</t>
  </si>
  <si>
    <t>Ryan Kurian</t>
  </si>
  <si>
    <t>Comics Et</t>
  </si>
  <si>
    <t>Jayant Khurana</t>
  </si>
  <si>
    <t>Face Cream Numquam</t>
  </si>
  <si>
    <t>Inaaya  Kannan</t>
  </si>
  <si>
    <t>Chair Quae</t>
  </si>
  <si>
    <t>Manjari Rao</t>
  </si>
  <si>
    <t>Face Cream Aliquid</t>
  </si>
  <si>
    <t>Seher Gole</t>
  </si>
  <si>
    <t>Spices Dolorem</t>
  </si>
  <si>
    <t>Fateh Madan</t>
  </si>
  <si>
    <t>Textbook Corporis</t>
  </si>
  <si>
    <t>Kiaan Goyal</t>
  </si>
  <si>
    <t>Mobile Nesciunt</t>
  </si>
  <si>
    <t>Manjari Sane</t>
  </si>
  <si>
    <t>Vase Esse</t>
  </si>
  <si>
    <t>Arnav Ravi</t>
  </si>
  <si>
    <t>Madhup Dhar</t>
  </si>
  <si>
    <t>Wall Art Labore</t>
  </si>
  <si>
    <t>Kartik Sant</t>
  </si>
  <si>
    <t>Biography Libero</t>
  </si>
  <si>
    <t>Mohanlal Deshmukh</t>
  </si>
  <si>
    <t>Comics Dolor</t>
  </si>
  <si>
    <t>Saira Balay</t>
  </si>
  <si>
    <t>Textbook Laboriosam</t>
  </si>
  <si>
    <t>Divij Bawa</t>
  </si>
  <si>
    <t>Refrigerator Iusto</t>
  </si>
  <si>
    <t>Misha Raman</t>
  </si>
  <si>
    <t>Accessories Corporis</t>
  </si>
  <si>
    <t>Arhaan Raja</t>
  </si>
  <si>
    <t>Smartwatch Placeat</t>
  </si>
  <si>
    <t>Sofa Odit</t>
  </si>
  <si>
    <t>Arhaan Basu</t>
  </si>
  <si>
    <t>Non-Fiction Inventore</t>
  </si>
  <si>
    <t>Dhanuk Talwar</t>
  </si>
  <si>
    <t>Mobile Cupiditate</t>
  </si>
  <si>
    <t>Jivin Sarkar</t>
  </si>
  <si>
    <t>Shampoo Hic</t>
  </si>
  <si>
    <t>Riya Ghose</t>
  </si>
  <si>
    <t>Camera Repellendus</t>
  </si>
  <si>
    <t>Reyansh Sahni</t>
  </si>
  <si>
    <t>Tennis Racket Consequuntur</t>
  </si>
  <si>
    <t>Lakshay Bobal</t>
  </si>
  <si>
    <t>Armaan Shukla</t>
  </si>
  <si>
    <t>Smartwatch Illum</t>
  </si>
  <si>
    <t>Ojas Dâ€™Alia</t>
  </si>
  <si>
    <t>Comics Atque</t>
  </si>
  <si>
    <t>Riya Dada</t>
  </si>
  <si>
    <t>Women's Wear Tenetur</t>
  </si>
  <si>
    <t>Jhanvi Raval</t>
  </si>
  <si>
    <t>Mixer Grinder Incidunt</t>
  </si>
  <si>
    <t>Indrans Bakshi</t>
  </si>
  <si>
    <t>Tanya Shenoy</t>
  </si>
  <si>
    <t>Cabinet Est</t>
  </si>
  <si>
    <t>Arnav Sidhu</t>
  </si>
  <si>
    <t>Cricket Bat Incidunt</t>
  </si>
  <si>
    <t>Khushi Rana</t>
  </si>
  <si>
    <t>Biography Iusto</t>
  </si>
  <si>
    <t>Raghav Khurana</t>
  </si>
  <si>
    <t>Lipstick Unde</t>
  </si>
  <si>
    <t>Tara Sharaf</t>
  </si>
  <si>
    <t>Wall Art Quos</t>
  </si>
  <si>
    <t>Hiran Buch</t>
  </si>
  <si>
    <t>Bed Iusto</t>
  </si>
  <si>
    <t>Vaibhav Sarraf</t>
  </si>
  <si>
    <t>Accessories Alias</t>
  </si>
  <si>
    <t>Eshani Sahota</t>
  </si>
  <si>
    <t>Stuvan Dayal</t>
  </si>
  <si>
    <t>Sugar Dolor</t>
  </si>
  <si>
    <t>Damini Majumdar</t>
  </si>
  <si>
    <t>Cabinet Nihil</t>
  </si>
  <si>
    <t>Vritika Subramaniam</t>
  </si>
  <si>
    <t>Juicer Blanditiis</t>
  </si>
  <si>
    <t>Kanav Chaudhari</t>
  </si>
  <si>
    <t>Sofa Aut</t>
  </si>
  <si>
    <t>Taran Karan</t>
  </si>
  <si>
    <t>Juicer Laboriosam</t>
  </si>
  <si>
    <t>Taran Goyal</t>
  </si>
  <si>
    <t>Smartwatch Ut</t>
  </si>
  <si>
    <t>Lakshay Dasgupta</t>
  </si>
  <si>
    <t>Camera Iusto</t>
  </si>
  <si>
    <t>Yasmin Shroff</t>
  </si>
  <si>
    <t>Headphones Esse</t>
  </si>
  <si>
    <t>Taran Singh</t>
  </si>
  <si>
    <t>Cookware Set Praesentium</t>
  </si>
  <si>
    <t>Hunar Wason</t>
  </si>
  <si>
    <t>Microwave Molestiae</t>
  </si>
  <si>
    <t>Saanvi Raj</t>
  </si>
  <si>
    <t>Rice Dicta</t>
  </si>
  <si>
    <t>Jayesh Thakkar</t>
  </si>
  <si>
    <t>Biography Similique</t>
  </si>
  <si>
    <t>Hrishita Chana</t>
  </si>
  <si>
    <t>Vase Eveniet</t>
  </si>
  <si>
    <t>Anya Sarraf</t>
  </si>
  <si>
    <t>Oil Nihil</t>
  </si>
  <si>
    <t>Lavanya Yogi</t>
  </si>
  <si>
    <t>Shoes Incidunt</t>
  </si>
  <si>
    <t>Indranil Char</t>
  </si>
  <si>
    <t>Cricket Bat Distinctio</t>
  </si>
  <si>
    <t>Gokul Chacko</t>
  </si>
  <si>
    <t>Samarth Subramaniam</t>
  </si>
  <si>
    <t>Himmat Srinivasan</t>
  </si>
  <si>
    <t>Puzzle Illo</t>
  </si>
  <si>
    <t>Rati Dayal</t>
  </si>
  <si>
    <t>Perfume Ipsam</t>
  </si>
  <si>
    <t>Ranbir Cheema</t>
  </si>
  <si>
    <t>Sugar Quasi</t>
  </si>
  <si>
    <t>Dhanuk Chawla</t>
  </si>
  <si>
    <t>Puzzle Ex</t>
  </si>
  <si>
    <t>Jivika Vohra</t>
  </si>
  <si>
    <t>RC Car Natus</t>
  </si>
  <si>
    <t>Kiaan Golla</t>
  </si>
  <si>
    <t>Spices Officiis</t>
  </si>
  <si>
    <t>Shayak Kannan</t>
  </si>
  <si>
    <t>Shanaya Raja</t>
  </si>
  <si>
    <t>Wall Art Eius</t>
  </si>
  <si>
    <t>Vardaniya Vala</t>
  </si>
  <si>
    <t>Mixer Grinder Sequi</t>
  </si>
  <si>
    <t>Nitara Saraf</t>
  </si>
  <si>
    <t>Sugar Nostrum</t>
  </si>
  <si>
    <t>Eshani Dora</t>
  </si>
  <si>
    <t>Lamp Nostrum</t>
  </si>
  <si>
    <t>Lavanya Ahuja</t>
  </si>
  <si>
    <t>Kids Wear Velit</t>
  </si>
  <si>
    <t>Kabir Bajwa</t>
  </si>
  <si>
    <t>Anahi Upadhyay</t>
  </si>
  <si>
    <t>Fiction Quisquam</t>
  </si>
  <si>
    <t>Alisha Balakrishnan</t>
  </si>
  <si>
    <t>Bed Sit</t>
  </si>
  <si>
    <t>Trisha Tiwari</t>
  </si>
  <si>
    <t>Biography Qui</t>
  </si>
  <si>
    <t>Aaina Ramaswamy</t>
  </si>
  <si>
    <t>Refrigerator Fuga</t>
  </si>
  <si>
    <t>Ranbir Khanna</t>
  </si>
  <si>
    <t>Puzzle Magni</t>
  </si>
  <si>
    <t>Mishti Venkatesh</t>
  </si>
  <si>
    <t>Mixer Grinder Cumque</t>
  </si>
  <si>
    <t>Ehsaan Shanker</t>
  </si>
  <si>
    <t>Dhanuk Ratti</t>
  </si>
  <si>
    <t>Dumbbells Maxime</t>
  </si>
  <si>
    <t>Saira Sastry</t>
  </si>
  <si>
    <t>Ritvik Dua</t>
  </si>
  <si>
    <t>Comics Distinctio</t>
  </si>
  <si>
    <t>Shray Sundaram</t>
  </si>
  <si>
    <t>Perfume Soluta</t>
  </si>
  <si>
    <t>Inaaya  Mand</t>
  </si>
  <si>
    <t>Shlok Gade</t>
  </si>
  <si>
    <t>Juicer Magni</t>
  </si>
  <si>
    <t>Indrajit Reddy</t>
  </si>
  <si>
    <t>Football Aliquid</t>
  </si>
  <si>
    <t>Tushar Sankaran</t>
  </si>
  <si>
    <t>Rice Facilis</t>
  </si>
  <si>
    <t>Jhanvi Subramaniam</t>
  </si>
  <si>
    <t>Refrigerator Magni</t>
  </si>
  <si>
    <t>Rati Dhar</t>
  </si>
  <si>
    <t>Vase Debitis</t>
  </si>
  <si>
    <t>Taran Chahal</t>
  </si>
  <si>
    <t>Vritika Dube</t>
  </si>
  <si>
    <t>Kavya Mahal</t>
  </si>
  <si>
    <t>Bed Consequuntur</t>
  </si>
  <si>
    <t>Vaibhav Dhar</t>
  </si>
  <si>
    <t>Headphones Aperiam</t>
  </si>
  <si>
    <t>Jayan Hari</t>
  </si>
  <si>
    <t>Chair Quo</t>
  </si>
  <si>
    <t>Keya Kunda</t>
  </si>
  <si>
    <t>Football Hic</t>
  </si>
  <si>
    <t>Vardaniya Ramachandran</t>
  </si>
  <si>
    <t>Cookware Set Quaerat</t>
  </si>
  <si>
    <t>Ryan Mand</t>
  </si>
  <si>
    <t>Tennis Racket Omnis</t>
  </si>
  <si>
    <t>Devansh Sethi</t>
  </si>
  <si>
    <t>Mixer Grinder Et</t>
  </si>
  <si>
    <t>Tejas Ramachandran</t>
  </si>
  <si>
    <t>Puzzle In</t>
  </si>
  <si>
    <t>Pranay Mahal</t>
  </si>
  <si>
    <t>Non-Fiction Tenetur</t>
  </si>
  <si>
    <t>Ira Andra</t>
  </si>
  <si>
    <t>Wheat Sit</t>
  </si>
  <si>
    <t>Himmat Bahri</t>
  </si>
  <si>
    <t>Foundation Temporibus</t>
  </si>
  <si>
    <t>Vihaan Kannan</t>
  </si>
  <si>
    <t>Non-Fiction Quod</t>
  </si>
  <si>
    <t>Vihaan Varty</t>
  </si>
  <si>
    <t>Accessories Ipsum</t>
  </si>
  <si>
    <t>Ayesha Srinivas</t>
  </si>
  <si>
    <t>Bed Tempora</t>
  </si>
  <si>
    <t>Hansh Chaudhuri</t>
  </si>
  <si>
    <t>Puzzle Soluta</t>
  </si>
  <si>
    <t>Aarush Bahl</t>
  </si>
  <si>
    <t>Fiction Laborum</t>
  </si>
  <si>
    <t>Rati Bhatti</t>
  </si>
  <si>
    <t>Oil Exercitationem</t>
  </si>
  <si>
    <t>Shanaya Chaudry</t>
  </si>
  <si>
    <t>Sugar Similique</t>
  </si>
  <si>
    <t>Anay Upadhyay</t>
  </si>
  <si>
    <t>Board Game Tempora</t>
  </si>
  <si>
    <t>Darshit Keer</t>
  </si>
  <si>
    <t>Biography Sint</t>
  </si>
  <si>
    <t>Umang Iyengar</t>
  </si>
  <si>
    <t>RC Car Animi</t>
  </si>
  <si>
    <t>Zain Wadhwa</t>
  </si>
  <si>
    <t>Cookware Set Harum</t>
  </si>
  <si>
    <t>Saira Ratti</t>
  </si>
  <si>
    <t>Kids Wear Eveniet</t>
  </si>
  <si>
    <t>Zara Sinha</t>
  </si>
  <si>
    <t>Sugar Nihil</t>
  </si>
  <si>
    <t>Anahi Rao</t>
  </si>
  <si>
    <t>Fiction Nisi</t>
  </si>
  <si>
    <t>Miraya Jha</t>
  </si>
  <si>
    <t>Wheat Necessitatibus</t>
  </si>
  <si>
    <t>Farhan Kata</t>
  </si>
  <si>
    <t>Mehul Suri</t>
  </si>
  <si>
    <t>Lipstick Molestias</t>
  </si>
  <si>
    <t>Tarini Ganesan</t>
  </si>
  <si>
    <t>Comics Nesciunt</t>
  </si>
  <si>
    <t>Nitya Dayal</t>
  </si>
  <si>
    <t>Camera Vel</t>
  </si>
  <si>
    <t>Inaaya  Sinha</t>
  </si>
  <si>
    <t>Shoes Sapiente</t>
  </si>
  <si>
    <t>Eva Deshpande</t>
  </si>
  <si>
    <t>Wheat Magni</t>
  </si>
  <si>
    <t>Shanaya Gill</t>
  </si>
  <si>
    <t>Doll Voluptatem</t>
  </si>
  <si>
    <t>Keya Goswami</t>
  </si>
  <si>
    <t>Yoga Mat Dolor</t>
  </si>
  <si>
    <t>Raghav Gala</t>
  </si>
  <si>
    <t>Bed Laudantium</t>
  </si>
  <si>
    <t>Vase Quia</t>
  </si>
  <si>
    <t>Chirag Banik</t>
  </si>
  <si>
    <t>Yoga Mat Sed</t>
  </si>
  <si>
    <t>Nirvaan Bhargava</t>
  </si>
  <si>
    <t>Vase Dolorum</t>
  </si>
  <si>
    <t>Ayesha Dani</t>
  </si>
  <si>
    <t>Sugar Labore</t>
  </si>
  <si>
    <t>Adira Tank</t>
  </si>
  <si>
    <t>Romil Mall</t>
  </si>
  <si>
    <t>RC Car Reiciendis</t>
  </si>
  <si>
    <t>Vritika Divan</t>
  </si>
  <si>
    <t>Comics Quo</t>
  </si>
  <si>
    <t>Stuvan Saxena</t>
  </si>
  <si>
    <t>Bed Repellendus</t>
  </si>
  <si>
    <t>Aarna Anand</t>
  </si>
  <si>
    <t>Face Cream Reiciendis</t>
  </si>
  <si>
    <t>Elakshi Mall</t>
  </si>
  <si>
    <t>Shoes Vitae</t>
  </si>
  <si>
    <t>Taimur Kapoor</t>
  </si>
  <si>
    <t>Lamp Sequi</t>
  </si>
  <si>
    <t>Tejas Jayaraman</t>
  </si>
  <si>
    <t>Microwave Perferendis</t>
  </si>
  <si>
    <t>Farhan Kumar</t>
  </si>
  <si>
    <t>Chair Dolores</t>
  </si>
  <si>
    <t>Vaibhav Borra</t>
  </si>
  <si>
    <t>Foundation Illum</t>
  </si>
  <si>
    <t>Mohanlal Kar</t>
  </si>
  <si>
    <t>Doll Dolorum</t>
  </si>
  <si>
    <t>Zeeshan Bajaj</t>
  </si>
  <si>
    <t>Romil Ghose</t>
  </si>
  <si>
    <t>Headphones At</t>
  </si>
  <si>
    <t>Prisha Gopal</t>
  </si>
  <si>
    <t>Mobile Fugiat</t>
  </si>
  <si>
    <t>Jayant Sem</t>
  </si>
  <si>
    <t>Tennis Racket Voluptate</t>
  </si>
  <si>
    <t>Samar Bhalla</t>
  </si>
  <si>
    <t>Biography Non</t>
  </si>
  <si>
    <t>Shayak Chaudhary</t>
  </si>
  <si>
    <t>Kimaya Kakar</t>
  </si>
  <si>
    <t>Dhruv Bahl</t>
  </si>
  <si>
    <t>Action Figure Natus</t>
  </si>
  <si>
    <t>Yuvaan Vig</t>
  </si>
  <si>
    <t>Kids Wear Nemo</t>
  </si>
  <si>
    <t>Lakshit Sridhar</t>
  </si>
  <si>
    <t>Clock Iure</t>
  </si>
  <si>
    <t>Khushi Dugal</t>
  </si>
  <si>
    <t>Clock Dolor</t>
  </si>
  <si>
    <t>Sahil Kale</t>
  </si>
  <si>
    <t>Foundation Totam</t>
  </si>
  <si>
    <t>Kimaya Issac</t>
  </si>
  <si>
    <t>Face Cream Voluptas</t>
  </si>
  <si>
    <t>Chirag Bera</t>
  </si>
  <si>
    <t>Devansh Walia</t>
  </si>
  <si>
    <t>Cricket Bat Modi</t>
  </si>
  <si>
    <t>Riya Bhandari</t>
  </si>
  <si>
    <t>Neelofar Banerjee</t>
  </si>
  <si>
    <t>Aaryahi Mahajan</t>
  </si>
  <si>
    <t>Dumbbells Voluptates</t>
  </si>
  <si>
    <t>Mamooty Shankar</t>
  </si>
  <si>
    <t>Cookware Set Quidem</t>
  </si>
  <si>
    <t>Farhan De</t>
  </si>
  <si>
    <t>Spices Quibusdam</t>
  </si>
  <si>
    <t>Anahi Date</t>
  </si>
  <si>
    <t>Headphones Sed</t>
  </si>
  <si>
    <t>Parinaaz Datta</t>
  </si>
  <si>
    <t>Vase Ea</t>
  </si>
  <si>
    <t>Rania Mand</t>
  </si>
  <si>
    <t>Non-Fiction Cum</t>
  </si>
  <si>
    <t>Rania Sanghvi</t>
  </si>
  <si>
    <t>Lamp Sed</t>
  </si>
  <si>
    <t>Zain Sha</t>
  </si>
  <si>
    <t>Biography Repudiandae</t>
  </si>
  <si>
    <t>Hunar Seth</t>
  </si>
  <si>
    <t>Face Cream Nisi</t>
  </si>
  <si>
    <t>Mohanlal Sha</t>
  </si>
  <si>
    <t>Cushion Praesentium</t>
  </si>
  <si>
    <t>Farhan Dave</t>
  </si>
  <si>
    <t>Perfume Veniam</t>
  </si>
  <si>
    <t>Myra Dua</t>
  </si>
  <si>
    <t>Oil Iusto</t>
  </si>
  <si>
    <t>Suhana Mani</t>
  </si>
  <si>
    <t>RC Car Ab</t>
  </si>
  <si>
    <t>Shanaya Devan</t>
  </si>
  <si>
    <t>Puzzle Tempora</t>
  </si>
  <si>
    <t>Onkar Bora</t>
  </si>
  <si>
    <t>Yoga Mat Voluptatem</t>
  </si>
  <si>
    <t>Piya Koshy</t>
  </si>
  <si>
    <t>Clock Animi</t>
  </si>
  <si>
    <t>Kismat Chowdhury</t>
  </si>
  <si>
    <t>Microwave Ex</t>
  </si>
  <si>
    <t>Akarsh Sastry</t>
  </si>
  <si>
    <t>Oil Quisquam</t>
  </si>
  <si>
    <t>Rati Ramaswamy</t>
  </si>
  <si>
    <t>Puzzle Commodi</t>
  </si>
  <si>
    <t>Prerak Shan</t>
  </si>
  <si>
    <t>Kashvi Raja</t>
  </si>
  <si>
    <t>Textbook Assumenda</t>
  </si>
  <si>
    <t>Onkar Johal</t>
  </si>
  <si>
    <t>Textbook Nihil</t>
  </si>
  <si>
    <t>Ryan Srivastava</t>
  </si>
  <si>
    <t>Smartwatch Aperiam</t>
  </si>
  <si>
    <t>Yakshit Brahmbhatt</t>
  </si>
  <si>
    <t>Lamp Ut</t>
  </si>
  <si>
    <t>Baiju Jaggi</t>
  </si>
  <si>
    <t>Face Cream Recusandae</t>
  </si>
  <si>
    <t>Zaina Chakrabarti</t>
  </si>
  <si>
    <t>Cricket Bat Officiis</t>
  </si>
  <si>
    <t>Ivana Sandal</t>
  </si>
  <si>
    <t>Mixer Grinder Earum</t>
  </si>
  <si>
    <t>Kabir Dani</t>
  </si>
  <si>
    <t>Laptop Et</t>
  </si>
  <si>
    <t>Alisha Bhagat</t>
  </si>
  <si>
    <t>Women's Wear Explicabo</t>
  </si>
  <si>
    <t>Jivika Wali</t>
  </si>
  <si>
    <t>Cabinet Neque</t>
  </si>
  <si>
    <t>Aradhya Bassi</t>
  </si>
  <si>
    <t>Sugar Recusandae</t>
  </si>
  <si>
    <t>Jivin Lal</t>
  </si>
  <si>
    <t>Textbook Error</t>
  </si>
  <si>
    <t>Charvi Dora</t>
  </si>
  <si>
    <t>Action Figure Voluptatem</t>
  </si>
  <si>
    <t>Tarini Sant</t>
  </si>
  <si>
    <t>Foundation Sapiente</t>
  </si>
  <si>
    <t>Emir Batta</t>
  </si>
  <si>
    <t>Prerak Dani</t>
  </si>
  <si>
    <t>Mobile Vitae</t>
  </si>
  <si>
    <t>Drishya Amble</t>
  </si>
  <si>
    <t>Oil Cupiditate</t>
  </si>
  <si>
    <t>Bhavin Chowdhury</t>
  </si>
  <si>
    <t>Spices Natus</t>
  </si>
  <si>
    <t>Adah Jhaveri</t>
  </si>
  <si>
    <t>Refrigerator Vero</t>
  </si>
  <si>
    <t>Raunak Keer</t>
  </si>
  <si>
    <t>Dhanush Samra</t>
  </si>
  <si>
    <t>Laptop Quasi</t>
  </si>
  <si>
    <t>Kaira Bera</t>
  </si>
  <si>
    <t>Camera Facere</t>
  </si>
  <si>
    <t>Kiara Lad</t>
  </si>
  <si>
    <t>Clock Fugit</t>
  </si>
  <si>
    <t>Anahita Chada</t>
  </si>
  <si>
    <t>Vase Et</t>
  </si>
  <si>
    <t>Indranil Khurana</t>
  </si>
  <si>
    <t>Mobile Voluptates</t>
  </si>
  <si>
    <t>Navya Thakur</t>
  </si>
  <si>
    <t>Women's Wear Maiores</t>
  </si>
  <si>
    <t>Kismat Tara</t>
  </si>
  <si>
    <t>Sofa Praesentium</t>
  </si>
  <si>
    <t>Vanya Mallick</t>
  </si>
  <si>
    <t>Spices Temporibus</t>
  </si>
  <si>
    <t>Kaira Solanki</t>
  </si>
  <si>
    <t>Foundation Eveniet</t>
  </si>
  <si>
    <t>Jivika Andra</t>
  </si>
  <si>
    <t>Mobile In</t>
  </si>
  <si>
    <t>Elakshi Singhal</t>
  </si>
  <si>
    <t>Jivin Bora</t>
  </si>
  <si>
    <t>Mobile Fuga</t>
  </si>
  <si>
    <t>Bhamini Karan</t>
  </si>
  <si>
    <t>Board Game Quam</t>
  </si>
  <si>
    <t>Parinaaz Som</t>
  </si>
  <si>
    <t>Fiction Ut</t>
  </si>
  <si>
    <t>Shanaya Chatterjee</t>
  </si>
  <si>
    <t>Comics Exercitationem</t>
  </si>
  <si>
    <t>Neysa Sheth</t>
  </si>
  <si>
    <t>Football Provident</t>
  </si>
  <si>
    <t>Vivaan Verma</t>
  </si>
  <si>
    <t>Non-Fiction Tempore</t>
  </si>
  <si>
    <t>Nehmat Hegde</t>
  </si>
  <si>
    <t>Smartwatch Ipsam</t>
  </si>
  <si>
    <t>Eva Sahota</t>
  </si>
  <si>
    <t>Rice Quas</t>
  </si>
  <si>
    <t>Vivaan Bhardwaj</t>
  </si>
  <si>
    <t>Armaan Kaur</t>
  </si>
  <si>
    <t>Camera Reprehenderit</t>
  </si>
  <si>
    <t>Abram Shanker</t>
  </si>
  <si>
    <t>Vanya Sangha</t>
  </si>
  <si>
    <t>Vase Distinctio</t>
  </si>
  <si>
    <t>Miraan Iyer</t>
  </si>
  <si>
    <t>Sugar Ipsum</t>
  </si>
  <si>
    <t>Krish Kaul</t>
  </si>
  <si>
    <t>Vase Laudantium</t>
  </si>
  <si>
    <t>Mannat Yohannan</t>
  </si>
  <si>
    <t>Shoes Aliquid</t>
  </si>
  <si>
    <t>Darshit Barman</t>
  </si>
  <si>
    <t>Non-Fiction Molestiae</t>
  </si>
  <si>
    <t>Samarth Chacko</t>
  </si>
  <si>
    <t>Sugar Cupiditate</t>
  </si>
  <si>
    <t>Abram Ram</t>
  </si>
  <si>
    <t>Smartwatch Consequatur</t>
  </si>
  <si>
    <t>Baiju Kalla</t>
  </si>
  <si>
    <t>Shoes Quod</t>
  </si>
  <si>
    <t>Mannat Devan</t>
  </si>
  <si>
    <t>Camera Itaque</t>
  </si>
  <si>
    <t>Anay Gokhale</t>
  </si>
  <si>
    <t>Face Cream Quisquam</t>
  </si>
  <si>
    <t>Hridaan Malhotra</t>
  </si>
  <si>
    <t>Textbook Voluptas</t>
  </si>
  <si>
    <t>Mamooty Ghose</t>
  </si>
  <si>
    <t>Baiju Amble</t>
  </si>
  <si>
    <t>RC Car Voluptate</t>
  </si>
  <si>
    <t>Priyansh Amble</t>
  </si>
  <si>
    <t>Sugar Ratione</t>
  </si>
  <si>
    <t>Aniruddh Sant</t>
  </si>
  <si>
    <t>Laptop Aliquam</t>
  </si>
  <si>
    <t>Piya Bhandari</t>
  </si>
  <si>
    <t>Table Rem</t>
  </si>
  <si>
    <t>Ayesha Jain</t>
  </si>
  <si>
    <t>RC Car Omnis</t>
  </si>
  <si>
    <t>Gatik Boase</t>
  </si>
  <si>
    <t>Biju Madan</t>
  </si>
  <si>
    <t>Mobile Officiis</t>
  </si>
  <si>
    <t>Alisha Khare</t>
  </si>
  <si>
    <t>Shampoo Reprehenderit</t>
  </si>
  <si>
    <t>Yakshit Venkataraman</t>
  </si>
  <si>
    <t>Sofa Id</t>
  </si>
  <si>
    <t>Madhav Banik</t>
  </si>
  <si>
    <t>Jayan Mani</t>
  </si>
  <si>
    <t>Oil Quam</t>
  </si>
  <si>
    <t>Anay Mander</t>
  </si>
  <si>
    <t>Women's Wear Quo</t>
  </si>
  <si>
    <t>Ira Babu</t>
  </si>
  <si>
    <t>Smartwatch Animi</t>
  </si>
  <si>
    <t>Elakshi Mangat</t>
  </si>
  <si>
    <t>Shampoo Vitae</t>
  </si>
  <si>
    <t>Lavanya Gour</t>
  </si>
  <si>
    <t>Vase Labore</t>
  </si>
  <si>
    <t>Ahana  Rastogi</t>
  </si>
  <si>
    <t>Action Figure Dolores</t>
  </si>
  <si>
    <t>Jivika Guha</t>
  </si>
  <si>
    <t>Perfume Autem</t>
  </si>
  <si>
    <t>Priyansh Sane</t>
  </si>
  <si>
    <t>Football Nulla</t>
  </si>
  <si>
    <t>Suhana Doshi</t>
  </si>
  <si>
    <t>Rice Reiciendis</t>
  </si>
  <si>
    <t>Indrajit Chawla</t>
  </si>
  <si>
    <t>Juicer Molestiae</t>
  </si>
  <si>
    <t>Anaya Hegde</t>
  </si>
  <si>
    <t>Shoes Fugit</t>
  </si>
  <si>
    <t>Mahika Kaul</t>
  </si>
  <si>
    <t>Accessories Facilis</t>
  </si>
  <si>
    <t>Ishaan Gopal</t>
  </si>
  <si>
    <t>Action Figure Dicta</t>
  </si>
  <si>
    <t>Anika Saxena</t>
  </si>
  <si>
    <t>Football Dolor</t>
  </si>
  <si>
    <t>Miraya Sengupta</t>
  </si>
  <si>
    <t>Comics Omnis</t>
  </si>
  <si>
    <t>Shalv Aurora</t>
  </si>
  <si>
    <t>Shoes Cumque</t>
  </si>
  <si>
    <t>Prisha Hayre</t>
  </si>
  <si>
    <t>Men's Wear Voluptatibus</t>
  </si>
  <si>
    <t>Gokul Bhatnagar</t>
  </si>
  <si>
    <t>Shampoo Fugit</t>
  </si>
  <si>
    <t>Hridaan Rege</t>
  </si>
  <si>
    <t>RC Car Maxime</t>
  </si>
  <si>
    <t>Raghav Majumdar</t>
  </si>
  <si>
    <t>Smartwatch Fugiat</t>
  </si>
  <si>
    <t>Renee Wali</t>
  </si>
  <si>
    <t>Cricket Bat Et</t>
  </si>
  <si>
    <t>Manjari Choudhry</t>
  </si>
  <si>
    <t>RC Car Aperiam</t>
  </si>
  <si>
    <t>Ahana  Chaudhry</t>
  </si>
  <si>
    <t>Cookware Set Aliquam</t>
  </si>
  <si>
    <t>Vaibhav Sehgal</t>
  </si>
  <si>
    <t>Biography Explicabo</t>
  </si>
  <si>
    <t>Yasmin Doctor</t>
  </si>
  <si>
    <t>Microwave Aspernatur</t>
  </si>
  <si>
    <t>Yuvraj  Virk</t>
  </si>
  <si>
    <t>Women's Wear Incidunt</t>
  </si>
  <si>
    <t>Aarav Bahri</t>
  </si>
  <si>
    <t>Men's Wear Ullam</t>
  </si>
  <si>
    <t>Prerak Sahni</t>
  </si>
  <si>
    <t>Camera In</t>
  </si>
  <si>
    <t>Ishita Sengupta</t>
  </si>
  <si>
    <t>Cricket Bat Illo</t>
  </si>
  <si>
    <t>Sahil Chauhan</t>
  </si>
  <si>
    <t>Shoes Consequatur</t>
  </si>
  <si>
    <t>Tushar Kakar</t>
  </si>
  <si>
    <t>Lipstick Cupiditate</t>
  </si>
  <si>
    <t>Samarth Reddy</t>
  </si>
  <si>
    <t>Indrans Kata</t>
  </si>
  <si>
    <t>Lamp Quaerat</t>
  </si>
  <si>
    <t>Fateh Rama</t>
  </si>
  <si>
    <t>RC Car Doloremque</t>
  </si>
  <si>
    <t>Taran Balay</t>
  </si>
  <si>
    <t>Accessories Assumenda</t>
  </si>
  <si>
    <t>Kashvi Chaudry</t>
  </si>
  <si>
    <t>Foundation Fugiat</t>
  </si>
  <si>
    <t>Riya Dalal</t>
  </si>
  <si>
    <t>Tennis Racket Quos</t>
  </si>
  <si>
    <t>Riaan Batra</t>
  </si>
  <si>
    <t>Mobile Quisquam</t>
  </si>
  <si>
    <t>Riya Sidhu</t>
  </si>
  <si>
    <t>Microwave Sit</t>
  </si>
  <si>
    <t>Manjari Kaur</t>
  </si>
  <si>
    <t>Refrigerator Modi</t>
  </si>
  <si>
    <t>Pihu Bahl</t>
  </si>
  <si>
    <t>Tennis Racket Recusandae</t>
  </si>
  <si>
    <t>Amira Varghese</t>
  </si>
  <si>
    <t>Camera Cupiditate</t>
  </si>
  <si>
    <t>Riaan Krishna</t>
  </si>
  <si>
    <t>Wall Art Dolor</t>
  </si>
  <si>
    <t>Vardaniya Bhagat</t>
  </si>
  <si>
    <t>Women's Wear Voluptate</t>
  </si>
  <si>
    <t>Taimur Sachdeva</t>
  </si>
  <si>
    <t>Fiction Numquam</t>
  </si>
  <si>
    <t>Aarush Thakkar</t>
  </si>
  <si>
    <t>Refrigerator Necessitatibus</t>
  </si>
  <si>
    <t>Fateh Sama</t>
  </si>
  <si>
    <t>Refrigerator Molestias</t>
  </si>
  <si>
    <t>Rasha Chaudhari</t>
  </si>
  <si>
    <t>Shaan Edwin</t>
  </si>
  <si>
    <t>Puzzle Aliquid</t>
  </si>
  <si>
    <t>Jiya Bansal</t>
  </si>
  <si>
    <t>Shalv Gupta</t>
  </si>
  <si>
    <t>Aniruddh Bhat</t>
  </si>
  <si>
    <t>Spices Sed</t>
  </si>
  <si>
    <t>Yashvi Ravi</t>
  </si>
  <si>
    <t>Shoes Eaque</t>
  </si>
  <si>
    <t>Dharmajan Swaminathan</t>
  </si>
  <si>
    <t>Wheat Nam</t>
  </si>
  <si>
    <t>Baiju Sunder</t>
  </si>
  <si>
    <t>Divij Mallick</t>
  </si>
  <si>
    <t>Mixer Grinder Ullam</t>
  </si>
  <si>
    <t>Aarush Mall</t>
  </si>
  <si>
    <t>Tennis Racket Ipsam</t>
  </si>
  <si>
    <t>Neelofar Walia</t>
  </si>
  <si>
    <t>Mobile Esse</t>
  </si>
  <si>
    <t>Ryan Banik</t>
  </si>
  <si>
    <t>Mixer Grinder Dolorem</t>
  </si>
  <si>
    <t>Rati Tailor</t>
  </si>
  <si>
    <t>Lamp Eius</t>
  </si>
  <si>
    <t>Amani Sabharwal</t>
  </si>
  <si>
    <t>Manikya Tella</t>
  </si>
  <si>
    <t>Textbook Cum</t>
  </si>
  <si>
    <t>Tarini Kuruvilla</t>
  </si>
  <si>
    <t>Tennis Racket Suscipit</t>
  </si>
  <si>
    <t>Zoya Aurora</t>
  </si>
  <si>
    <t>Vase Occaecati</t>
  </si>
  <si>
    <t>Tara Chanda</t>
  </si>
  <si>
    <t>Lamp Totam</t>
  </si>
  <si>
    <t>Ryan De</t>
  </si>
  <si>
    <t>Cookware Set Maiores</t>
  </si>
  <si>
    <t>Mohanlal Roy</t>
  </si>
  <si>
    <t>Table Soluta</t>
  </si>
  <si>
    <t>Tejas Dara</t>
  </si>
  <si>
    <t>Accessories Enim</t>
  </si>
  <si>
    <t>Divij Raj</t>
  </si>
  <si>
    <t>Cookware Set Neque</t>
  </si>
  <si>
    <t>Ehsaan Talwar</t>
  </si>
  <si>
    <t>Doll Error</t>
  </si>
  <si>
    <t>Sara Sanghvi</t>
  </si>
  <si>
    <t>Sana Raju</t>
  </si>
  <si>
    <t>Non-Fiction Error</t>
  </si>
  <si>
    <t>Kismat Rau</t>
  </si>
  <si>
    <t>Chair Cumque</t>
  </si>
  <si>
    <t>Anahita Dasgupta</t>
  </si>
  <si>
    <t>Wheat Possimus</t>
  </si>
  <si>
    <t>Renee Talwar</t>
  </si>
  <si>
    <t>Kabir Srinivasan</t>
  </si>
  <si>
    <t>Chair Repellendus</t>
  </si>
  <si>
    <t>Ira Dash</t>
  </si>
  <si>
    <t>Miraan Chokshi</t>
  </si>
  <si>
    <t>Vase Ducimus</t>
  </si>
  <si>
    <t>Aaina Chandran</t>
  </si>
  <si>
    <t>Kiara Sarkar</t>
  </si>
  <si>
    <t>Perfume Fugiat</t>
  </si>
  <si>
    <t>Dumbbells Cum</t>
  </si>
  <si>
    <t>Dhruv Lad</t>
  </si>
  <si>
    <t>Smartwatch Necessitatibus</t>
  </si>
  <si>
    <t>Chirag Karan</t>
  </si>
  <si>
    <t>RC Car Totam</t>
  </si>
  <si>
    <t>Suhana Bala</t>
  </si>
  <si>
    <t>Cookware Set Commodi</t>
  </si>
  <si>
    <t>Riaan Rajagopal</t>
  </si>
  <si>
    <t>Refrigerator Tempore</t>
  </si>
  <si>
    <t>Aradhya Sane</t>
  </si>
  <si>
    <t>Kids Wear Harum</t>
  </si>
  <si>
    <t>Badal Banik</t>
  </si>
  <si>
    <t>Smartwatch Neque</t>
  </si>
  <si>
    <t>Alisha Tata</t>
  </si>
  <si>
    <t>Comics Illo</t>
  </si>
  <si>
    <t>Gokul Bora</t>
  </si>
  <si>
    <t>Kids Wear Nobis</t>
  </si>
  <si>
    <t>Dishani Tiwari</t>
  </si>
  <si>
    <t>Cookware Set Ea</t>
  </si>
  <si>
    <t>Reyansh Bassi</t>
  </si>
  <si>
    <t>Refrigerator Cumque</t>
  </si>
  <si>
    <t>Biju Sur</t>
  </si>
  <si>
    <t>Football Dolore</t>
  </si>
  <si>
    <t>Renee Gole</t>
  </si>
  <si>
    <t>Camera Tempora</t>
  </si>
  <si>
    <t>Shanaya Kant</t>
  </si>
  <si>
    <t>Vase Ullam</t>
  </si>
  <si>
    <t>Shlok Thakkar</t>
  </si>
  <si>
    <t>Sofa Sed</t>
  </si>
  <si>
    <t>Jiya Mammen</t>
  </si>
  <si>
    <t>Bed Culpa</t>
  </si>
  <si>
    <t>Darshit Wali</t>
  </si>
  <si>
    <t>Cookware Set In</t>
  </si>
  <si>
    <t>Kartik Dayal</t>
  </si>
  <si>
    <t>Clock Voluptates</t>
  </si>
  <si>
    <t>Rohan Karnik</t>
  </si>
  <si>
    <t>Vase Enim</t>
  </si>
  <si>
    <t>Priyansh Barman</t>
  </si>
  <si>
    <t>Laptop Magnam</t>
  </si>
  <si>
    <t>Rohan Dayal</t>
  </si>
  <si>
    <t>Wall Art Ipsa</t>
  </si>
  <si>
    <t>Jiya Agarwal</t>
  </si>
  <si>
    <t>Shoes Neque</t>
  </si>
  <si>
    <t>Divit Date</t>
  </si>
  <si>
    <t>Tennis Racket Quod</t>
  </si>
  <si>
    <t>Madhup Dasgupta</t>
  </si>
  <si>
    <t>Cricket Bat Cum</t>
  </si>
  <si>
    <t>Nirvi Sharma</t>
  </si>
  <si>
    <t>Bed Natus</t>
  </si>
  <si>
    <t>Krish Ghosh</t>
  </si>
  <si>
    <t>Cricket Bat Cumque</t>
  </si>
  <si>
    <t>Prerak Jha</t>
  </si>
  <si>
    <t>Biography Sequi</t>
  </si>
  <si>
    <t>Eva Brar</t>
  </si>
  <si>
    <t>Smartwatch Corrupti</t>
  </si>
  <si>
    <t>Nayantara Sura</t>
  </si>
  <si>
    <t>Microwave Provident</t>
  </si>
  <si>
    <t>Shayak Verma</t>
  </si>
  <si>
    <t>Microwave Eveniet</t>
  </si>
  <si>
    <t>Ayesha Sibal</t>
  </si>
  <si>
    <t>Wall Art Voluptate</t>
  </si>
  <si>
    <t>Shray Amble</t>
  </si>
  <si>
    <t>Board Game Eveniet</t>
  </si>
  <si>
    <t>Indranil Banik</t>
  </si>
  <si>
    <t>Laptop Deleniti</t>
  </si>
  <si>
    <t>Kabir Ratta</t>
  </si>
  <si>
    <t>Sofa Adipisci</t>
  </si>
  <si>
    <t>Nitya Chowdhury</t>
  </si>
  <si>
    <t>Spices Tenetur</t>
  </si>
  <si>
    <t>Kabir Sastry</t>
  </si>
  <si>
    <t>Perfume Debitis</t>
  </si>
  <si>
    <t>Vivaan Kumer</t>
  </si>
  <si>
    <t>Juicer Delectus</t>
  </si>
  <si>
    <t>Vedika Tank</t>
  </si>
  <si>
    <t>Cricket Bat Facilis</t>
  </si>
  <si>
    <t>Armaan Sibal</t>
  </si>
  <si>
    <t>Lamp Omnis</t>
  </si>
  <si>
    <t>Amira Chandran</t>
  </si>
  <si>
    <t>Laptop Porro</t>
  </si>
  <si>
    <t>Abram Mani</t>
  </si>
  <si>
    <t>Rasha Dar</t>
  </si>
  <si>
    <t>Juicer Quis</t>
  </si>
  <si>
    <t>Krish Gulati</t>
  </si>
  <si>
    <t>Foundation Velit</t>
  </si>
  <si>
    <t>Aaryahi Bhatia</t>
  </si>
  <si>
    <t>Ivana Saraf</t>
  </si>
  <si>
    <t>Refrigerator Ipsa</t>
  </si>
  <si>
    <t>Divyansh Sarraf</t>
  </si>
  <si>
    <t>Action Figure Iure</t>
  </si>
  <si>
    <t>Manikya Halder</t>
  </si>
  <si>
    <t>Headphones Corporis</t>
  </si>
  <si>
    <t>Ritvik Kapadia</t>
  </si>
  <si>
    <t>Dumbbells Est</t>
  </si>
  <si>
    <t>Anya Dua</t>
  </si>
  <si>
    <t>Charvi Gokhale</t>
  </si>
  <si>
    <t>Cookware Set Hic</t>
  </si>
  <si>
    <t>Nakul Sura</t>
  </si>
  <si>
    <t>Lamp Molestiae</t>
  </si>
  <si>
    <t>Nayantara Majumdar</t>
  </si>
  <si>
    <t>Football Nostrum</t>
  </si>
  <si>
    <t>Jhanvi Chaudhuri</t>
  </si>
  <si>
    <t>Cabinet Quaerat</t>
  </si>
  <si>
    <t>Samaira Gara</t>
  </si>
  <si>
    <t>Perfume Porro</t>
  </si>
  <si>
    <t>Saanvi Konda</t>
  </si>
  <si>
    <t>Cushion Quos</t>
  </si>
  <si>
    <t>Jiya Tella</t>
  </si>
  <si>
    <t>Mixer Grinder Aliquid</t>
  </si>
  <si>
    <t>Piya Sura</t>
  </si>
  <si>
    <t>Refrigerator Minima</t>
  </si>
  <si>
    <t>Amira Gupta</t>
  </si>
  <si>
    <t>Microwave Ad</t>
  </si>
  <si>
    <t>Pihu Chana</t>
  </si>
  <si>
    <t>Wall Art Reprehenderit</t>
  </si>
  <si>
    <t>Saira Dara</t>
  </si>
  <si>
    <t>Divit Kumar</t>
  </si>
  <si>
    <t>Textbook Labore</t>
  </si>
  <si>
    <t>Kashvi Kapoor</t>
  </si>
  <si>
    <t>Mobile Dolorem</t>
  </si>
  <si>
    <t>Shaan Dube</t>
  </si>
  <si>
    <t>Yoga Mat Eaque</t>
  </si>
  <si>
    <t>Jayant Dugar</t>
  </si>
  <si>
    <t>Vihaan Salvi</t>
  </si>
  <si>
    <t>Cookware Set Voluptatem</t>
  </si>
  <si>
    <t>Ryan Goswami</t>
  </si>
  <si>
    <t>Sugar Iste</t>
  </si>
  <si>
    <t>Drishya Doshi</t>
  </si>
  <si>
    <t>Perfume Aspernatur</t>
  </si>
  <si>
    <t>Ojas Chakraborty</t>
  </si>
  <si>
    <t>Sugar Quam</t>
  </si>
  <si>
    <t>Farhan Bajaj</t>
  </si>
  <si>
    <t>Microwave Quas</t>
  </si>
  <si>
    <t>Prisha Yohannan</t>
  </si>
  <si>
    <t>Women's Wear Perspiciatis</t>
  </si>
  <si>
    <t>Aradhya Rout</t>
  </si>
  <si>
    <t>Madhup Sem</t>
  </si>
  <si>
    <t>RC Car Qui</t>
  </si>
  <si>
    <t>Inaaya  Mannan</t>
  </si>
  <si>
    <t>Cricket Bat Ullam</t>
  </si>
  <si>
    <t>Indranil Suresh</t>
  </si>
  <si>
    <t>Puzzle Perspiciatis</t>
  </si>
  <si>
    <t>Madhup Banerjee</t>
  </si>
  <si>
    <t>RC Car Nihil</t>
  </si>
  <si>
    <t>Ranbir Shenoy</t>
  </si>
  <si>
    <t>Laptop Repudiandae</t>
  </si>
  <si>
    <t>Ehsaan Mahal</t>
  </si>
  <si>
    <t>Cookware Set A</t>
  </si>
  <si>
    <t>Taimur Dewan</t>
  </si>
  <si>
    <t>Bed Tenetur</t>
  </si>
  <si>
    <t>Yasmin Sankar</t>
  </si>
  <si>
    <t>Bed Soluta</t>
  </si>
  <si>
    <t>Rati Thaker</t>
  </si>
  <si>
    <t>Wheat Temporibus</t>
  </si>
  <si>
    <t>Stuvan Tiwari</t>
  </si>
  <si>
    <t>Lipstick Voluptate</t>
  </si>
  <si>
    <t>Raghav Yogi</t>
  </si>
  <si>
    <t>Cookware Set Consequatur</t>
  </si>
  <si>
    <t>Abram Sura</t>
  </si>
  <si>
    <t>Cricket Bat Iure</t>
  </si>
  <si>
    <t>Ishaan Bhatnagar</t>
  </si>
  <si>
    <t>Wheat Doloremque</t>
  </si>
  <si>
    <t>Vidur Hans</t>
  </si>
  <si>
    <t>RC Car Tempora</t>
  </si>
  <si>
    <t>Divij Kamdar</t>
  </si>
  <si>
    <t>Comics Dignissimos</t>
  </si>
  <si>
    <t>Dishani Sane</t>
  </si>
  <si>
    <t>Laptop Voluptatem</t>
  </si>
  <si>
    <t>Nitya Chatterjee</t>
  </si>
  <si>
    <t>Cushion Deserunt</t>
  </si>
  <si>
    <t>Zaina Sastry</t>
  </si>
  <si>
    <t>Men's Wear Voluptates</t>
  </si>
  <si>
    <t>Jhanvi Sidhu</t>
  </si>
  <si>
    <t>Comics Debitis</t>
  </si>
  <si>
    <t>Shray Seth</t>
  </si>
  <si>
    <t>Yoga Mat Ipsam</t>
  </si>
  <si>
    <t>Ela Wadhwa</t>
  </si>
  <si>
    <t>Comics Nostrum</t>
  </si>
  <si>
    <t>Nirvaan Ramanathan</t>
  </si>
  <si>
    <t>Kids Wear Ipsam</t>
  </si>
  <si>
    <t>Kiara Dani</t>
  </si>
  <si>
    <t>Cabinet Aliquid</t>
  </si>
  <si>
    <t>Riaan Malhotra</t>
  </si>
  <si>
    <t>Clock Excepturi</t>
  </si>
  <si>
    <t>Dishani Thaman</t>
  </si>
  <si>
    <t>Face Cream Dolorum</t>
  </si>
  <si>
    <t>Dhanush Thaker</t>
  </si>
  <si>
    <t>Action Figure Qui</t>
  </si>
  <si>
    <t>Kavya Sangha</t>
  </si>
  <si>
    <t>Cabinet Quo</t>
  </si>
  <si>
    <t>Arhaan Dalal</t>
  </si>
  <si>
    <t>Oil Hic</t>
  </si>
  <si>
    <t>Nitara Singhal</t>
  </si>
  <si>
    <t>Shoes Iusto</t>
  </si>
  <si>
    <t>Vanya Choudhury</t>
  </si>
  <si>
    <t>Aradhya Atwal</t>
  </si>
  <si>
    <t>Clock Beatae</t>
  </si>
  <si>
    <t>Kartik Goyal</t>
  </si>
  <si>
    <t>Sofa Ducimus</t>
  </si>
  <si>
    <t>Emir Tak</t>
  </si>
  <si>
    <t>Spices Consectetur</t>
  </si>
  <si>
    <t>Raunak Sankar</t>
  </si>
  <si>
    <t>Women's Wear Alias</t>
  </si>
  <si>
    <t>Spices Quam</t>
  </si>
  <si>
    <t>Amani Madan</t>
  </si>
  <si>
    <t>Lipstick Amet</t>
  </si>
  <si>
    <t>Raunak Badami</t>
  </si>
  <si>
    <t>Clock Repellendus</t>
  </si>
  <si>
    <t>Piya Rout</t>
  </si>
  <si>
    <t>Oil Illo</t>
  </si>
  <si>
    <t>Anvi Sehgal</t>
  </si>
  <si>
    <t>Face Cream Voluptatum</t>
  </si>
  <si>
    <t>Baiju Goel</t>
  </si>
  <si>
    <t>Yoga Mat Suscipit</t>
  </si>
  <si>
    <t>Himmat Ratta</t>
  </si>
  <si>
    <t>Textbook Totam</t>
  </si>
  <si>
    <t>Sara Sidhu</t>
  </si>
  <si>
    <t>Non-Fiction Rem</t>
  </si>
  <si>
    <t>Drishya Bahl</t>
  </si>
  <si>
    <t>Cricket Bat Ratione</t>
  </si>
  <si>
    <t>Heer Cheema</t>
  </si>
  <si>
    <t>Doll Sit</t>
  </si>
  <si>
    <t>Siya Ahuja</t>
  </si>
  <si>
    <t>Fiction Accusamus</t>
  </si>
  <si>
    <t>Shaan Brahmbhatt</t>
  </si>
  <si>
    <t>Women's Wear Sequi</t>
  </si>
  <si>
    <t>Stuvan Krish</t>
  </si>
  <si>
    <t>Foundation Excepturi</t>
  </si>
  <si>
    <t>Sahil Deshpande</t>
  </si>
  <si>
    <t>Rice Officia</t>
  </si>
  <si>
    <t>Vanya Sekhon</t>
  </si>
  <si>
    <t>Comics Nulla</t>
  </si>
  <si>
    <t>Prerak Sarkar</t>
  </si>
  <si>
    <t>Kids Wear Nostrum</t>
  </si>
  <si>
    <t>Trisha Dugar</t>
  </si>
  <si>
    <t>Textbook Quae</t>
  </si>
  <si>
    <t>Rati Karan</t>
  </si>
  <si>
    <t>Textbook Quo</t>
  </si>
  <si>
    <t>Renee Dhar</t>
  </si>
  <si>
    <t>Biography Animi</t>
  </si>
  <si>
    <t>Krish Subramaniam</t>
  </si>
  <si>
    <t>Rice Doloremque</t>
  </si>
  <si>
    <t>Adah Dâ€™Alia</t>
  </si>
  <si>
    <t>Kids Wear Iste</t>
  </si>
  <si>
    <t>Rhea Savant</t>
  </si>
  <si>
    <t>Perfume Minus</t>
  </si>
  <si>
    <t>Sahil Srivastava</t>
  </si>
  <si>
    <t>Wheat Ullam</t>
  </si>
  <si>
    <t>Inaaya  Zacharia</t>
  </si>
  <si>
    <t>Shampoo Voluptatem</t>
  </si>
  <si>
    <t>Elakshi Suresh</t>
  </si>
  <si>
    <t>Cookware Set Corporis</t>
  </si>
  <si>
    <t>Anahita Halder</t>
  </si>
  <si>
    <t>Cricket Bat Dignissimos</t>
  </si>
  <si>
    <t>Miraya Trivedi</t>
  </si>
  <si>
    <t>Cushion Velit</t>
  </si>
  <si>
    <t>Anya Sagar</t>
  </si>
  <si>
    <t>Puzzle Hic</t>
  </si>
  <si>
    <t>Arhaan Bhatnagar</t>
  </si>
  <si>
    <t>Shampoo Vero</t>
  </si>
  <si>
    <t>Fateh Khanna</t>
  </si>
  <si>
    <t>Yuvraj  Madan</t>
  </si>
  <si>
    <t>Kartik Bedi</t>
  </si>
  <si>
    <t>Refrigerator Aliquam</t>
  </si>
  <si>
    <t>Indranil Handa</t>
  </si>
  <si>
    <t>Fiction Eaque</t>
  </si>
  <si>
    <t>Zaina Kadakia</t>
  </si>
  <si>
    <t>Vardaniya Sethi</t>
  </si>
  <si>
    <t>Biography Repellat</t>
  </si>
  <si>
    <t>Siya Hora</t>
  </si>
  <si>
    <t>Shlok Bajwa</t>
  </si>
  <si>
    <t>Accessories Eligendi</t>
  </si>
  <si>
    <t>Siya Chad</t>
  </si>
  <si>
    <t>Doll Dignissimos</t>
  </si>
  <si>
    <t>Vardaniya Master</t>
  </si>
  <si>
    <t>Stuvan Apte</t>
  </si>
  <si>
    <t>Sofa Tempora</t>
  </si>
  <si>
    <t>Ranbir Kara</t>
  </si>
  <si>
    <t>Doll Quae</t>
  </si>
  <si>
    <t>Yashvi Sankaran</t>
  </si>
  <si>
    <t>Refrigerator Quae</t>
  </si>
  <si>
    <t>Tushar Goel</t>
  </si>
  <si>
    <t>Cricket Bat Inventore</t>
  </si>
  <si>
    <t>Taimur Mann</t>
  </si>
  <si>
    <t>Juicer Commodi</t>
  </si>
  <si>
    <t>Kiaan Wable</t>
  </si>
  <si>
    <t>Yoga Mat Repellat</t>
  </si>
  <si>
    <t>Jiya Vyas</t>
  </si>
  <si>
    <t>Cushion Et</t>
  </si>
  <si>
    <t>Abram Chaudhary</t>
  </si>
  <si>
    <t>Yoga Mat Rerum</t>
  </si>
  <si>
    <t>Yakshit Singh</t>
  </si>
  <si>
    <t>Dumbbells Cumque</t>
  </si>
  <si>
    <t>Mannat Sandal</t>
  </si>
  <si>
    <t>Puzzle Laborum</t>
  </si>
  <si>
    <t>Jayan Walla</t>
  </si>
  <si>
    <t>Biography Doloribus</t>
  </si>
  <si>
    <t>Azad Issac</t>
  </si>
  <si>
    <t>Chair Dolor</t>
  </si>
  <si>
    <t>Uthkarsh Bahl</t>
  </si>
  <si>
    <t>Bed Praesentium</t>
  </si>
  <si>
    <t>Hunar Dora</t>
  </si>
  <si>
    <t>Spices Dolore</t>
  </si>
  <si>
    <t>Nirvi Kunda</t>
  </si>
  <si>
    <t>Dhanush Karpe</t>
  </si>
  <si>
    <t>Non-Fiction Quo</t>
  </si>
  <si>
    <t>Vaibhav Keer</t>
  </si>
  <si>
    <t>Laptop Facilis</t>
  </si>
  <si>
    <t>Arnav Chakrabarti</t>
  </si>
  <si>
    <t>Board Game Accusantium</t>
  </si>
  <si>
    <t>Badal Din</t>
  </si>
  <si>
    <t>Shampoo Cumque</t>
  </si>
  <si>
    <t>Onkar Vasa</t>
  </si>
  <si>
    <t>Clock Repudiandae</t>
  </si>
  <si>
    <t>Mannat Barad</t>
  </si>
  <si>
    <t>Headphones Aliquam</t>
  </si>
  <si>
    <t>Bhavin Gill</t>
  </si>
  <si>
    <t>Face Cream Quod</t>
  </si>
  <si>
    <t>Doll Amet</t>
  </si>
  <si>
    <t>Renee Sen</t>
  </si>
  <si>
    <t>Cricket Bat Voluptatem</t>
  </si>
  <si>
    <t>Aaryahi Khare</t>
  </si>
  <si>
    <t>Shoes Ratione</t>
  </si>
  <si>
    <t>Prisha Chand</t>
  </si>
  <si>
    <t>Yoga Mat Molestiae</t>
  </si>
  <si>
    <t>Pranay Dash</t>
  </si>
  <si>
    <t>Women's Wear Sit</t>
  </si>
  <si>
    <t>Navya Deshpande</t>
  </si>
  <si>
    <t>Accessories Pariatur</t>
  </si>
  <si>
    <t>Lakshit Keer</t>
  </si>
  <si>
    <t>Cookware Set Sequi</t>
  </si>
  <si>
    <t>Eva Devan</t>
  </si>
  <si>
    <t>Lamp Adipisci</t>
  </si>
  <si>
    <t>Renee Bhatt</t>
  </si>
  <si>
    <t>Shoes Numquam</t>
  </si>
  <si>
    <t>Kimaya Mander</t>
  </si>
  <si>
    <t>Lipstick Vitae</t>
  </si>
  <si>
    <t>Darshit Kamdar</t>
  </si>
  <si>
    <t>Lamp Culpa</t>
  </si>
  <si>
    <t>Bhavin Ray</t>
  </si>
  <si>
    <t>Sofa Aperiam</t>
  </si>
  <si>
    <t>Bhavin Mani</t>
  </si>
  <si>
    <t>Spices Itaque</t>
  </si>
  <si>
    <t>Madhup Hayer</t>
  </si>
  <si>
    <t>Wheat Molestiae</t>
  </si>
  <si>
    <t>Abram Datta</t>
  </si>
  <si>
    <t>Anay Gopal</t>
  </si>
  <si>
    <t>Dishani Luthra</t>
  </si>
  <si>
    <t>Vase Commodi</t>
  </si>
  <si>
    <t>Vanya Bose</t>
  </si>
  <si>
    <t>RC Car Explicabo</t>
  </si>
  <si>
    <t>Kimaya Atwal</t>
  </si>
  <si>
    <t>Jivin Shukla</t>
  </si>
  <si>
    <t>Puzzle Unde</t>
  </si>
  <si>
    <t>Lagan Kothari</t>
  </si>
  <si>
    <t>Football Vel</t>
  </si>
  <si>
    <t>Elakshi Koshy</t>
  </si>
  <si>
    <t>Sugar Quis</t>
  </si>
  <si>
    <t>Pihu Gaba</t>
  </si>
  <si>
    <t>Kids Wear Sapiente</t>
  </si>
  <si>
    <t>Krish Gole</t>
  </si>
  <si>
    <t>Cricket Bat Blanditiis</t>
  </si>
  <si>
    <t>Saksham Hayre</t>
  </si>
  <si>
    <t>Textbook Expedita</t>
  </si>
  <si>
    <t>Hazel Kulkarni</t>
  </si>
  <si>
    <t>Cabinet Dolor</t>
  </si>
  <si>
    <t>Bhavin Dasgupta</t>
  </si>
  <si>
    <t>Sugar Tempora</t>
  </si>
  <si>
    <t>Biju Chada</t>
  </si>
  <si>
    <t>Football Saepe</t>
  </si>
  <si>
    <t>Reyansh Deol</t>
  </si>
  <si>
    <t>Comics Corrupti</t>
  </si>
  <si>
    <t>Uthkarsh Sen</t>
  </si>
  <si>
    <t>Tennis Racket Excepturi</t>
  </si>
  <si>
    <t>Jivin Iyengar</t>
  </si>
  <si>
    <t>Laptop Voluptatum</t>
  </si>
  <si>
    <t>Shlok Vaidya</t>
  </si>
  <si>
    <t>Refrigerator Explicabo</t>
  </si>
  <si>
    <t>Faiyaz Borde</t>
  </si>
  <si>
    <t>Laptop Adipisci</t>
  </si>
  <si>
    <t>Arhaan Dhillon</t>
  </si>
  <si>
    <t>Bed Reprehenderit</t>
  </si>
  <si>
    <t>Jayant Sachar</t>
  </si>
  <si>
    <t>Doll Omnis</t>
  </si>
  <si>
    <t>Romil Iyengar</t>
  </si>
  <si>
    <t>Oil Provident</t>
  </si>
  <si>
    <t>Seher Agate</t>
  </si>
  <si>
    <t>Vase Ex</t>
  </si>
  <si>
    <t>Samarth Chand</t>
  </si>
  <si>
    <t>Comics Laboriosam</t>
  </si>
  <si>
    <t>Kavya Manne</t>
  </si>
  <si>
    <t>Perfume Laudantium</t>
  </si>
  <si>
    <t>Azad Chaudhry</t>
  </si>
  <si>
    <t>Doll Corporis</t>
  </si>
  <si>
    <t>Kartik Bahl</t>
  </si>
  <si>
    <t>Lamp Dolorem</t>
  </si>
  <si>
    <t>Rhea Sanghvi</t>
  </si>
  <si>
    <t>Lipstick Iure</t>
  </si>
  <si>
    <t>Jayan Dara</t>
  </si>
  <si>
    <t>Dumbbells Distinctio</t>
  </si>
  <si>
    <t>Jivika Dua</t>
  </si>
  <si>
    <t>Foundation Quisquam</t>
  </si>
  <si>
    <t>Saksham Rana</t>
  </si>
  <si>
    <t>Mamooty Wagle</t>
  </si>
  <si>
    <t>Non-Fiction Amet</t>
  </si>
  <si>
    <t>Hrishita Bhargava</t>
  </si>
  <si>
    <t>Mobile Aperiam</t>
  </si>
  <si>
    <t>Taran Chaudhary</t>
  </si>
  <si>
    <t>Tennis Racket Dignissimos</t>
  </si>
  <si>
    <t>Diya Char</t>
  </si>
  <si>
    <t>Puzzle Quaerat</t>
  </si>
  <si>
    <t>Mishti Yogi</t>
  </si>
  <si>
    <t>Tennis Racket Pariatur</t>
  </si>
  <si>
    <t>Mishti Keer</t>
  </si>
  <si>
    <t>Fiction Ipsam</t>
  </si>
  <si>
    <t>Rati Grewal</t>
  </si>
  <si>
    <t>Fiction Quibusdam</t>
  </si>
  <si>
    <t>Chirag Chada</t>
  </si>
  <si>
    <t>Fiction Velit</t>
  </si>
  <si>
    <t>Azad Kota</t>
  </si>
  <si>
    <t>Headphones Laudantium</t>
  </si>
  <si>
    <t>Sahil Raj</t>
  </si>
  <si>
    <t>Wall Art Unde</t>
  </si>
  <si>
    <t>Aayush Toor</t>
  </si>
  <si>
    <t>Mobile Velit</t>
  </si>
  <si>
    <t>Nayantara Sandhu</t>
  </si>
  <si>
    <t>Sugar Inventore</t>
  </si>
  <si>
    <t>Anahi Sarma</t>
  </si>
  <si>
    <t>Juicer Illo</t>
  </si>
  <si>
    <t>Shaan Dua</t>
  </si>
  <si>
    <t>Mixer Grinder Iste</t>
  </si>
  <si>
    <t>Lakshit Deo</t>
  </si>
  <si>
    <t>Men's Wear Error</t>
  </si>
  <si>
    <t>Alisha Dhar</t>
  </si>
  <si>
    <t>Clock Iusto</t>
  </si>
  <si>
    <t>Tarini Doctor</t>
  </si>
  <si>
    <t>Bed Animi</t>
  </si>
  <si>
    <t>Krish Solanki</t>
  </si>
  <si>
    <t>Comics Molestiae</t>
  </si>
  <si>
    <t>Saksham Kumar</t>
  </si>
  <si>
    <t>Hunar Goda</t>
  </si>
  <si>
    <t>Women's Wear Nostrum</t>
  </si>
  <si>
    <t>Uthkarsh Bhat</t>
  </si>
  <si>
    <t>Tarini Mall</t>
  </si>
  <si>
    <t>Women's Wear Sint</t>
  </si>
  <si>
    <t>Romil Divan</t>
  </si>
  <si>
    <t>Tennis Racket Atque</t>
  </si>
  <si>
    <t>Jivika Badami</t>
  </si>
  <si>
    <t>Foundation Perspiciatis</t>
  </si>
  <si>
    <t>Pranay Kumer</t>
  </si>
  <si>
    <t>Fiction Perspiciatis</t>
  </si>
  <si>
    <t>Alia Chacko</t>
  </si>
  <si>
    <t>Women's Wear Ea</t>
  </si>
  <si>
    <t>Mamooty Kari</t>
  </si>
  <si>
    <t>Sofa Exercitationem</t>
  </si>
  <si>
    <t>Vaibhav Sheth</t>
  </si>
  <si>
    <t>Shampoo Incidunt</t>
  </si>
  <si>
    <t>Ranbir Saraf</t>
  </si>
  <si>
    <t>Juicer Tempora</t>
  </si>
  <si>
    <t>Kashvi Rout</t>
  </si>
  <si>
    <t>Headphones Accusantium</t>
  </si>
  <si>
    <t>Himmat Tak</t>
  </si>
  <si>
    <t>RC Car Fugit</t>
  </si>
  <si>
    <t>Anvi Mallick</t>
  </si>
  <si>
    <t>Azad Ravel</t>
  </si>
  <si>
    <t>Puzzle Labore</t>
  </si>
  <si>
    <t>Manjari Ahuja</t>
  </si>
  <si>
    <t>Kids Wear Impedit</t>
  </si>
  <si>
    <t>Piya Saha</t>
  </si>
  <si>
    <t>Farhan Chhabra</t>
  </si>
  <si>
    <t>Lipstick Eveniet</t>
  </si>
  <si>
    <t>Anahi Vala</t>
  </si>
  <si>
    <t>Action Figure Laudantium</t>
  </si>
  <si>
    <t>Faiyaz Aggarwal</t>
  </si>
  <si>
    <t>Tennis Racket Repellendus</t>
  </si>
  <si>
    <t>Mannat Sani</t>
  </si>
  <si>
    <t>Cabinet Ab</t>
  </si>
  <si>
    <t>Gatik Bhardwaj</t>
  </si>
  <si>
    <t>Lipstick Occaecati</t>
  </si>
  <si>
    <t>Shanaya Bains</t>
  </si>
  <si>
    <t>Nitara Chatterjee</t>
  </si>
  <si>
    <t>Foundation Ipsa</t>
  </si>
  <si>
    <t>Myra Borra</t>
  </si>
  <si>
    <t>Sahil Sem</t>
  </si>
  <si>
    <t>Heer Dar</t>
  </si>
  <si>
    <t>Comics Voluptates</t>
  </si>
  <si>
    <t>Shayak Agrawal</t>
  </si>
  <si>
    <t>Camera Porro</t>
  </si>
  <si>
    <t>Tara Salvi</t>
  </si>
  <si>
    <t>Faiyaz Gole</t>
  </si>
  <si>
    <t>Women's Wear Sapiente</t>
  </si>
  <si>
    <t>Sumer Doshi</t>
  </si>
  <si>
    <t>Doll Ad</t>
  </si>
  <si>
    <t>Pranay Goel</t>
  </si>
  <si>
    <t>Jivin Dutt</t>
  </si>
  <si>
    <t>Football Ducimus</t>
  </si>
  <si>
    <t>Ira Loke</t>
  </si>
  <si>
    <t>Fiction Voluptatibus</t>
  </si>
  <si>
    <t>Kartik Batta</t>
  </si>
  <si>
    <t>Spices Fugit</t>
  </si>
  <si>
    <t>Parinaaz Sankaran</t>
  </si>
  <si>
    <t>Table Ipsa</t>
  </si>
  <si>
    <t>Aradhya Setty</t>
  </si>
  <si>
    <t>Foundation Saepe</t>
  </si>
  <si>
    <t>Ayesha Grover</t>
  </si>
  <si>
    <t>Doll Eveniet</t>
  </si>
  <si>
    <t>Ishita Trivedi</t>
  </si>
  <si>
    <t>Shampoo Ullam</t>
  </si>
  <si>
    <t>Umang Varty</t>
  </si>
  <si>
    <t>Cookware Set Voluptates</t>
  </si>
  <si>
    <t>Parinaaz Sodhi</t>
  </si>
  <si>
    <t>Eshani Kari</t>
  </si>
  <si>
    <t>Fiction Quas</t>
  </si>
  <si>
    <t>Zeeshan Bal</t>
  </si>
  <si>
    <t>Cushion Iure</t>
  </si>
  <si>
    <t>Navya Bahl</t>
  </si>
  <si>
    <t>Spices Totam</t>
  </si>
  <si>
    <t>Rati Solanki</t>
  </si>
  <si>
    <t>Wall Art Corrupti</t>
  </si>
  <si>
    <t>Inaaya  Wagle</t>
  </si>
  <si>
    <t>Yoga Mat Sint</t>
  </si>
  <si>
    <t>Seher Hora</t>
  </si>
  <si>
    <t>Microwave Labore</t>
  </si>
  <si>
    <t>Keya Basu</t>
  </si>
  <si>
    <t>Board Game Hic</t>
  </si>
  <si>
    <t>Chirag Desai</t>
  </si>
  <si>
    <t>Oil Earum</t>
  </si>
  <si>
    <t>Alia Khare</t>
  </si>
  <si>
    <t>Juicer Consequatur</t>
  </si>
  <si>
    <t>Nishith Vala</t>
  </si>
  <si>
    <t>Men's Wear Iure</t>
  </si>
  <si>
    <t>Rania Vig</t>
  </si>
  <si>
    <t>Chair Minima</t>
  </si>
  <si>
    <t>Zeeshan Dubey</t>
  </si>
  <si>
    <t>Board Game Officiis</t>
  </si>
  <si>
    <t>Shalv Varty</t>
  </si>
  <si>
    <t>Smartwatch Magni</t>
  </si>
  <si>
    <t>Vivaan Upadhyay</t>
  </si>
  <si>
    <t>Wall Art Soluta</t>
  </si>
  <si>
    <t>Myra Anand</t>
  </si>
  <si>
    <t>Sofa Molestiae</t>
  </si>
  <si>
    <t>RC Car Eum</t>
  </si>
  <si>
    <t>Rania Rege</t>
  </si>
  <si>
    <t>Face Cream Earum</t>
  </si>
  <si>
    <t>Ayesha Sant</t>
  </si>
  <si>
    <t>Puzzle Dolores</t>
  </si>
  <si>
    <t>Mohanlal Suresh</t>
  </si>
  <si>
    <t>Refrigerator Et</t>
  </si>
  <si>
    <t>Misha Gulati</t>
  </si>
  <si>
    <t>Cushion Consectetur</t>
  </si>
  <si>
    <t>Misha Sem</t>
  </si>
  <si>
    <t>Wheat Debitis</t>
  </si>
  <si>
    <t>Madhup Tata</t>
  </si>
  <si>
    <t>Refrigerator Reiciendis</t>
  </si>
  <si>
    <t>Aarav Batra</t>
  </si>
  <si>
    <t>Clock Exercitationem</t>
  </si>
  <si>
    <t>Urvi Shenoy</t>
  </si>
  <si>
    <t>Damini Loke</t>
  </si>
  <si>
    <t>Biography Neque</t>
  </si>
  <si>
    <t>Dhanush Sankaran</t>
  </si>
  <si>
    <t>Laptop Similique</t>
  </si>
  <si>
    <t>Jayesh Ganguly</t>
  </si>
  <si>
    <t>Women's Wear Placeat</t>
  </si>
  <si>
    <t>Taimur Anand</t>
  </si>
  <si>
    <t>Dhanush Khanna</t>
  </si>
  <si>
    <t>Clock Odit</t>
  </si>
  <si>
    <t>Yashvi Sastry</t>
  </si>
  <si>
    <t>Perfume Similique</t>
  </si>
  <si>
    <t>Urvi Chad</t>
  </si>
  <si>
    <t>Sugar Et</t>
  </si>
  <si>
    <t>Zaina Chokshi</t>
  </si>
  <si>
    <t>Mamooty Maharaj</t>
  </si>
  <si>
    <t>Board Game Veniam</t>
  </si>
  <si>
    <t>Anaya Singh</t>
  </si>
  <si>
    <t>Clock Impedit</t>
  </si>
  <si>
    <t>Yasmin Yogi</t>
  </si>
  <si>
    <t>Krish Chada</t>
  </si>
  <si>
    <t>Tejas Gupta</t>
  </si>
  <si>
    <t>Lipstick Deleniti</t>
  </si>
  <si>
    <t>Taran Lad</t>
  </si>
  <si>
    <t>Bed Labore</t>
  </si>
  <si>
    <t>Miraya Hans</t>
  </si>
  <si>
    <t>Spices Cumque</t>
  </si>
  <si>
    <t>Kavya Sastry</t>
  </si>
  <si>
    <t>Textbook Quia</t>
  </si>
  <si>
    <t>Kabir Sandal</t>
  </si>
  <si>
    <t>Foundation Libero</t>
  </si>
  <si>
    <t>Anahi Ram</t>
  </si>
  <si>
    <t>Madhup Tiwari</t>
  </si>
  <si>
    <t>Oil Tempora</t>
  </si>
  <si>
    <t>Samar Sachdeva</t>
  </si>
  <si>
    <t>Damini Sekhon</t>
  </si>
  <si>
    <t>Women's Wear Nulla</t>
  </si>
  <si>
    <t>Manikya Kannan</t>
  </si>
  <si>
    <t>Spices Eveniet</t>
  </si>
  <si>
    <t>Pranay Saraf</t>
  </si>
  <si>
    <t>Foundation Veritatis</t>
  </si>
  <si>
    <t>Anika Bansal</t>
  </si>
  <si>
    <t>Yoga Mat Enim</t>
  </si>
  <si>
    <t>Yakshit Dara</t>
  </si>
  <si>
    <t>Cookware Set Possimus</t>
  </si>
  <si>
    <t>Gatik Savant</t>
  </si>
  <si>
    <t>Cabinet Quasi</t>
  </si>
  <si>
    <t>Aarav Bail</t>
  </si>
  <si>
    <t>Mobile Dolores</t>
  </si>
  <si>
    <t>Hunar Mani</t>
  </si>
  <si>
    <t>Women's Wear Ratione</t>
  </si>
  <si>
    <t>Heer Raj</t>
  </si>
  <si>
    <t>Perfume Error</t>
  </si>
  <si>
    <t>Baiju Bhakta</t>
  </si>
  <si>
    <t>Tennis Racket Perferendis</t>
  </si>
  <si>
    <t>Vanya Shan</t>
  </si>
  <si>
    <t>Accessories Deserunt</t>
  </si>
  <si>
    <t>Yuvraj  Bhavsar</t>
  </si>
  <si>
    <t>Mobile Architecto</t>
  </si>
  <si>
    <t>Advik Sarraf</t>
  </si>
  <si>
    <t>Pari Kalita</t>
  </si>
  <si>
    <t>Chair Dicta</t>
  </si>
  <si>
    <t>Anahi Dixit</t>
  </si>
  <si>
    <t>Wheat Nulla</t>
  </si>
  <si>
    <t>Piya Kakar</t>
  </si>
  <si>
    <t>Action Figure Est</t>
  </si>
  <si>
    <t>Taimur Talwar</t>
  </si>
  <si>
    <t>Headphones Incidunt</t>
  </si>
  <si>
    <t>Jayant Sood</t>
  </si>
  <si>
    <t>Mobile Quidem</t>
  </si>
  <si>
    <t>Kiara Garde</t>
  </si>
  <si>
    <t>Football Corporis</t>
  </si>
  <si>
    <t>Romil Sani</t>
  </si>
  <si>
    <t>Alisha Sarma</t>
  </si>
  <si>
    <t>Saanvi Seth</t>
  </si>
  <si>
    <t>Board Game Alias</t>
  </si>
  <si>
    <t>Veer Luthra</t>
  </si>
  <si>
    <t>Textbook Non</t>
  </si>
  <si>
    <t>Jivin Chandran</t>
  </si>
  <si>
    <t>Biography Officia</t>
  </si>
  <si>
    <t>Siya Desai</t>
  </si>
  <si>
    <t>Table Molestiae</t>
  </si>
  <si>
    <t>Kabir Ramaswamy</t>
  </si>
  <si>
    <t>Priyansh Singhal</t>
  </si>
  <si>
    <t>Cookware Set Asperiores</t>
  </si>
  <si>
    <t>Zaina Dave</t>
  </si>
  <si>
    <t>Samarth Khare</t>
  </si>
  <si>
    <t>Nehmat Tiwari</t>
  </si>
  <si>
    <t>Textbook Blanditiis</t>
  </si>
  <si>
    <t>Advika Sidhu</t>
  </si>
  <si>
    <t>Charvi Rama</t>
  </si>
  <si>
    <t>Men's Wear Quisquam</t>
  </si>
  <si>
    <t>Lagan Sidhu</t>
  </si>
  <si>
    <t>Cookware Set Optio</t>
  </si>
  <si>
    <t>Nehmat Batra</t>
  </si>
  <si>
    <t>Zaina Agarwal</t>
  </si>
  <si>
    <t>Devansh Kakar</t>
  </si>
  <si>
    <t>Comics Iste</t>
  </si>
  <si>
    <t>Lakshay Kurian</t>
  </si>
  <si>
    <t>Mobile Maxime</t>
  </si>
  <si>
    <t>Arhaan Loyal</t>
  </si>
  <si>
    <t>Wheat Provident</t>
  </si>
  <si>
    <t>Miraya Gera</t>
  </si>
  <si>
    <t>Headphones Explicabo</t>
  </si>
  <si>
    <t>Trisha Dewan</t>
  </si>
  <si>
    <t>Taran Sahni</t>
  </si>
  <si>
    <t>Samiha Yadav</t>
  </si>
  <si>
    <t>Lamp Placeat</t>
  </si>
  <si>
    <t>Tara Sanghvi</t>
  </si>
  <si>
    <t>Lipstick Quos</t>
  </si>
  <si>
    <t>Ishaan Dhaliwal</t>
  </si>
  <si>
    <t>Tennis Racket Corrupti</t>
  </si>
  <si>
    <t>Yashvi Dewan</t>
  </si>
  <si>
    <t>Foundation Dolorem</t>
  </si>
  <si>
    <t>Purab Kari</t>
  </si>
  <si>
    <t>Wall Art Ipsum</t>
  </si>
  <si>
    <t>Adira Chander</t>
  </si>
  <si>
    <t>Table Similique</t>
  </si>
  <si>
    <t>Anika Lala</t>
  </si>
  <si>
    <t>Perfume Sequi</t>
  </si>
  <si>
    <t>Tara Sagar</t>
  </si>
  <si>
    <t>Cricket Bat Aliquid</t>
  </si>
  <si>
    <t>Lakshit Salvi</t>
  </si>
  <si>
    <t>Dumbbells Facere</t>
  </si>
  <si>
    <t>Indrans Reddy</t>
  </si>
  <si>
    <t>Table Voluptas</t>
  </si>
  <si>
    <t>Riaan Choudhry</t>
  </si>
  <si>
    <t>Action Figure Pariatur</t>
  </si>
  <si>
    <t>Anay Sangha</t>
  </si>
  <si>
    <t>Football A</t>
  </si>
  <si>
    <t>Inaaya  Zachariah</t>
  </si>
  <si>
    <t>Lamp Fugit</t>
  </si>
  <si>
    <t>Navya Sampath</t>
  </si>
  <si>
    <t>Yoga Mat Facilis</t>
  </si>
  <si>
    <t>Uthkarsh Khosla</t>
  </si>
  <si>
    <t>Cushion Explicabo</t>
  </si>
  <si>
    <t>Dhanuk Shukla</t>
  </si>
  <si>
    <t>Vase Dignissimos</t>
  </si>
  <si>
    <t>Miraya Raju</t>
  </si>
  <si>
    <t>Fiction Aperiam</t>
  </si>
  <si>
    <t>Accessories Ratione</t>
  </si>
  <si>
    <t>Azad Viswanathan</t>
  </si>
  <si>
    <t>Headphones Aliquid</t>
  </si>
  <si>
    <t>Lavanya Sabharwal</t>
  </si>
  <si>
    <t>Spices Quidem</t>
  </si>
  <si>
    <t>Priyansh Sidhu</t>
  </si>
  <si>
    <t>Oil Id</t>
  </si>
  <si>
    <t>Bhamini Subramaniam</t>
  </si>
  <si>
    <t>Yoga Mat Velit</t>
  </si>
  <si>
    <t>Indrajit Grewal</t>
  </si>
  <si>
    <t>Spices Iste</t>
  </si>
  <si>
    <t>Nakul Krishnan</t>
  </si>
  <si>
    <t>Taran Dhingra</t>
  </si>
  <si>
    <t>Comics Excepturi</t>
  </si>
  <si>
    <t>Shlok Bhatia</t>
  </si>
  <si>
    <t>Biography Consequatur</t>
  </si>
  <si>
    <t>Umang Kapadia</t>
  </si>
  <si>
    <t>Fiction Quod</t>
  </si>
  <si>
    <t>Purab Sarraf</t>
  </si>
  <si>
    <t>Football Similique</t>
  </si>
  <si>
    <t>Kanav Hayer</t>
  </si>
  <si>
    <t>Mixer Grinder Quisquam</t>
  </si>
  <si>
    <t>Samaira Jain</t>
  </si>
  <si>
    <t>Mehul Johal</t>
  </si>
  <si>
    <t>Chirag Sarma</t>
  </si>
  <si>
    <t>Himmat Ramanathan</t>
  </si>
  <si>
    <t>Cushion Ad</t>
  </si>
  <si>
    <t>Aarav Sami</t>
  </si>
  <si>
    <t>Lamp Voluptatibus</t>
  </si>
  <si>
    <t>Dhanush Talwar</t>
  </si>
  <si>
    <t>Biography Odit</t>
  </si>
  <si>
    <t>Jiya Sem</t>
  </si>
  <si>
    <t>Cookware Set Facere</t>
  </si>
  <si>
    <t>Divyansh Chowdhury</t>
  </si>
  <si>
    <t>Headphones Illo</t>
  </si>
  <si>
    <t>Mishti Sha</t>
  </si>
  <si>
    <t>Biography Facere</t>
  </si>
  <si>
    <t>Saksham Chandra</t>
  </si>
  <si>
    <t>Mobile Libero</t>
  </si>
  <si>
    <t>Ishita Bala</t>
  </si>
  <si>
    <t>Foundation Dignissimos</t>
  </si>
  <si>
    <t>Veer Dara</t>
  </si>
  <si>
    <t>Rice Adipisci</t>
  </si>
  <si>
    <t>Rohan Lad</t>
  </si>
  <si>
    <t>Sugar Dicta</t>
  </si>
  <si>
    <t>Shlok Singhal</t>
  </si>
  <si>
    <t>Rice Exercitationem</t>
  </si>
  <si>
    <t>Sofa Nobis</t>
  </si>
  <si>
    <t>Kanav Kale</t>
  </si>
  <si>
    <t>Ojas Jaggi</t>
  </si>
  <si>
    <t>Rice Voluptatibus</t>
  </si>
  <si>
    <t>Kismat Jaggi</t>
  </si>
  <si>
    <t>Cabinet Explicabo</t>
  </si>
  <si>
    <t>Pihu Shan</t>
  </si>
  <si>
    <t>Comics Dolorem</t>
  </si>
  <si>
    <t>Saira Salvi</t>
  </si>
  <si>
    <t>Cricket Bat Necessitatibus</t>
  </si>
  <si>
    <t>Jivika Lalla</t>
  </si>
  <si>
    <t>Spices Omnis</t>
  </si>
  <si>
    <t>Kavya Rao</t>
  </si>
  <si>
    <t>Parinaaz Sule</t>
  </si>
  <si>
    <t>Dumbbells Perferendis</t>
  </si>
  <si>
    <t>Farhan Yadav</t>
  </si>
  <si>
    <t>Wheat Repellat</t>
  </si>
  <si>
    <t>Hazel Varty</t>
  </si>
  <si>
    <t>Wall Art Fuga</t>
  </si>
  <si>
    <t>Ishita Divan</t>
  </si>
  <si>
    <t>Shoes Ullam</t>
  </si>
  <si>
    <t>Krish Randhawa</t>
  </si>
  <si>
    <t>Dumbbells Vero</t>
  </si>
  <si>
    <t>Hrishita Vora</t>
  </si>
  <si>
    <t>Clock Atque</t>
  </si>
  <si>
    <t>Raunak Tara</t>
  </si>
  <si>
    <t>Football Ea</t>
  </si>
  <si>
    <t>Keya Bhalla</t>
  </si>
  <si>
    <t>Kashvi Bera</t>
  </si>
  <si>
    <t>Mobile Modi</t>
  </si>
  <si>
    <t>Yasmin Borde</t>
  </si>
  <si>
    <t>Men's Wear Quidem</t>
  </si>
  <si>
    <t>Riya Manda</t>
  </si>
  <si>
    <t>Indrans Lalla</t>
  </si>
  <si>
    <t>Men's Wear Eaque</t>
  </si>
  <si>
    <t>Dharmajan Bhandari</t>
  </si>
  <si>
    <t>Cricket Bat Earum</t>
  </si>
  <si>
    <t>Rasha Dhingra</t>
  </si>
  <si>
    <t>Vase Tempore</t>
  </si>
  <si>
    <t>Kabir Chauhan</t>
  </si>
  <si>
    <t>Yoga Mat Esse</t>
  </si>
  <si>
    <t>Neelofar Batta</t>
  </si>
  <si>
    <t>Bed Rem</t>
  </si>
  <si>
    <t>Hiran Rama</t>
  </si>
  <si>
    <t>Foundation Assumenda</t>
  </si>
  <si>
    <t>Shaan Varty</t>
  </si>
  <si>
    <t>Alia Shenoy</t>
  </si>
  <si>
    <t>Smartwatch Aliquid</t>
  </si>
  <si>
    <t>Elakshi Lanka</t>
  </si>
  <si>
    <t>Microwave At</t>
  </si>
  <si>
    <t>Jayesh Batra</t>
  </si>
  <si>
    <t>Mixer Grinder Alias</t>
  </si>
  <si>
    <t>Prisha Chaudhary</t>
  </si>
  <si>
    <t>Shampoo Eveniet</t>
  </si>
  <si>
    <t>Drishya Ahluwalia</t>
  </si>
  <si>
    <t>Accessories Error</t>
  </si>
  <si>
    <t>Advik Jha</t>
  </si>
  <si>
    <t>Football Esse</t>
  </si>
  <si>
    <t>Renee Ramesh</t>
  </si>
  <si>
    <t>Smartwatch Quia</t>
  </si>
  <si>
    <t>Zara Sehgal</t>
  </si>
  <si>
    <t>Cookware Set Necessitatibus</t>
  </si>
  <si>
    <t>Jayant Karnik</t>
  </si>
  <si>
    <t>Action Figure Aliquam</t>
  </si>
  <si>
    <t>Gokul Dixit</t>
  </si>
  <si>
    <t>Chair Iusto</t>
  </si>
  <si>
    <t>Romil Sankar</t>
  </si>
  <si>
    <t>Bed Numquam</t>
  </si>
  <si>
    <t>Saksham Balan</t>
  </si>
  <si>
    <t>Anahita Sathe</t>
  </si>
  <si>
    <t>Cushion Ratione</t>
  </si>
  <si>
    <t>Armaan Bawa</t>
  </si>
  <si>
    <t>Chair Iure</t>
  </si>
  <si>
    <t>Anvi Bawa</t>
  </si>
  <si>
    <t>Shalv Gole</t>
  </si>
  <si>
    <t>Vaibhav Banik</t>
  </si>
  <si>
    <t>Shalv Rattan</t>
  </si>
  <si>
    <t>Sofa Quisquam</t>
  </si>
  <si>
    <t>Vivaan Biswas</t>
  </si>
  <si>
    <t>Chair Aut</t>
  </si>
  <si>
    <t>Myra Chaudhuri</t>
  </si>
  <si>
    <t>Cookware Set Beatae</t>
  </si>
  <si>
    <t>Kaira Goswami</t>
  </si>
  <si>
    <t>Face Cream Tempora</t>
  </si>
  <si>
    <t>Nayantara Sunder</t>
  </si>
  <si>
    <t>Comics Impedit</t>
  </si>
  <si>
    <t>Zara Dugar</t>
  </si>
  <si>
    <t>Doll Odio</t>
  </si>
  <si>
    <t>Kiara Rout</t>
  </si>
  <si>
    <t>Perfume Eius</t>
  </si>
  <si>
    <t>Yuvraj  Majumdar</t>
  </si>
  <si>
    <t>Oil Ex</t>
  </si>
  <si>
    <t>Yuvraj  Kanda</t>
  </si>
  <si>
    <t>Vase Reiciendis</t>
  </si>
  <si>
    <t>Samarth Basu</t>
  </si>
  <si>
    <t>Mobile Blanditiis</t>
  </si>
  <si>
    <t>Jayant Kothari</t>
  </si>
  <si>
    <t>Fiction Voluptates</t>
  </si>
  <si>
    <t>Rhea Sarma</t>
  </si>
  <si>
    <t>Action Figure Dolorem</t>
  </si>
  <si>
    <t>Faiyaz Garde</t>
  </si>
  <si>
    <t>Oil Corporis</t>
  </si>
  <si>
    <t>Shanaya Ranganathan</t>
  </si>
  <si>
    <t>Fiction Praesentium</t>
  </si>
  <si>
    <t>Alisha Grewal</t>
  </si>
  <si>
    <t>Chair Quaerat</t>
  </si>
  <si>
    <t>Riya Sankaran</t>
  </si>
  <si>
    <t>RC Car Optio</t>
  </si>
  <si>
    <t>Advik Kakar</t>
  </si>
  <si>
    <t>Spices Exercitationem</t>
  </si>
  <si>
    <t>Zara Bhat</t>
  </si>
  <si>
    <t>Women's Wear Officiis</t>
  </si>
  <si>
    <t>Anvi Kalita</t>
  </si>
  <si>
    <t>Baiju Sandhu</t>
  </si>
  <si>
    <t>Yuvaan Thaman</t>
  </si>
  <si>
    <t>Headphones Officia</t>
  </si>
  <si>
    <t>Rasha Buch</t>
  </si>
  <si>
    <t>Prisha Kala</t>
  </si>
  <si>
    <t>Football Quia</t>
  </si>
  <si>
    <t>Anvi Biswas</t>
  </si>
  <si>
    <t>Dumbbells Repellendus</t>
  </si>
  <si>
    <t>Elakshi Comar</t>
  </si>
  <si>
    <t>Vedika Khalsa</t>
  </si>
  <si>
    <t>Laptop Perspiciatis</t>
  </si>
  <si>
    <t>Anika Talwar</t>
  </si>
  <si>
    <t>Prerak Magar</t>
  </si>
  <si>
    <t>Board Game Culpa</t>
  </si>
  <si>
    <t>Cookware Set Omnis</t>
  </si>
  <si>
    <t>Ranbir Khatri</t>
  </si>
  <si>
    <t>Clock Quisquam</t>
  </si>
  <si>
    <t>Biju Uppal</t>
  </si>
  <si>
    <t>Priyansh Srinivas</t>
  </si>
  <si>
    <t>Shanaya Sidhu</t>
  </si>
  <si>
    <t>Miraya Bhalla</t>
  </si>
  <si>
    <t>Nitya Basak</t>
  </si>
  <si>
    <t>Biography Ipsa</t>
  </si>
  <si>
    <t>Anahita Datta</t>
  </si>
  <si>
    <t>Kids Wear Eos</t>
  </si>
  <si>
    <t>Aaryahi Ben</t>
  </si>
  <si>
    <t>Vase Ut</t>
  </si>
  <si>
    <t>Prerak Arora</t>
  </si>
  <si>
    <t>Sofa Repellendus</t>
  </si>
  <si>
    <t>Vivaan Bobal</t>
  </si>
  <si>
    <t>Non-Fiction Reiciendis</t>
  </si>
  <si>
    <t>Zeeshan Bail</t>
  </si>
  <si>
    <t>Vase Officiis</t>
  </si>
  <si>
    <t>Aaina Bir</t>
  </si>
  <si>
    <t>Hiran Goda</t>
  </si>
  <si>
    <t>Alisha Devi</t>
  </si>
  <si>
    <t>Foundation Odit</t>
  </si>
  <si>
    <t>Damini Sengupta</t>
  </si>
  <si>
    <t>Purab Dixit</t>
  </si>
  <si>
    <t>Manikya Mahal</t>
  </si>
  <si>
    <t>Men's Wear Architecto</t>
  </si>
  <si>
    <t>Lakshay Arya</t>
  </si>
  <si>
    <t>Camera Optio</t>
  </si>
  <si>
    <t>Ishaan Singhal</t>
  </si>
  <si>
    <t>Laptop Recusandae</t>
  </si>
  <si>
    <t>Jivika Baral</t>
  </si>
  <si>
    <t>Lipstick Labore</t>
  </si>
  <si>
    <t>Krish Mall</t>
  </si>
  <si>
    <t>Vase Quam</t>
  </si>
  <si>
    <t>Taran Aggarwal</t>
  </si>
  <si>
    <t>Action Figure Mollitia</t>
  </si>
  <si>
    <t>Hansh Ram</t>
  </si>
  <si>
    <t>Tennis Racket Modi</t>
  </si>
  <si>
    <t>Mohanlal Sampath</t>
  </si>
  <si>
    <t>Rice Nam</t>
  </si>
  <si>
    <t>Pari Anand</t>
  </si>
  <si>
    <t>Wheat Quod</t>
  </si>
  <si>
    <t>Samaira Ramanathan</t>
  </si>
  <si>
    <t>Face Cream Distinctio</t>
  </si>
  <si>
    <t>Khushi Sridhar</t>
  </si>
  <si>
    <t>Shoes Necessitatibus</t>
  </si>
  <si>
    <t>Riya Dhawan</t>
  </si>
  <si>
    <t>Smartwatch Rerum</t>
  </si>
  <si>
    <t>Bhavin Chahal</t>
  </si>
  <si>
    <t>Juicer Vitae</t>
  </si>
  <si>
    <t>Shray Salvi</t>
  </si>
  <si>
    <t>Spices Nostrum</t>
  </si>
  <si>
    <t>Pihu Gopal</t>
  </si>
  <si>
    <t>Smartwatch Dolorum</t>
  </si>
  <si>
    <t>Siya Bhatt</t>
  </si>
  <si>
    <t>Mixer Grinder Neque</t>
  </si>
  <si>
    <t>Umang Saran</t>
  </si>
  <si>
    <t>Women's Wear Pariatur</t>
  </si>
  <si>
    <t>Dhanush Kaul</t>
  </si>
  <si>
    <t>Heer Saini</t>
  </si>
  <si>
    <t>Men's Wear Ipsam</t>
  </si>
  <si>
    <t>Shlok Sarna</t>
  </si>
  <si>
    <t>Taran Setty</t>
  </si>
  <si>
    <t>Kids Wear Fugit</t>
  </si>
  <si>
    <t>Kimaya Divan</t>
  </si>
  <si>
    <t>Bed Ullam</t>
  </si>
  <si>
    <t>Anahi Bail</t>
  </si>
  <si>
    <t>Cookware Set Ducimus</t>
  </si>
  <si>
    <t>Baiju Kakar</t>
  </si>
  <si>
    <t>Perfume Labore</t>
  </si>
  <si>
    <t>Arhaan Venkataraman</t>
  </si>
  <si>
    <t>Lamp Quos</t>
  </si>
  <si>
    <t>Anika Lanka</t>
  </si>
  <si>
    <t>Ranbir Tailor</t>
  </si>
  <si>
    <t>Wall Art Aspernatur</t>
  </si>
  <si>
    <t>Dhanush Kothari</t>
  </si>
  <si>
    <t>Face Cream Labore</t>
  </si>
  <si>
    <t>Stuvan Raman</t>
  </si>
  <si>
    <t>Table Debitis</t>
  </si>
  <si>
    <t>Samarth Raval</t>
  </si>
  <si>
    <t>Cabinet Dignissimos</t>
  </si>
  <si>
    <t>Shanaya Seshadri</t>
  </si>
  <si>
    <t>Perfume Numquam</t>
  </si>
  <si>
    <t>Inaaya  Cheema</t>
  </si>
  <si>
    <t>Doll Quia</t>
  </si>
  <si>
    <t>Jivin Manne</t>
  </si>
  <si>
    <t>Juicer Harum</t>
  </si>
  <si>
    <t>Raunak Dalal</t>
  </si>
  <si>
    <t>Mobile Aut</t>
  </si>
  <si>
    <t>Mannat Dugar</t>
  </si>
  <si>
    <t>Clock Enim</t>
  </si>
  <si>
    <t>Myra Sharaf</t>
  </si>
  <si>
    <t>Camera Quod</t>
  </si>
  <si>
    <t>Dhanush Sandal</t>
  </si>
  <si>
    <t>Table Cum</t>
  </si>
  <si>
    <t>Lagan Bora</t>
  </si>
  <si>
    <t>Cushion Eligendi</t>
  </si>
  <si>
    <t>Samar Sant</t>
  </si>
  <si>
    <t>Football Qui</t>
  </si>
  <si>
    <t>Anya Dyal</t>
  </si>
  <si>
    <t>Textbook Debitis</t>
  </si>
  <si>
    <t>Dishani Sethi</t>
  </si>
  <si>
    <t>Wall Art Amet</t>
  </si>
  <si>
    <t>Tanya Sha</t>
  </si>
  <si>
    <t>Tennis Racket Commodi</t>
  </si>
  <si>
    <t>Gokul Bava</t>
  </si>
  <si>
    <t>Doll Debitis</t>
  </si>
  <si>
    <t>Madhav Gandhi</t>
  </si>
  <si>
    <t>Biography Nam</t>
  </si>
  <si>
    <t>Jivin Shah</t>
  </si>
  <si>
    <t>Men's Wear Eum</t>
  </si>
  <si>
    <t>Zeeshan Sule</t>
  </si>
  <si>
    <t>Wall Art Quae</t>
  </si>
  <si>
    <t>Parinaaz Dhingra</t>
  </si>
  <si>
    <t>Cookware Set Culpa</t>
  </si>
  <si>
    <t>Hrishita Yohannan</t>
  </si>
  <si>
    <t>Emir Vasa</t>
  </si>
  <si>
    <t>Oil Fuga</t>
  </si>
  <si>
    <t>Saksham Lal</t>
  </si>
  <si>
    <t>Vase Nihil</t>
  </si>
  <si>
    <t>Kimaya Aurora</t>
  </si>
  <si>
    <t>Vase Adipisci</t>
  </si>
  <si>
    <t>Advika Sood</t>
  </si>
  <si>
    <t>Keya Gupta</t>
  </si>
  <si>
    <t>Mixer Grinder Animi</t>
  </si>
  <si>
    <t>Onkar Bandi</t>
  </si>
  <si>
    <t>Smartwatch Illo</t>
  </si>
  <si>
    <t>Darshit Iyengar</t>
  </si>
  <si>
    <t>Chair Culpa</t>
  </si>
  <si>
    <t>Ehsaan Karpe</t>
  </si>
  <si>
    <t>Women's Wear Eligendi</t>
  </si>
  <si>
    <t>Manikya Kumer</t>
  </si>
  <si>
    <t>Lipstick Facere</t>
  </si>
  <si>
    <t>Samaira Rana</t>
  </si>
  <si>
    <t>Vedika Sridhar</t>
  </si>
  <si>
    <t>Biography Nihil</t>
  </si>
  <si>
    <t>Tejas Ramesh</t>
  </si>
  <si>
    <t>Clock Corporis</t>
  </si>
  <si>
    <t>Kashvi Sabharwal</t>
  </si>
  <si>
    <t>Shoes Architecto</t>
  </si>
  <si>
    <t>Emir Bhat</t>
  </si>
  <si>
    <t>Football Animi</t>
  </si>
  <si>
    <t>Shanaya Sura</t>
  </si>
  <si>
    <t>Laptop Reprehenderit</t>
  </si>
  <si>
    <t>Zaina Dora</t>
  </si>
  <si>
    <t>Taran Bhandari</t>
  </si>
  <si>
    <t>Sugar Quaerat</t>
  </si>
  <si>
    <t>Kanav Hari</t>
  </si>
  <si>
    <t>Mobile Debitis</t>
  </si>
  <si>
    <t>Farhan Saran</t>
  </si>
  <si>
    <t>Shampoo Molestias</t>
  </si>
  <si>
    <t>Reyansh Shan</t>
  </si>
  <si>
    <t>Refrigerator Doloribus</t>
  </si>
  <si>
    <t>Dharmajan Doctor</t>
  </si>
  <si>
    <t>Action Figure Deserunt</t>
  </si>
  <si>
    <t>Kiara Bhandari</t>
  </si>
  <si>
    <t>Rice Labore</t>
  </si>
  <si>
    <t>Mishti Halder</t>
  </si>
  <si>
    <t>Men's Wear Incidunt</t>
  </si>
  <si>
    <t>Kartik Tella</t>
  </si>
  <si>
    <t>Hansh Randhawa</t>
  </si>
  <si>
    <t>Sofa Animi</t>
  </si>
  <si>
    <t>Samar Tripathi</t>
  </si>
  <si>
    <t>Juicer Quisquam</t>
  </si>
  <si>
    <t>Dhanuk Rama</t>
  </si>
  <si>
    <t>Ranbir Jain</t>
  </si>
  <si>
    <t>Face Cream Dolores</t>
  </si>
  <si>
    <t>Kashvi Zachariah</t>
  </si>
  <si>
    <t>Lamp Enim</t>
  </si>
  <si>
    <t>Faiyaz Saha</t>
  </si>
  <si>
    <t>Wall Art A</t>
  </si>
  <si>
    <t>Hazel Choudhury</t>
  </si>
  <si>
    <t>Laptop Ea</t>
  </si>
  <si>
    <t>Vidur Zacharia</t>
  </si>
  <si>
    <t>Camera Dolore</t>
  </si>
  <si>
    <t>Hunar Savant</t>
  </si>
  <si>
    <t>Cookware Set Numquam</t>
  </si>
  <si>
    <t>Vedika Biswas</t>
  </si>
  <si>
    <t>Cookware Set Saepe</t>
  </si>
  <si>
    <t>Shlok Ghose</t>
  </si>
  <si>
    <t>Yasmin Sidhu</t>
  </si>
  <si>
    <t>Lipstick Error</t>
  </si>
  <si>
    <t>Nitya Amble</t>
  </si>
  <si>
    <t>Spices Magni</t>
  </si>
  <si>
    <t>Nehmat Jhaveri</t>
  </si>
  <si>
    <t>Kids Wear Vel</t>
  </si>
  <si>
    <t>Aradhya Choudhry</t>
  </si>
  <si>
    <t>Shamik Korpal</t>
  </si>
  <si>
    <t>Jayant Sahni</t>
  </si>
  <si>
    <t>Juicer Aperiam</t>
  </si>
  <si>
    <t>Amani Sunder</t>
  </si>
  <si>
    <t>Headphones Non</t>
  </si>
  <si>
    <t>Anvi Sridhar</t>
  </si>
  <si>
    <t>Fiction Quis</t>
  </si>
  <si>
    <t>Saira Dyal</t>
  </si>
  <si>
    <t>Women's Wear Et</t>
  </si>
  <si>
    <t>Jayant Khatri</t>
  </si>
  <si>
    <t>Sofa Quod</t>
  </si>
  <si>
    <t>Yasmin Sur</t>
  </si>
  <si>
    <t>Mobile Suscipit</t>
  </si>
  <si>
    <t>Lavanya Bora</t>
  </si>
  <si>
    <t>Sofa Asperiores</t>
  </si>
  <si>
    <t>Kabir Hans</t>
  </si>
  <si>
    <t>Foundation Officiis</t>
  </si>
  <si>
    <t>Kabir Deep</t>
  </si>
  <si>
    <t>Doll Temporibus</t>
  </si>
  <si>
    <t>Alisha Thaker</t>
  </si>
  <si>
    <t>Biography Impedit</t>
  </si>
  <si>
    <t>Yakshit Lall</t>
  </si>
  <si>
    <t>Men's Wear Nobis</t>
  </si>
  <si>
    <t>Seher Chadha</t>
  </si>
  <si>
    <t>Action Figure Aut</t>
  </si>
  <si>
    <t>Renee Zachariah</t>
  </si>
  <si>
    <t>Mishti Sant</t>
  </si>
  <si>
    <t>Tushar Behl</t>
  </si>
  <si>
    <t>Accessories Sint</t>
  </si>
  <si>
    <t>Aarna Shah</t>
  </si>
  <si>
    <t>Manikya Gupta</t>
  </si>
  <si>
    <t>Fiction Eos</t>
  </si>
  <si>
    <t>Rati Kapadia</t>
  </si>
  <si>
    <t>Men's Wear Quis</t>
  </si>
  <si>
    <t>Lavanya Varma</t>
  </si>
  <si>
    <t>Lipstick Rem</t>
  </si>
  <si>
    <t>Taimur Mand</t>
  </si>
  <si>
    <t>Camera Enim</t>
  </si>
  <si>
    <t>Miraan Ram</t>
  </si>
  <si>
    <t>Shoes Quo</t>
  </si>
  <si>
    <t>Dhruv Sen</t>
  </si>
  <si>
    <t>Laptop Itaque</t>
  </si>
  <si>
    <t>Lakshay Salvi</t>
  </si>
  <si>
    <t>Cabinet Sed</t>
  </si>
  <si>
    <t>Azad Handa</t>
  </si>
  <si>
    <t>Smartwatch Omnis</t>
  </si>
  <si>
    <t>Adira Bir</t>
  </si>
  <si>
    <t>Men's Wear Laborum</t>
  </si>
  <si>
    <t>Nitara Chadha</t>
  </si>
  <si>
    <t>Refrigerator At</t>
  </si>
  <si>
    <t>Samaira Vaidya</t>
  </si>
  <si>
    <t>Sofa Ea</t>
  </si>
  <si>
    <t>Neysa Baral</t>
  </si>
  <si>
    <t>Doll Tempore</t>
  </si>
  <si>
    <t>Akarsh Agarwal</t>
  </si>
  <si>
    <t>Chair Explicabo</t>
  </si>
  <si>
    <t>Zeeshan Sidhu</t>
  </si>
  <si>
    <t>Chair Perferendis</t>
  </si>
  <si>
    <t>Devansh Agate</t>
  </si>
  <si>
    <t>Lipstick Veniam</t>
  </si>
  <si>
    <t>Lavanya Mammen</t>
  </si>
  <si>
    <t>Oil Ullam</t>
  </si>
  <si>
    <t>Saanvi Chacko</t>
  </si>
  <si>
    <t>Women's Wear Vel</t>
  </si>
  <si>
    <t>Shayak Bath</t>
  </si>
  <si>
    <t>Shaan Badal</t>
  </si>
  <si>
    <t>Rice Similique</t>
  </si>
  <si>
    <t>Mohanlal Grover</t>
  </si>
  <si>
    <t>Lipstick Voluptatibus</t>
  </si>
  <si>
    <t>Nirvaan Krishnan</t>
  </si>
  <si>
    <t>Face Cream Ea</t>
  </si>
  <si>
    <t>Anay Bhagat</t>
  </si>
  <si>
    <t>Vase Sunt</t>
  </si>
  <si>
    <t>Neelofar Goswami</t>
  </si>
  <si>
    <t>Dumbbells Ipsa</t>
  </si>
  <si>
    <t>Khushi Boase</t>
  </si>
  <si>
    <t>Headphones Neque</t>
  </si>
  <si>
    <t>Veer Bora</t>
  </si>
  <si>
    <t>Lipstick Repellendus</t>
  </si>
  <si>
    <t>Jiya Gopal</t>
  </si>
  <si>
    <t>Akarsh Chauhan</t>
  </si>
  <si>
    <t>Cricket Bat Possimus</t>
  </si>
  <si>
    <t>Ayesha Vasa</t>
  </si>
  <si>
    <t>Bhamini Devi</t>
  </si>
  <si>
    <t>Men's Wear Excepturi</t>
  </si>
  <si>
    <t>Yuvaan Toor</t>
  </si>
  <si>
    <t>Face Cream Quia</t>
  </si>
  <si>
    <t>Gatik Choudhry</t>
  </si>
  <si>
    <t>Smartwatch Unde</t>
  </si>
  <si>
    <t>Akarsh Viswanathan</t>
  </si>
  <si>
    <t>Cricket Bat Molestiae</t>
  </si>
  <si>
    <t>Purab Shenoy</t>
  </si>
  <si>
    <t>Cabinet Nostrum</t>
  </si>
  <si>
    <t>Samarth Thakur</t>
  </si>
  <si>
    <t>Men's Wear Eius</t>
  </si>
  <si>
    <t>Mobile Quae</t>
  </si>
  <si>
    <t>Prisha Andra</t>
  </si>
  <si>
    <t>Camera Aperiam</t>
  </si>
  <si>
    <t>Inaaya  Borah</t>
  </si>
  <si>
    <t>Microwave Illum</t>
  </si>
  <si>
    <t>Ahana  Yohannan</t>
  </si>
  <si>
    <t>Perfume Nihil</t>
  </si>
  <si>
    <t>Tanya Swamy</t>
  </si>
  <si>
    <t>Face Cream Excepturi</t>
  </si>
  <si>
    <t>Onkar Keer</t>
  </si>
  <si>
    <t>Doll Quisquam</t>
  </si>
  <si>
    <t>Mamooty Banik</t>
  </si>
  <si>
    <t>Board Game Aliquid</t>
  </si>
  <si>
    <t>Kashvi Bir</t>
  </si>
  <si>
    <t>Shoes Aliquam</t>
  </si>
  <si>
    <t>Hansh Sundaram</t>
  </si>
  <si>
    <t>Yuvraj  Manda</t>
  </si>
  <si>
    <t>Men's Wear Saepe</t>
  </si>
  <si>
    <t>Ranbir Srinivasan</t>
  </si>
  <si>
    <t>Doll Nemo</t>
  </si>
  <si>
    <t>Abram Badal</t>
  </si>
  <si>
    <t>Juicer Quas</t>
  </si>
  <si>
    <t>Alisha Basak</t>
  </si>
  <si>
    <t>Foundation Magnam</t>
  </si>
  <si>
    <t>Taimur Bhardwaj</t>
  </si>
  <si>
    <t>Laptop Consectetur</t>
  </si>
  <si>
    <t>Myra Bhatt</t>
  </si>
  <si>
    <t>Doll Labore</t>
  </si>
  <si>
    <t>Zoya Reddy</t>
  </si>
  <si>
    <t>Charvi Balasubramanian</t>
  </si>
  <si>
    <t>Dhanuk Raja</t>
  </si>
  <si>
    <t>Non-Fiction Dicta</t>
  </si>
  <si>
    <t>Anaya Sridhar</t>
  </si>
  <si>
    <t>Biography Dignissimos</t>
  </si>
  <si>
    <t>Raghav Chada</t>
  </si>
  <si>
    <t>Accessories Exercitationem</t>
  </si>
  <si>
    <t>Trisha Gandhi</t>
  </si>
  <si>
    <t>Clock Fuga</t>
  </si>
  <si>
    <t>Akarsh Shanker</t>
  </si>
  <si>
    <t>Chair Quibusdam</t>
  </si>
  <si>
    <t>Sahil Hegde</t>
  </si>
  <si>
    <t>Perfume Quos</t>
  </si>
  <si>
    <t>Aarush Gupta</t>
  </si>
  <si>
    <t>Perfume Eligendi</t>
  </si>
  <si>
    <t>Veer Sharaf</t>
  </si>
  <si>
    <t>Nitara Krish</t>
  </si>
  <si>
    <t>Shampoo Nihil</t>
  </si>
  <si>
    <t>Yasmin Ratta</t>
  </si>
  <si>
    <t>Dumbbells Amet</t>
  </si>
  <si>
    <t>Nakul Agarwal</t>
  </si>
  <si>
    <t>Lamp Aliquid</t>
  </si>
  <si>
    <t>Miraan Goda</t>
  </si>
  <si>
    <t>Vase Dolorem</t>
  </si>
  <si>
    <t>Aayush Dass</t>
  </si>
  <si>
    <t>Shoes Dolorum</t>
  </si>
  <si>
    <t>Vritika Bhalla</t>
  </si>
  <si>
    <t>Taimur Mall</t>
  </si>
  <si>
    <t>Vedika Dave</t>
  </si>
  <si>
    <t>Krish Deshpande</t>
  </si>
  <si>
    <t>Men's Wear Cumque</t>
  </si>
  <si>
    <t>Uthkarsh Batta</t>
  </si>
  <si>
    <t>Oil Reiciendis</t>
  </si>
  <si>
    <t>Azad Baral</t>
  </si>
  <si>
    <t>Baiju Thakur</t>
  </si>
  <si>
    <t>Perfume Natus</t>
  </si>
  <si>
    <t>Shamik Badal</t>
  </si>
  <si>
    <t>Yoga Mat Voluptate</t>
  </si>
  <si>
    <t>Vardaniya Dave</t>
  </si>
  <si>
    <t>Shray Sastry</t>
  </si>
  <si>
    <t>Juicer Libero</t>
  </si>
  <si>
    <t>Priyansh Dhingra</t>
  </si>
  <si>
    <t>Indranil Batta</t>
  </si>
  <si>
    <t>Spices Et</t>
  </si>
  <si>
    <t>Hazel Kunda</t>
  </si>
  <si>
    <t>Rasha Seshadri</t>
  </si>
  <si>
    <t>Face Cream Occaecati</t>
  </si>
  <si>
    <t>Ivan Ramesh</t>
  </si>
  <si>
    <t>Action Figure Odit</t>
  </si>
  <si>
    <t>Ahana  Kumar</t>
  </si>
  <si>
    <t>Spices Earum</t>
  </si>
  <si>
    <t>Drishya Cheema</t>
  </si>
  <si>
    <t>Oil Debitis</t>
  </si>
  <si>
    <t>Emir Sastry</t>
  </si>
  <si>
    <t>Doll Eos</t>
  </si>
  <si>
    <t>Aaina Comar</t>
  </si>
  <si>
    <t>Laptop Quibusdam</t>
  </si>
  <si>
    <t>Trisha Bora</t>
  </si>
  <si>
    <t>Microwave Optio</t>
  </si>
  <si>
    <t>Miraan Mahajan</t>
  </si>
  <si>
    <t>Non-Fiction Soluta</t>
  </si>
  <si>
    <t>Sahil Bhatti</t>
  </si>
  <si>
    <t>Rice Aut</t>
  </si>
  <si>
    <t>Advik Chaudhuri</t>
  </si>
  <si>
    <t>Oil Vel</t>
  </si>
  <si>
    <t>Zaina Dua</t>
  </si>
  <si>
    <t>Rice Ut</t>
  </si>
  <si>
    <t>Football Molestiae</t>
  </si>
  <si>
    <t>Zain Brar</t>
  </si>
  <si>
    <t>Cabinet Id</t>
  </si>
  <si>
    <t>Lamp Quae</t>
  </si>
  <si>
    <t>Armaan Sankaran</t>
  </si>
  <si>
    <t>Lakshit Jha</t>
  </si>
  <si>
    <t>Sugar Magni</t>
  </si>
  <si>
    <t>Anay Ratti</t>
  </si>
  <si>
    <t>Juicer Sit</t>
  </si>
  <si>
    <t>Siya Malhotra</t>
  </si>
  <si>
    <t>Table Eius</t>
  </si>
  <si>
    <t>Clock At</t>
  </si>
  <si>
    <t>Anahita Sampath</t>
  </si>
  <si>
    <t>Arnav Shanker</t>
  </si>
  <si>
    <t>Football Et</t>
  </si>
  <si>
    <t>Mahika Char</t>
  </si>
  <si>
    <t>Azad Comar</t>
  </si>
  <si>
    <t>Wheat Fugit</t>
  </si>
  <si>
    <t>Renee Balakrishnan</t>
  </si>
  <si>
    <t>Clock Sed</t>
  </si>
  <si>
    <t>Nishith Das</t>
  </si>
  <si>
    <t>Vase Tenetur</t>
  </si>
  <si>
    <t>Aarav Choudhry</t>
  </si>
  <si>
    <t>Tiya Kannan</t>
  </si>
  <si>
    <t>Spices Voluptates</t>
  </si>
  <si>
    <t>Aaina Vasa</t>
  </si>
  <si>
    <t>Anya Goyal</t>
  </si>
  <si>
    <t>Fiction Facere</t>
  </si>
  <si>
    <t>Zeeshan Roy</t>
  </si>
  <si>
    <t>Cookware Set Autem</t>
  </si>
  <si>
    <t>Onkar Bail</t>
  </si>
  <si>
    <t>Camera Nobis</t>
  </si>
  <si>
    <t>Adah Basak</t>
  </si>
  <si>
    <t>Ira Ray</t>
  </si>
  <si>
    <t>Kimaya Ratta</t>
  </si>
  <si>
    <t>Fiction Amet</t>
  </si>
  <si>
    <t>Oil Fugiat</t>
  </si>
  <si>
    <t>Heer Ghosh</t>
  </si>
  <si>
    <t>Sofa Ex</t>
  </si>
  <si>
    <t>Ritvik Bajaj</t>
  </si>
  <si>
    <t>Shampoo Qui</t>
  </si>
  <si>
    <t>Zoya Kashyap</t>
  </si>
  <si>
    <t>Pranay Sarma</t>
  </si>
  <si>
    <t>Spices Corporis</t>
  </si>
  <si>
    <t>Khushi Chad</t>
  </si>
  <si>
    <t>Doll Quasi</t>
  </si>
  <si>
    <t>Sofa Perspiciatis</t>
  </si>
  <si>
    <t>Navya Raval</t>
  </si>
  <si>
    <t>Spices Laudantium</t>
  </si>
  <si>
    <t>Nitara Mani</t>
  </si>
  <si>
    <t>Wall Art Similique</t>
  </si>
  <si>
    <t>Dhanush Dani</t>
  </si>
  <si>
    <t>Kiaan Luthra</t>
  </si>
  <si>
    <t>Bed Corrupti</t>
  </si>
  <si>
    <t>Jayant Sandal</t>
  </si>
  <si>
    <t>Foundation Deleniti</t>
  </si>
  <si>
    <t>Ivana Bail</t>
  </si>
  <si>
    <t>Table Aliquam</t>
  </si>
  <si>
    <t>Samar Bose</t>
  </si>
  <si>
    <t>Textbook Praesentium</t>
  </si>
  <si>
    <t>Shray Hora</t>
  </si>
  <si>
    <t>Juicer Nostrum</t>
  </si>
  <si>
    <t>Spices Hic</t>
  </si>
  <si>
    <t>Hansh Bal</t>
  </si>
  <si>
    <t>Board Game Quidem</t>
  </si>
  <si>
    <t>Hazel Shanker</t>
  </si>
  <si>
    <t>Refrigerator Officia</t>
  </si>
  <si>
    <t>Farhan Bhatti</t>
  </si>
  <si>
    <t>Vaibhav Chaudhari</t>
  </si>
  <si>
    <t>Bed Quaerat</t>
  </si>
  <si>
    <t>Purab Chaudhari</t>
  </si>
  <si>
    <t>Shray Date</t>
  </si>
  <si>
    <t>Sugar Quisquam</t>
  </si>
  <si>
    <t>Kanav Mander</t>
  </si>
  <si>
    <t>Kids Wear Enim</t>
  </si>
  <si>
    <t>Ryan Gera</t>
  </si>
  <si>
    <t>Puzzle Cupiditate</t>
  </si>
  <si>
    <t>Kiara Sarma</t>
  </si>
  <si>
    <t>Biography Tempora</t>
  </si>
  <si>
    <t>Lagan Chatterjee</t>
  </si>
  <si>
    <t>Biography Aliquam</t>
  </si>
  <si>
    <t>Krish Wable</t>
  </si>
  <si>
    <t>Smartwatch Voluptate</t>
  </si>
  <si>
    <t>Yoga Mat Totam</t>
  </si>
  <si>
    <t>Ranbir Dada</t>
  </si>
  <si>
    <t>Dumbbells Aperiam</t>
  </si>
  <si>
    <t>Yuvraj  Hayre</t>
  </si>
  <si>
    <t>Lamp Sit</t>
  </si>
  <si>
    <t>Vanya Bhavsar</t>
  </si>
  <si>
    <t>Headphones Et</t>
  </si>
  <si>
    <t>Jivin Dara</t>
  </si>
  <si>
    <t>RC Car Quaerat</t>
  </si>
  <si>
    <t>Keya Biswas</t>
  </si>
  <si>
    <t>Lipstick Eos</t>
  </si>
  <si>
    <t>Aradhya Borah</t>
  </si>
  <si>
    <t>Taran Anand</t>
  </si>
  <si>
    <t>Chair Excepturi</t>
  </si>
  <si>
    <t>Anay Anand</t>
  </si>
  <si>
    <t>Spices Quae</t>
  </si>
  <si>
    <t>Smartwatch Numquam</t>
  </si>
  <si>
    <t>Veer Basu</t>
  </si>
  <si>
    <t>Biography Quibusdam</t>
  </si>
  <si>
    <t>Anya Karpe</t>
  </si>
  <si>
    <t>Mamooty Bhat</t>
  </si>
  <si>
    <t>Lipstick Aut</t>
  </si>
  <si>
    <t>Devansh Lad</t>
  </si>
  <si>
    <t>Adah Chhabra</t>
  </si>
  <si>
    <t>Action Figure Quos</t>
  </si>
  <si>
    <t>Rasha Bora</t>
  </si>
  <si>
    <t>Textbook Soluta</t>
  </si>
  <si>
    <t>Shlok Dalal</t>
  </si>
  <si>
    <t>Perfume Deserunt</t>
  </si>
  <si>
    <t>Hiran Gole</t>
  </si>
  <si>
    <t>Bed Alias</t>
  </si>
  <si>
    <t>Hridaan Dugal</t>
  </si>
  <si>
    <t>Shoes Odio</t>
  </si>
  <si>
    <t>Nishith Srinivas</t>
  </si>
  <si>
    <t>Yoga Mat Harum</t>
  </si>
  <si>
    <t>Damini Bhatti</t>
  </si>
  <si>
    <t>Microwave Possimus</t>
  </si>
  <si>
    <t>Kanav Srinivas</t>
  </si>
  <si>
    <t>Shamik Varughese</t>
  </si>
  <si>
    <t>Textbook Veritatis</t>
  </si>
  <si>
    <t>Anya Bedi</t>
  </si>
  <si>
    <t>Men's Wear Itaque</t>
  </si>
  <si>
    <t>Zaina Sibal</t>
  </si>
  <si>
    <t>Tennis Racket Vitae</t>
  </si>
  <si>
    <t>Lagan Doctor</t>
  </si>
  <si>
    <t>Men's Wear Quasi</t>
  </si>
  <si>
    <t>Veer Ghosh</t>
  </si>
  <si>
    <t>Mixer Grinder Quis</t>
  </si>
  <si>
    <t>Umang Sood</t>
  </si>
  <si>
    <t>Sofa Qui</t>
  </si>
  <si>
    <t>Table Voluptate</t>
  </si>
  <si>
    <t>Biju Kadakia</t>
  </si>
  <si>
    <t>Sofa Quam</t>
  </si>
  <si>
    <t>Badal Dey</t>
  </si>
  <si>
    <t>Action Figure Iste</t>
  </si>
  <si>
    <t>Advik Ramesh</t>
  </si>
  <si>
    <t>Keya Iyer</t>
  </si>
  <si>
    <t>Women's Wear Asperiores</t>
  </si>
  <si>
    <t>Amira Dayal</t>
  </si>
  <si>
    <t>Cushion Similique</t>
  </si>
  <si>
    <t>Rhea Loke</t>
  </si>
  <si>
    <t>Comics Quia</t>
  </si>
  <si>
    <t>Nirvi Lata</t>
  </si>
  <si>
    <t>Tarini Sura</t>
  </si>
  <si>
    <t>Biography Corporis</t>
  </si>
  <si>
    <t>Pihu Tiwari</t>
  </si>
  <si>
    <t>Shampoo Possimus</t>
  </si>
  <si>
    <t>Ryan Bhalla</t>
  </si>
  <si>
    <t>Nayantara Wali</t>
  </si>
  <si>
    <t>Headphones Est</t>
  </si>
  <si>
    <t>Shayak Hans</t>
  </si>
  <si>
    <t>Aradhya Raju</t>
  </si>
  <si>
    <t>Kids Wear Molestiae</t>
  </si>
  <si>
    <t>Riya Acharya</t>
  </si>
  <si>
    <t>Biography Modi</t>
  </si>
  <si>
    <t>Navya Bhardwaj</t>
  </si>
  <si>
    <t>Vase Quo</t>
  </si>
  <si>
    <t>Lagan Lata</t>
  </si>
  <si>
    <t>Mobile Error</t>
  </si>
  <si>
    <t>Devansh Krish</t>
  </si>
  <si>
    <t>Tennis Racket Neque</t>
  </si>
  <si>
    <t>Lagan Gill</t>
  </si>
  <si>
    <t>Dumbbells Veritatis</t>
  </si>
  <si>
    <t>Mamooty Tata</t>
  </si>
  <si>
    <t>Sugar Reprehenderit</t>
  </si>
  <si>
    <t>Samarth Sangha</t>
  </si>
  <si>
    <t>RC Car Fugiat</t>
  </si>
  <si>
    <t>Adira Boase</t>
  </si>
  <si>
    <t>Ritvik Kumar</t>
  </si>
  <si>
    <t>Indrajit Mall</t>
  </si>
  <si>
    <t>Yuvraj  Behl</t>
  </si>
  <si>
    <t>Dumbbells Exercitationem</t>
  </si>
  <si>
    <t>Alisha Mann</t>
  </si>
  <si>
    <t>Kids Wear Vitae</t>
  </si>
  <si>
    <t>Vardaniya Bhalla</t>
  </si>
  <si>
    <t>Spices Vero</t>
  </si>
  <si>
    <t>Diya Dhillon</t>
  </si>
  <si>
    <t>Mixer Grinder Minus</t>
  </si>
  <si>
    <t>Divij Vyas</t>
  </si>
  <si>
    <t>Kartik Subramaniam</t>
  </si>
  <si>
    <t>Kids Wear Voluptatem</t>
  </si>
  <si>
    <t>Madhup Sachar</t>
  </si>
  <si>
    <t>Non-Fiction Voluptas</t>
  </si>
  <si>
    <t>Saksham Bhakta</t>
  </si>
  <si>
    <t>Doll Aspernatur</t>
  </si>
  <si>
    <t>Armaan Kale</t>
  </si>
  <si>
    <t>Lamp Animi</t>
  </si>
  <si>
    <t>Aayush Gill</t>
  </si>
  <si>
    <t>Alisha Bahri</t>
  </si>
  <si>
    <t>Perfume Officia</t>
  </si>
  <si>
    <t>Raghav Biswas</t>
  </si>
  <si>
    <t>Lipstick Nam</t>
  </si>
  <si>
    <t>Sara Majumdar</t>
  </si>
  <si>
    <t>Seher Dugal</t>
  </si>
  <si>
    <t>Oil Magni</t>
  </si>
  <si>
    <t>Ritvik Thaker</t>
  </si>
  <si>
    <t>Lakshit Varma</t>
  </si>
  <si>
    <t>Board Game Repudiandae</t>
  </si>
  <si>
    <t>Anahi Gaba</t>
  </si>
  <si>
    <t>Wall Art Adipisci</t>
  </si>
  <si>
    <t>Faiyaz Soni</t>
  </si>
  <si>
    <t>Rati Buch</t>
  </si>
  <si>
    <t>Cricket Bat In</t>
  </si>
  <si>
    <t>Vedika Wagle</t>
  </si>
  <si>
    <t>Lakshit Bala</t>
  </si>
  <si>
    <t>Table Cupiditate</t>
  </si>
  <si>
    <t>Shaan Bera</t>
  </si>
  <si>
    <t>Lamp Sapiente</t>
  </si>
  <si>
    <t>Hrishita Sibal</t>
  </si>
  <si>
    <t>Juicer Voluptates</t>
  </si>
  <si>
    <t>Jivika Shukla</t>
  </si>
  <si>
    <t>Shampoo Accusantium</t>
  </si>
  <si>
    <t>Ela Dua</t>
  </si>
  <si>
    <t>Kids Wear Ex</t>
  </si>
  <si>
    <t>Diya Sibal</t>
  </si>
  <si>
    <t>Juicer Ratione</t>
  </si>
  <si>
    <t>Dharmajan Hayer</t>
  </si>
  <si>
    <t>Anay Sastry</t>
  </si>
  <si>
    <t>Vase Illo</t>
  </si>
  <si>
    <t>Ira Varkey</t>
  </si>
  <si>
    <t>RC Car Labore</t>
  </si>
  <si>
    <t>Dishani Dugar</t>
  </si>
  <si>
    <t>Dumbbells Aliquid</t>
  </si>
  <si>
    <t>Anvi Srinivasan</t>
  </si>
  <si>
    <t>Mixer Grinder Non</t>
  </si>
  <si>
    <t>Samiha Sanghvi</t>
  </si>
  <si>
    <t>Table Perferendis</t>
  </si>
  <si>
    <t>Hazel Sundaram</t>
  </si>
  <si>
    <t>Action Figure Exercitationem</t>
  </si>
  <si>
    <t>Ivana Sankaran</t>
  </si>
  <si>
    <t>Divij Tara</t>
  </si>
  <si>
    <t>Women's Wear Impedit</t>
  </si>
  <si>
    <t>Vidur Khanna</t>
  </si>
  <si>
    <t>Gokul Baral</t>
  </si>
  <si>
    <t>Ivan Sharaf</t>
  </si>
  <si>
    <t>Bed Dolores</t>
  </si>
  <si>
    <t>Raunak Kar</t>
  </si>
  <si>
    <t>Face Cream Esse</t>
  </si>
  <si>
    <t>Armaan Bhalla</t>
  </si>
  <si>
    <t>Shoes Praesentium</t>
  </si>
  <si>
    <t>Aarna Sha</t>
  </si>
  <si>
    <t>Rice Nobis</t>
  </si>
  <si>
    <t>Vanya Joshi</t>
  </si>
  <si>
    <t>Pari Basak</t>
  </si>
  <si>
    <t>Chirag Chaudhry</t>
  </si>
  <si>
    <t>Football Optio</t>
  </si>
  <si>
    <t>Purab Bala</t>
  </si>
  <si>
    <t>Men's Wear Illum</t>
  </si>
  <si>
    <t>Pari Sundaram</t>
  </si>
  <si>
    <t>Biography A</t>
  </si>
  <si>
    <t>Jivin Sridhar</t>
  </si>
  <si>
    <t>Men's Wear At</t>
  </si>
  <si>
    <t>Purab Yohannan</t>
  </si>
  <si>
    <t>Sugar Ipsam</t>
  </si>
  <si>
    <t>Kimaya Sanghvi</t>
  </si>
  <si>
    <t>Cabinet Ducimus</t>
  </si>
  <si>
    <t>Ivana Bobal</t>
  </si>
  <si>
    <t>Lipstick Ex</t>
  </si>
  <si>
    <t>Yakshit Sidhu</t>
  </si>
  <si>
    <t>Men's Wear Fugit</t>
  </si>
  <si>
    <t>Baiju Madan</t>
  </si>
  <si>
    <t>Bed Blanditiis</t>
  </si>
  <si>
    <t>Aayush Bassi</t>
  </si>
  <si>
    <t>Khushi Guha</t>
  </si>
  <si>
    <t>Rice Culpa</t>
  </si>
  <si>
    <t>Priyansh Kade</t>
  </si>
  <si>
    <t>Shoes Accusamus</t>
  </si>
  <si>
    <t>Dhanush Chand</t>
  </si>
  <si>
    <t>Sugar Itaque</t>
  </si>
  <si>
    <t>Fateh Bakshi</t>
  </si>
  <si>
    <t>Perfume Optio</t>
  </si>
  <si>
    <t>Anahita Jaggi</t>
  </si>
  <si>
    <t>Wheat Accusantium</t>
  </si>
  <si>
    <t>Saira Hegde</t>
  </si>
  <si>
    <t>Foundation Praesentium</t>
  </si>
  <si>
    <t>Bhavin Chanda</t>
  </si>
  <si>
    <t>Face Cream Harum</t>
  </si>
  <si>
    <t>Ritvik Dugal</t>
  </si>
  <si>
    <t>Non-Fiction Unde</t>
  </si>
  <si>
    <t>Trisha Raval</t>
  </si>
  <si>
    <t>Sofa Hic</t>
  </si>
  <si>
    <t>Hazel Deshpande</t>
  </si>
  <si>
    <t>Headphones Voluptatem</t>
  </si>
  <si>
    <t>Indrajit Ramaswamy</t>
  </si>
  <si>
    <t>Rice Eaque</t>
  </si>
  <si>
    <t>Neysa Bassi</t>
  </si>
  <si>
    <t>Tennis Racket Reprehenderit</t>
  </si>
  <si>
    <t>Ayesha Kar</t>
  </si>
  <si>
    <t>Wall Art Sunt</t>
  </si>
  <si>
    <t>Damini Kumar</t>
  </si>
  <si>
    <t>Wheat Iusto</t>
  </si>
  <si>
    <t>Shamik Hayer</t>
  </si>
  <si>
    <t>Perfume Quod</t>
  </si>
  <si>
    <t>Nitya Kale</t>
  </si>
  <si>
    <t>Seher Chacko</t>
  </si>
  <si>
    <t>Wall Art Iusto</t>
  </si>
  <si>
    <t>Indrajit Bhalla</t>
  </si>
  <si>
    <t>Sugar Perspiciatis</t>
  </si>
  <si>
    <t>Zeeshan Dash</t>
  </si>
  <si>
    <t>Vritika Gala</t>
  </si>
  <si>
    <t>Chair Tempore</t>
  </si>
  <si>
    <t>Shamik Acharya</t>
  </si>
  <si>
    <t>Cushion Iste</t>
  </si>
  <si>
    <t>Taran Sharma</t>
  </si>
  <si>
    <t>Cookware Set Illo</t>
  </si>
  <si>
    <t>Dhanuk Bhatnagar</t>
  </si>
  <si>
    <t>Women's Wear Magnam</t>
  </si>
  <si>
    <t>Aarav Vaidya</t>
  </si>
  <si>
    <t>Table Perspiciatis</t>
  </si>
  <si>
    <t>Rania Bir</t>
  </si>
  <si>
    <t>Sugar Suscipit</t>
  </si>
  <si>
    <t>Rania Vala</t>
  </si>
  <si>
    <t>Puzzle Quos</t>
  </si>
  <si>
    <t>Madhav Jha</t>
  </si>
  <si>
    <t>Lakshit Sarma</t>
  </si>
  <si>
    <t>Yoga Mat Maxime</t>
  </si>
  <si>
    <t>Aradhya Sethi</t>
  </si>
  <si>
    <t>Reyansh Dash</t>
  </si>
  <si>
    <t>Oil Laborum</t>
  </si>
  <si>
    <t>Urvi Chada</t>
  </si>
  <si>
    <t>Clock Aliquam</t>
  </si>
  <si>
    <t>Hrishita Mangal</t>
  </si>
  <si>
    <t>Wall Art Explicabo</t>
  </si>
  <si>
    <t>Eshani Chopra</t>
  </si>
  <si>
    <t>Dhanush Agate</t>
  </si>
  <si>
    <t>Action Figure Praesentium</t>
  </si>
  <si>
    <t>Jayant Kota</t>
  </si>
  <si>
    <t>Yoga Mat Laborum</t>
  </si>
  <si>
    <t>Rati Mangal</t>
  </si>
  <si>
    <t>Cushion Rem</t>
  </si>
  <si>
    <t>Shray Karnik</t>
  </si>
  <si>
    <t>Bed Ipsa</t>
  </si>
  <si>
    <t>Football Occaecati</t>
  </si>
  <si>
    <t>Yakshit Garg</t>
  </si>
  <si>
    <t>Board Game Qui</t>
  </si>
  <si>
    <t>Dhanush Kuruvilla</t>
  </si>
  <si>
    <t>RC Car Dolorum</t>
  </si>
  <si>
    <t>Hazel Ramakrishnan</t>
  </si>
  <si>
    <t>Football Iste</t>
  </si>
  <si>
    <t>Siya Chakrabarti</t>
  </si>
  <si>
    <t>Cookware Set Error</t>
  </si>
  <si>
    <t>Nishith Sachar</t>
  </si>
  <si>
    <t>Accessories Nulla</t>
  </si>
  <si>
    <t>Shalv Saha</t>
  </si>
  <si>
    <t>Oil Eveniet</t>
  </si>
  <si>
    <t>Amira Sibal</t>
  </si>
  <si>
    <t>Camera Laboriosam</t>
  </si>
  <si>
    <t>Ishaan Krish</t>
  </si>
  <si>
    <t>Accessories Ipsam</t>
  </si>
  <si>
    <t>Badal Dhar</t>
  </si>
  <si>
    <t>Tennis Racket Vero</t>
  </si>
  <si>
    <t>Divyansh Bhattacharyya</t>
  </si>
  <si>
    <t>Refrigerator Quasi</t>
  </si>
  <si>
    <t>Miraan Bora</t>
  </si>
  <si>
    <t>Lakshit Kuruvilla</t>
  </si>
  <si>
    <t>Mobile Repudiandae</t>
  </si>
  <si>
    <t>Neysa Bhasin</t>
  </si>
  <si>
    <t>Men's Wear Voluptas</t>
  </si>
  <si>
    <t>Eva Gopal</t>
  </si>
  <si>
    <t>Rice Tenetur</t>
  </si>
  <si>
    <t>Kiara Tank</t>
  </si>
  <si>
    <t>Action Figure Quasi</t>
  </si>
  <si>
    <t>Tanya Banerjee</t>
  </si>
  <si>
    <t>Hiran Khalsa</t>
  </si>
  <si>
    <t>Tushar Dutt</t>
  </si>
  <si>
    <t>Advika Borra</t>
  </si>
  <si>
    <t>Shoes Sint</t>
  </si>
  <si>
    <t>Reyansh Singh</t>
  </si>
  <si>
    <t>Cushion Maxime</t>
  </si>
  <si>
    <t>Onkar Zachariah</t>
  </si>
  <si>
    <t>Sofa Doloremque</t>
  </si>
  <si>
    <t>Shlok Venkataraman</t>
  </si>
  <si>
    <t>Action Figure Ullam</t>
  </si>
  <si>
    <t>Lakshit Dâ€™Alia</t>
  </si>
  <si>
    <t>Football Veniam</t>
  </si>
  <si>
    <t>Kaira Srinivas</t>
  </si>
  <si>
    <t>Spices Quos</t>
  </si>
  <si>
    <t>Vidur Deo</t>
  </si>
  <si>
    <t>Anya Korpal</t>
  </si>
  <si>
    <t>Cushion Doloribus</t>
  </si>
  <si>
    <t>Saanvi Dara</t>
  </si>
  <si>
    <t>Refrigerator Exercitationem</t>
  </si>
  <si>
    <t>Elakshi Dugar</t>
  </si>
  <si>
    <t>Kids Wear Praesentium</t>
  </si>
  <si>
    <t>Lagan Iyer</t>
  </si>
  <si>
    <t>Shoes Earum</t>
  </si>
  <si>
    <t>Aarav Sankar</t>
  </si>
  <si>
    <t>Cabinet Officia</t>
  </si>
  <si>
    <t>Anvi Rattan</t>
  </si>
  <si>
    <t>Board Game Omnis</t>
  </si>
  <si>
    <t>Anay Ghosh</t>
  </si>
  <si>
    <t>Perfume Beatae</t>
  </si>
  <si>
    <t>Kanav Badal</t>
  </si>
  <si>
    <t>Non-Fiction At</t>
  </si>
  <si>
    <t>Indrans Rege</t>
  </si>
  <si>
    <t>Lamp Dolore</t>
  </si>
  <si>
    <t>Vaibhav Dey</t>
  </si>
  <si>
    <t>Juicer Cum</t>
  </si>
  <si>
    <t>Aaryahi Batta</t>
  </si>
  <si>
    <t>Action Figure Dolore</t>
  </si>
  <si>
    <t>Devansh Buch</t>
  </si>
  <si>
    <t>Perfume Animi</t>
  </si>
  <si>
    <t>Kiaan Swamy</t>
  </si>
  <si>
    <t>Aarna Kota</t>
  </si>
  <si>
    <t>Football Soluta</t>
  </si>
  <si>
    <t>Charvi Amble</t>
  </si>
  <si>
    <t>Cricket Bat Quidem</t>
  </si>
  <si>
    <t>Piya Sami</t>
  </si>
  <si>
    <t>Comics Doloremque</t>
  </si>
  <si>
    <t>Jhanvi Aggarwal</t>
  </si>
  <si>
    <t>Jayan Desai</t>
  </si>
  <si>
    <t>RC Car Possimus</t>
  </si>
  <si>
    <t>Raghav Grewal</t>
  </si>
  <si>
    <t>Bed Enim</t>
  </si>
  <si>
    <t>Bhamini Doshi</t>
  </si>
  <si>
    <t>Lavanya Tella</t>
  </si>
  <si>
    <t>Cricket Bat Est</t>
  </si>
  <si>
    <t>Vanya Vig</t>
  </si>
  <si>
    <t>Men's Wear Culpa</t>
  </si>
  <si>
    <t>Drishya Gill</t>
  </si>
  <si>
    <t>Shampoo Consequuntur</t>
  </si>
  <si>
    <t>Samaira Singhal</t>
  </si>
  <si>
    <t>Shampoo Numquam</t>
  </si>
  <si>
    <t>Doll Illum</t>
  </si>
  <si>
    <t>Aarush Doshi</t>
  </si>
  <si>
    <t>Cookware Set Distinctio</t>
  </si>
  <si>
    <t>Ivana Vasa</t>
  </si>
  <si>
    <t>RC Car Inventore</t>
  </si>
  <si>
    <t>Anvi Bobal</t>
  </si>
  <si>
    <t>Women's Wear Nihil</t>
  </si>
  <si>
    <t>Adira Chacko</t>
  </si>
  <si>
    <t>Juicer Dignissimos</t>
  </si>
  <si>
    <t>Anay Chad</t>
  </si>
  <si>
    <t>Comics Sapiente</t>
  </si>
  <si>
    <t>Adah Shroff</t>
  </si>
  <si>
    <t>Ranbir Balakrishnan</t>
  </si>
  <si>
    <t>RC Car Odit</t>
  </si>
  <si>
    <t>Anya Lala</t>
  </si>
  <si>
    <t>Shoes Repellat</t>
  </si>
  <si>
    <t>Saanvi Wali</t>
  </si>
  <si>
    <t>Wall Art Nostrum</t>
  </si>
  <si>
    <t>Juicer Facilis</t>
  </si>
  <si>
    <t>Mamooty Balakrishnan</t>
  </si>
  <si>
    <t>Kids Wear Dolor</t>
  </si>
  <si>
    <t>Chirag Char</t>
  </si>
  <si>
    <t>Action Figure Accusantium</t>
  </si>
  <si>
    <t>Nakul Tella</t>
  </si>
  <si>
    <t>Vase Minus</t>
  </si>
  <si>
    <t>Seher Chopra</t>
  </si>
  <si>
    <t>Jayesh Bajaj</t>
  </si>
  <si>
    <t>Shoes Veritatis</t>
  </si>
  <si>
    <t>Vanya Bir</t>
  </si>
  <si>
    <t>Accessories Eaque</t>
  </si>
  <si>
    <t>Jayan Bhakta</t>
  </si>
  <si>
    <t>Hrishita Luthra</t>
  </si>
  <si>
    <t>Rati Raju</t>
  </si>
  <si>
    <t>Chirag Bail</t>
  </si>
  <si>
    <t>Cricket Bat Odit</t>
  </si>
  <si>
    <t>Kiara Ahluwalia</t>
  </si>
  <si>
    <t>Mobile Culpa</t>
  </si>
  <si>
    <t>Shalv Dutta</t>
  </si>
  <si>
    <t>Dharmajan Setty</t>
  </si>
  <si>
    <t>Chair Officia</t>
  </si>
  <si>
    <t>Madhav Deo</t>
  </si>
  <si>
    <t>Table Numquam</t>
  </si>
  <si>
    <t>Ranbir Babu</t>
  </si>
  <si>
    <t>Women's Wear Quaerat</t>
  </si>
  <si>
    <t>Lakshit Walia</t>
  </si>
  <si>
    <t>Anay Vaidya</t>
  </si>
  <si>
    <t>Accessories Sunt</t>
  </si>
  <si>
    <t>Kaira Acharya</t>
  </si>
  <si>
    <t>Cricket Bat Sint</t>
  </si>
  <si>
    <t>Armaan Bora</t>
  </si>
  <si>
    <t>Kanav Shankar</t>
  </si>
  <si>
    <t>Hridaan Bhatia</t>
  </si>
  <si>
    <t>Sugar Dolores</t>
  </si>
  <si>
    <t>Aarav Ahuja</t>
  </si>
  <si>
    <t>Cricket Bat Excepturi</t>
  </si>
  <si>
    <t>Neelofar Ray</t>
  </si>
  <si>
    <t>Table Veritatis</t>
  </si>
  <si>
    <t>Nitara Upadhyay</t>
  </si>
  <si>
    <t>Doll Cupiditate</t>
  </si>
  <si>
    <t>Charvi Mallick</t>
  </si>
  <si>
    <t>Vase Animi</t>
  </si>
  <si>
    <t>Ishita Vyas</t>
  </si>
  <si>
    <t>Accessories Quasi</t>
  </si>
  <si>
    <t>Rhea Cherian</t>
  </si>
  <si>
    <t>Wall Art Atque</t>
  </si>
  <si>
    <t>Shanaya Ray</t>
  </si>
  <si>
    <t>Bed Et</t>
  </si>
  <si>
    <t>Damini Vala</t>
  </si>
  <si>
    <t>Fiction Nostrum</t>
  </si>
  <si>
    <t>Lakshay Devi</t>
  </si>
  <si>
    <t>Vidur Tripathi</t>
  </si>
  <si>
    <t>Alia Ray</t>
  </si>
  <si>
    <t>Camera Debitis</t>
  </si>
  <si>
    <t>Gokul Sawhney</t>
  </si>
  <si>
    <t>Cabinet Ea</t>
  </si>
  <si>
    <t>Ryan Choudhry</t>
  </si>
  <si>
    <t>Indrans Konda</t>
  </si>
  <si>
    <t>Wall Art Cum</t>
  </si>
  <si>
    <t>Faiyaz Dayal</t>
  </si>
  <si>
    <t>Advik Borde</t>
  </si>
  <si>
    <t>Perfume Assumenda</t>
  </si>
  <si>
    <t>Hazel Barman</t>
  </si>
  <si>
    <t>Kids Wear Sit</t>
  </si>
  <si>
    <t>Fiction Perferendis</t>
  </si>
  <si>
    <t>Yuvaan Raman</t>
  </si>
  <si>
    <t>Oorja Balakrishnan</t>
  </si>
  <si>
    <t>Vihaan Chaudry</t>
  </si>
  <si>
    <t>Cabinet Magnam</t>
  </si>
  <si>
    <t>Aarav Randhawa</t>
  </si>
  <si>
    <t>Yoga Mat Cupiditate</t>
  </si>
  <si>
    <t>Pranay Dey</t>
  </si>
  <si>
    <t>Headphones Qui</t>
  </si>
  <si>
    <t>Pari Saini</t>
  </si>
  <si>
    <t>Perfume Facilis</t>
  </si>
  <si>
    <t>Arnav Arya</t>
  </si>
  <si>
    <t>Juicer Minus</t>
  </si>
  <si>
    <t>Dhanush Vyas</t>
  </si>
  <si>
    <t>Shampoo Corporis</t>
  </si>
  <si>
    <t>Vedika Borde</t>
  </si>
  <si>
    <t>Tennis Racket Facere</t>
  </si>
  <si>
    <t>Aradhya Bhandari</t>
  </si>
  <si>
    <t>Headphones Inventore</t>
  </si>
  <si>
    <t>Veer Dugal</t>
  </si>
  <si>
    <t>Men's Wear Praesentium</t>
  </si>
  <si>
    <t>Lakshay Raj</t>
  </si>
  <si>
    <t>Tennis Racket Corporis</t>
  </si>
  <si>
    <t>Tiya Jayaraman</t>
  </si>
  <si>
    <t>Advika Dhar</t>
  </si>
  <si>
    <t>Non-Fiction Nihil</t>
  </si>
  <si>
    <t>Hrishita Tailor</t>
  </si>
  <si>
    <t>Shlok Dave</t>
  </si>
  <si>
    <t>Sofa Sequi</t>
  </si>
  <si>
    <t>Ishaan Rege</t>
  </si>
  <si>
    <t>Reyansh Gill</t>
  </si>
  <si>
    <t>Chair Nisi</t>
  </si>
  <si>
    <t>Darshit Mand</t>
  </si>
  <si>
    <t>Bed Eos</t>
  </si>
  <si>
    <t>Riaan Bassi</t>
  </si>
  <si>
    <t>Women's Wear Illum</t>
  </si>
  <si>
    <t>Adira Choudhry</t>
  </si>
  <si>
    <t>Hrishita Kumar</t>
  </si>
  <si>
    <t>Shoes A</t>
  </si>
  <si>
    <t>Mohanlal Rout</t>
  </si>
  <si>
    <t>Cricket Bat Harum</t>
  </si>
  <si>
    <t>Vritika Varma</t>
  </si>
  <si>
    <t>Kids Wear Illo</t>
  </si>
  <si>
    <t>Raghav Viswanathan</t>
  </si>
  <si>
    <t>Doll Necessitatibus</t>
  </si>
  <si>
    <t>Tiya Sarna</t>
  </si>
  <si>
    <t>Manjari Agarwal</t>
  </si>
  <si>
    <t>Face Cream Libero</t>
  </si>
  <si>
    <t>Siya Banerjee</t>
  </si>
  <si>
    <t>Shampoo Est</t>
  </si>
  <si>
    <t>Myra Rout</t>
  </si>
  <si>
    <t>Ivana Hayer</t>
  </si>
  <si>
    <t>Lamp Tempore</t>
  </si>
  <si>
    <t>Tanya Kar</t>
  </si>
  <si>
    <t>Comics Perferendis</t>
  </si>
  <si>
    <t>Tanya Gala</t>
  </si>
  <si>
    <t>Spices Alias</t>
  </si>
  <si>
    <t>Piya Deshmukh</t>
  </si>
  <si>
    <t>Cushion Aliquam</t>
  </si>
  <si>
    <t>Umang Bail</t>
  </si>
  <si>
    <t>Camera Rem</t>
  </si>
  <si>
    <t>Shalv Varughese</t>
  </si>
  <si>
    <t>Yoga Mat Natus</t>
  </si>
  <si>
    <t>Riya Dey</t>
  </si>
  <si>
    <t>Cabinet Cupiditate</t>
  </si>
  <si>
    <t>Zaina Soman</t>
  </si>
  <si>
    <t>Clock Labore</t>
  </si>
  <si>
    <t>Saira Kant</t>
  </si>
  <si>
    <t>Refrigerator Adipisci</t>
  </si>
  <si>
    <t>Aayush Krish</t>
  </si>
  <si>
    <t>RC Car Cupiditate</t>
  </si>
  <si>
    <t>Badal Rajan</t>
  </si>
  <si>
    <t>Cabinet Occaecati</t>
  </si>
  <si>
    <t>Prisha Lalla</t>
  </si>
  <si>
    <t>Cricket Bat Minima</t>
  </si>
  <si>
    <t>Hansh Yadav</t>
  </si>
  <si>
    <t>Mobile Iste</t>
  </si>
  <si>
    <t>Adira Sathe</t>
  </si>
  <si>
    <t>Headphones Minus</t>
  </si>
  <si>
    <t>Ehsaan Dugar</t>
  </si>
  <si>
    <t>Football Expedita</t>
  </si>
  <si>
    <t>Anahita Manne</t>
  </si>
  <si>
    <t>Foundation Non</t>
  </si>
  <si>
    <t>Sana Walia</t>
  </si>
  <si>
    <t>Yasmin Kaul</t>
  </si>
  <si>
    <t>Microwave Officia</t>
  </si>
  <si>
    <t>Divij Ray</t>
  </si>
  <si>
    <t>Cricket Bat Unde</t>
  </si>
  <si>
    <t>Anika Tata</t>
  </si>
  <si>
    <t>Lipstick Vero</t>
  </si>
  <si>
    <t>Advik Choudhary</t>
  </si>
  <si>
    <t>Sugar Eius</t>
  </si>
  <si>
    <t>Darshit Ahluwalia</t>
  </si>
  <si>
    <t>Shoes Ad</t>
  </si>
  <si>
    <t>Priyansh Badal</t>
  </si>
  <si>
    <t>Laptop Eligendi</t>
  </si>
  <si>
    <t>Bhavin Agate</t>
  </si>
  <si>
    <t>Kaira Rajagopalan</t>
  </si>
  <si>
    <t>Refrigerator Aut</t>
  </si>
  <si>
    <t>Inaaya  Doshi</t>
  </si>
  <si>
    <t>Shoes Temporibus</t>
  </si>
  <si>
    <t>Aniruddh Mangat</t>
  </si>
  <si>
    <t>Mobile Numquam</t>
  </si>
  <si>
    <t>Vidur Dutt</t>
  </si>
  <si>
    <t>Clock Amet</t>
  </si>
  <si>
    <t>Navya Kibe</t>
  </si>
  <si>
    <t>Biography Cupiditate</t>
  </si>
  <si>
    <t>Pranay Andra</t>
  </si>
  <si>
    <t>Spices Consequuntur</t>
  </si>
  <si>
    <t>Devansh Borah</t>
  </si>
  <si>
    <t>Non-Fiction Iure</t>
  </si>
  <si>
    <t>Ela Jain</t>
  </si>
  <si>
    <t>Yoga Mat Ab</t>
  </si>
  <si>
    <t>Vedika Gokhale</t>
  </si>
  <si>
    <t>Football Pariatur</t>
  </si>
  <si>
    <t>Jayesh Basak</t>
  </si>
  <si>
    <t>Nehmat Krish</t>
  </si>
  <si>
    <t>Puzzle Voluptatem</t>
  </si>
  <si>
    <t>Riya Dasgupta</t>
  </si>
  <si>
    <t>Face Cream Fuga</t>
  </si>
  <si>
    <t>Armaan Chaudhry</t>
  </si>
  <si>
    <t>Wheat Magnam</t>
  </si>
  <si>
    <t>Alia Datta</t>
  </si>
  <si>
    <t>Rania Vohra</t>
  </si>
  <si>
    <t>Stuvan Dash</t>
  </si>
  <si>
    <t>Spices Aut</t>
  </si>
  <si>
    <t>Navya Barman</t>
  </si>
  <si>
    <t>Dumbbells Provident</t>
  </si>
  <si>
    <t>Divit Jaggi</t>
  </si>
  <si>
    <t>Laptop Tenetur</t>
  </si>
  <si>
    <t>Kiara Ratti</t>
  </si>
  <si>
    <t>Sugar Non</t>
  </si>
  <si>
    <t>Sumer Sanghvi</t>
  </si>
  <si>
    <t>Shampoo Aperiam</t>
  </si>
  <si>
    <t>Aradhya Krish</t>
  </si>
  <si>
    <t>Vritika Dugal</t>
  </si>
  <si>
    <t>Biography Atque</t>
  </si>
  <si>
    <t>Jayan Bhatnagar</t>
  </si>
  <si>
    <t>Rice Eum</t>
  </si>
  <si>
    <t>Faiyaz Gour</t>
  </si>
  <si>
    <t>Rice Quia</t>
  </si>
  <si>
    <t>Ela Gulati</t>
  </si>
  <si>
    <t>Women's Wear Quia</t>
  </si>
  <si>
    <t>Yuvraj  Varma</t>
  </si>
  <si>
    <t>Football Sit</t>
  </si>
  <si>
    <t>Anaya Dara</t>
  </si>
  <si>
    <t>Mobile Laboriosam</t>
  </si>
  <si>
    <t>Mahika Kumar</t>
  </si>
  <si>
    <t>Fiction Natus</t>
  </si>
  <si>
    <t>Mamooty Bir</t>
  </si>
  <si>
    <t>Action Figure At</t>
  </si>
  <si>
    <t>Gokul Kamdar</t>
  </si>
  <si>
    <t>Oil Nisi</t>
  </si>
  <si>
    <t>Rasha Walia</t>
  </si>
  <si>
    <t>Kaira Doctor</t>
  </si>
  <si>
    <t>RC Car Dolores</t>
  </si>
  <si>
    <t>Samaira Krishnan</t>
  </si>
  <si>
    <t>Tennis Racket Repellat</t>
  </si>
  <si>
    <t>Shalv Bava</t>
  </si>
  <si>
    <t>Bhamini Deo</t>
  </si>
  <si>
    <t>Tennis Racket Debitis</t>
  </si>
  <si>
    <t>Neysa Verma</t>
  </si>
  <si>
    <t>Akarsh Vora</t>
  </si>
  <si>
    <t>Wall Art Facilis</t>
  </si>
  <si>
    <t>Nirvi Virk</t>
  </si>
  <si>
    <t>Cushion Distinctio</t>
  </si>
  <si>
    <t>Mahika Bir</t>
  </si>
  <si>
    <t>Microwave Porro</t>
  </si>
  <si>
    <t>Prerak Bhandari</t>
  </si>
  <si>
    <t>Puzzle Eius</t>
  </si>
  <si>
    <t>Abram Brar</t>
  </si>
  <si>
    <t>Armaan Krishna</t>
  </si>
  <si>
    <t>Lamp Quasi</t>
  </si>
  <si>
    <t>Yuvraj  Subramanian</t>
  </si>
  <si>
    <t>Yasmin Sathe</t>
  </si>
  <si>
    <t>Samiha Kumar</t>
  </si>
  <si>
    <t>Women's Wear Ullam</t>
  </si>
  <si>
    <t>Miraya Majumdar</t>
  </si>
  <si>
    <t>Charvi Bakshi</t>
  </si>
  <si>
    <t>Action Figure A</t>
  </si>
  <si>
    <t>Divij Bajaj</t>
  </si>
  <si>
    <t>Puzzle Alias</t>
  </si>
  <si>
    <t>Alisha Kar</t>
  </si>
  <si>
    <t>Chair Debitis</t>
  </si>
  <si>
    <t>Hridaan Shroff</t>
  </si>
  <si>
    <t>Board Game Blanditiis</t>
  </si>
  <si>
    <t>Ahana  Sabharwal</t>
  </si>
  <si>
    <t>Kids Wear Sint</t>
  </si>
  <si>
    <t>Pranay Kohli</t>
  </si>
  <si>
    <t>Men's Wear Eveniet</t>
  </si>
  <si>
    <t>Mohanlal Ratti</t>
  </si>
  <si>
    <t>Smartwatch Harum</t>
  </si>
  <si>
    <t>Krish Chaudry</t>
  </si>
  <si>
    <t>Dhruv Deo</t>
  </si>
  <si>
    <t>Headphones Numquam</t>
  </si>
  <si>
    <t>Shlok Raja</t>
  </si>
  <si>
    <t>Women's Wear Rerum</t>
  </si>
  <si>
    <t>Eshani Vohra</t>
  </si>
  <si>
    <t>Lipstick Doloremque</t>
  </si>
  <si>
    <t>Krish Wali</t>
  </si>
  <si>
    <t>Yoga Mat Praesentium</t>
  </si>
  <si>
    <t>Kaira Sane</t>
  </si>
  <si>
    <t>Nehmat Gill</t>
  </si>
  <si>
    <t>Saira Comar</t>
  </si>
  <si>
    <t>Juicer Nemo</t>
  </si>
  <si>
    <t>Misha Andra</t>
  </si>
  <si>
    <t>Rati Mall</t>
  </si>
  <si>
    <t>Doll Ipsa</t>
  </si>
  <si>
    <t>Hiran Bahl</t>
  </si>
  <si>
    <t>Vaibhav Krishna</t>
  </si>
  <si>
    <t>Non-Fiction Magni</t>
  </si>
  <si>
    <t>Gokul Kale</t>
  </si>
  <si>
    <t>Tennis Racket Fugiat</t>
  </si>
  <si>
    <t>Bhamini Balakrishnan</t>
  </si>
  <si>
    <t>Myra Baria</t>
  </si>
  <si>
    <t>Action Figure Ab</t>
  </si>
  <si>
    <t>Nishith Banik</t>
  </si>
  <si>
    <t>Shaan Korpal</t>
  </si>
  <si>
    <t>Cabinet Consequatur</t>
  </si>
  <si>
    <t>Zeeshan Das</t>
  </si>
  <si>
    <t>Akarsh Korpal</t>
  </si>
  <si>
    <t>Women's Wear Quasi</t>
  </si>
  <si>
    <t>Saanvi Bala</t>
  </si>
  <si>
    <t>Armaan Karan</t>
  </si>
  <si>
    <t>Perfume Cupiditate</t>
  </si>
  <si>
    <t>Sana Borra</t>
  </si>
  <si>
    <t>Non-Fiction Quam</t>
  </si>
  <si>
    <t>Indrajit Majumdar</t>
  </si>
  <si>
    <t>Devansh Shukla</t>
  </si>
  <si>
    <t>Foundation Corporis</t>
  </si>
  <si>
    <t>Ehsaan Andra</t>
  </si>
  <si>
    <t>Smartwatch Esse</t>
  </si>
  <si>
    <t>Shamik Rout</t>
  </si>
  <si>
    <t>Lamp Autem</t>
  </si>
  <si>
    <t>Hansh Thaker</t>
  </si>
  <si>
    <t>Sugar Magnam</t>
  </si>
  <si>
    <t>Sumer Gour</t>
  </si>
  <si>
    <t>Shampoo Quos</t>
  </si>
  <si>
    <t>Aaina Ramanathan</t>
  </si>
  <si>
    <t>Sugar Eveniet</t>
  </si>
  <si>
    <t>Taran Tiwari</t>
  </si>
  <si>
    <t>Madhav De</t>
  </si>
  <si>
    <t>Damini Grover</t>
  </si>
  <si>
    <t>Headphones Unde</t>
  </si>
  <si>
    <t>Vedika Sodhi</t>
  </si>
  <si>
    <t>Wheat Perspiciatis</t>
  </si>
  <si>
    <t>Parinaaz Ratti</t>
  </si>
  <si>
    <t>Eshani Balay</t>
  </si>
  <si>
    <t>Dhanuk Aggarwal</t>
  </si>
  <si>
    <t>Yoga Mat Ex</t>
  </si>
  <si>
    <t>Abram Gara</t>
  </si>
  <si>
    <t>Microwave Iste</t>
  </si>
  <si>
    <t>Perfume A</t>
  </si>
  <si>
    <t>Jivin Choudhry</t>
  </si>
  <si>
    <t>Cushion Necessitatibus</t>
  </si>
  <si>
    <t>Hazel Ratti</t>
  </si>
  <si>
    <t>Mixer Grinder Occaecati</t>
  </si>
  <si>
    <t>Aniruddh Savant</t>
  </si>
  <si>
    <t>Vardaniya Tella</t>
  </si>
  <si>
    <t>Headphones Totam</t>
  </si>
  <si>
    <t>Gatik Chahal</t>
  </si>
  <si>
    <t>Microwave Voluptates</t>
  </si>
  <si>
    <t>Saanvi Babu</t>
  </si>
  <si>
    <t>Cookware Set Quasi</t>
  </si>
  <si>
    <t>Shaan Bose</t>
  </si>
  <si>
    <t>Rice Illo</t>
  </si>
  <si>
    <t>Mahika Sen</t>
  </si>
  <si>
    <t>Non-Fiction Aliquam</t>
  </si>
  <si>
    <t>Ehsaan Saxena</t>
  </si>
  <si>
    <t>Neysa Magar</t>
  </si>
  <si>
    <t>Bed Maxime</t>
  </si>
  <si>
    <t>Bhavin Wagle</t>
  </si>
  <si>
    <t>Yoga Mat Delectus</t>
  </si>
  <si>
    <t>Ishaan Kalla</t>
  </si>
  <si>
    <t>Wall Art Veniam</t>
  </si>
  <si>
    <t>Aaina Shukla</t>
  </si>
  <si>
    <t>Non-Fiction Possimus</t>
  </si>
  <si>
    <t>Vedika Gola</t>
  </si>
  <si>
    <t>Refrigerator Illum</t>
  </si>
  <si>
    <t>Indrans Ram</t>
  </si>
  <si>
    <t>Anaya Dâ€™Alia</t>
  </si>
  <si>
    <t>Dumbbells Enim</t>
  </si>
  <si>
    <t>Anahi Chakraborty</t>
  </si>
  <si>
    <t>Mahika Zacharia</t>
  </si>
  <si>
    <t>Mixer Grinder Impedit</t>
  </si>
  <si>
    <t>Manikya Shukla</t>
  </si>
  <si>
    <t>Fiction Tempora</t>
  </si>
  <si>
    <t>Vidur Khurana</t>
  </si>
  <si>
    <t>Adira Mahal</t>
  </si>
  <si>
    <t>Accessories Eveniet</t>
  </si>
  <si>
    <t>Baiju Lad</t>
  </si>
  <si>
    <t>Juicer Earum</t>
  </si>
  <si>
    <t>Ritvik Varma</t>
  </si>
  <si>
    <t>Jiya Swaminathan</t>
  </si>
  <si>
    <t>Face Cream Odio</t>
  </si>
  <si>
    <t>Dhanush Balay</t>
  </si>
  <si>
    <t>Vedika Krishnan</t>
  </si>
  <si>
    <t>Bed Dolorem</t>
  </si>
  <si>
    <t>Rohan Dada</t>
  </si>
  <si>
    <t>Refrigerator Sapiente</t>
  </si>
  <si>
    <t>Devansh Kanda</t>
  </si>
  <si>
    <t>Non-Fiction Quis</t>
  </si>
  <si>
    <t>Ayesha Dhawan</t>
  </si>
  <si>
    <t>Textbook Numquam</t>
  </si>
  <si>
    <t>Anvi Din</t>
  </si>
  <si>
    <t>Dhanush Srinivasan</t>
  </si>
  <si>
    <t>Accessories Quos</t>
  </si>
  <si>
    <t>Manjari Doshi</t>
  </si>
  <si>
    <t>Non-Fiction Doloremque</t>
  </si>
  <si>
    <t>Yuvaan Grover</t>
  </si>
  <si>
    <t>Yoga Mat Nulla</t>
  </si>
  <si>
    <t>Lakshit Yadav</t>
  </si>
  <si>
    <t>Tennis Racket Laboriosam</t>
  </si>
  <si>
    <t>Saira Kakar</t>
  </si>
  <si>
    <t>Fiction Magnam</t>
  </si>
  <si>
    <t>Yashvi Chandran</t>
  </si>
  <si>
    <t>Cabinet Minima</t>
  </si>
  <si>
    <t>Vedika Dugal</t>
  </si>
  <si>
    <t>Puzzle Corrupti</t>
  </si>
  <si>
    <t>Vivaan Bassi</t>
  </si>
  <si>
    <t>Cabinet Voluptate</t>
  </si>
  <si>
    <t>Armaan Taneja</t>
  </si>
  <si>
    <t>Bed Incidunt</t>
  </si>
  <si>
    <t>Mixer Grinder Aut</t>
  </si>
  <si>
    <t>Jhanvi Mander</t>
  </si>
  <si>
    <t>Biography Temporibus</t>
  </si>
  <si>
    <t>Advika Kala</t>
  </si>
  <si>
    <t>Shampoo Deserunt</t>
  </si>
  <si>
    <t>Kiara Dâ€™Alia</t>
  </si>
  <si>
    <t>Wheat Blanditiis</t>
  </si>
  <si>
    <t>Jivin Bhandari</t>
  </si>
  <si>
    <t>Juicer Nam</t>
  </si>
  <si>
    <t>Samaira Buch</t>
  </si>
  <si>
    <t>Non-Fiction Deserunt</t>
  </si>
  <si>
    <t>Dishani Ramaswamy</t>
  </si>
  <si>
    <t>Cookware Set Vel</t>
  </si>
  <si>
    <t>Hrishita Dugal</t>
  </si>
  <si>
    <t>Chair Nobis</t>
  </si>
  <si>
    <t>Hazel Kibe</t>
  </si>
  <si>
    <t>Dumbbells Deserunt</t>
  </si>
  <si>
    <t>Aaina Balasubramanian</t>
  </si>
  <si>
    <t>Sofa Natus</t>
  </si>
  <si>
    <t>Saira Mangat</t>
  </si>
  <si>
    <t>Kids Wear Commodi</t>
  </si>
  <si>
    <t>Shlok Ratta</t>
  </si>
  <si>
    <t>Comics Suscipit</t>
  </si>
  <si>
    <t>Ela Tak</t>
  </si>
  <si>
    <t>Women's Wear Cupiditate</t>
  </si>
  <si>
    <t>Rania Reddy</t>
  </si>
  <si>
    <t>Football Harum</t>
  </si>
  <si>
    <t>Heer Balan</t>
  </si>
  <si>
    <t>Aradhya Bava</t>
  </si>
  <si>
    <t>Textbook Cumque</t>
  </si>
  <si>
    <t>Madhav Jain</t>
  </si>
  <si>
    <t>Sugar Voluptatibus</t>
  </si>
  <si>
    <t>Samaira Raj</t>
  </si>
  <si>
    <t>Comics Blanditiis</t>
  </si>
  <si>
    <t>Piya Borde</t>
  </si>
  <si>
    <t>Spices At</t>
  </si>
  <si>
    <t>Aradhya Lall</t>
  </si>
  <si>
    <t>Shayak Handa</t>
  </si>
  <si>
    <t>Sugar Aliquam</t>
  </si>
  <si>
    <t>Vidur Vala</t>
  </si>
  <si>
    <t>Rati Sur</t>
  </si>
  <si>
    <t>Cricket Bat Molestias</t>
  </si>
  <si>
    <t>Riaan Garde</t>
  </si>
  <si>
    <t>Face Cream Tenetur</t>
  </si>
  <si>
    <t>Hunar Krishnan</t>
  </si>
  <si>
    <t>Football Ex</t>
  </si>
  <si>
    <t>Anahi Choudhry</t>
  </si>
  <si>
    <t>Refrigerator Asperiores</t>
  </si>
  <si>
    <t>Yuvaan Aurora</t>
  </si>
  <si>
    <t>Shamik Zachariah</t>
  </si>
  <si>
    <t>Women's Wear Culpa</t>
  </si>
  <si>
    <t>Shayak Sha</t>
  </si>
  <si>
    <t>Samaira Vala</t>
  </si>
  <si>
    <t>Women's Wear Exercitationem</t>
  </si>
  <si>
    <t>Miraan Roy</t>
  </si>
  <si>
    <t>Yoga Mat Accusamus</t>
  </si>
  <si>
    <t>Pari Shukla</t>
  </si>
  <si>
    <t>Cricket Bat Eius</t>
  </si>
  <si>
    <t>Vihaan Saran</t>
  </si>
  <si>
    <t>Vase Sit</t>
  </si>
  <si>
    <t>Sahil Bandi</t>
  </si>
  <si>
    <t>Bed Ratione</t>
  </si>
  <si>
    <t>Kiara Chand</t>
  </si>
  <si>
    <t>Vase Iure</t>
  </si>
  <si>
    <t>Ritvik Upadhyay</t>
  </si>
  <si>
    <t>Miraan Banerjee</t>
  </si>
  <si>
    <t>Action Figure Distinctio</t>
  </si>
  <si>
    <t>Tushar Arya</t>
  </si>
  <si>
    <t>Vivaan Dhingra</t>
  </si>
  <si>
    <t>Puzzle Quis</t>
  </si>
  <si>
    <t>Yakshit Borde</t>
  </si>
  <si>
    <t>Table Atque</t>
  </si>
  <si>
    <t>Rania Date</t>
  </si>
  <si>
    <t>RC Car Accusamus</t>
  </si>
  <si>
    <t>Ahana  Deep</t>
  </si>
  <si>
    <t>Laptop Asperiores</t>
  </si>
  <si>
    <t>Mishti Singh</t>
  </si>
  <si>
    <t>Clock In</t>
  </si>
  <si>
    <t>Azad Tak</t>
  </si>
  <si>
    <t>Vase In</t>
  </si>
  <si>
    <t>Piya Saxena</t>
  </si>
  <si>
    <t>Board Game Natus</t>
  </si>
  <si>
    <t>Tushar Balay</t>
  </si>
  <si>
    <t>Veer Mander</t>
  </si>
  <si>
    <t>Mixer Grinder Iure</t>
  </si>
  <si>
    <t>Priyansh Som</t>
  </si>
  <si>
    <t>Wall Art At</t>
  </si>
  <si>
    <t>Badal Maharaj</t>
  </si>
  <si>
    <t>Chair Quidem</t>
  </si>
  <si>
    <t>Ishita Gour</t>
  </si>
  <si>
    <t>Eshani Kashyap</t>
  </si>
  <si>
    <t>Renee Borah</t>
  </si>
  <si>
    <t>Saksham Viswanathan</t>
  </si>
  <si>
    <t>Cabinet Porro</t>
  </si>
  <si>
    <t>Adira Krishna</t>
  </si>
  <si>
    <t>RC Car Blanditiis</t>
  </si>
  <si>
    <t>Reyansh Toor</t>
  </si>
  <si>
    <t>Women's Wear Vitae</t>
  </si>
  <si>
    <t>Fateh Rajagopal</t>
  </si>
  <si>
    <t>Kids Wear Ab</t>
  </si>
  <si>
    <t>Gokul Ramaswamy</t>
  </si>
  <si>
    <t>Cushion Error</t>
  </si>
  <si>
    <t>Saksham Goyal</t>
  </si>
  <si>
    <t>Comics Quibusdam</t>
  </si>
  <si>
    <t>Vihaan Bora</t>
  </si>
  <si>
    <t>Mixer Grinder Nobis</t>
  </si>
  <si>
    <t>Sara Kalita</t>
  </si>
  <si>
    <t>Laptop A</t>
  </si>
  <si>
    <t>Yasmin Bhandari</t>
  </si>
  <si>
    <t>Board Game Iusto</t>
  </si>
  <si>
    <t>Tushar Iyengar</t>
  </si>
  <si>
    <t>Refrigerator Hic</t>
  </si>
  <si>
    <t>Krish Warrior</t>
  </si>
  <si>
    <t>Comics Tempora</t>
  </si>
  <si>
    <t>Ishita Wali</t>
  </si>
  <si>
    <t>Mobile Distinctio</t>
  </si>
  <si>
    <t>Gatik Shan</t>
  </si>
  <si>
    <t>Biography Corrupti</t>
  </si>
  <si>
    <t>Purab Chadha</t>
  </si>
  <si>
    <t>Sugar Qui</t>
  </si>
  <si>
    <t>Dishani Sastry</t>
  </si>
  <si>
    <t>Doll Molestias</t>
  </si>
  <si>
    <t>Navya Sachar</t>
  </si>
  <si>
    <t>Board Game Tenetur</t>
  </si>
  <si>
    <t>Urvi Loyal</t>
  </si>
  <si>
    <t>Textbook Sunt</t>
  </si>
  <si>
    <t>Shalv Kapoor</t>
  </si>
  <si>
    <t>Action Figure Nisi</t>
  </si>
  <si>
    <t>Tiya Balan</t>
  </si>
  <si>
    <t>Tennis Racket Repudiandae</t>
  </si>
  <si>
    <t>Samaira Saxena</t>
  </si>
  <si>
    <t>Microwave Minus</t>
  </si>
  <si>
    <t>Aaryahi Tiwari</t>
  </si>
  <si>
    <t>Yasmin Raval</t>
  </si>
  <si>
    <t>Cookware Set Non</t>
  </si>
  <si>
    <t>Alisha Sankaran</t>
  </si>
  <si>
    <t>Lakshit Korpal</t>
  </si>
  <si>
    <t>Cookware Set Unde</t>
  </si>
  <si>
    <t>Ritvik Kapur</t>
  </si>
  <si>
    <t>Men's Wear Natus</t>
  </si>
  <si>
    <t>Trisha Raman</t>
  </si>
  <si>
    <t>Dumbbells Atque</t>
  </si>
  <si>
    <t>Nayantara Goel</t>
  </si>
  <si>
    <t>Kids Wear Cumque</t>
  </si>
  <si>
    <t>Shlok Dewan</t>
  </si>
  <si>
    <t>Shoes Vero</t>
  </si>
  <si>
    <t>Pihu Acharya</t>
  </si>
  <si>
    <t>Lamp Minima</t>
  </si>
  <si>
    <t>Rati Chhabra</t>
  </si>
  <si>
    <t>Puzzle Sapiente</t>
  </si>
  <si>
    <t>Miraan Sachar</t>
  </si>
  <si>
    <t>Wheat Commodi</t>
  </si>
  <si>
    <t>Anahi Sahni</t>
  </si>
  <si>
    <t>Microwave Id</t>
  </si>
  <si>
    <t>Azad Roy</t>
  </si>
  <si>
    <t>Mixer Grinder Totam</t>
  </si>
  <si>
    <t>Dharmajan Lal</t>
  </si>
  <si>
    <t>Mobile Nostrum</t>
  </si>
  <si>
    <t>Sana Agarwal</t>
  </si>
  <si>
    <t>Yoga Mat Odit</t>
  </si>
  <si>
    <t>Arnav Kurian</t>
  </si>
  <si>
    <t>Chair Sapiente</t>
  </si>
  <si>
    <t>Neysa Sura</t>
  </si>
  <si>
    <t>Sofa Maiores</t>
  </si>
  <si>
    <t>Raghav Ramaswamy</t>
  </si>
  <si>
    <t>Kiara Krishnamurthy</t>
  </si>
  <si>
    <t>Mixer Grinder Quidem</t>
  </si>
  <si>
    <t>Saira Vala</t>
  </si>
  <si>
    <t>Headphones Reiciendis</t>
  </si>
  <si>
    <t>Shanaya Rout</t>
  </si>
  <si>
    <t>Women's Wear Distinctio</t>
  </si>
  <si>
    <t>Misha Singh</t>
  </si>
  <si>
    <t>Sugar Laborum</t>
  </si>
  <si>
    <t>Aayush Banerjee</t>
  </si>
  <si>
    <t>Alia Raju</t>
  </si>
  <si>
    <t>Laptop Impedit</t>
  </si>
  <si>
    <t>Tejas Kulkarni</t>
  </si>
  <si>
    <t>Biography Ratione</t>
  </si>
  <si>
    <t>Aniruddh Kade</t>
  </si>
  <si>
    <t>Kashvi Choudhury</t>
  </si>
  <si>
    <t>Board Game Optio</t>
  </si>
  <si>
    <t>Uthkarsh Kohli</t>
  </si>
  <si>
    <t>Smartwatch Error</t>
  </si>
  <si>
    <t>Emir Sandhu</t>
  </si>
  <si>
    <t>Puzzle Consectetur</t>
  </si>
  <si>
    <t>Madhup Kuruvilla</t>
  </si>
  <si>
    <t>Yoga Mat Magnam</t>
  </si>
  <si>
    <t>Ishaan Manne</t>
  </si>
  <si>
    <t>Microwave Ipsum</t>
  </si>
  <si>
    <t>Devansh Dayal</t>
  </si>
  <si>
    <t>Lipstick Facilis</t>
  </si>
  <si>
    <t>Adah Bhatnagar</t>
  </si>
  <si>
    <t>Cushion Mollitia</t>
  </si>
  <si>
    <t>Refrigerator Numquam</t>
  </si>
  <si>
    <t>Ishaan Behl</t>
  </si>
  <si>
    <t>Microwave Neque</t>
  </si>
  <si>
    <t>Taimur Jani</t>
  </si>
  <si>
    <t>Fiction Incidunt</t>
  </si>
  <si>
    <t>Advik Barman</t>
  </si>
  <si>
    <t>Refrigerator Voluptatum</t>
  </si>
  <si>
    <t>Men's Wear Deleniti</t>
  </si>
  <si>
    <t>Nitya Ray</t>
  </si>
  <si>
    <t>Cricket Bat Asperiores</t>
  </si>
  <si>
    <t>Hansh Borah</t>
  </si>
  <si>
    <t>Football Quam</t>
  </si>
  <si>
    <t>Vedika Varma</t>
  </si>
  <si>
    <t>Smartwatch Perspiciatis</t>
  </si>
  <si>
    <t>Eshani Swaminathan</t>
  </si>
  <si>
    <t>Laptop Consequuntur</t>
  </si>
  <si>
    <t>Diya Chakrabarti</t>
  </si>
  <si>
    <t>Ishita Guha</t>
  </si>
  <si>
    <t>Biography Rem</t>
  </si>
  <si>
    <t>Gatik Choudhury</t>
  </si>
  <si>
    <t>Yoga Mat Adipisci</t>
  </si>
  <si>
    <t>Rania Chakraborty</t>
  </si>
  <si>
    <t>Fiction Nobis</t>
  </si>
  <si>
    <t>Baiju Dara</t>
  </si>
  <si>
    <t>Women's Wear Accusamus</t>
  </si>
  <si>
    <t>Indrans Dhar</t>
  </si>
  <si>
    <t>Hansh Bhandari</t>
  </si>
  <si>
    <t>Clock Officiis</t>
  </si>
  <si>
    <t>Lakshay Kara</t>
  </si>
  <si>
    <t>Kids Wear Laudantium</t>
  </si>
  <si>
    <t>Nirvi Manda</t>
  </si>
  <si>
    <t>Cookware Set Quod</t>
  </si>
  <si>
    <t>Farhan Mallick</t>
  </si>
  <si>
    <t>Clock Facilis</t>
  </si>
  <si>
    <t>Faiyaz Chadha</t>
  </si>
  <si>
    <t>Non-Fiction Modi</t>
  </si>
  <si>
    <t>Lavanya Lad</t>
  </si>
  <si>
    <t>Comics Delectus</t>
  </si>
  <si>
    <t>Hazel Dyal</t>
  </si>
  <si>
    <t>Lamp Ad</t>
  </si>
  <si>
    <t>Reyansh Goel</t>
  </si>
  <si>
    <t>Cushion Eum</t>
  </si>
  <si>
    <t>Anahita Taneja</t>
  </si>
  <si>
    <t>Women's Wear At</t>
  </si>
  <si>
    <t>Ela Chokshi</t>
  </si>
  <si>
    <t>Puzzle At</t>
  </si>
  <si>
    <t>Tushar Aurora</t>
  </si>
  <si>
    <t>Accessories Occaecati</t>
  </si>
  <si>
    <t>Lagan Som</t>
  </si>
  <si>
    <t>Kaira Bhatia</t>
  </si>
  <si>
    <t>Laptop Laboriosam</t>
  </si>
  <si>
    <t>Amani Keer</t>
  </si>
  <si>
    <t>Wall Art Officiis</t>
  </si>
  <si>
    <t>Yakshit Chakraborty</t>
  </si>
  <si>
    <t>Perfume Repudiandae</t>
  </si>
  <si>
    <t>Riya Mander</t>
  </si>
  <si>
    <t>Wheat Optio</t>
  </si>
  <si>
    <t>Heer Banik</t>
  </si>
  <si>
    <t>Oil Repellendus</t>
  </si>
  <si>
    <t>Gokul Kaur</t>
  </si>
  <si>
    <t>Board Game Quae</t>
  </si>
  <si>
    <t>Biju Kalita</t>
  </si>
  <si>
    <t>Non-Fiction Accusantium</t>
  </si>
  <si>
    <t>Jivika Dey</t>
  </si>
  <si>
    <t>Vanya Saha</t>
  </si>
  <si>
    <t>Rice Hic</t>
  </si>
  <si>
    <t>Anvi Behl</t>
  </si>
  <si>
    <t>Sofa Sunt</t>
  </si>
  <si>
    <t>Charvi Desai</t>
  </si>
  <si>
    <t>Oorja Kapoor</t>
  </si>
  <si>
    <t>Anahita Krishna</t>
  </si>
  <si>
    <t>Oil Mollitia</t>
  </si>
  <si>
    <t>Ojas Srinivasan</t>
  </si>
  <si>
    <t>Board Game Similique</t>
  </si>
  <si>
    <t>Shray Sarma</t>
  </si>
  <si>
    <t>Women's Wear Mollitia</t>
  </si>
  <si>
    <t>Amira Chander</t>
  </si>
  <si>
    <t>Bhamini Rama</t>
  </si>
  <si>
    <t>Women's Wear Inventore</t>
  </si>
  <si>
    <t>Kartik Chandran</t>
  </si>
  <si>
    <t>Miraya Edwin</t>
  </si>
  <si>
    <t>Tushar Jain</t>
  </si>
  <si>
    <t>Face Cream Pariatur</t>
  </si>
  <si>
    <t>Samiha Tata</t>
  </si>
  <si>
    <t>Biography Nulla</t>
  </si>
  <si>
    <t>Oorja Arora</t>
  </si>
  <si>
    <t>Perfume Doloribus</t>
  </si>
  <si>
    <t>Riaan Rattan</t>
  </si>
  <si>
    <t>Comics Consequuntur</t>
  </si>
  <si>
    <t>Mamooty Dube</t>
  </si>
  <si>
    <t>Men's Wear Non</t>
  </si>
  <si>
    <t>Mamooty Raman</t>
  </si>
  <si>
    <t>Tennis Racket Optio</t>
  </si>
  <si>
    <t>Samiha Badami</t>
  </si>
  <si>
    <t>Lamp Temporibus</t>
  </si>
  <si>
    <t>Mehul Kar</t>
  </si>
  <si>
    <t>Cookware Set Nemo</t>
  </si>
  <si>
    <t>Miraya Tella</t>
  </si>
  <si>
    <t>Juicer Quos</t>
  </si>
  <si>
    <t>Raghav Rege</t>
  </si>
  <si>
    <t>Oil Perspiciatis</t>
  </si>
  <si>
    <t>Samar Kaur</t>
  </si>
  <si>
    <t>Amira Ghosh</t>
  </si>
  <si>
    <t>Accessories Porro</t>
  </si>
  <si>
    <t>Hunar Chowdhury</t>
  </si>
  <si>
    <t>Manjari Kunda</t>
  </si>
  <si>
    <t>Sofa Mollitia</t>
  </si>
  <si>
    <t>Dishani Rajagopal</t>
  </si>
  <si>
    <t>Fateh Edwin</t>
  </si>
  <si>
    <t>Non-Fiction Quas</t>
  </si>
  <si>
    <t>Pihu Kar</t>
  </si>
  <si>
    <t>Table Sequi</t>
  </si>
  <si>
    <t>Heer Raman</t>
  </si>
  <si>
    <t>Ojas Viswanathan</t>
  </si>
  <si>
    <t>Face Cream Illum</t>
  </si>
  <si>
    <t>Armaan Aggarwal</t>
  </si>
  <si>
    <t>Rice Voluptate</t>
  </si>
  <si>
    <t>Taimur Doshi</t>
  </si>
  <si>
    <t>Comics Beatae</t>
  </si>
  <si>
    <t>Myra Wason</t>
  </si>
  <si>
    <t>Textbook Itaque</t>
  </si>
  <si>
    <t>Krish Bhagat</t>
  </si>
  <si>
    <t>Lipstick Possimus</t>
  </si>
  <si>
    <t>Uthkarsh Lalla</t>
  </si>
  <si>
    <t>Comics Non</t>
  </si>
  <si>
    <t>Trisha Sharaf</t>
  </si>
  <si>
    <t>Headphones Repudiandae</t>
  </si>
  <si>
    <t>Kartik Loyal</t>
  </si>
  <si>
    <t>Cricket Bat Eos</t>
  </si>
  <si>
    <t>Nitara Srinivas</t>
  </si>
  <si>
    <t>Chair Aperiam</t>
  </si>
  <si>
    <t>Tara Jaggi</t>
  </si>
  <si>
    <t>Textbook Veniam</t>
  </si>
  <si>
    <t>Dishani Lad</t>
  </si>
  <si>
    <t>Fiction Illum</t>
  </si>
  <si>
    <t>Romil Bala</t>
  </si>
  <si>
    <t>Zeeshan Chad</t>
  </si>
  <si>
    <t>Mixer Grinder Dolor</t>
  </si>
  <si>
    <t>Mamooty Dewan</t>
  </si>
  <si>
    <t>Wall Art Tempora</t>
  </si>
  <si>
    <t>Laptop Consequatur</t>
  </si>
  <si>
    <t>Gokul Keer</t>
  </si>
  <si>
    <t>Refrigerator Veritatis</t>
  </si>
  <si>
    <t>Heer Kumar</t>
  </si>
  <si>
    <t>Women's Wear Soluta</t>
  </si>
  <si>
    <t>Zara Swaminathan</t>
  </si>
  <si>
    <t>Nitara Kibe</t>
  </si>
  <si>
    <t>Table In</t>
  </si>
  <si>
    <t>Bhamini Chatterjee</t>
  </si>
  <si>
    <t>Sofa Ipsum</t>
  </si>
  <si>
    <t>Kiara Kuruvilla</t>
  </si>
  <si>
    <t>Yoga Mat Eligendi</t>
  </si>
  <si>
    <t>Saanvi Keer</t>
  </si>
  <si>
    <t>RC Car Aliquam</t>
  </si>
  <si>
    <t>Sana Vyas</t>
  </si>
  <si>
    <t>Saanvi Samra</t>
  </si>
  <si>
    <t>Siya Mammen</t>
  </si>
  <si>
    <t>Laptop Libero</t>
  </si>
  <si>
    <t>Raghav Kala</t>
  </si>
  <si>
    <t>Keya Vohra</t>
  </si>
  <si>
    <t>Board Game Beatae</t>
  </si>
  <si>
    <t>Indranil Chaudhary</t>
  </si>
  <si>
    <t>Cushion Harum</t>
  </si>
  <si>
    <t>Arnav Ranganathan</t>
  </si>
  <si>
    <t>Sofa Fugiat</t>
  </si>
  <si>
    <t>Rhea Lall</t>
  </si>
  <si>
    <t>Men's Wear Aperiam</t>
  </si>
  <si>
    <t>Jivin Baral</t>
  </si>
  <si>
    <t>Nayantara Issac</t>
  </si>
  <si>
    <t>Mixer Grinder Iusto</t>
  </si>
  <si>
    <t>Navya Thaker</t>
  </si>
  <si>
    <t>Fiction Temporibus</t>
  </si>
  <si>
    <t>Lavanya Rajagopalan</t>
  </si>
  <si>
    <t>Dumbbells Expedita</t>
  </si>
  <si>
    <t>Piya Hans</t>
  </si>
  <si>
    <t>Rice Totam</t>
  </si>
  <si>
    <t>Nakul Raman</t>
  </si>
  <si>
    <t>Football Fugit</t>
  </si>
  <si>
    <t>Ishita Kuruvilla</t>
  </si>
  <si>
    <t>Accessories Quaerat</t>
  </si>
  <si>
    <t>Purab Khalsa</t>
  </si>
  <si>
    <t>Ela Kalita</t>
  </si>
  <si>
    <t>Hridaan Bera</t>
  </si>
  <si>
    <t>Diya Sachar</t>
  </si>
  <si>
    <t>Mobile Odit</t>
  </si>
  <si>
    <t>Taran Khare</t>
  </si>
  <si>
    <t>Kiara Vasa</t>
  </si>
  <si>
    <t>Perfume Unde</t>
  </si>
  <si>
    <t>Action Figure Doloremque</t>
  </si>
  <si>
    <t>Ayesha Wable</t>
  </si>
  <si>
    <t>Rohan Walia</t>
  </si>
  <si>
    <t>Men's Wear Mollitia</t>
  </si>
  <si>
    <t>Adah Rajagopal</t>
  </si>
  <si>
    <t>Raghav Agarwal</t>
  </si>
  <si>
    <t>Lipstick Alias</t>
  </si>
  <si>
    <t>Saira Dora</t>
  </si>
  <si>
    <t>Bed Consectetur</t>
  </si>
  <si>
    <t>Rohan Vala</t>
  </si>
  <si>
    <t>Juicer Omnis</t>
  </si>
  <si>
    <t>Azad Khatri</t>
  </si>
  <si>
    <t>Wall Art Numquam</t>
  </si>
  <si>
    <t>Indranil Kar</t>
  </si>
  <si>
    <t>Table Fuga</t>
  </si>
  <si>
    <t>Arhaan Sagar</t>
  </si>
  <si>
    <t>Non-Fiction Ad</t>
  </si>
  <si>
    <t>Rhea Salvi</t>
  </si>
  <si>
    <t>Board Game Laboriosam</t>
  </si>
  <si>
    <t>Alia Chaudhari</t>
  </si>
  <si>
    <t>Mobile Itaque</t>
  </si>
  <si>
    <t>Aarna Dugar</t>
  </si>
  <si>
    <t>Headphones Quae</t>
  </si>
  <si>
    <t>Uthkarsh Kumer</t>
  </si>
  <si>
    <t>Sofa Ut</t>
  </si>
  <si>
    <t>Manjari Konda</t>
  </si>
  <si>
    <t>Women's Wear Reprehenderit</t>
  </si>
  <si>
    <t>Arnav Deo</t>
  </si>
  <si>
    <t>Perfume Dolor</t>
  </si>
  <si>
    <t>Alisha Chakrabarti</t>
  </si>
  <si>
    <t>Textbook Optio</t>
  </si>
  <si>
    <t>Amani Andra</t>
  </si>
  <si>
    <t>Football Repellendus</t>
  </si>
  <si>
    <t>Sara Bath</t>
  </si>
  <si>
    <t>Refrigerator In</t>
  </si>
  <si>
    <t>Abram Bhalla</t>
  </si>
  <si>
    <t>Biography Nesciunt</t>
  </si>
  <si>
    <t>Aarush Acharya</t>
  </si>
  <si>
    <t>Oil Nam</t>
  </si>
  <si>
    <t>Indranil Toor</t>
  </si>
  <si>
    <t>Sofa Facere</t>
  </si>
  <si>
    <t>Kanav Talwar</t>
  </si>
  <si>
    <t>Cricket Bat Impedit</t>
  </si>
  <si>
    <t>Bhavin Krishnamurthy</t>
  </si>
  <si>
    <t>Seher Dey</t>
  </si>
  <si>
    <t>Advik Bhatnagar</t>
  </si>
  <si>
    <t>Camera Blanditiis</t>
  </si>
  <si>
    <t>Neelofar Saraf</t>
  </si>
  <si>
    <t>Refrigerator Consequuntur</t>
  </si>
  <si>
    <t>Khushi Rajagopal</t>
  </si>
  <si>
    <t>Non-Fiction In</t>
  </si>
  <si>
    <t>Ivan Lata</t>
  </si>
  <si>
    <t>Vase Provident</t>
  </si>
  <si>
    <t>Jayesh Uppal</t>
  </si>
  <si>
    <t>Vivaan Balasubramanian</t>
  </si>
  <si>
    <t>Non-Fiction A</t>
  </si>
  <si>
    <t>Sara Bail</t>
  </si>
  <si>
    <t>Kavya Rajan</t>
  </si>
  <si>
    <t>Sofa Iure</t>
  </si>
  <si>
    <t>Yuvaan Kade</t>
  </si>
  <si>
    <t>Sugar Nesciunt</t>
  </si>
  <si>
    <t>Kismat Deol</t>
  </si>
  <si>
    <t>Mixer Grinder Dicta</t>
  </si>
  <si>
    <t>Ishaan Dewan</t>
  </si>
  <si>
    <t>Board Game Autem</t>
  </si>
  <si>
    <t>Rati Tank</t>
  </si>
  <si>
    <t>Microwave Laborum</t>
  </si>
  <si>
    <t>Myra Sehgal</t>
  </si>
  <si>
    <t>Cabinet Voluptatibus</t>
  </si>
  <si>
    <t>Sana Sule</t>
  </si>
  <si>
    <t>Zoya Hans</t>
  </si>
  <si>
    <t>Eva Rajan</t>
  </si>
  <si>
    <t>Jhanvi Sinha</t>
  </si>
  <si>
    <t>Microwave Necessitatibus</t>
  </si>
  <si>
    <t>Tara Konda</t>
  </si>
  <si>
    <t>Perfume Expedita</t>
  </si>
  <si>
    <t>Hunar Lalla</t>
  </si>
  <si>
    <t>Lavanya Saxena</t>
  </si>
  <si>
    <t>Mixer Grinder Commodi</t>
  </si>
  <si>
    <t>Yuvraj  Lala</t>
  </si>
  <si>
    <t>Mixer Grinder Voluptate</t>
  </si>
  <si>
    <t>Anvi Joshi</t>
  </si>
  <si>
    <t>Yashvi Sarin</t>
  </si>
  <si>
    <t>Dumbbells Voluptate</t>
  </si>
  <si>
    <t>Siya Chaudhari</t>
  </si>
  <si>
    <t>Jivika Manne</t>
  </si>
  <si>
    <t>Vanya Srinivasan</t>
  </si>
  <si>
    <t>RC Car Ex</t>
  </si>
  <si>
    <t>Mishti Kata</t>
  </si>
  <si>
    <t>Reyansh Mall</t>
  </si>
  <si>
    <t>Refrigerator Ipsam</t>
  </si>
  <si>
    <t>Prerak Butala</t>
  </si>
  <si>
    <t>Board Game Accusamus</t>
  </si>
  <si>
    <t>Samiha Golla</t>
  </si>
  <si>
    <t>Men's Wear Soluta</t>
  </si>
  <si>
    <t>Inaaya  Dhingra</t>
  </si>
  <si>
    <t>Mohanlal Bhattacharyya</t>
  </si>
  <si>
    <t>Biju Dar</t>
  </si>
  <si>
    <t>Chair Omnis</t>
  </si>
  <si>
    <t>Taimur Arora</t>
  </si>
  <si>
    <t>RC Car Occaecati</t>
  </si>
  <si>
    <t>Shlok Kapadia</t>
  </si>
  <si>
    <t>Wheat Laudantium</t>
  </si>
  <si>
    <t>Hiran Kapur</t>
  </si>
  <si>
    <t>RC Car Nulla</t>
  </si>
  <si>
    <t>Ritvik Grewal</t>
  </si>
  <si>
    <t>Hansh Krish</t>
  </si>
  <si>
    <t>Board Game Harum</t>
  </si>
  <si>
    <t>Samar Sathe</t>
  </si>
  <si>
    <t>Comics Nemo</t>
  </si>
  <si>
    <t>Vivaan Tella</t>
  </si>
  <si>
    <t>Non-Fiction Totam</t>
  </si>
  <si>
    <t>Devansh Hari</t>
  </si>
  <si>
    <t>Women's Wear Nemo</t>
  </si>
  <si>
    <t>Amira Kara</t>
  </si>
  <si>
    <t>Puzzle Ipsa</t>
  </si>
  <si>
    <t>Mohanlal Tiwari</t>
  </si>
  <si>
    <t>Yasmin Sengupta</t>
  </si>
  <si>
    <t>Microwave Dolore</t>
  </si>
  <si>
    <t>Advik Chatterjee</t>
  </si>
  <si>
    <t>Sugar Voluptas</t>
  </si>
  <si>
    <t>Rati Dugar</t>
  </si>
  <si>
    <t>Tejas Borra</t>
  </si>
  <si>
    <t>Cushion Repellendus</t>
  </si>
  <si>
    <t>Ivan Varughese</t>
  </si>
  <si>
    <t>Lipstick Eaque</t>
  </si>
  <si>
    <t>Indranil Raj</t>
  </si>
  <si>
    <t>Dumbbells Odio</t>
  </si>
  <si>
    <t>Rhea Kurian</t>
  </si>
  <si>
    <t>Dumbbells Saepe</t>
  </si>
  <si>
    <t>Nehmat Khare</t>
  </si>
  <si>
    <t>Cushion At</t>
  </si>
  <si>
    <t>Parinaaz Dayal</t>
  </si>
  <si>
    <t>Face Cream Repudiandae</t>
  </si>
  <si>
    <t>Damini Sarma</t>
  </si>
  <si>
    <t>Hansh Kurian</t>
  </si>
  <si>
    <t>Bhavin Ratti</t>
  </si>
  <si>
    <t>Dumbbells Et</t>
  </si>
  <si>
    <t>Hunar Dara</t>
  </si>
  <si>
    <t>Kids Wear Odio</t>
  </si>
  <si>
    <t>Rasha Sur</t>
  </si>
  <si>
    <t>Cookware Set Id</t>
  </si>
  <si>
    <t>Navya Kadakia</t>
  </si>
  <si>
    <t>Cookware Set Magni</t>
  </si>
  <si>
    <t>Kismat Chand</t>
  </si>
  <si>
    <t>Clock Deserunt</t>
  </si>
  <si>
    <t>Saksham Garg</t>
  </si>
  <si>
    <t>Men's Wear Odit</t>
  </si>
  <si>
    <t>Mahika Ganesh</t>
  </si>
  <si>
    <t>Cushion Laborum</t>
  </si>
  <si>
    <t>Kaira Mannan</t>
  </si>
  <si>
    <t>Fiction Possimus</t>
  </si>
  <si>
    <t>Dhruv Chakrabarti</t>
  </si>
  <si>
    <t>Kiara Bahl</t>
  </si>
  <si>
    <t>Refrigerator Ducimus</t>
  </si>
  <si>
    <t>Shanaya Kale</t>
  </si>
  <si>
    <t>Shampoo Voluptatibus</t>
  </si>
  <si>
    <t>Jhanvi Rout</t>
  </si>
  <si>
    <t>Mannat Sharma</t>
  </si>
  <si>
    <t>Lagan Kata</t>
  </si>
  <si>
    <t>Headphones Voluptates</t>
  </si>
  <si>
    <t>Madhav Guha</t>
  </si>
  <si>
    <t>Fiction Itaque</t>
  </si>
  <si>
    <t>Anay Sandal</t>
  </si>
  <si>
    <t>Shoes Ducimus</t>
  </si>
  <si>
    <t>Hazel Yogi</t>
  </si>
  <si>
    <t>Camera Eligendi</t>
  </si>
  <si>
    <t>Samar Chadha</t>
  </si>
  <si>
    <t>Wall Art Facere</t>
  </si>
  <si>
    <t>Dhanush Cheema</t>
  </si>
  <si>
    <t>Yoga Mat Culpa</t>
  </si>
  <si>
    <t>Alisha Sekhon</t>
  </si>
  <si>
    <t>Ritvik Sandhu</t>
  </si>
  <si>
    <t>Chirag Sachdev</t>
  </si>
  <si>
    <t>Face Cream Rem</t>
  </si>
  <si>
    <t>Aarush Chaudhry</t>
  </si>
  <si>
    <t>Microwave Distinctio</t>
  </si>
  <si>
    <t>Khushi Shah</t>
  </si>
  <si>
    <t>Fiction Est</t>
  </si>
  <si>
    <t>Amira Jain</t>
  </si>
  <si>
    <t>Women's Wear Minima</t>
  </si>
  <si>
    <t>Renee Sabharwal</t>
  </si>
  <si>
    <t>Cushion Qui</t>
  </si>
  <si>
    <t>Bhavin Krishnan</t>
  </si>
  <si>
    <t>Camera Ea</t>
  </si>
  <si>
    <t>Mamooty Dass</t>
  </si>
  <si>
    <t>Priyansh Raman</t>
  </si>
  <si>
    <t>Sara Gola</t>
  </si>
  <si>
    <t>Clock Ab</t>
  </si>
  <si>
    <t>Adira Handa</t>
  </si>
  <si>
    <t>Lipstick Assumenda</t>
  </si>
  <si>
    <t>Raghav Dâ€™Alia</t>
  </si>
  <si>
    <t>Headphones Dolorum</t>
  </si>
  <si>
    <t>Eva Tata</t>
  </si>
  <si>
    <t>Perfume Nobis</t>
  </si>
  <si>
    <t>Ishaan Tara</t>
  </si>
  <si>
    <t>Cookware Set Accusamus</t>
  </si>
  <si>
    <t>Aarav Gupta</t>
  </si>
  <si>
    <t>Biography Provident</t>
  </si>
  <si>
    <t>Vardaniya Dixit</t>
  </si>
  <si>
    <t>Rohan Sama</t>
  </si>
  <si>
    <t>Action Figure Ipsam</t>
  </si>
  <si>
    <t>Taimur Bala</t>
  </si>
  <si>
    <t>Microwave Quasi</t>
  </si>
  <si>
    <t>Bhavin Gulati</t>
  </si>
  <si>
    <t>Vase Maxime</t>
  </si>
  <si>
    <t>Jayan Handa</t>
  </si>
  <si>
    <t>Shampoo Enim</t>
  </si>
  <si>
    <t>Aniruddh Seshadri</t>
  </si>
  <si>
    <t>Wall Art Voluptatum</t>
  </si>
  <si>
    <t>Shayak Dora</t>
  </si>
  <si>
    <t>Dumbbells Excepturi</t>
  </si>
  <si>
    <t>Tanya Thakur</t>
  </si>
  <si>
    <t>Comics Dolorum</t>
  </si>
  <si>
    <t>Jayan Boase</t>
  </si>
  <si>
    <t>Shoes Consequuntur</t>
  </si>
  <si>
    <t>Indranil Master</t>
  </si>
  <si>
    <t>Kashvi Sunder</t>
  </si>
  <si>
    <t>Wheat Quibusdam</t>
  </si>
  <si>
    <t>Adira Gokhale</t>
  </si>
  <si>
    <t>Biography Ullam</t>
  </si>
  <si>
    <t>Renee Luthra</t>
  </si>
  <si>
    <t>Headphones Suscipit</t>
  </si>
  <si>
    <t>Manjari Kar</t>
  </si>
  <si>
    <t>Microwave Vel</t>
  </si>
  <si>
    <t>Eshani Venkatesh</t>
  </si>
  <si>
    <t>Anahi Rajagopalan</t>
  </si>
  <si>
    <t>Women's Wear Voluptatibus</t>
  </si>
  <si>
    <t>Raghav Aurora</t>
  </si>
  <si>
    <t>Wall Art Quasi</t>
  </si>
  <si>
    <t>Seher Sami</t>
  </si>
  <si>
    <t>Foundation Doloribus</t>
  </si>
  <si>
    <t>Divij Varma</t>
  </si>
  <si>
    <t>Juicer Enim</t>
  </si>
  <si>
    <t>Sana Trivedi</t>
  </si>
  <si>
    <t>Action Figure Libero</t>
  </si>
  <si>
    <t>Biju Chandra</t>
  </si>
  <si>
    <t>Miraan Chacko</t>
  </si>
  <si>
    <t>Cabinet Expedita</t>
  </si>
  <si>
    <t>Taimur Raju</t>
  </si>
  <si>
    <t>Dumbbells Doloremque</t>
  </si>
  <si>
    <t>Foundation Nobis</t>
  </si>
  <si>
    <t>Lavanya Gara</t>
  </si>
  <si>
    <t>Tushar Bahri</t>
  </si>
  <si>
    <t>Wall Art Doloremque</t>
  </si>
  <si>
    <t>Dharmajan Solanki</t>
  </si>
  <si>
    <t>Ehsaan Rout</t>
  </si>
  <si>
    <t>Clock Natus</t>
  </si>
  <si>
    <t>Nishith Sandal</t>
  </si>
  <si>
    <t>Face Cream Nihil</t>
  </si>
  <si>
    <t>Biju Shanker</t>
  </si>
  <si>
    <t>Tennis Racket Earum</t>
  </si>
  <si>
    <t>Manjari Gill</t>
  </si>
  <si>
    <t>RC Car Quia</t>
  </si>
  <si>
    <t>Shaan Doshi</t>
  </si>
  <si>
    <t>Men's Wear Modi</t>
  </si>
  <si>
    <t>Tanya Krishna</t>
  </si>
  <si>
    <t>Chair Alias</t>
  </si>
  <si>
    <t>Saksham Borde</t>
  </si>
  <si>
    <t>Rice Cum</t>
  </si>
  <si>
    <t>Alia Gour</t>
  </si>
  <si>
    <t>Dumbbells Debitis</t>
  </si>
  <si>
    <t>Gatik Sodhi</t>
  </si>
  <si>
    <t>Mixer Grinder Ut</t>
  </si>
  <si>
    <t>Jayan Bhargava</t>
  </si>
  <si>
    <t>Cabinet Hic</t>
  </si>
  <si>
    <t>Yoga Mat Dignissimos</t>
  </si>
  <si>
    <t>Samiha Hegde</t>
  </si>
  <si>
    <t>Clock Voluptatem</t>
  </si>
  <si>
    <t>Kashvi Khatri</t>
  </si>
  <si>
    <t>Wall Art Officia</t>
  </si>
  <si>
    <t>Ivana Tripathi</t>
  </si>
  <si>
    <t>Rhea Shankar</t>
  </si>
  <si>
    <t>Microwave Sint</t>
  </si>
  <si>
    <t>Dhanush Toor</t>
  </si>
  <si>
    <t>Shampoo Eaque</t>
  </si>
  <si>
    <t>Kaira Ratta</t>
  </si>
  <si>
    <t>Cabinet Aliquam</t>
  </si>
  <si>
    <t>Miraya Toor</t>
  </si>
  <si>
    <t>Shampoo Nisi</t>
  </si>
  <si>
    <t>Vedika Jain</t>
  </si>
  <si>
    <t>Anahi Chandran</t>
  </si>
  <si>
    <t>Bed Voluptatem</t>
  </si>
  <si>
    <t>Jhanvi Date</t>
  </si>
  <si>
    <t>Kids Wear Natus</t>
  </si>
  <si>
    <t>Oorja Kanda</t>
  </si>
  <si>
    <t>Football Sequi</t>
  </si>
  <si>
    <t>Navya Ramaswamy</t>
  </si>
  <si>
    <t>Camera Officiis</t>
  </si>
  <si>
    <t>Lakshay Bhatt</t>
  </si>
  <si>
    <t>Zara Acharya</t>
  </si>
  <si>
    <t>Laptop Cumque</t>
  </si>
  <si>
    <t>Jivika Yadav</t>
  </si>
  <si>
    <t>Cricket Bat Alias</t>
  </si>
  <si>
    <t>Kashvi Tata</t>
  </si>
  <si>
    <t>Lamp Unde</t>
  </si>
  <si>
    <t>Bhamini Mann</t>
  </si>
  <si>
    <t>Puzzle Iusto</t>
  </si>
  <si>
    <t>Siya Dutta</t>
  </si>
  <si>
    <t>Comics Laborum</t>
  </si>
  <si>
    <t>Nirvi Dube</t>
  </si>
  <si>
    <t>Cricket Bat Sed</t>
  </si>
  <si>
    <t>Jivin Sood</t>
  </si>
  <si>
    <t>Action Figure Repudiandae</t>
  </si>
  <si>
    <t>Himmat Kashyap</t>
  </si>
  <si>
    <t>Shray Sinha</t>
  </si>
  <si>
    <t>Board Game Quaerat</t>
  </si>
  <si>
    <t>Samaira Suri</t>
  </si>
  <si>
    <t>Shampoo Illo</t>
  </si>
  <si>
    <t>Lagan Sridhar</t>
  </si>
  <si>
    <t>Priyansh Mander</t>
  </si>
  <si>
    <t>Clock Placeat</t>
  </si>
  <si>
    <t>Nitya Soman</t>
  </si>
  <si>
    <t>Fateh Cheema</t>
  </si>
  <si>
    <t>Action Figure Magni</t>
  </si>
  <si>
    <t>Urvi Dayal</t>
  </si>
  <si>
    <t>Arnav Bava</t>
  </si>
  <si>
    <t>Prisha Ganesh</t>
  </si>
  <si>
    <t>Smartwatch Accusantium</t>
  </si>
  <si>
    <t>Vedika Thakur</t>
  </si>
  <si>
    <t>Sugar Quae</t>
  </si>
  <si>
    <t>Taran Rajagopalan</t>
  </si>
  <si>
    <t>Foundation Ratione</t>
  </si>
  <si>
    <t>Faiyaz Sawhney</t>
  </si>
  <si>
    <t>Bed Ad</t>
  </si>
  <si>
    <t>Rati Raval</t>
  </si>
  <si>
    <t>Smartwatch Quisquam</t>
  </si>
  <si>
    <t>Mannat Vaidya</t>
  </si>
  <si>
    <t>Lamp Harum</t>
  </si>
  <si>
    <t>Pihu Char</t>
  </si>
  <si>
    <t>Yuvraj  Lad</t>
  </si>
  <si>
    <t>Oil Deserunt</t>
  </si>
  <si>
    <t>Shaan Dhar</t>
  </si>
  <si>
    <t>Perfume Sint</t>
  </si>
  <si>
    <t>Azad Raj</t>
  </si>
  <si>
    <t>Non-Fiction Impedit</t>
  </si>
  <si>
    <t>Zoya Gole</t>
  </si>
  <si>
    <t>Refrigerator Ipsum</t>
  </si>
  <si>
    <t>Hiran Agrawal</t>
  </si>
  <si>
    <t>Headphones Quo</t>
  </si>
  <si>
    <t>Gatik Viswanathan</t>
  </si>
  <si>
    <t>Cushion Dicta</t>
  </si>
  <si>
    <t>Hrishita Reddy</t>
  </si>
  <si>
    <t>Textbook Illo</t>
  </si>
  <si>
    <t>Ivana Shere</t>
  </si>
  <si>
    <t>Dumbbells Nam</t>
  </si>
  <si>
    <t>Eshani Thaman</t>
  </si>
  <si>
    <t>Shoes Ipsam</t>
  </si>
  <si>
    <t>Mishti Bala</t>
  </si>
  <si>
    <t>Zeeshan Dhar</t>
  </si>
  <si>
    <t>Vaibhav Manda</t>
  </si>
  <si>
    <t>Mannat Bhavsar</t>
  </si>
  <si>
    <t>Headphones Veritatis</t>
  </si>
  <si>
    <t>Renee Behl</t>
  </si>
  <si>
    <t>Aarush Batra</t>
  </si>
  <si>
    <t>Mamooty Dara</t>
  </si>
  <si>
    <t>Table Iure</t>
  </si>
  <si>
    <t>Vidur Sanghvi</t>
  </si>
  <si>
    <t>Lipstick Voluptatem</t>
  </si>
  <si>
    <t>Kartik Gokhale</t>
  </si>
  <si>
    <t>Nehmat Dayal</t>
  </si>
  <si>
    <t>Bed Consequatur</t>
  </si>
  <si>
    <t>Kaira Bhakta</t>
  </si>
  <si>
    <t>Cookware Set Vitae</t>
  </si>
  <si>
    <t>Samaira Kata</t>
  </si>
  <si>
    <t>Bed Accusamus</t>
  </si>
  <si>
    <t>Shayak Saxena</t>
  </si>
  <si>
    <t>Women's Wear Eaque</t>
  </si>
  <si>
    <t>Tara Doctor</t>
  </si>
  <si>
    <t>Rice Ipsam</t>
  </si>
  <si>
    <t>Badal Rama</t>
  </si>
  <si>
    <t>Oil Quis</t>
  </si>
  <si>
    <t>Indrans Sarna</t>
  </si>
  <si>
    <t>Fateh Jha</t>
  </si>
  <si>
    <t>Anahi Comar</t>
  </si>
  <si>
    <t>Yoga Mat Autem</t>
  </si>
  <si>
    <t>Gokul Mahal</t>
  </si>
  <si>
    <t>Wheat Ducimus</t>
  </si>
  <si>
    <t>Kismat Chandran</t>
  </si>
  <si>
    <t>Accessories Voluptatibus</t>
  </si>
  <si>
    <t>Madhav Bhatti</t>
  </si>
  <si>
    <t>Non-Fiction Maiores</t>
  </si>
  <si>
    <t>Yuvraj  Walia</t>
  </si>
  <si>
    <t>Women's Wear Dolorem</t>
  </si>
  <si>
    <t>Rohan Gole</t>
  </si>
  <si>
    <t>Rhea Bath</t>
  </si>
  <si>
    <t>Face Cream Repellendus</t>
  </si>
  <si>
    <t>Yashvi Bath</t>
  </si>
  <si>
    <t>Smartwatch Rem</t>
  </si>
  <si>
    <t>Nishith Jha</t>
  </si>
  <si>
    <t>Farhan Rajagopalan</t>
  </si>
  <si>
    <t>Elakshi Chandran</t>
  </si>
  <si>
    <t>Textbook Suscipit</t>
  </si>
  <si>
    <t>Amani Verma</t>
  </si>
  <si>
    <t>Board Game Non</t>
  </si>
  <si>
    <t>Kashvi Johal</t>
  </si>
  <si>
    <t>Umang Gola</t>
  </si>
  <si>
    <t>Foundation Reiciendis</t>
  </si>
  <si>
    <t>Chirag Boase</t>
  </si>
  <si>
    <t>Damini Tandon</t>
  </si>
  <si>
    <t>Lamp Illo</t>
  </si>
  <si>
    <t>Gatik Guha</t>
  </si>
  <si>
    <t>Jhanvi Boase</t>
  </si>
  <si>
    <t>Board Game Vero</t>
  </si>
  <si>
    <t>Pranay Roy</t>
  </si>
  <si>
    <t>Lakshay Chad</t>
  </si>
  <si>
    <t>Lipstick Maiores</t>
  </si>
  <si>
    <t>Aniruddh Mammen</t>
  </si>
  <si>
    <t>Yasmin Goswami</t>
  </si>
  <si>
    <t>Sugar Provident</t>
  </si>
  <si>
    <t>Ojas Datta</t>
  </si>
  <si>
    <t>Sofa Laudantium</t>
  </si>
  <si>
    <t>Laptop Ab</t>
  </si>
  <si>
    <t>Jayan Bawa</t>
  </si>
  <si>
    <t>Tejas Kadakia</t>
  </si>
  <si>
    <t>Sofa Porro</t>
  </si>
  <si>
    <t>Sumer Savant</t>
  </si>
  <si>
    <t>Juicer Dicta</t>
  </si>
  <si>
    <t>Divij Bhardwaj</t>
  </si>
  <si>
    <t>Dumbbells Minus</t>
  </si>
  <si>
    <t>Oorja Gupta</t>
  </si>
  <si>
    <t>Lipstick Quod</t>
  </si>
  <si>
    <t>Darshit Srinivas</t>
  </si>
  <si>
    <t>Sana Srinivas</t>
  </si>
  <si>
    <t>Mobile Consectetur</t>
  </si>
  <si>
    <t>Aarush Raja</t>
  </si>
  <si>
    <t>Juicer Eius</t>
  </si>
  <si>
    <t>Sara Barman</t>
  </si>
  <si>
    <t>Microwave Animi</t>
  </si>
  <si>
    <t>Kiaan Gade</t>
  </si>
  <si>
    <t>Cushion Officiis</t>
  </si>
  <si>
    <t>Kimaya Tara</t>
  </si>
  <si>
    <t>Cricket Bat Dolore</t>
  </si>
  <si>
    <t>Mahika Tak</t>
  </si>
  <si>
    <t>Clock Porro</t>
  </si>
  <si>
    <t>Raghav Master</t>
  </si>
  <si>
    <t>Saira Baral</t>
  </si>
  <si>
    <t>Rice Quod</t>
  </si>
  <si>
    <t>Nakul Swaminathan</t>
  </si>
  <si>
    <t>Lipstick Dignissimos</t>
  </si>
  <si>
    <t>Riaan Mahal</t>
  </si>
  <si>
    <t>Diya Mangal</t>
  </si>
  <si>
    <t>Adira Bains</t>
  </si>
  <si>
    <t>Spices Provident</t>
  </si>
  <si>
    <t>Divyansh Thakkar</t>
  </si>
  <si>
    <t>Nakul Choudhury</t>
  </si>
  <si>
    <t>Jivin Varughese</t>
  </si>
  <si>
    <t>Board Game Ipsam</t>
  </si>
  <si>
    <t>Hrishita Bains</t>
  </si>
  <si>
    <t>Navya Lad</t>
  </si>
  <si>
    <t>Board Game Aperiam</t>
  </si>
  <si>
    <t>Aarush Mani</t>
  </si>
  <si>
    <t>Shoes Eos</t>
  </si>
  <si>
    <t>Arhaan Varty</t>
  </si>
  <si>
    <t>Tennis Racket Laudantium</t>
  </si>
  <si>
    <t>Kavya Korpal</t>
  </si>
  <si>
    <t>Wall Art Enim</t>
  </si>
  <si>
    <t>Manikya Kulkarni</t>
  </si>
  <si>
    <t>Non-Fiction Earum</t>
  </si>
  <si>
    <t>Jayant Varkey</t>
  </si>
  <si>
    <t>Cricket Bat Culpa</t>
  </si>
  <si>
    <t>Rohan Wason</t>
  </si>
  <si>
    <t>Board Game Deleniti</t>
  </si>
  <si>
    <t>Dumbbells Sapiente</t>
  </si>
  <si>
    <t>Hrishita Sagar</t>
  </si>
  <si>
    <t>Shoes Rem</t>
  </si>
  <si>
    <t>Tarini Sani</t>
  </si>
  <si>
    <t>RC Car Quis</t>
  </si>
  <si>
    <t>Raunak Gulati</t>
  </si>
  <si>
    <t>Microwave Quibusdam</t>
  </si>
  <si>
    <t>Misha Venkatesh</t>
  </si>
  <si>
    <t>Kids Wear Odit</t>
  </si>
  <si>
    <t>Shamik Agate</t>
  </si>
  <si>
    <t>Football Porro</t>
  </si>
  <si>
    <t>Samarth Shan</t>
  </si>
  <si>
    <t>Vase Natus</t>
  </si>
  <si>
    <t>Khushi Baral</t>
  </si>
  <si>
    <t>Laptop Eum</t>
  </si>
  <si>
    <t>Umang Ghose</t>
  </si>
  <si>
    <t>Board Game Ea</t>
  </si>
  <si>
    <t>Shalv Agarwal</t>
  </si>
  <si>
    <t>Textbook Asperiores</t>
  </si>
  <si>
    <t>Renee Reddy</t>
  </si>
  <si>
    <t>Chair Qui</t>
  </si>
  <si>
    <t>Madhup Borde</t>
  </si>
  <si>
    <t>Mannat Sibal</t>
  </si>
  <si>
    <t>Headphones Quaerat</t>
  </si>
  <si>
    <t>Mamooty Chana</t>
  </si>
  <si>
    <t>Camera Quos</t>
  </si>
  <si>
    <t>Rhea Sura</t>
  </si>
  <si>
    <t>Refrigerator Corporis</t>
  </si>
  <si>
    <t>Zara Doshi</t>
  </si>
  <si>
    <t>Doll Quod</t>
  </si>
  <si>
    <t>Armaan Tara</t>
  </si>
  <si>
    <t>Kanav Taneja</t>
  </si>
  <si>
    <t>Juicer Id</t>
  </si>
  <si>
    <t>Kimaya Iyengar</t>
  </si>
  <si>
    <t>Fiction Voluptas</t>
  </si>
  <si>
    <t>Madhup Keer</t>
  </si>
  <si>
    <t>Sofa Cumque</t>
  </si>
  <si>
    <t>Sofa Officia</t>
  </si>
  <si>
    <t>Ira Ratta</t>
  </si>
  <si>
    <t>Raghav Krishna</t>
  </si>
  <si>
    <t>Accessories Architecto</t>
  </si>
  <si>
    <t>Anya Dass</t>
  </si>
  <si>
    <t>Misha Chaudhuri</t>
  </si>
  <si>
    <t>Vase Impedit</t>
  </si>
  <si>
    <t>Umang Dutt</t>
  </si>
  <si>
    <t>Men's Wear Assumenda</t>
  </si>
  <si>
    <t>Yashvi Lad</t>
  </si>
  <si>
    <t>Smartwatch Quasi</t>
  </si>
  <si>
    <t>Devansh Kaul</t>
  </si>
  <si>
    <t>Mobile A</t>
  </si>
  <si>
    <t>Tejas Bal</t>
  </si>
  <si>
    <t>Vase Facilis</t>
  </si>
  <si>
    <t>Mehul Ramachandran</t>
  </si>
  <si>
    <t>Shanaya Raju</t>
  </si>
  <si>
    <t>Comics Soluta</t>
  </si>
  <si>
    <t>Tushar Krish</t>
  </si>
  <si>
    <t>Sugar Autem</t>
  </si>
  <si>
    <t>Sara Hayre</t>
  </si>
  <si>
    <t>Spices Quia</t>
  </si>
  <si>
    <t>Kiaan Ratta</t>
  </si>
  <si>
    <t>Comics Quos</t>
  </si>
  <si>
    <t>Madhav Kota</t>
  </si>
  <si>
    <t>Shampoo Quam</t>
  </si>
  <si>
    <t>Ritvik Bhatnagar</t>
  </si>
  <si>
    <t>Table Eveniet</t>
  </si>
  <si>
    <t>Divit Wason</t>
  </si>
  <si>
    <t>Oil A</t>
  </si>
  <si>
    <t>Khushi Bhasin</t>
  </si>
  <si>
    <t>Non-Fiction Quidem</t>
  </si>
  <si>
    <t>Zain Sahni</t>
  </si>
  <si>
    <t>Kabir Issac</t>
  </si>
  <si>
    <t>Damini Raj</t>
  </si>
  <si>
    <t>Seher Dugar</t>
  </si>
  <si>
    <t>Kiara Kant</t>
  </si>
  <si>
    <t>Shlok Mannan</t>
  </si>
  <si>
    <t>Veer Kohli</t>
  </si>
  <si>
    <t>Pihu Kari</t>
  </si>
  <si>
    <t>Nirvaan Chakraborty</t>
  </si>
  <si>
    <t>Umang Goswami</t>
  </si>
  <si>
    <t>Bed Ipsam</t>
  </si>
  <si>
    <t>Ela Singhal</t>
  </si>
  <si>
    <t>Juicer Eum</t>
  </si>
  <si>
    <t>Nitya Saxena</t>
  </si>
  <si>
    <t>Lipstick Numquam</t>
  </si>
  <si>
    <t>Alisha Dugal</t>
  </si>
  <si>
    <t>Oil Veniam</t>
  </si>
  <si>
    <t>Misha Shan</t>
  </si>
  <si>
    <t>Textbook Delectus</t>
  </si>
  <si>
    <t>Aarav Lata</t>
  </si>
  <si>
    <t>Wall Art Sapiente</t>
  </si>
  <si>
    <t>Shaan Bath</t>
  </si>
  <si>
    <t>Mannat Sami</t>
  </si>
  <si>
    <t>Non-Fiction Est</t>
  </si>
  <si>
    <t>Hiran Gola</t>
  </si>
  <si>
    <t>Perfume Ratione</t>
  </si>
  <si>
    <t>Sofa Atque</t>
  </si>
  <si>
    <t>Heer Varty</t>
  </si>
  <si>
    <t>Yoga Mat Quam</t>
  </si>
  <si>
    <t>Taran Rastogi</t>
  </si>
  <si>
    <t>RC Car Ea</t>
  </si>
  <si>
    <t>Damini Boase</t>
  </si>
  <si>
    <t>Shoes Beatae</t>
  </si>
  <si>
    <t>Kiara Chatterjee</t>
  </si>
  <si>
    <t>Textbook Maiores</t>
  </si>
  <si>
    <t>Vedika Dasgupta</t>
  </si>
  <si>
    <t>Manikya Subramanian</t>
  </si>
  <si>
    <t>Doll Ipsam</t>
  </si>
  <si>
    <t>Fateh Das</t>
  </si>
  <si>
    <t>Tennis Racket Adipisci</t>
  </si>
  <si>
    <t>Inaaya  Karpe</t>
  </si>
  <si>
    <t>Shampoo Beatae</t>
  </si>
  <si>
    <t>Sumer Mangal</t>
  </si>
  <si>
    <t>Mixer Grinder Culpa</t>
  </si>
  <si>
    <t>Hunar Sarma</t>
  </si>
  <si>
    <t>Men's Wear Labore</t>
  </si>
  <si>
    <t>Heer Dara</t>
  </si>
  <si>
    <t>Dumbbells Nostrum</t>
  </si>
  <si>
    <t>Mohanlal Ghosh</t>
  </si>
  <si>
    <t>Fiction Repudiandae</t>
  </si>
  <si>
    <t>Ahana  Borah</t>
  </si>
  <si>
    <t>Sugar Nulla</t>
  </si>
  <si>
    <t>Reyansh Bahri</t>
  </si>
  <si>
    <t>Laptop Occaecati</t>
  </si>
  <si>
    <t>Ojas Balakrishnan</t>
  </si>
  <si>
    <t>Kavya Viswanathan</t>
  </si>
  <si>
    <t>Microwave Maiores</t>
  </si>
  <si>
    <t>Khushi Sant</t>
  </si>
  <si>
    <t>Shampoo Odit</t>
  </si>
  <si>
    <t>Bhavin Dora</t>
  </si>
  <si>
    <t>Football Eos</t>
  </si>
  <si>
    <t>Aarav Chatterjee</t>
  </si>
  <si>
    <t>Non-Fiction Veritatis</t>
  </si>
  <si>
    <t>Piya Sani</t>
  </si>
  <si>
    <t>Juicer Consequuntur</t>
  </si>
  <si>
    <t>Hiran Sundaram</t>
  </si>
  <si>
    <t>Juicer Voluptatum</t>
  </si>
  <si>
    <t>Cushion Sint</t>
  </si>
  <si>
    <t>Parinaaz Dalal</t>
  </si>
  <si>
    <t>Rice Reprehenderit</t>
  </si>
  <si>
    <t>Uthkarsh Sankaran</t>
  </si>
  <si>
    <t>Shray Malhotra</t>
  </si>
  <si>
    <t>Wheat Tempora</t>
  </si>
  <si>
    <t>Zeeshan Singhal</t>
  </si>
  <si>
    <t>Kids Wear Sunt</t>
  </si>
  <si>
    <t>Zain Sule</t>
  </si>
  <si>
    <t>Yoga Mat Repudiandae</t>
  </si>
  <si>
    <t>Football Placeat</t>
  </si>
  <si>
    <t>Gatik Bora</t>
  </si>
  <si>
    <t>Headphones Sequi</t>
  </si>
  <si>
    <t>Table Porro</t>
  </si>
  <si>
    <t>Indranil Ray</t>
  </si>
  <si>
    <t>Smartwatch Nesciunt</t>
  </si>
  <si>
    <t>Diya Sura</t>
  </si>
  <si>
    <t>Cushion Totam</t>
  </si>
  <si>
    <t>Raunak Buch</t>
  </si>
  <si>
    <t>Rania Bhatnagar</t>
  </si>
  <si>
    <t>Action Figure Quam</t>
  </si>
  <si>
    <t>Pari Kale</t>
  </si>
  <si>
    <t>Foundation Quod</t>
  </si>
  <si>
    <t>Aaina Vohra</t>
  </si>
  <si>
    <t>Anahi Venkatesh</t>
  </si>
  <si>
    <t>Oil Perferendis</t>
  </si>
  <si>
    <t>Drishya Mahajan</t>
  </si>
  <si>
    <t>Inaaya  Sen</t>
  </si>
  <si>
    <t>Men's Wear Occaecati</t>
  </si>
  <si>
    <t>Ishita Master</t>
  </si>
  <si>
    <t>Wheat Laborum</t>
  </si>
  <si>
    <t>Keya Ratti</t>
  </si>
  <si>
    <t>Non-Fiction Blanditiis</t>
  </si>
  <si>
    <t>Indrans Ahluwalia</t>
  </si>
  <si>
    <t>Biography Eius</t>
  </si>
  <si>
    <t>Shamik Atwal</t>
  </si>
  <si>
    <t>Wall Art Distinctio</t>
  </si>
  <si>
    <t>Dharmajan Varkey</t>
  </si>
  <si>
    <t>Biography Voluptas</t>
  </si>
  <si>
    <t>Ivana Sagar</t>
  </si>
  <si>
    <t>Board Game Eos</t>
  </si>
  <si>
    <t>Raunak Atwal</t>
  </si>
  <si>
    <t>Shoes Eius</t>
  </si>
  <si>
    <t>Vidur Mallick</t>
  </si>
  <si>
    <t>Kaira Joshi</t>
  </si>
  <si>
    <t>Aarna Yadav</t>
  </si>
  <si>
    <t>Vaibhav Basu</t>
  </si>
  <si>
    <t>Headphones Deserunt</t>
  </si>
  <si>
    <t>Divij Dhingra</t>
  </si>
  <si>
    <t>Shoes Nihil</t>
  </si>
  <si>
    <t>Kimaya Dua</t>
  </si>
  <si>
    <t>Action Figure Alias</t>
  </si>
  <si>
    <t>Rania Aurora</t>
  </si>
  <si>
    <t>Perfume Sunt</t>
  </si>
  <si>
    <t>Khushi Saha</t>
  </si>
  <si>
    <t>Camera Numquam</t>
  </si>
  <si>
    <t>Gatik Madan</t>
  </si>
  <si>
    <t>Face Cream Soluta</t>
  </si>
  <si>
    <t>Taran Talwar</t>
  </si>
  <si>
    <t>Biju Malhotra</t>
  </si>
  <si>
    <t>Doll Modi</t>
  </si>
  <si>
    <t>Cushion Recusandae</t>
  </si>
  <si>
    <t>Vanya Anand</t>
  </si>
  <si>
    <t>Tejas Ghose</t>
  </si>
  <si>
    <t>Zain Kanda</t>
  </si>
  <si>
    <t>Ryan Raja</t>
  </si>
  <si>
    <t>Puzzle Quibusdam</t>
  </si>
  <si>
    <t>Umang Thaman</t>
  </si>
  <si>
    <t>Juicer Eos</t>
  </si>
  <si>
    <t>Lagan Jhaveri</t>
  </si>
  <si>
    <t>Saksham Toor</t>
  </si>
  <si>
    <t>Action Figure Tempora</t>
  </si>
  <si>
    <t>Yuvraj  Dass</t>
  </si>
  <si>
    <t>Advika Bal</t>
  </si>
  <si>
    <t>Amani Jaggi</t>
  </si>
  <si>
    <t>Cushion Reprehenderit</t>
  </si>
  <si>
    <t>Kimaya Garg</t>
  </si>
  <si>
    <t>Football Enim</t>
  </si>
  <si>
    <t>Hiran Ahuja</t>
  </si>
  <si>
    <t>Table Quasi</t>
  </si>
  <si>
    <t>Samiha Upadhyay</t>
  </si>
  <si>
    <t>Yoga Mat Ea</t>
  </si>
  <si>
    <t>Diya Bir</t>
  </si>
  <si>
    <t>Lipstick In</t>
  </si>
  <si>
    <t>Nehmat Dugal</t>
  </si>
  <si>
    <t>Shoes Possimus</t>
  </si>
  <si>
    <t>Samiha Raval</t>
  </si>
  <si>
    <t>Rania Bal</t>
  </si>
  <si>
    <t>Table Delectus</t>
  </si>
  <si>
    <t>Sara Virk</t>
  </si>
  <si>
    <t>Non-Fiction Suscipit</t>
  </si>
  <si>
    <t>Yashvi Khurana</t>
  </si>
  <si>
    <t>Vedika Ramachandran</t>
  </si>
  <si>
    <t>Textbook Molestiae</t>
  </si>
  <si>
    <t>Alisha Char</t>
  </si>
  <si>
    <t>Foundation Deserunt</t>
  </si>
  <si>
    <t>Myra Ramaswamy</t>
  </si>
  <si>
    <t>Yasmin Arya</t>
  </si>
  <si>
    <t>Headphones Tempora</t>
  </si>
  <si>
    <t>Piya Wable</t>
  </si>
  <si>
    <t>Shampoo Inventore</t>
  </si>
  <si>
    <t>Hansh Ray</t>
  </si>
  <si>
    <t>Jayan Toor</t>
  </si>
  <si>
    <t>Emir Jain</t>
  </si>
  <si>
    <t>Non-Fiction Perspiciatis</t>
  </si>
  <si>
    <t>Hansh Tata</t>
  </si>
  <si>
    <t>Mishti Chadha</t>
  </si>
  <si>
    <t>Cabinet Repudiandae</t>
  </si>
  <si>
    <t>Shanaya Sani</t>
  </si>
  <si>
    <t>Rati Varty</t>
  </si>
  <si>
    <t>Zara Din</t>
  </si>
  <si>
    <t>Wheat Soluta</t>
  </si>
  <si>
    <t>Ahana  Choudhary</t>
  </si>
  <si>
    <t>Cookware Set Modi</t>
  </si>
  <si>
    <t>Tejas Dugar</t>
  </si>
  <si>
    <t>Adira Kale</t>
  </si>
  <si>
    <t>Football Est</t>
  </si>
  <si>
    <t>Stuvan Kata</t>
  </si>
  <si>
    <t>Sugar Quidem</t>
  </si>
  <si>
    <t>Jiya Rastogi</t>
  </si>
  <si>
    <t>Refrigerator Eaque</t>
  </si>
  <si>
    <t>Madhav Ramakrishnan</t>
  </si>
  <si>
    <t>Cushion Provident</t>
  </si>
  <si>
    <t>Rania Sha</t>
  </si>
  <si>
    <t>Wall Art Quia</t>
  </si>
  <si>
    <t>Reyansh Chandran</t>
  </si>
  <si>
    <t>Action Figure Similique</t>
  </si>
  <si>
    <t>Kaira Andra</t>
  </si>
  <si>
    <t>Nehmat Bakshi</t>
  </si>
  <si>
    <t>Football Nihil</t>
  </si>
  <si>
    <t>Yasmin Choudhary</t>
  </si>
  <si>
    <t>Spices Nulla</t>
  </si>
  <si>
    <t>Darshit Lanka</t>
  </si>
  <si>
    <t>Laptop Fuga</t>
  </si>
  <si>
    <t>Kaira Walia</t>
  </si>
  <si>
    <t>Cushion Exercitationem</t>
  </si>
  <si>
    <t>Abram Mahajan</t>
  </si>
  <si>
    <t>Fiction Reprehenderit</t>
  </si>
  <si>
    <t>Ivan Ray</t>
  </si>
  <si>
    <t>Mobile Repellat</t>
  </si>
  <si>
    <t>Prerak Brahmbhatt</t>
  </si>
  <si>
    <t>Sofa Saepe</t>
  </si>
  <si>
    <t>Mamooty Luthra</t>
  </si>
  <si>
    <t>Bed Nisi</t>
  </si>
  <si>
    <t>Tushar Dani</t>
  </si>
  <si>
    <t>Kids Wear Exercitationem</t>
  </si>
  <si>
    <t>Dhanush Loke</t>
  </si>
  <si>
    <t>Rohan Vora</t>
  </si>
  <si>
    <t>Yuvraj  Chad</t>
  </si>
  <si>
    <t>RC Car Alias</t>
  </si>
  <si>
    <t>Shray Dewan</t>
  </si>
  <si>
    <t>Laptop Rerum</t>
  </si>
  <si>
    <t>Vidur Dutta</t>
  </si>
  <si>
    <t>Hunar Varty</t>
  </si>
  <si>
    <t>Laptop Maxime</t>
  </si>
  <si>
    <t>Mishti Chowdhury</t>
  </si>
  <si>
    <t>Vaibhav Singhal</t>
  </si>
  <si>
    <t>Farhan Kale</t>
  </si>
  <si>
    <t>Biography Quos</t>
  </si>
  <si>
    <t>Divyansh Varma</t>
  </si>
  <si>
    <t>Wall Art Et</t>
  </si>
  <si>
    <t>Emir Kulkarni</t>
  </si>
  <si>
    <t>Bed Nulla</t>
  </si>
  <si>
    <t>Elakshi Sangha</t>
  </si>
  <si>
    <t>Microwave Veniam</t>
  </si>
  <si>
    <t>Vivaan Basu</t>
  </si>
  <si>
    <t>Lamp Nulla</t>
  </si>
  <si>
    <t>Damini Hora</t>
  </si>
  <si>
    <t>Lamp Praesentium</t>
  </si>
  <si>
    <t>Aaryahi Taneja</t>
  </si>
  <si>
    <t>Smartwatch Iste</t>
  </si>
  <si>
    <t>Himmat Warrior</t>
  </si>
  <si>
    <t>Women's Wear Possimus</t>
  </si>
  <si>
    <t>Indrans Seth</t>
  </si>
  <si>
    <t>Kids Wear Eum</t>
  </si>
  <si>
    <t>Shaan Sunder</t>
  </si>
  <si>
    <t>Aayush Kakar</t>
  </si>
  <si>
    <t>Foundation Ad</t>
  </si>
  <si>
    <t>Divit Koshy</t>
  </si>
  <si>
    <t>Lakshay Devan</t>
  </si>
  <si>
    <t>Biography Laboriosam</t>
  </si>
  <si>
    <t>Lagan Sarna</t>
  </si>
  <si>
    <t>Cabinet Quibusdam</t>
  </si>
  <si>
    <t>Heer Dugal</t>
  </si>
  <si>
    <t>Lipstick Ea</t>
  </si>
  <si>
    <t>Dhanuk Atwal</t>
  </si>
  <si>
    <t>Smartwatch Minus</t>
  </si>
  <si>
    <t>Eva Arora</t>
  </si>
  <si>
    <t>Kashvi Sandhu</t>
  </si>
  <si>
    <t>Smartwatch Vitae</t>
  </si>
  <si>
    <t>Pranay Iyengar</t>
  </si>
  <si>
    <t>Non-Fiction Iste</t>
  </si>
  <si>
    <t>Kartik Dutt</t>
  </si>
  <si>
    <t>Lipstick Accusamus</t>
  </si>
  <si>
    <t>Divyansh Bumb</t>
  </si>
  <si>
    <t>Shalv Garde</t>
  </si>
  <si>
    <t>Cricket Bat Corrupti</t>
  </si>
  <si>
    <t>Samarth Brar</t>
  </si>
  <si>
    <t>Face Cream Voluptatibus</t>
  </si>
  <si>
    <t>Inaaya  Subramanian</t>
  </si>
  <si>
    <t>Sumer Majumdar</t>
  </si>
  <si>
    <t>Raghav Hari</t>
  </si>
  <si>
    <t>Rice Esse</t>
  </si>
  <si>
    <t>Jiya Chaudhary</t>
  </si>
  <si>
    <t>Textbook Commodi</t>
  </si>
  <si>
    <t>Ojas Bala</t>
  </si>
  <si>
    <t>Smartwatch Suscipit</t>
  </si>
  <si>
    <t>Samarth Gera</t>
  </si>
  <si>
    <t>Mixer Grinder Enim</t>
  </si>
  <si>
    <t>Samarth Dar</t>
  </si>
  <si>
    <t>Face Cream Voluptates</t>
  </si>
  <si>
    <t>Trisha Sodhi</t>
  </si>
  <si>
    <t>Kids Wear Magnam</t>
  </si>
  <si>
    <t>Parinaaz Sidhu</t>
  </si>
  <si>
    <t>RC Car Consectetur</t>
  </si>
  <si>
    <t>Gatik Chaudhary</t>
  </si>
  <si>
    <t>Bed Esse</t>
  </si>
  <si>
    <t>Diya Buch</t>
  </si>
  <si>
    <t>Camera Corrupti</t>
  </si>
  <si>
    <t>Dhanuk Bava</t>
  </si>
  <si>
    <t>Manjari Rajagopal</t>
  </si>
  <si>
    <t>Textbook Animi</t>
  </si>
  <si>
    <t>Aarav Rastogi</t>
  </si>
  <si>
    <t>Keya Edwin</t>
  </si>
  <si>
    <t>Rania Raman</t>
  </si>
  <si>
    <t>Hrishita Bera</t>
  </si>
  <si>
    <t>Wheat Veniam</t>
  </si>
  <si>
    <t>Samiha Sachar</t>
  </si>
  <si>
    <t>Ayesha Dâ€™Alia</t>
  </si>
  <si>
    <t>Tennis Racket Cumque</t>
  </si>
  <si>
    <t>Kimaya Dugar</t>
  </si>
  <si>
    <t>Lamp Excepturi</t>
  </si>
  <si>
    <t>Ayesha Garde</t>
  </si>
  <si>
    <t>Armaan Krishnamurthy</t>
  </si>
  <si>
    <t>Laptop Aperiam</t>
  </si>
  <si>
    <t>Yasmin Wable</t>
  </si>
  <si>
    <t>Football Consequatur</t>
  </si>
  <si>
    <t>Mehul Hayre</t>
  </si>
  <si>
    <t>Sofa Soluta</t>
  </si>
  <si>
    <t>Ahana  Ray</t>
  </si>
  <si>
    <t>Wheat A</t>
  </si>
  <si>
    <t>Nitya Kohli</t>
  </si>
  <si>
    <t>Rania Sarma</t>
  </si>
  <si>
    <t>Jayan Chanda</t>
  </si>
  <si>
    <t>Perfume Dolorum</t>
  </si>
  <si>
    <t>Suhana Raval</t>
  </si>
  <si>
    <t>Ira Date</t>
  </si>
  <si>
    <t>RC Car Quos</t>
  </si>
  <si>
    <t>Anahita Verma</t>
  </si>
  <si>
    <t>Laptop Quas</t>
  </si>
  <si>
    <t>Charvi Ganesh</t>
  </si>
  <si>
    <t>Cookware Set Esse</t>
  </si>
  <si>
    <t>Mishti Gupta</t>
  </si>
  <si>
    <t>Ishaan Madan</t>
  </si>
  <si>
    <t>Lipstick Eligendi</t>
  </si>
  <si>
    <t>Madhav Kashyap</t>
  </si>
  <si>
    <t>Ryan Tank</t>
  </si>
  <si>
    <t>Advik Contractor</t>
  </si>
  <si>
    <t>Non-Fiction Veniam</t>
  </si>
  <si>
    <t>Dhanuk Krish</t>
  </si>
  <si>
    <t>Kabir Sunder</t>
  </si>
  <si>
    <t>Nitara Contractor</t>
  </si>
  <si>
    <t>Dumbbells Magnam</t>
  </si>
  <si>
    <t>Lagan Hans</t>
  </si>
  <si>
    <t>Men's Wear Officia</t>
  </si>
  <si>
    <t>Adira Bala</t>
  </si>
  <si>
    <t>Smartwatch Quibusdam</t>
  </si>
  <si>
    <t>Riaan Dutta</t>
  </si>
  <si>
    <t>Cricket Bat Itaque</t>
  </si>
  <si>
    <t>Tanya Goel</t>
  </si>
  <si>
    <t>Vanya Gade</t>
  </si>
  <si>
    <t>Madhup Bumb</t>
  </si>
  <si>
    <t>Headphones Ut</t>
  </si>
  <si>
    <t>Jayan Jaggi</t>
  </si>
  <si>
    <t>Sofa Reprehenderit</t>
  </si>
  <si>
    <t>Nitya Saini</t>
  </si>
  <si>
    <t>Adira Kota</t>
  </si>
  <si>
    <t>Ira Bains</t>
  </si>
  <si>
    <t>Mixer Grinder Quas</t>
  </si>
  <si>
    <t>Chirag Dugar</t>
  </si>
  <si>
    <t>Dhanush Tandon</t>
  </si>
  <si>
    <t>Juicer Voluptatem</t>
  </si>
  <si>
    <t>Aarna Chakrabarti</t>
  </si>
  <si>
    <t>Damini Goel</t>
  </si>
  <si>
    <t>Action Figure Fugit</t>
  </si>
  <si>
    <t>Siya Subramaniam</t>
  </si>
  <si>
    <t>Anika Chaudhry</t>
  </si>
  <si>
    <t>Mixer Grinder Officiis</t>
  </si>
  <si>
    <t>Tarini Manne</t>
  </si>
  <si>
    <t>Dharmajan Kapadia</t>
  </si>
  <si>
    <t>Mobile Deserunt</t>
  </si>
  <si>
    <t>Onkar Dhar</t>
  </si>
  <si>
    <t>Fiction Omnis</t>
  </si>
  <si>
    <t>Samarth Wagle</t>
  </si>
  <si>
    <t>Women's Wear Id</t>
  </si>
  <si>
    <t>Piya Khurana</t>
  </si>
  <si>
    <t>Dhanuk Rao</t>
  </si>
  <si>
    <t>Rice Porro</t>
  </si>
  <si>
    <t>Shanaya Desai</t>
  </si>
  <si>
    <t>Action Figure Quis</t>
  </si>
  <si>
    <t>Ishita Khosla</t>
  </si>
  <si>
    <t>Lamp Id</t>
  </si>
  <si>
    <t>Navya Dora</t>
  </si>
  <si>
    <t>Tennis Racket Consequatur</t>
  </si>
  <si>
    <t>Aarush Bains</t>
  </si>
  <si>
    <t>Sara Sarna</t>
  </si>
  <si>
    <t>Textbook Fuga</t>
  </si>
  <si>
    <t>Yasmin Konda</t>
  </si>
  <si>
    <t>Smartwatch Accusamus</t>
  </si>
  <si>
    <t>Yashvi Banik</t>
  </si>
  <si>
    <t>Cabinet Eligendi</t>
  </si>
  <si>
    <t>Dhanush Vig</t>
  </si>
  <si>
    <t>Biography Enim</t>
  </si>
  <si>
    <t>Zeeshan Gala</t>
  </si>
  <si>
    <t>Board Game Itaque</t>
  </si>
  <si>
    <t>Dhanush Dhingra</t>
  </si>
  <si>
    <t>Foundation Blanditiis</t>
  </si>
  <si>
    <t>Kabir Golla</t>
  </si>
  <si>
    <t>Sumer Ramachandran</t>
  </si>
  <si>
    <t>Foundation Expedita</t>
  </si>
  <si>
    <t>Myra Chatterjee</t>
  </si>
  <si>
    <t>Mobile Corrupti</t>
  </si>
  <si>
    <t>Hansh Sankaran</t>
  </si>
  <si>
    <t>Mobile Facilis</t>
  </si>
  <si>
    <t>Shray Hayre</t>
  </si>
  <si>
    <t>Kartik Sagar</t>
  </si>
  <si>
    <t>Ira Subramanian</t>
  </si>
  <si>
    <t>Mobile Et</t>
  </si>
  <si>
    <t>Seher Din</t>
  </si>
  <si>
    <t>Puzzle Dolore</t>
  </si>
  <si>
    <t>Diya Mahal</t>
  </si>
  <si>
    <t>Dumbbells Sed</t>
  </si>
  <si>
    <t>Neelofar Karnik</t>
  </si>
  <si>
    <t>Saanvi Sawhney</t>
  </si>
  <si>
    <t>Juicer Quidem</t>
  </si>
  <si>
    <t>Aniruddh Kar</t>
  </si>
  <si>
    <t>Lavanya Wable</t>
  </si>
  <si>
    <t>Ishita Kaur</t>
  </si>
  <si>
    <t>Romil Dugal</t>
  </si>
  <si>
    <t>Headphones Libero</t>
  </si>
  <si>
    <t>Nakul Varghese</t>
  </si>
  <si>
    <t>Sugar Rerum</t>
  </si>
  <si>
    <t>Amira Bora</t>
  </si>
  <si>
    <t>Juicer Rem</t>
  </si>
  <si>
    <t>Nakul Chand</t>
  </si>
  <si>
    <t>Sana Kalita</t>
  </si>
  <si>
    <t>Juicer Quod</t>
  </si>
  <si>
    <t>Yasmin Sood</t>
  </si>
  <si>
    <t>Dumbbells Iusto</t>
  </si>
  <si>
    <t>Spices Quisquam</t>
  </si>
  <si>
    <t>Krish Dar</t>
  </si>
  <si>
    <t>Cabinet Dolores</t>
  </si>
  <si>
    <t>Yasmin Saran</t>
  </si>
  <si>
    <t>Yoga Mat Aliquam</t>
  </si>
  <si>
    <t>Hazel Dhar</t>
  </si>
  <si>
    <t>Face Cream Sit</t>
  </si>
  <si>
    <t>Vedika Mane</t>
  </si>
  <si>
    <t>Kids Wear Iure</t>
  </si>
  <si>
    <t>Vase Rerum</t>
  </si>
  <si>
    <t>Shanaya Kapoor</t>
  </si>
  <si>
    <t>Zara Varghese</t>
  </si>
  <si>
    <t>RC Car Minima</t>
  </si>
  <si>
    <t>Inaaya  Dara</t>
  </si>
  <si>
    <t>Wheat Distinctio</t>
  </si>
  <si>
    <t>Stuvan Sangha</t>
  </si>
  <si>
    <t>Wheat Sed</t>
  </si>
  <si>
    <t>Tara Gill</t>
  </si>
  <si>
    <t>Saanvi Sahni</t>
  </si>
  <si>
    <t>Ritvik Dash</t>
  </si>
  <si>
    <t>Hridaan Gade</t>
  </si>
  <si>
    <t>Kavya Bajaj</t>
  </si>
  <si>
    <t>Cookware Set Eos</t>
  </si>
  <si>
    <t>Yasmin Uppal</t>
  </si>
  <si>
    <t>Wheat Eum</t>
  </si>
  <si>
    <t>Vedika Yadav</t>
  </si>
  <si>
    <t>Lavanya Srivastava</t>
  </si>
  <si>
    <t>Yoga Mat Facere</t>
  </si>
  <si>
    <t>Ishita Chacko</t>
  </si>
  <si>
    <t>Biography Sed</t>
  </si>
  <si>
    <t>Zain Guha</t>
  </si>
  <si>
    <t>Non-Fiction Omnis</t>
  </si>
  <si>
    <t>Sara Deshmukh</t>
  </si>
  <si>
    <t>Women's Wear Repellendus</t>
  </si>
  <si>
    <t>Dhanuk Din</t>
  </si>
  <si>
    <t>Camera Vero</t>
  </si>
  <si>
    <t>Taimur Banerjee</t>
  </si>
  <si>
    <t>Hunar Aggarwal</t>
  </si>
  <si>
    <t>Cricket Bat Assumenda</t>
  </si>
  <si>
    <t>Armaan Dugar</t>
  </si>
  <si>
    <t>Comics Esse</t>
  </si>
  <si>
    <t>Ehsaan Srivastava</t>
  </si>
  <si>
    <t>Cabinet Accusantium</t>
  </si>
  <si>
    <t>Indrajit Kapadia</t>
  </si>
  <si>
    <t>Vaibhav Bora</t>
  </si>
  <si>
    <t>Perfume Exercitationem</t>
  </si>
  <si>
    <t>Sumer Thakkar</t>
  </si>
  <si>
    <t>Shoes Quia</t>
  </si>
  <si>
    <t>Kismat Das</t>
  </si>
  <si>
    <t>Saanvi Yogi</t>
  </si>
  <si>
    <t>Dhruv Divan</t>
  </si>
  <si>
    <t>Clock Aut</t>
  </si>
  <si>
    <t>Zoya Sami</t>
  </si>
  <si>
    <t>Cushion Quibusdam</t>
  </si>
  <si>
    <t>Mishti Manne</t>
  </si>
  <si>
    <t>Tennis Racket Libero</t>
  </si>
  <si>
    <t>Jivika Ratti</t>
  </si>
  <si>
    <t>Textbook Enim</t>
  </si>
  <si>
    <t>Hridaan Shan</t>
  </si>
  <si>
    <t>Smartwatch Assumenda</t>
  </si>
  <si>
    <t>Parinaaz Dâ€™Alia</t>
  </si>
  <si>
    <t>Table Voluptatum</t>
  </si>
  <si>
    <t>Jayan Chahal</t>
  </si>
  <si>
    <t>Board Game Minima</t>
  </si>
  <si>
    <t>Dharmajan Ratti</t>
  </si>
  <si>
    <t>Textbook Voluptates</t>
  </si>
  <si>
    <t>Dhruv Kulkarni</t>
  </si>
  <si>
    <t>Fiction Ipsum</t>
  </si>
  <si>
    <t>Jayan Vasa</t>
  </si>
  <si>
    <t>Oil Sequi</t>
  </si>
  <si>
    <t>Indranil Sood</t>
  </si>
  <si>
    <t>Cookware Set Odio</t>
  </si>
  <si>
    <t>Misha Bandi</t>
  </si>
  <si>
    <t>Cookware Set Doloribus</t>
  </si>
  <si>
    <t>Shlok Bakshi</t>
  </si>
  <si>
    <t>Cricket Bat Placeat</t>
  </si>
  <si>
    <t>Urvi Ganesh</t>
  </si>
  <si>
    <t>Pranay Gola</t>
  </si>
  <si>
    <t>Wheat Delectus</t>
  </si>
  <si>
    <t>Adah Bassi</t>
  </si>
  <si>
    <t>Doll Nam</t>
  </si>
  <si>
    <t>Nayantara Savant</t>
  </si>
  <si>
    <t>Textbook Saepe</t>
  </si>
  <si>
    <t>Kabir Gill</t>
  </si>
  <si>
    <t>Tennis Racket Voluptatum</t>
  </si>
  <si>
    <t>Kanav Tank</t>
  </si>
  <si>
    <t>Comics Quisquam</t>
  </si>
  <si>
    <t>Nayantara Hegde</t>
  </si>
  <si>
    <t>Dumbbells Iste</t>
  </si>
  <si>
    <t>Tejas Bhardwaj</t>
  </si>
  <si>
    <t>Sugar Ab</t>
  </si>
  <si>
    <t>Darshit Borra</t>
  </si>
  <si>
    <t>Vritika Gopal</t>
  </si>
  <si>
    <t>Mixer Grinder Sed</t>
  </si>
  <si>
    <t>Onkar Rajagopalan</t>
  </si>
  <si>
    <t>Microwave Natus</t>
  </si>
  <si>
    <t>Parinaaz Dewan</t>
  </si>
  <si>
    <t>Mehul Bhatti</t>
  </si>
  <si>
    <t>Cricket Bat Debitis</t>
  </si>
  <si>
    <t>Vidur Dani</t>
  </si>
  <si>
    <t>Yuvraj  Garde</t>
  </si>
  <si>
    <t>Sofa Reiciendis</t>
  </si>
  <si>
    <t>Jayant Atwal</t>
  </si>
  <si>
    <t>Juicer Corporis</t>
  </si>
  <si>
    <t>Miraan Jayaraman</t>
  </si>
  <si>
    <t>Shlok Bose</t>
  </si>
  <si>
    <t>Rice Quos</t>
  </si>
  <si>
    <t>Kimaya Bansal</t>
  </si>
  <si>
    <t>Smartwatch Sit</t>
  </si>
  <si>
    <t>Badal Chaudhary</t>
  </si>
  <si>
    <t>Chair Amet</t>
  </si>
  <si>
    <t>Jiya Chacko</t>
  </si>
  <si>
    <t>Sahil Srinivasan</t>
  </si>
  <si>
    <t>Textbook Voluptatem</t>
  </si>
  <si>
    <t>Ivan Kashyap</t>
  </si>
  <si>
    <t>Cookware Set Dolores</t>
  </si>
  <si>
    <t>Umang Barad</t>
  </si>
  <si>
    <t>Wall Art Odit</t>
  </si>
  <si>
    <t>Yuvraj  Mand</t>
  </si>
  <si>
    <t>Kids Wear Tempore</t>
  </si>
  <si>
    <t>Yuvraj  Deo</t>
  </si>
  <si>
    <t>Camera Ipsam</t>
  </si>
  <si>
    <t>Nayantara Bhalla</t>
  </si>
  <si>
    <t>Chair Eveniet</t>
  </si>
  <si>
    <t>Kashvi Sekhon</t>
  </si>
  <si>
    <t>Spices Eos</t>
  </si>
  <si>
    <t>Jayesh Ratti</t>
  </si>
  <si>
    <t>Juicer Doloremque</t>
  </si>
  <si>
    <t>Samaira Mane</t>
  </si>
  <si>
    <t>Cricket Bat Officia</t>
  </si>
  <si>
    <t>Indrajit Rao</t>
  </si>
  <si>
    <t>Rice Aliquid</t>
  </si>
  <si>
    <t>Vihaan Chaudhari</t>
  </si>
  <si>
    <t>Clock Magnam</t>
  </si>
  <si>
    <t>Saanvi Sankar</t>
  </si>
  <si>
    <t>Nirvaan Rama</t>
  </si>
  <si>
    <t>Sugar Voluptatum</t>
  </si>
  <si>
    <t>Hridaan Swaminathan</t>
  </si>
  <si>
    <t>Mobile Quod</t>
  </si>
  <si>
    <t>Prerak Dora</t>
  </si>
  <si>
    <t>Kashvi Mani</t>
  </si>
  <si>
    <t>Shoes Unde</t>
  </si>
  <si>
    <t>Ishaan Sagar</t>
  </si>
  <si>
    <t>Non-Fiction Perferendis</t>
  </si>
  <si>
    <t>Trisha Kari</t>
  </si>
  <si>
    <t>Shampoo Minus</t>
  </si>
  <si>
    <t>Kaira Gour</t>
  </si>
  <si>
    <t>Jivin Chakrabarti</t>
  </si>
  <si>
    <t>Advika Majumdar</t>
  </si>
  <si>
    <t>Sumer Basu</t>
  </si>
  <si>
    <t>Biography Nisi</t>
  </si>
  <si>
    <t>Vardaniya Barad</t>
  </si>
  <si>
    <t>Refrigerator Animi</t>
  </si>
  <si>
    <t>Vihaan Aurora</t>
  </si>
  <si>
    <t>Sugar Sed</t>
  </si>
  <si>
    <t>Heer Subramaniam</t>
  </si>
  <si>
    <t>Shampoo Facilis</t>
  </si>
  <si>
    <t>Samar Dhaliwal</t>
  </si>
  <si>
    <t>Accessories Maiores</t>
  </si>
  <si>
    <t>Kabir Sundaram</t>
  </si>
  <si>
    <t>Bed At</t>
  </si>
  <si>
    <t>Trisha Balan</t>
  </si>
  <si>
    <t>Yuvaan Sankar</t>
  </si>
  <si>
    <t>Textbook Reprehenderit</t>
  </si>
  <si>
    <t>Adah Raj</t>
  </si>
  <si>
    <t>Anahi Aggarwal</t>
  </si>
  <si>
    <t>Board Game Modi</t>
  </si>
  <si>
    <t>Elakshi Batra</t>
  </si>
  <si>
    <t>Perfume Occaecati</t>
  </si>
  <si>
    <t>Anahi Balakrishnan</t>
  </si>
  <si>
    <t>Dumbbells In</t>
  </si>
  <si>
    <t>Inaaya  Ben</t>
  </si>
  <si>
    <t>Pihu Kalla</t>
  </si>
  <si>
    <t>Cookware Set Occaecati</t>
  </si>
  <si>
    <t>Tiya Mall</t>
  </si>
  <si>
    <t>Zara Kakar</t>
  </si>
  <si>
    <t>Onkar Kohli</t>
  </si>
  <si>
    <t>Shampoo Labore</t>
  </si>
  <si>
    <t>Kismat Kalita</t>
  </si>
  <si>
    <t>Gatik Singh</t>
  </si>
  <si>
    <t>Refrigerator Officiis</t>
  </si>
  <si>
    <t>Ela Chanda</t>
  </si>
  <si>
    <t>Oil Officiis</t>
  </si>
  <si>
    <t>Manjari Dixit</t>
  </si>
  <si>
    <t>Kavya Luthra</t>
  </si>
  <si>
    <t>Doll Expedita</t>
  </si>
  <si>
    <t>Shray Venkataraman</t>
  </si>
  <si>
    <t>Comics Quam</t>
  </si>
  <si>
    <t>Jivin Ben</t>
  </si>
  <si>
    <t>Kiara Iyer</t>
  </si>
  <si>
    <t>Cookware Set Dignissimos</t>
  </si>
  <si>
    <t>Aarav Loke</t>
  </si>
  <si>
    <t>Accessories Eius</t>
  </si>
  <si>
    <t>Urvi Khatri</t>
  </si>
  <si>
    <t>Juicer Quia</t>
  </si>
  <si>
    <t>Nirvi Kadakia</t>
  </si>
  <si>
    <t>Vase Iusto</t>
  </si>
  <si>
    <t>Miraya Lad</t>
  </si>
  <si>
    <t>Lamp Repudiandae</t>
  </si>
  <si>
    <t>Divyansh Rastogi</t>
  </si>
  <si>
    <t>Abram Chaudry</t>
  </si>
  <si>
    <t>Camera Nisi</t>
  </si>
  <si>
    <t>Vardaniya Chakrabarti</t>
  </si>
  <si>
    <t>Lamp Possimus</t>
  </si>
  <si>
    <t>Aaryahi Kari</t>
  </si>
  <si>
    <t>Comics Praesentium</t>
  </si>
  <si>
    <t>Samiha Chopra</t>
  </si>
  <si>
    <t>Oil Error</t>
  </si>
  <si>
    <t>Aayush Sengupta</t>
  </si>
  <si>
    <t>Darshit Agrawal</t>
  </si>
  <si>
    <t>Foundation Esse</t>
  </si>
  <si>
    <t>Jiya Desai</t>
  </si>
  <si>
    <t>Lamp Neque</t>
  </si>
  <si>
    <t>Krish Vaidya</t>
  </si>
  <si>
    <t>Spices Debitis</t>
  </si>
  <si>
    <t>Tushar Sachdev</t>
  </si>
  <si>
    <t>Bed Odit</t>
  </si>
  <si>
    <t>Mamooty Hans</t>
  </si>
  <si>
    <t>Nishith Bir</t>
  </si>
  <si>
    <t>Samar Upadhyay</t>
  </si>
  <si>
    <t>Ranbir Kant</t>
  </si>
  <si>
    <t>Microwave Cum</t>
  </si>
  <si>
    <t>Lakshay Dhar</t>
  </si>
  <si>
    <t>Laptop Non</t>
  </si>
  <si>
    <t>Ranbir Dugal</t>
  </si>
  <si>
    <t>Comics A</t>
  </si>
  <si>
    <t>Yakshit Sur</t>
  </si>
  <si>
    <t>Tejas Sastry</t>
  </si>
  <si>
    <t>Juicer Hic</t>
  </si>
  <si>
    <t>Ryan Chad</t>
  </si>
  <si>
    <t>Headphones Dolore</t>
  </si>
  <si>
    <t>Puzzle Libero</t>
  </si>
  <si>
    <t>Jayesh Chander</t>
  </si>
  <si>
    <t>Smartwatch Saepe</t>
  </si>
  <si>
    <t>Yuvraj  Shroff</t>
  </si>
  <si>
    <t>Shampoo Itaque</t>
  </si>
  <si>
    <t>Kiaan Mander</t>
  </si>
  <si>
    <t>Madhup Sagar</t>
  </si>
  <si>
    <t>Kids Wear Deleniti</t>
  </si>
  <si>
    <t>Taran Bala</t>
  </si>
  <si>
    <t>Hunar Johal</t>
  </si>
  <si>
    <t>Puzzle Deserunt</t>
  </si>
  <si>
    <t>Madhav Halder</t>
  </si>
  <si>
    <t>Rice Doloribus</t>
  </si>
  <si>
    <t>Piya Amble</t>
  </si>
  <si>
    <t>Non-Fiction Autem</t>
  </si>
  <si>
    <t>Sahil Deshmukh</t>
  </si>
  <si>
    <t>Rice Commodi</t>
  </si>
  <si>
    <t>Nitara Sahota</t>
  </si>
  <si>
    <t>Lipstick Aliquam</t>
  </si>
  <si>
    <t>Kashvi Chahal</t>
  </si>
  <si>
    <t>Headphones Ipsum</t>
  </si>
  <si>
    <t>Ira Borra</t>
  </si>
  <si>
    <t>Cabinet Doloribus</t>
  </si>
  <si>
    <t>Arnav Shroff</t>
  </si>
  <si>
    <t>Nirvi Sankaran</t>
  </si>
  <si>
    <t>Renee Ganesan</t>
  </si>
  <si>
    <t>Face Cream Nulla</t>
  </si>
  <si>
    <t>Vidur Mannan</t>
  </si>
  <si>
    <t>Shampoo Fuga</t>
  </si>
  <si>
    <t>Mobile Impedit</t>
  </si>
  <si>
    <t>Kimaya Halder</t>
  </si>
  <si>
    <t>Accessories Consectetur</t>
  </si>
  <si>
    <t>Anvi Kapoor</t>
  </si>
  <si>
    <t>Lamp Dolorum</t>
  </si>
  <si>
    <t>Anahita De</t>
  </si>
  <si>
    <t>Kids Wear Suscipit</t>
  </si>
  <si>
    <t>Arnav Savant</t>
  </si>
  <si>
    <t>Dharmajan Vora</t>
  </si>
  <si>
    <t>Cabinet Deserunt</t>
  </si>
  <si>
    <t>Tanya Dave</t>
  </si>
  <si>
    <t>Tanya Sankaran</t>
  </si>
  <si>
    <t>Alia Bhasin</t>
  </si>
  <si>
    <t>Divij Gade</t>
  </si>
  <si>
    <t>Anika Balasubramanian</t>
  </si>
  <si>
    <t>RC Car Ducimus</t>
  </si>
  <si>
    <t>Dhanush Varughese</t>
  </si>
  <si>
    <t>Fateh Tak</t>
  </si>
  <si>
    <t>Foundation Aperiam</t>
  </si>
  <si>
    <t>Umang Gulati</t>
  </si>
  <si>
    <t>Biography Eos</t>
  </si>
  <si>
    <t>Samarth Kurian</t>
  </si>
  <si>
    <t>Bed Molestiae</t>
  </si>
  <si>
    <t>Badal Karan</t>
  </si>
  <si>
    <t>Tennis Racket Quia</t>
  </si>
  <si>
    <t>Uthkarsh Tara</t>
  </si>
  <si>
    <t>Laptop Soluta</t>
  </si>
  <si>
    <t>Tarini Sarna</t>
  </si>
  <si>
    <t>Manikya Kara</t>
  </si>
  <si>
    <t>Cushion Quae</t>
  </si>
  <si>
    <t>Arhaan Garg</t>
  </si>
  <si>
    <t>Dumbbells Dignissimos</t>
  </si>
  <si>
    <t>Jhanvi Char</t>
  </si>
  <si>
    <t>Fiction Ratione</t>
  </si>
  <si>
    <t>Dhruv Chakraborty</t>
  </si>
  <si>
    <t>Nitya Bajwa</t>
  </si>
  <si>
    <t>Women's Wear Temporibus</t>
  </si>
  <si>
    <t>Ranbir Singhal</t>
  </si>
  <si>
    <t>Non-Fiction Ipsa</t>
  </si>
  <si>
    <t>Lakshit Mahajan</t>
  </si>
  <si>
    <t>Oil Dignissimos</t>
  </si>
  <si>
    <t>Prerak Sankaran</t>
  </si>
  <si>
    <t>Drishya Maharaj</t>
  </si>
  <si>
    <t>Camera Inventore</t>
  </si>
  <si>
    <t>Rasha Saxena</t>
  </si>
  <si>
    <t>Lamp Libero</t>
  </si>
  <si>
    <t>Mishti Dayal</t>
  </si>
  <si>
    <t>Juicer Labore</t>
  </si>
  <si>
    <t>Tanya Chowdhury</t>
  </si>
  <si>
    <t>Headphones Ipsa</t>
  </si>
  <si>
    <t>Rohan Khare</t>
  </si>
  <si>
    <t>Dumbbells Fuga</t>
  </si>
  <si>
    <t>Devansh Dhar</t>
  </si>
  <si>
    <t>Clock Ex</t>
  </si>
  <si>
    <t>Hunar Sachdev</t>
  </si>
  <si>
    <t>Cricket Bat Voluptates</t>
  </si>
  <si>
    <t>Vihaan Hora</t>
  </si>
  <si>
    <t>Chair Porro</t>
  </si>
  <si>
    <t>Samarth Chad</t>
  </si>
  <si>
    <t>Bed Magnam</t>
  </si>
  <si>
    <t>Parinaaz Gandhi</t>
  </si>
  <si>
    <t>Perfume Illum</t>
  </si>
  <si>
    <t>Adira Khanna</t>
  </si>
  <si>
    <t>Badal Mand</t>
  </si>
  <si>
    <t>Mixer Grinder Quod</t>
  </si>
  <si>
    <t>Eshani Kade</t>
  </si>
  <si>
    <t>Foundation Asperiores</t>
  </si>
  <si>
    <t>Kismat Doshi</t>
  </si>
  <si>
    <t>Football Totam</t>
  </si>
  <si>
    <t>Eshani Karpe</t>
  </si>
  <si>
    <t>Dumbbells Quaerat</t>
  </si>
  <si>
    <t>Dishani Sharaf</t>
  </si>
  <si>
    <t>Smartwatch Vel</t>
  </si>
  <si>
    <t>Vritika Devi</t>
  </si>
  <si>
    <t>Mixer Grinder Consequuntur</t>
  </si>
  <si>
    <t>Riya Kala</t>
  </si>
  <si>
    <t>Non-Fiction Voluptatem</t>
  </si>
  <si>
    <t>Samiha Setty</t>
  </si>
  <si>
    <t>Shanaya Ramanathan</t>
  </si>
  <si>
    <t>Tennis Racket Nobis</t>
  </si>
  <si>
    <t>Madhup Karpe</t>
  </si>
  <si>
    <t>Kiaan Madan</t>
  </si>
  <si>
    <t>Oil Maxime</t>
  </si>
  <si>
    <t>Vardaniya Mandal</t>
  </si>
  <si>
    <t>Headphones Enim</t>
  </si>
  <si>
    <t>Shlok Bhandari</t>
  </si>
  <si>
    <t>RC Car Iste</t>
  </si>
  <si>
    <t>Mamooty Choudhry</t>
  </si>
  <si>
    <t>Laptop Doloribus</t>
  </si>
  <si>
    <t>Baiju Vig</t>
  </si>
  <si>
    <t>Samiha Sandal</t>
  </si>
  <si>
    <t>Mixer Grinder Atque</t>
  </si>
  <si>
    <t>Tarini Dada</t>
  </si>
  <si>
    <t>Camera Perspiciatis</t>
  </si>
  <si>
    <t>Himmat Gaba</t>
  </si>
  <si>
    <t>Lipstick Omnis</t>
  </si>
  <si>
    <t>Ira Trivedi</t>
  </si>
  <si>
    <t>Samar Dhawan</t>
  </si>
  <si>
    <t>Nishith Sastry</t>
  </si>
  <si>
    <t>Face Cream Architecto</t>
  </si>
  <si>
    <t>Nitya Cherian</t>
  </si>
  <si>
    <t>Refrigerator Iste</t>
  </si>
  <si>
    <t>Aniruddh Magar</t>
  </si>
  <si>
    <t>Puzzle Rem</t>
  </si>
  <si>
    <t>Madhav Rau</t>
  </si>
  <si>
    <t>Perfume Ea</t>
  </si>
  <si>
    <t>Prisha Behl</t>
  </si>
  <si>
    <t>Zeeshan Deol</t>
  </si>
  <si>
    <t>Ahana  Vig</t>
  </si>
  <si>
    <t>Diya Shanker</t>
  </si>
  <si>
    <t>Cabinet Voluptates</t>
  </si>
  <si>
    <t>Stuvan Srinivas</t>
  </si>
  <si>
    <t>Spices Est</t>
  </si>
  <si>
    <t>Abram Hayer</t>
  </si>
  <si>
    <t>Cabinet Eos</t>
  </si>
  <si>
    <t>Keya Sarna</t>
  </si>
  <si>
    <t>Chair Neque</t>
  </si>
  <si>
    <t>Shayak Karpe</t>
  </si>
  <si>
    <t>Onkar Toor</t>
  </si>
  <si>
    <t>Shayak Mandal</t>
  </si>
  <si>
    <t>Puzzle Nisi</t>
  </si>
  <si>
    <t>Tanya Sabharwal</t>
  </si>
  <si>
    <t>Fiction Iusto</t>
  </si>
  <si>
    <t>Samar Chandra</t>
  </si>
  <si>
    <t>Accessories Ipsa</t>
  </si>
  <si>
    <t>Lagan Subramanian</t>
  </si>
  <si>
    <t>Doll Magni</t>
  </si>
  <si>
    <t>Umang Varghese</t>
  </si>
  <si>
    <t>Anaya Chaudhari</t>
  </si>
  <si>
    <t>Clock Minima</t>
  </si>
  <si>
    <t>Baiju Kant</t>
  </si>
  <si>
    <t>Accessories Non</t>
  </si>
  <si>
    <t>Kiara Sabharwal</t>
  </si>
  <si>
    <t>Mixer Grinder Tenetur</t>
  </si>
  <si>
    <t>Seher Karan</t>
  </si>
  <si>
    <t>Perfume Iusto</t>
  </si>
  <si>
    <t>Adah Ratta</t>
  </si>
  <si>
    <t>Diya Mand</t>
  </si>
  <si>
    <t>Vedika Hegde</t>
  </si>
  <si>
    <t>Shoes Soluta</t>
  </si>
  <si>
    <t>Yasmin Bir</t>
  </si>
  <si>
    <t>Fiction Sapiente</t>
  </si>
  <si>
    <t>Ehsaan Ghosh</t>
  </si>
  <si>
    <t>Pihu Jaggi</t>
  </si>
  <si>
    <t>Sofa Dolorem</t>
  </si>
  <si>
    <t>Lagan Date</t>
  </si>
  <si>
    <t>Vritika Wadhwa</t>
  </si>
  <si>
    <t>Face Cream Dolor</t>
  </si>
  <si>
    <t>Jayant Bose</t>
  </si>
  <si>
    <t>Cushion Inventore</t>
  </si>
  <si>
    <t>Jayan Mane</t>
  </si>
  <si>
    <t>Board Game Laudantium</t>
  </si>
  <si>
    <t>Chirag Johal</t>
  </si>
  <si>
    <t>Clock Accusantium</t>
  </si>
  <si>
    <t>Vihaan Biswas</t>
  </si>
  <si>
    <t>Foundation Consequuntur</t>
  </si>
  <si>
    <t>Faiyaz Yadav</t>
  </si>
  <si>
    <t>Cabinet Optio</t>
  </si>
  <si>
    <t>Divij Bir</t>
  </si>
  <si>
    <t>Action Figure Cupiditate</t>
  </si>
  <si>
    <t>Umang Sethi</t>
  </si>
  <si>
    <t>Wall Art Illo</t>
  </si>
  <si>
    <t>Farhan Dutt</t>
  </si>
  <si>
    <t>Accessories Veritatis</t>
  </si>
  <si>
    <t>Emir Khatri</t>
  </si>
  <si>
    <t>Action Figure Voluptas</t>
  </si>
  <si>
    <t>Miraya Iyer</t>
  </si>
  <si>
    <t>Shayak Suresh</t>
  </si>
  <si>
    <t>Clock Voluptate</t>
  </si>
  <si>
    <t>Shayak Bhattacharyya</t>
  </si>
  <si>
    <t>Accessories Quia</t>
  </si>
  <si>
    <t>Nishith Krish</t>
  </si>
  <si>
    <t>Fiction Fugit</t>
  </si>
  <si>
    <t>Zain Goda</t>
  </si>
  <si>
    <t>Damini Bir</t>
  </si>
  <si>
    <t>Men's Wear Iusto</t>
  </si>
  <si>
    <t>Anvi Gole</t>
  </si>
  <si>
    <t>Face Cream Minus</t>
  </si>
  <si>
    <t>Purab Verma</t>
  </si>
  <si>
    <t>Wheat Nemo</t>
  </si>
  <si>
    <t>Riaan Karnik</t>
  </si>
  <si>
    <t>Textbook Accusantium</t>
  </si>
  <si>
    <t>Jhanvi Iyer</t>
  </si>
  <si>
    <t>Action Figure Nihil</t>
  </si>
  <si>
    <t>Vritika Agarwal</t>
  </si>
  <si>
    <t>Microwave Repudiandae</t>
  </si>
  <si>
    <t>Eva Varghese</t>
  </si>
  <si>
    <t>Biography Minima</t>
  </si>
  <si>
    <t>Drishya Sibal</t>
  </si>
  <si>
    <t>Dhruv Thaker</t>
  </si>
  <si>
    <t>Accessories Consequatur</t>
  </si>
  <si>
    <t>Umang Hora</t>
  </si>
  <si>
    <t>Kids Wear Iusto</t>
  </si>
  <si>
    <t>Hrishita Chahal</t>
  </si>
  <si>
    <t>Board Game Necessitatibus</t>
  </si>
  <si>
    <t>Anaya Samra</t>
  </si>
  <si>
    <t>Doll Sunt</t>
  </si>
  <si>
    <t>Trisha Solanki</t>
  </si>
  <si>
    <t>Clock Recusandae</t>
  </si>
  <si>
    <t>Yuvraj  Sarin</t>
  </si>
  <si>
    <t>Sumer Contractor</t>
  </si>
  <si>
    <t>Cabinet Adipisci</t>
  </si>
  <si>
    <t>Kismat Bandi</t>
  </si>
  <si>
    <t>Ishita Wagle</t>
  </si>
  <si>
    <t>Sugar At</t>
  </si>
  <si>
    <t>Lakshit Singhal</t>
  </si>
  <si>
    <t>Dharmajan Ranganathan</t>
  </si>
  <si>
    <t>Mobile Dolorum</t>
  </si>
  <si>
    <t>Renee Goyal</t>
  </si>
  <si>
    <t>Cushion Ex</t>
  </si>
  <si>
    <t>Textbook Beatae</t>
  </si>
  <si>
    <t>Hrishita Dyal</t>
  </si>
  <si>
    <t>Seher Raja</t>
  </si>
  <si>
    <t>Shayak Contractor</t>
  </si>
  <si>
    <t>Biography Distinctio</t>
  </si>
  <si>
    <t>Aaryahi Sehgal</t>
  </si>
  <si>
    <t>Cushion Fuga</t>
  </si>
  <si>
    <t>Advika Hora</t>
  </si>
  <si>
    <t>Lamp Perspiciatis</t>
  </si>
  <si>
    <t>Indranil Khare</t>
  </si>
  <si>
    <t>Anvi Vora</t>
  </si>
  <si>
    <t>Clock Assumenda</t>
  </si>
  <si>
    <t>Kiaan Warrior</t>
  </si>
  <si>
    <t>Perfume Ducimus</t>
  </si>
  <si>
    <t>Prerak Seth</t>
  </si>
  <si>
    <t>Puzzle Natus</t>
  </si>
  <si>
    <t>Vedika Gala</t>
  </si>
  <si>
    <t>Rice Tempora</t>
  </si>
  <si>
    <t>Hrishita Bajwa</t>
  </si>
  <si>
    <t>Wheat Neque</t>
  </si>
  <si>
    <t>Nayantara Lala</t>
  </si>
  <si>
    <t>Shoes Qui</t>
  </si>
  <si>
    <t>Mamooty Solanki</t>
  </si>
  <si>
    <t>Kids Wear Magni</t>
  </si>
  <si>
    <t>Divij Rajagopal</t>
  </si>
  <si>
    <t>Comics Voluptate</t>
  </si>
  <si>
    <t>Kismat Gupta</t>
  </si>
  <si>
    <t>Men's Wear Delectus</t>
  </si>
  <si>
    <t>Vaibhav Suri</t>
  </si>
  <si>
    <t>Eshani Tandon</t>
  </si>
  <si>
    <t>Smartwatch Alias</t>
  </si>
  <si>
    <t>Pranay Sathe</t>
  </si>
  <si>
    <t>Sofa Necessitatibus</t>
  </si>
  <si>
    <t>Kanav Jhaveri</t>
  </si>
  <si>
    <t>Refrigerator Recusandae</t>
  </si>
  <si>
    <t>Rati Sandal</t>
  </si>
  <si>
    <t>Rice Occaecati</t>
  </si>
  <si>
    <t>Priyansh Brar</t>
  </si>
  <si>
    <t>Lipstick Quaerat</t>
  </si>
  <si>
    <t>Tara Sahota</t>
  </si>
  <si>
    <t>Dhruv Raju</t>
  </si>
  <si>
    <t>Dhruv Bali</t>
  </si>
  <si>
    <t>Football Reprehenderit</t>
  </si>
  <si>
    <t>Vivaan Edwin</t>
  </si>
  <si>
    <t>Shampoo Excepturi</t>
  </si>
  <si>
    <t>Rohan Bawa</t>
  </si>
  <si>
    <t>Women's Wear Laboriosam</t>
  </si>
  <si>
    <t>Fateh Bhattacharyya</t>
  </si>
  <si>
    <t>Dharmajan Gera</t>
  </si>
  <si>
    <t>Women's Wear Repellat</t>
  </si>
  <si>
    <t>Piya Krishnan</t>
  </si>
  <si>
    <t>Chair Saepe</t>
  </si>
  <si>
    <t>Hrishita Mangat</t>
  </si>
  <si>
    <t>Nirvi Dutta</t>
  </si>
  <si>
    <t>Wheat Sint</t>
  </si>
  <si>
    <t>Kartik Mani</t>
  </si>
  <si>
    <t>Women's Wear Aperiam</t>
  </si>
  <si>
    <t>Dhanush Rajan</t>
  </si>
  <si>
    <t>Juicer Ipsa</t>
  </si>
  <si>
    <t>Siya Shroff</t>
  </si>
  <si>
    <t>Camera Illum</t>
  </si>
  <si>
    <t>Jayan Gandhi</t>
  </si>
  <si>
    <t>Hiran Sharaf</t>
  </si>
  <si>
    <t>Nishith Sarraf</t>
  </si>
  <si>
    <t>Hrishita Master</t>
  </si>
  <si>
    <t>Shamik Kumar</t>
  </si>
  <si>
    <t>Football Officiis</t>
  </si>
  <si>
    <t>Aniruddh Rastogi</t>
  </si>
  <si>
    <t>Shampoo Laboriosam</t>
  </si>
  <si>
    <t>Yasmin Solanki</t>
  </si>
  <si>
    <t>Comics Placeat</t>
  </si>
  <si>
    <t>Sahil Kuruvilla</t>
  </si>
  <si>
    <t>Taran Som</t>
  </si>
  <si>
    <t>Purab Sane</t>
  </si>
  <si>
    <t>Table Amet</t>
  </si>
  <si>
    <t>Pihu Sengupta</t>
  </si>
  <si>
    <t>Tennis Racket Culpa</t>
  </si>
  <si>
    <t>Camera Commodi</t>
  </si>
  <si>
    <t>Fateh Gandhi</t>
  </si>
  <si>
    <t>Lakshit Sengupta</t>
  </si>
  <si>
    <t>Clock Reprehenderit</t>
  </si>
  <si>
    <t>Gokul Bhagat</t>
  </si>
  <si>
    <t>Heer Bala</t>
  </si>
  <si>
    <t>Textbook Ex</t>
  </si>
  <si>
    <t>Rhea Kalita</t>
  </si>
  <si>
    <t>Comics Ullam</t>
  </si>
  <si>
    <t>Dishani Dhillon</t>
  </si>
  <si>
    <t>RC Car Pariatur</t>
  </si>
  <si>
    <t>Dhruv Magar</t>
  </si>
  <si>
    <t>Indrans Khurana</t>
  </si>
  <si>
    <t>Wall Art Commodi</t>
  </si>
  <si>
    <t>Sara Chander</t>
  </si>
  <si>
    <t>Camera Omnis</t>
  </si>
  <si>
    <t>Prisha Rana</t>
  </si>
  <si>
    <t>Headphones Quia</t>
  </si>
  <si>
    <t>Piya Issac</t>
  </si>
  <si>
    <t>Tennis Racket Animi</t>
  </si>
  <si>
    <t>Hazel Chatterjee</t>
  </si>
  <si>
    <t>Comics Iusto</t>
  </si>
  <si>
    <t>Mannat Ram</t>
  </si>
  <si>
    <t>Spices Sequi</t>
  </si>
  <si>
    <t>Pari Batta</t>
  </si>
  <si>
    <t>Laptop Veniam</t>
  </si>
  <si>
    <t>Suhana Loke</t>
  </si>
  <si>
    <t>Perfume Voluptates</t>
  </si>
  <si>
    <t>Reyansh Barad</t>
  </si>
  <si>
    <t>Biography Dolores</t>
  </si>
  <si>
    <t>Nirvaan Bawa</t>
  </si>
  <si>
    <t>Men's Wear Dolores</t>
  </si>
  <si>
    <t>Nitara Roy</t>
  </si>
  <si>
    <t>Aarush Chakrabarti</t>
  </si>
  <si>
    <t>Sofa Corrupti</t>
  </si>
  <si>
    <t>Tejas Sha</t>
  </si>
  <si>
    <t>Cabinet Illo</t>
  </si>
  <si>
    <t>Bhamini Dixit</t>
  </si>
  <si>
    <t>Fateh Karan</t>
  </si>
  <si>
    <t>Cookware Set Eveniet</t>
  </si>
  <si>
    <t>Anvi Badami</t>
  </si>
  <si>
    <t>Tara Sabharwal</t>
  </si>
  <si>
    <t>Biju Deshpande</t>
  </si>
  <si>
    <t>Textbook Reiciendis</t>
  </si>
  <si>
    <t>Jayan Thakkar</t>
  </si>
  <si>
    <t>Vase Nostrum</t>
  </si>
  <si>
    <t>Dishani Shankar</t>
  </si>
  <si>
    <t>Mobile At</t>
  </si>
  <si>
    <t>Ritvik Bail</t>
  </si>
  <si>
    <t>Ritvik Rana</t>
  </si>
  <si>
    <t>Anaya Khatri</t>
  </si>
  <si>
    <t>Face Cream Quos</t>
  </si>
  <si>
    <t>Indrans Halder</t>
  </si>
  <si>
    <t>Krish Deo</t>
  </si>
  <si>
    <t>Prisha Jha</t>
  </si>
  <si>
    <t>Comics Provident</t>
  </si>
  <si>
    <t>Kashvi Vasa</t>
  </si>
  <si>
    <t>Fiction Nesciunt</t>
  </si>
  <si>
    <t>Zoya Loyal</t>
  </si>
  <si>
    <t>RC Car Aliquid</t>
  </si>
  <si>
    <t>Rania Dube</t>
  </si>
  <si>
    <t>Vardaniya Tripathi</t>
  </si>
  <si>
    <t>Yashvi Choudhury</t>
  </si>
  <si>
    <t>Smartwatch Tenetur</t>
  </si>
  <si>
    <t>Ranbir Chaudhary</t>
  </si>
  <si>
    <t>Pari Cheema</t>
  </si>
  <si>
    <t>Vase Odit</t>
  </si>
  <si>
    <t>Stuvan Sathe</t>
  </si>
  <si>
    <t>Lipstick Repellat</t>
  </si>
  <si>
    <t>Miraya Varma</t>
  </si>
  <si>
    <t>Textbook Consectetur</t>
  </si>
  <si>
    <t>Charvi Vaidya</t>
  </si>
  <si>
    <t>Juicer Cupiditate</t>
  </si>
  <si>
    <t>Suhana Rana</t>
  </si>
  <si>
    <t>Mixer Grinder Esse</t>
  </si>
  <si>
    <t>Ranbir Upadhyay</t>
  </si>
  <si>
    <t>Mixer Grinder Deleniti</t>
  </si>
  <si>
    <t>Sofa Non</t>
  </si>
  <si>
    <t>Zaina Khurana</t>
  </si>
  <si>
    <t>Vase Totam</t>
  </si>
  <si>
    <t>Taran Raju</t>
  </si>
  <si>
    <t>Rice Nostrum</t>
  </si>
  <si>
    <t>Anya Aggarwal</t>
  </si>
  <si>
    <t>Vase Sapiente</t>
  </si>
  <si>
    <t>Prerak Mangat</t>
  </si>
  <si>
    <t>Smartwatch Tempora</t>
  </si>
  <si>
    <t>Trisha Rau</t>
  </si>
  <si>
    <t>Accessories Repellat</t>
  </si>
  <si>
    <t>Gatik Ratta</t>
  </si>
  <si>
    <t>Shoes Culpa</t>
  </si>
  <si>
    <t>Bhamini Dugar</t>
  </si>
  <si>
    <t>Puzzle Doloremque</t>
  </si>
  <si>
    <t>Kanav Subramaniam</t>
  </si>
  <si>
    <t>Juicer Iusto</t>
  </si>
  <si>
    <t>Taimur Bhandari</t>
  </si>
  <si>
    <t>RC Car Rerum</t>
  </si>
  <si>
    <t>Madhav Bhatia</t>
  </si>
  <si>
    <t>Laptop Eveniet</t>
  </si>
  <si>
    <t>Vedika Borah</t>
  </si>
  <si>
    <t>Women's Wear Saepe</t>
  </si>
  <si>
    <t>Adira Dubey</t>
  </si>
  <si>
    <t>Wall Art Perferendis</t>
  </si>
  <si>
    <t>Inaaya  Viswanathan</t>
  </si>
  <si>
    <t>Aaina Karnik</t>
  </si>
  <si>
    <t>Yasmin Butala</t>
  </si>
  <si>
    <t>Vase Laborum</t>
  </si>
  <si>
    <t>Ranbir Brar</t>
  </si>
  <si>
    <t>Vihaan Datta</t>
  </si>
  <si>
    <t>Cushion Beatae</t>
  </si>
  <si>
    <t>Biju Bobal</t>
  </si>
  <si>
    <t>Vaibhav Kannan</t>
  </si>
  <si>
    <t>Board Game Quod</t>
  </si>
  <si>
    <t>Raunak Suri</t>
  </si>
  <si>
    <t>Vaibhav Sama</t>
  </si>
  <si>
    <t>Siya Sathe</t>
  </si>
  <si>
    <t>Football In</t>
  </si>
  <si>
    <t>Bhamini Rana</t>
  </si>
  <si>
    <t>Camera Corporis</t>
  </si>
  <si>
    <t>Riaan Dhar</t>
  </si>
  <si>
    <t>Oil Voluptatibus</t>
  </si>
  <si>
    <t>Kabir Kanda</t>
  </si>
  <si>
    <t>Chair Velit</t>
  </si>
  <si>
    <t>Sumer Chowdhury</t>
  </si>
  <si>
    <t>Lamp Ipsam</t>
  </si>
  <si>
    <t>Aarav Bhatia</t>
  </si>
  <si>
    <t>Neelofar Bhatnagar</t>
  </si>
  <si>
    <t>Vihaan Badal</t>
  </si>
  <si>
    <t>Doll Laboriosam</t>
  </si>
  <si>
    <t>Misha Shere</t>
  </si>
  <si>
    <t>Indrajit Garde</t>
  </si>
  <si>
    <t>Stuvan Kara</t>
  </si>
  <si>
    <t>Chair Nemo</t>
  </si>
  <si>
    <t>Shlok Dutta</t>
  </si>
  <si>
    <t>Lipstick Cum</t>
  </si>
  <si>
    <t>Vase Ab</t>
  </si>
  <si>
    <t>Anahita Bala</t>
  </si>
  <si>
    <t>Amani Shukla</t>
  </si>
  <si>
    <t>Men's Wear Et</t>
  </si>
  <si>
    <t>Faiyaz Dara</t>
  </si>
  <si>
    <t>Cushion Vero</t>
  </si>
  <si>
    <t>Miraan Suresh</t>
  </si>
  <si>
    <t>Ahana  Choudhury</t>
  </si>
  <si>
    <t>Chair Adipisci</t>
  </si>
  <si>
    <t>Ivan Dutta</t>
  </si>
  <si>
    <t>Yoga Mat Nemo</t>
  </si>
  <si>
    <t>Mahika Sridhar</t>
  </si>
  <si>
    <t>Rice Laudantium</t>
  </si>
  <si>
    <t>Adira Dayal</t>
  </si>
  <si>
    <t>Taran Krishnan</t>
  </si>
  <si>
    <t>Board Game Fuga</t>
  </si>
  <si>
    <t>Jivika Tata</t>
  </si>
  <si>
    <t>Football Voluptatibus</t>
  </si>
  <si>
    <t>Hiran Soman</t>
  </si>
  <si>
    <t>Heer Tara</t>
  </si>
  <si>
    <t>Face Cream Consequatur</t>
  </si>
  <si>
    <t>Advika Dara</t>
  </si>
  <si>
    <t>Sugar Ex</t>
  </si>
  <si>
    <t>Vedika Hans</t>
  </si>
  <si>
    <t>Riaan Walia</t>
  </si>
  <si>
    <t>Cookware Set Amet</t>
  </si>
  <si>
    <t>Fateh Shah</t>
  </si>
  <si>
    <t>Men's Wear Hic</t>
  </si>
  <si>
    <t>Advika Dave</t>
  </si>
  <si>
    <t>Adah Sinha</t>
  </si>
  <si>
    <t>Smartwatch Eos</t>
  </si>
  <si>
    <t>Renee Lad</t>
  </si>
  <si>
    <t>Board Game Reprehenderit</t>
  </si>
  <si>
    <t>Arnav Lad</t>
  </si>
  <si>
    <t>Shaan Rajagopalan</t>
  </si>
  <si>
    <t>Fiction Labore</t>
  </si>
  <si>
    <t>Taran Buch</t>
  </si>
  <si>
    <t>Aaina Lanka</t>
  </si>
  <si>
    <t>Football Accusamus</t>
  </si>
  <si>
    <t>Gokul Doctor</t>
  </si>
  <si>
    <t>Wheat Corporis</t>
  </si>
  <si>
    <t>Nitara Deshpande</t>
  </si>
  <si>
    <t>Myra Brar</t>
  </si>
  <si>
    <t>Cabinet Earum</t>
  </si>
  <si>
    <t>Table Deleniti</t>
  </si>
  <si>
    <t>Ritvik Kale</t>
  </si>
  <si>
    <t>Yasmin Date</t>
  </si>
  <si>
    <t>Dumbbells Temporibus</t>
  </si>
  <si>
    <t>Badal Malhotra</t>
  </si>
  <si>
    <t>Aaina Halder</t>
  </si>
  <si>
    <t>Refrigerator Quo</t>
  </si>
  <si>
    <t>Lakshit Sethi</t>
  </si>
  <si>
    <t>Tennis Racket Praesentium</t>
  </si>
  <si>
    <t>Raghav Sura</t>
  </si>
  <si>
    <t>Drishya Shroff</t>
  </si>
  <si>
    <t>Comics Facilis</t>
  </si>
  <si>
    <t>Advika Sachar</t>
  </si>
  <si>
    <t>Cabinet Ipsum</t>
  </si>
  <si>
    <t>Abram Roy</t>
  </si>
  <si>
    <t>Dumbbells Labore</t>
  </si>
  <si>
    <t>Kartik Solanki</t>
  </si>
  <si>
    <t>Cookware Set Earum</t>
  </si>
  <si>
    <t>Reyansh Varty</t>
  </si>
  <si>
    <t>Camera Error</t>
  </si>
  <si>
    <t>Amira Kohli</t>
  </si>
  <si>
    <t>Vase Officia</t>
  </si>
  <si>
    <t>Diya Ganguly</t>
  </si>
  <si>
    <t>Kartik Dua</t>
  </si>
  <si>
    <t>Table Totam</t>
  </si>
  <si>
    <t>Kiara Hegde</t>
  </si>
  <si>
    <t>Cushion Laudantium</t>
  </si>
  <si>
    <t>Sara Choudhury</t>
  </si>
  <si>
    <t>Face Cream Laboriosam</t>
  </si>
  <si>
    <t>Ivana Bahri</t>
  </si>
  <si>
    <t>Comics Laudantium</t>
  </si>
  <si>
    <t>Hridaan Rout</t>
  </si>
  <si>
    <t>Rice Enim</t>
  </si>
  <si>
    <t>Bhavin Som</t>
  </si>
  <si>
    <t>Shoes Voluptates</t>
  </si>
  <si>
    <t>Lakshay Bail</t>
  </si>
  <si>
    <t>Yasmin Contractor</t>
  </si>
  <si>
    <t>Anvi Kari</t>
  </si>
  <si>
    <t>Board Game Laborum</t>
  </si>
  <si>
    <t>Samarth Raju</t>
  </si>
  <si>
    <t>Football Atque</t>
  </si>
  <si>
    <t>Aarush Buch</t>
  </si>
  <si>
    <t>Shampoo Asperiores</t>
  </si>
  <si>
    <t>Riya Desai</t>
  </si>
  <si>
    <t>Advika Mangat</t>
  </si>
  <si>
    <t>Misha Bajaj</t>
  </si>
  <si>
    <t>Perfume Tempora</t>
  </si>
  <si>
    <t>Madhup Sane</t>
  </si>
  <si>
    <t>Women's Wear Itaque</t>
  </si>
  <si>
    <t>Hunar Bahl</t>
  </si>
  <si>
    <t>Foundation Iste</t>
  </si>
  <si>
    <t>Ehsaan Aggarwal</t>
  </si>
  <si>
    <t>Wheat Placeat</t>
  </si>
  <si>
    <t>Tennis Racket Voluptatibus</t>
  </si>
  <si>
    <t>Heer Dugar</t>
  </si>
  <si>
    <t>Men's Wear Maxime</t>
  </si>
  <si>
    <t>Neelofar Kale</t>
  </si>
  <si>
    <t>Foundation Fuga</t>
  </si>
  <si>
    <t>Dharmajan Doshi</t>
  </si>
  <si>
    <t>Dhanush Handa</t>
  </si>
  <si>
    <t>Bhavin Barad</t>
  </si>
  <si>
    <t>Face Cream Nemo</t>
  </si>
  <si>
    <t>Sana Dhawan</t>
  </si>
  <si>
    <t>Samaira Sethi</t>
  </si>
  <si>
    <t>Camera Sequi</t>
  </si>
  <si>
    <t>Taran Deo</t>
  </si>
  <si>
    <t>Smartwatch Asperiores</t>
  </si>
  <si>
    <t>Navya Keer</t>
  </si>
  <si>
    <t>Microwave Quo</t>
  </si>
  <si>
    <t>Aarav Kadakia</t>
  </si>
  <si>
    <t>Piya Rajagopalan</t>
  </si>
  <si>
    <t>Vase Voluptatibus</t>
  </si>
  <si>
    <t>Kartik Biswas</t>
  </si>
  <si>
    <t>Samaira Tailor</t>
  </si>
  <si>
    <t>Saira Gopal</t>
  </si>
  <si>
    <t>Tennis Racket Itaque</t>
  </si>
  <si>
    <t>Mohanlal Dada</t>
  </si>
  <si>
    <t>Pari Doctor</t>
  </si>
  <si>
    <t>Cushion Sed</t>
  </si>
  <si>
    <t>Hrishita Banerjee</t>
  </si>
  <si>
    <t>Divyansh Sheth</t>
  </si>
  <si>
    <t>Headphones Repellendus</t>
  </si>
  <si>
    <t>Onkar Sarraf</t>
  </si>
  <si>
    <t>Lipstick Laborum</t>
  </si>
  <si>
    <t>Anya Jayaraman</t>
  </si>
  <si>
    <t>Kabir Borra</t>
  </si>
  <si>
    <t>Hridaan Apte</t>
  </si>
  <si>
    <t>Dumbbells Eveniet</t>
  </si>
  <si>
    <t>Anahita Sunder</t>
  </si>
  <si>
    <t>Cookware Set Laborum</t>
  </si>
  <si>
    <t>Ryan Behl</t>
  </si>
  <si>
    <t>Clock Iste</t>
  </si>
  <si>
    <t>Ojas Sani</t>
  </si>
  <si>
    <t>Mixer Grinder Laboriosam</t>
  </si>
  <si>
    <t>Navya Chandra</t>
  </si>
  <si>
    <t>Laptop Voluptatibus</t>
  </si>
  <si>
    <t>Manjari Ben</t>
  </si>
  <si>
    <t>Kids Wear Aspernatur</t>
  </si>
  <si>
    <t>Azad Sunder</t>
  </si>
  <si>
    <t>Vase Atque</t>
  </si>
  <si>
    <t>Yuvaan Kulkarni</t>
  </si>
  <si>
    <t>Chair Labore</t>
  </si>
  <si>
    <t>Himmat Khare</t>
  </si>
  <si>
    <t>Mixer Grinder Voluptatum</t>
  </si>
  <si>
    <t>Mannat Chad</t>
  </si>
  <si>
    <t>Sofa Pariatur</t>
  </si>
  <si>
    <t>Badal Chaudhari</t>
  </si>
  <si>
    <t>Action Figure Nulla</t>
  </si>
  <si>
    <t>Jayant Sane</t>
  </si>
  <si>
    <t>Refrigerator Doloremque</t>
  </si>
  <si>
    <t>Shaan Date</t>
  </si>
  <si>
    <t>Fiction Minus</t>
  </si>
  <si>
    <t>Zara Raval</t>
  </si>
  <si>
    <t>Shoes Velit</t>
  </si>
  <si>
    <t>Alisha Chadha</t>
  </si>
  <si>
    <t>Refrigerator Soluta</t>
  </si>
  <si>
    <t>Parinaaz Date</t>
  </si>
  <si>
    <t>Chair Vel</t>
  </si>
  <si>
    <t>Aniruddh Sridhar</t>
  </si>
  <si>
    <t>Rasha Brar</t>
  </si>
  <si>
    <t>Uthkarsh Thakkar</t>
  </si>
  <si>
    <t>Textbook Iusto</t>
  </si>
  <si>
    <t>Jayan Chakraborty</t>
  </si>
  <si>
    <t>Non-Fiction Illum</t>
  </si>
  <si>
    <t>Alia Zacharia</t>
  </si>
  <si>
    <t>Lamp Et</t>
  </si>
  <si>
    <t>Pari Loyal</t>
  </si>
  <si>
    <t>Ritvik Sarin</t>
  </si>
  <si>
    <t>Arnav Kuruvilla</t>
  </si>
  <si>
    <t>Yoga Mat Quos</t>
  </si>
  <si>
    <t>Aaryahi Lala</t>
  </si>
  <si>
    <t>Cookware Set Nobis</t>
  </si>
  <si>
    <t>Anika Walia</t>
  </si>
  <si>
    <t>Chair Ad</t>
  </si>
  <si>
    <t>Ayesha Dhillon</t>
  </si>
  <si>
    <t>Women's Wear Provident</t>
  </si>
  <si>
    <t>Mehul Chana</t>
  </si>
  <si>
    <t>Board Game Pariatur</t>
  </si>
  <si>
    <t>Arhaan Dhaliwal</t>
  </si>
  <si>
    <t>Men's Wear Similique</t>
  </si>
  <si>
    <t>Kartik Dhar</t>
  </si>
  <si>
    <t>Sofa Eum</t>
  </si>
  <si>
    <t>Navya Kapur</t>
  </si>
  <si>
    <t>Sugar Nobis</t>
  </si>
  <si>
    <t>Faiyaz Sandal</t>
  </si>
  <si>
    <t>Refrigerator Dolore</t>
  </si>
  <si>
    <t>Elakshi Aurora</t>
  </si>
  <si>
    <t>Action Figure Eius</t>
  </si>
  <si>
    <t>Mishti Thaker</t>
  </si>
  <si>
    <t>Microwave Odio</t>
  </si>
  <si>
    <t>Trisha Golla</t>
  </si>
  <si>
    <t>Shampoo Odio</t>
  </si>
  <si>
    <t>Myra Deep</t>
  </si>
  <si>
    <t>Textbook Aliquam</t>
  </si>
  <si>
    <t>Sahil Bobal</t>
  </si>
  <si>
    <t>Gokul Lata</t>
  </si>
  <si>
    <t>Men's Wear Quod</t>
  </si>
  <si>
    <t>Farhan Kala</t>
  </si>
  <si>
    <t>Pihu Sinha</t>
  </si>
  <si>
    <t>Anahita Arya</t>
  </si>
  <si>
    <t>Lamp Aperiam</t>
  </si>
  <si>
    <t>Kimaya Brar</t>
  </si>
  <si>
    <t>Indrajit Ray</t>
  </si>
  <si>
    <t>Armaan Agrawal</t>
  </si>
  <si>
    <t>Refrigerator Pariatur</t>
  </si>
  <si>
    <t>Priyansh Kala</t>
  </si>
  <si>
    <t>Biography Sit</t>
  </si>
  <si>
    <t>Urvi Hayre</t>
  </si>
  <si>
    <t>Cabinet Tempore</t>
  </si>
  <si>
    <t>Ivan Krishnamurthy</t>
  </si>
  <si>
    <t>Women's Wear Qui</t>
  </si>
  <si>
    <t>Faiyaz Borah</t>
  </si>
  <si>
    <t>Kaira Wadhwa</t>
  </si>
  <si>
    <t>Smartwatch Nostrum</t>
  </si>
  <si>
    <t>Inaaya  Amble</t>
  </si>
  <si>
    <t>Lamp Incidunt</t>
  </si>
  <si>
    <t>Tushar Thakkar</t>
  </si>
  <si>
    <t>Taimur Dash</t>
  </si>
  <si>
    <t>Sofa Vero</t>
  </si>
  <si>
    <t>Kanav Acharya</t>
  </si>
  <si>
    <t>Lamp Eligendi</t>
  </si>
  <si>
    <t>Keya Salvi</t>
  </si>
  <si>
    <t>Shlok Karpe</t>
  </si>
  <si>
    <t>Table Nihil</t>
  </si>
  <si>
    <t>Purab Suri</t>
  </si>
  <si>
    <t>Ryan Dutt</t>
  </si>
  <si>
    <t>Cookware Set Debitis</t>
  </si>
  <si>
    <t>Piya Shanker</t>
  </si>
  <si>
    <t>Jiya Sharma</t>
  </si>
  <si>
    <t>Indrans Deep</t>
  </si>
  <si>
    <t>Hansh Tank</t>
  </si>
  <si>
    <t>Rasha Handa</t>
  </si>
  <si>
    <t>Aarush Chakraborty</t>
  </si>
  <si>
    <t>Vase Ipsum</t>
  </si>
  <si>
    <t>Romil Sunder</t>
  </si>
  <si>
    <t>Sahil De</t>
  </si>
  <si>
    <t>Face Cream Dolorem</t>
  </si>
  <si>
    <t>Navya Issac</t>
  </si>
  <si>
    <t>Keya Yadav</t>
  </si>
  <si>
    <t>Yoga Mat Vero</t>
  </si>
  <si>
    <t>Indrajit Varma</t>
  </si>
  <si>
    <t>Puzzle Eum</t>
  </si>
  <si>
    <t>Ahana  Bera</t>
  </si>
  <si>
    <t>Vase Porro</t>
  </si>
  <si>
    <t>Manikya Gara</t>
  </si>
  <si>
    <t>Biography Adipisci</t>
  </si>
  <si>
    <t>Yasmin Biswas</t>
  </si>
  <si>
    <t>Table Quam</t>
  </si>
  <si>
    <t>Devansh Sarraf</t>
  </si>
  <si>
    <t>Camera Sunt</t>
  </si>
  <si>
    <t>Zara Chada</t>
  </si>
  <si>
    <t>Chirag Datta</t>
  </si>
  <si>
    <t>Fiction Deserunt</t>
  </si>
  <si>
    <t>Hrishita Mand</t>
  </si>
  <si>
    <t>Ritvik Sawhney</t>
  </si>
  <si>
    <t>Sofa Provident</t>
  </si>
  <si>
    <t>Jayesh Khalsa</t>
  </si>
  <si>
    <t>Juicer Ullam</t>
  </si>
  <si>
    <t>Anaya Sangha</t>
  </si>
  <si>
    <t>Refrigerator Id</t>
  </si>
  <si>
    <t>Zeeshan Mandal</t>
  </si>
  <si>
    <t>Rice Velit</t>
  </si>
  <si>
    <t>Kaira Bhagat</t>
  </si>
  <si>
    <t>Ahana  Verma</t>
  </si>
  <si>
    <t>Eshani Ghose</t>
  </si>
  <si>
    <t>Juicer Qui</t>
  </si>
  <si>
    <t>Darshit Sarna</t>
  </si>
  <si>
    <t>Laptop Veritatis</t>
  </si>
  <si>
    <t>Hridaan Guha</t>
  </si>
  <si>
    <t>Clock Eaque</t>
  </si>
  <si>
    <t>Kaira Subramaniam</t>
  </si>
  <si>
    <t>Headphones Impedit</t>
  </si>
  <si>
    <t>Miraya Badami</t>
  </si>
  <si>
    <t>Puzzle Ullam</t>
  </si>
  <si>
    <t>Aarush Dhingra</t>
  </si>
  <si>
    <t>Mobile Illo</t>
  </si>
  <si>
    <t>Ivana Thakkar</t>
  </si>
  <si>
    <t>Vase Recusandae</t>
  </si>
  <si>
    <t>Riaan Hayre</t>
  </si>
  <si>
    <t>Face Cream Exercitationem</t>
  </si>
  <si>
    <t>Arhaan Saxena</t>
  </si>
  <si>
    <t>Azad Dhillon</t>
  </si>
  <si>
    <t>Zara Uppal</t>
  </si>
  <si>
    <t>Shampoo Dolore</t>
  </si>
  <si>
    <t>Neelofar Yohannan</t>
  </si>
  <si>
    <t>Textbook Repudiandae</t>
  </si>
  <si>
    <t>Vardaniya Verma</t>
  </si>
  <si>
    <t>Lamp Vitae</t>
  </si>
  <si>
    <t>Lamp Soluta</t>
  </si>
  <si>
    <t>Keya Saha</t>
  </si>
  <si>
    <t>Arhaan Sinha</t>
  </si>
  <si>
    <t>Tennis Racket Aliquid</t>
  </si>
  <si>
    <t>Pranay Balan</t>
  </si>
  <si>
    <t>Board Game Praesentium</t>
  </si>
  <si>
    <t>Ojas Sehgal</t>
  </si>
  <si>
    <t>Face Cream Quis</t>
  </si>
  <si>
    <t>Madhav Kara</t>
  </si>
  <si>
    <t>Rati Boase</t>
  </si>
  <si>
    <t>Lamp Recusandae</t>
  </si>
  <si>
    <t>Mehul Zacharia</t>
  </si>
  <si>
    <t>Table Ducimus</t>
  </si>
  <si>
    <t>Himmat Jhaveri</t>
  </si>
  <si>
    <t>Jiya Kala</t>
  </si>
  <si>
    <t>Mobile Placeat</t>
  </si>
  <si>
    <t>Ira Bera</t>
  </si>
  <si>
    <t>Headphones Maxime</t>
  </si>
  <si>
    <t>Aarna Bera</t>
  </si>
  <si>
    <t>Madhup Dubey</t>
  </si>
  <si>
    <t>Doll Impedit</t>
  </si>
  <si>
    <t>Armaan Saran</t>
  </si>
  <si>
    <t>Kids Wear Facere</t>
  </si>
  <si>
    <t>Miraan Soman</t>
  </si>
  <si>
    <t>Lipstick Fuga</t>
  </si>
  <si>
    <t>Vedika Dara</t>
  </si>
  <si>
    <t>Gokul Maharaj</t>
  </si>
  <si>
    <t>Vase Consectetur</t>
  </si>
  <si>
    <t>Aarav Handa</t>
  </si>
  <si>
    <t>Madhav Malhotra</t>
  </si>
  <si>
    <t>Navya Sha</t>
  </si>
  <si>
    <t>Madhup Ray</t>
  </si>
  <si>
    <t>Textbook Quis</t>
  </si>
  <si>
    <t>Umang Sachdeva</t>
  </si>
  <si>
    <t>Rice Quisquam</t>
  </si>
  <si>
    <t>Emir Shere</t>
  </si>
  <si>
    <t>Accessories Iusto</t>
  </si>
  <si>
    <t>Zeeshan Chander</t>
  </si>
  <si>
    <t>Nayantara Tata</t>
  </si>
  <si>
    <t>Accessories Quam</t>
  </si>
  <si>
    <t>Dhruv Sura</t>
  </si>
  <si>
    <t>Shoes Officiis</t>
  </si>
  <si>
    <t>Shray Khare</t>
  </si>
  <si>
    <t>Table Illum</t>
  </si>
  <si>
    <t>Nishith Basu</t>
  </si>
  <si>
    <t>Comics Modi</t>
  </si>
  <si>
    <t>Kabir Sarma</t>
  </si>
  <si>
    <t>Wheat Recusandae</t>
  </si>
  <si>
    <t>Gokul Hayer</t>
  </si>
  <si>
    <t>Amani Sachar</t>
  </si>
  <si>
    <t>Microwave Fugiat</t>
  </si>
  <si>
    <t>Samarth Koshy</t>
  </si>
  <si>
    <t>Spices Eaque</t>
  </si>
  <si>
    <t>Zain Mander</t>
  </si>
  <si>
    <t>Headphones Vero</t>
  </si>
  <si>
    <t>Nitya Rattan</t>
  </si>
  <si>
    <t>Mixer Grinder Explicabo</t>
  </si>
  <si>
    <t>Ojas Doshi</t>
  </si>
  <si>
    <t>Cabinet Enim</t>
  </si>
  <si>
    <t>Anay Vasa</t>
  </si>
  <si>
    <t>Sugar Ullam</t>
  </si>
  <si>
    <t>Sumer Dalal</t>
  </si>
  <si>
    <t>Laptop Nisi</t>
  </si>
  <si>
    <t>Tarini Bakshi</t>
  </si>
  <si>
    <t>Dumbbells Nesciunt</t>
  </si>
  <si>
    <t>Rhea Ratta</t>
  </si>
  <si>
    <t>Microwave Quae</t>
  </si>
  <si>
    <t>Bhavin Bhatia</t>
  </si>
  <si>
    <t>Juicer Dolor</t>
  </si>
  <si>
    <t>Seher Bhardwaj</t>
  </si>
  <si>
    <t>Vase Doloremque</t>
  </si>
  <si>
    <t>Advik Ramanathan</t>
  </si>
  <si>
    <t>Refrigerator Architecto</t>
  </si>
  <si>
    <t>Emir Dass</t>
  </si>
  <si>
    <t>Oil Facere</t>
  </si>
  <si>
    <t>Sara Keer</t>
  </si>
  <si>
    <t>Rohan Gulati</t>
  </si>
  <si>
    <t>Table Harum</t>
  </si>
  <si>
    <t>Siya Dash</t>
  </si>
  <si>
    <t>Oil Velit</t>
  </si>
  <si>
    <t>Foundation Veniam</t>
  </si>
  <si>
    <t>Faiyaz Dasgupta</t>
  </si>
  <si>
    <t>Cookware Set Laudantium</t>
  </si>
  <si>
    <t>Mannat Jaggi</t>
  </si>
  <si>
    <t>Foundation Rerum</t>
  </si>
  <si>
    <t>Arnav Viswanathan</t>
  </si>
  <si>
    <t>Table Nam</t>
  </si>
  <si>
    <t>Nirvi Samra</t>
  </si>
  <si>
    <t>Kiara Shankar</t>
  </si>
  <si>
    <t>Hazel Desai</t>
  </si>
  <si>
    <t>Shray Kuruvilla</t>
  </si>
  <si>
    <t>Misha Baral</t>
  </si>
  <si>
    <t>Manjari Lata</t>
  </si>
  <si>
    <t>RC Car Minus</t>
  </si>
  <si>
    <t>Anya Ramachandran</t>
  </si>
  <si>
    <t>Non-Fiction Temporibus</t>
  </si>
  <si>
    <t>Chirag Varkey</t>
  </si>
  <si>
    <t>Headphones Adipisci</t>
  </si>
  <si>
    <t>Seher Balay</t>
  </si>
  <si>
    <t>Doll Deserunt</t>
  </si>
  <si>
    <t>Pihu Shenoy</t>
  </si>
  <si>
    <t>Umang Bora</t>
  </si>
  <si>
    <t>Kids Wear Itaque</t>
  </si>
  <si>
    <t>Nayantara Babu</t>
  </si>
  <si>
    <t>Cricket Bat Quam</t>
  </si>
  <si>
    <t>Trisha Vyas</t>
  </si>
  <si>
    <t>Table Iste</t>
  </si>
  <si>
    <t>Misha Goyal</t>
  </si>
  <si>
    <t>Cricket Bat Omnis</t>
  </si>
  <si>
    <t>Emir Chauhan</t>
  </si>
  <si>
    <t>Yakshit Dey</t>
  </si>
  <si>
    <t>Fateh Chana</t>
  </si>
  <si>
    <t>Bed Ut</t>
  </si>
  <si>
    <t>Vritika Babu</t>
  </si>
  <si>
    <t>Face Cream Molestias</t>
  </si>
  <si>
    <t>Hansh De</t>
  </si>
  <si>
    <t>Foundation Incidunt</t>
  </si>
  <si>
    <t>Aarna Sama</t>
  </si>
  <si>
    <t>Cushion Non</t>
  </si>
  <si>
    <t>Vihaan Cherian</t>
  </si>
  <si>
    <t>Cricket Bat Ea</t>
  </si>
  <si>
    <t>Bed A</t>
  </si>
  <si>
    <t>Sahil Bawa</t>
  </si>
  <si>
    <t>Cookware Set Quia</t>
  </si>
  <si>
    <t>Uthkarsh Solanki</t>
  </si>
  <si>
    <t>Foundation Odio</t>
  </si>
  <si>
    <t>Faiyaz Gulati</t>
  </si>
  <si>
    <t>Men's Wear Eligendi</t>
  </si>
  <si>
    <t>Amira Savant</t>
  </si>
  <si>
    <t>Doll Non</t>
  </si>
  <si>
    <t>Samaira Barad</t>
  </si>
  <si>
    <t>Table Neque</t>
  </si>
  <si>
    <t>Zoya Sankar</t>
  </si>
  <si>
    <t>Mixer Grinder Autem</t>
  </si>
  <si>
    <t>Rasha Golla</t>
  </si>
  <si>
    <t>Tejas Dalal</t>
  </si>
  <si>
    <t>Wall Art Nihil</t>
  </si>
  <si>
    <t>Lakshay Balay</t>
  </si>
  <si>
    <t>Foundation Pariatur</t>
  </si>
  <si>
    <t>Manjari Rastogi</t>
  </si>
  <si>
    <t>Umang Gupta</t>
  </si>
  <si>
    <t>Sahil Bera</t>
  </si>
  <si>
    <t>Refrigerator Magnam</t>
  </si>
  <si>
    <t>Darshit Gera</t>
  </si>
  <si>
    <t>Sara Raval</t>
  </si>
  <si>
    <t>Ivana Baral</t>
  </si>
  <si>
    <t>Shoes Nemo</t>
  </si>
  <si>
    <t>Nirvaan Datta</t>
  </si>
  <si>
    <t>Vivaan Setty</t>
  </si>
  <si>
    <t>Sofa Delectus</t>
  </si>
  <si>
    <t>Divij Loyal</t>
  </si>
  <si>
    <t>Bed Dicta</t>
  </si>
  <si>
    <t>Hazel Ramachandran</t>
  </si>
  <si>
    <t>Lamp Consequuntur</t>
  </si>
  <si>
    <t>Ela Soni</t>
  </si>
  <si>
    <t>Action Figure Impedit</t>
  </si>
  <si>
    <t>Faiyaz Apte</t>
  </si>
  <si>
    <t>Eshani Saran</t>
  </si>
  <si>
    <t>Arnav Golla</t>
  </si>
  <si>
    <t>Football Modi</t>
  </si>
  <si>
    <t>Dumbbells Doloribus</t>
  </si>
  <si>
    <t>Alisha Sachar</t>
  </si>
  <si>
    <t>RC Car Maiores</t>
  </si>
  <si>
    <t>Aaryahi Bal</t>
  </si>
  <si>
    <t>Wheat Dolore</t>
  </si>
  <si>
    <t>Prerak Srinivas</t>
  </si>
  <si>
    <t>Cushion Unde</t>
  </si>
  <si>
    <t>Myra Bawa</t>
  </si>
  <si>
    <t>Refrigerator Totam</t>
  </si>
  <si>
    <t>Dhanush Mand</t>
  </si>
  <si>
    <t>Eva Srinivas</t>
  </si>
  <si>
    <t>Yakshit Raman</t>
  </si>
  <si>
    <t>Doll Alias</t>
  </si>
  <si>
    <t>Divij Thaman</t>
  </si>
  <si>
    <t>Laptop Ipsum</t>
  </si>
  <si>
    <t>Kanav Luthra</t>
  </si>
  <si>
    <t>Lipstick Quidem</t>
  </si>
  <si>
    <t>Trisha Majumdar</t>
  </si>
  <si>
    <t>Indranil Sachdev</t>
  </si>
  <si>
    <t>Aarna Walla</t>
  </si>
  <si>
    <t>Tennis Racket Mollitia</t>
  </si>
  <si>
    <t>Azad Khurana</t>
  </si>
  <si>
    <t>Nirvi Chana</t>
  </si>
  <si>
    <t>Women's Wear Laudantium</t>
  </si>
  <si>
    <t>Uthkarsh Suresh</t>
  </si>
  <si>
    <t>Shalv Wagle</t>
  </si>
  <si>
    <t>Non-Fiction Eveniet</t>
  </si>
  <si>
    <t>Vivaan Kala</t>
  </si>
  <si>
    <t>Nayantara Jhaveri</t>
  </si>
  <si>
    <t>Oil Voluptatem</t>
  </si>
  <si>
    <t>Miraan Dutta</t>
  </si>
  <si>
    <t>Face Cream Quo</t>
  </si>
  <si>
    <t>Jayesh Mann</t>
  </si>
  <si>
    <t>RC Car Voluptatibus</t>
  </si>
  <si>
    <t>Tanya Bandi</t>
  </si>
  <si>
    <t>Vidur Suri</t>
  </si>
  <si>
    <t>Anay Comar</t>
  </si>
  <si>
    <t>Divij Mahajan</t>
  </si>
  <si>
    <t>Face Cream Voluptatem</t>
  </si>
  <si>
    <t>Anvi Bahl</t>
  </si>
  <si>
    <t>Spices Placeat</t>
  </si>
  <si>
    <t>Badal Sachdeva</t>
  </si>
  <si>
    <t>Juicer Repellat</t>
  </si>
  <si>
    <t>Oorja Dave</t>
  </si>
  <si>
    <t>Oil Corrupti</t>
  </si>
  <si>
    <t>Misha Ranganathan</t>
  </si>
  <si>
    <t>Indranil Gokhale</t>
  </si>
  <si>
    <t>Non-Fiction Exercitationem</t>
  </si>
  <si>
    <t>Tejas Sood</t>
  </si>
  <si>
    <t>Cookware Set Repellendus</t>
  </si>
  <si>
    <t>Heer Sathe</t>
  </si>
  <si>
    <t>Microwave Velit</t>
  </si>
  <si>
    <t>Fateh Bahl</t>
  </si>
  <si>
    <t>Perfume Alias</t>
  </si>
  <si>
    <t>Kashvi Barad</t>
  </si>
  <si>
    <t>Bhavin Dhingra</t>
  </si>
  <si>
    <t>Accessories Qui</t>
  </si>
  <si>
    <t>Aarna Kunda</t>
  </si>
  <si>
    <t>Khushi Seth</t>
  </si>
  <si>
    <t>Nakul Singh</t>
  </si>
  <si>
    <t>Board Game Quisquam</t>
  </si>
  <si>
    <t>Azad Sathe</t>
  </si>
  <si>
    <t>Jivin Sheth</t>
  </si>
  <si>
    <t>Headphones Animi</t>
  </si>
  <si>
    <t>Abram Khurana</t>
  </si>
  <si>
    <t>Laptop Aspernatur</t>
  </si>
  <si>
    <t>Tanya Mander</t>
  </si>
  <si>
    <t>Misha Bava</t>
  </si>
  <si>
    <t>Biography Recusandae</t>
  </si>
  <si>
    <t>Rasha Dixit</t>
  </si>
  <si>
    <t>Drishya Jha</t>
  </si>
  <si>
    <t>Cabinet Autem</t>
  </si>
  <si>
    <t>Cushion Aperiam</t>
  </si>
  <si>
    <t>Keya Tandon</t>
  </si>
  <si>
    <t>Fateh Bhavsar</t>
  </si>
  <si>
    <t>Face Cream Quaerat</t>
  </si>
  <si>
    <t>Vritika Batra</t>
  </si>
  <si>
    <t>Camera Voluptate</t>
  </si>
  <si>
    <t>Manjari Trivedi</t>
  </si>
  <si>
    <t>Veer Edwin</t>
  </si>
  <si>
    <t>Kanav Tata</t>
  </si>
  <si>
    <t>Football Eligendi</t>
  </si>
  <si>
    <t>Pihu Wason</t>
  </si>
  <si>
    <t>Comics Qui</t>
  </si>
  <si>
    <t>Renee Chander</t>
  </si>
  <si>
    <t>Divyansh Bhasin</t>
  </si>
  <si>
    <t>Accessories Itaque</t>
  </si>
  <si>
    <t>Aaina Maharaj</t>
  </si>
  <si>
    <t>Football Tempora</t>
  </si>
  <si>
    <t>Shamik Date</t>
  </si>
  <si>
    <t>Anahi Varkey</t>
  </si>
  <si>
    <t>Cushion Eos</t>
  </si>
  <si>
    <t>Stuvan Datta</t>
  </si>
  <si>
    <t>Badal Rao</t>
  </si>
  <si>
    <t>Non-Fiction Praesentium</t>
  </si>
  <si>
    <t>Nitara Randhawa</t>
  </si>
  <si>
    <t>Zeeshan Vaidya</t>
  </si>
  <si>
    <t>Headphones Laboriosam</t>
  </si>
  <si>
    <t>Mehul Roy</t>
  </si>
  <si>
    <t>Shoes Maiores</t>
  </si>
  <si>
    <t>Anaya Savant</t>
  </si>
  <si>
    <t>Rania Jhaveri</t>
  </si>
  <si>
    <t>Ehsaan Krishnan</t>
  </si>
  <si>
    <t>Cushion Dolore</t>
  </si>
  <si>
    <t>Tanya Taneja</t>
  </si>
  <si>
    <t>Riaan Kalita</t>
  </si>
  <si>
    <t>Yoga Mat Quo</t>
  </si>
  <si>
    <t>Tanya Amble</t>
  </si>
  <si>
    <t>Tennis Racket Inventore</t>
  </si>
  <si>
    <t>Drishya Chokshi</t>
  </si>
  <si>
    <t>Camera Expedita</t>
  </si>
  <si>
    <t>Elakshi Kannan</t>
  </si>
  <si>
    <t>Armaan Kalita</t>
  </si>
  <si>
    <t>Tanya Barad</t>
  </si>
  <si>
    <t>Kiara Ben</t>
  </si>
  <si>
    <t>Foundation Molestiae</t>
  </si>
  <si>
    <t>Shanaya Bir</t>
  </si>
  <si>
    <t>Sofa Maxime</t>
  </si>
  <si>
    <t>Vritika Dyal</t>
  </si>
  <si>
    <t>Vase Itaque</t>
  </si>
  <si>
    <t>Jayan Roy</t>
  </si>
  <si>
    <t>Face Cream Neque</t>
  </si>
  <si>
    <t>Jayant Joshi</t>
  </si>
  <si>
    <t>Vase Fugiat</t>
  </si>
  <si>
    <t>Adah Gandhi</t>
  </si>
  <si>
    <t>Cabinet Asperiores</t>
  </si>
  <si>
    <t>Samar Edwin</t>
  </si>
  <si>
    <t>Romil Saha</t>
  </si>
  <si>
    <t>Foundation Alias</t>
  </si>
  <si>
    <t>Nitya Bandi</t>
  </si>
  <si>
    <t>Action Figure Eaque</t>
  </si>
  <si>
    <t>Zain Kota</t>
  </si>
  <si>
    <t>Cushion Aut</t>
  </si>
  <si>
    <t>Mohanlal Jayaraman</t>
  </si>
  <si>
    <t>Vase Delectus</t>
  </si>
  <si>
    <t>Siya Arora</t>
  </si>
  <si>
    <t>Badal Desai</t>
  </si>
  <si>
    <t>Men's Wear Sapiente</t>
  </si>
  <si>
    <t>Wall Art Eveniet</t>
  </si>
  <si>
    <t>Khushi Iyer</t>
  </si>
  <si>
    <t>Puzzle Occaecati</t>
  </si>
  <si>
    <t>Amira Dewan</t>
  </si>
  <si>
    <t>Laptop Unde</t>
  </si>
  <si>
    <t>Veer Hari</t>
  </si>
  <si>
    <t>Bed Perferendis</t>
  </si>
  <si>
    <t>Jivika Saxena</t>
  </si>
  <si>
    <t>Wheat Atque</t>
  </si>
  <si>
    <t>Ela Bains</t>
  </si>
  <si>
    <t>Camera Modi</t>
  </si>
  <si>
    <t>Yakshit Ramachandran</t>
  </si>
  <si>
    <t>Rhea Balay</t>
  </si>
  <si>
    <t>Doll Similique</t>
  </si>
  <si>
    <t>Uthkarsh Madan</t>
  </si>
  <si>
    <t>Bed Pariatur</t>
  </si>
  <si>
    <t>Arnav Kunda</t>
  </si>
  <si>
    <t>Divit Hora</t>
  </si>
  <si>
    <t>Fiction Fugiat</t>
  </si>
  <si>
    <t>Madhav Rama</t>
  </si>
  <si>
    <t>Tennis Racket Temporibus</t>
  </si>
  <si>
    <t>Hansh Balakrishnan</t>
  </si>
  <si>
    <t>Lakshay Mall</t>
  </si>
  <si>
    <t>Sugar Iure</t>
  </si>
  <si>
    <t>Anika Kapoor</t>
  </si>
  <si>
    <t>Ira Kulkarni</t>
  </si>
  <si>
    <t>Samaira Ramakrishnan</t>
  </si>
  <si>
    <t>Women's Wear Quidem</t>
  </si>
  <si>
    <t>Hunar Sachdeva</t>
  </si>
  <si>
    <t>Kids Wear Saepe</t>
  </si>
  <si>
    <t>Akarsh Sachdev</t>
  </si>
  <si>
    <t>Puzzle Accusamus</t>
  </si>
  <si>
    <t>Urvi Upadhyay</t>
  </si>
  <si>
    <t>Ahana  Tak</t>
  </si>
  <si>
    <t>Sofa Ipsa</t>
  </si>
  <si>
    <t>Rohan Acharya</t>
  </si>
  <si>
    <t>Puzzle Sequi</t>
  </si>
  <si>
    <t>Nakul Zacharia</t>
  </si>
  <si>
    <t>Perfume Molestiae</t>
  </si>
  <si>
    <t>Tushar Dua</t>
  </si>
  <si>
    <t>Rice In</t>
  </si>
  <si>
    <t>Mannat Iyer</t>
  </si>
  <si>
    <t>Camera Quae</t>
  </si>
  <si>
    <t>Mehul Toor</t>
  </si>
  <si>
    <t>Ranbir Ben</t>
  </si>
  <si>
    <t>Sofa Ipsam</t>
  </si>
  <si>
    <t>Alia Salvi</t>
  </si>
  <si>
    <t>Refrigerator Enim</t>
  </si>
  <si>
    <t>Jhanvi Sandal</t>
  </si>
  <si>
    <t>Hrishita Jha</t>
  </si>
  <si>
    <t>Dumbbells Ut</t>
  </si>
  <si>
    <t>Rhea Dugar</t>
  </si>
  <si>
    <t>Jhanvi Madan</t>
  </si>
  <si>
    <t>Mixer Grinder Harum</t>
  </si>
  <si>
    <t>Tiya Gera</t>
  </si>
  <si>
    <t>Shoes Deserunt</t>
  </si>
  <si>
    <t>Tushar Gera</t>
  </si>
  <si>
    <t>Clock Quia</t>
  </si>
  <si>
    <t>Ira Rastogi</t>
  </si>
  <si>
    <t>Bed Officia</t>
  </si>
  <si>
    <t>Vaibhav Bava</t>
  </si>
  <si>
    <t>Foundation Similique</t>
  </si>
  <si>
    <t>Kabir Ravi</t>
  </si>
  <si>
    <t>Inaaya  Ganesan</t>
  </si>
  <si>
    <t>Jhanvi Bal</t>
  </si>
  <si>
    <t>Amani Rastogi</t>
  </si>
  <si>
    <t>Cabinet Quam</t>
  </si>
  <si>
    <t>Ryan Lanka</t>
  </si>
  <si>
    <t>Action Figure Asperiores</t>
  </si>
  <si>
    <t>Drishya Chana</t>
  </si>
  <si>
    <t>Fiction Commodi</t>
  </si>
  <si>
    <t>Parinaaz Din</t>
  </si>
  <si>
    <t>Sugar Modi</t>
  </si>
  <si>
    <t>Navya Taneja</t>
  </si>
  <si>
    <t>Smartwatch Dolor</t>
  </si>
  <si>
    <t>Bhavin Ganesan</t>
  </si>
  <si>
    <t>Vritika Sant</t>
  </si>
  <si>
    <t>Amani Apte</t>
  </si>
  <si>
    <t>Accessories Dolor</t>
  </si>
  <si>
    <t>Umang Roy</t>
  </si>
  <si>
    <t>Chair Harum</t>
  </si>
  <si>
    <t>Uthkarsh Viswanathan</t>
  </si>
  <si>
    <t>Bed Autem</t>
  </si>
  <si>
    <t>Biju Dugar</t>
  </si>
  <si>
    <t>Sugar Deleniti</t>
  </si>
  <si>
    <t>Krish Ram</t>
  </si>
  <si>
    <t>Kids Wear Repellat</t>
  </si>
  <si>
    <t>Ranbir Rajagopal</t>
  </si>
  <si>
    <t>Non-Fiction Deleniti</t>
  </si>
  <si>
    <t>Piya Magar</t>
  </si>
  <si>
    <t>Smartwatch Voluptatibus</t>
  </si>
  <si>
    <t>Zara Khalsa</t>
  </si>
  <si>
    <t>Lamp Velit</t>
  </si>
  <si>
    <t>Riaan Yohannan</t>
  </si>
  <si>
    <t>Prerak Sawhney</t>
  </si>
  <si>
    <t>Abram Lata</t>
  </si>
  <si>
    <t>Wheat Aspernatur</t>
  </si>
  <si>
    <t>Arhaan Sidhu</t>
  </si>
  <si>
    <t>Nishith Arora</t>
  </si>
  <si>
    <t>Mixer Grinder Ea</t>
  </si>
  <si>
    <t>Aayush Tak</t>
  </si>
  <si>
    <t>Microwave Beatae</t>
  </si>
  <si>
    <t>Vihaan Dani</t>
  </si>
  <si>
    <t>Dumbbells Rerum</t>
  </si>
  <si>
    <t>Aaina Sagar</t>
  </si>
  <si>
    <t>Cricket Bat Aperiam</t>
  </si>
  <si>
    <t>Kashvi Tiwari</t>
  </si>
  <si>
    <t>Adira Bansal</t>
  </si>
  <si>
    <t>Neelofar Dhawan</t>
  </si>
  <si>
    <t>Tennis Racket Ex</t>
  </si>
  <si>
    <t>Nirvaan Master</t>
  </si>
  <si>
    <t>Umang Chahal</t>
  </si>
  <si>
    <t>Kimaya Gera</t>
  </si>
  <si>
    <t>Rati Banerjee</t>
  </si>
  <si>
    <t>Dhanush Tara</t>
  </si>
  <si>
    <t>Foundation Tempora</t>
  </si>
  <si>
    <t>Nehmat Kannan</t>
  </si>
  <si>
    <t>Foundation Hic</t>
  </si>
  <si>
    <t>Mixer Grinder Nisi</t>
  </si>
  <si>
    <t>Hiran Kala</t>
  </si>
  <si>
    <t>Doll Ea</t>
  </si>
  <si>
    <t>Shray Jayaraman</t>
  </si>
  <si>
    <t>Smartwatch Possimus</t>
  </si>
  <si>
    <t>Zain Dani</t>
  </si>
  <si>
    <t>Ahana  Wable</t>
  </si>
  <si>
    <t>Tarini Varkey</t>
  </si>
  <si>
    <t>Mobile Alias</t>
  </si>
  <si>
    <t>Jayant Mallick</t>
  </si>
  <si>
    <t>Smartwatch Occaecati</t>
  </si>
  <si>
    <t>Madhav Barad</t>
  </si>
  <si>
    <t>Cookware Set Voluptatum</t>
  </si>
  <si>
    <t>Vritika Sethi</t>
  </si>
  <si>
    <t>Smartwatch Repudiandae</t>
  </si>
  <si>
    <t>Kiaan Gala</t>
  </si>
  <si>
    <t>Microwave Deleniti</t>
  </si>
  <si>
    <t>Kartik Bhandari</t>
  </si>
  <si>
    <t>Vidur Deol</t>
  </si>
  <si>
    <t>Dumbbells Ullam</t>
  </si>
  <si>
    <t>Dhanuk Saxena</t>
  </si>
  <si>
    <t>Cricket Bat Quos</t>
  </si>
  <si>
    <t>Damini Barman</t>
  </si>
  <si>
    <t>Doll Enim</t>
  </si>
  <si>
    <t>Myra Dada</t>
  </si>
  <si>
    <t>Camera Ex</t>
  </si>
  <si>
    <t>Samiha Shan</t>
  </si>
  <si>
    <t>Oil Praesentium</t>
  </si>
  <si>
    <t>Manjari Bumb</t>
  </si>
  <si>
    <t>Yasmin Chahal</t>
  </si>
  <si>
    <t>Rice Dolores</t>
  </si>
  <si>
    <t>Kiara Chopra</t>
  </si>
  <si>
    <t>Dumbbells Omnis</t>
  </si>
  <si>
    <t>Aniruddh Shetty</t>
  </si>
  <si>
    <t>Face Cream Iure</t>
  </si>
  <si>
    <t>Indranil Date</t>
  </si>
  <si>
    <t>Rice Laboriosam</t>
  </si>
  <si>
    <t>Eva Bhandari</t>
  </si>
  <si>
    <t>Face Cream Autem</t>
  </si>
  <si>
    <t>Jivin Sangha</t>
  </si>
  <si>
    <t>Foundation Laudantium</t>
  </si>
  <si>
    <t>Alia Rau</t>
  </si>
  <si>
    <t>Fiction Adipisci</t>
  </si>
  <si>
    <t>Siya Sangha</t>
  </si>
  <si>
    <t>Kiara Dhawan</t>
  </si>
  <si>
    <t>Akarsh Swamy</t>
  </si>
  <si>
    <t>Azad Anand</t>
  </si>
  <si>
    <t>Table Nesciunt</t>
  </si>
  <si>
    <t>Yasmin Vaidya</t>
  </si>
  <si>
    <t>Bed Dolore</t>
  </si>
  <si>
    <t>Jivin Jani</t>
  </si>
  <si>
    <t>Accessories Voluptatum</t>
  </si>
  <si>
    <t>Ishita Chowdhury</t>
  </si>
  <si>
    <t>Vase Quas</t>
  </si>
  <si>
    <t>Vardaniya Kale</t>
  </si>
  <si>
    <t>Lipstick Beatae</t>
  </si>
  <si>
    <t>Dhanush Jha</t>
  </si>
  <si>
    <t>Saanvi Chandra</t>
  </si>
  <si>
    <t>Mishti Kumer</t>
  </si>
  <si>
    <t>Football Quaerat</t>
  </si>
  <si>
    <t>Dhanuk Kakar</t>
  </si>
  <si>
    <t>Aaryahi Wadhwa</t>
  </si>
  <si>
    <t>Kashvi Manne</t>
  </si>
  <si>
    <t>Action Figure Adipisci</t>
  </si>
  <si>
    <t>Yasmin Kala</t>
  </si>
  <si>
    <t>Lamp Nesciunt</t>
  </si>
  <si>
    <t>Veer Rout</t>
  </si>
  <si>
    <t>Jayan Shenoy</t>
  </si>
  <si>
    <t>Cricket Bat Nisi</t>
  </si>
  <si>
    <t>Vedika Ganguly</t>
  </si>
  <si>
    <t>Chair Molestias</t>
  </si>
  <si>
    <t>Men's Wear Cum</t>
  </si>
  <si>
    <t>Raunak Loyal</t>
  </si>
  <si>
    <t>Shampoo Quae</t>
  </si>
  <si>
    <t>Perfume Nesciunt</t>
  </si>
  <si>
    <t>Indranil Ramesh</t>
  </si>
  <si>
    <t>Biography Quasi</t>
  </si>
  <si>
    <t>Myra Bath</t>
  </si>
  <si>
    <t>Cabinet Saepe</t>
  </si>
  <si>
    <t>Lakshay Konda</t>
  </si>
  <si>
    <t>Table Pariatur</t>
  </si>
  <si>
    <t>Elakshi Mann</t>
  </si>
  <si>
    <t>Fateh Gola</t>
  </si>
  <si>
    <t>Nishith Ram</t>
  </si>
  <si>
    <t>Saira Banik</t>
  </si>
  <si>
    <t>Pihu Ravi</t>
  </si>
  <si>
    <t>Wall Art Molestiae</t>
  </si>
  <si>
    <t>Neelofar Borde</t>
  </si>
  <si>
    <t>Board Game Sint</t>
  </si>
  <si>
    <t>Myra Divan</t>
  </si>
  <si>
    <t>Cookware Set Quibusdam</t>
  </si>
  <si>
    <t>Priyansh Wadhwa</t>
  </si>
  <si>
    <t>Textbook Natus</t>
  </si>
  <si>
    <t>Uthkarsh Bhatnagar</t>
  </si>
  <si>
    <t>Wheat Eaque</t>
  </si>
  <si>
    <t>Khushi Reddy</t>
  </si>
  <si>
    <t>Shoes Iste</t>
  </si>
  <si>
    <t>Kavya Goel</t>
  </si>
  <si>
    <t>Camera Libero</t>
  </si>
  <si>
    <t>Mohanlal Chaudhry</t>
  </si>
  <si>
    <t>Wall Art Quod</t>
  </si>
  <si>
    <t>Hazel Sinha</t>
  </si>
  <si>
    <t>Vase Vitae</t>
  </si>
  <si>
    <t>Trisha Bansal</t>
  </si>
  <si>
    <t>RC Car Provident</t>
  </si>
  <si>
    <t>Ela Khatri</t>
  </si>
  <si>
    <t>Foundation Debitis</t>
  </si>
  <si>
    <t>Kashvi Bedi</t>
  </si>
  <si>
    <t>Smartwatch Atque</t>
  </si>
  <si>
    <t>Kartik Jha</t>
  </si>
  <si>
    <t>Ishita Sarin</t>
  </si>
  <si>
    <t>Aradhya Kapoor</t>
  </si>
  <si>
    <t>Dumbbells Eaque</t>
  </si>
  <si>
    <t>Reyansh Aurora</t>
  </si>
  <si>
    <t>Wall Art In</t>
  </si>
  <si>
    <t>Adah Gopal</t>
  </si>
  <si>
    <t>Microwave Cupiditate</t>
  </si>
  <si>
    <t>Dharmajan Kakar</t>
  </si>
  <si>
    <t>Piya Sanghvi</t>
  </si>
  <si>
    <t>Puzzle Enim</t>
  </si>
  <si>
    <t>Saksham Srivastava</t>
  </si>
  <si>
    <t>Mishti Sibal</t>
  </si>
  <si>
    <t>Shampoo Velit</t>
  </si>
  <si>
    <t>Ryan Sha</t>
  </si>
  <si>
    <t>Anika Dugal</t>
  </si>
  <si>
    <t>RC Car Enim</t>
  </si>
  <si>
    <t>Saksham Datta</t>
  </si>
  <si>
    <t>Dhanuk Kamdar</t>
  </si>
  <si>
    <t>RC Car Distinctio</t>
  </si>
  <si>
    <t>Shray Gaba</t>
  </si>
  <si>
    <t>Juicer Veritatis</t>
  </si>
  <si>
    <t>Chirag Kothari</t>
  </si>
  <si>
    <t>Accessories Nihil</t>
  </si>
  <si>
    <t>Adah Rau</t>
  </si>
  <si>
    <t>RC Car Corrupti</t>
  </si>
  <si>
    <t>Amira Karnik</t>
  </si>
  <si>
    <t>Shampoo Ducimus</t>
  </si>
  <si>
    <t>Pihu Balan</t>
  </si>
  <si>
    <t>Tennis Racket Dolorem</t>
  </si>
  <si>
    <t>Saira Gala</t>
  </si>
  <si>
    <t>Rasha Ram</t>
  </si>
  <si>
    <t>Cushion Voluptatibus</t>
  </si>
  <si>
    <t>Samiha Dugar</t>
  </si>
  <si>
    <t>Non-Fiction Nemo</t>
  </si>
  <si>
    <t>Lavanya Dubey</t>
  </si>
  <si>
    <t>Mixer Grinder Natus</t>
  </si>
  <si>
    <t>Samar Dutta</t>
  </si>
  <si>
    <t>Heer Johal</t>
  </si>
  <si>
    <t>Women's Wear Deserunt</t>
  </si>
  <si>
    <t>Gokul Karnik</t>
  </si>
  <si>
    <t>Clock Distinctio</t>
  </si>
  <si>
    <t>Lakshay Batra</t>
  </si>
  <si>
    <t>Non-Fiction Aspernatur</t>
  </si>
  <si>
    <t>Ira Lad</t>
  </si>
  <si>
    <t>Puzzle Molestiae</t>
  </si>
  <si>
    <t>Ritvik Badal</t>
  </si>
  <si>
    <t>Smartwatch Totam</t>
  </si>
  <si>
    <t>Kismat Ramesh</t>
  </si>
  <si>
    <t>Laptop Accusantium</t>
  </si>
  <si>
    <t>Rasha Ramesh</t>
  </si>
  <si>
    <t>Comics Inventore</t>
  </si>
  <si>
    <t>Badal Lala</t>
  </si>
  <si>
    <t>Uthkarsh Jani</t>
  </si>
  <si>
    <t>Cushion Neque</t>
  </si>
  <si>
    <t>Azad Sanghvi</t>
  </si>
  <si>
    <t>Comics Similique</t>
  </si>
  <si>
    <t>Samarth Sura</t>
  </si>
  <si>
    <t>Urvi Saraf</t>
  </si>
  <si>
    <t>Shayak Sarna</t>
  </si>
  <si>
    <t>Rice Dolorem</t>
  </si>
  <si>
    <t>Suhana Mallick</t>
  </si>
  <si>
    <t>Sofa Beatae</t>
  </si>
  <si>
    <t>Krish Sinha</t>
  </si>
  <si>
    <t>RC Car Assumenda</t>
  </si>
  <si>
    <t>Trisha Goswami</t>
  </si>
  <si>
    <t>Face Cream Amet</t>
  </si>
  <si>
    <t>Yasmin Badami</t>
  </si>
  <si>
    <t>Chair Ut</t>
  </si>
  <si>
    <t>Vihaan Bhatti</t>
  </si>
  <si>
    <t>Lamp Numquam</t>
  </si>
  <si>
    <t>Shlok Srinivas</t>
  </si>
  <si>
    <t>Ishita Comar</t>
  </si>
  <si>
    <t>Non-Fiction Laborum</t>
  </si>
  <si>
    <t>Himmat Sandhu</t>
  </si>
  <si>
    <t>Dumbbells Dolores</t>
  </si>
  <si>
    <t>Yuvraj  Varghese</t>
  </si>
  <si>
    <t>Board Game Perspiciatis</t>
  </si>
  <si>
    <t>Nayantara Kata</t>
  </si>
  <si>
    <t>Chirag Iyengar</t>
  </si>
  <si>
    <t>Face Cream Ad</t>
  </si>
  <si>
    <t>Vardaniya Vora</t>
  </si>
  <si>
    <t>Spices Doloremque</t>
  </si>
  <si>
    <t>Eshani Ganguly</t>
  </si>
  <si>
    <t>Chirag Master</t>
  </si>
  <si>
    <t>Riya Yohannan</t>
  </si>
  <si>
    <t>Mehul Sarraf</t>
  </si>
  <si>
    <t>Pihu Das</t>
  </si>
  <si>
    <t>Cushion Debitis</t>
  </si>
  <si>
    <t>Cabinet Aut</t>
  </si>
  <si>
    <t>Mannat Ramakrishnan</t>
  </si>
  <si>
    <t>Wall Art Vitae</t>
  </si>
  <si>
    <t>Nitya Bobal</t>
  </si>
  <si>
    <t>Cushion Nam</t>
  </si>
  <si>
    <t>Nakul Kade</t>
  </si>
  <si>
    <t>Table A</t>
  </si>
  <si>
    <t>Purab Gole</t>
  </si>
  <si>
    <t>Clock Ducimus</t>
  </si>
  <si>
    <t>Yakshit Dhingra</t>
  </si>
  <si>
    <t>Spices Dicta</t>
  </si>
  <si>
    <t>Aaryahi Lalla</t>
  </si>
  <si>
    <t>Table Distinctio</t>
  </si>
  <si>
    <t>Khushi Venkatesh</t>
  </si>
  <si>
    <t>Samarth Dhillon</t>
  </si>
  <si>
    <t>Puzzle Expedita</t>
  </si>
  <si>
    <t>Anaya Char</t>
  </si>
  <si>
    <t>Cushion Veniam</t>
  </si>
  <si>
    <t>Suhana Tank</t>
  </si>
  <si>
    <t>Board Game Quia</t>
  </si>
  <si>
    <t>Indranil Bhardwaj</t>
  </si>
  <si>
    <t>Microwave Debitis</t>
  </si>
  <si>
    <t>Nehmat Bahri</t>
  </si>
  <si>
    <t>Shlok Kamdar</t>
  </si>
  <si>
    <t>Arnav Agate</t>
  </si>
  <si>
    <t>Foundation Facilis</t>
  </si>
  <si>
    <t>Uthkarsh Chad</t>
  </si>
  <si>
    <t>Shayak Mahajan</t>
  </si>
  <si>
    <t>Wall Art Vero</t>
  </si>
  <si>
    <t>Lavanya Loke</t>
  </si>
  <si>
    <t>Lamp Ratione</t>
  </si>
  <si>
    <t>Aarush Wadhwa</t>
  </si>
  <si>
    <t>Textbook Omnis</t>
  </si>
  <si>
    <t>Divyansh Sarna</t>
  </si>
  <si>
    <t>Cabinet Repellendus</t>
  </si>
  <si>
    <t>Lagan Kaul</t>
  </si>
  <si>
    <t>Baiju Ben</t>
  </si>
  <si>
    <t>Shampoo Earum</t>
  </si>
  <si>
    <t>Baiju Sane</t>
  </si>
  <si>
    <t>Action Figure Dolorum</t>
  </si>
  <si>
    <t>Rohan Vaidya</t>
  </si>
  <si>
    <t>Women's Wear Architecto</t>
  </si>
  <si>
    <t>Arhaan Char</t>
  </si>
  <si>
    <t>Smartwatch Veritatis</t>
  </si>
  <si>
    <t>Jiya Chanda</t>
  </si>
  <si>
    <t>Samiha Mandal</t>
  </si>
  <si>
    <t>Keya Rout</t>
  </si>
  <si>
    <t>Non-Fiction Sit</t>
  </si>
  <si>
    <t>Samar Wason</t>
  </si>
  <si>
    <t>Nayantara Kohli</t>
  </si>
  <si>
    <t>Vase Nulla</t>
  </si>
  <si>
    <t>Bhavin Sastry</t>
  </si>
  <si>
    <t>Chair Sunt</t>
  </si>
  <si>
    <t>Dhanuk Gola</t>
  </si>
  <si>
    <t>Yoga Mat Fugit</t>
  </si>
  <si>
    <t>Vritika Tandon</t>
  </si>
  <si>
    <t>Shray Chakrabarti</t>
  </si>
  <si>
    <t>Face Cream Impedit</t>
  </si>
  <si>
    <t>Samiha Gupta</t>
  </si>
  <si>
    <t>Jhanvi Sami</t>
  </si>
  <si>
    <t>Mixer Grinder Necessitatibus</t>
  </si>
  <si>
    <t>Action Figure Non</t>
  </si>
  <si>
    <t>Lakshay Thaman</t>
  </si>
  <si>
    <t>Anika Bumb</t>
  </si>
  <si>
    <t>Sugar Vero</t>
  </si>
  <si>
    <t>Kiara Balay</t>
  </si>
  <si>
    <t>Sofa Nemo</t>
  </si>
  <si>
    <t>Anya Ranganathan</t>
  </si>
  <si>
    <t>Lipstick Quis</t>
  </si>
  <si>
    <t>Amira Dar</t>
  </si>
  <si>
    <t>Aaina Shenoy</t>
  </si>
  <si>
    <t>Dumbbells Commodi</t>
  </si>
  <si>
    <t>Elakshi Din</t>
  </si>
  <si>
    <t>Ivan Varkey</t>
  </si>
  <si>
    <t>Reyansh Agrawal</t>
  </si>
  <si>
    <t>Camera Maxime</t>
  </si>
  <si>
    <t>Advik Ganesan</t>
  </si>
  <si>
    <t>Spices Minus</t>
  </si>
  <si>
    <t>Raghav Bhat</t>
  </si>
  <si>
    <t>Comics Doloribus</t>
  </si>
  <si>
    <t>Samaira Hegde</t>
  </si>
  <si>
    <t>Ehsaan Date</t>
  </si>
  <si>
    <t>Perfume Dignissimos</t>
  </si>
  <si>
    <t>Kismat Batra</t>
  </si>
  <si>
    <t>Shoes Magnam</t>
  </si>
  <si>
    <t>Charvi Dua</t>
  </si>
  <si>
    <t>Yoga Mat Dolorum</t>
  </si>
  <si>
    <t>Hridaan Raj</t>
  </si>
  <si>
    <t>Zoya Ranganathan</t>
  </si>
  <si>
    <t>Tennis Racket Sit</t>
  </si>
  <si>
    <t>Nayantara Chatterjee</t>
  </si>
  <si>
    <t>Jayesh Sachdeva</t>
  </si>
  <si>
    <t>Navya Sur</t>
  </si>
  <si>
    <t>Clock Doloribus</t>
  </si>
  <si>
    <t>Jayan Chatterjee</t>
  </si>
  <si>
    <t>Biography At</t>
  </si>
  <si>
    <t>Zain Dalal</t>
  </si>
  <si>
    <t>Perfume Earum</t>
  </si>
  <si>
    <t>Saira Contractor</t>
  </si>
  <si>
    <t>Action Figure Rerum</t>
  </si>
  <si>
    <t>Vihaan Dash</t>
  </si>
  <si>
    <t>Refrigerator Fugit</t>
  </si>
  <si>
    <t>Aaina Deshmukh</t>
  </si>
  <si>
    <t>Nirvi Sarma</t>
  </si>
  <si>
    <t>Wheat Doloribus</t>
  </si>
  <si>
    <t>Raghav Krish</t>
  </si>
  <si>
    <t>Vivaan Gaba</t>
  </si>
  <si>
    <t>Sofa Aliquam</t>
  </si>
  <si>
    <t>Reyansh Chakraborty</t>
  </si>
  <si>
    <t>Bed Tempore</t>
  </si>
  <si>
    <t>Mohanlal Bhatia</t>
  </si>
  <si>
    <t>Yakshit Gola</t>
  </si>
  <si>
    <t>Kashvi Thakkar</t>
  </si>
  <si>
    <t>Cabinet Nemo</t>
  </si>
  <si>
    <t>Pari Varghese</t>
  </si>
  <si>
    <t>Rania Wali</t>
  </si>
  <si>
    <t>Refrigerator Voluptates</t>
  </si>
  <si>
    <t>Badal Raju</t>
  </si>
  <si>
    <t>Shoes Repellendus</t>
  </si>
  <si>
    <t>Navya Mann</t>
  </si>
  <si>
    <t>Dhanush Edwin</t>
  </si>
  <si>
    <t>Elakshi Kashyap</t>
  </si>
  <si>
    <t>Bhavin Sarraf</t>
  </si>
  <si>
    <t>Spices Libero</t>
  </si>
  <si>
    <t>Madhup Mannan</t>
  </si>
  <si>
    <t>Lamp Repellat</t>
  </si>
  <si>
    <t>Trisha Dugal</t>
  </si>
  <si>
    <t>Dishani Sama</t>
  </si>
  <si>
    <t>Spices Odit</t>
  </si>
  <si>
    <t>Lagan Korpal</t>
  </si>
  <si>
    <t>Board Game Quis</t>
  </si>
  <si>
    <t>Tanya Master</t>
  </si>
  <si>
    <t>Lamp Reprehenderit</t>
  </si>
  <si>
    <t>Stuvan Kant</t>
  </si>
  <si>
    <t>Ehsaan Dass</t>
  </si>
  <si>
    <t>Table Itaque</t>
  </si>
  <si>
    <t>Neysa Sachdeva</t>
  </si>
  <si>
    <t>Microwave Corrupti</t>
  </si>
  <si>
    <t>Football Sunt</t>
  </si>
  <si>
    <t>Kashvi Garde</t>
  </si>
  <si>
    <t>Lamp Accusantium</t>
  </si>
  <si>
    <t>Lakshit Shah</t>
  </si>
  <si>
    <t>Cabinet Aspernatur</t>
  </si>
  <si>
    <t>Keya Dâ€™Alia</t>
  </si>
  <si>
    <t>Amani Chatterjee</t>
  </si>
  <si>
    <t>Lipstick Recusandae</t>
  </si>
  <si>
    <t>Prisha Bassi</t>
  </si>
  <si>
    <t>Darshit Chaudhry</t>
  </si>
  <si>
    <t>Cushion Cumque</t>
  </si>
  <si>
    <t>Faiyaz Thaman</t>
  </si>
  <si>
    <t>Cushion Temporibus</t>
  </si>
  <si>
    <t>Vedika Mani</t>
  </si>
  <si>
    <t>Football Recusandae</t>
  </si>
  <si>
    <t>Amani Hegde</t>
  </si>
  <si>
    <t>Bed Inventore</t>
  </si>
  <si>
    <t>Miraan Gupta</t>
  </si>
  <si>
    <t>Shoes Quae</t>
  </si>
  <si>
    <t>Tiya Hans</t>
  </si>
  <si>
    <t>Neelofar Maharaj</t>
  </si>
  <si>
    <t>Shayak Mani</t>
  </si>
  <si>
    <t>Kids Wear Doloremque</t>
  </si>
  <si>
    <t>Tejas Saran</t>
  </si>
  <si>
    <t>Oil Accusantium</t>
  </si>
  <si>
    <t>Samiha Aurora</t>
  </si>
  <si>
    <t>Jayant Varty</t>
  </si>
  <si>
    <t>Table Magni</t>
  </si>
  <si>
    <t>Samarth Wali</t>
  </si>
  <si>
    <t>Smartwatch Sapiente</t>
  </si>
  <si>
    <t>Vaibhav Buch</t>
  </si>
  <si>
    <t>Piya Mallick</t>
  </si>
  <si>
    <t>Wall Art Nobis</t>
  </si>
  <si>
    <t>Anay Ramachandran</t>
  </si>
  <si>
    <t>Face Cream Mollitia</t>
  </si>
  <si>
    <t>Dhruv Sodhi</t>
  </si>
  <si>
    <t>Cushion Nemo</t>
  </si>
  <si>
    <t>Oorja Virk</t>
  </si>
  <si>
    <t>Refrigerator A</t>
  </si>
  <si>
    <t>Kiaan Ben</t>
  </si>
  <si>
    <t>Face Cream Facere</t>
  </si>
  <si>
    <t>Aniruddh Mander</t>
  </si>
  <si>
    <t>Inaaya  Garg</t>
  </si>
  <si>
    <t>Misha Suri</t>
  </si>
  <si>
    <t>Divit Deep</t>
  </si>
  <si>
    <t>Dumbbells Itaque</t>
  </si>
  <si>
    <t>Kanav Vohra</t>
  </si>
  <si>
    <t>Kids Wear Error</t>
  </si>
  <si>
    <t>Damini Rajagopal</t>
  </si>
  <si>
    <t>RC Car Ad</t>
  </si>
  <si>
    <t>Sana Shenoy</t>
  </si>
  <si>
    <t>Bhamini Tata</t>
  </si>
  <si>
    <t>Shlok Gandhi</t>
  </si>
  <si>
    <t>Microwave Et</t>
  </si>
  <si>
    <t>Darshit Kurian</t>
  </si>
  <si>
    <t>Comics Culpa</t>
  </si>
  <si>
    <t>Baiju Kapoor</t>
  </si>
  <si>
    <t>Laptop Molestiae</t>
  </si>
  <si>
    <t>Shayak Rana</t>
  </si>
  <si>
    <t>Darshit Gupta</t>
  </si>
  <si>
    <t>Jivika Malhotra</t>
  </si>
  <si>
    <t>Mixer Grinder Illum</t>
  </si>
  <si>
    <t>Indranil Kalla</t>
  </si>
  <si>
    <t>Seher Shroff</t>
  </si>
  <si>
    <t>Kids Wear Quas</t>
  </si>
  <si>
    <t>Faiyaz Ravel</t>
  </si>
  <si>
    <t>Accessories Reprehenderit</t>
  </si>
  <si>
    <t>Purab Dada</t>
  </si>
  <si>
    <t>Dhanuk Dâ€™Alia</t>
  </si>
  <si>
    <t>Badal Tank</t>
  </si>
  <si>
    <t>Zara Hegde</t>
  </si>
  <si>
    <t>Alia Wable</t>
  </si>
  <si>
    <t>Yakshit Biswas</t>
  </si>
  <si>
    <t>Non-Fiction Numquam</t>
  </si>
  <si>
    <t>Anika Reddy</t>
  </si>
  <si>
    <t>Action Figure Inventore</t>
  </si>
  <si>
    <t>Armaan Shanker</t>
  </si>
  <si>
    <t>Kids Wear Ducimus</t>
  </si>
  <si>
    <t>Ryan Bedi</t>
  </si>
  <si>
    <t>Lipstick Voluptates</t>
  </si>
  <si>
    <t>Inaaya  Mani</t>
  </si>
  <si>
    <t>Piya Ganesan</t>
  </si>
  <si>
    <t>Romil Saxena</t>
  </si>
  <si>
    <t>Cricket Bat Sit</t>
  </si>
  <si>
    <t>Chirag Taneja</t>
  </si>
  <si>
    <t>Football Ullam</t>
  </si>
  <si>
    <t>Seher Brar</t>
  </si>
  <si>
    <t>Doll Ex</t>
  </si>
  <si>
    <t>Inaaya  Seth</t>
  </si>
  <si>
    <t>Shoes Distinctio</t>
  </si>
  <si>
    <t>Ryan Yohannan</t>
  </si>
  <si>
    <t>Purab Raju</t>
  </si>
  <si>
    <t>Tennis Racket Cum</t>
  </si>
  <si>
    <t>Lavanya Chandran</t>
  </si>
  <si>
    <t>Madhav Sahni</t>
  </si>
  <si>
    <t>Anvi Madan</t>
  </si>
  <si>
    <t>Mohanlal Bath</t>
  </si>
  <si>
    <t>Madhup Kunda</t>
  </si>
  <si>
    <t>Juicer Error</t>
  </si>
  <si>
    <t>Ayesha Bhasin</t>
  </si>
  <si>
    <t>Textbook Deleniti</t>
  </si>
  <si>
    <t>Ritvik Lad</t>
  </si>
  <si>
    <t>Sana Sampath</t>
  </si>
  <si>
    <t>Accessories Debitis</t>
  </si>
  <si>
    <t>Aarna Borra</t>
  </si>
  <si>
    <t>Dumbbells Sunt</t>
  </si>
  <si>
    <t>Drishya Das</t>
  </si>
  <si>
    <t>Zaina Bath</t>
  </si>
  <si>
    <t>Shampoo Dolorem</t>
  </si>
  <si>
    <t>Miraan Dugar</t>
  </si>
  <si>
    <t>Oil Doloremque</t>
  </si>
  <si>
    <t>Anay Ganesan</t>
  </si>
  <si>
    <t>Shampoo Quia</t>
  </si>
  <si>
    <t>Zaina Ben</t>
  </si>
  <si>
    <t>Nakul Jani</t>
  </si>
  <si>
    <t>Miraya Kara</t>
  </si>
  <si>
    <t>Accessories Nesciunt</t>
  </si>
  <si>
    <t>Nishith Thaker</t>
  </si>
  <si>
    <t>Perfume Illo</t>
  </si>
  <si>
    <t>Saksham Sodhi</t>
  </si>
  <si>
    <t>Tennis Racket Ratione</t>
  </si>
  <si>
    <t>Amani Deol</t>
  </si>
  <si>
    <t>Damini Raju</t>
  </si>
  <si>
    <t>Comics Earum</t>
  </si>
  <si>
    <t>Darshit Kant</t>
  </si>
  <si>
    <t>Yoga Mat Dicta</t>
  </si>
  <si>
    <t>Khushi Batta</t>
  </si>
  <si>
    <t>Wall Art Aperiam</t>
  </si>
  <si>
    <t>Ayesha Reddy</t>
  </si>
  <si>
    <t>Zain Baria</t>
  </si>
  <si>
    <t>Kartik Garg</t>
  </si>
  <si>
    <t>Camera Quas</t>
  </si>
  <si>
    <t>Ehsaan Babu</t>
  </si>
  <si>
    <t>Wheat Molestias</t>
  </si>
  <si>
    <t>Miraya Srivastava</t>
  </si>
  <si>
    <t>Non-Fiction Eos</t>
  </si>
  <si>
    <t>Shampoo Impedit</t>
  </si>
  <si>
    <t>Advika Bora</t>
  </si>
  <si>
    <t>Foundation Ea</t>
  </si>
  <si>
    <t>Charvi Mandal</t>
  </si>
  <si>
    <t>Cookware Set Vero</t>
  </si>
  <si>
    <t>Neelofar Bhatt</t>
  </si>
  <si>
    <t>Aaryahi Ganesh</t>
  </si>
  <si>
    <t>Cushion Eaque</t>
  </si>
  <si>
    <t>Lakshay Lata</t>
  </si>
  <si>
    <t>Wall Art Dicta</t>
  </si>
  <si>
    <t>Lavanya Shan</t>
  </si>
  <si>
    <t>Textbook Accusamus</t>
  </si>
  <si>
    <t>Yuvaan Kumer</t>
  </si>
  <si>
    <t>Cushion Odio</t>
  </si>
  <si>
    <t>Baiju Kuruvilla</t>
  </si>
  <si>
    <t>Spices Sapiente</t>
  </si>
  <si>
    <t>Shanaya Yohannan</t>
  </si>
  <si>
    <t>Foundation Eius</t>
  </si>
  <si>
    <t>Tiya Dutta</t>
  </si>
  <si>
    <t>Ojas Sem</t>
  </si>
  <si>
    <t>Cricket Bat Laudantium</t>
  </si>
  <si>
    <t>Ela Koshy</t>
  </si>
  <si>
    <t>Darshit Sampath</t>
  </si>
  <si>
    <t>Divyansh Ravel</t>
  </si>
  <si>
    <t>Badal Krish</t>
  </si>
  <si>
    <t>Sofa Labore</t>
  </si>
  <si>
    <t>Dishani Das</t>
  </si>
  <si>
    <t>Nayantara Setty</t>
  </si>
  <si>
    <t>Misha Kota</t>
  </si>
  <si>
    <t>Sana Dua</t>
  </si>
  <si>
    <t>Trisha Mani</t>
  </si>
  <si>
    <t>Cabinet Vero</t>
  </si>
  <si>
    <t>Uthkarsh Shetty</t>
  </si>
  <si>
    <t>Lamp Ipsum</t>
  </si>
  <si>
    <t>Khushi Sarraf</t>
  </si>
  <si>
    <t>Foundation Eos</t>
  </si>
  <si>
    <t>Shayak Vora</t>
  </si>
  <si>
    <t>Doll Sequi</t>
  </si>
  <si>
    <t>Sumer Yadav</t>
  </si>
  <si>
    <t>Table Sunt</t>
  </si>
  <si>
    <t>Jayesh Dayal</t>
  </si>
  <si>
    <t>Biography Unde</t>
  </si>
  <si>
    <t>Lagan Chahal</t>
  </si>
  <si>
    <t>Hazel Bedi</t>
  </si>
  <si>
    <t>Shanaya Jaggi</t>
  </si>
  <si>
    <t>Rania Sachar</t>
  </si>
  <si>
    <t>Wall Art Ducimus</t>
  </si>
  <si>
    <t>Shanaya Shan</t>
  </si>
  <si>
    <t>Men's Wear Dolorum</t>
  </si>
  <si>
    <t>Vaibhav Kade</t>
  </si>
  <si>
    <t>Dharmajan Sridhar</t>
  </si>
  <si>
    <t>Navya Sagar</t>
  </si>
  <si>
    <t>Table Officiis</t>
  </si>
  <si>
    <t>Kismat Rao</t>
  </si>
  <si>
    <t>Manikya Ravel</t>
  </si>
  <si>
    <t>Kids Wear Necessitatibus</t>
  </si>
  <si>
    <t>Zaina Sengupta</t>
  </si>
  <si>
    <t>Pranay Ravel</t>
  </si>
  <si>
    <t>Microwave Adipisci</t>
  </si>
  <si>
    <t>Ritvik Thakur</t>
  </si>
  <si>
    <t>Face Cream Debitis</t>
  </si>
  <si>
    <t>Divit Sant</t>
  </si>
  <si>
    <t>Lamp Magni</t>
  </si>
  <si>
    <t>Elakshi Kulkarni</t>
  </si>
  <si>
    <t>Ritvik Verma</t>
  </si>
  <si>
    <t>Clock Dignissimos</t>
  </si>
  <si>
    <t>Prerak Koshy</t>
  </si>
  <si>
    <t>Camera Delectus</t>
  </si>
  <si>
    <t>Nitara Dora</t>
  </si>
  <si>
    <t>Kids Wear Porro</t>
  </si>
  <si>
    <t>Sumer Date</t>
  </si>
  <si>
    <t>Rasha Samra</t>
  </si>
  <si>
    <t>Darshit Contractor</t>
  </si>
  <si>
    <t>Refrigerator Accusamus</t>
  </si>
  <si>
    <t>Umang Ramanathan</t>
  </si>
  <si>
    <t>Foundation Iusto</t>
  </si>
  <si>
    <t>Reyansh Sachdeva</t>
  </si>
  <si>
    <t>Cricket Bat Optio</t>
  </si>
  <si>
    <t>Mahika Banerjee</t>
  </si>
  <si>
    <t>Men's Wear Perferendis</t>
  </si>
  <si>
    <t>Kabir Ganesh</t>
  </si>
  <si>
    <t>Pari Sood</t>
  </si>
  <si>
    <t>Face Cream Aliquam</t>
  </si>
  <si>
    <t>Dharmajan Rajagopal</t>
  </si>
  <si>
    <t>Mehul Bali</t>
  </si>
  <si>
    <t>Mixer Grinder A</t>
  </si>
  <si>
    <t>Adah Bath</t>
  </si>
  <si>
    <t>Anaya Banik</t>
  </si>
  <si>
    <t>Yakshit Kuruvilla</t>
  </si>
  <si>
    <t>Himmat Choudhary</t>
  </si>
  <si>
    <t>Accessories Dolorem</t>
  </si>
  <si>
    <t>Samiha Kar</t>
  </si>
  <si>
    <t>Divij Doctor</t>
  </si>
  <si>
    <t>Sugar Dolore</t>
  </si>
  <si>
    <t>Pari Thaker</t>
  </si>
  <si>
    <t>Vase Asperiores</t>
  </si>
  <si>
    <t>Indrajit Buch</t>
  </si>
  <si>
    <t>Vase Rem</t>
  </si>
  <si>
    <t>Vanya Vohra</t>
  </si>
  <si>
    <t>Ryan Savant</t>
  </si>
  <si>
    <t>Mishti Sangha</t>
  </si>
  <si>
    <t>Camera Consequatur</t>
  </si>
  <si>
    <t>Anay Sandhu</t>
  </si>
  <si>
    <t>RC Car Sequi</t>
  </si>
  <si>
    <t>Madhup Saxena</t>
  </si>
  <si>
    <t>Darshit Tella</t>
  </si>
  <si>
    <t>Shlok Rau</t>
  </si>
  <si>
    <t>Textbook Provident</t>
  </si>
  <si>
    <t>Oorja Khare</t>
  </si>
  <si>
    <t>Kimaya Agate</t>
  </si>
  <si>
    <t>Yoga Mat Est</t>
  </si>
  <si>
    <t>Vihaan Cheema</t>
  </si>
  <si>
    <t>Vanya Magar</t>
  </si>
  <si>
    <t>Spices Eum</t>
  </si>
  <si>
    <t>Table Autem</t>
  </si>
  <si>
    <t>Jayesh Lall</t>
  </si>
  <si>
    <t>Wall Art Laborum</t>
  </si>
  <si>
    <t>Ivana Talwar</t>
  </si>
  <si>
    <t>Shamik Sundaram</t>
  </si>
  <si>
    <t>Textbook Facere</t>
  </si>
  <si>
    <t>Rati Handa</t>
  </si>
  <si>
    <t>Tennis Racket Dicta</t>
  </si>
  <si>
    <t>Ivana Mann</t>
  </si>
  <si>
    <t>Men's Wear Tempore</t>
  </si>
  <si>
    <t>Faiyaz Andra</t>
  </si>
  <si>
    <t>Siya Dhillon</t>
  </si>
  <si>
    <t>Foundation In</t>
  </si>
  <si>
    <t>Saksham Mani</t>
  </si>
  <si>
    <t>Onkar Bhasin</t>
  </si>
  <si>
    <t>Laptop Vel</t>
  </si>
  <si>
    <t>Chair Illum</t>
  </si>
  <si>
    <t>Trisha Ram</t>
  </si>
  <si>
    <t>Oil Cumque</t>
  </si>
  <si>
    <t>Hiran Jani</t>
  </si>
  <si>
    <t>Ela Yadav</t>
  </si>
  <si>
    <t>Jiya Sankar</t>
  </si>
  <si>
    <t>Women's Wear Magni</t>
  </si>
  <si>
    <t>Diya Jha</t>
  </si>
  <si>
    <t>Neelofar Goyal</t>
  </si>
  <si>
    <t>Fiction Aut</t>
  </si>
  <si>
    <t>Ehsaan Gokhale</t>
  </si>
  <si>
    <t>Damini Rout</t>
  </si>
  <si>
    <t>Non-Fiction Doloribus</t>
  </si>
  <si>
    <t>Neelofar Warrior</t>
  </si>
  <si>
    <t>Cookware Set Blanditiis</t>
  </si>
  <si>
    <t>Azad Sawhney</t>
  </si>
  <si>
    <t>Laptop Error</t>
  </si>
  <si>
    <t>Tara Raju</t>
  </si>
  <si>
    <t>Lamp Deserunt</t>
  </si>
  <si>
    <t>Riaan Vala</t>
  </si>
  <si>
    <t>Shoes Nam</t>
  </si>
  <si>
    <t>Gatik Banerjee</t>
  </si>
  <si>
    <t>Nirvaan Bhardwaj</t>
  </si>
  <si>
    <t>Headphones Nam</t>
  </si>
  <si>
    <t>Trisha Sankaran</t>
  </si>
  <si>
    <t>Laptop Placeat</t>
  </si>
  <si>
    <t>Damini Bala</t>
  </si>
  <si>
    <t>Cushion Corrupti</t>
  </si>
  <si>
    <t>Anay Wason</t>
  </si>
  <si>
    <t>Mixer Grinder Sit</t>
  </si>
  <si>
    <t>Zoya Joshi</t>
  </si>
  <si>
    <t>Cookware Set Dolor</t>
  </si>
  <si>
    <t>Jivin Chanda</t>
  </si>
  <si>
    <t>Wall Art Porro</t>
  </si>
  <si>
    <t>Samiha Buch</t>
  </si>
  <si>
    <t>Board Game Error</t>
  </si>
  <si>
    <t>Hansh Rajagopal</t>
  </si>
  <si>
    <t>Camera Doloremque</t>
  </si>
  <si>
    <t>Nirvaan Arora</t>
  </si>
  <si>
    <t>Oorja Varma</t>
  </si>
  <si>
    <t>Sugar Rem</t>
  </si>
  <si>
    <t>Abram Rout</t>
  </si>
  <si>
    <t>Divij Tank</t>
  </si>
  <si>
    <t>Women's Wear Illo</t>
  </si>
  <si>
    <t>Madhav Mand</t>
  </si>
  <si>
    <t>Lipstick Voluptatum</t>
  </si>
  <si>
    <t>Riaan Ray</t>
  </si>
  <si>
    <t>Biography Reiciendis</t>
  </si>
  <si>
    <t>Urvi Amble</t>
  </si>
  <si>
    <t>Yoga Mat Officia</t>
  </si>
  <si>
    <t>Ranbir Acharya</t>
  </si>
  <si>
    <t>Lamp Eum</t>
  </si>
  <si>
    <t>Riaan Doctor</t>
  </si>
  <si>
    <t>Nitya Dora</t>
  </si>
  <si>
    <t>Pari Sangha</t>
  </si>
  <si>
    <t>Zara Singh</t>
  </si>
  <si>
    <t>Hazel Bawa</t>
  </si>
  <si>
    <t>Mobile Sint</t>
  </si>
  <si>
    <t>Shayak Bora</t>
  </si>
  <si>
    <t>Cookware Set Deleniti</t>
  </si>
  <si>
    <t>Heer Chatterjee</t>
  </si>
  <si>
    <t>Dumbbells Asperiores</t>
  </si>
  <si>
    <t>Kiara Saraf</t>
  </si>
  <si>
    <t>Aniruddh Varghese</t>
  </si>
  <si>
    <t>Sofa Explicabo</t>
  </si>
  <si>
    <t>Biju Edwin</t>
  </si>
  <si>
    <t>Wall Art Sequi</t>
  </si>
  <si>
    <t>Jhanvi Solanki</t>
  </si>
  <si>
    <t>Foundation Dolor</t>
  </si>
  <si>
    <t>Piya Kothari</t>
  </si>
  <si>
    <t>Ishaan Kibe</t>
  </si>
  <si>
    <t>Face Cream In</t>
  </si>
  <si>
    <t>Devansh Ramakrishnan</t>
  </si>
  <si>
    <t>Laptop Quo</t>
  </si>
  <si>
    <t>Nishith Saxena</t>
  </si>
  <si>
    <t>Chair Sequi</t>
  </si>
  <si>
    <t>Ivan Vig</t>
  </si>
  <si>
    <t>Vardaniya Hegde</t>
  </si>
  <si>
    <t>Refrigerator Illo</t>
  </si>
  <si>
    <t>Neelofar Mani</t>
  </si>
  <si>
    <t>Dumbbells Repellat</t>
  </si>
  <si>
    <t>Divit Swaminathan</t>
  </si>
  <si>
    <t>Urvi Babu</t>
  </si>
  <si>
    <t>Oil Voluptates</t>
  </si>
  <si>
    <t>Abram Aggarwal</t>
  </si>
  <si>
    <t>Tejas Bora</t>
  </si>
  <si>
    <t>Vedika Grewal</t>
  </si>
  <si>
    <t>Devansh Raval</t>
  </si>
  <si>
    <t>Sugar Architecto</t>
  </si>
  <si>
    <t>Divyansh Arya</t>
  </si>
  <si>
    <t>Men's Wear Quae</t>
  </si>
  <si>
    <t>Tejas Amble</t>
  </si>
  <si>
    <t>Zeeshan Dâ€™Alia</t>
  </si>
  <si>
    <t>Ishita Basu</t>
  </si>
  <si>
    <t>Women's Wear Hic</t>
  </si>
  <si>
    <t>Baiju Soni</t>
  </si>
  <si>
    <t>Sofa Repellat</t>
  </si>
  <si>
    <t>Romil Gandhi</t>
  </si>
  <si>
    <t>Lamp Voluptas</t>
  </si>
  <si>
    <t>Anvi Reddy</t>
  </si>
  <si>
    <t>Mixer Grinder Architecto</t>
  </si>
  <si>
    <t>Tejas Vora</t>
  </si>
  <si>
    <t>Alisha Bail</t>
  </si>
  <si>
    <t>Non-Fiction Labore</t>
  </si>
  <si>
    <t>Samaira Gokhale</t>
  </si>
  <si>
    <t>Non-Fiction Vitae</t>
  </si>
  <si>
    <t>Ivan Mane</t>
  </si>
  <si>
    <t>Cabinet Harum</t>
  </si>
  <si>
    <t>Adira Dutta</t>
  </si>
  <si>
    <t>Doll Veniam</t>
  </si>
  <si>
    <t>Raghav Wali</t>
  </si>
  <si>
    <t>Taran Sengupta</t>
  </si>
  <si>
    <t>Doll Sint</t>
  </si>
  <si>
    <t>Hunar Verma</t>
  </si>
  <si>
    <t>Anay Sharaf</t>
  </si>
  <si>
    <t>Wheat Autem</t>
  </si>
  <si>
    <t>Diya Divan</t>
  </si>
  <si>
    <t>Tennis Racket Eos</t>
  </si>
  <si>
    <t>Himmat Rout</t>
  </si>
  <si>
    <t>Action Figure Et</t>
  </si>
  <si>
    <t>Miraya Amble</t>
  </si>
  <si>
    <t>Siya Garde</t>
  </si>
  <si>
    <t>Tennis Racket Doloribus</t>
  </si>
  <si>
    <t>Vihaan Choudhry</t>
  </si>
  <si>
    <t>Riaan Dutt</t>
  </si>
  <si>
    <t>Wall Art Sed</t>
  </si>
  <si>
    <t>Zaina Bora</t>
  </si>
  <si>
    <t>Oil Delectus</t>
  </si>
  <si>
    <t>Farhan Kari</t>
  </si>
  <si>
    <t>Siya Mann</t>
  </si>
  <si>
    <t>Pihu Karpe</t>
  </si>
  <si>
    <t>Bed Minus</t>
  </si>
  <si>
    <t>Aaryahi Issac</t>
  </si>
  <si>
    <t>Aayush Sur</t>
  </si>
  <si>
    <t>Siya Warrior</t>
  </si>
  <si>
    <t>Cabinet Aperiam</t>
  </si>
  <si>
    <t>Ehsaan Bhattacharyya</t>
  </si>
  <si>
    <t>Stuvan Dutt</t>
  </si>
  <si>
    <t>Jivin Sani</t>
  </si>
  <si>
    <t>Oorja Hegde</t>
  </si>
  <si>
    <t>Biography Maxime</t>
  </si>
  <si>
    <t>Yuvaan Sarraf</t>
  </si>
  <si>
    <t>Foundation Facere</t>
  </si>
  <si>
    <t>Dishani Bhatt</t>
  </si>
  <si>
    <t>Saira Dubey</t>
  </si>
  <si>
    <t>Headphones Voluptas</t>
  </si>
  <si>
    <t>Indranil Guha</t>
  </si>
  <si>
    <t>Face Cream Unde</t>
  </si>
  <si>
    <t>Dhanush Yogi</t>
  </si>
  <si>
    <t>Wheat Suscipit</t>
  </si>
  <si>
    <t>Kaira Dass</t>
  </si>
  <si>
    <t>Perfume Temporibus</t>
  </si>
  <si>
    <t>Hansh Varty</t>
  </si>
  <si>
    <t>Emir Talwar</t>
  </si>
  <si>
    <t>Lamp Reiciendis</t>
  </si>
  <si>
    <t>Elakshi Sama</t>
  </si>
  <si>
    <t>Laptop Ducimus</t>
  </si>
  <si>
    <t>Oorja Kunda</t>
  </si>
  <si>
    <t>Nitya Deo</t>
  </si>
  <si>
    <t>Perfume Quasi</t>
  </si>
  <si>
    <t>Bed Vel</t>
  </si>
  <si>
    <t>Anaya Chahal</t>
  </si>
  <si>
    <t>Doll Cumque</t>
  </si>
  <si>
    <t>Rati Yogi</t>
  </si>
  <si>
    <t>Jayant Dhar</t>
  </si>
  <si>
    <t>Men's Wear Dolor</t>
  </si>
  <si>
    <t>Tara Kala</t>
  </si>
  <si>
    <t>Foundation Aut</t>
  </si>
  <si>
    <t>Shamik Vyas</t>
  </si>
  <si>
    <t>Men's Wear Ad</t>
  </si>
  <si>
    <t>Kiaan Venkataraman</t>
  </si>
  <si>
    <t>Shoes Officia</t>
  </si>
  <si>
    <t>Adah Gokhale</t>
  </si>
  <si>
    <t>Yoga Mat Incidunt</t>
  </si>
  <si>
    <t>Shalv Bhattacharyya</t>
  </si>
  <si>
    <t>Vivaan Sastry</t>
  </si>
  <si>
    <t>Kartik Tara</t>
  </si>
  <si>
    <t>Bed Temporibus</t>
  </si>
  <si>
    <t>Himmat Zachariah</t>
  </si>
  <si>
    <t>Stuvan Hans</t>
  </si>
  <si>
    <t>Hiran Karpe</t>
  </si>
  <si>
    <t>Vanya Iyer</t>
  </si>
  <si>
    <t>Football Eius</t>
  </si>
  <si>
    <t>Mannat Sodhi</t>
  </si>
  <si>
    <t>Sofa Vitae</t>
  </si>
  <si>
    <t>Hunar Deo</t>
  </si>
  <si>
    <t>Refrigerator Sunt</t>
  </si>
  <si>
    <t>Romil Devan</t>
  </si>
  <si>
    <t>Vivaan Sheth</t>
  </si>
  <si>
    <t>Aarav Kaur</t>
  </si>
  <si>
    <t>Shoes Est</t>
  </si>
  <si>
    <t>Ishita Lall</t>
  </si>
  <si>
    <t>Hrishita Sankar</t>
  </si>
  <si>
    <t>Nirvaan Lad</t>
  </si>
  <si>
    <t>Dumbbells Mollitia</t>
  </si>
  <si>
    <t>Himmat Bhagat</t>
  </si>
  <si>
    <t>Doll Repellat</t>
  </si>
  <si>
    <t>Damini Acharya</t>
  </si>
  <si>
    <t>Sofa Nam</t>
  </si>
  <si>
    <t>Kimaya Ganguly</t>
  </si>
  <si>
    <t>Fateh Brahmbhatt</t>
  </si>
  <si>
    <t>Headphones Facilis</t>
  </si>
  <si>
    <t>Anahi Bandi</t>
  </si>
  <si>
    <t>Smartwatch Optio</t>
  </si>
  <si>
    <t>Nirvaan Bhattacharyya</t>
  </si>
  <si>
    <t>Mobile Autem</t>
  </si>
  <si>
    <t>Bhamini Rout</t>
  </si>
  <si>
    <t>Aarush Kalla</t>
  </si>
  <si>
    <t>Table Beatae</t>
  </si>
  <si>
    <t>Nehmat Date</t>
  </si>
  <si>
    <t>Juicer Necessitatibus</t>
  </si>
  <si>
    <t>Vaibhav Gokhale</t>
  </si>
  <si>
    <t>Lakshay Johal</t>
  </si>
  <si>
    <t>Fiction Impedit</t>
  </si>
  <si>
    <t>Aaina Ganguly</t>
  </si>
  <si>
    <t>Jivin Chauhan</t>
  </si>
  <si>
    <t>Himmat Mannan</t>
  </si>
  <si>
    <t>Riaan Mannan</t>
  </si>
  <si>
    <t>Action Figure Amet</t>
  </si>
  <si>
    <t>Samar Ghosh</t>
  </si>
  <si>
    <t>Rohan Ramachandran</t>
  </si>
  <si>
    <t>Ela Dave</t>
  </si>
  <si>
    <t>Sugar Aspernatur</t>
  </si>
  <si>
    <t>Yuvaan Din</t>
  </si>
  <si>
    <t>Table Quae</t>
  </si>
  <si>
    <t>Kiaan Virk</t>
  </si>
  <si>
    <t>Tejas Kaur</t>
  </si>
  <si>
    <t>Vaibhav Ratta</t>
  </si>
  <si>
    <t>Comics Quasi</t>
  </si>
  <si>
    <t>Ishaan Dube</t>
  </si>
  <si>
    <t>Akarsh Dora</t>
  </si>
  <si>
    <t>Rice Voluptatem</t>
  </si>
  <si>
    <t>Aarna Doshi</t>
  </si>
  <si>
    <t>Jayan Dayal</t>
  </si>
  <si>
    <t>Trisha Bhargava</t>
  </si>
  <si>
    <t>Action Figure Sunt</t>
  </si>
  <si>
    <t>Anika Varghese</t>
  </si>
  <si>
    <t>Mehul Dutt</t>
  </si>
  <si>
    <t>Camera Magni</t>
  </si>
  <si>
    <t>Shayak Dhawan</t>
  </si>
  <si>
    <t>Bed Commodi</t>
  </si>
  <si>
    <t>Rati Singhal</t>
  </si>
  <si>
    <t>Accessories Rem</t>
  </si>
  <si>
    <t>Trisha Srivastava</t>
  </si>
  <si>
    <t>Women's Wear Doloremque</t>
  </si>
  <si>
    <t>Biju Gupta</t>
  </si>
  <si>
    <t>Lamp Commodi</t>
  </si>
  <si>
    <t>Mahika Kakar</t>
  </si>
  <si>
    <t>Smartwatch Odit</t>
  </si>
  <si>
    <t>Reyansh Sarna</t>
  </si>
  <si>
    <t>Women's Wear Suscipit</t>
  </si>
  <si>
    <t>Dhruv Kata</t>
  </si>
  <si>
    <t>Dumbbells A</t>
  </si>
  <si>
    <t>Alisha Doctor</t>
  </si>
  <si>
    <t>Yoga Mat Consectetur</t>
  </si>
  <si>
    <t>Keya Walia</t>
  </si>
  <si>
    <t>Action Figure Velit</t>
  </si>
  <si>
    <t>Yashvi Brahmbhatt</t>
  </si>
  <si>
    <t>Biography Ex</t>
  </si>
  <si>
    <t>Nirvaan Talwar</t>
  </si>
  <si>
    <t>Chair Magnam</t>
  </si>
  <si>
    <t>Aaryahi Lata</t>
  </si>
  <si>
    <t>Raghav Mammen</t>
  </si>
  <si>
    <t>Aarush Mandal</t>
  </si>
  <si>
    <t>Arnav Buch</t>
  </si>
  <si>
    <t>Shoes Natus</t>
  </si>
  <si>
    <t>Dhanuk Bhardwaj</t>
  </si>
  <si>
    <t>Myra Randhawa</t>
  </si>
  <si>
    <t>Rice Vel</t>
  </si>
  <si>
    <t>Riaan Lad</t>
  </si>
  <si>
    <t>Ryan Boase</t>
  </si>
  <si>
    <t>Eshani Mann</t>
  </si>
  <si>
    <t>Aarush Jani</t>
  </si>
  <si>
    <t>Wall Art Quis</t>
  </si>
  <si>
    <t>Anvi Trivedi</t>
  </si>
  <si>
    <t>Camera Explicabo</t>
  </si>
  <si>
    <t>Perfume Accusamus</t>
  </si>
  <si>
    <t>Dharmajan Gole</t>
  </si>
  <si>
    <t>Diya Sarraf</t>
  </si>
  <si>
    <t>Misha Salvi</t>
  </si>
  <si>
    <t>Alisha Walla</t>
  </si>
  <si>
    <t>Alisha Mannan</t>
  </si>
  <si>
    <t>Vase Aut</t>
  </si>
  <si>
    <t>Myra Dalal</t>
  </si>
  <si>
    <t>Shampoo Quisquam</t>
  </si>
  <si>
    <t>Shayak Bandi</t>
  </si>
  <si>
    <t>Lagan Venkatesh</t>
  </si>
  <si>
    <t>Eshani Shenoy</t>
  </si>
  <si>
    <t>Clock Culpa</t>
  </si>
  <si>
    <t>Anahita Agarwal</t>
  </si>
  <si>
    <t>Sofa Facilis</t>
  </si>
  <si>
    <t>Jayant Yohannan</t>
  </si>
  <si>
    <t>Gatik Jayaraman</t>
  </si>
  <si>
    <t>Laptop Modi</t>
  </si>
  <si>
    <t>Charvi Lala</t>
  </si>
  <si>
    <t>Mobile Quam</t>
  </si>
  <si>
    <t>Sumer Sengupta</t>
  </si>
  <si>
    <t>Shoes Facere</t>
  </si>
  <si>
    <t>Ojas Uppal</t>
  </si>
  <si>
    <t>Microwave Architecto</t>
  </si>
  <si>
    <t>Jivika Raja</t>
  </si>
  <si>
    <t>Ehsaan Das</t>
  </si>
  <si>
    <t>Mishti Vala</t>
  </si>
  <si>
    <t>Camera Officia</t>
  </si>
  <si>
    <t>Nirvi Bhasin</t>
  </si>
  <si>
    <t>Taimur Comar</t>
  </si>
  <si>
    <t>Foundation Dolorum</t>
  </si>
  <si>
    <t>Vidur Gandhi</t>
  </si>
  <si>
    <t>Seher Shetty</t>
  </si>
  <si>
    <t>Rasha Thaman</t>
  </si>
  <si>
    <t>Aniruddh Bhavsar</t>
  </si>
  <si>
    <t>Fiction Quos</t>
  </si>
  <si>
    <t>Ranbir Sehgal</t>
  </si>
  <si>
    <t>Myra Gopal</t>
  </si>
  <si>
    <t>Men's Wear Consectetur</t>
  </si>
  <si>
    <t>Dhanush Dhaliwal</t>
  </si>
  <si>
    <t>Wall Art Asperiores</t>
  </si>
  <si>
    <t>Alia Brahmbhatt</t>
  </si>
  <si>
    <t>Tanya Sahota</t>
  </si>
  <si>
    <t>Action Figure Occaecati</t>
  </si>
  <si>
    <t>Saanvi Dugar</t>
  </si>
  <si>
    <t>Action Figure Suscipit</t>
  </si>
  <si>
    <t>Mamooty Kaul</t>
  </si>
  <si>
    <t>Shoes Cum</t>
  </si>
  <si>
    <t>Seher Tandon</t>
  </si>
  <si>
    <t>RC Car Quisquam</t>
  </si>
  <si>
    <t>Mohanlal Dubey</t>
  </si>
  <si>
    <t>Yuvraj  Roy</t>
  </si>
  <si>
    <t>Sugar Doloribus</t>
  </si>
  <si>
    <t>Faiyaz Tiwari</t>
  </si>
  <si>
    <t>Sugar Libero</t>
  </si>
  <si>
    <t>Nirvi Raj</t>
  </si>
  <si>
    <t>Yoga Mat Eveniet</t>
  </si>
  <si>
    <t>Tarini Bandi</t>
  </si>
  <si>
    <t>Divij Dixit</t>
  </si>
  <si>
    <t>Damini Rau</t>
  </si>
  <si>
    <t>Urvi Varma</t>
  </si>
  <si>
    <t>Wheat Alias</t>
  </si>
  <si>
    <t>Saira Cherian</t>
  </si>
  <si>
    <t>Rati Bail</t>
  </si>
  <si>
    <t>Clock Quidem</t>
  </si>
  <si>
    <t>Dhanuk Yadav</t>
  </si>
  <si>
    <t>Refrigerator Velit</t>
  </si>
  <si>
    <t>Hridaan Luthra</t>
  </si>
  <si>
    <t>Tiya Dhar</t>
  </si>
  <si>
    <t>Biography Molestias</t>
  </si>
  <si>
    <t>Parinaaz Dixit</t>
  </si>
  <si>
    <t>Rasha Johal</t>
  </si>
  <si>
    <t>Women's Wear Corrupti</t>
  </si>
  <si>
    <t>Vardaniya Chaudhari</t>
  </si>
  <si>
    <t>Accessories Mollitia</t>
  </si>
  <si>
    <t>Jivika Agrawal</t>
  </si>
  <si>
    <t>Ritvik Venkatesh</t>
  </si>
  <si>
    <t>Vase Nisi</t>
  </si>
  <si>
    <t>Rania Bhavsar</t>
  </si>
  <si>
    <t>Headphones Quidem</t>
  </si>
  <si>
    <t>Advika Thaman</t>
  </si>
  <si>
    <t>Perfume Commodi</t>
  </si>
  <si>
    <t>Anahi Raval</t>
  </si>
  <si>
    <t>Fateh Kala</t>
  </si>
  <si>
    <t>Hansh Tak</t>
  </si>
  <si>
    <t>Vedika Magar</t>
  </si>
  <si>
    <t>Yoga Mat Id</t>
  </si>
  <si>
    <t>Renee Ratta</t>
  </si>
  <si>
    <t>Yoga Mat Quod</t>
  </si>
  <si>
    <t>Anvi Keer</t>
  </si>
  <si>
    <t>Cricket Bat Eum</t>
  </si>
  <si>
    <t>Riaan Loyal</t>
  </si>
  <si>
    <t>Action Figure Expedita</t>
  </si>
  <si>
    <t>Anay Bala</t>
  </si>
  <si>
    <t>Ishita Keer</t>
  </si>
  <si>
    <t>Cricket Bat Aut</t>
  </si>
  <si>
    <t>Veer Dâ€™Alia</t>
  </si>
  <si>
    <t>Onkar Borah</t>
  </si>
  <si>
    <t>Cushion Voluptates</t>
  </si>
  <si>
    <t>Nayantara Mammen</t>
  </si>
  <si>
    <t>Ranbir Kumar</t>
  </si>
  <si>
    <t>Sana Ram</t>
  </si>
  <si>
    <t>Microwave Quaerat</t>
  </si>
  <si>
    <t>Arhaan Dasgupta</t>
  </si>
  <si>
    <t>Fiction Animi</t>
  </si>
  <si>
    <t>Ranbir Chada</t>
  </si>
  <si>
    <t>Chair Aliquid</t>
  </si>
  <si>
    <t>Dhruv Joshi</t>
  </si>
  <si>
    <t>Comics Aspernatur</t>
  </si>
  <si>
    <t>Uthkarsh Bail</t>
  </si>
  <si>
    <t>Face Cream Porro</t>
  </si>
  <si>
    <t>Samaira Sastry</t>
  </si>
  <si>
    <t>Manikya Sibal</t>
  </si>
  <si>
    <t>Lakshay Malhotra</t>
  </si>
  <si>
    <t>Table Voluptates</t>
  </si>
  <si>
    <t>Bhavin Anand</t>
  </si>
  <si>
    <t>Juicer Expedita</t>
  </si>
  <si>
    <t>Biju Shan</t>
  </si>
  <si>
    <t>Saksham Chad</t>
  </si>
  <si>
    <t>Alia Sibal</t>
  </si>
  <si>
    <t>Oorja Bora</t>
  </si>
  <si>
    <t>Advika Tiwari</t>
  </si>
  <si>
    <t>Sofa Dolore</t>
  </si>
  <si>
    <t>Myra Bansal</t>
  </si>
  <si>
    <t>Jayant Agate</t>
  </si>
  <si>
    <t>Aradhya Kothari</t>
  </si>
  <si>
    <t>Mobile Sapiente</t>
  </si>
  <si>
    <t>Dhruv Sarna</t>
  </si>
  <si>
    <t>Clock Illum</t>
  </si>
  <si>
    <t>Myra Sodhi</t>
  </si>
  <si>
    <t>Dhanush Ratti</t>
  </si>
  <si>
    <t>Uthkarsh Bhardwaj</t>
  </si>
  <si>
    <t>Aarna Karnik</t>
  </si>
  <si>
    <t>Microwave Recusandae</t>
  </si>
  <si>
    <t>Krish Toor</t>
  </si>
  <si>
    <t>Shlok Kumer</t>
  </si>
  <si>
    <t>Laptop Nihil</t>
  </si>
  <si>
    <t>Ela Ghose</t>
  </si>
  <si>
    <t>Women's Wear Dignissimos</t>
  </si>
  <si>
    <t>Riya Joshi</t>
  </si>
  <si>
    <t>Riya Ben</t>
  </si>
  <si>
    <t>Sugar Dignissimos</t>
  </si>
  <si>
    <t>Faiyaz Mand</t>
  </si>
  <si>
    <t>Shampoo Id</t>
  </si>
  <si>
    <t>Advika Brahmbhatt</t>
  </si>
  <si>
    <t>Chair Quisquam</t>
  </si>
  <si>
    <t>Jhanvi Sem</t>
  </si>
  <si>
    <t>Ishita Arya</t>
  </si>
  <si>
    <t>Ehsaan Khurana</t>
  </si>
  <si>
    <t>Ojas Bali</t>
  </si>
  <si>
    <t>Mobile Aliquam</t>
  </si>
  <si>
    <t>Kids Wear Incidunt</t>
  </si>
  <si>
    <t>Sana Ramanathan</t>
  </si>
  <si>
    <t>Ranbir Master</t>
  </si>
  <si>
    <t>Football Laboriosam</t>
  </si>
  <si>
    <t>Anahi Bhagat</t>
  </si>
  <si>
    <t>Tarini Behl</t>
  </si>
  <si>
    <t>Farhan Joshi</t>
  </si>
  <si>
    <t>Perfume Non</t>
  </si>
  <si>
    <t>Rati Rattan</t>
  </si>
  <si>
    <t>Sofa Iste</t>
  </si>
  <si>
    <t>Kiaan Yohannan</t>
  </si>
  <si>
    <t>Romil Mangat</t>
  </si>
  <si>
    <t>Yoga Mat Mollitia</t>
  </si>
  <si>
    <t>Anika Maharaj</t>
  </si>
  <si>
    <t>Hrishita Bath</t>
  </si>
  <si>
    <t>Doll Ducimus</t>
  </si>
  <si>
    <t>Ivan Sani</t>
  </si>
  <si>
    <t>Manikya Yadav</t>
  </si>
  <si>
    <t>Spices Quis</t>
  </si>
  <si>
    <t>Diya Kala</t>
  </si>
  <si>
    <t>Riya Sant</t>
  </si>
  <si>
    <t>Juicer Provident</t>
  </si>
  <si>
    <t>Seher Setty</t>
  </si>
  <si>
    <t>Ryan Chana</t>
  </si>
  <si>
    <t>Microwave Odit</t>
  </si>
  <si>
    <t>Nirvaan Karan</t>
  </si>
  <si>
    <t>Spices Maxime</t>
  </si>
  <si>
    <t>Divij Ramesh</t>
  </si>
  <si>
    <t>Oil Officia</t>
  </si>
  <si>
    <t>Alisha Manne</t>
  </si>
  <si>
    <t>Indrajit Shukla</t>
  </si>
  <si>
    <t>Lamp Fuga</t>
  </si>
  <si>
    <t>Nayantara Varghese</t>
  </si>
  <si>
    <t>Aayush Dutt</t>
  </si>
  <si>
    <t>Sana Handa</t>
  </si>
  <si>
    <t>Clock Voluptatum</t>
  </si>
  <si>
    <t>Prisha Sachar</t>
  </si>
  <si>
    <t>Fiction Dolore</t>
  </si>
  <si>
    <t>Heer Solanki</t>
  </si>
  <si>
    <t>Smartwatch Mollitia</t>
  </si>
  <si>
    <t>Yuvaan Ganguly</t>
  </si>
  <si>
    <t>Raghav Grover</t>
  </si>
  <si>
    <t>Kids Wear Quia</t>
  </si>
  <si>
    <t>Ranbir Sami</t>
  </si>
  <si>
    <t>Mohanlal Bains</t>
  </si>
  <si>
    <t>Aradhya Bobal</t>
  </si>
  <si>
    <t>Board Game Est</t>
  </si>
  <si>
    <t>Vritika Krishnamurthy</t>
  </si>
  <si>
    <t>Kiara Gara</t>
  </si>
  <si>
    <t>Clock Et</t>
  </si>
  <si>
    <t>Lavanya Buch</t>
  </si>
  <si>
    <t>Bed Hic</t>
  </si>
  <si>
    <t>Pari Jhaveri</t>
  </si>
  <si>
    <t>Refrigerator Rem</t>
  </si>
  <si>
    <t>Armaan Thakkar</t>
  </si>
  <si>
    <t>Hridaan Ganguly</t>
  </si>
  <si>
    <t>Smartwatch Inventore</t>
  </si>
  <si>
    <t>Dhruv Guha</t>
  </si>
  <si>
    <t>Tarini Bali</t>
  </si>
  <si>
    <t>Sugar Error</t>
  </si>
  <si>
    <t>Sumer Jaggi</t>
  </si>
  <si>
    <t>Sugar Dolorem</t>
  </si>
  <si>
    <t>Riaan Kumar</t>
  </si>
  <si>
    <t>Ivan Srinivas</t>
  </si>
  <si>
    <t>Oil Illum</t>
  </si>
  <si>
    <t>Samaira Sengupta</t>
  </si>
  <si>
    <t>Yasmin Samra</t>
  </si>
  <si>
    <t>Jivika Babu</t>
  </si>
  <si>
    <t>Sugar Aperiam</t>
  </si>
  <si>
    <t>Mishti Sunder</t>
  </si>
  <si>
    <t>Comics Aut</t>
  </si>
  <si>
    <t>Diya Chauhan</t>
  </si>
  <si>
    <t>Anvi Sarma</t>
  </si>
  <si>
    <t>Fiction Officia</t>
  </si>
  <si>
    <t>Saksham Suresh</t>
  </si>
  <si>
    <t>Board Game Nostrum</t>
  </si>
  <si>
    <t>Parinaaz Mahal</t>
  </si>
  <si>
    <t>Oil Iste</t>
  </si>
  <si>
    <t>Abram Basak</t>
  </si>
  <si>
    <t>Textbook Mollitia</t>
  </si>
  <si>
    <t>Manjari Lall</t>
  </si>
  <si>
    <t>Headphones Autem</t>
  </si>
  <si>
    <t>Vedika Lalla</t>
  </si>
  <si>
    <t>Madhav Ramesh</t>
  </si>
  <si>
    <t>Myra Saran</t>
  </si>
  <si>
    <t>Foundation Dolores</t>
  </si>
  <si>
    <t>Manjari Srivastava</t>
  </si>
  <si>
    <t>Alisha Rattan</t>
  </si>
  <si>
    <t>Laptop Sapiente</t>
  </si>
  <si>
    <t>Saira Sengupta</t>
  </si>
  <si>
    <t>Shoes Quas</t>
  </si>
  <si>
    <t>Samiha Ray</t>
  </si>
  <si>
    <t>Sana Chaudhry</t>
  </si>
  <si>
    <t>Accessories Fuga</t>
  </si>
  <si>
    <t>Jivin Grover</t>
  </si>
  <si>
    <t>Mobile Voluptatibus</t>
  </si>
  <si>
    <t>Vihaan Maharaj</t>
  </si>
  <si>
    <t>Bed Quos</t>
  </si>
  <si>
    <t>Lakshit Das</t>
  </si>
  <si>
    <t>Romil Sinha</t>
  </si>
  <si>
    <t>Lamp Provident</t>
  </si>
  <si>
    <t>Yuvraj  Shan</t>
  </si>
  <si>
    <t>Neelofar Jhaveri</t>
  </si>
  <si>
    <t>Tennis Racket Eum</t>
  </si>
  <si>
    <t>Riya Ray</t>
  </si>
  <si>
    <t>Divit Borde</t>
  </si>
  <si>
    <t>Textbook Est</t>
  </si>
  <si>
    <t>Piya Bhatnagar</t>
  </si>
  <si>
    <t>Fiction Maxime</t>
  </si>
  <si>
    <t>Priyansh Bedi</t>
  </si>
  <si>
    <t>Kids Wear Vero</t>
  </si>
  <si>
    <t>Advik Chakrabarti</t>
  </si>
  <si>
    <t>Wall Art Maxime</t>
  </si>
  <si>
    <t>Vedika Chokshi</t>
  </si>
  <si>
    <t>Fiction Corporis</t>
  </si>
  <si>
    <t>Riaan Kapadia</t>
  </si>
  <si>
    <t>Ranbir Kari</t>
  </si>
  <si>
    <t>Table Voluptatibus</t>
  </si>
  <si>
    <t>Shlok Dutt</t>
  </si>
  <si>
    <t>Ivana Bora</t>
  </si>
  <si>
    <t>Gatik Chawla</t>
  </si>
  <si>
    <t>Sugar Facilis</t>
  </si>
  <si>
    <t>Saira Roy</t>
  </si>
  <si>
    <t>Oil Magnam</t>
  </si>
  <si>
    <t>Lagan Devan</t>
  </si>
  <si>
    <t>Spices Perspiciatis</t>
  </si>
  <si>
    <t>Vritika Iyer</t>
  </si>
  <si>
    <t>Priyansh Venkatesh</t>
  </si>
  <si>
    <t>Cookware Set Sunt</t>
  </si>
  <si>
    <t>Veer Bassi</t>
  </si>
  <si>
    <t>Football Dignissimos</t>
  </si>
  <si>
    <t>Charvi Chana</t>
  </si>
  <si>
    <t>Ela Chad</t>
  </si>
  <si>
    <t>Ehsaan Soni</t>
  </si>
  <si>
    <t>Cabinet Perspiciatis</t>
  </si>
  <si>
    <t>Jayant Vala</t>
  </si>
  <si>
    <t>Smartwatch Nemo</t>
  </si>
  <si>
    <t>Kartik Rout</t>
  </si>
  <si>
    <t>Jiya Zacharia</t>
  </si>
  <si>
    <t>Fiction Hic</t>
  </si>
  <si>
    <t>Kiaan Aggarwal</t>
  </si>
  <si>
    <t>Chair Blanditiis</t>
  </si>
  <si>
    <t>Ira Batra</t>
  </si>
  <si>
    <t>Cookware Set Ipsa</t>
  </si>
  <si>
    <t>Lakshay Sahota</t>
  </si>
  <si>
    <t>Indrajit Solanki</t>
  </si>
  <si>
    <t>Tiya Shroff</t>
  </si>
  <si>
    <t>Juicer At</t>
  </si>
  <si>
    <t>Kismat Buch</t>
  </si>
  <si>
    <t>Rice Optio</t>
  </si>
  <si>
    <t>Adah Balasubramanian</t>
  </si>
  <si>
    <t>Non-Fiction Sed</t>
  </si>
  <si>
    <t>Anvi Sarna</t>
  </si>
  <si>
    <t>Bed Amet</t>
  </si>
  <si>
    <t>Hrishita Kadakia</t>
  </si>
  <si>
    <t>Darshit Gill</t>
  </si>
  <si>
    <t>Armaan Rana</t>
  </si>
  <si>
    <t>Spices Ea</t>
  </si>
  <si>
    <t>Mahika Chaudhari</t>
  </si>
  <si>
    <t>Accessories Sequi</t>
  </si>
  <si>
    <t>Ira Chand</t>
  </si>
  <si>
    <t>RC Car Unde</t>
  </si>
  <si>
    <t>Yasmin Mangal</t>
  </si>
  <si>
    <t>Cricket Bat Quia</t>
  </si>
  <si>
    <t>Aaryahi Sagar</t>
  </si>
  <si>
    <t>Lavanya Setty</t>
  </si>
  <si>
    <t>Lipstick Totam</t>
  </si>
  <si>
    <t>Emir Kanda</t>
  </si>
  <si>
    <t>Cushion Nesciunt</t>
  </si>
  <si>
    <t>Romil Raman</t>
  </si>
  <si>
    <t>Perfume Saepe</t>
  </si>
  <si>
    <t>Inaaya  Chandran</t>
  </si>
  <si>
    <t>Wall Art Minus</t>
  </si>
  <si>
    <t>Drishya Kalita</t>
  </si>
  <si>
    <t>Doll Quis</t>
  </si>
  <si>
    <t>Aarna Borde</t>
  </si>
  <si>
    <t>RC Car Dicta</t>
  </si>
  <si>
    <t>Mohanlal Badal</t>
  </si>
  <si>
    <t>Rice Error</t>
  </si>
  <si>
    <t>Khushi Bawa</t>
  </si>
  <si>
    <t>Aaryahi Loyal</t>
  </si>
  <si>
    <t>Kids Wear Eaque</t>
  </si>
  <si>
    <t>Akarsh Mann</t>
  </si>
  <si>
    <t>Rice Possimus</t>
  </si>
  <si>
    <t>Chirag Lalla</t>
  </si>
  <si>
    <t>Shoes Impedit</t>
  </si>
  <si>
    <t>Madhup Roy</t>
  </si>
  <si>
    <t>Faiyaz Sarraf</t>
  </si>
  <si>
    <t>Baiju Gola</t>
  </si>
  <si>
    <t>Zoya Bakshi</t>
  </si>
  <si>
    <t>Microwave Mollitia</t>
  </si>
  <si>
    <t>Madhup Dhaliwal</t>
  </si>
  <si>
    <t>Wheat Ea</t>
  </si>
  <si>
    <t>Vedika Desai</t>
  </si>
  <si>
    <t>Spices Ab</t>
  </si>
  <si>
    <t>Lakshay Tara</t>
  </si>
  <si>
    <t>Wall Art Culpa</t>
  </si>
  <si>
    <t>Divit Subramaniam</t>
  </si>
  <si>
    <t>Women's Wear Eum</t>
  </si>
  <si>
    <t>Chirag Choudhary</t>
  </si>
  <si>
    <t>Cookware Set Similique</t>
  </si>
  <si>
    <t>Trisha Sur</t>
  </si>
  <si>
    <t>Board Game Perferendis</t>
  </si>
  <si>
    <t>Drishya Brar</t>
  </si>
  <si>
    <t>Lamp Qui</t>
  </si>
  <si>
    <t>Ehsaan Bumb</t>
  </si>
  <si>
    <t>Bhavin Desai</t>
  </si>
  <si>
    <t>Veer Babu</t>
  </si>
  <si>
    <t>Cabinet Maxime</t>
  </si>
  <si>
    <t>Lakshay Balakrishnan</t>
  </si>
  <si>
    <t>Cookware Set Quos</t>
  </si>
  <si>
    <t>Drishya Kakar</t>
  </si>
  <si>
    <t>Non-Fiction Ab</t>
  </si>
  <si>
    <t>Samaira Uppal</t>
  </si>
  <si>
    <t>Anay Ramaswamy</t>
  </si>
  <si>
    <t>Shampoo Dignissimos</t>
  </si>
  <si>
    <t>Hiran Halder</t>
  </si>
  <si>
    <t>Mannat Madan</t>
  </si>
  <si>
    <t>Tarini Shere</t>
  </si>
  <si>
    <t>Amira Swamy</t>
  </si>
  <si>
    <t>Tennis Racket Fugit</t>
  </si>
  <si>
    <t>Anay Divan</t>
  </si>
  <si>
    <t>Textbook Dicta</t>
  </si>
  <si>
    <t>Riaan Mall</t>
  </si>
  <si>
    <t>Cookware Set Consequuntur</t>
  </si>
  <si>
    <t>Ishita Manda</t>
  </si>
  <si>
    <t>Mixer Grinder Ab</t>
  </si>
  <si>
    <t>Mahika Sabharwal</t>
  </si>
  <si>
    <t>Fiction Eligendi</t>
  </si>
  <si>
    <t>Shlok Barman</t>
  </si>
  <si>
    <t>Women's Wear Deleniti</t>
  </si>
  <si>
    <t>Anay Dasgupta</t>
  </si>
  <si>
    <t>Armaan Sem</t>
  </si>
  <si>
    <t>Mahika Sankaran</t>
  </si>
  <si>
    <t>Amani Rajan</t>
  </si>
  <si>
    <t>Mixer Grinder Vero</t>
  </si>
  <si>
    <t>Divyansh Din</t>
  </si>
  <si>
    <t>Camera Laborum</t>
  </si>
  <si>
    <t>Hunar Lad</t>
  </si>
  <si>
    <t>Clock Quasi</t>
  </si>
  <si>
    <t>Kiaan Magar</t>
  </si>
  <si>
    <t>Fiction Totam</t>
  </si>
  <si>
    <t>Nirvi Sengupta</t>
  </si>
  <si>
    <t>Jayan Saran</t>
  </si>
  <si>
    <t>Accessories Soluta</t>
  </si>
  <si>
    <t>Shoes Molestias</t>
  </si>
  <si>
    <t>Tiya Banerjee</t>
  </si>
  <si>
    <t>Smartwatch Delectus</t>
  </si>
  <si>
    <t>Uthkarsh Chanda</t>
  </si>
  <si>
    <t>Azad Sarkar</t>
  </si>
  <si>
    <t>Bed Sed</t>
  </si>
  <si>
    <t>Yashvi Grover</t>
  </si>
  <si>
    <t>Mobile Occaecati</t>
  </si>
  <si>
    <t>Raghav Bhandari</t>
  </si>
  <si>
    <t>Shoes Harum</t>
  </si>
  <si>
    <t>Nirvi Wason</t>
  </si>
  <si>
    <t>Mamooty Deshmukh</t>
  </si>
  <si>
    <t>Shampoo Delectus</t>
  </si>
  <si>
    <t>Nakul Setty</t>
  </si>
  <si>
    <t>Onkar Guha</t>
  </si>
  <si>
    <t>Lipstick Saepe</t>
  </si>
  <si>
    <t>Urvi Kaul</t>
  </si>
  <si>
    <t>Mishti Raval</t>
  </si>
  <si>
    <t>Fiction Eius</t>
  </si>
  <si>
    <t>Arhaan Datta</t>
  </si>
  <si>
    <t>Lavanya Bhasin</t>
  </si>
  <si>
    <t>Zara Lad</t>
  </si>
  <si>
    <t>Aaryahi Hegde</t>
  </si>
  <si>
    <t>Dumbbells Velit</t>
  </si>
  <si>
    <t>Biju Sangha</t>
  </si>
  <si>
    <t>Cookware Set Ipsam</t>
  </si>
  <si>
    <t>Umang Sankar</t>
  </si>
  <si>
    <t>Kavya Barman</t>
  </si>
  <si>
    <t>Manikya Trivedi</t>
  </si>
  <si>
    <t>Accessories Optio</t>
  </si>
  <si>
    <t>Pari Chandra</t>
  </si>
  <si>
    <t>Bed Itaque</t>
  </si>
  <si>
    <t>Yakshit Kurian</t>
  </si>
  <si>
    <t>Face Cream Maiores</t>
  </si>
  <si>
    <t>Samiha Sarna</t>
  </si>
  <si>
    <t>Samaira Chokshi</t>
  </si>
  <si>
    <t>Arnav Gara</t>
  </si>
  <si>
    <t>Cabinet Magni</t>
  </si>
  <si>
    <t>Riaan Deep</t>
  </si>
  <si>
    <t>Lipstick Doloribus</t>
  </si>
  <si>
    <t>Mehul Tailor</t>
  </si>
  <si>
    <t>Oil Ea</t>
  </si>
  <si>
    <t>Nirvi Walla</t>
  </si>
  <si>
    <t>Samar Barad</t>
  </si>
  <si>
    <t>Indranil Bath</t>
  </si>
  <si>
    <t>Shampoo Et</t>
  </si>
  <si>
    <t>Shray Gulati</t>
  </si>
  <si>
    <t>Taran Khalsa</t>
  </si>
  <si>
    <t>Darshit Chakrabarti</t>
  </si>
  <si>
    <t>Siya Kapur</t>
  </si>
  <si>
    <t>Men's Wear Quibusdam</t>
  </si>
  <si>
    <t>Aarush Trivedi</t>
  </si>
  <si>
    <t>Khushi Sidhu</t>
  </si>
  <si>
    <t>Shayak Tara</t>
  </si>
  <si>
    <t>Shampoo Consectetur</t>
  </si>
  <si>
    <t>Shlok Mander</t>
  </si>
  <si>
    <t>Vase Minima</t>
  </si>
  <si>
    <t>Darshit Taneja</t>
  </si>
  <si>
    <t>Ehsaan Dhillon</t>
  </si>
  <si>
    <t>Reyansh Biswas</t>
  </si>
  <si>
    <t>Emir Bhatt</t>
  </si>
  <si>
    <t>Juicer Modi</t>
  </si>
  <si>
    <t>Tushar Dube</t>
  </si>
  <si>
    <t>Dumbbells Totam</t>
  </si>
  <si>
    <t>Kashvi Sharma</t>
  </si>
  <si>
    <t>Prisha Khurana</t>
  </si>
  <si>
    <t>Wall Art Consequatur</t>
  </si>
  <si>
    <t>Hridaan Bhat</t>
  </si>
  <si>
    <t>Accessories Dolore</t>
  </si>
  <si>
    <t>Zeeshan Tailor</t>
  </si>
  <si>
    <t>Lakshit Rajagopalan</t>
  </si>
  <si>
    <t>Kids Wear Nesciunt</t>
  </si>
  <si>
    <t>Cricket Bat Quasi</t>
  </si>
  <si>
    <t>Suhana Ratti</t>
  </si>
  <si>
    <t>Anahi Arya</t>
  </si>
  <si>
    <t>Ira Mane</t>
  </si>
  <si>
    <t>Puzzle Sint</t>
  </si>
  <si>
    <t>Ranbir Kale</t>
  </si>
  <si>
    <t>Shalv Rege</t>
  </si>
  <si>
    <t>Dumbbells Culpa</t>
  </si>
  <si>
    <t>Gokul Ganguly</t>
  </si>
  <si>
    <t>Shalv Tank</t>
  </si>
  <si>
    <t>Textbook Voluptatibus</t>
  </si>
  <si>
    <t>Zoya Kalla</t>
  </si>
  <si>
    <t>Renee Bhat</t>
  </si>
  <si>
    <t>Oil Dolorum</t>
  </si>
  <si>
    <t>Gokul Soman</t>
  </si>
  <si>
    <t>Veer Dugar</t>
  </si>
  <si>
    <t>Anya Varughese</t>
  </si>
  <si>
    <t>Puzzle Autem</t>
  </si>
  <si>
    <t>Vihaan Jayaraman</t>
  </si>
  <si>
    <t>Cushion Delectus</t>
  </si>
  <si>
    <t>Nitara Vyas</t>
  </si>
  <si>
    <t>Accessories Possimus</t>
  </si>
  <si>
    <t>Kids Wear Temporibus</t>
  </si>
  <si>
    <t>Mannat Yadav</t>
  </si>
  <si>
    <t>Chirag Khalsa</t>
  </si>
  <si>
    <t>RC Car Cum</t>
  </si>
  <si>
    <t>Yuvraj  Ramaswamy</t>
  </si>
  <si>
    <t>Sugar Quia</t>
  </si>
  <si>
    <t>Dhanuk Mandal</t>
  </si>
  <si>
    <t>Arhaan Sehgal</t>
  </si>
  <si>
    <t>Raghav Bhargava</t>
  </si>
  <si>
    <t>Vaibhav Lad</t>
  </si>
  <si>
    <t>Priyansh Kar</t>
  </si>
  <si>
    <t>Yashvi Brar</t>
  </si>
  <si>
    <t>Shampoo Eligendi</t>
  </si>
  <si>
    <t>Divij Lad</t>
  </si>
  <si>
    <t>Football Reiciendis</t>
  </si>
  <si>
    <t>Divij Kurian</t>
  </si>
  <si>
    <t>Wheat Adipisci</t>
  </si>
  <si>
    <t>Indrajit Trivedi</t>
  </si>
  <si>
    <t>Microwave Quisquam</t>
  </si>
  <si>
    <t>Chirag Ram</t>
  </si>
  <si>
    <t>Puzzle Delectus</t>
  </si>
  <si>
    <t>Vivaan Varma</t>
  </si>
  <si>
    <t>Jayan Kapoor</t>
  </si>
  <si>
    <t>Tennis Racket Esse</t>
  </si>
  <si>
    <t>Shaan Yohannan</t>
  </si>
  <si>
    <t>Cushion Quod</t>
  </si>
  <si>
    <t>Samar Gandhi</t>
  </si>
  <si>
    <t>Fateh Chaudhari</t>
  </si>
  <si>
    <t>Puzzle Minus</t>
  </si>
  <si>
    <t>Vihaan Barad</t>
  </si>
  <si>
    <t>Accessories Autem</t>
  </si>
  <si>
    <t>Anvi Dhawan</t>
  </si>
  <si>
    <t>Board Game Assumenda</t>
  </si>
  <si>
    <t>Drishya Bawa</t>
  </si>
  <si>
    <t>Kavya Hegde</t>
  </si>
  <si>
    <t>Spices Harum</t>
  </si>
  <si>
    <t>Hridaan Kara</t>
  </si>
  <si>
    <t>Puzzle Consequuntur</t>
  </si>
  <si>
    <t>Lavanya Lata</t>
  </si>
  <si>
    <t>Shoes Ex</t>
  </si>
  <si>
    <t>Piya Ram</t>
  </si>
  <si>
    <t>Dhruv Sagar</t>
  </si>
  <si>
    <t>Face Cream Sapiente</t>
  </si>
  <si>
    <t>Saira Yohannan</t>
  </si>
  <si>
    <t>Rice Vitae</t>
  </si>
  <si>
    <t>Miraya Goel</t>
  </si>
  <si>
    <t>Ahana  Basu</t>
  </si>
  <si>
    <t>Comics Necessitatibus</t>
  </si>
  <si>
    <t>Hridaan Suresh</t>
  </si>
  <si>
    <t>Pihu Saraf</t>
  </si>
  <si>
    <t>Uthkarsh Lal</t>
  </si>
  <si>
    <t>Shampoo Soluta</t>
  </si>
  <si>
    <t>Nirvaan Sehgal</t>
  </si>
  <si>
    <t>Cabinet Corrupti</t>
  </si>
  <si>
    <t>Anahi Anne</t>
  </si>
  <si>
    <t>Non-Fiction Animi</t>
  </si>
  <si>
    <t>Vedika Bawa</t>
  </si>
  <si>
    <t>Chair Autem</t>
  </si>
  <si>
    <t>Neysa Sathe</t>
  </si>
  <si>
    <t>Dhanuk Kibe</t>
  </si>
  <si>
    <t>Ivana Butala</t>
  </si>
  <si>
    <t>Ishita Lala</t>
  </si>
  <si>
    <t>Taran Ratta</t>
  </si>
  <si>
    <t>Mobile Commodi</t>
  </si>
  <si>
    <t>Suhana Jayaraman</t>
  </si>
  <si>
    <t>Baiju Char</t>
  </si>
  <si>
    <t>Kiaan Bhatt</t>
  </si>
  <si>
    <t>Biography Magnam</t>
  </si>
  <si>
    <t>Sahil Dalal</t>
  </si>
  <si>
    <t>Cabinet Voluptatem</t>
  </si>
  <si>
    <t>Arhaan Sarkar</t>
  </si>
  <si>
    <t>Arhaan Ghose</t>
  </si>
  <si>
    <t>Biju Butala</t>
  </si>
  <si>
    <t>Non-Fiction Repellat</t>
  </si>
  <si>
    <t>Anahita Gokhale</t>
  </si>
  <si>
    <t>Juicer Eligendi</t>
  </si>
  <si>
    <t>Sana Gour</t>
  </si>
  <si>
    <t>Refrigerator Alias</t>
  </si>
  <si>
    <t>Yakshit Bala</t>
  </si>
  <si>
    <t>Men's Wear Sint</t>
  </si>
  <si>
    <t>Urvi Rout</t>
  </si>
  <si>
    <t>Board Game Recusandae</t>
  </si>
  <si>
    <t>Kavya Saxena</t>
  </si>
  <si>
    <t>Lakshay Krish</t>
  </si>
  <si>
    <t>Lamp Vero</t>
  </si>
  <si>
    <t>Shaan Garde</t>
  </si>
  <si>
    <t>Yakshit Cheema</t>
  </si>
  <si>
    <t>Nitara Choudhry</t>
  </si>
  <si>
    <t>Comics Architecto</t>
  </si>
  <si>
    <t>Nishith Chawla</t>
  </si>
  <si>
    <t>Drishya Goswami</t>
  </si>
  <si>
    <t>Vase Nobis</t>
  </si>
  <si>
    <t>Veer Bhakta</t>
  </si>
  <si>
    <t>Spices Perferendis</t>
  </si>
  <si>
    <t>Inaaya  Sood</t>
  </si>
  <si>
    <t>Football Nobis</t>
  </si>
  <si>
    <t>Dhruv Iyengar</t>
  </si>
  <si>
    <t>Lamp Accusamus</t>
  </si>
  <si>
    <t>Trisha Upadhyay</t>
  </si>
  <si>
    <t>Table Provident</t>
  </si>
  <si>
    <t>Yakshit Das</t>
  </si>
  <si>
    <t>Hunar Tak</t>
  </si>
  <si>
    <t>Tejas Bobal</t>
  </si>
  <si>
    <t>Neysa Kota</t>
  </si>
  <si>
    <t>Anya Raval</t>
  </si>
  <si>
    <t>Action Figure Vitae</t>
  </si>
  <si>
    <t>Lakshay Savant</t>
  </si>
  <si>
    <t>Mixer Grinder Nostrum</t>
  </si>
  <si>
    <t>Vihaan Bir</t>
  </si>
  <si>
    <t>Bed Occaecati</t>
  </si>
  <si>
    <t>Vidur Din</t>
  </si>
  <si>
    <t>Aarna Jhaveri</t>
  </si>
  <si>
    <t>Urvi Bhavsar</t>
  </si>
  <si>
    <t>Fiction Neque</t>
  </si>
  <si>
    <t>Madhup Ganesan</t>
  </si>
  <si>
    <t>Nakul Mammen</t>
  </si>
  <si>
    <t>Shlok Rege</t>
  </si>
  <si>
    <t>Chair Laboriosam</t>
  </si>
  <si>
    <t>Urvi Mammen</t>
  </si>
  <si>
    <t>Accessories Magnam</t>
  </si>
  <si>
    <t>Pihu Krishnamurthy</t>
  </si>
  <si>
    <t>Men's Wear Voluptatum</t>
  </si>
  <si>
    <t>Shanaya Chokshi</t>
  </si>
  <si>
    <t>Wheat Nostrum</t>
  </si>
  <si>
    <t>Uthkarsh Soman</t>
  </si>
  <si>
    <t>Advik Hora</t>
  </si>
  <si>
    <t>Action Figure Sit</t>
  </si>
  <si>
    <t>Ritvik Salvi</t>
  </si>
  <si>
    <t>Suhana Bail</t>
  </si>
  <si>
    <t>Face Cream Laborum</t>
  </si>
  <si>
    <t>Manjari Sachdev</t>
  </si>
  <si>
    <t>Kiaan Sur</t>
  </si>
  <si>
    <t>Rania Sura</t>
  </si>
  <si>
    <t>Microwave Excepturi</t>
  </si>
  <si>
    <t>Manikya Mann</t>
  </si>
  <si>
    <t>Doll Eum</t>
  </si>
  <si>
    <t>Aarav Bala</t>
  </si>
  <si>
    <t>Foundation Voluptatem</t>
  </si>
  <si>
    <t>Lakshay Bandi</t>
  </si>
  <si>
    <t>Football Asperiores</t>
  </si>
  <si>
    <t>Kiaan Zachariah</t>
  </si>
  <si>
    <t>Camera Laudantium</t>
  </si>
  <si>
    <t>Anahita Dugal</t>
  </si>
  <si>
    <t>Siya Brahmbhatt</t>
  </si>
  <si>
    <t>Mixer Grinder Optio</t>
  </si>
  <si>
    <t>Aaryahi Chada</t>
  </si>
  <si>
    <t>Oorja Borde</t>
  </si>
  <si>
    <t>Hunar Borra</t>
  </si>
  <si>
    <t>Board Game Rerum</t>
  </si>
  <si>
    <t>Ishita Subramaniam</t>
  </si>
  <si>
    <t>Saksham Sur</t>
  </si>
  <si>
    <t>Mixer Grinder Similique</t>
  </si>
  <si>
    <t>Tiya Kamdar</t>
  </si>
  <si>
    <t>Face Cream Magnam</t>
  </si>
  <si>
    <t>Inaaya  Bandi</t>
  </si>
  <si>
    <t>Prerak Raj</t>
  </si>
  <si>
    <t>Yuvaan Jain</t>
  </si>
  <si>
    <t>Mixer Grinder Exercitationem</t>
  </si>
  <si>
    <t>Priyansh Lata</t>
  </si>
  <si>
    <t>Cricket Bat At</t>
  </si>
  <si>
    <t>Fateh Apte</t>
  </si>
  <si>
    <t>Alisha Lalla</t>
  </si>
  <si>
    <t>Fiction Eveniet</t>
  </si>
  <si>
    <t>Aarush Shroff</t>
  </si>
  <si>
    <t>Wheat Tenetur</t>
  </si>
  <si>
    <t>Alisha Malhotra</t>
  </si>
  <si>
    <t>Shampoo Magni</t>
  </si>
  <si>
    <t>Bhamini Sarin</t>
  </si>
  <si>
    <t>Rice Neque</t>
  </si>
  <si>
    <t>Kavya Lalla</t>
  </si>
  <si>
    <t>Sofa Minus</t>
  </si>
  <si>
    <t>Hunar Vaidya</t>
  </si>
  <si>
    <t>Nishith Kulkarni</t>
  </si>
  <si>
    <t>Fiction Veritatis</t>
  </si>
  <si>
    <t>Aaina Chander</t>
  </si>
  <si>
    <t>Doll Nulla</t>
  </si>
  <si>
    <t>Dhanush Gara</t>
  </si>
  <si>
    <t>Divyansh Malhotra</t>
  </si>
  <si>
    <t>Aarush Walla</t>
  </si>
  <si>
    <t>revenue</t>
  </si>
  <si>
    <t>Months</t>
  </si>
  <si>
    <t>year</t>
  </si>
  <si>
    <t>valuable_customer</t>
  </si>
  <si>
    <t>Sum of revenue</t>
  </si>
  <si>
    <t>Row Labels</t>
  </si>
  <si>
    <t>Jan</t>
  </si>
  <si>
    <t>Jun</t>
  </si>
  <si>
    <t>Oct</t>
  </si>
  <si>
    <t>2023</t>
  </si>
  <si>
    <t>2024</t>
  </si>
  <si>
    <t>2025</t>
  </si>
  <si>
    <t>premium</t>
  </si>
  <si>
    <t>regular</t>
  </si>
  <si>
    <t>VIP</t>
  </si>
  <si>
    <t>Sum of Quantity</t>
  </si>
  <si>
    <t>Count of Order ID</t>
  </si>
  <si>
    <t>May</t>
  </si>
  <si>
    <t>Feb</t>
  </si>
  <si>
    <t>Mar</t>
  </si>
  <si>
    <t>Apr</t>
  </si>
  <si>
    <t>Jul</t>
  </si>
  <si>
    <t>Aug</t>
  </si>
  <si>
    <t>Sep</t>
  </si>
  <si>
    <t>Nov</t>
  </si>
  <si>
    <t>Dec</t>
  </si>
  <si>
    <t>Grand Total</t>
  </si>
  <si>
    <t>aov</t>
  </si>
  <si>
    <t xml:space="preserve">TOTAL REVENUE </t>
  </si>
  <si>
    <t xml:space="preserve">REVENUE GROWTH </t>
  </si>
  <si>
    <t>QUANTITY SOLD</t>
  </si>
  <si>
    <t>TOTAL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</si>
</sst>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quot;M&quot;"/>
    <numFmt numFmtId="166" formatCode="0,&quot;%&quot;"/>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haroni"/>
      <charset val="177"/>
    </font>
    <font>
      <sz val="28"/>
      <color theme="1"/>
      <name val="Aptos Black"/>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6">
    <xf numFmtId="0" fontId="0" fillId="0" borderId="0" xfId="0"/>
    <xf numFmtId="14" fontId="0" fillId="0" borderId="0" xfId="0" applyNumberFormat="1"/>
    <xf numFmtId="0" fontId="19" fillId="0" borderId="0" xfId="0" applyFont="1" applyProtection="1">
      <protection locked="0"/>
    </xf>
    <xf numFmtId="0" fontId="0" fillId="0" borderId="0" xfId="0" applyProtection="1">
      <protection locked="0"/>
    </xf>
    <xf numFmtId="0" fontId="20" fillId="0" borderId="0" xfId="0" applyFont="1" applyProtection="1">
      <protection locked="0"/>
    </xf>
    <xf numFmtId="14" fontId="0" fillId="0" borderId="0" xfId="0" applyNumberFormat="1" applyProtection="1">
      <protection locked="0"/>
    </xf>
    <xf numFmtId="164" fontId="0" fillId="0" borderId="0" xfId="0" applyNumberFormat="1" applyProtection="1">
      <protection locked="0"/>
    </xf>
    <xf numFmtId="165" fontId="0" fillId="0" borderId="0" xfId="0" applyNumberFormat="1" applyProtection="1">
      <protection locked="0"/>
    </xf>
    <xf numFmtId="0" fontId="0" fillId="0" borderId="0" xfId="0" pivotButton="1" applyProtection="1">
      <protection locked="0"/>
    </xf>
    <xf numFmtId="0" fontId="0" fillId="0" borderId="0" xfId="0" applyAlignment="1" applyProtection="1">
      <alignment horizontal="left"/>
      <protection locked="0"/>
    </xf>
    <xf numFmtId="9" fontId="0" fillId="0" borderId="0" xfId="0" applyNumberFormat="1" applyProtection="1">
      <protection locked="0"/>
    </xf>
    <xf numFmtId="2" fontId="0" fillId="0" borderId="0" xfId="0" applyNumberFormat="1" applyProtection="1">
      <protection locked="0"/>
    </xf>
    <xf numFmtId="0" fontId="17" fillId="9" borderId="0" xfId="18" applyProtection="1">
      <protection locked="0"/>
    </xf>
    <xf numFmtId="166" fontId="0" fillId="0" borderId="0" xfId="42" applyNumberFormat="1" applyFont="1" applyProtection="1">
      <protection locked="0"/>
    </xf>
    <xf numFmtId="3" fontId="0" fillId="0" borderId="0" xfId="0" applyNumberFormat="1" applyProtection="1">
      <protection locked="0"/>
    </xf>
    <xf numFmtId="0" fontId="0" fillId="0" borderId="0" xfId="0" applyNumberFormat="1" applyProtection="1">
      <protection locked="0"/>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21">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2" formatCode="0.0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2" formatCode="0.0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2" formatCode="0.0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2" formatCode="0.0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2" formatCode="0.0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2" formatCode="0.0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2" formatCode="0.0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2" formatCode="0.0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2" formatCode="0.0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2" formatCode="0.0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2" formatCode="0.0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2" formatCode="0.0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2" formatCode="0.0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2" formatCode="0.0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2" formatCode="0.0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2" formatCode="0.0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2" formatCode="0.0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2" formatCode="0.0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hidden="0"/>
    </dxf>
    <dxf>
      <numFmt numFmtId="0" formatCode="General"/>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numFmt numFmtId="19" formatCode="dd/mm/yyyy"/>
      <protection locked="0" hidden="0"/>
    </dxf>
    <dxf>
      <numFmt numFmtId="19" formatCode="dd/mm/yyyy"/>
      <protection locked="0" hidden="0"/>
    </dxf>
    <dxf>
      <numFmt numFmtId="19" formatCode="dd/mm/yyyy"/>
      <protection locked="0" hidden="0"/>
    </dxf>
    <dxf>
      <protection locked="0" hidden="0"/>
    </dxf>
    <dxf>
      <protection locked="0" hidden="0"/>
    </dxf>
    <dxf>
      <protection locked="0" hidden="0"/>
    </dxf>
  </dxfs>
  <tableStyles count="0" defaultTableStyle="TableStyleMedium2" defaultPivotStyle="PivotStyleLight16"/>
  <colors>
    <mruColors>
      <color rgb="FF1627A6"/>
      <color rgb="FFBACAF8"/>
      <color rgb="FF1F379D"/>
      <color rgb="FF182A62"/>
      <color rgb="FFA4C9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.co.xlsx]pivot!PivotTable4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c:f>
              <c:strCache>
                <c:ptCount val="1"/>
                <c:pt idx="0">
                  <c:v>Sum of revenue</c:v>
                </c:pt>
              </c:strCache>
            </c:strRef>
          </c:tx>
          <c:spPr>
            <a:solidFill>
              <a:schemeClr val="accent1"/>
            </a:solidFill>
            <a:ln>
              <a:noFill/>
            </a:ln>
            <a:effectLst/>
          </c:spPr>
          <c:invertIfNegative val="0"/>
          <c:cat>
            <c:strRef>
              <c:f>pivot!$A$8:$A$19</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pivot!$B$8:$B$19</c:f>
              <c:numCache>
                <c:formatCode>General</c:formatCode>
                <c:ptCount val="12"/>
                <c:pt idx="0">
                  <c:v>50454921</c:v>
                </c:pt>
                <c:pt idx="1">
                  <c:v>48606420</c:v>
                </c:pt>
                <c:pt idx="2">
                  <c:v>51772167</c:v>
                </c:pt>
                <c:pt idx="3">
                  <c:v>45197446</c:v>
                </c:pt>
                <c:pt idx="4">
                  <c:v>52169880</c:v>
                </c:pt>
                <c:pt idx="5">
                  <c:v>51877164</c:v>
                </c:pt>
                <c:pt idx="6">
                  <c:v>47380254</c:v>
                </c:pt>
                <c:pt idx="7">
                  <c:v>56124855</c:v>
                </c:pt>
                <c:pt idx="8">
                  <c:v>49130463</c:v>
                </c:pt>
                <c:pt idx="9">
                  <c:v>48896931</c:v>
                </c:pt>
                <c:pt idx="10">
                  <c:v>43928753</c:v>
                </c:pt>
                <c:pt idx="11">
                  <c:v>47631835</c:v>
                </c:pt>
              </c:numCache>
            </c:numRef>
          </c:val>
          <c:extLst>
            <c:ext xmlns:c16="http://schemas.microsoft.com/office/drawing/2014/chart" uri="{C3380CC4-5D6E-409C-BE32-E72D297353CC}">
              <c16:uniqueId val="{00000000-6028-4F2C-8511-92992F16C980}"/>
            </c:ext>
          </c:extLst>
        </c:ser>
        <c:dLbls>
          <c:showLegendKey val="0"/>
          <c:showVal val="0"/>
          <c:showCatName val="0"/>
          <c:showSerName val="0"/>
          <c:showPercent val="0"/>
          <c:showBubbleSize val="0"/>
        </c:dLbls>
        <c:gapWidth val="219"/>
        <c:axId val="1037034479"/>
        <c:axId val="1132849807"/>
      </c:barChart>
      <c:lineChart>
        <c:grouping val="standard"/>
        <c:varyColors val="0"/>
        <c:ser>
          <c:idx val="1"/>
          <c:order val="1"/>
          <c:tx>
            <c:strRef>
              <c:f>pivot!$C$7</c:f>
              <c:strCache>
                <c:ptCount val="1"/>
                <c:pt idx="0">
                  <c:v>Count of Order ID</c:v>
                </c:pt>
              </c:strCache>
            </c:strRef>
          </c:tx>
          <c:spPr>
            <a:ln w="28575" cap="rnd">
              <a:solidFill>
                <a:schemeClr val="accent2"/>
              </a:solidFill>
              <a:round/>
            </a:ln>
            <a:effectLst/>
          </c:spPr>
          <c:marker>
            <c:symbol val="none"/>
          </c:marker>
          <c:cat>
            <c:strRef>
              <c:f>pivot!$A$8:$A$19</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pivot!$C$8:$C$19</c:f>
              <c:numCache>
                <c:formatCode>General</c:formatCode>
                <c:ptCount val="12"/>
                <c:pt idx="0">
                  <c:v>414</c:v>
                </c:pt>
                <c:pt idx="1">
                  <c:v>392</c:v>
                </c:pt>
                <c:pt idx="2">
                  <c:v>438</c:v>
                </c:pt>
                <c:pt idx="3">
                  <c:v>393</c:v>
                </c:pt>
                <c:pt idx="4">
                  <c:v>443</c:v>
                </c:pt>
                <c:pt idx="5">
                  <c:v>407</c:v>
                </c:pt>
                <c:pt idx="6">
                  <c:v>404</c:v>
                </c:pt>
                <c:pt idx="7">
                  <c:v>451</c:v>
                </c:pt>
                <c:pt idx="8">
                  <c:v>414</c:v>
                </c:pt>
                <c:pt idx="9">
                  <c:v>428</c:v>
                </c:pt>
                <c:pt idx="10">
                  <c:v>374</c:v>
                </c:pt>
                <c:pt idx="11">
                  <c:v>442</c:v>
                </c:pt>
              </c:numCache>
            </c:numRef>
          </c:val>
          <c:smooth val="0"/>
          <c:extLst>
            <c:ext xmlns:c16="http://schemas.microsoft.com/office/drawing/2014/chart" uri="{C3380CC4-5D6E-409C-BE32-E72D297353CC}">
              <c16:uniqueId val="{00000001-6028-4F2C-8511-92992F16C980}"/>
            </c:ext>
          </c:extLst>
        </c:ser>
        <c:dLbls>
          <c:showLegendKey val="0"/>
          <c:showVal val="0"/>
          <c:showCatName val="0"/>
          <c:showSerName val="0"/>
          <c:showPercent val="0"/>
          <c:showBubbleSize val="0"/>
        </c:dLbls>
        <c:marker val="1"/>
        <c:smooth val="0"/>
        <c:axId val="371310223"/>
        <c:axId val="100533327"/>
      </c:lineChart>
      <c:catAx>
        <c:axId val="103703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849807"/>
        <c:crosses val="autoZero"/>
        <c:auto val="1"/>
        <c:lblAlgn val="ctr"/>
        <c:lblOffset val="100"/>
        <c:noMultiLvlLbl val="0"/>
      </c:catAx>
      <c:valAx>
        <c:axId val="1132849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034479"/>
        <c:crosses val="autoZero"/>
        <c:crossBetween val="between"/>
      </c:valAx>
      <c:valAx>
        <c:axId val="10053332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310223"/>
        <c:crosses val="max"/>
        <c:crossBetween val="between"/>
      </c:valAx>
      <c:catAx>
        <c:axId val="371310223"/>
        <c:scaling>
          <c:orientation val="minMax"/>
        </c:scaling>
        <c:delete val="1"/>
        <c:axPos val="b"/>
        <c:numFmt formatCode="General" sourceLinked="1"/>
        <c:majorTickMark val="out"/>
        <c:minorTickMark val="none"/>
        <c:tickLblPos val="nextTo"/>
        <c:crossAx val="10053332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.co.xlsx]pivot!PivotTable6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pivot!$AA$30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C7-4F46-9459-D88A2E9CFA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C7-4F46-9459-D88A2E9CFA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C7-4F46-9459-D88A2E9CFA2F}"/>
              </c:ext>
            </c:extLst>
          </c:dPt>
          <c:cat>
            <c:strRef>
              <c:f>pivot!$Z$31:$Z$33</c:f>
              <c:strCache>
                <c:ptCount val="3"/>
                <c:pt idx="0">
                  <c:v>premium</c:v>
                </c:pt>
                <c:pt idx="1">
                  <c:v>regular</c:v>
                </c:pt>
                <c:pt idx="2">
                  <c:v>VIP</c:v>
                </c:pt>
              </c:strCache>
            </c:strRef>
          </c:cat>
          <c:val>
            <c:numRef>
              <c:f>pivot!$AA$31:$AA$33</c:f>
              <c:numCache>
                <c:formatCode>General</c:formatCode>
                <c:ptCount val="3"/>
                <c:pt idx="0">
                  <c:v>265595315</c:v>
                </c:pt>
                <c:pt idx="1">
                  <c:v>227740606</c:v>
                </c:pt>
                <c:pt idx="2">
                  <c:v>99835168</c:v>
                </c:pt>
              </c:numCache>
            </c:numRef>
          </c:val>
          <c:extLst>
            <c:ext xmlns:c16="http://schemas.microsoft.com/office/drawing/2014/chart" uri="{C3380CC4-5D6E-409C-BE32-E72D297353CC}">
              <c16:uniqueId val="{00000006-3165-4F3E-8BB6-D005632EB72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666666666666663"/>
          <c:y val="0.22506240895178614"/>
          <c:w val="0.20315394256043856"/>
          <c:h val="0.448908174985250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.co.xlsx]pivot!PivotTable14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pivot!$B$38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BA-4E9A-85D4-C440238D0F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BA-4E9A-85D4-C440238D0F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BA-4E9A-85D4-C440238D0F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6BA-4E9A-85D4-C440238D0F6F}"/>
              </c:ext>
            </c:extLst>
          </c:dPt>
          <c:cat>
            <c:strRef>
              <c:f>pivot!$A$39:$A$42</c:f>
              <c:strCache>
                <c:ptCount val="4"/>
                <c:pt idx="0">
                  <c:v>East</c:v>
                </c:pt>
                <c:pt idx="1">
                  <c:v>North</c:v>
                </c:pt>
                <c:pt idx="2">
                  <c:v>South</c:v>
                </c:pt>
                <c:pt idx="3">
                  <c:v>West</c:v>
                </c:pt>
              </c:strCache>
            </c:strRef>
          </c:cat>
          <c:val>
            <c:numRef>
              <c:f>pivot!$B$39:$B$42</c:f>
              <c:numCache>
                <c:formatCode>General</c:formatCode>
                <c:ptCount val="4"/>
                <c:pt idx="0">
                  <c:v>150842078</c:v>
                </c:pt>
                <c:pt idx="1">
                  <c:v>160300330</c:v>
                </c:pt>
                <c:pt idx="2">
                  <c:v>136861843</c:v>
                </c:pt>
                <c:pt idx="3">
                  <c:v>145166838</c:v>
                </c:pt>
              </c:numCache>
            </c:numRef>
          </c:val>
          <c:extLst>
            <c:ext xmlns:c16="http://schemas.microsoft.com/office/drawing/2014/chart" uri="{C3380CC4-5D6E-409C-BE32-E72D297353CC}">
              <c16:uniqueId val="{00000008-ECAC-41E7-90DF-6952E80FF5F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.co.xlsx]pivot!PivotTable10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67077312491612"/>
          <c:y val="0.11608631228005188"/>
          <c:w val="0.72684371269044856"/>
          <c:h val="0.74466517720590197"/>
        </c:manualLayout>
      </c:layout>
      <c:lineChart>
        <c:grouping val="standard"/>
        <c:varyColors val="0"/>
        <c:ser>
          <c:idx val="0"/>
          <c:order val="0"/>
          <c:tx>
            <c:strRef>
              <c:f>pivot!$L$6</c:f>
              <c:strCache>
                <c:ptCount val="1"/>
                <c:pt idx="0">
                  <c:v>Total</c:v>
                </c:pt>
              </c:strCache>
            </c:strRef>
          </c:tx>
          <c:spPr>
            <a:ln w="28575" cap="rnd">
              <a:solidFill>
                <a:schemeClr val="accent1"/>
              </a:solidFill>
              <a:round/>
            </a:ln>
            <a:effectLst/>
          </c:spPr>
          <c:marker>
            <c:symbol val="none"/>
          </c:marker>
          <c:cat>
            <c:strRef>
              <c:f>pivot!$K$7:$K$18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pivot!$L$7:$L$18</c:f>
              <c:numCache>
                <c:formatCode>0%</c:formatCode>
                <c:ptCount val="12"/>
                <c:pt idx="1">
                  <c:v>-7.7743845056567729E-2</c:v>
                </c:pt>
                <c:pt idx="2">
                  <c:v>0.11309626749477728</c:v>
                </c:pt>
                <c:pt idx="3">
                  <c:v>4.7760052670790323E-3</c:v>
                </c:pt>
                <c:pt idx="4">
                  <c:v>0.14236364920884217</c:v>
                </c:pt>
                <c:pt idx="5">
                  <c:v>-0.15580621099154732</c:v>
                </c:pt>
                <c:pt idx="6">
                  <c:v>9.4911057251824776E-2</c:v>
                </c:pt>
                <c:pt idx="7">
                  <c:v>5.6424826923846495E-3</c:v>
                </c:pt>
                <c:pt idx="8">
                  <c:v>-0.13364864937392995</c:v>
                </c:pt>
                <c:pt idx="9">
                  <c:v>0.14546664871284984</c:v>
                </c:pt>
                <c:pt idx="10">
                  <c:v>-6.1147662604116998E-2</c:v>
                </c:pt>
                <c:pt idx="11">
                  <c:v>3.8029976287083066E-2</c:v>
                </c:pt>
              </c:numCache>
            </c:numRef>
          </c:val>
          <c:smooth val="0"/>
          <c:extLst>
            <c:ext xmlns:c16="http://schemas.microsoft.com/office/drawing/2014/chart" uri="{C3380CC4-5D6E-409C-BE32-E72D297353CC}">
              <c16:uniqueId val="{00000000-8AF6-4215-883C-5DBE788F9A13}"/>
            </c:ext>
          </c:extLst>
        </c:ser>
        <c:dLbls>
          <c:showLegendKey val="0"/>
          <c:showVal val="0"/>
          <c:showCatName val="0"/>
          <c:showSerName val="0"/>
          <c:showPercent val="0"/>
          <c:showBubbleSize val="0"/>
        </c:dLbls>
        <c:smooth val="0"/>
        <c:axId val="1136844671"/>
        <c:axId val="1132907887"/>
      </c:lineChart>
      <c:catAx>
        <c:axId val="1136844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907887"/>
        <c:crosses val="autoZero"/>
        <c:auto val="1"/>
        <c:lblAlgn val="ctr"/>
        <c:lblOffset val="100"/>
        <c:noMultiLvlLbl val="0"/>
      </c:catAx>
      <c:valAx>
        <c:axId val="113290788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84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.co.xlsx]pivot!PivotTable11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pivot!$AA$7</c:f>
              <c:strCache>
                <c:ptCount val="1"/>
                <c:pt idx="0">
                  <c:v>Total</c:v>
                </c:pt>
              </c:strCache>
            </c:strRef>
          </c:tx>
          <c:spPr>
            <a:solidFill>
              <a:schemeClr val="accent1"/>
            </a:solidFill>
            <a:ln>
              <a:noFill/>
            </a:ln>
            <a:effectLst/>
          </c:spPr>
          <c:invertIfNegative val="0"/>
          <c:cat>
            <c:strRef>
              <c:f>pivot!$Z$8:$Z$18</c:f>
              <c:strCache>
                <c:ptCount val="10"/>
                <c:pt idx="0">
                  <c:v>Beauty</c:v>
                </c:pt>
                <c:pt idx="1">
                  <c:v>Groceries</c:v>
                </c:pt>
                <c:pt idx="2">
                  <c:v>Electronics</c:v>
                </c:pt>
                <c:pt idx="3">
                  <c:v>Toys</c:v>
                </c:pt>
                <c:pt idx="4">
                  <c:v>Sports</c:v>
                </c:pt>
                <c:pt idx="5">
                  <c:v>Clothing</c:v>
                </c:pt>
                <c:pt idx="6">
                  <c:v>Home Decor</c:v>
                </c:pt>
                <c:pt idx="7">
                  <c:v>Kitchen</c:v>
                </c:pt>
                <c:pt idx="8">
                  <c:v>Books</c:v>
                </c:pt>
                <c:pt idx="9">
                  <c:v>Furniture</c:v>
                </c:pt>
              </c:strCache>
            </c:strRef>
          </c:cat>
          <c:val>
            <c:numRef>
              <c:f>pivot!$AA$8:$AA$18</c:f>
              <c:numCache>
                <c:formatCode>General</c:formatCode>
                <c:ptCount val="10"/>
                <c:pt idx="0">
                  <c:v>1395</c:v>
                </c:pt>
                <c:pt idx="1">
                  <c:v>1420</c:v>
                </c:pt>
                <c:pt idx="2">
                  <c:v>1426</c:v>
                </c:pt>
                <c:pt idx="3">
                  <c:v>1475</c:v>
                </c:pt>
                <c:pt idx="4">
                  <c:v>1489</c:v>
                </c:pt>
                <c:pt idx="5">
                  <c:v>1513</c:v>
                </c:pt>
                <c:pt idx="6">
                  <c:v>1539</c:v>
                </c:pt>
                <c:pt idx="7">
                  <c:v>1544</c:v>
                </c:pt>
                <c:pt idx="8">
                  <c:v>1571</c:v>
                </c:pt>
                <c:pt idx="9">
                  <c:v>1591</c:v>
                </c:pt>
              </c:numCache>
            </c:numRef>
          </c:val>
          <c:extLst>
            <c:ext xmlns:c16="http://schemas.microsoft.com/office/drawing/2014/chart" uri="{C3380CC4-5D6E-409C-BE32-E72D297353CC}">
              <c16:uniqueId val="{00000000-CDD4-4C5D-AFD0-B9FA302E7C3F}"/>
            </c:ext>
          </c:extLst>
        </c:ser>
        <c:dLbls>
          <c:showLegendKey val="0"/>
          <c:showVal val="0"/>
          <c:showCatName val="0"/>
          <c:showSerName val="0"/>
          <c:showPercent val="0"/>
          <c:showBubbleSize val="0"/>
        </c:dLbls>
        <c:gapWidth val="182"/>
        <c:axId val="1132178863"/>
        <c:axId val="1132829167"/>
      </c:barChart>
      <c:catAx>
        <c:axId val="113217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829167"/>
        <c:crosses val="autoZero"/>
        <c:auto val="1"/>
        <c:lblAlgn val="ctr"/>
        <c:lblOffset val="100"/>
        <c:noMultiLvlLbl val="0"/>
      </c:catAx>
      <c:valAx>
        <c:axId val="113282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17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.co.xlsx]pivot!PivotTable9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a:solidFill>
                  <a:schemeClr val="tx1">
                    <a:lumMod val="85000"/>
                    <a:lumOff val="15000"/>
                  </a:schemeClr>
                </a:solidFill>
              </a:rPr>
              <a:t>category</a:t>
            </a:r>
            <a:r>
              <a:rPr lang="en-US" baseline="0">
                <a:solidFill>
                  <a:schemeClr val="tx1">
                    <a:lumMod val="85000"/>
                    <a:lumOff val="15000"/>
                  </a:schemeClr>
                </a:solidFill>
              </a:rPr>
              <a:t> by revenue</a:t>
            </a:r>
            <a:endParaRPr lang="en-US">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90002447492227"/>
          <c:y val="0.21792233375433057"/>
          <c:w val="0.77335383485772813"/>
          <c:h val="0.68826975024725778"/>
        </c:manualLayout>
      </c:layout>
      <c:barChart>
        <c:barDir val="bar"/>
        <c:grouping val="clustered"/>
        <c:varyColors val="0"/>
        <c:ser>
          <c:idx val="0"/>
          <c:order val="0"/>
          <c:tx>
            <c:strRef>
              <c:f>pivot!$B$67</c:f>
              <c:strCache>
                <c:ptCount val="1"/>
                <c:pt idx="0">
                  <c:v>Total</c:v>
                </c:pt>
              </c:strCache>
            </c:strRef>
          </c:tx>
          <c:spPr>
            <a:solidFill>
              <a:schemeClr val="accent1"/>
            </a:solidFill>
            <a:ln>
              <a:noFill/>
            </a:ln>
            <a:effectLst/>
          </c:spPr>
          <c:invertIfNegative val="0"/>
          <c:cat>
            <c:strRef>
              <c:f>pivot!$A$68:$A$77</c:f>
              <c:strCache>
                <c:ptCount val="10"/>
                <c:pt idx="0">
                  <c:v>Groceries</c:v>
                </c:pt>
                <c:pt idx="1">
                  <c:v>Beauty</c:v>
                </c:pt>
                <c:pt idx="2">
                  <c:v>Sports</c:v>
                </c:pt>
                <c:pt idx="3">
                  <c:v>Electronics</c:v>
                </c:pt>
                <c:pt idx="4">
                  <c:v>Toys</c:v>
                </c:pt>
                <c:pt idx="5">
                  <c:v>Kitchen</c:v>
                </c:pt>
                <c:pt idx="6">
                  <c:v>Books</c:v>
                </c:pt>
                <c:pt idx="7">
                  <c:v>Clothing</c:v>
                </c:pt>
                <c:pt idx="8">
                  <c:v>Furniture</c:v>
                </c:pt>
                <c:pt idx="9">
                  <c:v>Home Decor</c:v>
                </c:pt>
              </c:strCache>
            </c:strRef>
          </c:cat>
          <c:val>
            <c:numRef>
              <c:f>pivot!$B$68:$B$77</c:f>
              <c:numCache>
                <c:formatCode>General</c:formatCode>
                <c:ptCount val="10"/>
                <c:pt idx="0">
                  <c:v>53192552</c:v>
                </c:pt>
                <c:pt idx="1">
                  <c:v>55936828</c:v>
                </c:pt>
                <c:pt idx="2">
                  <c:v>57857786</c:v>
                </c:pt>
                <c:pt idx="3">
                  <c:v>58317668</c:v>
                </c:pt>
                <c:pt idx="4">
                  <c:v>58626269</c:v>
                </c:pt>
                <c:pt idx="5">
                  <c:v>60560739</c:v>
                </c:pt>
                <c:pt idx="6">
                  <c:v>60587154</c:v>
                </c:pt>
                <c:pt idx="7">
                  <c:v>61238855</c:v>
                </c:pt>
                <c:pt idx="8">
                  <c:v>63160552</c:v>
                </c:pt>
                <c:pt idx="9">
                  <c:v>63692686</c:v>
                </c:pt>
              </c:numCache>
            </c:numRef>
          </c:val>
          <c:extLst>
            <c:ext xmlns:c16="http://schemas.microsoft.com/office/drawing/2014/chart" uri="{C3380CC4-5D6E-409C-BE32-E72D297353CC}">
              <c16:uniqueId val="{00000000-A430-4ACC-AB6C-11D56714FEDD}"/>
            </c:ext>
          </c:extLst>
        </c:ser>
        <c:dLbls>
          <c:showLegendKey val="0"/>
          <c:showVal val="0"/>
          <c:showCatName val="0"/>
          <c:showSerName val="0"/>
          <c:showPercent val="0"/>
          <c:showBubbleSize val="0"/>
        </c:dLbls>
        <c:gapWidth val="20"/>
        <c:axId val="1335749935"/>
        <c:axId val="1132849327"/>
      </c:barChart>
      <c:catAx>
        <c:axId val="1335749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849327"/>
        <c:crosses val="autoZero"/>
        <c:auto val="1"/>
        <c:lblAlgn val="ctr"/>
        <c:lblOffset val="100"/>
        <c:noMultiLvlLbl val="0"/>
      </c:catAx>
      <c:valAx>
        <c:axId val="1132849327"/>
        <c:scaling>
          <c:orientation val="minMax"/>
        </c:scaling>
        <c:delete val="0"/>
        <c:axPos val="b"/>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74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BACAF8">
            <a:shade val="30000"/>
            <a:satMod val="115000"/>
          </a:srgbClr>
        </a:gs>
        <a:gs pos="50000">
          <a:srgbClr val="BACAF8">
            <a:shade val="67500"/>
            <a:satMod val="115000"/>
          </a:srgbClr>
        </a:gs>
        <a:gs pos="100000">
          <a:srgbClr val="BACAF8">
            <a:shade val="100000"/>
            <a:satMod val="115000"/>
          </a:srgb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.co.xlsx]pivot!PivotTable11</c:name>
    <c:fmtId val="22"/>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IN">
                <a:solidFill>
                  <a:schemeClr val="tx1">
                    <a:lumMod val="85000"/>
                    <a:lumOff val="15000"/>
                  </a:schemeClr>
                </a:solidFill>
              </a:rPr>
              <a:t>Quantity</a:t>
            </a:r>
            <a:r>
              <a:rPr lang="en-IN" baseline="0">
                <a:solidFill>
                  <a:schemeClr val="tx1">
                    <a:lumMod val="85000"/>
                    <a:lumOff val="15000"/>
                  </a:schemeClr>
                </a:solidFill>
              </a:rPr>
              <a:t> by Category</a:t>
            </a:r>
            <a:endParaRPr lang="en-IN">
              <a:solidFill>
                <a:schemeClr val="tx1">
                  <a:lumMod val="85000"/>
                  <a:lumOff val="15000"/>
                </a:schemeClr>
              </a:solidFill>
            </a:endParaRPr>
          </a:p>
        </c:rich>
      </c:tx>
      <c:layout>
        <c:manualLayout>
          <c:xMode val="edge"/>
          <c:yMode val="edge"/>
          <c:x val="0.34708578846995713"/>
          <c:y val="4.73812993673164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cmpd="sng">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cmpd="sng">
            <a:solidFill>
              <a:schemeClr val="tx1">
                <a:lumMod val="15000"/>
                <a:lumOff val="85000"/>
              </a:schemeClr>
            </a:solidFill>
          </a:ln>
          <a:effectLst/>
        </c:spPr>
      </c:pivotFmt>
      <c:pivotFmt>
        <c:idx val="4"/>
        <c:spPr>
          <a:solidFill>
            <a:schemeClr val="tx2">
              <a:lumMod val="50000"/>
              <a:lumOff val="50000"/>
            </a:schemeClr>
          </a:solidFill>
          <a:ln cmpd="sng">
            <a:solidFill>
              <a:schemeClr val="tx1">
                <a:lumMod val="15000"/>
                <a:lumOff val="85000"/>
              </a:schemeClr>
            </a:solidFill>
          </a:ln>
          <a:effectLst/>
        </c:spPr>
      </c:pivotFmt>
      <c:pivotFmt>
        <c:idx val="5"/>
        <c:spPr>
          <a:solidFill>
            <a:schemeClr val="tx2">
              <a:lumMod val="50000"/>
              <a:lumOff val="50000"/>
            </a:schemeClr>
          </a:solidFill>
          <a:ln cmpd="sng">
            <a:solidFill>
              <a:schemeClr val="tx1">
                <a:lumMod val="15000"/>
                <a:lumOff val="85000"/>
              </a:schemeClr>
            </a:solidFill>
          </a:ln>
          <a:effectLst/>
        </c:spPr>
      </c:pivotFmt>
      <c:pivotFmt>
        <c:idx val="6"/>
        <c:spPr>
          <a:solidFill>
            <a:schemeClr val="tx2">
              <a:lumMod val="50000"/>
              <a:lumOff val="50000"/>
            </a:schemeClr>
          </a:solidFill>
          <a:ln cmpd="sng">
            <a:solidFill>
              <a:schemeClr val="tx1">
                <a:lumMod val="15000"/>
                <a:lumOff val="85000"/>
              </a:schemeClr>
            </a:solidFill>
          </a:ln>
          <a:effectLst/>
        </c:spPr>
      </c:pivotFmt>
      <c:pivotFmt>
        <c:idx val="7"/>
        <c:spPr>
          <a:solidFill>
            <a:srgbClr val="1627A6"/>
          </a:solidFill>
          <a:ln cmpd="sng">
            <a:solidFill>
              <a:schemeClr val="tx1">
                <a:lumMod val="15000"/>
                <a:lumOff val="85000"/>
              </a:schemeClr>
            </a:solidFill>
          </a:ln>
          <a:effectLst/>
        </c:spPr>
      </c:pivotFmt>
      <c:pivotFmt>
        <c:idx val="8"/>
        <c:spPr>
          <a:solidFill>
            <a:srgbClr val="1627A6"/>
          </a:solidFill>
          <a:ln cmpd="sng">
            <a:solidFill>
              <a:schemeClr val="tx1">
                <a:lumMod val="15000"/>
                <a:lumOff val="85000"/>
              </a:schemeClr>
            </a:solidFill>
          </a:ln>
          <a:effectLst/>
        </c:spPr>
      </c:pivotFmt>
      <c:pivotFmt>
        <c:idx val="9"/>
        <c:spPr>
          <a:solidFill>
            <a:srgbClr val="1627A6"/>
          </a:solidFill>
          <a:ln cmpd="sng">
            <a:solidFill>
              <a:schemeClr val="tx1">
                <a:lumMod val="15000"/>
                <a:lumOff val="85000"/>
              </a:schemeClr>
            </a:solidFill>
          </a:ln>
          <a:effectLst/>
        </c:spPr>
      </c:pivotFmt>
      <c:pivotFmt>
        <c:idx val="10"/>
        <c:spPr>
          <a:solidFill>
            <a:srgbClr val="BACAF8"/>
          </a:solidFill>
          <a:ln cmpd="sng">
            <a:solidFill>
              <a:schemeClr val="tx1">
                <a:lumMod val="15000"/>
                <a:lumOff val="85000"/>
              </a:schemeClr>
            </a:solidFill>
          </a:ln>
          <a:effectLst/>
        </c:spPr>
      </c:pivotFmt>
      <c:pivotFmt>
        <c:idx val="11"/>
        <c:spPr>
          <a:solidFill>
            <a:srgbClr val="BACAF8"/>
          </a:solidFill>
          <a:ln cmpd="sng">
            <a:solidFill>
              <a:schemeClr val="tx1">
                <a:lumMod val="15000"/>
                <a:lumOff val="85000"/>
              </a:schemeClr>
            </a:solidFill>
          </a:ln>
          <a:effectLst/>
        </c:spPr>
      </c:pivotFmt>
      <c:pivotFmt>
        <c:idx val="12"/>
        <c:spPr>
          <a:solidFill>
            <a:srgbClr val="BACAF8"/>
          </a:solidFill>
          <a:ln cmpd="sng">
            <a:solidFill>
              <a:schemeClr val="tx1">
                <a:lumMod val="15000"/>
                <a:lumOff val="85000"/>
              </a:schemeClr>
            </a:solidFill>
          </a:ln>
          <a:effectLst/>
        </c:spPr>
      </c:pivotFmt>
      <c:pivotFmt>
        <c:idx val="13"/>
        <c:spPr>
          <a:solidFill>
            <a:schemeClr val="tx2">
              <a:lumMod val="25000"/>
              <a:lumOff val="75000"/>
            </a:schemeClr>
          </a:solidFill>
          <a:ln cmpd="sng">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BACAF8"/>
          </a:solidFill>
          <a:ln cmpd="sng">
            <a:solidFill>
              <a:schemeClr val="tx1">
                <a:lumMod val="15000"/>
                <a:lumOff val="85000"/>
              </a:schemeClr>
            </a:solidFill>
          </a:ln>
          <a:effectLst/>
        </c:spPr>
      </c:pivotFmt>
      <c:pivotFmt>
        <c:idx val="15"/>
        <c:spPr>
          <a:solidFill>
            <a:srgbClr val="BACAF8"/>
          </a:solidFill>
          <a:ln cmpd="sng">
            <a:solidFill>
              <a:schemeClr val="tx1">
                <a:lumMod val="15000"/>
                <a:lumOff val="85000"/>
              </a:schemeClr>
            </a:solidFill>
          </a:ln>
          <a:effectLst/>
        </c:spPr>
      </c:pivotFmt>
      <c:pivotFmt>
        <c:idx val="16"/>
        <c:spPr>
          <a:solidFill>
            <a:srgbClr val="BACAF8"/>
          </a:solidFill>
          <a:ln cmpd="sng">
            <a:solidFill>
              <a:schemeClr val="tx1">
                <a:lumMod val="15000"/>
                <a:lumOff val="85000"/>
              </a:schemeClr>
            </a:solidFill>
          </a:ln>
          <a:effectLst/>
        </c:spPr>
      </c:pivotFmt>
      <c:pivotFmt>
        <c:idx val="17"/>
        <c:spPr>
          <a:solidFill>
            <a:schemeClr val="tx2">
              <a:lumMod val="50000"/>
              <a:lumOff val="50000"/>
            </a:schemeClr>
          </a:solidFill>
          <a:ln cmpd="sng">
            <a:solidFill>
              <a:schemeClr val="tx1">
                <a:lumMod val="15000"/>
                <a:lumOff val="85000"/>
              </a:schemeClr>
            </a:solidFill>
          </a:ln>
          <a:effectLst/>
        </c:spPr>
      </c:pivotFmt>
      <c:pivotFmt>
        <c:idx val="18"/>
        <c:spPr>
          <a:solidFill>
            <a:schemeClr val="tx2">
              <a:lumMod val="50000"/>
              <a:lumOff val="50000"/>
            </a:schemeClr>
          </a:solidFill>
          <a:ln cmpd="sng">
            <a:solidFill>
              <a:schemeClr val="tx1">
                <a:lumMod val="15000"/>
                <a:lumOff val="85000"/>
              </a:schemeClr>
            </a:solidFill>
          </a:ln>
          <a:effectLst/>
        </c:spPr>
      </c:pivotFmt>
      <c:pivotFmt>
        <c:idx val="19"/>
        <c:spPr>
          <a:solidFill>
            <a:schemeClr val="tx2">
              <a:lumMod val="50000"/>
              <a:lumOff val="50000"/>
            </a:schemeClr>
          </a:solidFill>
          <a:ln cmpd="sng">
            <a:solidFill>
              <a:schemeClr val="tx1">
                <a:lumMod val="15000"/>
                <a:lumOff val="85000"/>
              </a:schemeClr>
            </a:solidFill>
          </a:ln>
          <a:effectLst/>
        </c:spPr>
      </c:pivotFmt>
      <c:pivotFmt>
        <c:idx val="20"/>
        <c:spPr>
          <a:solidFill>
            <a:schemeClr val="tx2">
              <a:lumMod val="50000"/>
              <a:lumOff val="50000"/>
            </a:schemeClr>
          </a:solidFill>
          <a:ln cmpd="sng">
            <a:solidFill>
              <a:schemeClr val="tx1">
                <a:lumMod val="15000"/>
                <a:lumOff val="85000"/>
              </a:schemeClr>
            </a:solidFill>
          </a:ln>
          <a:effectLst/>
        </c:spPr>
      </c:pivotFmt>
      <c:pivotFmt>
        <c:idx val="21"/>
        <c:spPr>
          <a:solidFill>
            <a:srgbClr val="1627A6"/>
          </a:solidFill>
          <a:ln cmpd="sng">
            <a:solidFill>
              <a:schemeClr val="tx1">
                <a:lumMod val="15000"/>
                <a:lumOff val="85000"/>
              </a:schemeClr>
            </a:solidFill>
          </a:ln>
          <a:effectLst/>
        </c:spPr>
      </c:pivotFmt>
      <c:pivotFmt>
        <c:idx val="22"/>
        <c:spPr>
          <a:solidFill>
            <a:srgbClr val="1627A6"/>
          </a:solidFill>
          <a:ln cmpd="sng">
            <a:solidFill>
              <a:schemeClr val="tx1">
                <a:lumMod val="15000"/>
                <a:lumOff val="85000"/>
              </a:schemeClr>
            </a:solidFill>
          </a:ln>
          <a:effectLst/>
        </c:spPr>
      </c:pivotFmt>
      <c:pivotFmt>
        <c:idx val="23"/>
        <c:spPr>
          <a:solidFill>
            <a:srgbClr val="1627A6"/>
          </a:solidFill>
          <a:ln cmpd="sng">
            <a:solidFill>
              <a:schemeClr val="tx1">
                <a:lumMod val="15000"/>
                <a:lumOff val="85000"/>
              </a:schemeClr>
            </a:solidFill>
          </a:ln>
          <a:effectLst/>
        </c:spPr>
      </c:pivotFmt>
      <c:pivotFmt>
        <c:idx val="24"/>
        <c:spPr>
          <a:solidFill>
            <a:schemeClr val="tx2">
              <a:lumMod val="25000"/>
              <a:lumOff val="75000"/>
            </a:schemeClr>
          </a:solidFill>
          <a:ln cmpd="sng">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BACAF8"/>
          </a:solidFill>
          <a:ln cmpd="sng">
            <a:solidFill>
              <a:schemeClr val="tx1">
                <a:lumMod val="15000"/>
                <a:lumOff val="85000"/>
              </a:schemeClr>
            </a:solidFill>
          </a:ln>
          <a:effectLst/>
        </c:spPr>
      </c:pivotFmt>
      <c:pivotFmt>
        <c:idx val="26"/>
        <c:spPr>
          <a:solidFill>
            <a:srgbClr val="BACAF8"/>
          </a:solidFill>
          <a:ln cmpd="sng">
            <a:solidFill>
              <a:schemeClr val="tx1">
                <a:lumMod val="15000"/>
                <a:lumOff val="85000"/>
              </a:schemeClr>
            </a:solidFill>
          </a:ln>
          <a:effectLst/>
        </c:spPr>
      </c:pivotFmt>
      <c:pivotFmt>
        <c:idx val="27"/>
        <c:spPr>
          <a:solidFill>
            <a:srgbClr val="BACAF8"/>
          </a:solidFill>
          <a:ln cmpd="sng">
            <a:solidFill>
              <a:schemeClr val="tx1">
                <a:lumMod val="15000"/>
                <a:lumOff val="85000"/>
              </a:schemeClr>
            </a:solidFill>
          </a:ln>
          <a:effectLst/>
        </c:spPr>
      </c:pivotFmt>
      <c:pivotFmt>
        <c:idx val="28"/>
        <c:spPr>
          <a:solidFill>
            <a:schemeClr val="tx2">
              <a:lumMod val="50000"/>
              <a:lumOff val="50000"/>
            </a:schemeClr>
          </a:solidFill>
          <a:ln cmpd="sng">
            <a:solidFill>
              <a:schemeClr val="tx1">
                <a:lumMod val="15000"/>
                <a:lumOff val="85000"/>
              </a:schemeClr>
            </a:solidFill>
          </a:ln>
          <a:effectLst/>
        </c:spPr>
      </c:pivotFmt>
      <c:pivotFmt>
        <c:idx val="29"/>
        <c:spPr>
          <a:solidFill>
            <a:schemeClr val="tx2">
              <a:lumMod val="50000"/>
              <a:lumOff val="50000"/>
            </a:schemeClr>
          </a:solidFill>
          <a:ln cmpd="sng">
            <a:solidFill>
              <a:schemeClr val="tx1">
                <a:lumMod val="15000"/>
                <a:lumOff val="85000"/>
              </a:schemeClr>
            </a:solidFill>
          </a:ln>
          <a:effectLst/>
        </c:spPr>
      </c:pivotFmt>
      <c:pivotFmt>
        <c:idx val="30"/>
        <c:spPr>
          <a:solidFill>
            <a:schemeClr val="tx2">
              <a:lumMod val="50000"/>
              <a:lumOff val="50000"/>
            </a:schemeClr>
          </a:solidFill>
          <a:ln cmpd="sng">
            <a:solidFill>
              <a:schemeClr val="tx1">
                <a:lumMod val="15000"/>
                <a:lumOff val="85000"/>
              </a:schemeClr>
            </a:solidFill>
          </a:ln>
          <a:effectLst/>
        </c:spPr>
      </c:pivotFmt>
      <c:pivotFmt>
        <c:idx val="31"/>
        <c:spPr>
          <a:solidFill>
            <a:schemeClr val="tx2">
              <a:lumMod val="50000"/>
              <a:lumOff val="50000"/>
            </a:schemeClr>
          </a:solidFill>
          <a:ln cmpd="sng">
            <a:solidFill>
              <a:schemeClr val="tx1">
                <a:lumMod val="15000"/>
                <a:lumOff val="85000"/>
              </a:schemeClr>
            </a:solidFill>
          </a:ln>
          <a:effectLst/>
        </c:spPr>
      </c:pivotFmt>
      <c:pivotFmt>
        <c:idx val="32"/>
        <c:spPr>
          <a:solidFill>
            <a:srgbClr val="1627A6"/>
          </a:solidFill>
          <a:ln cmpd="sng">
            <a:solidFill>
              <a:schemeClr val="tx1">
                <a:lumMod val="15000"/>
                <a:lumOff val="85000"/>
              </a:schemeClr>
            </a:solidFill>
          </a:ln>
          <a:effectLst/>
        </c:spPr>
      </c:pivotFmt>
      <c:pivotFmt>
        <c:idx val="33"/>
        <c:spPr>
          <a:solidFill>
            <a:srgbClr val="1627A6"/>
          </a:solidFill>
          <a:ln cmpd="sng">
            <a:solidFill>
              <a:schemeClr val="tx1">
                <a:lumMod val="15000"/>
                <a:lumOff val="85000"/>
              </a:schemeClr>
            </a:solidFill>
          </a:ln>
          <a:effectLst/>
        </c:spPr>
      </c:pivotFmt>
      <c:pivotFmt>
        <c:idx val="34"/>
        <c:spPr>
          <a:solidFill>
            <a:srgbClr val="1627A6"/>
          </a:solidFill>
          <a:ln cmpd="sng">
            <a:solidFill>
              <a:schemeClr val="tx1">
                <a:lumMod val="15000"/>
                <a:lumOff val="85000"/>
              </a:schemeClr>
            </a:solidFill>
          </a:ln>
          <a:effectLst/>
        </c:spPr>
      </c:pivotFmt>
      <c:pivotFmt>
        <c:idx val="35"/>
        <c:spPr>
          <a:solidFill>
            <a:schemeClr val="tx2">
              <a:lumMod val="50000"/>
              <a:lumOff val="50000"/>
            </a:schemeClr>
          </a:solidFill>
          <a:ln cmpd="sng">
            <a:solidFill>
              <a:schemeClr val="tx1">
                <a:lumMod val="15000"/>
                <a:lumOff val="85000"/>
              </a:schemeClr>
            </a:solidFill>
          </a:ln>
          <a:effectLst/>
        </c:spPr>
      </c:pivotFmt>
      <c:pivotFmt>
        <c:idx val="36"/>
        <c:spPr>
          <a:solidFill>
            <a:schemeClr val="tx2">
              <a:lumMod val="50000"/>
              <a:lumOff val="50000"/>
            </a:schemeClr>
          </a:solidFill>
          <a:ln cmpd="sng">
            <a:solidFill>
              <a:schemeClr val="tx1">
                <a:lumMod val="15000"/>
                <a:lumOff val="85000"/>
              </a:schemeClr>
            </a:solidFill>
          </a:ln>
          <a:effectLst/>
        </c:spPr>
      </c:pivotFmt>
      <c:pivotFmt>
        <c:idx val="37"/>
        <c:spPr>
          <a:solidFill>
            <a:schemeClr val="tx2">
              <a:lumMod val="50000"/>
              <a:lumOff val="50000"/>
            </a:schemeClr>
          </a:solidFill>
          <a:ln cmpd="sng">
            <a:solidFill>
              <a:schemeClr val="tx1">
                <a:lumMod val="15000"/>
                <a:lumOff val="85000"/>
              </a:schemeClr>
            </a:solidFill>
          </a:ln>
          <a:effectLst/>
        </c:spPr>
      </c:pivotFmt>
      <c:pivotFmt>
        <c:idx val="38"/>
        <c:spPr>
          <a:solidFill>
            <a:schemeClr val="tx2">
              <a:lumMod val="50000"/>
              <a:lumOff val="50000"/>
            </a:schemeClr>
          </a:solidFill>
          <a:ln cmpd="sng">
            <a:solidFill>
              <a:schemeClr val="tx1">
                <a:lumMod val="15000"/>
                <a:lumOff val="85000"/>
              </a:schemeClr>
            </a:solidFill>
          </a:ln>
          <a:effectLst/>
        </c:spPr>
      </c:pivotFmt>
      <c:pivotFmt>
        <c:idx val="39"/>
        <c:spPr>
          <a:solidFill>
            <a:srgbClr val="1627A6"/>
          </a:solidFill>
          <a:ln cmpd="sng">
            <a:solidFill>
              <a:schemeClr val="tx1">
                <a:lumMod val="15000"/>
                <a:lumOff val="85000"/>
              </a:schemeClr>
            </a:solidFill>
          </a:ln>
          <a:effectLst/>
        </c:spPr>
      </c:pivotFmt>
      <c:pivotFmt>
        <c:idx val="40"/>
        <c:spPr>
          <a:solidFill>
            <a:srgbClr val="1627A6"/>
          </a:solidFill>
          <a:ln cmpd="sng">
            <a:solidFill>
              <a:schemeClr val="tx1">
                <a:lumMod val="15000"/>
                <a:lumOff val="85000"/>
              </a:schemeClr>
            </a:solidFill>
          </a:ln>
          <a:effectLst/>
        </c:spPr>
      </c:pivotFmt>
      <c:pivotFmt>
        <c:idx val="41"/>
        <c:spPr>
          <a:solidFill>
            <a:schemeClr val="tx2">
              <a:lumMod val="25000"/>
              <a:lumOff val="75000"/>
            </a:schemeClr>
          </a:solidFill>
          <a:ln cmpd="sng">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tx2">
              <a:lumMod val="50000"/>
              <a:lumOff val="50000"/>
            </a:schemeClr>
          </a:solidFill>
          <a:ln cmpd="sng">
            <a:solidFill>
              <a:schemeClr val="tx1">
                <a:lumMod val="15000"/>
                <a:lumOff val="85000"/>
              </a:schemeClr>
            </a:solidFill>
          </a:ln>
          <a:effectLst/>
        </c:spPr>
      </c:pivotFmt>
      <c:pivotFmt>
        <c:idx val="43"/>
        <c:spPr>
          <a:solidFill>
            <a:schemeClr val="tx2">
              <a:lumMod val="50000"/>
              <a:lumOff val="50000"/>
            </a:schemeClr>
          </a:solidFill>
          <a:ln cmpd="sng">
            <a:solidFill>
              <a:schemeClr val="tx1">
                <a:lumMod val="15000"/>
                <a:lumOff val="85000"/>
              </a:schemeClr>
            </a:solidFill>
          </a:ln>
          <a:effectLst/>
        </c:spPr>
      </c:pivotFmt>
      <c:pivotFmt>
        <c:idx val="44"/>
        <c:spPr>
          <a:solidFill>
            <a:schemeClr val="tx2">
              <a:lumMod val="50000"/>
              <a:lumOff val="50000"/>
            </a:schemeClr>
          </a:solidFill>
          <a:ln cmpd="sng">
            <a:solidFill>
              <a:schemeClr val="tx1">
                <a:lumMod val="15000"/>
                <a:lumOff val="85000"/>
              </a:schemeClr>
            </a:solidFill>
          </a:ln>
          <a:effectLst/>
        </c:spPr>
      </c:pivotFmt>
      <c:pivotFmt>
        <c:idx val="45"/>
        <c:spPr>
          <a:solidFill>
            <a:schemeClr val="tx2">
              <a:lumMod val="50000"/>
              <a:lumOff val="50000"/>
            </a:schemeClr>
          </a:solidFill>
          <a:ln cmpd="sng">
            <a:solidFill>
              <a:schemeClr val="tx1">
                <a:lumMod val="15000"/>
                <a:lumOff val="85000"/>
              </a:schemeClr>
            </a:solidFill>
          </a:ln>
          <a:effectLst/>
        </c:spPr>
      </c:pivotFmt>
      <c:pivotFmt>
        <c:idx val="46"/>
        <c:spPr>
          <a:solidFill>
            <a:srgbClr val="1627A6"/>
          </a:solidFill>
          <a:ln cmpd="sng">
            <a:solidFill>
              <a:schemeClr val="tx1">
                <a:lumMod val="15000"/>
                <a:lumOff val="85000"/>
              </a:schemeClr>
            </a:solidFill>
          </a:ln>
          <a:effectLst/>
        </c:spPr>
      </c:pivotFmt>
      <c:pivotFmt>
        <c:idx val="47"/>
        <c:spPr>
          <a:solidFill>
            <a:srgbClr val="1627A6"/>
          </a:solidFill>
          <a:ln cmpd="sng">
            <a:solidFill>
              <a:schemeClr val="tx1">
                <a:lumMod val="15000"/>
                <a:lumOff val="85000"/>
              </a:schemeClr>
            </a:solidFill>
          </a:ln>
          <a:effectLst/>
        </c:spPr>
      </c:pivotFmt>
      <c:pivotFmt>
        <c:idx val="48"/>
        <c:spPr>
          <a:solidFill>
            <a:schemeClr val="tx2">
              <a:lumMod val="25000"/>
              <a:lumOff val="75000"/>
            </a:schemeClr>
          </a:solidFill>
          <a:ln cmpd="sng">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tx2">
              <a:lumMod val="50000"/>
              <a:lumOff val="50000"/>
            </a:schemeClr>
          </a:solidFill>
          <a:ln cmpd="sng">
            <a:solidFill>
              <a:schemeClr val="tx1">
                <a:lumMod val="15000"/>
                <a:lumOff val="85000"/>
              </a:schemeClr>
            </a:solidFill>
          </a:ln>
          <a:effectLst/>
        </c:spPr>
      </c:pivotFmt>
      <c:pivotFmt>
        <c:idx val="50"/>
        <c:spPr>
          <a:solidFill>
            <a:schemeClr val="tx2">
              <a:lumMod val="50000"/>
              <a:lumOff val="50000"/>
            </a:schemeClr>
          </a:solidFill>
          <a:ln cmpd="sng">
            <a:solidFill>
              <a:schemeClr val="tx1">
                <a:lumMod val="15000"/>
                <a:lumOff val="85000"/>
              </a:schemeClr>
            </a:solidFill>
          </a:ln>
          <a:effectLst/>
        </c:spPr>
      </c:pivotFmt>
      <c:pivotFmt>
        <c:idx val="51"/>
        <c:spPr>
          <a:solidFill>
            <a:schemeClr val="tx2">
              <a:lumMod val="50000"/>
              <a:lumOff val="50000"/>
            </a:schemeClr>
          </a:solidFill>
          <a:ln cmpd="sng">
            <a:solidFill>
              <a:schemeClr val="tx1">
                <a:lumMod val="15000"/>
                <a:lumOff val="85000"/>
              </a:schemeClr>
            </a:solidFill>
          </a:ln>
          <a:effectLst/>
        </c:spPr>
      </c:pivotFmt>
      <c:pivotFmt>
        <c:idx val="52"/>
        <c:spPr>
          <a:solidFill>
            <a:schemeClr val="tx2">
              <a:lumMod val="50000"/>
              <a:lumOff val="50000"/>
            </a:schemeClr>
          </a:solidFill>
          <a:ln cmpd="sng">
            <a:solidFill>
              <a:schemeClr val="tx1">
                <a:lumMod val="15000"/>
                <a:lumOff val="85000"/>
              </a:schemeClr>
            </a:solidFill>
          </a:ln>
          <a:effectLst/>
        </c:spPr>
      </c:pivotFmt>
      <c:pivotFmt>
        <c:idx val="53"/>
        <c:spPr>
          <a:solidFill>
            <a:srgbClr val="1627A6"/>
          </a:solidFill>
          <a:ln cmpd="sng">
            <a:solidFill>
              <a:schemeClr val="tx1">
                <a:lumMod val="15000"/>
                <a:lumOff val="85000"/>
              </a:schemeClr>
            </a:solidFill>
          </a:ln>
          <a:effectLst/>
        </c:spPr>
      </c:pivotFmt>
      <c:pivotFmt>
        <c:idx val="54"/>
        <c:spPr>
          <a:solidFill>
            <a:srgbClr val="1627A6"/>
          </a:solidFill>
          <a:ln cmpd="sng">
            <a:solidFill>
              <a:schemeClr val="tx1">
                <a:lumMod val="15000"/>
                <a:lumOff val="85000"/>
              </a:schemeClr>
            </a:solidFill>
          </a:ln>
          <a:effectLst/>
        </c:spPr>
      </c:pivotFmt>
    </c:pivotFmts>
    <c:plotArea>
      <c:layout>
        <c:manualLayout>
          <c:layoutTarget val="inner"/>
          <c:xMode val="edge"/>
          <c:yMode val="edge"/>
          <c:x val="0.24317741882642752"/>
          <c:y val="0.18677831064978512"/>
          <c:w val="0.70022351315237097"/>
          <c:h val="0.68637055318958906"/>
        </c:manualLayout>
      </c:layout>
      <c:barChart>
        <c:barDir val="bar"/>
        <c:grouping val="clustered"/>
        <c:varyColors val="0"/>
        <c:ser>
          <c:idx val="0"/>
          <c:order val="0"/>
          <c:tx>
            <c:strRef>
              <c:f>pivot!$AA$7</c:f>
              <c:strCache>
                <c:ptCount val="1"/>
                <c:pt idx="0">
                  <c:v>Total</c:v>
                </c:pt>
              </c:strCache>
            </c:strRef>
          </c:tx>
          <c:spPr>
            <a:solidFill>
              <a:schemeClr val="tx2">
                <a:lumMod val="25000"/>
                <a:lumOff val="75000"/>
              </a:schemeClr>
            </a:solidFill>
            <a:ln cmpd="sng">
              <a:solidFill>
                <a:schemeClr val="tx1">
                  <a:lumMod val="15000"/>
                  <a:lumOff val="85000"/>
                </a:schemeClr>
              </a:solidFill>
            </a:ln>
            <a:effectLst/>
          </c:spPr>
          <c:invertIfNegative val="0"/>
          <c:dPt>
            <c:idx val="0"/>
            <c:invertIfNegative val="0"/>
            <c:bubble3D val="0"/>
            <c:extLst>
              <c:ext xmlns:c16="http://schemas.microsoft.com/office/drawing/2014/chart" uri="{C3380CC4-5D6E-409C-BE32-E72D297353CC}">
                <c16:uniqueId val="{00000000-D1D2-4C71-A791-9B0DB857159D}"/>
              </c:ext>
            </c:extLst>
          </c:dPt>
          <c:dPt>
            <c:idx val="1"/>
            <c:invertIfNegative val="0"/>
            <c:bubble3D val="0"/>
            <c:extLst>
              <c:ext xmlns:c16="http://schemas.microsoft.com/office/drawing/2014/chart" uri="{C3380CC4-5D6E-409C-BE32-E72D297353CC}">
                <c16:uniqueId val="{00000001-D1D2-4C71-A791-9B0DB857159D}"/>
              </c:ext>
            </c:extLst>
          </c:dPt>
          <c:dPt>
            <c:idx val="2"/>
            <c:invertIfNegative val="0"/>
            <c:bubble3D val="0"/>
            <c:extLst>
              <c:ext xmlns:c16="http://schemas.microsoft.com/office/drawing/2014/chart" uri="{C3380CC4-5D6E-409C-BE32-E72D297353CC}">
                <c16:uniqueId val="{00000002-D1D2-4C71-A791-9B0DB857159D}"/>
              </c:ext>
            </c:extLst>
          </c:dPt>
          <c:dPt>
            <c:idx val="3"/>
            <c:invertIfNegative val="0"/>
            <c:bubble3D val="0"/>
            <c:extLst>
              <c:ext xmlns:c16="http://schemas.microsoft.com/office/drawing/2014/chart" uri="{C3380CC4-5D6E-409C-BE32-E72D297353CC}">
                <c16:uniqueId val="{00000003-D1D2-4C71-A791-9B0DB857159D}"/>
              </c:ext>
            </c:extLst>
          </c:dPt>
          <c:dPt>
            <c:idx val="4"/>
            <c:invertIfNegative val="0"/>
            <c:bubble3D val="0"/>
            <c:spPr>
              <a:solidFill>
                <a:schemeClr val="tx2">
                  <a:lumMod val="50000"/>
                  <a:lumOff val="50000"/>
                </a:schemeClr>
              </a:solidFill>
              <a:ln cmpd="sng">
                <a:solidFill>
                  <a:schemeClr val="tx1">
                    <a:lumMod val="15000"/>
                    <a:lumOff val="85000"/>
                  </a:schemeClr>
                </a:solidFill>
              </a:ln>
              <a:effectLst/>
            </c:spPr>
            <c:extLst>
              <c:ext xmlns:c16="http://schemas.microsoft.com/office/drawing/2014/chart" uri="{C3380CC4-5D6E-409C-BE32-E72D297353CC}">
                <c16:uniqueId val="{00000005-D1D2-4C71-A791-9B0DB857159D}"/>
              </c:ext>
            </c:extLst>
          </c:dPt>
          <c:dPt>
            <c:idx val="5"/>
            <c:invertIfNegative val="0"/>
            <c:bubble3D val="0"/>
            <c:spPr>
              <a:solidFill>
                <a:schemeClr val="tx2">
                  <a:lumMod val="50000"/>
                  <a:lumOff val="50000"/>
                </a:schemeClr>
              </a:solidFill>
              <a:ln cmpd="sng">
                <a:solidFill>
                  <a:schemeClr val="tx1">
                    <a:lumMod val="15000"/>
                    <a:lumOff val="85000"/>
                  </a:schemeClr>
                </a:solidFill>
              </a:ln>
              <a:effectLst/>
            </c:spPr>
            <c:extLst>
              <c:ext xmlns:c16="http://schemas.microsoft.com/office/drawing/2014/chart" uri="{C3380CC4-5D6E-409C-BE32-E72D297353CC}">
                <c16:uniqueId val="{00000007-D1D2-4C71-A791-9B0DB857159D}"/>
              </c:ext>
            </c:extLst>
          </c:dPt>
          <c:dPt>
            <c:idx val="6"/>
            <c:invertIfNegative val="0"/>
            <c:bubble3D val="0"/>
            <c:spPr>
              <a:solidFill>
                <a:schemeClr val="tx2">
                  <a:lumMod val="50000"/>
                  <a:lumOff val="50000"/>
                </a:schemeClr>
              </a:solidFill>
              <a:ln cmpd="sng">
                <a:solidFill>
                  <a:schemeClr val="tx1">
                    <a:lumMod val="15000"/>
                    <a:lumOff val="85000"/>
                  </a:schemeClr>
                </a:solidFill>
              </a:ln>
              <a:effectLst/>
            </c:spPr>
            <c:extLst>
              <c:ext xmlns:c16="http://schemas.microsoft.com/office/drawing/2014/chart" uri="{C3380CC4-5D6E-409C-BE32-E72D297353CC}">
                <c16:uniqueId val="{00000009-D1D2-4C71-A791-9B0DB857159D}"/>
              </c:ext>
            </c:extLst>
          </c:dPt>
          <c:dPt>
            <c:idx val="7"/>
            <c:invertIfNegative val="0"/>
            <c:bubble3D val="0"/>
            <c:spPr>
              <a:solidFill>
                <a:schemeClr val="tx2">
                  <a:lumMod val="50000"/>
                  <a:lumOff val="50000"/>
                </a:schemeClr>
              </a:solidFill>
              <a:ln cmpd="sng">
                <a:solidFill>
                  <a:schemeClr val="tx1">
                    <a:lumMod val="15000"/>
                    <a:lumOff val="85000"/>
                  </a:schemeClr>
                </a:solidFill>
              </a:ln>
              <a:effectLst/>
            </c:spPr>
            <c:extLst>
              <c:ext xmlns:c16="http://schemas.microsoft.com/office/drawing/2014/chart" uri="{C3380CC4-5D6E-409C-BE32-E72D297353CC}">
                <c16:uniqueId val="{0000000B-D1D2-4C71-A791-9B0DB857159D}"/>
              </c:ext>
            </c:extLst>
          </c:dPt>
          <c:dPt>
            <c:idx val="8"/>
            <c:invertIfNegative val="0"/>
            <c:bubble3D val="0"/>
            <c:spPr>
              <a:solidFill>
                <a:srgbClr val="1627A6"/>
              </a:solidFill>
              <a:ln cmpd="sng">
                <a:solidFill>
                  <a:schemeClr val="tx1">
                    <a:lumMod val="15000"/>
                    <a:lumOff val="85000"/>
                  </a:schemeClr>
                </a:solidFill>
              </a:ln>
              <a:effectLst/>
            </c:spPr>
            <c:extLst>
              <c:ext xmlns:c16="http://schemas.microsoft.com/office/drawing/2014/chart" uri="{C3380CC4-5D6E-409C-BE32-E72D297353CC}">
                <c16:uniqueId val="{0000000D-D1D2-4C71-A791-9B0DB857159D}"/>
              </c:ext>
            </c:extLst>
          </c:dPt>
          <c:dPt>
            <c:idx val="9"/>
            <c:invertIfNegative val="0"/>
            <c:bubble3D val="0"/>
            <c:spPr>
              <a:solidFill>
                <a:srgbClr val="1627A6"/>
              </a:solidFill>
              <a:ln cmpd="sng">
                <a:solidFill>
                  <a:schemeClr val="tx1">
                    <a:lumMod val="15000"/>
                    <a:lumOff val="85000"/>
                  </a:schemeClr>
                </a:solidFill>
              </a:ln>
              <a:effectLst/>
            </c:spPr>
            <c:extLst>
              <c:ext xmlns:c16="http://schemas.microsoft.com/office/drawing/2014/chart" uri="{C3380CC4-5D6E-409C-BE32-E72D297353CC}">
                <c16:uniqueId val="{0000000F-D1D2-4C71-A791-9B0DB85715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pivot!$Z$8:$Z$18</c:f>
              <c:strCache>
                <c:ptCount val="10"/>
                <c:pt idx="0">
                  <c:v>Beauty</c:v>
                </c:pt>
                <c:pt idx="1">
                  <c:v>Groceries</c:v>
                </c:pt>
                <c:pt idx="2">
                  <c:v>Electronics</c:v>
                </c:pt>
                <c:pt idx="3">
                  <c:v>Toys</c:v>
                </c:pt>
                <c:pt idx="4">
                  <c:v>Sports</c:v>
                </c:pt>
                <c:pt idx="5">
                  <c:v>Clothing</c:v>
                </c:pt>
                <c:pt idx="6">
                  <c:v>Home Decor</c:v>
                </c:pt>
                <c:pt idx="7">
                  <c:v>Kitchen</c:v>
                </c:pt>
                <c:pt idx="8">
                  <c:v>Books</c:v>
                </c:pt>
                <c:pt idx="9">
                  <c:v>Furniture</c:v>
                </c:pt>
              </c:strCache>
            </c:strRef>
          </c:cat>
          <c:val>
            <c:numRef>
              <c:f>pivot!$AA$8:$AA$18</c:f>
              <c:numCache>
                <c:formatCode>General</c:formatCode>
                <c:ptCount val="10"/>
                <c:pt idx="0">
                  <c:v>1395</c:v>
                </c:pt>
                <c:pt idx="1">
                  <c:v>1420</c:v>
                </c:pt>
                <c:pt idx="2">
                  <c:v>1426</c:v>
                </c:pt>
                <c:pt idx="3">
                  <c:v>1475</c:v>
                </c:pt>
                <c:pt idx="4">
                  <c:v>1489</c:v>
                </c:pt>
                <c:pt idx="5">
                  <c:v>1513</c:v>
                </c:pt>
                <c:pt idx="6">
                  <c:v>1539</c:v>
                </c:pt>
                <c:pt idx="7">
                  <c:v>1544</c:v>
                </c:pt>
                <c:pt idx="8">
                  <c:v>1571</c:v>
                </c:pt>
                <c:pt idx="9">
                  <c:v>1591</c:v>
                </c:pt>
              </c:numCache>
            </c:numRef>
          </c:val>
          <c:extLst>
            <c:ext xmlns:c16="http://schemas.microsoft.com/office/drawing/2014/chart" uri="{C3380CC4-5D6E-409C-BE32-E72D297353CC}">
              <c16:uniqueId val="{00000010-D1D2-4C71-A791-9B0DB857159D}"/>
            </c:ext>
          </c:extLst>
        </c:ser>
        <c:dLbls>
          <c:dLblPos val="outEnd"/>
          <c:showLegendKey val="0"/>
          <c:showVal val="1"/>
          <c:showCatName val="0"/>
          <c:showSerName val="0"/>
          <c:showPercent val="0"/>
          <c:showBubbleSize val="0"/>
        </c:dLbls>
        <c:gapWidth val="20"/>
        <c:overlap val="-64"/>
        <c:axId val="1132178863"/>
        <c:axId val="1132829167"/>
      </c:barChart>
      <c:catAx>
        <c:axId val="1132178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132829167"/>
        <c:crosses val="autoZero"/>
        <c:auto val="1"/>
        <c:lblAlgn val="ctr"/>
        <c:lblOffset val="100"/>
        <c:noMultiLvlLbl val="0"/>
      </c:catAx>
      <c:valAx>
        <c:axId val="1132829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13217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BACAF8">
            <a:shade val="30000"/>
            <a:satMod val="115000"/>
          </a:srgbClr>
        </a:gs>
        <a:gs pos="50000">
          <a:srgbClr val="BACAF8">
            <a:shade val="67500"/>
            <a:satMod val="115000"/>
          </a:srgbClr>
        </a:gs>
        <a:gs pos="100000">
          <a:srgbClr val="BACAF8">
            <a:shade val="100000"/>
            <a:satMod val="115000"/>
          </a:srgb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.co.xlsx]pivot!PivotTable6</c:name>
    <c:fmtId val="19"/>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t>revenue by Customer tier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1627A6"/>
          </a:solidFill>
          <a:ln w="3175">
            <a:solidFill>
              <a:schemeClr val="bg2"/>
            </a:solidFill>
          </a:ln>
          <a:effectLst/>
        </c:spPr>
        <c:dLbl>
          <c:idx val="0"/>
          <c:layout>
            <c:manualLayout>
              <c:x val="-0.22634848843489561"/>
              <c:y val="4.3923262834446218E-2"/>
            </c:manualLayout>
          </c:layout>
          <c:tx>
            <c:rich>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fld id="{BBFDB85C-D1DD-4FC3-896E-E3706FBA653D}" type="CATEGORYNAME">
                  <a:rPr lang="en-US">
                    <a:ln>
                      <a:noFill/>
                    </a:ln>
                    <a:solidFill>
                      <a:schemeClr val="bg1"/>
                    </a:solidFill>
                  </a:rPr>
                  <a:pPr>
                    <a:defRPr sz="900" b="0" i="0" u="none" strike="noStrike" kern="1200" baseline="0">
                      <a:ln>
                        <a:noFill/>
                      </a:ln>
                      <a:solidFill>
                        <a:schemeClr val="tx1">
                          <a:lumMod val="95000"/>
                          <a:lumOff val="5000"/>
                        </a:schemeClr>
                      </a:solidFill>
                      <a:latin typeface="+mn-lt"/>
                      <a:ea typeface="+mn-ea"/>
                      <a:cs typeface="+mn-cs"/>
                    </a:defRPr>
                  </a:pPr>
                  <a:t>[CATEGORY NAME]</a:t>
                </a:fld>
                <a:r>
                  <a:rPr lang="en-US" baseline="0">
                    <a:ln>
                      <a:noFill/>
                    </a:ln>
                    <a:solidFill>
                      <a:schemeClr val="bg1"/>
                    </a:solidFill>
                  </a:rPr>
                  <a:t>
</a:t>
                </a:r>
                <a:fld id="{567F8785-8204-4EB8-AB36-2A8D1AF5DBFC}" type="PERCENTAGE">
                  <a:rPr lang="en-US" baseline="0">
                    <a:ln>
                      <a:noFill/>
                    </a:ln>
                    <a:solidFill>
                      <a:schemeClr val="bg1"/>
                    </a:solidFill>
                  </a:rPr>
                  <a:pPr>
                    <a:defRPr sz="900" b="0" i="0" u="none" strike="noStrike" kern="1200" baseline="0">
                      <a:ln>
                        <a:noFill/>
                      </a:ln>
                      <a:solidFill>
                        <a:schemeClr val="tx1">
                          <a:lumMod val="95000"/>
                          <a:lumOff val="5000"/>
                        </a:schemeClr>
                      </a:solidFill>
                      <a:latin typeface="+mn-lt"/>
                      <a:ea typeface="+mn-ea"/>
                      <a:cs typeface="+mn-cs"/>
                    </a:defRPr>
                  </a:pPr>
                  <a:t>[PERCENTAGE]</a:t>
                </a:fld>
                <a:endParaRPr lang="en-US" baseline="0">
                  <a:ln>
                    <a:noFill/>
                  </a:ln>
                  <a:solidFill>
                    <a:schemeClr val="bg1"/>
                  </a:solidFill>
                </a:endParaRPr>
              </a:p>
            </c:rich>
          </c:tx>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361147064613622"/>
                  <c:h val="0.2217068182951768"/>
                </c:manualLayout>
              </c15:layout>
              <c15:dlblFieldTable/>
              <c15:showDataLabelsRange val="0"/>
            </c:ext>
          </c:extLst>
        </c:dLbl>
      </c:pivotFmt>
      <c:pivotFmt>
        <c:idx val="12"/>
        <c:spPr>
          <a:solidFill>
            <a:schemeClr val="tx2">
              <a:lumMod val="75000"/>
              <a:lumOff val="25000"/>
            </a:schemeClr>
          </a:solidFill>
          <a:ln w="3175">
            <a:solidFill>
              <a:schemeClr val="bg2"/>
            </a:solidFill>
          </a:ln>
          <a:effectLst/>
        </c:spPr>
        <c:dLbl>
          <c:idx val="0"/>
          <c:layout>
            <c:manualLayout>
              <c:x val="0.15313857201332337"/>
              <c:y val="-0.14775661912002511"/>
            </c:manualLayout>
          </c:layout>
          <c:tx>
            <c:rich>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fld id="{72F49734-5BC3-4CAB-9859-73181377EAD7}" type="CATEGORYNAME">
                  <a:rPr lang="en-US">
                    <a:solidFill>
                      <a:schemeClr val="bg1"/>
                    </a:solidFill>
                  </a:rPr>
                  <a:pPr>
                    <a:defRPr sz="900" b="0" i="0" u="none" strike="noStrike" kern="1200" baseline="0">
                      <a:solidFill>
                        <a:schemeClr val="tx1">
                          <a:lumMod val="95000"/>
                          <a:lumOff val="5000"/>
                        </a:schemeClr>
                      </a:solidFill>
                      <a:latin typeface="+mn-lt"/>
                      <a:ea typeface="+mn-ea"/>
                      <a:cs typeface="+mn-cs"/>
                    </a:defRPr>
                  </a:pPr>
                  <a:t>[CATEGORY NAME]</a:t>
                </a:fld>
                <a:r>
                  <a:rPr lang="en-US" baseline="0">
                    <a:solidFill>
                      <a:schemeClr val="bg1"/>
                    </a:solidFill>
                  </a:rPr>
                  <a:t>
</a:t>
                </a:r>
                <a:fld id="{AD4D6C09-31FB-4E2E-B3D4-1A5A593A3567}" type="PERCENTAGE">
                  <a:rPr lang="en-US" baseline="0">
                    <a:solidFill>
                      <a:schemeClr val="bg1"/>
                    </a:solidFill>
                  </a:rPr>
                  <a:pPr>
                    <a:defRPr sz="900" b="0" i="0" u="none" strike="noStrike" kern="1200" baseline="0">
                      <a:solidFill>
                        <a:schemeClr val="tx1">
                          <a:lumMod val="95000"/>
                          <a:lumOff val="5000"/>
                        </a:schemeClr>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tx2">
              <a:lumMod val="50000"/>
              <a:lumOff val="50000"/>
            </a:schemeClr>
          </a:solidFill>
          <a:ln w="3175">
            <a:solidFill>
              <a:schemeClr val="bg2"/>
            </a:solidFill>
          </a:ln>
          <a:effectLst/>
        </c:spPr>
        <c:dLbl>
          <c:idx val="0"/>
          <c:tx>
            <c:rich>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fld id="{47558C6B-D79C-4C66-B2A8-18E528DA620D}" type="CATEGORYNAME">
                  <a:rPr lang="en-US">
                    <a:ln>
                      <a:noFill/>
                    </a:ln>
                    <a:solidFill>
                      <a:schemeClr val="bg1"/>
                    </a:solidFill>
                  </a:rPr>
                  <a:pPr>
                    <a:defRPr sz="900" b="0" i="0" u="none" strike="noStrike" kern="1200" baseline="0">
                      <a:ln>
                        <a:noFill/>
                      </a:ln>
                      <a:solidFill>
                        <a:schemeClr val="tx1">
                          <a:lumMod val="95000"/>
                          <a:lumOff val="5000"/>
                        </a:schemeClr>
                      </a:solidFill>
                      <a:latin typeface="+mn-lt"/>
                      <a:ea typeface="+mn-ea"/>
                      <a:cs typeface="+mn-cs"/>
                    </a:defRPr>
                  </a:pPr>
                  <a:t>[CATEGORY NAME]</a:t>
                </a:fld>
                <a:r>
                  <a:rPr lang="en-US" baseline="0">
                    <a:ln>
                      <a:noFill/>
                    </a:ln>
                  </a:rPr>
                  <a:t>
</a:t>
                </a:r>
                <a:fld id="{C9CE0142-F786-45BB-87A1-3F45FE0339AA}" type="PERCENTAGE">
                  <a:rPr lang="en-US" sz="900" b="0" i="0" u="none" strike="noStrike" kern="1200" baseline="0">
                    <a:ln>
                      <a:noFill/>
                    </a:ln>
                    <a:solidFill>
                      <a:schemeClr val="bg1"/>
                    </a:solidFill>
                    <a:latin typeface="+mn-lt"/>
                    <a:ea typeface="+mn-ea"/>
                    <a:cs typeface="+mn-cs"/>
                  </a:rPr>
                  <a:pPr>
                    <a:defRPr sz="900" b="0" i="0" u="none" strike="noStrike" kern="1200" baseline="0">
                      <a:ln>
                        <a:noFill/>
                      </a:ln>
                      <a:solidFill>
                        <a:schemeClr val="tx1">
                          <a:lumMod val="95000"/>
                          <a:lumOff val="5000"/>
                        </a:schemeClr>
                      </a:solidFill>
                      <a:latin typeface="+mn-lt"/>
                      <a:ea typeface="+mn-ea"/>
                      <a:cs typeface="+mn-cs"/>
                    </a:defRPr>
                  </a:pPr>
                  <a:t>[PERCENTAGE]</a:t>
                </a:fld>
                <a:endParaRPr lang="en-US" baseline="0">
                  <a:ln>
                    <a:noFill/>
                  </a:ln>
                </a:endParaRPr>
              </a:p>
            </c:rich>
          </c:tx>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1"/>
          </a:solidFill>
          <a:ln w="19050">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1627A6"/>
          </a:solidFill>
          <a:ln w="3175">
            <a:solidFill>
              <a:schemeClr val="bg2"/>
            </a:solidFill>
          </a:ln>
          <a:effectLst/>
        </c:spPr>
        <c:dLbl>
          <c:idx val="0"/>
          <c:layout>
            <c:manualLayout>
              <c:x val="-0.22634848843489561"/>
              <c:y val="4.3923262834446218E-2"/>
            </c:manualLayout>
          </c:layout>
          <c:tx>
            <c:rich>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fld id="{BBFDB85C-D1DD-4FC3-896E-E3706FBA653D}" type="CATEGORYNAME">
                  <a:rPr lang="en-US">
                    <a:ln>
                      <a:noFill/>
                    </a:ln>
                    <a:solidFill>
                      <a:schemeClr val="bg1"/>
                    </a:solidFill>
                  </a:rPr>
                  <a:pPr>
                    <a:defRPr sz="900" b="0" i="0" u="none" strike="noStrike" kern="1200" baseline="0">
                      <a:ln>
                        <a:noFill/>
                      </a:ln>
                      <a:solidFill>
                        <a:schemeClr val="tx1">
                          <a:lumMod val="95000"/>
                          <a:lumOff val="5000"/>
                        </a:schemeClr>
                      </a:solidFill>
                      <a:latin typeface="+mn-lt"/>
                      <a:ea typeface="+mn-ea"/>
                      <a:cs typeface="+mn-cs"/>
                    </a:defRPr>
                  </a:pPr>
                  <a:t>[CATEGORY NAME]</a:t>
                </a:fld>
                <a:r>
                  <a:rPr lang="en-US" baseline="0">
                    <a:ln>
                      <a:noFill/>
                    </a:ln>
                    <a:solidFill>
                      <a:schemeClr val="bg1"/>
                    </a:solidFill>
                  </a:rPr>
                  <a:t>
</a:t>
                </a:r>
                <a:fld id="{567F8785-8204-4EB8-AB36-2A8D1AF5DBFC}" type="PERCENTAGE">
                  <a:rPr lang="en-US" baseline="0">
                    <a:ln>
                      <a:noFill/>
                    </a:ln>
                    <a:solidFill>
                      <a:schemeClr val="bg1"/>
                    </a:solidFill>
                  </a:rPr>
                  <a:pPr>
                    <a:defRPr sz="900" b="0" i="0" u="none" strike="noStrike" kern="1200" baseline="0">
                      <a:ln>
                        <a:noFill/>
                      </a:ln>
                      <a:solidFill>
                        <a:schemeClr val="tx1">
                          <a:lumMod val="95000"/>
                          <a:lumOff val="5000"/>
                        </a:schemeClr>
                      </a:solidFill>
                      <a:latin typeface="+mn-lt"/>
                      <a:ea typeface="+mn-ea"/>
                      <a:cs typeface="+mn-cs"/>
                    </a:defRPr>
                  </a:pPr>
                  <a:t>[PERCENTAGE]</a:t>
                </a:fld>
                <a:endParaRPr lang="en-US" baseline="0">
                  <a:ln>
                    <a:noFill/>
                  </a:ln>
                  <a:solidFill>
                    <a:schemeClr val="bg1"/>
                  </a:solidFill>
                </a:endParaRPr>
              </a:p>
            </c:rich>
          </c:tx>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361147064613622"/>
                  <c:h val="0.2217068182951768"/>
                </c:manualLayout>
              </c15:layout>
              <c15:dlblFieldTable/>
              <c15:showDataLabelsRange val="0"/>
            </c:ext>
          </c:extLst>
        </c:dLbl>
      </c:pivotFmt>
      <c:pivotFmt>
        <c:idx val="16"/>
        <c:spPr>
          <a:solidFill>
            <a:schemeClr val="tx2">
              <a:lumMod val="75000"/>
              <a:lumOff val="25000"/>
            </a:schemeClr>
          </a:solidFill>
          <a:ln w="3175">
            <a:solidFill>
              <a:schemeClr val="bg2"/>
            </a:solidFill>
          </a:ln>
          <a:effectLst/>
        </c:spPr>
        <c:dLbl>
          <c:idx val="0"/>
          <c:layout>
            <c:manualLayout>
              <c:x val="0.15313857201332337"/>
              <c:y val="-0.14775661912002511"/>
            </c:manualLayout>
          </c:layout>
          <c:tx>
            <c:rich>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fld id="{72F49734-5BC3-4CAB-9859-73181377EAD7}" type="CATEGORYNAME">
                  <a:rPr lang="en-US">
                    <a:solidFill>
                      <a:schemeClr val="bg1"/>
                    </a:solidFill>
                  </a:rPr>
                  <a:pPr>
                    <a:defRPr sz="900" b="0" i="0" u="none" strike="noStrike" kern="1200" baseline="0">
                      <a:solidFill>
                        <a:schemeClr val="tx1">
                          <a:lumMod val="95000"/>
                          <a:lumOff val="5000"/>
                        </a:schemeClr>
                      </a:solidFill>
                      <a:latin typeface="+mn-lt"/>
                      <a:ea typeface="+mn-ea"/>
                      <a:cs typeface="+mn-cs"/>
                    </a:defRPr>
                  </a:pPr>
                  <a:t>[CATEGORY NAME]</a:t>
                </a:fld>
                <a:r>
                  <a:rPr lang="en-US" baseline="0">
                    <a:solidFill>
                      <a:schemeClr val="bg1"/>
                    </a:solidFill>
                  </a:rPr>
                  <a:t>
</a:t>
                </a:r>
                <a:fld id="{AD4D6C09-31FB-4E2E-B3D4-1A5A593A3567}" type="PERCENTAGE">
                  <a:rPr lang="en-US" baseline="0">
                    <a:solidFill>
                      <a:schemeClr val="bg1"/>
                    </a:solidFill>
                  </a:rPr>
                  <a:pPr>
                    <a:defRPr sz="900" b="0" i="0" u="none" strike="noStrike" kern="1200" baseline="0">
                      <a:solidFill>
                        <a:schemeClr val="tx1">
                          <a:lumMod val="95000"/>
                          <a:lumOff val="5000"/>
                        </a:schemeClr>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7"/>
        <c:spPr>
          <a:solidFill>
            <a:schemeClr val="tx2">
              <a:lumMod val="50000"/>
              <a:lumOff val="50000"/>
            </a:schemeClr>
          </a:solidFill>
          <a:ln w="3175">
            <a:solidFill>
              <a:schemeClr val="bg2"/>
            </a:solidFill>
          </a:ln>
          <a:effectLst/>
        </c:spPr>
        <c:dLbl>
          <c:idx val="0"/>
          <c:tx>
            <c:rich>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fld id="{47558C6B-D79C-4C66-B2A8-18E528DA620D}" type="CATEGORYNAME">
                  <a:rPr lang="en-US">
                    <a:ln>
                      <a:noFill/>
                    </a:ln>
                    <a:solidFill>
                      <a:schemeClr val="bg1"/>
                    </a:solidFill>
                  </a:rPr>
                  <a:pPr>
                    <a:defRPr sz="900" b="0" i="0" u="none" strike="noStrike" kern="1200" baseline="0">
                      <a:ln>
                        <a:noFill/>
                      </a:ln>
                      <a:solidFill>
                        <a:schemeClr val="tx1">
                          <a:lumMod val="95000"/>
                          <a:lumOff val="5000"/>
                        </a:schemeClr>
                      </a:solidFill>
                      <a:latin typeface="+mn-lt"/>
                      <a:ea typeface="+mn-ea"/>
                      <a:cs typeface="+mn-cs"/>
                    </a:defRPr>
                  </a:pPr>
                  <a:t>[CATEGORY NAME]</a:t>
                </a:fld>
                <a:r>
                  <a:rPr lang="en-US" baseline="0">
                    <a:ln>
                      <a:noFill/>
                    </a:ln>
                  </a:rPr>
                  <a:t>
</a:t>
                </a:r>
                <a:fld id="{C9CE0142-F786-45BB-87A1-3F45FE0339AA}" type="PERCENTAGE">
                  <a:rPr lang="en-US" sz="900" b="0" i="0" u="none" strike="noStrike" kern="1200" baseline="0">
                    <a:ln>
                      <a:noFill/>
                    </a:ln>
                    <a:solidFill>
                      <a:schemeClr val="bg1"/>
                    </a:solidFill>
                    <a:latin typeface="+mn-lt"/>
                    <a:ea typeface="+mn-ea"/>
                    <a:cs typeface="+mn-cs"/>
                  </a:rPr>
                  <a:pPr>
                    <a:defRPr sz="900" b="0" i="0" u="none" strike="noStrike" kern="1200" baseline="0">
                      <a:ln>
                        <a:noFill/>
                      </a:ln>
                      <a:solidFill>
                        <a:schemeClr val="tx1">
                          <a:lumMod val="95000"/>
                          <a:lumOff val="5000"/>
                        </a:schemeClr>
                      </a:solidFill>
                      <a:latin typeface="+mn-lt"/>
                      <a:ea typeface="+mn-ea"/>
                      <a:cs typeface="+mn-cs"/>
                    </a:defRPr>
                  </a:pPr>
                  <a:t>[PERCENTAGE]</a:t>
                </a:fld>
                <a:endParaRPr lang="en-US" baseline="0">
                  <a:ln>
                    <a:noFill/>
                  </a:ln>
                </a:endParaRPr>
              </a:p>
            </c:rich>
          </c:tx>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solidFill>
            <a:schemeClr val="accent1"/>
          </a:solidFill>
          <a:ln w="19050">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rgbClr val="1627A6"/>
          </a:solidFill>
          <a:ln w="3175">
            <a:solidFill>
              <a:schemeClr val="bg2"/>
            </a:solidFill>
          </a:ln>
          <a:effectLst/>
        </c:spPr>
        <c:dLbl>
          <c:idx val="0"/>
          <c:layout>
            <c:manualLayout>
              <c:x val="-0.22634848843489561"/>
              <c:y val="4.3923262834446218E-2"/>
            </c:manualLayout>
          </c:layout>
          <c:tx>
            <c:rich>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fld id="{BBFDB85C-D1DD-4FC3-896E-E3706FBA653D}" type="CATEGORYNAME">
                  <a:rPr lang="en-US">
                    <a:ln>
                      <a:noFill/>
                    </a:ln>
                    <a:solidFill>
                      <a:schemeClr val="bg1"/>
                    </a:solidFill>
                  </a:rPr>
                  <a:pPr>
                    <a:defRPr sz="900" b="0" i="0" u="none" strike="noStrike" kern="1200" baseline="0">
                      <a:ln>
                        <a:noFill/>
                      </a:ln>
                      <a:solidFill>
                        <a:schemeClr val="tx1">
                          <a:lumMod val="95000"/>
                          <a:lumOff val="5000"/>
                        </a:schemeClr>
                      </a:solidFill>
                      <a:latin typeface="+mn-lt"/>
                      <a:ea typeface="+mn-ea"/>
                      <a:cs typeface="+mn-cs"/>
                    </a:defRPr>
                  </a:pPr>
                  <a:t>[CATEGORY NAME]</a:t>
                </a:fld>
                <a:r>
                  <a:rPr lang="en-US" baseline="0">
                    <a:ln>
                      <a:noFill/>
                    </a:ln>
                    <a:solidFill>
                      <a:schemeClr val="bg1"/>
                    </a:solidFill>
                  </a:rPr>
                  <a:t>
</a:t>
                </a:r>
                <a:fld id="{567F8785-8204-4EB8-AB36-2A8D1AF5DBFC}" type="PERCENTAGE">
                  <a:rPr lang="en-US" baseline="0">
                    <a:ln>
                      <a:noFill/>
                    </a:ln>
                    <a:solidFill>
                      <a:schemeClr val="bg1"/>
                    </a:solidFill>
                  </a:rPr>
                  <a:pPr>
                    <a:defRPr sz="900" b="0" i="0" u="none" strike="noStrike" kern="1200" baseline="0">
                      <a:ln>
                        <a:noFill/>
                      </a:ln>
                      <a:solidFill>
                        <a:schemeClr val="tx1">
                          <a:lumMod val="95000"/>
                          <a:lumOff val="5000"/>
                        </a:schemeClr>
                      </a:solidFill>
                      <a:latin typeface="+mn-lt"/>
                      <a:ea typeface="+mn-ea"/>
                      <a:cs typeface="+mn-cs"/>
                    </a:defRPr>
                  </a:pPr>
                  <a:t>[PERCENTAGE]</a:t>
                </a:fld>
                <a:endParaRPr lang="en-US" baseline="0">
                  <a:ln>
                    <a:noFill/>
                  </a:ln>
                  <a:solidFill>
                    <a:schemeClr val="bg1"/>
                  </a:solidFill>
                </a:endParaRPr>
              </a:p>
            </c:rich>
          </c:tx>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361147064613622"/>
                  <c:h val="0.2217068182951768"/>
                </c:manualLayout>
              </c15:layout>
              <c15:dlblFieldTable/>
              <c15:showDataLabelsRange val="0"/>
            </c:ext>
          </c:extLst>
        </c:dLbl>
      </c:pivotFmt>
      <c:pivotFmt>
        <c:idx val="20"/>
        <c:spPr>
          <a:solidFill>
            <a:schemeClr val="tx2">
              <a:lumMod val="75000"/>
              <a:lumOff val="25000"/>
            </a:schemeClr>
          </a:solidFill>
          <a:ln w="3175">
            <a:solidFill>
              <a:schemeClr val="bg2"/>
            </a:solidFill>
          </a:ln>
          <a:effectLst/>
        </c:spPr>
        <c:dLbl>
          <c:idx val="0"/>
          <c:layout>
            <c:manualLayout>
              <c:x val="0.15313857201332337"/>
              <c:y val="-0.14775661912002511"/>
            </c:manualLayout>
          </c:layout>
          <c:tx>
            <c:rich>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fld id="{72F49734-5BC3-4CAB-9859-73181377EAD7}" type="CATEGORYNAME">
                  <a:rPr lang="en-US">
                    <a:solidFill>
                      <a:schemeClr val="bg1"/>
                    </a:solidFill>
                  </a:rPr>
                  <a:pPr>
                    <a:defRPr sz="900" b="0" i="0" u="none" strike="noStrike" kern="1200" baseline="0">
                      <a:solidFill>
                        <a:schemeClr val="tx1">
                          <a:lumMod val="95000"/>
                          <a:lumOff val="5000"/>
                        </a:schemeClr>
                      </a:solidFill>
                      <a:latin typeface="+mn-lt"/>
                      <a:ea typeface="+mn-ea"/>
                      <a:cs typeface="+mn-cs"/>
                    </a:defRPr>
                  </a:pPr>
                  <a:t>[CATEGORY NAME]</a:t>
                </a:fld>
                <a:r>
                  <a:rPr lang="en-US" baseline="0">
                    <a:solidFill>
                      <a:schemeClr val="bg1"/>
                    </a:solidFill>
                  </a:rPr>
                  <a:t>
</a:t>
                </a:r>
                <a:fld id="{AD4D6C09-31FB-4E2E-B3D4-1A5A593A3567}" type="PERCENTAGE">
                  <a:rPr lang="en-US" baseline="0">
                    <a:solidFill>
                      <a:schemeClr val="bg1"/>
                    </a:solidFill>
                  </a:rPr>
                  <a:pPr>
                    <a:defRPr sz="900" b="0" i="0" u="none" strike="noStrike" kern="1200" baseline="0">
                      <a:solidFill>
                        <a:schemeClr val="tx1">
                          <a:lumMod val="95000"/>
                          <a:lumOff val="5000"/>
                        </a:schemeClr>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1"/>
        <c:spPr>
          <a:solidFill>
            <a:schemeClr val="tx2">
              <a:lumMod val="50000"/>
              <a:lumOff val="50000"/>
            </a:schemeClr>
          </a:solidFill>
          <a:ln w="3175">
            <a:solidFill>
              <a:schemeClr val="bg2"/>
            </a:solidFill>
          </a:ln>
          <a:effectLst/>
        </c:spPr>
        <c:dLbl>
          <c:idx val="0"/>
          <c:tx>
            <c:rich>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fld id="{47558C6B-D79C-4C66-B2A8-18E528DA620D}" type="CATEGORYNAME">
                  <a:rPr lang="en-US">
                    <a:ln>
                      <a:noFill/>
                    </a:ln>
                    <a:solidFill>
                      <a:schemeClr val="bg1"/>
                    </a:solidFill>
                  </a:rPr>
                  <a:pPr>
                    <a:defRPr sz="900" b="0" i="0" u="none" strike="noStrike" kern="1200" baseline="0">
                      <a:ln>
                        <a:noFill/>
                      </a:ln>
                      <a:solidFill>
                        <a:schemeClr val="tx1">
                          <a:lumMod val="95000"/>
                          <a:lumOff val="5000"/>
                        </a:schemeClr>
                      </a:solidFill>
                      <a:latin typeface="+mn-lt"/>
                      <a:ea typeface="+mn-ea"/>
                      <a:cs typeface="+mn-cs"/>
                    </a:defRPr>
                  </a:pPr>
                  <a:t>[CATEGORY NAME]</a:t>
                </a:fld>
                <a:r>
                  <a:rPr lang="en-US" baseline="0">
                    <a:ln>
                      <a:noFill/>
                    </a:ln>
                  </a:rPr>
                  <a:t>
</a:t>
                </a:r>
                <a:fld id="{C9CE0142-F786-45BB-87A1-3F45FE0339AA}" type="PERCENTAGE">
                  <a:rPr lang="en-US" sz="900" b="0" i="0" u="none" strike="noStrike" kern="1200" baseline="0">
                    <a:ln>
                      <a:noFill/>
                    </a:ln>
                    <a:solidFill>
                      <a:schemeClr val="bg1"/>
                    </a:solidFill>
                    <a:latin typeface="+mn-lt"/>
                    <a:ea typeface="+mn-ea"/>
                    <a:cs typeface="+mn-cs"/>
                  </a:rPr>
                  <a:pPr>
                    <a:defRPr sz="900" b="0" i="0" u="none" strike="noStrike" kern="1200" baseline="0">
                      <a:ln>
                        <a:noFill/>
                      </a:ln>
                      <a:solidFill>
                        <a:schemeClr val="tx1">
                          <a:lumMod val="95000"/>
                          <a:lumOff val="5000"/>
                        </a:schemeClr>
                      </a:solidFill>
                      <a:latin typeface="+mn-lt"/>
                      <a:ea typeface="+mn-ea"/>
                      <a:cs typeface="+mn-cs"/>
                    </a:defRPr>
                  </a:pPr>
                  <a:t>[PERCENTAGE]</a:t>
                </a:fld>
                <a:endParaRPr lang="en-US" baseline="0">
                  <a:ln>
                    <a:noFill/>
                  </a:ln>
                </a:endParaRPr>
              </a:p>
            </c:rich>
          </c:tx>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2"/>
        <c:spPr>
          <a:solidFill>
            <a:schemeClr val="accent1"/>
          </a:solidFill>
          <a:ln w="19050">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rgbClr val="1627A6"/>
          </a:solidFill>
          <a:ln w="3175">
            <a:solidFill>
              <a:schemeClr val="bg2"/>
            </a:solidFill>
          </a:ln>
          <a:effectLst/>
        </c:spPr>
        <c:dLbl>
          <c:idx val="0"/>
          <c:layout>
            <c:manualLayout>
              <c:x val="-0.22634848843489561"/>
              <c:y val="4.3923262834446218E-2"/>
            </c:manualLayout>
          </c:layout>
          <c:tx>
            <c:rich>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fld id="{BBFDB85C-D1DD-4FC3-896E-E3706FBA653D}" type="CATEGORYNAME">
                  <a:rPr lang="en-US">
                    <a:ln>
                      <a:noFill/>
                    </a:ln>
                    <a:solidFill>
                      <a:schemeClr val="bg1"/>
                    </a:solidFill>
                  </a:rPr>
                  <a:pPr>
                    <a:defRPr sz="900" b="0" i="0" u="none" strike="noStrike" kern="1200" baseline="0">
                      <a:ln>
                        <a:noFill/>
                      </a:ln>
                      <a:solidFill>
                        <a:schemeClr val="tx1">
                          <a:lumMod val="95000"/>
                          <a:lumOff val="5000"/>
                        </a:schemeClr>
                      </a:solidFill>
                      <a:latin typeface="+mn-lt"/>
                      <a:ea typeface="+mn-ea"/>
                      <a:cs typeface="+mn-cs"/>
                    </a:defRPr>
                  </a:pPr>
                  <a:t>[CATEGORY NAME]</a:t>
                </a:fld>
                <a:r>
                  <a:rPr lang="en-US" baseline="0">
                    <a:ln>
                      <a:noFill/>
                    </a:ln>
                    <a:solidFill>
                      <a:schemeClr val="bg1"/>
                    </a:solidFill>
                  </a:rPr>
                  <a:t>
</a:t>
                </a:r>
                <a:fld id="{567F8785-8204-4EB8-AB36-2A8D1AF5DBFC}" type="PERCENTAGE">
                  <a:rPr lang="en-US" baseline="0">
                    <a:ln>
                      <a:noFill/>
                    </a:ln>
                    <a:solidFill>
                      <a:schemeClr val="bg1"/>
                    </a:solidFill>
                  </a:rPr>
                  <a:pPr>
                    <a:defRPr sz="900" b="0" i="0" u="none" strike="noStrike" kern="1200" baseline="0">
                      <a:ln>
                        <a:noFill/>
                      </a:ln>
                      <a:solidFill>
                        <a:schemeClr val="tx1">
                          <a:lumMod val="95000"/>
                          <a:lumOff val="5000"/>
                        </a:schemeClr>
                      </a:solidFill>
                      <a:latin typeface="+mn-lt"/>
                      <a:ea typeface="+mn-ea"/>
                      <a:cs typeface="+mn-cs"/>
                    </a:defRPr>
                  </a:pPr>
                  <a:t>[PERCENTAGE]</a:t>
                </a:fld>
                <a:endParaRPr lang="en-US" baseline="0">
                  <a:ln>
                    <a:noFill/>
                  </a:ln>
                  <a:solidFill>
                    <a:schemeClr val="bg1"/>
                  </a:solidFill>
                </a:endParaRPr>
              </a:p>
            </c:rich>
          </c:tx>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361147064613622"/>
                  <c:h val="0.2217068182951768"/>
                </c:manualLayout>
              </c15:layout>
              <c15:dlblFieldTable/>
              <c15:showDataLabelsRange val="0"/>
            </c:ext>
          </c:extLst>
        </c:dLbl>
      </c:pivotFmt>
      <c:pivotFmt>
        <c:idx val="24"/>
        <c:spPr>
          <a:solidFill>
            <a:schemeClr val="tx2">
              <a:lumMod val="75000"/>
              <a:lumOff val="25000"/>
            </a:schemeClr>
          </a:solidFill>
          <a:ln w="3175">
            <a:solidFill>
              <a:schemeClr val="bg2"/>
            </a:solidFill>
          </a:ln>
          <a:effectLst/>
        </c:spPr>
        <c:dLbl>
          <c:idx val="0"/>
          <c:layout>
            <c:manualLayout>
              <c:x val="0.15313857201332337"/>
              <c:y val="-0.14775661912002511"/>
            </c:manualLayout>
          </c:layout>
          <c:tx>
            <c:rich>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fld id="{72F49734-5BC3-4CAB-9859-73181377EAD7}" type="CATEGORYNAME">
                  <a:rPr lang="en-US">
                    <a:solidFill>
                      <a:schemeClr val="bg1"/>
                    </a:solidFill>
                  </a:rPr>
                  <a:pPr>
                    <a:defRPr sz="900" b="0" i="0" u="none" strike="noStrike" kern="1200" baseline="0">
                      <a:solidFill>
                        <a:schemeClr val="tx1">
                          <a:lumMod val="95000"/>
                          <a:lumOff val="5000"/>
                        </a:schemeClr>
                      </a:solidFill>
                      <a:latin typeface="+mn-lt"/>
                      <a:ea typeface="+mn-ea"/>
                      <a:cs typeface="+mn-cs"/>
                    </a:defRPr>
                  </a:pPr>
                  <a:t>[CATEGORY NAME]</a:t>
                </a:fld>
                <a:r>
                  <a:rPr lang="en-US" baseline="0">
                    <a:solidFill>
                      <a:schemeClr val="bg1"/>
                    </a:solidFill>
                  </a:rPr>
                  <a:t>
</a:t>
                </a:r>
                <a:fld id="{AD4D6C09-31FB-4E2E-B3D4-1A5A593A3567}" type="PERCENTAGE">
                  <a:rPr lang="en-US" baseline="0">
                    <a:solidFill>
                      <a:schemeClr val="bg1"/>
                    </a:solidFill>
                  </a:rPr>
                  <a:pPr>
                    <a:defRPr sz="900" b="0" i="0" u="none" strike="noStrike" kern="1200" baseline="0">
                      <a:solidFill>
                        <a:schemeClr val="tx1">
                          <a:lumMod val="95000"/>
                          <a:lumOff val="5000"/>
                        </a:schemeClr>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5"/>
        <c:spPr>
          <a:solidFill>
            <a:schemeClr val="tx2">
              <a:lumMod val="50000"/>
              <a:lumOff val="50000"/>
            </a:schemeClr>
          </a:solidFill>
          <a:ln w="3175">
            <a:solidFill>
              <a:schemeClr val="bg2"/>
            </a:solidFill>
          </a:ln>
          <a:effectLst/>
        </c:spPr>
        <c:dLbl>
          <c:idx val="0"/>
          <c:tx>
            <c:rich>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fld id="{47558C6B-D79C-4C66-B2A8-18E528DA620D}" type="CATEGORYNAME">
                  <a:rPr lang="en-US">
                    <a:ln>
                      <a:noFill/>
                    </a:ln>
                    <a:solidFill>
                      <a:schemeClr val="bg1"/>
                    </a:solidFill>
                  </a:rPr>
                  <a:pPr>
                    <a:defRPr sz="900" b="0" i="0" u="none" strike="noStrike" kern="1200" baseline="0">
                      <a:ln>
                        <a:noFill/>
                      </a:ln>
                      <a:solidFill>
                        <a:schemeClr val="tx1">
                          <a:lumMod val="95000"/>
                          <a:lumOff val="5000"/>
                        </a:schemeClr>
                      </a:solidFill>
                      <a:latin typeface="+mn-lt"/>
                      <a:ea typeface="+mn-ea"/>
                      <a:cs typeface="+mn-cs"/>
                    </a:defRPr>
                  </a:pPr>
                  <a:t>[CATEGORY NAME]</a:t>
                </a:fld>
                <a:r>
                  <a:rPr lang="en-US" baseline="0">
                    <a:ln>
                      <a:noFill/>
                    </a:ln>
                  </a:rPr>
                  <a:t>
</a:t>
                </a:r>
                <a:fld id="{C9CE0142-F786-45BB-87A1-3F45FE0339AA}" type="PERCENTAGE">
                  <a:rPr lang="en-US" sz="900" b="0" i="0" u="none" strike="noStrike" kern="1200" baseline="0">
                    <a:ln>
                      <a:noFill/>
                    </a:ln>
                    <a:solidFill>
                      <a:schemeClr val="bg1"/>
                    </a:solidFill>
                    <a:latin typeface="+mn-lt"/>
                    <a:ea typeface="+mn-ea"/>
                    <a:cs typeface="+mn-cs"/>
                  </a:rPr>
                  <a:pPr>
                    <a:defRPr sz="900" b="0" i="0" u="none" strike="noStrike" kern="1200" baseline="0">
                      <a:ln>
                        <a:noFill/>
                      </a:ln>
                      <a:solidFill>
                        <a:schemeClr val="tx1">
                          <a:lumMod val="95000"/>
                          <a:lumOff val="5000"/>
                        </a:schemeClr>
                      </a:solidFill>
                      <a:latin typeface="+mn-lt"/>
                      <a:ea typeface="+mn-ea"/>
                      <a:cs typeface="+mn-cs"/>
                    </a:defRPr>
                  </a:pPr>
                  <a:t>[PERCENTAGE]</a:t>
                </a:fld>
                <a:endParaRPr lang="en-US" baseline="0">
                  <a:ln>
                    <a:noFill/>
                  </a:ln>
                </a:endParaRPr>
              </a:p>
            </c:rich>
          </c:tx>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6"/>
        <c:spPr>
          <a:solidFill>
            <a:schemeClr val="accent1"/>
          </a:solidFill>
          <a:ln w="19050">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7"/>
        <c:spPr>
          <a:solidFill>
            <a:srgbClr val="1627A6"/>
          </a:solidFill>
          <a:ln w="3175">
            <a:solidFill>
              <a:schemeClr val="bg2"/>
            </a:solidFill>
          </a:ln>
          <a:effectLst/>
        </c:spPr>
        <c:dLbl>
          <c:idx val="0"/>
          <c:layout>
            <c:manualLayout>
              <c:x val="-0.22634848843489561"/>
              <c:y val="4.3923262834446218E-2"/>
            </c:manualLayout>
          </c:layout>
          <c:tx>
            <c:rich>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fld id="{BBFDB85C-D1DD-4FC3-896E-E3706FBA653D}" type="CATEGORYNAME">
                  <a:rPr lang="en-US">
                    <a:ln>
                      <a:noFill/>
                    </a:ln>
                    <a:solidFill>
                      <a:schemeClr val="bg1"/>
                    </a:solidFill>
                  </a:rPr>
                  <a:pPr>
                    <a:defRPr>
                      <a:ln>
                        <a:noFill/>
                      </a:ln>
                    </a:defRPr>
                  </a:pPr>
                  <a:t>[CATEGORY NAME]</a:t>
                </a:fld>
                <a:r>
                  <a:rPr lang="en-US" baseline="0">
                    <a:ln>
                      <a:noFill/>
                    </a:ln>
                    <a:solidFill>
                      <a:schemeClr val="bg1"/>
                    </a:solidFill>
                  </a:rPr>
                  <a:t>
</a:t>
                </a:r>
                <a:fld id="{567F8785-8204-4EB8-AB36-2A8D1AF5DBFC}" type="PERCENTAGE">
                  <a:rPr lang="en-US" baseline="0">
                    <a:ln>
                      <a:noFill/>
                    </a:ln>
                    <a:solidFill>
                      <a:schemeClr val="bg1"/>
                    </a:solidFill>
                  </a:rPr>
                  <a:pPr>
                    <a:defRPr>
                      <a:ln>
                        <a:noFill/>
                      </a:ln>
                    </a:defRPr>
                  </a:pPr>
                  <a:t>[PERCENTAGE]</a:t>
                </a:fld>
                <a:endParaRPr lang="en-US" baseline="0">
                  <a:ln>
                    <a:noFill/>
                  </a:ln>
                  <a:solidFill>
                    <a:schemeClr val="bg1"/>
                  </a:solidFill>
                </a:endParaRPr>
              </a:p>
            </c:rich>
          </c:tx>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361147064613622"/>
                  <c:h val="0.2217068182951768"/>
                </c:manualLayout>
              </c15:layout>
              <c15:dlblFieldTable/>
              <c15:showDataLabelsRange val="0"/>
            </c:ext>
          </c:extLst>
        </c:dLbl>
      </c:pivotFmt>
      <c:pivotFmt>
        <c:idx val="28"/>
        <c:spPr>
          <a:solidFill>
            <a:schemeClr val="tx2">
              <a:lumMod val="75000"/>
              <a:lumOff val="25000"/>
            </a:schemeClr>
          </a:solidFill>
          <a:ln w="3175">
            <a:solidFill>
              <a:schemeClr val="bg2"/>
            </a:solidFill>
          </a:ln>
          <a:effectLst/>
        </c:spPr>
        <c:dLbl>
          <c:idx val="0"/>
          <c:layout>
            <c:manualLayout>
              <c:x val="0.15313857201332337"/>
              <c:y val="-0.14775661912002511"/>
            </c:manualLayout>
          </c:layout>
          <c:tx>
            <c:rich>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fld id="{72F49734-5BC3-4CAB-9859-73181377EAD7}" type="CATEGORYNAME">
                  <a:rPr lang="en-US">
                    <a:solidFill>
                      <a:schemeClr val="bg1"/>
                    </a:solidFill>
                  </a:rPr>
                  <a:pPr>
                    <a:defRPr/>
                  </a:pPr>
                  <a:t>[CATEGORY NAME]</a:t>
                </a:fld>
                <a:r>
                  <a:rPr lang="en-US" baseline="0">
                    <a:solidFill>
                      <a:schemeClr val="bg1"/>
                    </a:solidFill>
                  </a:rPr>
                  <a:t>
</a:t>
                </a:r>
                <a:fld id="{AD4D6C09-31FB-4E2E-B3D4-1A5A593A3567}" type="PERCENTAGE">
                  <a:rPr lang="en-US" baseline="0">
                    <a:solidFill>
                      <a:schemeClr val="bg1"/>
                    </a:solidFill>
                  </a:rPr>
                  <a:pPr>
                    <a:defRPr/>
                  </a:pPr>
                  <a:t>[PERCENTAGE]</a:t>
                </a:fld>
                <a:endParaRPr lang="en-US" baseline="0">
                  <a:solidFill>
                    <a:schemeClr val="bg1"/>
                  </a:solidFill>
                </a:endParaRPr>
              </a:p>
            </c:rich>
          </c:tx>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9"/>
        <c:spPr>
          <a:solidFill>
            <a:schemeClr val="tx2">
              <a:lumMod val="50000"/>
              <a:lumOff val="50000"/>
            </a:schemeClr>
          </a:solidFill>
          <a:ln w="3175">
            <a:solidFill>
              <a:schemeClr val="bg2"/>
            </a:solidFill>
          </a:ln>
          <a:effectLst/>
        </c:spPr>
        <c:dLbl>
          <c:idx val="0"/>
          <c:tx>
            <c:rich>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fld id="{47558C6B-D79C-4C66-B2A8-18E528DA620D}" type="CATEGORYNAME">
                  <a:rPr lang="en-US">
                    <a:ln>
                      <a:noFill/>
                    </a:ln>
                    <a:solidFill>
                      <a:schemeClr val="bg1"/>
                    </a:solidFill>
                  </a:rPr>
                  <a:pPr>
                    <a:defRPr>
                      <a:ln>
                        <a:noFill/>
                      </a:ln>
                    </a:defRPr>
                  </a:pPr>
                  <a:t>[CATEGORY NAME]</a:t>
                </a:fld>
                <a:r>
                  <a:rPr lang="en-US" baseline="0">
                    <a:ln>
                      <a:noFill/>
                    </a:ln>
                  </a:rPr>
                  <a:t>
</a:t>
                </a:r>
                <a:fld id="{C9CE0142-F786-45BB-87A1-3F45FE0339AA}" type="PERCENTAGE">
                  <a:rPr lang="en-US" sz="900" b="0" i="0" u="none" strike="noStrike" kern="1200" baseline="0">
                    <a:ln>
                      <a:noFill/>
                    </a:ln>
                    <a:solidFill>
                      <a:schemeClr val="bg1"/>
                    </a:solidFill>
                    <a:latin typeface="+mn-lt"/>
                    <a:ea typeface="+mn-ea"/>
                    <a:cs typeface="+mn-cs"/>
                  </a:rPr>
                  <a:pPr>
                    <a:defRPr>
                      <a:ln>
                        <a:noFill/>
                      </a:ln>
                    </a:defRPr>
                  </a:pPr>
                  <a:t>[PERCENTAGE]</a:t>
                </a:fld>
                <a:endParaRPr lang="en-US" baseline="0">
                  <a:ln>
                    <a:noFill/>
                  </a:ln>
                </a:endParaRPr>
              </a:p>
            </c:rich>
          </c:tx>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pivot!$AA$30</c:f>
              <c:strCache>
                <c:ptCount val="1"/>
                <c:pt idx="0">
                  <c:v>Total</c:v>
                </c:pt>
              </c:strCache>
            </c:strRef>
          </c:tx>
          <c:spPr>
            <a:ln>
              <a:solidFill>
                <a:schemeClr val="bg2"/>
              </a:solidFill>
            </a:ln>
          </c:spPr>
          <c:dPt>
            <c:idx val="0"/>
            <c:bubble3D val="0"/>
            <c:spPr>
              <a:solidFill>
                <a:srgbClr val="1627A6"/>
              </a:solidFill>
              <a:ln w="3175">
                <a:solidFill>
                  <a:schemeClr val="bg2"/>
                </a:solidFill>
              </a:ln>
              <a:effectLst/>
            </c:spPr>
            <c:extLst>
              <c:ext xmlns:c16="http://schemas.microsoft.com/office/drawing/2014/chart" uri="{C3380CC4-5D6E-409C-BE32-E72D297353CC}">
                <c16:uniqueId val="{00000001-F253-4AF4-AC2F-B7C32FD38FC0}"/>
              </c:ext>
            </c:extLst>
          </c:dPt>
          <c:dPt>
            <c:idx val="1"/>
            <c:bubble3D val="0"/>
            <c:spPr>
              <a:solidFill>
                <a:schemeClr val="tx2">
                  <a:lumMod val="75000"/>
                  <a:lumOff val="25000"/>
                </a:schemeClr>
              </a:solidFill>
              <a:ln w="3175">
                <a:solidFill>
                  <a:schemeClr val="bg2"/>
                </a:solidFill>
              </a:ln>
              <a:effectLst/>
            </c:spPr>
            <c:extLst>
              <c:ext xmlns:c16="http://schemas.microsoft.com/office/drawing/2014/chart" uri="{C3380CC4-5D6E-409C-BE32-E72D297353CC}">
                <c16:uniqueId val="{00000003-F253-4AF4-AC2F-B7C32FD38FC0}"/>
              </c:ext>
            </c:extLst>
          </c:dPt>
          <c:dPt>
            <c:idx val="2"/>
            <c:bubble3D val="0"/>
            <c:spPr>
              <a:solidFill>
                <a:schemeClr val="tx2">
                  <a:lumMod val="50000"/>
                  <a:lumOff val="50000"/>
                </a:schemeClr>
              </a:solidFill>
              <a:ln w="3175">
                <a:solidFill>
                  <a:schemeClr val="bg2"/>
                </a:solidFill>
              </a:ln>
              <a:effectLst/>
            </c:spPr>
            <c:extLst>
              <c:ext xmlns:c16="http://schemas.microsoft.com/office/drawing/2014/chart" uri="{C3380CC4-5D6E-409C-BE32-E72D297353CC}">
                <c16:uniqueId val="{00000005-F253-4AF4-AC2F-B7C32FD38FC0}"/>
              </c:ext>
            </c:extLst>
          </c:dPt>
          <c:dLbls>
            <c:dLbl>
              <c:idx val="0"/>
              <c:layout>
                <c:manualLayout>
                  <c:x val="-0.22634848843489561"/>
                  <c:y val="4.3923262834446218E-2"/>
                </c:manualLayout>
              </c:layout>
              <c:tx>
                <c:rich>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fld id="{BBFDB85C-D1DD-4FC3-896E-E3706FBA653D}" type="CATEGORYNAME">
                      <a:rPr lang="en-US">
                        <a:ln>
                          <a:noFill/>
                        </a:ln>
                        <a:solidFill>
                          <a:schemeClr val="bg1"/>
                        </a:solidFill>
                      </a:rPr>
                      <a:pPr>
                        <a:defRPr>
                          <a:ln>
                            <a:noFill/>
                          </a:ln>
                        </a:defRPr>
                      </a:pPr>
                      <a:t>[CATEGORY NAME]</a:t>
                    </a:fld>
                    <a:r>
                      <a:rPr lang="en-US" baseline="0">
                        <a:ln>
                          <a:noFill/>
                        </a:ln>
                        <a:solidFill>
                          <a:schemeClr val="bg1"/>
                        </a:solidFill>
                      </a:rPr>
                      <a:t>
</a:t>
                    </a:r>
                    <a:fld id="{567F8785-8204-4EB8-AB36-2A8D1AF5DBFC}" type="PERCENTAGE">
                      <a:rPr lang="en-US" baseline="0">
                        <a:ln>
                          <a:noFill/>
                        </a:ln>
                        <a:solidFill>
                          <a:schemeClr val="bg1"/>
                        </a:solidFill>
                      </a:rPr>
                      <a:pPr>
                        <a:defRPr>
                          <a:ln>
                            <a:noFill/>
                          </a:ln>
                        </a:defRPr>
                      </a:pPr>
                      <a:t>[PERCENTAGE]</a:t>
                    </a:fld>
                    <a:endParaRPr lang="en-US" baseline="0">
                      <a:ln>
                        <a:noFill/>
                      </a:ln>
                      <a:solidFill>
                        <a:schemeClr val="bg1"/>
                      </a:solidFill>
                    </a:endParaRPr>
                  </a:p>
                </c:rich>
              </c:tx>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361147064613622"/>
                      <c:h val="0.2217068182951768"/>
                    </c:manualLayout>
                  </c15:layout>
                  <c15:dlblFieldTable/>
                  <c15:showDataLabelsRange val="0"/>
                </c:ext>
                <c:ext xmlns:c16="http://schemas.microsoft.com/office/drawing/2014/chart" uri="{C3380CC4-5D6E-409C-BE32-E72D297353CC}">
                  <c16:uniqueId val="{00000001-F253-4AF4-AC2F-B7C32FD38FC0}"/>
                </c:ext>
              </c:extLst>
            </c:dLbl>
            <c:dLbl>
              <c:idx val="1"/>
              <c:layout>
                <c:manualLayout>
                  <c:x val="0.15313857201332337"/>
                  <c:y val="-0.14775661912002511"/>
                </c:manualLayout>
              </c:layout>
              <c:tx>
                <c:rich>
                  <a:bodyPr/>
                  <a:lstStyle/>
                  <a:p>
                    <a:fld id="{72F49734-5BC3-4CAB-9859-73181377EAD7}" type="CATEGORYNAME">
                      <a:rPr lang="en-US">
                        <a:solidFill>
                          <a:schemeClr val="bg1"/>
                        </a:solidFill>
                      </a:rPr>
                      <a:pPr/>
                      <a:t>[CATEGORY NAME]</a:t>
                    </a:fld>
                    <a:r>
                      <a:rPr lang="en-US" baseline="0">
                        <a:solidFill>
                          <a:schemeClr val="bg1"/>
                        </a:solidFill>
                      </a:rPr>
                      <a:t>
</a:t>
                    </a:r>
                    <a:fld id="{AD4D6C09-31FB-4E2E-B3D4-1A5A593A3567}"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253-4AF4-AC2F-B7C32FD38FC0}"/>
                </c:ext>
              </c:extLst>
            </c:dLbl>
            <c:dLbl>
              <c:idx val="2"/>
              <c:tx>
                <c:rich>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fld id="{47558C6B-D79C-4C66-B2A8-18E528DA620D}" type="CATEGORYNAME">
                      <a:rPr lang="en-US">
                        <a:ln>
                          <a:noFill/>
                        </a:ln>
                        <a:solidFill>
                          <a:schemeClr val="bg1"/>
                        </a:solidFill>
                      </a:rPr>
                      <a:pPr>
                        <a:defRPr>
                          <a:ln>
                            <a:noFill/>
                          </a:ln>
                        </a:defRPr>
                      </a:pPr>
                      <a:t>[CATEGORY NAME]</a:t>
                    </a:fld>
                    <a:r>
                      <a:rPr lang="en-US" baseline="0">
                        <a:ln>
                          <a:noFill/>
                        </a:ln>
                      </a:rPr>
                      <a:t>
</a:t>
                    </a:r>
                    <a:fld id="{C9CE0142-F786-45BB-87A1-3F45FE0339AA}" type="PERCENTAGE">
                      <a:rPr lang="en-US" sz="900" b="0" i="0" u="none" strike="noStrike" kern="1200" baseline="0">
                        <a:ln>
                          <a:noFill/>
                        </a:ln>
                        <a:solidFill>
                          <a:schemeClr val="bg1"/>
                        </a:solidFill>
                        <a:latin typeface="+mn-lt"/>
                        <a:ea typeface="+mn-ea"/>
                        <a:cs typeface="+mn-cs"/>
                      </a:rPr>
                      <a:pPr>
                        <a:defRPr>
                          <a:ln>
                            <a:noFill/>
                          </a:ln>
                        </a:defRPr>
                      </a:pPr>
                      <a:t>[PERCENTAGE]</a:t>
                    </a:fld>
                    <a:endParaRPr lang="en-US" baseline="0">
                      <a:ln>
                        <a:noFill/>
                      </a:ln>
                    </a:endParaRPr>
                  </a:p>
                </c:rich>
              </c:tx>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253-4AF4-AC2F-B7C32FD38FC0}"/>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pivot!$Z$31:$Z$33</c:f>
              <c:strCache>
                <c:ptCount val="3"/>
                <c:pt idx="0">
                  <c:v>premium</c:v>
                </c:pt>
                <c:pt idx="1">
                  <c:v>regular</c:v>
                </c:pt>
                <c:pt idx="2">
                  <c:v>VIP</c:v>
                </c:pt>
              </c:strCache>
            </c:strRef>
          </c:cat>
          <c:val>
            <c:numRef>
              <c:f>pivot!$AA$31:$AA$33</c:f>
              <c:numCache>
                <c:formatCode>General</c:formatCode>
                <c:ptCount val="3"/>
                <c:pt idx="0">
                  <c:v>265595315</c:v>
                </c:pt>
                <c:pt idx="1">
                  <c:v>227740606</c:v>
                </c:pt>
                <c:pt idx="2">
                  <c:v>99835168</c:v>
                </c:pt>
              </c:numCache>
            </c:numRef>
          </c:val>
          <c:extLst>
            <c:ext xmlns:c16="http://schemas.microsoft.com/office/drawing/2014/chart" uri="{C3380CC4-5D6E-409C-BE32-E72D297353CC}">
              <c16:uniqueId val="{00000006-9278-41C5-9923-40542D6289E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806508927632354"/>
          <c:y val="0.18907612208943311"/>
          <c:w val="0.17279150323912015"/>
          <c:h val="0.20954025393485612"/>
        </c:manualLayout>
      </c:layout>
      <c:overlay val="0"/>
      <c:spPr>
        <a:noFill/>
        <a:ln>
          <a:solidFill>
            <a:srgbClr val="BACAF8"/>
          </a:solid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BACAF8">
            <a:shade val="30000"/>
            <a:satMod val="115000"/>
          </a:srgbClr>
        </a:gs>
        <a:gs pos="50000">
          <a:srgbClr val="BACAF8">
            <a:shade val="67500"/>
            <a:satMod val="115000"/>
          </a:srgbClr>
        </a:gs>
        <a:gs pos="100000">
          <a:srgbClr val="BACAF8">
            <a:shade val="100000"/>
            <a:satMod val="115000"/>
          </a:srgbClr>
        </a:gs>
      </a:gsLst>
      <a:lin ang="2700000" scaled="1"/>
      <a:tileRect/>
    </a:gra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.co.xlsx]pivot!PivotTable10</c:name>
    <c:fmtId val="25"/>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a:solidFill>
                  <a:schemeClr val="tx1">
                    <a:lumMod val="85000"/>
                    <a:lumOff val="15000"/>
                  </a:schemeClr>
                </a:solidFill>
              </a:rPr>
              <a:t>Revenue</a:t>
            </a:r>
            <a:r>
              <a:rPr lang="en-US" baseline="0">
                <a:solidFill>
                  <a:schemeClr val="tx1">
                    <a:lumMod val="85000"/>
                    <a:lumOff val="15000"/>
                  </a:schemeClr>
                </a:solidFill>
              </a:rPr>
              <a:t> growth by month</a:t>
            </a:r>
            <a:endParaRPr lang="en-US">
              <a:solidFill>
                <a:schemeClr val="tx1">
                  <a:lumMod val="85000"/>
                  <a:lumOff val="15000"/>
                </a:schemeClr>
              </a:solidFill>
            </a:endParaRPr>
          </a:p>
        </c:rich>
      </c:tx>
      <c:layout>
        <c:manualLayout>
          <c:xMode val="edge"/>
          <c:yMode val="edge"/>
          <c:x val="0.26816273680872083"/>
          <c:y val="4.175254631517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4.2707571393059127E-2"/>
              <c:y val="-5.0567362911466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1880205847306705E-2"/>
                  <c:h val="5.6608801025530522E-2"/>
                </c:manualLayout>
              </c15:layout>
            </c:ext>
          </c:extLst>
        </c:dLbl>
      </c:pivotFmt>
      <c:pivotFmt>
        <c:idx val="16"/>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4.4388638317260011E-2"/>
              <c:y val="-4.24717402210296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5.3323442835650159E-2"/>
              <c:y val="4.25322980285565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6.0047710532453523E-2"/>
              <c:y val="3.4436675338119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5.915317757881814E-2"/>
              <c:y val="6.082642631201976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7780618383777261E-2"/>
                  <c:h val="0.1011347258229328"/>
                </c:manualLayout>
              </c15:layout>
            </c:ext>
          </c:extLst>
        </c:dLbl>
      </c:pivotFmt>
      <c:pivotFmt>
        <c:idx val="20"/>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4.7750772165661599E-2"/>
              <c:y val="-9.509328770886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4.5854238790549576E-2"/>
              <c:y val="4.92177127373624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5.915317757881814E-2"/>
              <c:y val="6.082642631201976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7780618383777261E-2"/>
                  <c:h val="0.1011347258229328"/>
                </c:manualLayout>
              </c15:layout>
            </c:ext>
          </c:extLst>
        </c:dLbl>
      </c:pivotFmt>
      <c:pivotFmt>
        <c:idx val="24"/>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4.7750772165661599E-2"/>
              <c:y val="-9.509328770886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6.0047710532453523E-2"/>
              <c:y val="3.4436675338119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4.4388638317260011E-2"/>
              <c:y val="-4.24717402210296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4.2707571393059127E-2"/>
              <c:y val="-5.0567362911466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1880205847306705E-2"/>
                  <c:h val="5.6608801025530522E-2"/>
                </c:manualLayout>
              </c15:layout>
            </c:ext>
          </c:extLst>
        </c:dLbl>
      </c:pivotFmt>
      <c:pivotFmt>
        <c:idx val="28"/>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5.3323442835650159E-2"/>
              <c:y val="4.25322980285565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4.5854238790549576E-2"/>
              <c:y val="4.92177127373624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5.915317757881814E-2"/>
              <c:y val="6.082642631201976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7780618383777261E-2"/>
                  <c:h val="0.1011347258229328"/>
                </c:manualLayout>
              </c15:layout>
            </c:ext>
          </c:extLst>
        </c:dLbl>
      </c:pivotFmt>
      <c:pivotFmt>
        <c:idx val="32"/>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4.7750772165661599E-2"/>
              <c:y val="-9.509328770886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6.0047710532453523E-2"/>
              <c:y val="3.4436675338119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4.4388638317260011E-2"/>
              <c:y val="-4.24717402210296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4.2707571393059127E-2"/>
              <c:y val="-5.0567362911466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1880205847306705E-2"/>
                  <c:h val="5.6608801025530522E-2"/>
                </c:manualLayout>
              </c15:layout>
            </c:ext>
          </c:extLst>
        </c:dLbl>
      </c:pivotFmt>
      <c:pivotFmt>
        <c:idx val="36"/>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5.3323442835650159E-2"/>
              <c:y val="4.25322980285565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4.5854238790549576E-2"/>
              <c:y val="4.92177127373624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5.915317757881814E-2"/>
              <c:y val="6.082642631201976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7780618383777261E-2"/>
                  <c:h val="0.1011347258229328"/>
                </c:manualLayout>
              </c15:layout>
            </c:ext>
          </c:extLst>
        </c:dLbl>
      </c:pivotFmt>
      <c:pivotFmt>
        <c:idx val="40"/>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4.7750772165661599E-2"/>
              <c:y val="-9.509328770886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6.0047710532453523E-2"/>
              <c:y val="3.4436675338119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4.4388638317260011E-2"/>
              <c:y val="-4.24717402210296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4.2707571393059127E-2"/>
              <c:y val="-5.0567362911466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1880205847306705E-2"/>
                  <c:h val="5.6608801025530522E-2"/>
                </c:manualLayout>
              </c15:layout>
            </c:ext>
          </c:extLst>
        </c:dLbl>
      </c:pivotFmt>
      <c:pivotFmt>
        <c:idx val="44"/>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5.3323442835650159E-2"/>
              <c:y val="4.25322980285565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4.5854238790549576E-2"/>
              <c:y val="4.92177127373624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ln w="28575" cap="rnd">
            <a:solidFill>
              <a:srgbClr val="1F379D"/>
            </a:solidFill>
            <a:round/>
          </a:ln>
          <a:effectLst/>
        </c:spPr>
        <c:marker>
          <c:symbol val="circle"/>
          <c:size val="5"/>
          <c:spPr>
            <a:solidFill>
              <a:srgbClr val="BACAF8"/>
            </a:solidFill>
            <a:ln w="9525">
              <a:solidFill>
                <a:srgbClr val="1F379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5.915317757881814E-2"/>
              <c:y val="6.082642631201976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7780618383777261E-2"/>
                  <c:h val="0.1011347258229328"/>
                </c:manualLayout>
              </c15:layout>
            </c:ext>
          </c:extLst>
        </c:dLbl>
      </c:pivotFmt>
      <c:pivotFmt>
        <c:idx val="48"/>
        <c:spPr>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4.7750772165661599E-2"/>
              <c:y val="-9.509328770886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6.0047710532453523E-2"/>
              <c:y val="3.4436675338119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4.4388638317260011E-2"/>
              <c:y val="-4.24717402210296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4.2707571393059127E-2"/>
              <c:y val="-5.0567362911466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1880205847306705E-2"/>
                  <c:h val="5.6608801025530522E-2"/>
                </c:manualLayout>
              </c15:layout>
            </c:ext>
          </c:extLst>
        </c:dLbl>
      </c:pivotFmt>
      <c:pivotFmt>
        <c:idx val="52"/>
        <c:spPr>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5.3323442835650159E-2"/>
              <c:y val="4.25322980285565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ln w="28575" cap="rnd">
            <a:solidFill>
              <a:srgbClr val="1F379D"/>
            </a:solidFill>
            <a:round/>
          </a:ln>
          <a:effectLst/>
        </c:spPr>
        <c:marker>
          <c:symbol val="circle"/>
          <c:size val="5"/>
          <c:spPr>
            <a:solidFill>
              <a:srgbClr val="BACAF8"/>
            </a:solidFill>
            <a:ln w="9525">
              <a:solidFill>
                <a:srgbClr val="1F379D"/>
              </a:solidFill>
            </a:ln>
            <a:effectLst/>
          </c:spPr>
        </c:marker>
        <c:dLbl>
          <c:idx val="0"/>
          <c:layout>
            <c:manualLayout>
              <c:x val="-4.5854238790549576E-2"/>
              <c:y val="4.92177127373624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25573874625181"/>
          <c:y val="0.21473206522361654"/>
          <c:w val="0.75013138019618919"/>
          <c:h val="0.68285515635048921"/>
        </c:manualLayout>
      </c:layout>
      <c:lineChart>
        <c:grouping val="standard"/>
        <c:varyColors val="0"/>
        <c:ser>
          <c:idx val="0"/>
          <c:order val="0"/>
          <c:tx>
            <c:strRef>
              <c:f>pivot!$L$6</c:f>
              <c:strCache>
                <c:ptCount val="1"/>
                <c:pt idx="0">
                  <c:v>Total</c:v>
                </c:pt>
              </c:strCache>
            </c:strRef>
          </c:tx>
          <c:spPr>
            <a:ln w="28575" cap="rnd">
              <a:solidFill>
                <a:srgbClr val="1F379D"/>
              </a:solidFill>
              <a:round/>
            </a:ln>
            <a:effectLst/>
          </c:spPr>
          <c:marker>
            <c:symbol val="circle"/>
            <c:size val="5"/>
            <c:spPr>
              <a:solidFill>
                <a:srgbClr val="BACAF8"/>
              </a:solidFill>
              <a:ln w="9525">
                <a:solidFill>
                  <a:srgbClr val="1F379D"/>
                </a:solidFill>
              </a:ln>
              <a:effectLst/>
            </c:spPr>
          </c:marker>
          <c:dPt>
            <c:idx val="1"/>
            <c:marker>
              <c:symbol val="circle"/>
              <c:size val="5"/>
              <c:spPr>
                <a:solidFill>
                  <a:srgbClr val="BACAF8"/>
                </a:solidFill>
                <a:ln w="9525">
                  <a:solidFill>
                    <a:srgbClr val="1F379D"/>
                  </a:solidFill>
                </a:ln>
                <a:effectLst/>
              </c:spPr>
            </c:marker>
            <c:bubble3D val="0"/>
            <c:spPr>
              <a:ln w="28575" cap="rnd">
                <a:solidFill>
                  <a:srgbClr val="1F379D"/>
                </a:solidFill>
                <a:round/>
              </a:ln>
              <a:effectLst/>
            </c:spPr>
            <c:extLst>
              <c:ext xmlns:c16="http://schemas.microsoft.com/office/drawing/2014/chart" uri="{C3380CC4-5D6E-409C-BE32-E72D297353CC}">
                <c16:uniqueId val="{00000001-2BAA-41D2-8673-1AFBEE0C47D5}"/>
              </c:ext>
            </c:extLst>
          </c:dPt>
          <c:dPt>
            <c:idx val="3"/>
            <c:marker>
              <c:symbol val="circle"/>
              <c:size val="5"/>
              <c:spPr>
                <a:solidFill>
                  <a:srgbClr val="BACAF8"/>
                </a:solidFill>
                <a:ln w="9525">
                  <a:solidFill>
                    <a:srgbClr val="1F379D"/>
                  </a:solidFill>
                </a:ln>
                <a:effectLst/>
              </c:spPr>
            </c:marker>
            <c:bubble3D val="0"/>
            <c:spPr>
              <a:ln w="28575" cap="rnd">
                <a:solidFill>
                  <a:srgbClr val="1F379D"/>
                </a:solidFill>
                <a:round/>
              </a:ln>
              <a:effectLst/>
            </c:spPr>
            <c:extLst>
              <c:ext xmlns:c16="http://schemas.microsoft.com/office/drawing/2014/chart" uri="{C3380CC4-5D6E-409C-BE32-E72D297353CC}">
                <c16:uniqueId val="{00000003-2BAA-41D2-8673-1AFBEE0C47D5}"/>
              </c:ext>
            </c:extLst>
          </c:dPt>
          <c:dPt>
            <c:idx val="5"/>
            <c:marker>
              <c:symbol val="circle"/>
              <c:size val="5"/>
              <c:spPr>
                <a:solidFill>
                  <a:srgbClr val="BACAF8"/>
                </a:solidFill>
                <a:ln w="9525">
                  <a:solidFill>
                    <a:srgbClr val="1F379D"/>
                  </a:solidFill>
                </a:ln>
                <a:effectLst/>
              </c:spPr>
            </c:marker>
            <c:bubble3D val="0"/>
            <c:spPr>
              <a:ln w="28575" cap="rnd">
                <a:solidFill>
                  <a:srgbClr val="1F379D"/>
                </a:solidFill>
                <a:round/>
              </a:ln>
              <a:effectLst/>
            </c:spPr>
            <c:extLst>
              <c:ext xmlns:c16="http://schemas.microsoft.com/office/drawing/2014/chart" uri="{C3380CC4-5D6E-409C-BE32-E72D297353CC}">
                <c16:uniqueId val="{00000005-2BAA-41D2-8673-1AFBEE0C47D5}"/>
              </c:ext>
            </c:extLst>
          </c:dPt>
          <c:dPt>
            <c:idx val="6"/>
            <c:marker>
              <c:symbol val="circle"/>
              <c:size val="5"/>
              <c:spPr>
                <a:solidFill>
                  <a:srgbClr val="BACAF8"/>
                </a:solidFill>
                <a:ln w="9525">
                  <a:solidFill>
                    <a:srgbClr val="1F379D"/>
                  </a:solidFill>
                </a:ln>
                <a:effectLst/>
              </c:spPr>
            </c:marker>
            <c:bubble3D val="0"/>
            <c:spPr>
              <a:ln w="28575" cap="rnd">
                <a:solidFill>
                  <a:srgbClr val="1F379D"/>
                </a:solidFill>
                <a:round/>
              </a:ln>
              <a:effectLst/>
            </c:spPr>
            <c:extLst>
              <c:ext xmlns:c16="http://schemas.microsoft.com/office/drawing/2014/chart" uri="{C3380CC4-5D6E-409C-BE32-E72D297353CC}">
                <c16:uniqueId val="{00000007-2BAA-41D2-8673-1AFBEE0C47D5}"/>
              </c:ext>
            </c:extLst>
          </c:dPt>
          <c:dPt>
            <c:idx val="7"/>
            <c:marker>
              <c:symbol val="circle"/>
              <c:size val="5"/>
              <c:spPr>
                <a:solidFill>
                  <a:srgbClr val="BACAF8"/>
                </a:solidFill>
                <a:ln w="9525">
                  <a:solidFill>
                    <a:srgbClr val="1F379D"/>
                  </a:solidFill>
                </a:ln>
                <a:effectLst/>
              </c:spPr>
            </c:marker>
            <c:bubble3D val="0"/>
            <c:spPr>
              <a:ln w="28575" cap="rnd">
                <a:solidFill>
                  <a:srgbClr val="1F379D"/>
                </a:solidFill>
                <a:round/>
              </a:ln>
              <a:effectLst/>
            </c:spPr>
            <c:extLst>
              <c:ext xmlns:c16="http://schemas.microsoft.com/office/drawing/2014/chart" uri="{C3380CC4-5D6E-409C-BE32-E72D297353CC}">
                <c16:uniqueId val="{00000009-2BAA-41D2-8673-1AFBEE0C47D5}"/>
              </c:ext>
            </c:extLst>
          </c:dPt>
          <c:dPt>
            <c:idx val="8"/>
            <c:marker>
              <c:symbol val="circle"/>
              <c:size val="5"/>
              <c:spPr>
                <a:solidFill>
                  <a:srgbClr val="BACAF8"/>
                </a:solidFill>
                <a:ln w="9525">
                  <a:solidFill>
                    <a:srgbClr val="1F379D"/>
                  </a:solidFill>
                </a:ln>
                <a:effectLst/>
              </c:spPr>
            </c:marker>
            <c:bubble3D val="0"/>
            <c:spPr>
              <a:ln w="28575" cap="rnd">
                <a:solidFill>
                  <a:srgbClr val="1F379D"/>
                </a:solidFill>
                <a:round/>
              </a:ln>
              <a:effectLst/>
            </c:spPr>
            <c:extLst>
              <c:ext xmlns:c16="http://schemas.microsoft.com/office/drawing/2014/chart" uri="{C3380CC4-5D6E-409C-BE32-E72D297353CC}">
                <c16:uniqueId val="{0000000B-2BAA-41D2-8673-1AFBEE0C47D5}"/>
              </c:ext>
            </c:extLst>
          </c:dPt>
          <c:dPt>
            <c:idx val="10"/>
            <c:marker>
              <c:symbol val="circle"/>
              <c:size val="5"/>
              <c:spPr>
                <a:solidFill>
                  <a:srgbClr val="BACAF8"/>
                </a:solidFill>
                <a:ln w="9525">
                  <a:solidFill>
                    <a:srgbClr val="1F379D"/>
                  </a:solidFill>
                </a:ln>
                <a:effectLst/>
              </c:spPr>
            </c:marker>
            <c:bubble3D val="0"/>
            <c:spPr>
              <a:ln w="28575" cap="rnd">
                <a:solidFill>
                  <a:srgbClr val="1F379D"/>
                </a:solidFill>
                <a:round/>
              </a:ln>
              <a:effectLst/>
            </c:spPr>
            <c:extLst>
              <c:ext xmlns:c16="http://schemas.microsoft.com/office/drawing/2014/chart" uri="{C3380CC4-5D6E-409C-BE32-E72D297353CC}">
                <c16:uniqueId val="{0000000D-2BAA-41D2-8673-1AFBEE0C47D5}"/>
              </c:ext>
            </c:extLst>
          </c:dPt>
          <c:dLbls>
            <c:dLbl>
              <c:idx val="1"/>
              <c:layout>
                <c:manualLayout>
                  <c:x val="-5.915317757881814E-2"/>
                  <c:y val="6.082642631201976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7780618383777261E-2"/>
                      <c:h val="0.1011347258229328"/>
                    </c:manualLayout>
                  </c15:layout>
                </c:ext>
                <c:ext xmlns:c16="http://schemas.microsoft.com/office/drawing/2014/chart" uri="{C3380CC4-5D6E-409C-BE32-E72D297353CC}">
                  <c16:uniqueId val="{00000001-2BAA-41D2-8673-1AFBEE0C47D5}"/>
                </c:ext>
              </c:extLst>
            </c:dLbl>
            <c:dLbl>
              <c:idx val="3"/>
              <c:layout>
                <c:manualLayout>
                  <c:x val="-4.7750772165661599E-2"/>
                  <c:y val="-9.5093287708868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AA-41D2-8673-1AFBEE0C47D5}"/>
                </c:ext>
              </c:extLst>
            </c:dLbl>
            <c:dLbl>
              <c:idx val="5"/>
              <c:layout>
                <c:manualLayout>
                  <c:x val="-6.0047710532453523E-2"/>
                  <c:y val="3.44366753381195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AA-41D2-8673-1AFBEE0C47D5}"/>
                </c:ext>
              </c:extLst>
            </c:dLbl>
            <c:dLbl>
              <c:idx val="6"/>
              <c:layout>
                <c:manualLayout>
                  <c:x val="-4.4388638317260011E-2"/>
                  <c:y val="-4.24717402210296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AA-41D2-8673-1AFBEE0C47D5}"/>
                </c:ext>
              </c:extLst>
            </c:dLbl>
            <c:dLbl>
              <c:idx val="7"/>
              <c:layout>
                <c:manualLayout>
                  <c:x val="-4.2707571393059127E-2"/>
                  <c:y val="-5.0567362911466407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6.1880205847306705E-2"/>
                      <c:h val="5.6608801025530522E-2"/>
                    </c:manualLayout>
                  </c15:layout>
                </c:ext>
                <c:ext xmlns:c16="http://schemas.microsoft.com/office/drawing/2014/chart" uri="{C3380CC4-5D6E-409C-BE32-E72D297353CC}">
                  <c16:uniqueId val="{00000009-2BAA-41D2-8673-1AFBEE0C47D5}"/>
                </c:ext>
              </c:extLst>
            </c:dLbl>
            <c:dLbl>
              <c:idx val="8"/>
              <c:layout>
                <c:manualLayout>
                  <c:x val="-5.3323442835650159E-2"/>
                  <c:y val="4.25322980285565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BAA-41D2-8673-1AFBEE0C47D5}"/>
                </c:ext>
              </c:extLst>
            </c:dLbl>
            <c:dLbl>
              <c:idx val="10"/>
              <c:layout>
                <c:manualLayout>
                  <c:x val="-4.5854238790549576E-2"/>
                  <c:y val="4.92177127373624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BAA-41D2-8673-1AFBEE0C47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pivot!$K$7:$K$18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pivot!$L$7:$L$18</c:f>
              <c:numCache>
                <c:formatCode>0%</c:formatCode>
                <c:ptCount val="12"/>
                <c:pt idx="1">
                  <c:v>-7.7743845056567729E-2</c:v>
                </c:pt>
                <c:pt idx="2">
                  <c:v>0.11309626749477728</c:v>
                </c:pt>
                <c:pt idx="3">
                  <c:v>4.7760052670790323E-3</c:v>
                </c:pt>
                <c:pt idx="4">
                  <c:v>0.14236364920884217</c:v>
                </c:pt>
                <c:pt idx="5">
                  <c:v>-0.15580621099154732</c:v>
                </c:pt>
                <c:pt idx="6">
                  <c:v>9.4911057251824776E-2</c:v>
                </c:pt>
                <c:pt idx="7">
                  <c:v>5.6424826923846495E-3</c:v>
                </c:pt>
                <c:pt idx="8">
                  <c:v>-0.13364864937392995</c:v>
                </c:pt>
                <c:pt idx="9">
                  <c:v>0.14546664871284984</c:v>
                </c:pt>
                <c:pt idx="10">
                  <c:v>-6.1147662604116998E-2</c:v>
                </c:pt>
                <c:pt idx="11">
                  <c:v>3.8029976287083066E-2</c:v>
                </c:pt>
              </c:numCache>
            </c:numRef>
          </c:val>
          <c:smooth val="0"/>
          <c:extLst>
            <c:ext xmlns:c16="http://schemas.microsoft.com/office/drawing/2014/chart" uri="{C3380CC4-5D6E-409C-BE32-E72D297353CC}">
              <c16:uniqueId val="{0000000E-45C0-4F7E-AA77-1C788608F339}"/>
            </c:ext>
          </c:extLst>
        </c:ser>
        <c:dLbls>
          <c:dLblPos val="t"/>
          <c:showLegendKey val="0"/>
          <c:showVal val="1"/>
          <c:showCatName val="0"/>
          <c:showSerName val="0"/>
          <c:showPercent val="0"/>
          <c:showBubbleSize val="0"/>
        </c:dLbls>
        <c:marker val="1"/>
        <c:smooth val="0"/>
        <c:axId val="1136844671"/>
        <c:axId val="1132907887"/>
      </c:lineChart>
      <c:catAx>
        <c:axId val="1136844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132907887"/>
        <c:crosses val="autoZero"/>
        <c:auto val="1"/>
        <c:lblAlgn val="ctr"/>
        <c:lblOffset val="100"/>
        <c:noMultiLvlLbl val="0"/>
      </c:catAx>
      <c:valAx>
        <c:axId val="11329078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13684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BACAF8">
            <a:shade val="30000"/>
            <a:satMod val="115000"/>
          </a:srgbClr>
        </a:gs>
        <a:gs pos="50000">
          <a:srgbClr val="BACAF8">
            <a:shade val="67500"/>
            <a:satMod val="115000"/>
          </a:srgbClr>
        </a:gs>
        <a:gs pos="100000">
          <a:srgbClr val="BACAF8">
            <a:shade val="100000"/>
            <a:satMod val="115000"/>
          </a:srgb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.co.xlsx]pivot!PivotTable4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IN" baseline="0"/>
              <a:t>Monthly Ordes &amp; Revenue  </a:t>
            </a:r>
            <a:endParaRPr lang="en-IN"/>
          </a:p>
        </c:rich>
      </c:tx>
      <c:layout>
        <c:manualLayout>
          <c:xMode val="edge"/>
          <c:yMode val="edge"/>
          <c:x val="0.34283787109212482"/>
          <c:y val="8.71163568339695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627A6"/>
          </a:solidFill>
          <a:ln>
            <a:solidFill>
              <a:schemeClr val="bg2"/>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1.3073205145009658E-2"/>
              <c:y val="1.6440367099157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8.7154700966730926E-3"/>
              <c:y val="1.6440367099157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1.0894337620841405E-2"/>
              <c:y val="1.3700305915964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3.0504145338355864E-2"/>
              <c:y val="-1.0960244732771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6.5366025725048195E-3"/>
              <c:y val="1.0960244732771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2.178867524168273E-2"/>
              <c:y val="-3.56207953815082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4.3615832803396981E-3"/>
              <c:y val="1.65258988878676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4.3461148445423006E-3"/>
              <c:y val="2.74000136029977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layout>
            <c:manualLayout>
              <c:x val="-1.0894337620841365E-2"/>
              <c:y val="-2.740061183192939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layout>
            <c:manualLayout>
              <c:x val="-1.0894337620841365E-2"/>
              <c:y val="1.0960244732771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layout>
            <c:manualLayout>
              <c:x val="-4.3577350483365463E-3"/>
              <c:y val="1.0960244732771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1.3073205145009639E-2"/>
              <c:y val="-1.09602447327718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1627A6"/>
          </a:solidFill>
          <a:ln>
            <a:solidFill>
              <a:schemeClr val="bg2"/>
            </a:solidFill>
          </a:ln>
          <a:effectLst/>
        </c:spPr>
        <c:dLbl>
          <c:idx val="0"/>
          <c:layout>
            <c:manualLayout>
              <c:x val="-6.5247546794993351E-3"/>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1627A6"/>
          </a:solidFill>
          <a:ln>
            <a:solidFill>
              <a:schemeClr val="bg2"/>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1627A6"/>
          </a:solidFill>
          <a:ln>
            <a:solidFill>
              <a:schemeClr val="bg2"/>
            </a:solidFill>
          </a:ln>
          <a:effectLst/>
        </c:spPr>
        <c:dLbl>
          <c:idx val="0"/>
          <c:layout>
            <c:manualLayout>
              <c:x val="-6.5247546794993351E-3"/>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2"/>
            </a:solidFill>
            <a:round/>
          </a:ln>
          <a:effectLst/>
        </c:spPr>
        <c:marker>
          <c:symbol val="none"/>
        </c:marker>
        <c:dLbl>
          <c:idx val="0"/>
          <c:layout>
            <c:manualLayout>
              <c:x val="-1.3073205145009658E-2"/>
              <c:y val="1.6440367099157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2"/>
            </a:solidFill>
            <a:round/>
          </a:ln>
          <a:effectLst/>
        </c:spPr>
        <c:marker>
          <c:symbol val="none"/>
        </c:marker>
        <c:dLbl>
          <c:idx val="0"/>
          <c:layout>
            <c:manualLayout>
              <c:x val="-8.7154700966730926E-3"/>
              <c:y val="1.6440367099157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2"/>
            </a:solidFill>
            <a:round/>
          </a:ln>
          <a:effectLst/>
        </c:spPr>
        <c:marker>
          <c:symbol val="none"/>
        </c:marker>
        <c:dLbl>
          <c:idx val="0"/>
          <c:layout>
            <c:manualLayout>
              <c:x val="-1.0894337620841405E-2"/>
              <c:y val="1.3700305915964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2"/>
            </a:solidFill>
            <a:round/>
          </a:ln>
          <a:effectLst/>
        </c:spPr>
        <c:marker>
          <c:symbol val="none"/>
        </c:marker>
        <c:dLbl>
          <c:idx val="0"/>
          <c:layout>
            <c:manualLayout>
              <c:x val="-3.0504145338355864E-2"/>
              <c:y val="-1.0960244732771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2"/>
            </a:solidFill>
            <a:round/>
          </a:ln>
          <a:effectLst/>
        </c:spPr>
        <c:marker>
          <c:symbol val="none"/>
        </c:marker>
        <c:dLbl>
          <c:idx val="0"/>
          <c:layout>
            <c:manualLayout>
              <c:x val="-6.5366025725048195E-3"/>
              <c:y val="1.0960244732771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2"/>
            </a:solidFill>
            <a:round/>
          </a:ln>
          <a:effectLst/>
        </c:spPr>
        <c:marker>
          <c:symbol val="none"/>
        </c:marker>
        <c:dLbl>
          <c:idx val="0"/>
          <c:layout>
            <c:manualLayout>
              <c:x val="-2.178867524168273E-2"/>
              <c:y val="-3.56207953815082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2"/>
            </a:solidFill>
            <a:round/>
          </a:ln>
          <a:effectLst/>
        </c:spPr>
        <c:marker>
          <c:symbol val="none"/>
        </c:marker>
        <c:dLbl>
          <c:idx val="0"/>
          <c:layout>
            <c:manualLayout>
              <c:x val="-4.3615832803396981E-3"/>
              <c:y val="1.65258988878676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2"/>
            </a:solidFill>
            <a:round/>
          </a:ln>
          <a:effectLst/>
        </c:spPr>
        <c:marker>
          <c:symbol val="none"/>
        </c:marker>
        <c:dLbl>
          <c:idx val="0"/>
          <c:layout>
            <c:manualLayout>
              <c:x val="-4.3461148445423006E-3"/>
              <c:y val="2.74000136029977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2"/>
            </a:solidFill>
            <a:round/>
          </a:ln>
          <a:effectLst/>
        </c:spPr>
        <c:marker>
          <c:symbol val="none"/>
        </c:marker>
        <c:dLbl>
          <c:idx val="0"/>
          <c:layout>
            <c:manualLayout>
              <c:x val="-1.0894337620841365E-2"/>
              <c:y val="-2.740061183192939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2"/>
            </a:solidFill>
            <a:round/>
          </a:ln>
          <a:effectLst/>
        </c:spPr>
        <c:marker>
          <c:symbol val="none"/>
        </c:marker>
        <c:dLbl>
          <c:idx val="0"/>
          <c:layout>
            <c:manualLayout>
              <c:x val="-1.0894337620841365E-2"/>
              <c:y val="1.0960244732771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none"/>
        </c:marker>
        <c:dLbl>
          <c:idx val="0"/>
          <c:layout>
            <c:manualLayout>
              <c:x val="-4.3577350483365463E-3"/>
              <c:y val="1.0960244732771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2"/>
            </a:solidFill>
            <a:round/>
          </a:ln>
          <a:effectLst/>
        </c:spPr>
        <c:marker>
          <c:symbol val="none"/>
        </c:marker>
        <c:dLbl>
          <c:idx val="0"/>
          <c:layout>
            <c:manualLayout>
              <c:x val="-1.3073205145009639E-2"/>
              <c:y val="-1.09602447327718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1627A6"/>
          </a:solidFill>
          <a:ln>
            <a:solidFill>
              <a:schemeClr val="bg2"/>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1627A6"/>
          </a:solidFill>
          <a:ln>
            <a:solidFill>
              <a:schemeClr val="bg2"/>
            </a:solidFill>
          </a:ln>
          <a:effectLst/>
        </c:spPr>
        <c:dLbl>
          <c:idx val="0"/>
          <c:layout>
            <c:manualLayout>
              <c:x val="-6.5247546794993351E-3"/>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2"/>
            </a:solidFill>
            <a:round/>
          </a:ln>
          <a:effectLst/>
        </c:spPr>
        <c:marker>
          <c:symbol val="none"/>
        </c:marker>
        <c:dLbl>
          <c:idx val="0"/>
          <c:layout>
            <c:manualLayout>
              <c:x val="-1.3073205145009658E-2"/>
              <c:y val="1.6440367099157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2"/>
            </a:solidFill>
            <a:round/>
          </a:ln>
          <a:effectLst/>
        </c:spPr>
        <c:marker>
          <c:symbol val="none"/>
        </c:marker>
        <c:dLbl>
          <c:idx val="0"/>
          <c:layout>
            <c:manualLayout>
              <c:x val="-8.7154700966730926E-3"/>
              <c:y val="1.6440367099157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2"/>
            </a:solidFill>
            <a:round/>
          </a:ln>
          <a:effectLst/>
        </c:spPr>
        <c:marker>
          <c:symbol val="none"/>
        </c:marker>
        <c:dLbl>
          <c:idx val="0"/>
          <c:layout>
            <c:manualLayout>
              <c:x val="-1.0894337620841405E-2"/>
              <c:y val="1.3700305915964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2"/>
            </a:solidFill>
            <a:round/>
          </a:ln>
          <a:effectLst/>
        </c:spPr>
        <c:marker>
          <c:symbol val="none"/>
        </c:marker>
        <c:dLbl>
          <c:idx val="0"/>
          <c:layout>
            <c:manualLayout>
              <c:x val="-3.0504145338355864E-2"/>
              <c:y val="-1.0960244732771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2"/>
            </a:solidFill>
            <a:round/>
          </a:ln>
          <a:effectLst/>
        </c:spPr>
        <c:marker>
          <c:symbol val="none"/>
        </c:marker>
        <c:dLbl>
          <c:idx val="0"/>
          <c:layout>
            <c:manualLayout>
              <c:x val="-6.5366025725048195E-3"/>
              <c:y val="1.0960244732771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2"/>
            </a:solidFill>
            <a:round/>
          </a:ln>
          <a:effectLst/>
        </c:spPr>
        <c:marker>
          <c:symbol val="none"/>
        </c:marker>
        <c:dLbl>
          <c:idx val="0"/>
          <c:layout>
            <c:manualLayout>
              <c:x val="-2.178867524168273E-2"/>
              <c:y val="-3.56207953815082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2"/>
            </a:solidFill>
            <a:round/>
          </a:ln>
          <a:effectLst/>
        </c:spPr>
        <c:marker>
          <c:symbol val="none"/>
        </c:marker>
        <c:dLbl>
          <c:idx val="0"/>
          <c:layout>
            <c:manualLayout>
              <c:x val="-4.3615832803396981E-3"/>
              <c:y val="1.65258988878676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2"/>
            </a:solidFill>
            <a:round/>
          </a:ln>
          <a:effectLst/>
        </c:spPr>
        <c:marker>
          <c:symbol val="none"/>
        </c:marker>
        <c:dLbl>
          <c:idx val="0"/>
          <c:layout>
            <c:manualLayout>
              <c:x val="-4.3461148445423006E-3"/>
              <c:y val="2.74000136029977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2"/>
            </a:solidFill>
            <a:round/>
          </a:ln>
          <a:effectLst/>
        </c:spPr>
        <c:marker>
          <c:symbol val="none"/>
        </c:marker>
        <c:dLbl>
          <c:idx val="0"/>
          <c:layout>
            <c:manualLayout>
              <c:x val="-1.0894337620841365E-2"/>
              <c:y val="-2.740061183192939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2"/>
            </a:solidFill>
            <a:round/>
          </a:ln>
          <a:effectLst/>
        </c:spPr>
        <c:marker>
          <c:symbol val="none"/>
        </c:marker>
        <c:dLbl>
          <c:idx val="0"/>
          <c:layout>
            <c:manualLayout>
              <c:x val="-1.0894337620841365E-2"/>
              <c:y val="1.0960244732771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2"/>
            </a:solidFill>
            <a:round/>
          </a:ln>
          <a:effectLst/>
        </c:spPr>
        <c:marker>
          <c:symbol val="none"/>
        </c:marker>
        <c:dLbl>
          <c:idx val="0"/>
          <c:layout>
            <c:manualLayout>
              <c:x val="-4.3577350483365463E-3"/>
              <c:y val="1.0960244732771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2"/>
            </a:solidFill>
            <a:round/>
          </a:ln>
          <a:effectLst/>
        </c:spPr>
        <c:marker>
          <c:symbol val="none"/>
        </c:marker>
        <c:dLbl>
          <c:idx val="0"/>
          <c:layout>
            <c:manualLayout>
              <c:x val="-1.3073205145009639E-2"/>
              <c:y val="-1.09602447327718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1627A6"/>
          </a:solidFill>
          <a:ln>
            <a:solidFill>
              <a:schemeClr val="bg2"/>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1627A6"/>
          </a:solidFill>
          <a:ln>
            <a:solidFill>
              <a:schemeClr val="bg2"/>
            </a:solidFill>
          </a:ln>
          <a:effectLst/>
        </c:spPr>
        <c:dLbl>
          <c:idx val="0"/>
          <c:layout>
            <c:manualLayout>
              <c:x val="-6.5247546794993351E-3"/>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2"/>
            </a:solidFill>
            <a:round/>
          </a:ln>
          <a:effectLst/>
        </c:spPr>
        <c:marker>
          <c:symbol val="none"/>
        </c:marker>
        <c:dLbl>
          <c:idx val="0"/>
          <c:layout>
            <c:manualLayout>
              <c:x val="-1.3073205145009658E-2"/>
              <c:y val="1.6440367099157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2"/>
            </a:solidFill>
            <a:round/>
          </a:ln>
          <a:effectLst/>
        </c:spPr>
        <c:marker>
          <c:symbol val="none"/>
        </c:marker>
        <c:dLbl>
          <c:idx val="0"/>
          <c:layout>
            <c:manualLayout>
              <c:x val="-8.7154700966730926E-3"/>
              <c:y val="1.6440367099157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2"/>
            </a:solidFill>
            <a:round/>
          </a:ln>
          <a:effectLst/>
        </c:spPr>
        <c:marker>
          <c:symbol val="none"/>
        </c:marker>
        <c:dLbl>
          <c:idx val="0"/>
          <c:layout>
            <c:manualLayout>
              <c:x val="-1.0894337620841405E-2"/>
              <c:y val="1.3700305915964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2"/>
            </a:solidFill>
            <a:round/>
          </a:ln>
          <a:effectLst/>
        </c:spPr>
        <c:marker>
          <c:symbol val="none"/>
        </c:marker>
        <c:dLbl>
          <c:idx val="0"/>
          <c:layout>
            <c:manualLayout>
              <c:x val="-3.0504145338355864E-2"/>
              <c:y val="-1.0960244732771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2"/>
            </a:solidFill>
            <a:round/>
          </a:ln>
          <a:effectLst/>
        </c:spPr>
        <c:marker>
          <c:symbol val="none"/>
        </c:marker>
        <c:dLbl>
          <c:idx val="0"/>
          <c:layout>
            <c:manualLayout>
              <c:x val="-6.5366025725048195E-3"/>
              <c:y val="1.0960244732771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2"/>
            </a:solidFill>
            <a:round/>
          </a:ln>
          <a:effectLst/>
        </c:spPr>
        <c:marker>
          <c:symbol val="none"/>
        </c:marker>
        <c:dLbl>
          <c:idx val="0"/>
          <c:layout>
            <c:manualLayout>
              <c:x val="-2.178867524168273E-2"/>
              <c:y val="-3.56207953815082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2"/>
            </a:solidFill>
            <a:round/>
          </a:ln>
          <a:effectLst/>
        </c:spPr>
        <c:marker>
          <c:symbol val="none"/>
        </c:marker>
        <c:dLbl>
          <c:idx val="0"/>
          <c:layout>
            <c:manualLayout>
              <c:x val="-4.3615832803396981E-3"/>
              <c:y val="1.65258988878676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2"/>
            </a:solidFill>
            <a:round/>
          </a:ln>
          <a:effectLst/>
        </c:spPr>
        <c:marker>
          <c:symbol val="none"/>
        </c:marker>
        <c:dLbl>
          <c:idx val="0"/>
          <c:layout>
            <c:manualLayout>
              <c:x val="-4.3461148445423006E-3"/>
              <c:y val="2.74000136029977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2"/>
            </a:solidFill>
            <a:round/>
          </a:ln>
          <a:effectLst/>
        </c:spPr>
        <c:marker>
          <c:symbol val="none"/>
        </c:marker>
        <c:dLbl>
          <c:idx val="0"/>
          <c:layout>
            <c:manualLayout>
              <c:x val="-1.0894337620841365E-2"/>
              <c:y val="-2.740061183192939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2"/>
            </a:solidFill>
            <a:round/>
          </a:ln>
          <a:effectLst/>
        </c:spPr>
        <c:marker>
          <c:symbol val="none"/>
        </c:marker>
        <c:dLbl>
          <c:idx val="0"/>
          <c:layout>
            <c:manualLayout>
              <c:x val="-1.0894337620841365E-2"/>
              <c:y val="1.0960244732771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2"/>
            </a:solidFill>
            <a:round/>
          </a:ln>
          <a:effectLst/>
        </c:spPr>
        <c:marker>
          <c:symbol val="none"/>
        </c:marker>
        <c:dLbl>
          <c:idx val="0"/>
          <c:layout>
            <c:manualLayout>
              <c:x val="-4.3577350483365463E-3"/>
              <c:y val="1.09602447327717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2"/>
            </a:solidFill>
            <a:round/>
          </a:ln>
          <a:effectLst/>
        </c:spPr>
        <c:marker>
          <c:symbol val="none"/>
        </c:marker>
        <c:dLbl>
          <c:idx val="0"/>
          <c:layout>
            <c:manualLayout>
              <c:x val="-1.3073205145009639E-2"/>
              <c:y val="-1.09602447327718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1627A6"/>
          </a:solidFill>
          <a:ln>
            <a:solidFill>
              <a:schemeClr val="bg2"/>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1627A6"/>
          </a:solidFill>
          <a:ln>
            <a:solidFill>
              <a:schemeClr val="bg2"/>
            </a:solidFill>
          </a:ln>
          <a:effectLst/>
        </c:spPr>
        <c:dLbl>
          <c:idx val="0"/>
          <c:layout>
            <c:manualLayout>
              <c:x val="-6.5247546794993351E-3"/>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ln w="28575" cap="rnd">
            <a:solidFill>
              <a:schemeClr val="accent2"/>
            </a:solidFill>
            <a:round/>
          </a:ln>
          <a:effectLst/>
        </c:spPr>
        <c:marker>
          <c:symbol val="none"/>
        </c:marker>
        <c:dLbl>
          <c:idx val="0"/>
          <c:layout>
            <c:manualLayout>
              <c:x val="-3.7599441498586503E-2"/>
              <c:y val="2.97554093228839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ln w="28575" cap="rnd">
            <a:solidFill>
              <a:schemeClr val="accent2"/>
            </a:solidFill>
            <a:round/>
          </a:ln>
          <a:effectLst/>
        </c:spPr>
        <c:marker>
          <c:symbol val="none"/>
        </c:marker>
        <c:dLbl>
          <c:idx val="0"/>
          <c:layout>
            <c:manualLayout>
              <c:x val="-3.1089369600550153E-2"/>
              <c:y val="3.30062781370608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ln w="28575" cap="rnd">
            <a:solidFill>
              <a:schemeClr val="accent2"/>
            </a:solidFill>
            <a:round/>
          </a:ln>
          <a:effectLst/>
        </c:spPr>
        <c:marker>
          <c:symbol val="none"/>
        </c:marker>
        <c:dLbl>
          <c:idx val="0"/>
          <c:layout>
            <c:manualLayout>
              <c:x val="-3.0965474221275709E-2"/>
              <c:y val="3.03259621888954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ln w="28575" cap="rnd">
            <a:solidFill>
              <a:schemeClr val="accent2"/>
            </a:solidFill>
            <a:round/>
          </a:ln>
          <a:effectLst/>
        </c:spPr>
        <c:marker>
          <c:symbol val="none"/>
        </c:marker>
        <c:dLbl>
          <c:idx val="0"/>
          <c:layout>
            <c:manualLayout>
              <c:x val="-3.0504089268251051E-2"/>
              <c:y val="-2.42866433303257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ln w="28575" cap="rnd">
            <a:solidFill>
              <a:schemeClr val="accent2"/>
            </a:solidFill>
            <a:round/>
          </a:ln>
          <a:effectLst/>
        </c:spPr>
        <c:marker>
          <c:symbol val="none"/>
        </c:marker>
        <c:dLbl>
          <c:idx val="0"/>
          <c:layout>
            <c:manualLayout>
              <c:x val="-3.3323191668156352E-2"/>
              <c:y val="1.76149613727901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8394549795312373E-2"/>
                  <c:h val="3.3223566226663788E-2"/>
                </c:manualLayout>
              </c15:layout>
            </c:ext>
          </c:extLst>
        </c:dLbl>
      </c:pivotFmt>
      <c:pivotFmt>
        <c:idx val="72"/>
        <c:spPr>
          <a:ln w="28575" cap="rnd">
            <a:solidFill>
              <a:schemeClr val="accent2"/>
            </a:solidFill>
            <a:round/>
          </a:ln>
          <a:effectLst/>
        </c:spPr>
        <c:marker>
          <c:symbol val="none"/>
        </c:marker>
        <c:dLbl>
          <c:idx val="0"/>
          <c:layout>
            <c:manualLayout>
              <c:x val="-4.4251898004510674E-2"/>
              <c:y val="-3.89537383023048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ln w="28575" cap="rnd">
            <a:solidFill>
              <a:schemeClr val="accent2"/>
            </a:solidFill>
            <a:round/>
          </a:ln>
          <a:effectLst/>
        </c:spPr>
        <c:marker>
          <c:symbol val="none"/>
        </c:marker>
        <c:dLbl>
          <c:idx val="0"/>
          <c:layout>
            <c:manualLayout>
              <c:x val="-4.0077153992133796E-2"/>
              <c:y val="2.31805178537696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ln w="28575" cap="rnd">
            <a:solidFill>
              <a:schemeClr val="accent2"/>
            </a:solidFill>
            <a:round/>
          </a:ln>
          <a:effectLst/>
        </c:spPr>
        <c:marker>
          <c:symbol val="none"/>
        </c:marker>
        <c:dLbl>
          <c:idx val="0"/>
          <c:layout>
            <c:manualLayout>
              <c:x val="-2.6668361045389489E-2"/>
              <c:y val="1.60492801822645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ln w="28575" cap="rnd">
            <a:solidFill>
              <a:schemeClr val="accent2"/>
            </a:solidFill>
            <a:round/>
          </a:ln>
          <a:effectLst/>
        </c:spPr>
        <c:marker>
          <c:symbol val="none"/>
        </c:marker>
        <c:dLbl>
          <c:idx val="0"/>
          <c:layout>
            <c:manualLayout>
              <c:x val="-1.0894337620841365E-2"/>
              <c:y val="-2.740061183192939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ln w="28575" cap="rnd">
            <a:solidFill>
              <a:schemeClr val="accent2"/>
            </a:solidFill>
            <a:round/>
          </a:ln>
          <a:effectLst/>
        </c:spPr>
        <c:marker>
          <c:symbol val="none"/>
        </c:marker>
        <c:dLbl>
          <c:idx val="0"/>
          <c:layout>
            <c:manualLayout>
              <c:x val="-3.5445830303944173E-2"/>
              <c:y val="2.75387177960879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ln w="28575" cap="rnd">
            <a:solidFill>
              <a:schemeClr val="accent2"/>
            </a:solidFill>
            <a:round/>
          </a:ln>
          <a:effectLst/>
        </c:spPr>
        <c:marker>
          <c:symbol val="none"/>
        </c:marker>
        <c:dLbl>
          <c:idx val="0"/>
          <c:layout>
            <c:manualLayout>
              <c:x val="-3.1141153981544406E-2"/>
              <c:y val="2.7538717796088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ln w="28575" cap="rnd">
            <a:solidFill>
              <a:schemeClr val="accent2"/>
            </a:solidFill>
            <a:round/>
          </a:ln>
          <a:effectLst/>
        </c:spPr>
        <c:marker>
          <c:symbol val="none"/>
        </c:marker>
        <c:dLbl>
          <c:idx val="0"/>
          <c:layout>
            <c:manualLayout>
              <c:x val="-2.6464954602659418E-2"/>
              <c:y val="-4.32892634481030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65271706508384"/>
          <c:y val="0.24477016992392142"/>
          <c:w val="0.77430022526187914"/>
          <c:h val="0.60240611665375909"/>
        </c:manualLayout>
      </c:layout>
      <c:barChart>
        <c:barDir val="col"/>
        <c:grouping val="clustered"/>
        <c:varyColors val="0"/>
        <c:ser>
          <c:idx val="0"/>
          <c:order val="0"/>
          <c:tx>
            <c:strRef>
              <c:f>pivot!$B$7</c:f>
              <c:strCache>
                <c:ptCount val="1"/>
                <c:pt idx="0">
                  <c:v>Sum of revenue</c:v>
                </c:pt>
              </c:strCache>
            </c:strRef>
          </c:tx>
          <c:spPr>
            <a:solidFill>
              <a:srgbClr val="1627A6"/>
            </a:solidFill>
            <a:ln>
              <a:solidFill>
                <a:schemeClr val="bg2"/>
              </a:solidFill>
            </a:ln>
            <a:effectLst/>
          </c:spPr>
          <c:invertIfNegative val="0"/>
          <c:dPt>
            <c:idx val="2"/>
            <c:invertIfNegative val="0"/>
            <c:bubble3D val="0"/>
            <c:spPr>
              <a:solidFill>
                <a:srgbClr val="1627A6"/>
              </a:solidFill>
              <a:ln>
                <a:solidFill>
                  <a:schemeClr val="bg2"/>
                </a:solidFill>
              </a:ln>
              <a:effectLst/>
            </c:spPr>
            <c:extLst>
              <c:ext xmlns:c16="http://schemas.microsoft.com/office/drawing/2014/chart" uri="{C3380CC4-5D6E-409C-BE32-E72D297353CC}">
                <c16:uniqueId val="{00000001-C534-4A1A-9349-B11BFA031BD6}"/>
              </c:ext>
            </c:extLst>
          </c:dPt>
          <c:dLbls>
            <c:dLbl>
              <c:idx val="2"/>
              <c:layout>
                <c:manualLayout>
                  <c:x val="-6.5247546794993351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34-4A1A-9349-B11BFA031BD6}"/>
                </c:ext>
              </c:extLst>
            </c:dLbl>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pivot!$A$8:$A$19</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pivot!$B$8:$B$19</c:f>
              <c:numCache>
                <c:formatCode>General</c:formatCode>
                <c:ptCount val="12"/>
                <c:pt idx="0">
                  <c:v>50454921</c:v>
                </c:pt>
                <c:pt idx="1">
                  <c:v>48606420</c:v>
                </c:pt>
                <c:pt idx="2">
                  <c:v>51772167</c:v>
                </c:pt>
                <c:pt idx="3">
                  <c:v>45197446</c:v>
                </c:pt>
                <c:pt idx="4">
                  <c:v>52169880</c:v>
                </c:pt>
                <c:pt idx="5">
                  <c:v>51877164</c:v>
                </c:pt>
                <c:pt idx="6">
                  <c:v>47380254</c:v>
                </c:pt>
                <c:pt idx="7">
                  <c:v>56124855</c:v>
                </c:pt>
                <c:pt idx="8">
                  <c:v>49130463</c:v>
                </c:pt>
                <c:pt idx="9">
                  <c:v>48896931</c:v>
                </c:pt>
                <c:pt idx="10">
                  <c:v>43928753</c:v>
                </c:pt>
                <c:pt idx="11">
                  <c:v>47631835</c:v>
                </c:pt>
              </c:numCache>
            </c:numRef>
          </c:val>
          <c:extLst>
            <c:ext xmlns:c16="http://schemas.microsoft.com/office/drawing/2014/chart" uri="{C3380CC4-5D6E-409C-BE32-E72D297353CC}">
              <c16:uniqueId val="{0000001A-9BE5-4660-BECA-5DDDADFF0198}"/>
            </c:ext>
          </c:extLst>
        </c:ser>
        <c:dLbls>
          <c:showLegendKey val="0"/>
          <c:showVal val="1"/>
          <c:showCatName val="0"/>
          <c:showSerName val="0"/>
          <c:showPercent val="0"/>
          <c:showBubbleSize val="0"/>
        </c:dLbls>
        <c:gapWidth val="20"/>
        <c:axId val="1037034479"/>
        <c:axId val="1132849807"/>
      </c:barChart>
      <c:lineChart>
        <c:grouping val="standard"/>
        <c:varyColors val="0"/>
        <c:ser>
          <c:idx val="1"/>
          <c:order val="1"/>
          <c:tx>
            <c:strRef>
              <c:f>pivot!$C$7</c:f>
              <c:strCache>
                <c:ptCount val="1"/>
                <c:pt idx="0">
                  <c:v>Count of Order ID</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1-8F73-4035-AB69-0855B24F9539}"/>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3-8F73-4035-AB69-0855B24F9539}"/>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5-8F73-4035-AB69-0855B24F9539}"/>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7-8F73-4035-AB69-0855B24F9539}"/>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9-8F73-4035-AB69-0855B24F9539}"/>
              </c:ext>
            </c:extLst>
          </c:dPt>
          <c:dPt>
            <c:idx val="5"/>
            <c:marker>
              <c:symbol val="none"/>
            </c:marker>
            <c:bubble3D val="0"/>
            <c:spPr>
              <a:ln w="28575" cap="rnd">
                <a:solidFill>
                  <a:schemeClr val="accent2"/>
                </a:solidFill>
                <a:round/>
              </a:ln>
              <a:effectLst/>
            </c:spPr>
            <c:extLst>
              <c:ext xmlns:c16="http://schemas.microsoft.com/office/drawing/2014/chart" uri="{C3380CC4-5D6E-409C-BE32-E72D297353CC}">
                <c16:uniqueId val="{0000000B-8F73-4035-AB69-0855B24F9539}"/>
              </c:ext>
            </c:extLst>
          </c:dPt>
          <c:dPt>
            <c:idx val="6"/>
            <c:marker>
              <c:symbol val="none"/>
            </c:marker>
            <c:bubble3D val="0"/>
            <c:spPr>
              <a:ln w="28575" cap="rnd">
                <a:solidFill>
                  <a:schemeClr val="accent2"/>
                </a:solidFill>
                <a:round/>
              </a:ln>
              <a:effectLst/>
            </c:spPr>
            <c:extLst>
              <c:ext xmlns:c16="http://schemas.microsoft.com/office/drawing/2014/chart" uri="{C3380CC4-5D6E-409C-BE32-E72D297353CC}">
                <c16:uniqueId val="{00000010-8F73-4035-AB69-0855B24F9539}"/>
              </c:ext>
            </c:extLst>
          </c:dPt>
          <c:dPt>
            <c:idx val="7"/>
            <c:marker>
              <c:symbol val="none"/>
            </c:marker>
            <c:bubble3D val="0"/>
            <c:spPr>
              <a:ln w="28575" cap="rnd">
                <a:solidFill>
                  <a:schemeClr val="accent2"/>
                </a:solidFill>
                <a:round/>
              </a:ln>
              <a:effectLst/>
            </c:spPr>
            <c:extLst>
              <c:ext xmlns:c16="http://schemas.microsoft.com/office/drawing/2014/chart" uri="{C3380CC4-5D6E-409C-BE32-E72D297353CC}">
                <c16:uniqueId val="{0000000F-8F73-4035-AB69-0855B24F9539}"/>
              </c:ext>
            </c:extLst>
          </c:dPt>
          <c:dPt>
            <c:idx val="8"/>
            <c:marker>
              <c:symbol val="none"/>
            </c:marker>
            <c:bubble3D val="0"/>
            <c:spPr>
              <a:ln w="28575" cap="rnd">
                <a:solidFill>
                  <a:schemeClr val="accent2"/>
                </a:solidFill>
                <a:round/>
              </a:ln>
              <a:effectLst/>
            </c:spPr>
            <c:extLst>
              <c:ext xmlns:c16="http://schemas.microsoft.com/office/drawing/2014/chart" uri="{C3380CC4-5D6E-409C-BE32-E72D297353CC}">
                <c16:uniqueId val="{00000013-C534-4A1A-9349-B11BFA031BD6}"/>
              </c:ext>
            </c:extLst>
          </c:dPt>
          <c:dPt>
            <c:idx val="9"/>
            <c:marker>
              <c:symbol val="none"/>
            </c:marker>
            <c:bubble3D val="0"/>
            <c:spPr>
              <a:ln w="28575" cap="rnd">
                <a:solidFill>
                  <a:schemeClr val="accent2"/>
                </a:solidFill>
                <a:round/>
              </a:ln>
              <a:effectLst/>
            </c:spPr>
            <c:extLst>
              <c:ext xmlns:c16="http://schemas.microsoft.com/office/drawing/2014/chart" uri="{C3380CC4-5D6E-409C-BE32-E72D297353CC}">
                <c16:uniqueId val="{0000000C-8F73-4035-AB69-0855B24F9539}"/>
              </c:ext>
            </c:extLst>
          </c:dPt>
          <c:dPt>
            <c:idx val="10"/>
            <c:marker>
              <c:symbol val="none"/>
            </c:marker>
            <c:bubble3D val="0"/>
            <c:spPr>
              <a:ln w="28575" cap="rnd">
                <a:solidFill>
                  <a:schemeClr val="accent2"/>
                </a:solidFill>
                <a:round/>
              </a:ln>
              <a:effectLst/>
            </c:spPr>
            <c:extLst>
              <c:ext xmlns:c16="http://schemas.microsoft.com/office/drawing/2014/chart" uri="{C3380CC4-5D6E-409C-BE32-E72D297353CC}">
                <c16:uniqueId val="{0000000D-8F73-4035-AB69-0855B24F9539}"/>
              </c:ext>
            </c:extLst>
          </c:dPt>
          <c:dPt>
            <c:idx val="11"/>
            <c:marker>
              <c:symbol val="none"/>
            </c:marker>
            <c:bubble3D val="0"/>
            <c:spPr>
              <a:ln w="28575" cap="rnd">
                <a:solidFill>
                  <a:schemeClr val="accent2"/>
                </a:solidFill>
                <a:round/>
              </a:ln>
              <a:effectLst/>
            </c:spPr>
            <c:extLst>
              <c:ext xmlns:c16="http://schemas.microsoft.com/office/drawing/2014/chart" uri="{C3380CC4-5D6E-409C-BE32-E72D297353CC}">
                <c16:uniqueId val="{0000000E-8F73-4035-AB69-0855B24F9539}"/>
              </c:ext>
            </c:extLst>
          </c:dPt>
          <c:dLbls>
            <c:dLbl>
              <c:idx val="0"/>
              <c:layout>
                <c:manualLayout>
                  <c:x val="-2.6668361045389489E-2"/>
                  <c:y val="1.60492801822645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73-4035-AB69-0855B24F9539}"/>
                </c:ext>
              </c:extLst>
            </c:dLbl>
            <c:dLbl>
              <c:idx val="1"/>
              <c:layout>
                <c:manualLayout>
                  <c:x val="-3.3323191668156352E-2"/>
                  <c:y val="1.76149613727901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8394549795312373E-2"/>
                      <c:h val="3.3223566226663788E-2"/>
                    </c:manualLayout>
                  </c15:layout>
                </c:ext>
                <c:ext xmlns:c16="http://schemas.microsoft.com/office/drawing/2014/chart" uri="{C3380CC4-5D6E-409C-BE32-E72D297353CC}">
                  <c16:uniqueId val="{00000003-8F73-4035-AB69-0855B24F9539}"/>
                </c:ext>
              </c:extLst>
            </c:dLbl>
            <c:dLbl>
              <c:idx val="2"/>
              <c:layout>
                <c:manualLayout>
                  <c:x val="-1.0894337620841365E-2"/>
                  <c:y val="-2.740061183192939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F73-4035-AB69-0855B24F9539}"/>
                </c:ext>
              </c:extLst>
            </c:dLbl>
            <c:dLbl>
              <c:idx val="3"/>
              <c:layout>
                <c:manualLayout>
                  <c:x val="-3.1089369600550153E-2"/>
                  <c:y val="3.30062781370608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F73-4035-AB69-0855B24F9539}"/>
                </c:ext>
              </c:extLst>
            </c:dLbl>
            <c:dLbl>
              <c:idx val="4"/>
              <c:layout>
                <c:manualLayout>
                  <c:x val="-3.1141153981544406E-2"/>
                  <c:y val="2.75387177960880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F73-4035-AB69-0855B24F9539}"/>
                </c:ext>
              </c:extLst>
            </c:dLbl>
            <c:dLbl>
              <c:idx val="5"/>
              <c:layout>
                <c:manualLayout>
                  <c:x val="-3.5445830303944173E-2"/>
                  <c:y val="2.75387177960879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F73-4035-AB69-0855B24F9539}"/>
                </c:ext>
              </c:extLst>
            </c:dLbl>
            <c:dLbl>
              <c:idx val="6"/>
              <c:layout>
                <c:manualLayout>
                  <c:x val="-3.0965474221275709E-2"/>
                  <c:y val="3.03259621888954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F73-4035-AB69-0855B24F9539}"/>
                </c:ext>
              </c:extLst>
            </c:dLbl>
            <c:dLbl>
              <c:idx val="7"/>
              <c:layout>
                <c:manualLayout>
                  <c:x val="-2.6464954602659418E-2"/>
                  <c:y val="-4.32892634481030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F73-4035-AB69-0855B24F9539}"/>
                </c:ext>
              </c:extLst>
            </c:dLbl>
            <c:dLbl>
              <c:idx val="8"/>
              <c:layout>
                <c:manualLayout>
                  <c:x val="-4.0077153992133796E-2"/>
                  <c:y val="2.31805178537696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534-4A1A-9349-B11BFA031BD6}"/>
                </c:ext>
              </c:extLst>
            </c:dLbl>
            <c:dLbl>
              <c:idx val="9"/>
              <c:layout>
                <c:manualLayout>
                  <c:x val="-4.4251898004510674E-2"/>
                  <c:y val="-3.89537383023048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F73-4035-AB69-0855B24F9539}"/>
                </c:ext>
              </c:extLst>
            </c:dLbl>
            <c:dLbl>
              <c:idx val="10"/>
              <c:layout>
                <c:manualLayout>
                  <c:x val="-3.7599441498586503E-2"/>
                  <c:y val="2.97554093228839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F73-4035-AB69-0855B24F9539}"/>
                </c:ext>
              </c:extLst>
            </c:dLbl>
            <c:dLbl>
              <c:idx val="11"/>
              <c:layout>
                <c:manualLayout>
                  <c:x val="-3.0504089268251051E-2"/>
                  <c:y val="-2.42866433303257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F73-4035-AB69-0855B24F95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pivot!$A$8:$A$19</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pivot!$C$8:$C$19</c:f>
              <c:numCache>
                <c:formatCode>General</c:formatCode>
                <c:ptCount val="12"/>
                <c:pt idx="0">
                  <c:v>414</c:v>
                </c:pt>
                <c:pt idx="1">
                  <c:v>392</c:v>
                </c:pt>
                <c:pt idx="2">
                  <c:v>438</c:v>
                </c:pt>
                <c:pt idx="3">
                  <c:v>393</c:v>
                </c:pt>
                <c:pt idx="4">
                  <c:v>443</c:v>
                </c:pt>
                <c:pt idx="5">
                  <c:v>407</c:v>
                </c:pt>
                <c:pt idx="6">
                  <c:v>404</c:v>
                </c:pt>
                <c:pt idx="7">
                  <c:v>451</c:v>
                </c:pt>
                <c:pt idx="8">
                  <c:v>414</c:v>
                </c:pt>
                <c:pt idx="9">
                  <c:v>428</c:v>
                </c:pt>
                <c:pt idx="10">
                  <c:v>374</c:v>
                </c:pt>
                <c:pt idx="11">
                  <c:v>442</c:v>
                </c:pt>
              </c:numCache>
            </c:numRef>
          </c:val>
          <c:smooth val="0"/>
          <c:extLst>
            <c:ext xmlns:c16="http://schemas.microsoft.com/office/drawing/2014/chart" uri="{C3380CC4-5D6E-409C-BE32-E72D297353CC}">
              <c16:uniqueId val="{0000001B-9BE5-4660-BECA-5DDDADFF0198}"/>
            </c:ext>
          </c:extLst>
        </c:ser>
        <c:dLbls>
          <c:showLegendKey val="0"/>
          <c:showVal val="0"/>
          <c:showCatName val="0"/>
          <c:showSerName val="0"/>
          <c:showPercent val="0"/>
          <c:showBubbleSize val="0"/>
        </c:dLbls>
        <c:marker val="1"/>
        <c:smooth val="0"/>
        <c:axId val="283124975"/>
        <c:axId val="100505967"/>
      </c:lineChart>
      <c:catAx>
        <c:axId val="103703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132849807"/>
        <c:crosses val="autoZero"/>
        <c:auto val="1"/>
        <c:lblAlgn val="ctr"/>
        <c:lblOffset val="100"/>
        <c:noMultiLvlLbl val="0"/>
      </c:catAx>
      <c:valAx>
        <c:axId val="1132849807"/>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037034479"/>
        <c:crosses val="autoZero"/>
        <c:crossBetween val="between"/>
      </c:valAx>
      <c:valAx>
        <c:axId val="1005059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283124975"/>
        <c:crosses val="max"/>
        <c:crossBetween val="between"/>
      </c:valAx>
      <c:catAx>
        <c:axId val="283124975"/>
        <c:scaling>
          <c:orientation val="minMax"/>
        </c:scaling>
        <c:delete val="1"/>
        <c:axPos val="b"/>
        <c:numFmt formatCode="General" sourceLinked="1"/>
        <c:majorTickMark val="out"/>
        <c:minorTickMark val="none"/>
        <c:tickLblPos val="nextTo"/>
        <c:crossAx val="100505967"/>
        <c:crosses val="autoZero"/>
        <c:auto val="1"/>
        <c:lblAlgn val="ctr"/>
        <c:lblOffset val="100"/>
        <c:noMultiLvlLbl val="0"/>
      </c:catAx>
      <c:spPr>
        <a:noFill/>
        <a:ln>
          <a:noFill/>
        </a:ln>
        <a:effectLst/>
      </c:spPr>
    </c:plotArea>
    <c:legend>
      <c:legendPos val="t"/>
      <c:layout>
        <c:manualLayout>
          <c:xMode val="edge"/>
          <c:yMode val="edge"/>
          <c:x val="0.66543926756856564"/>
          <c:y val="4.121293686228427E-2"/>
          <c:w val="0.33456145017559763"/>
          <c:h val="5.59434535556098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A4C9F2">
            <a:shade val="30000"/>
            <a:satMod val="115000"/>
          </a:srgbClr>
        </a:gs>
        <a:gs pos="50000">
          <a:srgbClr val="A4C9F2">
            <a:shade val="67500"/>
            <a:satMod val="115000"/>
          </a:srgbClr>
        </a:gs>
        <a:gs pos="100000">
          <a:srgbClr val="A4C9F2">
            <a:shade val="100000"/>
            <a:satMod val="115000"/>
          </a:srgbClr>
        </a:gs>
      </a:gsLst>
      <a:lin ang="2700000" scaled="1"/>
      <a:tileRect/>
    </a:gradFill>
    <a:ln w="9525" cap="flat" cmpd="sng" algn="ctr">
      <a:solidFill>
        <a:schemeClr val="tx1">
          <a:lumMod val="15000"/>
          <a:lumOff val="85000"/>
        </a:schemeClr>
      </a:solidFill>
      <a:round/>
    </a:ln>
    <a:effectLst/>
  </c:spPr>
  <c:txPr>
    <a:bodyPr/>
    <a:lstStyle/>
    <a:p>
      <a:pPr>
        <a:defRPr>
          <a:solidFill>
            <a:schemeClr val="tx1">
              <a:lumMod val="85000"/>
              <a:lumOff val="1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.co.xlsx]pivot!PivotTable14</c:name>
    <c:fmtId val="19"/>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a:solidFill>
                  <a:schemeClr val="bg2">
                    <a:lumMod val="10000"/>
                  </a:schemeClr>
                </a:solidFill>
              </a:rPr>
              <a:t>Sales</a:t>
            </a:r>
            <a:r>
              <a:rPr lang="en-US" baseline="0">
                <a:solidFill>
                  <a:schemeClr val="bg2">
                    <a:lumMod val="10000"/>
                  </a:schemeClr>
                </a:solidFill>
              </a:rPr>
              <a:t> by Region</a:t>
            </a:r>
          </a:p>
        </c:rich>
      </c:tx>
      <c:layout>
        <c:manualLayout>
          <c:xMode val="edge"/>
          <c:yMode val="edge"/>
          <c:x val="0.24876281996114413"/>
          <c:y val="0.1019902633787033"/>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tx2">
              <a:lumMod val="90000"/>
              <a:lumOff val="10000"/>
            </a:schemeClr>
          </a:solidFill>
          <a:ln w="3175">
            <a:solidFill>
              <a:schemeClr val="bg2"/>
            </a:solidFill>
          </a:ln>
        </c:spPr>
        <c:marker>
          <c:symbol val="none"/>
        </c:marke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tx2">
              <a:lumMod val="75000"/>
              <a:lumOff val="25000"/>
            </a:schemeClr>
          </a:solidFill>
          <a:ln w="3175">
            <a:solidFill>
              <a:schemeClr val="bg2"/>
            </a:solidFill>
          </a:ln>
          <a:effectLst/>
        </c:spPr>
        <c:dLbl>
          <c:idx val="0"/>
          <c:layout>
            <c:manualLayout>
              <c:x val="0.18704951743155407"/>
              <c:y val="0.10455476445918259"/>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6643704066230994"/>
                  <c:h val="0.12166020596817392"/>
                </c:manualLayout>
              </c15:layout>
            </c:ext>
          </c:extLst>
        </c:dLbl>
      </c:pivotFmt>
      <c:pivotFmt>
        <c:idx val="8"/>
        <c:spPr>
          <a:solidFill>
            <a:srgbClr val="1627A6"/>
          </a:solidFill>
          <a:ln w="3175">
            <a:solidFill>
              <a:schemeClr val="bg2"/>
            </a:solidFill>
          </a:ln>
          <a:effectLst/>
        </c:spPr>
        <c:dLbl>
          <c:idx val="0"/>
          <c:layout>
            <c:manualLayout>
              <c:x val="0.11676193233224783"/>
              <c:y val="5.3145221221707999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tx2">
              <a:lumMod val="25000"/>
              <a:lumOff val="75000"/>
            </a:schemeClr>
          </a:solidFill>
          <a:ln w="3175">
            <a:solidFill>
              <a:schemeClr val="bg2"/>
            </a:solidFill>
          </a:ln>
          <a:effectLst/>
        </c:spPr>
        <c:dLbl>
          <c:idx val="0"/>
          <c:layout>
            <c:manualLayout>
              <c:x val="-6.8985141244047365E-2"/>
              <c:y val="8.857527712902652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tx2">
              <a:lumMod val="50000"/>
              <a:lumOff val="50000"/>
            </a:schemeClr>
          </a:solidFill>
          <a:ln w="3175">
            <a:solidFill>
              <a:schemeClr val="bg2"/>
            </a:solidFill>
          </a:ln>
          <a:effectLst/>
        </c:spPr>
        <c:dLbl>
          <c:idx val="0"/>
          <c:layout>
            <c:manualLayout>
              <c:x val="-7.7188560422663782E-2"/>
              <c:y val="-8.7770582661653718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tx2">
              <a:lumMod val="90000"/>
              <a:lumOff val="10000"/>
            </a:schemeClr>
          </a:solidFill>
          <a:ln w="3175">
            <a:solidFill>
              <a:schemeClr val="bg2"/>
            </a:solidFill>
          </a:ln>
        </c:spPr>
        <c:marker>
          <c:symbol val="none"/>
        </c:marke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solidFill>
            <a:schemeClr val="tx2">
              <a:lumMod val="75000"/>
              <a:lumOff val="25000"/>
            </a:schemeClr>
          </a:solidFill>
          <a:ln w="3175">
            <a:solidFill>
              <a:schemeClr val="bg2"/>
            </a:solidFill>
          </a:ln>
          <a:effectLst/>
        </c:spPr>
        <c:dLbl>
          <c:idx val="0"/>
          <c:layout>
            <c:manualLayout>
              <c:x val="0.18704951743155407"/>
              <c:y val="0.10455476445918259"/>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6643704066230994"/>
                  <c:h val="0.12166020596817392"/>
                </c:manualLayout>
              </c15:layout>
            </c:ext>
          </c:extLst>
        </c:dLbl>
      </c:pivotFmt>
      <c:pivotFmt>
        <c:idx val="13"/>
        <c:spPr>
          <a:solidFill>
            <a:srgbClr val="1627A6"/>
          </a:solidFill>
          <a:ln w="3175">
            <a:solidFill>
              <a:schemeClr val="bg2"/>
            </a:solidFill>
          </a:ln>
          <a:effectLst/>
        </c:spPr>
        <c:dLbl>
          <c:idx val="0"/>
          <c:layout>
            <c:manualLayout>
              <c:x val="0.11676193233224783"/>
              <c:y val="5.3145221221707999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4"/>
        <c:spPr>
          <a:solidFill>
            <a:schemeClr val="tx2">
              <a:lumMod val="25000"/>
              <a:lumOff val="75000"/>
            </a:schemeClr>
          </a:solidFill>
          <a:ln w="3175">
            <a:solidFill>
              <a:schemeClr val="bg2"/>
            </a:solidFill>
          </a:ln>
          <a:effectLst/>
        </c:spPr>
        <c:dLbl>
          <c:idx val="0"/>
          <c:layout>
            <c:manualLayout>
              <c:x val="-6.8985141244047365E-2"/>
              <c:y val="8.857527712902652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spPr>
          <a:solidFill>
            <a:schemeClr val="tx2">
              <a:lumMod val="50000"/>
              <a:lumOff val="50000"/>
            </a:schemeClr>
          </a:solidFill>
          <a:ln w="3175">
            <a:solidFill>
              <a:schemeClr val="bg2"/>
            </a:solidFill>
          </a:ln>
          <a:effectLst/>
        </c:spPr>
        <c:dLbl>
          <c:idx val="0"/>
          <c:layout>
            <c:manualLayout>
              <c:x val="-7.7188560422663782E-2"/>
              <c:y val="-8.7770582661653718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6"/>
        <c:spPr>
          <a:solidFill>
            <a:schemeClr val="tx2">
              <a:lumMod val="90000"/>
              <a:lumOff val="10000"/>
            </a:schemeClr>
          </a:solidFill>
          <a:ln w="3175">
            <a:solidFill>
              <a:schemeClr val="bg2"/>
            </a:solidFill>
          </a:ln>
        </c:spPr>
        <c:marker>
          <c:symbol val="none"/>
        </c:marke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7"/>
        <c:spPr>
          <a:solidFill>
            <a:schemeClr val="tx2">
              <a:lumMod val="75000"/>
              <a:lumOff val="25000"/>
            </a:schemeClr>
          </a:solidFill>
          <a:ln w="3175">
            <a:solidFill>
              <a:schemeClr val="bg2"/>
            </a:solidFill>
          </a:ln>
          <a:effectLst/>
        </c:spPr>
        <c:dLbl>
          <c:idx val="0"/>
          <c:layout>
            <c:manualLayout>
              <c:x val="0.18704951743155407"/>
              <c:y val="0.10455476445918259"/>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6643704066230994"/>
                  <c:h val="0.12166020596817392"/>
                </c:manualLayout>
              </c15:layout>
            </c:ext>
          </c:extLst>
        </c:dLbl>
      </c:pivotFmt>
      <c:pivotFmt>
        <c:idx val="18"/>
        <c:spPr>
          <a:solidFill>
            <a:srgbClr val="1627A6"/>
          </a:solidFill>
          <a:ln w="3175">
            <a:solidFill>
              <a:schemeClr val="bg2"/>
            </a:solidFill>
          </a:ln>
          <a:effectLst/>
        </c:spPr>
        <c:dLbl>
          <c:idx val="0"/>
          <c:layout>
            <c:manualLayout>
              <c:x val="0.11676193233224783"/>
              <c:y val="5.3145221221707999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9"/>
        <c:spPr>
          <a:solidFill>
            <a:schemeClr val="tx2">
              <a:lumMod val="25000"/>
              <a:lumOff val="75000"/>
            </a:schemeClr>
          </a:solidFill>
          <a:ln w="3175">
            <a:solidFill>
              <a:schemeClr val="bg2"/>
            </a:solidFill>
          </a:ln>
          <a:effectLst/>
        </c:spPr>
        <c:dLbl>
          <c:idx val="0"/>
          <c:layout>
            <c:manualLayout>
              <c:x val="-6.8985141244047365E-2"/>
              <c:y val="8.857527712902652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0"/>
        <c:spPr>
          <a:solidFill>
            <a:schemeClr val="tx2">
              <a:lumMod val="50000"/>
              <a:lumOff val="50000"/>
            </a:schemeClr>
          </a:solidFill>
          <a:ln w="3175">
            <a:solidFill>
              <a:schemeClr val="bg2"/>
            </a:solidFill>
          </a:ln>
          <a:effectLst/>
        </c:spPr>
        <c:dLbl>
          <c:idx val="0"/>
          <c:layout>
            <c:manualLayout>
              <c:x val="-7.7188560422663782E-2"/>
              <c:y val="-8.7770582661653718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1"/>
        <c:spPr>
          <a:solidFill>
            <a:schemeClr val="tx2">
              <a:lumMod val="90000"/>
              <a:lumOff val="10000"/>
            </a:schemeClr>
          </a:solidFill>
          <a:ln w="3175">
            <a:solidFill>
              <a:schemeClr val="bg2"/>
            </a:solidFill>
          </a:ln>
        </c:spPr>
        <c:marker>
          <c:symbol val="none"/>
        </c:marke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2"/>
        <c:spPr>
          <a:solidFill>
            <a:schemeClr val="tx2">
              <a:lumMod val="75000"/>
              <a:lumOff val="25000"/>
            </a:schemeClr>
          </a:solidFill>
          <a:ln w="3175">
            <a:solidFill>
              <a:schemeClr val="bg2"/>
            </a:solidFill>
          </a:ln>
          <a:effectLst/>
        </c:spPr>
        <c:dLbl>
          <c:idx val="0"/>
          <c:layout>
            <c:manualLayout>
              <c:x val="0.18704951743155407"/>
              <c:y val="0.10455476445918259"/>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6643704066230994"/>
                  <c:h val="0.12166020596817392"/>
                </c:manualLayout>
              </c15:layout>
            </c:ext>
          </c:extLst>
        </c:dLbl>
      </c:pivotFmt>
      <c:pivotFmt>
        <c:idx val="23"/>
        <c:spPr>
          <a:solidFill>
            <a:srgbClr val="1627A6"/>
          </a:solidFill>
          <a:ln w="3175">
            <a:solidFill>
              <a:schemeClr val="bg2"/>
            </a:solidFill>
          </a:ln>
          <a:effectLst/>
        </c:spPr>
        <c:dLbl>
          <c:idx val="0"/>
          <c:layout>
            <c:manualLayout>
              <c:x val="0.11676193233224783"/>
              <c:y val="5.3145221221707999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4"/>
        <c:spPr>
          <a:solidFill>
            <a:schemeClr val="tx2">
              <a:lumMod val="25000"/>
              <a:lumOff val="75000"/>
            </a:schemeClr>
          </a:solidFill>
          <a:ln w="3175">
            <a:solidFill>
              <a:schemeClr val="bg2"/>
            </a:solidFill>
          </a:ln>
          <a:effectLst/>
        </c:spPr>
        <c:dLbl>
          <c:idx val="0"/>
          <c:layout>
            <c:manualLayout>
              <c:x val="-6.8985141244047365E-2"/>
              <c:y val="8.857527712902652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5"/>
        <c:spPr>
          <a:solidFill>
            <a:schemeClr val="tx2">
              <a:lumMod val="50000"/>
              <a:lumOff val="50000"/>
            </a:schemeClr>
          </a:solidFill>
          <a:ln w="3175">
            <a:solidFill>
              <a:schemeClr val="bg2"/>
            </a:solidFill>
          </a:ln>
          <a:effectLst/>
        </c:spPr>
        <c:dLbl>
          <c:idx val="0"/>
          <c:layout>
            <c:manualLayout>
              <c:x val="-7.7188560422663782E-2"/>
              <c:y val="-8.7770582661653718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6"/>
        <c:spPr>
          <a:solidFill>
            <a:schemeClr val="tx2">
              <a:lumMod val="90000"/>
              <a:lumOff val="10000"/>
            </a:schemeClr>
          </a:solidFill>
          <a:ln w="3175">
            <a:solidFill>
              <a:schemeClr val="bg2"/>
            </a:solidFill>
          </a:ln>
        </c:spPr>
        <c:marker>
          <c:symbol val="none"/>
        </c:marke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7"/>
        <c:spPr>
          <a:solidFill>
            <a:schemeClr val="tx2">
              <a:lumMod val="75000"/>
              <a:lumOff val="25000"/>
            </a:schemeClr>
          </a:solidFill>
          <a:ln w="3175">
            <a:solidFill>
              <a:schemeClr val="bg2"/>
            </a:solidFill>
          </a:ln>
          <a:effectLst/>
        </c:spPr>
        <c:dLbl>
          <c:idx val="0"/>
          <c:layout>
            <c:manualLayout>
              <c:x val="0.19964216615284933"/>
              <c:y val="0.15702517346910216"/>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9162233810490045"/>
                  <c:h val="0.22660102398801307"/>
                </c:manualLayout>
              </c15:layout>
            </c:ext>
          </c:extLst>
        </c:dLbl>
      </c:pivotFmt>
      <c:pivotFmt>
        <c:idx val="28"/>
        <c:spPr>
          <a:solidFill>
            <a:srgbClr val="1627A6"/>
          </a:solidFill>
          <a:ln w="3175">
            <a:solidFill>
              <a:schemeClr val="bg2"/>
            </a:solidFill>
          </a:ln>
          <a:effectLst/>
        </c:spPr>
        <c:dLbl>
          <c:idx val="0"/>
          <c:layout>
            <c:manualLayout>
              <c:x val="0.11676193233224783"/>
              <c:y val="5.3145221221707999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9"/>
        <c:spPr>
          <a:solidFill>
            <a:schemeClr val="tx2">
              <a:lumMod val="25000"/>
              <a:lumOff val="75000"/>
            </a:schemeClr>
          </a:solidFill>
          <a:ln w="3175">
            <a:solidFill>
              <a:schemeClr val="bg2"/>
            </a:solidFill>
          </a:ln>
          <a:effectLst/>
        </c:spPr>
        <c:dLbl>
          <c:idx val="0"/>
          <c:layout>
            <c:manualLayout>
              <c:x val="-6.8985141244047365E-2"/>
              <c:y val="8.857527712902652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0"/>
        <c:spPr>
          <a:solidFill>
            <a:schemeClr val="tx2">
              <a:lumMod val="50000"/>
              <a:lumOff val="50000"/>
            </a:schemeClr>
          </a:solidFill>
          <a:ln w="3175">
            <a:solidFill>
              <a:schemeClr val="bg2"/>
            </a:solidFill>
          </a:ln>
          <a:effectLst/>
        </c:spPr>
        <c:dLbl>
          <c:idx val="0"/>
          <c:layout>
            <c:manualLayout>
              <c:x val="-7.7188560422663782E-2"/>
              <c:y val="-8.7770582661653718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1"/>
        <c:spPr>
          <a:solidFill>
            <a:schemeClr val="tx2">
              <a:lumMod val="90000"/>
              <a:lumOff val="10000"/>
            </a:schemeClr>
          </a:solidFill>
          <a:ln w="3175">
            <a:solidFill>
              <a:schemeClr val="bg2"/>
            </a:solidFill>
          </a:ln>
        </c:spPr>
        <c:marker>
          <c:symbol val="none"/>
        </c:marke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2"/>
        <c:spPr>
          <a:solidFill>
            <a:schemeClr val="tx2">
              <a:lumMod val="75000"/>
              <a:lumOff val="25000"/>
            </a:schemeClr>
          </a:solidFill>
          <a:ln w="3175">
            <a:solidFill>
              <a:schemeClr val="bg2"/>
            </a:solidFill>
          </a:ln>
          <a:effectLst/>
        </c:spPr>
        <c:dLbl>
          <c:idx val="0"/>
          <c:layout>
            <c:manualLayout>
              <c:x val="0.19964216615284933"/>
              <c:y val="0.15702517346910216"/>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9162233810490045"/>
                  <c:h val="0.22660102398801307"/>
                </c:manualLayout>
              </c15:layout>
            </c:ext>
          </c:extLst>
        </c:dLbl>
      </c:pivotFmt>
      <c:pivotFmt>
        <c:idx val="33"/>
        <c:spPr>
          <a:solidFill>
            <a:srgbClr val="1627A6"/>
          </a:solidFill>
          <a:ln w="3175">
            <a:solidFill>
              <a:schemeClr val="bg2"/>
            </a:solidFill>
          </a:ln>
          <a:effectLst/>
        </c:spPr>
        <c:dLbl>
          <c:idx val="0"/>
          <c:layout>
            <c:manualLayout>
              <c:x val="0.11676193233224783"/>
              <c:y val="5.3145221221707999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4"/>
        <c:spPr>
          <a:solidFill>
            <a:schemeClr val="tx2">
              <a:lumMod val="25000"/>
              <a:lumOff val="75000"/>
            </a:schemeClr>
          </a:solidFill>
          <a:ln w="3175">
            <a:solidFill>
              <a:schemeClr val="bg2"/>
            </a:solidFill>
          </a:ln>
          <a:effectLst/>
        </c:spPr>
        <c:dLbl>
          <c:idx val="0"/>
          <c:layout>
            <c:manualLayout>
              <c:x val="-6.8985141244047365E-2"/>
              <c:y val="8.857527712902652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5"/>
        <c:spPr>
          <a:solidFill>
            <a:schemeClr val="tx2">
              <a:lumMod val="50000"/>
              <a:lumOff val="50000"/>
            </a:schemeClr>
          </a:solidFill>
          <a:ln w="3175">
            <a:solidFill>
              <a:schemeClr val="bg2"/>
            </a:solidFill>
          </a:ln>
          <a:effectLst/>
        </c:spPr>
        <c:dLbl>
          <c:idx val="0"/>
          <c:layout>
            <c:manualLayout>
              <c:x val="-7.7188560422663782E-2"/>
              <c:y val="-8.7770582661653718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6"/>
        <c:spPr>
          <a:solidFill>
            <a:schemeClr val="tx2">
              <a:lumMod val="90000"/>
              <a:lumOff val="10000"/>
            </a:schemeClr>
          </a:solidFill>
          <a:ln w="3175">
            <a:solidFill>
              <a:schemeClr val="bg2"/>
            </a:solidFill>
          </a:ln>
        </c:spPr>
        <c:marker>
          <c:symbol val="none"/>
        </c:marke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7"/>
        <c:spPr>
          <a:solidFill>
            <a:schemeClr val="tx2">
              <a:lumMod val="75000"/>
              <a:lumOff val="25000"/>
            </a:schemeClr>
          </a:solidFill>
          <a:ln w="3175">
            <a:solidFill>
              <a:schemeClr val="bg2"/>
            </a:solidFill>
          </a:ln>
          <a:effectLst/>
        </c:spPr>
        <c:dLbl>
          <c:idx val="0"/>
          <c:layout>
            <c:manualLayout>
              <c:x val="0.19964216615284933"/>
              <c:y val="0.15702517346910216"/>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9162233810490045"/>
                  <c:h val="0.22660102398801307"/>
                </c:manualLayout>
              </c15:layout>
            </c:ext>
          </c:extLst>
        </c:dLbl>
      </c:pivotFmt>
      <c:pivotFmt>
        <c:idx val="38"/>
        <c:spPr>
          <a:solidFill>
            <a:srgbClr val="1627A6"/>
          </a:solidFill>
          <a:ln w="3175">
            <a:solidFill>
              <a:schemeClr val="bg2"/>
            </a:solidFill>
          </a:ln>
          <a:effectLst/>
        </c:spPr>
        <c:dLbl>
          <c:idx val="0"/>
          <c:layout>
            <c:manualLayout>
              <c:x val="0.11676193233224783"/>
              <c:y val="5.3145221221707999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9"/>
        <c:spPr>
          <a:solidFill>
            <a:schemeClr val="tx2">
              <a:lumMod val="25000"/>
              <a:lumOff val="75000"/>
            </a:schemeClr>
          </a:solidFill>
          <a:ln w="3175">
            <a:solidFill>
              <a:schemeClr val="bg2"/>
            </a:solidFill>
          </a:ln>
          <a:effectLst/>
        </c:spPr>
        <c:dLbl>
          <c:idx val="0"/>
          <c:layout>
            <c:manualLayout>
              <c:x val="-6.8985141244047365E-2"/>
              <c:y val="8.857527712902652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40"/>
        <c:spPr>
          <a:solidFill>
            <a:schemeClr val="tx2">
              <a:lumMod val="50000"/>
              <a:lumOff val="50000"/>
            </a:schemeClr>
          </a:solidFill>
          <a:ln w="3175">
            <a:solidFill>
              <a:schemeClr val="bg2"/>
            </a:solidFill>
          </a:ln>
          <a:effectLst/>
        </c:spPr>
        <c:dLbl>
          <c:idx val="0"/>
          <c:layout>
            <c:manualLayout>
              <c:x val="-7.7188560422663782E-2"/>
              <c:y val="-8.7770582661653718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41"/>
        <c:spPr>
          <a:solidFill>
            <a:schemeClr val="tx2">
              <a:lumMod val="90000"/>
              <a:lumOff val="10000"/>
            </a:schemeClr>
          </a:solidFill>
          <a:ln w="3175">
            <a:solidFill>
              <a:schemeClr val="bg2"/>
            </a:solidFill>
          </a:ln>
        </c:spPr>
        <c:marker>
          <c:symbol val="none"/>
        </c:marke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42"/>
        <c:spPr>
          <a:solidFill>
            <a:schemeClr val="tx2">
              <a:lumMod val="75000"/>
              <a:lumOff val="25000"/>
            </a:schemeClr>
          </a:solidFill>
          <a:ln w="3175">
            <a:solidFill>
              <a:schemeClr val="bg2"/>
            </a:solidFill>
          </a:ln>
          <a:effectLst/>
        </c:spPr>
        <c:dLbl>
          <c:idx val="0"/>
          <c:layout>
            <c:manualLayout>
              <c:x val="0.19964216615284933"/>
              <c:y val="0.15702517346910216"/>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9162233810490045"/>
                  <c:h val="0.22660102398801307"/>
                </c:manualLayout>
              </c15:layout>
            </c:ext>
          </c:extLst>
        </c:dLbl>
      </c:pivotFmt>
      <c:pivotFmt>
        <c:idx val="43"/>
        <c:spPr>
          <a:solidFill>
            <a:srgbClr val="1627A6"/>
          </a:solidFill>
          <a:ln w="3175">
            <a:solidFill>
              <a:schemeClr val="bg2"/>
            </a:solidFill>
          </a:ln>
          <a:effectLst/>
        </c:spPr>
        <c:dLbl>
          <c:idx val="0"/>
          <c:layout>
            <c:manualLayout>
              <c:x val="0.11676193233224783"/>
              <c:y val="5.3145221221707999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44"/>
        <c:spPr>
          <a:solidFill>
            <a:schemeClr val="tx2">
              <a:lumMod val="25000"/>
              <a:lumOff val="75000"/>
            </a:schemeClr>
          </a:solidFill>
          <a:ln w="3175">
            <a:solidFill>
              <a:schemeClr val="bg2"/>
            </a:solidFill>
          </a:ln>
          <a:effectLst/>
        </c:spPr>
        <c:dLbl>
          <c:idx val="0"/>
          <c:layout>
            <c:manualLayout>
              <c:x val="-6.8985141244047365E-2"/>
              <c:y val="8.857527712902652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45"/>
        <c:spPr>
          <a:solidFill>
            <a:schemeClr val="tx2">
              <a:lumMod val="50000"/>
              <a:lumOff val="50000"/>
            </a:schemeClr>
          </a:solidFill>
          <a:ln w="3175">
            <a:solidFill>
              <a:schemeClr val="bg2"/>
            </a:solidFill>
          </a:ln>
          <a:effectLst/>
        </c:spPr>
        <c:dLbl>
          <c:idx val="0"/>
          <c:layout>
            <c:manualLayout>
              <c:x val="-7.7188560422663782E-2"/>
              <c:y val="-8.7770582661653718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46"/>
        <c:dLbl>
          <c:idx val="0"/>
          <c:layout>
            <c:manualLayout>
              <c:x val="0.28017167684954664"/>
              <c:y val="4.8931373136220813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47"/>
        <c:spPr>
          <a:solidFill>
            <a:srgbClr val="1627A6"/>
          </a:solidFill>
          <a:ln>
            <a:solidFill>
              <a:schemeClr val="bg2"/>
            </a:solid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8"/>
        <c:spPr>
          <a:solidFill>
            <a:schemeClr val="tx2">
              <a:lumMod val="75000"/>
              <a:lumOff val="25000"/>
            </a:schemeClr>
          </a:solidFill>
          <a:ln>
            <a:solidFill>
              <a:schemeClr val="bg2"/>
            </a:solidFill>
          </a:ln>
        </c:spPr>
        <c:dLbl>
          <c:idx val="0"/>
          <c:layout>
            <c:manualLayout>
              <c:x val="0.1906764251878246"/>
              <c:y val="1.4938941980098774E-2"/>
            </c:manualLayout>
          </c:layout>
          <c:numFmt formatCode="0.00%" sourceLinked="0"/>
          <c:spPr>
            <a:noFill/>
            <a:ln>
              <a:noFill/>
            </a:ln>
            <a:effectLst/>
          </c:spPr>
          <c:txPr>
            <a:bodyPr wrap="square" lIns="38100" tIns="19050" rIns="38100" bIns="19050" anchor="ctr">
              <a:no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431986684269604"/>
                  <c:h val="0.16851879747940329"/>
                </c:manualLayout>
              </c15:layout>
            </c:ext>
          </c:extLst>
        </c:dLbl>
      </c:pivotFmt>
      <c:pivotFmt>
        <c:idx val="49"/>
        <c:spPr>
          <a:solidFill>
            <a:schemeClr val="tx2">
              <a:lumMod val="50000"/>
              <a:lumOff val="50000"/>
            </a:schemeClr>
          </a:solidFill>
          <a:ln>
            <a:solidFill>
              <a:schemeClr val="bg2"/>
            </a:solidFill>
          </a:ln>
        </c:spPr>
        <c:dLbl>
          <c:idx val="0"/>
          <c:layout>
            <c:manualLayout>
              <c:x val="-0.17284387440864393"/>
              <c:y val="-7.0846836212755337E-2"/>
            </c:manualLayout>
          </c:layout>
          <c:numFmt formatCode="0.00%" sourceLinked="0"/>
          <c:spPr>
            <a:noFill/>
            <a:ln>
              <a:noFill/>
            </a:ln>
            <a:effectLst/>
          </c:spPr>
          <c:txPr>
            <a:bodyPr wrap="square" lIns="38100" tIns="19050" rIns="38100" bIns="19050" anchor="ctr">
              <a:no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831833970859937"/>
                  <c:h val="0.14486919758752542"/>
                </c:manualLayout>
              </c15:layout>
            </c:ext>
          </c:extLst>
        </c:dLbl>
      </c:pivotFmt>
      <c:pivotFmt>
        <c:idx val="50"/>
        <c:spPr>
          <a:solidFill>
            <a:srgbClr val="BACAF8"/>
          </a:solidFill>
          <a:ln>
            <a:solidFill>
              <a:schemeClr val="bg2"/>
            </a:solidFill>
          </a:ln>
        </c:spPr>
        <c:dLbl>
          <c:idx val="0"/>
          <c:layout>
            <c:manualLayout>
              <c:x val="-0.12316370375204708"/>
              <c:y val="0.15271094895732715"/>
            </c:manualLayout>
          </c:layout>
          <c:spPr>
            <a:no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1"/>
        <c:dLbl>
          <c:idx val="0"/>
          <c:layout>
            <c:manualLayout>
              <c:x val="0.16689231873522534"/>
              <c:y val="3.8599804591810713E-2"/>
            </c:manualLayout>
          </c:layout>
          <c:spPr>
            <a:no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2"/>
        <c:dLbl>
          <c:idx val="0"/>
          <c:layout>
            <c:manualLayout>
              <c:x val="2.5507185832538477E-2"/>
              <c:y val="-0.21552940739327497"/>
            </c:manualLayout>
          </c:layout>
          <c:spPr>
            <a:noFill/>
            <a:ln>
              <a:noFill/>
            </a:ln>
            <a:effectLst/>
          </c:spPr>
          <c:txPr>
            <a:bodyPr wrap="square" lIns="38100" tIns="19050" rIns="38100" bIns="19050" anchor="ctr">
              <a:no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609797388590017"/>
                  <c:h val="8.2604659936932862E-2"/>
                </c:manualLayout>
              </c15:layout>
            </c:ext>
          </c:extLst>
        </c:dLbl>
      </c:pivotFmt>
    </c:pivotFmts>
    <c:plotArea>
      <c:layout>
        <c:manualLayout>
          <c:layoutTarget val="inner"/>
          <c:xMode val="edge"/>
          <c:yMode val="edge"/>
          <c:x val="0.16492279183550898"/>
          <c:y val="0.31471418032740728"/>
          <c:w val="0.57727499949644856"/>
          <c:h val="0.55479805943337257"/>
        </c:manualLayout>
      </c:layout>
      <c:doughnutChart>
        <c:varyColors val="1"/>
        <c:ser>
          <c:idx val="0"/>
          <c:order val="0"/>
          <c:tx>
            <c:strRef>
              <c:f>pivot!$B$38</c:f>
              <c:strCache>
                <c:ptCount val="1"/>
                <c:pt idx="0">
                  <c:v>Total</c:v>
                </c:pt>
              </c:strCache>
            </c:strRef>
          </c:tx>
          <c:spPr>
            <a:solidFill>
              <a:srgbClr val="1627A6"/>
            </a:solidFill>
            <a:ln>
              <a:solidFill>
                <a:schemeClr val="bg2"/>
              </a:solidFill>
            </a:ln>
          </c:spPr>
          <c:dPt>
            <c:idx val="0"/>
            <c:bubble3D val="0"/>
            <c:spPr>
              <a:solidFill>
                <a:schemeClr val="tx2">
                  <a:lumMod val="75000"/>
                  <a:lumOff val="25000"/>
                </a:schemeClr>
              </a:solidFill>
              <a:ln>
                <a:solidFill>
                  <a:schemeClr val="bg2"/>
                </a:solidFill>
              </a:ln>
            </c:spPr>
            <c:extLst>
              <c:ext xmlns:c16="http://schemas.microsoft.com/office/drawing/2014/chart" uri="{C3380CC4-5D6E-409C-BE32-E72D297353CC}">
                <c16:uniqueId val="{00000001-9BC8-41F6-AE0D-B0FE2302CB00}"/>
              </c:ext>
            </c:extLst>
          </c:dPt>
          <c:dPt>
            <c:idx val="2"/>
            <c:bubble3D val="0"/>
            <c:spPr>
              <a:solidFill>
                <a:srgbClr val="BACAF8"/>
              </a:solidFill>
              <a:ln>
                <a:solidFill>
                  <a:schemeClr val="bg2"/>
                </a:solidFill>
              </a:ln>
            </c:spPr>
            <c:extLst>
              <c:ext xmlns:c16="http://schemas.microsoft.com/office/drawing/2014/chart" uri="{C3380CC4-5D6E-409C-BE32-E72D297353CC}">
                <c16:uniqueId val="{00000003-9BC8-41F6-AE0D-B0FE2302CB00}"/>
              </c:ext>
            </c:extLst>
          </c:dPt>
          <c:dPt>
            <c:idx val="3"/>
            <c:bubble3D val="0"/>
            <c:spPr>
              <a:solidFill>
                <a:schemeClr val="tx2">
                  <a:lumMod val="50000"/>
                  <a:lumOff val="50000"/>
                </a:schemeClr>
              </a:solidFill>
              <a:ln>
                <a:solidFill>
                  <a:schemeClr val="bg2"/>
                </a:solidFill>
              </a:ln>
            </c:spPr>
            <c:extLst>
              <c:ext xmlns:c16="http://schemas.microsoft.com/office/drawing/2014/chart" uri="{C3380CC4-5D6E-409C-BE32-E72D297353CC}">
                <c16:uniqueId val="{00000005-9BC8-41F6-AE0D-B0FE2302CB00}"/>
              </c:ext>
            </c:extLst>
          </c:dPt>
          <c:dLbls>
            <c:dLbl>
              <c:idx val="0"/>
              <c:layout>
                <c:manualLayout>
                  <c:x val="0.1906764251878246"/>
                  <c:y val="1.4938941980098774E-2"/>
                </c:manualLayout>
              </c:layout>
              <c:numFmt formatCode="0.00%" sourceLinked="0"/>
              <c:spPr>
                <a:noFill/>
                <a:ln>
                  <a:noFill/>
                </a:ln>
                <a:effectLst/>
              </c:spPr>
              <c:txPr>
                <a:bodyPr wrap="square" lIns="38100" tIns="19050" rIns="38100" bIns="19050" anchor="ctr">
                  <a:no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431986684269604"/>
                      <c:h val="0.16851879747940329"/>
                    </c:manualLayout>
                  </c15:layout>
                </c:ext>
                <c:ext xmlns:c16="http://schemas.microsoft.com/office/drawing/2014/chart" uri="{C3380CC4-5D6E-409C-BE32-E72D297353CC}">
                  <c16:uniqueId val="{00000001-9BC8-41F6-AE0D-B0FE2302CB00}"/>
                </c:ext>
              </c:extLst>
            </c:dLbl>
            <c:dLbl>
              <c:idx val="1"/>
              <c:layout>
                <c:manualLayout>
                  <c:x val="0.16689231873522534"/>
                  <c:y val="3.859980459181071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9BC8-41F6-AE0D-B0FE2302CB00}"/>
                </c:ext>
              </c:extLst>
            </c:dLbl>
            <c:dLbl>
              <c:idx val="2"/>
              <c:layout>
                <c:manualLayout>
                  <c:x val="-0.12316370375204708"/>
                  <c:y val="0.152710948957327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BC8-41F6-AE0D-B0FE2302CB00}"/>
                </c:ext>
              </c:extLst>
            </c:dLbl>
            <c:dLbl>
              <c:idx val="3"/>
              <c:layout>
                <c:manualLayout>
                  <c:x val="-0.17284387440864393"/>
                  <c:y val="-7.0846836212755337E-2"/>
                </c:manualLayout>
              </c:layout>
              <c:numFmt formatCode="0.00%" sourceLinked="0"/>
              <c:spPr>
                <a:noFill/>
                <a:ln>
                  <a:noFill/>
                </a:ln>
                <a:effectLst/>
              </c:spPr>
              <c:txPr>
                <a:bodyPr wrap="square" lIns="38100" tIns="19050" rIns="38100" bIns="19050" anchor="ctr">
                  <a:no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831833970859937"/>
                      <c:h val="0.14486919758752542"/>
                    </c:manualLayout>
                  </c15:layout>
                </c:ext>
                <c:ext xmlns:c16="http://schemas.microsoft.com/office/drawing/2014/chart" uri="{C3380CC4-5D6E-409C-BE32-E72D297353CC}">
                  <c16:uniqueId val="{00000005-9BC8-41F6-AE0D-B0FE2302CB00}"/>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pivot!$A$39:$A$42</c:f>
              <c:strCache>
                <c:ptCount val="4"/>
                <c:pt idx="0">
                  <c:v>East</c:v>
                </c:pt>
                <c:pt idx="1">
                  <c:v>North</c:v>
                </c:pt>
                <c:pt idx="2">
                  <c:v>South</c:v>
                </c:pt>
                <c:pt idx="3">
                  <c:v>West</c:v>
                </c:pt>
              </c:strCache>
            </c:strRef>
          </c:cat>
          <c:val>
            <c:numRef>
              <c:f>pivot!$B$39:$B$42</c:f>
              <c:numCache>
                <c:formatCode>General</c:formatCode>
                <c:ptCount val="4"/>
                <c:pt idx="0">
                  <c:v>150842078</c:v>
                </c:pt>
                <c:pt idx="1">
                  <c:v>160300330</c:v>
                </c:pt>
                <c:pt idx="2">
                  <c:v>136861843</c:v>
                </c:pt>
                <c:pt idx="3">
                  <c:v>145166838</c:v>
                </c:pt>
              </c:numCache>
            </c:numRef>
          </c:val>
          <c:extLst>
            <c:ext xmlns:c16="http://schemas.microsoft.com/office/drawing/2014/chart" uri="{C3380CC4-5D6E-409C-BE32-E72D297353CC}">
              <c16:uniqueId val="{00000006-48FC-4E0E-9D51-6F6D27C65A30}"/>
            </c:ext>
          </c:extLst>
        </c:ser>
        <c:dLbls>
          <c:showLegendKey val="0"/>
          <c:showVal val="1"/>
          <c:showCatName val="0"/>
          <c:showSerName val="0"/>
          <c:showPercent val="0"/>
          <c:showBubbleSize val="0"/>
          <c:showLeaderLines val="1"/>
        </c:dLbls>
        <c:firstSliceAng val="360"/>
        <c:holeSize val="76"/>
      </c:doughnutChart>
      <c:spPr>
        <a:noFill/>
        <a:ln>
          <a:noFill/>
        </a:ln>
        <a:effectLst/>
      </c:spPr>
    </c:plotArea>
    <c:legend>
      <c:legendPos val="r"/>
      <c:layout>
        <c:manualLayout>
          <c:xMode val="edge"/>
          <c:yMode val="edge"/>
          <c:x val="0.76913394650636036"/>
          <c:y val="6.9830270812098416E-2"/>
          <c:w val="0.1694887007773819"/>
          <c:h val="0.29028027553830577"/>
        </c:manualLayout>
      </c:layout>
      <c:overlay val="0"/>
      <c:spPr>
        <a:noFill/>
        <a:ln>
          <a:solidFill>
            <a:schemeClr val="bg2"/>
          </a:solid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A4C9F2">
            <a:shade val="30000"/>
            <a:satMod val="115000"/>
          </a:srgbClr>
        </a:gs>
        <a:gs pos="50000">
          <a:srgbClr val="A4C9F2">
            <a:shade val="67500"/>
            <a:satMod val="115000"/>
          </a:srgbClr>
        </a:gs>
        <a:gs pos="100000">
          <a:srgbClr val="A4C9F2">
            <a:shade val="100000"/>
            <a:satMod val="115000"/>
          </a:srgb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.co.xlsx]pivot!PivotTable8</c:name>
    <c:fmtId val="18"/>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a:solidFill>
                  <a:schemeClr val="tx1">
                    <a:lumMod val="85000"/>
                    <a:lumOff val="15000"/>
                  </a:schemeClr>
                </a:solidFill>
              </a:rPr>
              <a:t>TOP</a:t>
            </a:r>
            <a:r>
              <a:rPr lang="en-US" baseline="0">
                <a:solidFill>
                  <a:schemeClr val="tx1">
                    <a:lumMod val="85000"/>
                    <a:lumOff val="15000"/>
                  </a:schemeClr>
                </a:solidFill>
              </a:rPr>
              <a:t> 10 City by revenue</a:t>
            </a:r>
            <a:endParaRPr lang="en-US">
              <a:solidFill>
                <a:schemeClr val="tx1">
                  <a:lumMod val="85000"/>
                  <a:lumOff val="15000"/>
                </a:schemeClr>
              </a:solidFill>
            </a:endParaRPr>
          </a:p>
        </c:rich>
      </c:tx>
      <c:layout>
        <c:manualLayout>
          <c:xMode val="edge"/>
          <c:yMode val="edge"/>
          <c:x val="0.33394025405818623"/>
          <c:y val="6.21761658031088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379D"/>
          </a:solidFill>
          <a:ln w="12700">
            <a:solidFill>
              <a:schemeClr val="bg2"/>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F379D"/>
          </a:solidFill>
          <a:ln w="12700">
            <a:solidFill>
              <a:schemeClr val="bg2"/>
            </a:solidFill>
          </a:ln>
          <a:effectLst/>
        </c:spPr>
      </c:pivotFmt>
      <c:pivotFmt>
        <c:idx val="4"/>
        <c:spPr>
          <a:solidFill>
            <a:srgbClr val="1F379D"/>
          </a:solidFill>
          <a:ln w="12700">
            <a:solidFill>
              <a:schemeClr val="bg2"/>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F379D"/>
          </a:solidFill>
          <a:ln w="12700">
            <a:solidFill>
              <a:schemeClr val="bg2"/>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F379D"/>
          </a:solidFill>
          <a:ln w="12700">
            <a:solidFill>
              <a:schemeClr val="bg2"/>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F379D"/>
          </a:solidFill>
          <a:ln w="12700">
            <a:solidFill>
              <a:schemeClr val="bg2"/>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F379D"/>
          </a:solidFill>
          <a:ln w="12700">
            <a:solidFill>
              <a:schemeClr val="bg2"/>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F379D"/>
          </a:solidFill>
          <a:ln w="12700">
            <a:solidFill>
              <a:schemeClr val="bg2"/>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F379D"/>
          </a:solidFill>
          <a:ln w="12700">
            <a:solidFill>
              <a:schemeClr val="bg2"/>
            </a:solidFill>
          </a:ln>
          <a:effectLst/>
        </c:spPr>
        <c:dLbl>
          <c:idx val="0"/>
          <c:layout>
            <c:manualLayout>
              <c:x val="-2.6132640676103144E-17"/>
              <c:y val="1.0175945027461665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F379D"/>
          </a:solidFill>
          <a:ln w="12700">
            <a:solidFill>
              <a:schemeClr val="bg2"/>
            </a:solidFill>
          </a:ln>
          <a:effectLst/>
        </c:spPr>
        <c:dLbl>
          <c:idx val="0"/>
          <c:layout>
            <c:manualLayout>
              <c:x val="-1.4253209918501136E-3"/>
              <c:y val="3.3921152184062278E-3"/>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5890065201785206E-2"/>
                  <c:h val="4.7436997278936265E-2"/>
                </c:manualLayout>
              </c15:layout>
            </c:ext>
          </c:extLst>
        </c:dLbl>
      </c:pivotFmt>
      <c:pivotFmt>
        <c:idx val="12"/>
        <c:spPr>
          <a:solidFill>
            <a:srgbClr val="1F379D"/>
          </a:solidFill>
          <a:ln w="12700">
            <a:solidFill>
              <a:schemeClr val="bg2"/>
            </a:solidFill>
          </a:ln>
          <a:effectLst/>
        </c:spPr>
        <c:dLbl>
          <c:idx val="0"/>
          <c:layout>
            <c:manualLayout>
              <c:x val="0"/>
              <c:y val="6.7839633516411316E-3"/>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8.5266734731074181E-3"/>
              <c:y val="2.0223506419380623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4214634842436694E-2"/>
                  <c:h val="4.6838099336651659E-2"/>
                </c:manualLayout>
              </c15:layout>
            </c:ext>
          </c:extLst>
        </c:dLbl>
      </c:pivotFmt>
      <c:pivotFmt>
        <c:idx val="14"/>
        <c:spPr>
          <a:solidFill>
            <a:srgbClr val="1F379D"/>
          </a:solidFill>
          <a:ln w="12700">
            <a:solidFill>
              <a:schemeClr val="bg2"/>
            </a:solidFill>
          </a:ln>
          <a:effectLst/>
        </c:spPr>
        <c:dLbl>
          <c:idx val="0"/>
          <c:layout>
            <c:manualLayout>
              <c:x val="1.4151819301839539E-3"/>
              <c:y val="1.6788622134953725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426615271675889E-2"/>
                  <c:h val="4.683814571598701E-2"/>
                </c:manualLayout>
              </c15:layout>
            </c:ext>
          </c:extLst>
        </c:dLbl>
      </c:pivotFmt>
      <c:pivotFmt>
        <c:idx val="15"/>
        <c:spPr>
          <a:solidFill>
            <a:srgbClr val="1F379D"/>
          </a:solidFill>
          <a:ln w="12700">
            <a:solidFill>
              <a:schemeClr val="bg2"/>
            </a:solidFill>
          </a:ln>
          <a:effectLst/>
        </c:spPr>
        <c:dLbl>
          <c:idx val="0"/>
          <c:layout>
            <c:manualLayout>
              <c:x val="7.1468578494887471E-3"/>
              <c:y val="2.3572652953586497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4089313169174942E-2"/>
                  <c:h val="4.6838080168776365E-2"/>
                </c:manualLayout>
              </c15:layout>
            </c:ext>
          </c:extLst>
        </c:dLbl>
      </c:pivotFmt>
      <c:pivotFmt>
        <c:idx val="16"/>
        <c:dLbl>
          <c:idx val="0"/>
          <c:layout>
            <c:manualLayout>
              <c:x val="-4.3378758744772039E-9"/>
              <c:y val="1.3610747141122582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027928833857017E-2"/>
                  <c:h val="4.7436972573839657E-2"/>
                </c:manualLayout>
              </c15:layout>
            </c:ext>
          </c:extLst>
        </c:dLbl>
      </c:pivotFmt>
      <c:pivotFmt>
        <c:idx val="17"/>
        <c:spPr>
          <a:solidFill>
            <a:srgbClr val="1F379D"/>
          </a:solidFill>
          <a:ln w="12700">
            <a:solidFill>
              <a:schemeClr val="bg2"/>
            </a:solidFill>
          </a:ln>
          <a:effectLst/>
        </c:spPr>
        <c:dLbl>
          <c:idx val="0"/>
          <c:layout>
            <c:manualLayout>
              <c:x val="-1.4325975120303355E-3"/>
              <c:y val="1.1773788517645052E-2"/>
            </c:manualLayout>
          </c:layout>
          <c:numFmt formatCode="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5791894505208915E-2"/>
                  <c:h val="3.6790635579579477E-2"/>
                </c:manualLayout>
              </c15:layout>
            </c:ext>
          </c:extLst>
        </c:dLbl>
      </c:pivotFmt>
      <c:pivotFmt>
        <c:idx val="18"/>
        <c:dLbl>
          <c:idx val="0"/>
          <c:layout>
            <c:manualLayout>
              <c:x val="1.1417056768168347E-2"/>
              <c:y val="1.3531839379197505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5.7085283840840684E-3"/>
              <c:y val="1.3531839379197568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2.9379449786749463E-3"/>
              <c:y val="1.6647943037974622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2.8205301553501164E-3"/>
              <c:y val="-3.2138713080168821E-3"/>
            </c:manualLayout>
          </c:layout>
          <c:numFmt formatCode="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4.8502059964164415E-2"/>
                  <c:h val="5.3536392405063284E-2"/>
                </c:manualLayout>
              </c15:layout>
            </c:ext>
          </c:extLst>
        </c:dLbl>
      </c:pivotFmt>
      <c:pivotFmt>
        <c:idx val="22"/>
        <c:dLbl>
          <c:idx val="0"/>
          <c:layout>
            <c:manualLayout>
              <c:x val="0"/>
              <c:y val="1.004746835443038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8.529084401670179E-3"/>
              <c:y val="1.67457805907173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5.6811408267579801E-3"/>
              <c:y val="1.6744561840963051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1F379D"/>
          </a:solidFill>
          <a:ln w="12700">
            <a:solidFill>
              <a:schemeClr val="bg2"/>
            </a:solidFill>
          </a:ln>
          <a:effectLst/>
        </c:spPr>
        <c:dLbl>
          <c:idx val="0"/>
          <c:layout>
            <c:manualLayout>
              <c:x val="1.7197764402472549E-2"/>
              <c:y val="1.6745875859857016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2897364908626522E-2"/>
                  <c:h val="4.6838006993975626E-2"/>
                </c:manualLayout>
              </c15:layout>
            </c:ext>
          </c:extLst>
        </c:dLbl>
      </c:pivotFmt>
    </c:pivotFmts>
    <c:plotArea>
      <c:layout>
        <c:manualLayout>
          <c:layoutTarget val="inner"/>
          <c:xMode val="edge"/>
          <c:yMode val="edge"/>
          <c:x val="0.1280911248869534"/>
          <c:y val="0.28129576556285457"/>
          <c:w val="0.82622107610408957"/>
          <c:h val="0.46288239089297778"/>
        </c:manualLayout>
      </c:layout>
      <c:barChart>
        <c:barDir val="col"/>
        <c:grouping val="clustered"/>
        <c:varyColors val="0"/>
        <c:ser>
          <c:idx val="0"/>
          <c:order val="0"/>
          <c:tx>
            <c:strRef>
              <c:f>pivot!$K$34</c:f>
              <c:strCache>
                <c:ptCount val="1"/>
                <c:pt idx="0">
                  <c:v>Total</c:v>
                </c:pt>
              </c:strCache>
            </c:strRef>
          </c:tx>
          <c:spPr>
            <a:solidFill>
              <a:srgbClr val="1F379D"/>
            </a:solidFill>
            <a:ln w="12700">
              <a:solidFill>
                <a:schemeClr val="bg2"/>
              </a:solidFill>
            </a:ln>
            <a:effectLst/>
          </c:spPr>
          <c:invertIfNegative val="0"/>
          <c:dPt>
            <c:idx val="2"/>
            <c:invertIfNegative val="0"/>
            <c:bubble3D val="0"/>
            <c:spPr>
              <a:solidFill>
                <a:srgbClr val="1F379D"/>
              </a:solidFill>
              <a:ln w="12700">
                <a:solidFill>
                  <a:schemeClr val="bg2"/>
                </a:solidFill>
              </a:ln>
              <a:effectLst/>
            </c:spPr>
            <c:extLst>
              <c:ext xmlns:c16="http://schemas.microsoft.com/office/drawing/2014/chart" uri="{C3380CC4-5D6E-409C-BE32-E72D297353CC}">
                <c16:uniqueId val="{00000001-B828-4004-A1E8-8324639FD42B}"/>
              </c:ext>
            </c:extLst>
          </c:dPt>
          <c:dPt>
            <c:idx val="3"/>
            <c:invertIfNegative val="0"/>
            <c:bubble3D val="0"/>
            <c:spPr>
              <a:solidFill>
                <a:srgbClr val="1F379D"/>
              </a:solidFill>
              <a:ln w="12700">
                <a:solidFill>
                  <a:schemeClr val="bg2"/>
                </a:solidFill>
              </a:ln>
              <a:effectLst/>
            </c:spPr>
            <c:extLst>
              <c:ext xmlns:c16="http://schemas.microsoft.com/office/drawing/2014/chart" uri="{C3380CC4-5D6E-409C-BE32-E72D297353CC}">
                <c16:uniqueId val="{00000003-B828-4004-A1E8-8324639FD42B}"/>
              </c:ext>
            </c:extLst>
          </c:dPt>
          <c:dPt>
            <c:idx val="5"/>
            <c:invertIfNegative val="0"/>
            <c:bubble3D val="0"/>
            <c:spPr>
              <a:solidFill>
                <a:srgbClr val="1F379D"/>
              </a:solidFill>
              <a:ln w="12700">
                <a:solidFill>
                  <a:schemeClr val="bg2"/>
                </a:solidFill>
              </a:ln>
              <a:effectLst/>
            </c:spPr>
            <c:extLst>
              <c:ext xmlns:c16="http://schemas.microsoft.com/office/drawing/2014/chart" uri="{C3380CC4-5D6E-409C-BE32-E72D297353CC}">
                <c16:uniqueId val="{00000005-B828-4004-A1E8-8324639FD42B}"/>
              </c:ext>
            </c:extLst>
          </c:dPt>
          <c:dPt>
            <c:idx val="6"/>
            <c:invertIfNegative val="0"/>
            <c:bubble3D val="0"/>
            <c:spPr>
              <a:solidFill>
                <a:srgbClr val="1F379D"/>
              </a:solidFill>
              <a:ln w="12700">
                <a:solidFill>
                  <a:schemeClr val="bg2"/>
                </a:solidFill>
              </a:ln>
              <a:effectLst/>
            </c:spPr>
            <c:extLst>
              <c:ext xmlns:c16="http://schemas.microsoft.com/office/drawing/2014/chart" uri="{C3380CC4-5D6E-409C-BE32-E72D297353CC}">
                <c16:uniqueId val="{00000007-B828-4004-A1E8-8324639FD42B}"/>
              </c:ext>
            </c:extLst>
          </c:dPt>
          <c:dPt>
            <c:idx val="7"/>
            <c:invertIfNegative val="0"/>
            <c:bubble3D val="0"/>
            <c:spPr>
              <a:solidFill>
                <a:srgbClr val="1F379D"/>
              </a:solidFill>
              <a:ln w="12700">
                <a:solidFill>
                  <a:schemeClr val="bg2"/>
                </a:solidFill>
              </a:ln>
              <a:effectLst/>
            </c:spPr>
            <c:extLst>
              <c:ext xmlns:c16="http://schemas.microsoft.com/office/drawing/2014/chart" uri="{C3380CC4-5D6E-409C-BE32-E72D297353CC}">
                <c16:uniqueId val="{00000009-B828-4004-A1E8-8324639FD42B}"/>
              </c:ext>
            </c:extLst>
          </c:dPt>
          <c:dPt>
            <c:idx val="8"/>
            <c:invertIfNegative val="0"/>
            <c:bubble3D val="0"/>
            <c:spPr>
              <a:solidFill>
                <a:srgbClr val="1F379D"/>
              </a:solidFill>
              <a:ln w="12700">
                <a:solidFill>
                  <a:schemeClr val="bg2"/>
                </a:solidFill>
              </a:ln>
              <a:effectLst/>
            </c:spPr>
            <c:extLst>
              <c:ext xmlns:c16="http://schemas.microsoft.com/office/drawing/2014/chart" uri="{C3380CC4-5D6E-409C-BE32-E72D297353CC}">
                <c16:uniqueId val="{0000000B-B828-4004-A1E8-8324639FD42B}"/>
              </c:ext>
            </c:extLst>
          </c:dPt>
          <c:dPt>
            <c:idx val="9"/>
            <c:invertIfNegative val="0"/>
            <c:bubble3D val="0"/>
            <c:spPr>
              <a:solidFill>
                <a:srgbClr val="1F379D"/>
              </a:solidFill>
              <a:ln w="12700">
                <a:solidFill>
                  <a:schemeClr val="bg2"/>
                </a:solidFill>
              </a:ln>
              <a:effectLst/>
            </c:spPr>
            <c:extLst>
              <c:ext xmlns:c16="http://schemas.microsoft.com/office/drawing/2014/chart" uri="{C3380CC4-5D6E-409C-BE32-E72D297353CC}">
                <c16:uniqueId val="{0000000D-B828-4004-A1E8-8324639FD42B}"/>
              </c:ext>
            </c:extLst>
          </c:dPt>
          <c:dLbls>
            <c:dLbl>
              <c:idx val="2"/>
              <c:layout>
                <c:manualLayout>
                  <c:x val="1.7197764402472549E-2"/>
                  <c:y val="1.674587585985701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8.2897364908626522E-2"/>
                      <c:h val="4.6838006993975626E-2"/>
                    </c:manualLayout>
                  </c15:layout>
                </c:ext>
                <c:ext xmlns:c16="http://schemas.microsoft.com/office/drawing/2014/chart" uri="{C3380CC4-5D6E-409C-BE32-E72D297353CC}">
                  <c16:uniqueId val="{00000001-B828-4004-A1E8-8324639FD42B}"/>
                </c:ext>
              </c:extLst>
            </c:dLbl>
            <c:dLbl>
              <c:idx val="3"/>
              <c:layout>
                <c:manualLayout>
                  <c:x val="0"/>
                  <c:y val="6.783963351641131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28-4004-A1E8-8324639FD42B}"/>
                </c:ext>
              </c:extLst>
            </c:dLbl>
            <c:dLbl>
              <c:idx val="5"/>
              <c:layout>
                <c:manualLayout>
                  <c:x val="-2.6132640676103144E-17"/>
                  <c:y val="1.01759450274616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828-4004-A1E8-8324639FD42B}"/>
                </c:ext>
              </c:extLst>
            </c:dLbl>
            <c:dLbl>
              <c:idx val="6"/>
              <c:layout>
                <c:manualLayout>
                  <c:x val="7.1468578494887471E-3"/>
                  <c:y val="2.3572652953586497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7.4089313169174942E-2"/>
                      <c:h val="4.6838080168776365E-2"/>
                    </c:manualLayout>
                  </c15:layout>
                </c:ext>
                <c:ext xmlns:c16="http://schemas.microsoft.com/office/drawing/2014/chart" uri="{C3380CC4-5D6E-409C-BE32-E72D297353CC}">
                  <c16:uniqueId val="{00000007-B828-4004-A1E8-8324639FD42B}"/>
                </c:ext>
              </c:extLst>
            </c:dLbl>
            <c:dLbl>
              <c:idx val="7"/>
              <c:layout>
                <c:manualLayout>
                  <c:x val="-1.4325975120303355E-3"/>
                  <c:y val="1.1773788517645052E-2"/>
                </c:manualLayout>
              </c:layout>
              <c:numFmt formatCode="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5791894505208915E-2"/>
                      <c:h val="3.6790635579579477E-2"/>
                    </c:manualLayout>
                  </c15:layout>
                </c:ext>
                <c:ext xmlns:c16="http://schemas.microsoft.com/office/drawing/2014/chart" uri="{C3380CC4-5D6E-409C-BE32-E72D297353CC}">
                  <c16:uniqueId val="{00000009-B828-4004-A1E8-8324639FD42B}"/>
                </c:ext>
              </c:extLst>
            </c:dLbl>
            <c:dLbl>
              <c:idx val="8"/>
              <c:layout>
                <c:manualLayout>
                  <c:x val="-1.4253209918501136E-3"/>
                  <c:y val="3.3921152184062278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7.5890065201785206E-2"/>
                      <c:h val="4.7436997278936265E-2"/>
                    </c:manualLayout>
                  </c15:layout>
                </c:ext>
                <c:ext xmlns:c16="http://schemas.microsoft.com/office/drawing/2014/chart" uri="{C3380CC4-5D6E-409C-BE32-E72D297353CC}">
                  <c16:uniqueId val="{0000000B-B828-4004-A1E8-8324639FD42B}"/>
                </c:ext>
              </c:extLst>
            </c:dLbl>
            <c:dLbl>
              <c:idx val="9"/>
              <c:layout>
                <c:manualLayout>
                  <c:x val="1.4151819301839539E-3"/>
                  <c:y val="1.6788622134953725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7.426615271675889E-2"/>
                      <c:h val="4.683814571598701E-2"/>
                    </c:manualLayout>
                  </c15:layout>
                </c:ext>
                <c:ext xmlns:c16="http://schemas.microsoft.com/office/drawing/2014/chart" uri="{C3380CC4-5D6E-409C-BE32-E72D297353CC}">
                  <c16:uniqueId val="{0000000D-B828-4004-A1E8-8324639FD42B}"/>
                </c:ext>
              </c:extLst>
            </c:dLbl>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pivot!$J$35:$J$44</c:f>
              <c:strCache>
                <c:ptCount val="10"/>
                <c:pt idx="0">
                  <c:v>Bangalore</c:v>
                </c:pt>
                <c:pt idx="1">
                  <c:v>Guwahati</c:v>
                </c:pt>
                <c:pt idx="2">
                  <c:v>Lucknow</c:v>
                </c:pt>
                <c:pt idx="3">
                  <c:v>Chandigarh</c:v>
                </c:pt>
                <c:pt idx="4">
                  <c:v>Jaipur</c:v>
                </c:pt>
                <c:pt idx="5">
                  <c:v>Amritsar</c:v>
                </c:pt>
                <c:pt idx="6">
                  <c:v>Surat</c:v>
                </c:pt>
                <c:pt idx="7">
                  <c:v>Patna</c:v>
                </c:pt>
                <c:pt idx="8">
                  <c:v>Bhubaneswar</c:v>
                </c:pt>
                <c:pt idx="9">
                  <c:v>Ranchi</c:v>
                </c:pt>
              </c:strCache>
            </c:strRef>
          </c:cat>
          <c:val>
            <c:numRef>
              <c:f>pivot!$K$35:$K$44</c:f>
              <c:numCache>
                <c:formatCode>General</c:formatCode>
                <c:ptCount val="10"/>
                <c:pt idx="0">
                  <c:v>33232783</c:v>
                </c:pt>
                <c:pt idx="1">
                  <c:v>33075280</c:v>
                </c:pt>
                <c:pt idx="2">
                  <c:v>33014178</c:v>
                </c:pt>
                <c:pt idx="3">
                  <c:v>32946991</c:v>
                </c:pt>
                <c:pt idx="4">
                  <c:v>32736036</c:v>
                </c:pt>
                <c:pt idx="5">
                  <c:v>31943123</c:v>
                </c:pt>
                <c:pt idx="6">
                  <c:v>31266747</c:v>
                </c:pt>
                <c:pt idx="7">
                  <c:v>30609756</c:v>
                </c:pt>
                <c:pt idx="8">
                  <c:v>30029791</c:v>
                </c:pt>
                <c:pt idx="9">
                  <c:v>29990378</c:v>
                </c:pt>
              </c:numCache>
            </c:numRef>
          </c:val>
          <c:extLst>
            <c:ext xmlns:c16="http://schemas.microsoft.com/office/drawing/2014/chart" uri="{C3380CC4-5D6E-409C-BE32-E72D297353CC}">
              <c16:uniqueId val="{00000007-907B-4AD3-8FE7-8D24D7366153}"/>
            </c:ext>
          </c:extLst>
        </c:ser>
        <c:dLbls>
          <c:dLblPos val="outEnd"/>
          <c:showLegendKey val="0"/>
          <c:showVal val="1"/>
          <c:showCatName val="0"/>
          <c:showSerName val="0"/>
          <c:showPercent val="0"/>
          <c:showBubbleSize val="0"/>
        </c:dLbls>
        <c:gapWidth val="20"/>
        <c:overlap val="-31"/>
        <c:axId val="1338898543"/>
        <c:axId val="1132837327"/>
      </c:barChart>
      <c:catAx>
        <c:axId val="133889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132837327"/>
        <c:crosses val="autoZero"/>
        <c:auto val="1"/>
        <c:lblAlgn val="ctr"/>
        <c:lblOffset val="100"/>
        <c:noMultiLvlLbl val="0"/>
      </c:catAx>
      <c:valAx>
        <c:axId val="1132837327"/>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33889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BACAF8">
            <a:shade val="30000"/>
            <a:satMod val="115000"/>
          </a:srgbClr>
        </a:gs>
        <a:gs pos="50000">
          <a:srgbClr val="BACAF8">
            <a:shade val="67500"/>
            <a:satMod val="115000"/>
          </a:srgbClr>
        </a:gs>
        <a:gs pos="100000">
          <a:srgbClr val="BACAF8">
            <a:shade val="100000"/>
            <a:satMod val="115000"/>
          </a:srgb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.co.xlsx]pivot!PivotTable9</c:name>
    <c:fmtId val="14"/>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a:solidFill>
                  <a:schemeClr val="tx1">
                    <a:lumMod val="85000"/>
                    <a:lumOff val="15000"/>
                  </a:schemeClr>
                </a:solidFill>
              </a:rPr>
              <a:t>category</a:t>
            </a:r>
            <a:r>
              <a:rPr lang="en-US" baseline="0">
                <a:solidFill>
                  <a:schemeClr val="tx1">
                    <a:lumMod val="85000"/>
                    <a:lumOff val="15000"/>
                  </a:schemeClr>
                </a:solidFill>
              </a:rPr>
              <a:t> by revenue</a:t>
            </a:r>
            <a:endParaRPr lang="en-US">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F379D"/>
          </a:solidFill>
          <a:ln>
            <a:solidFill>
              <a:schemeClr val="bg2"/>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F379D"/>
          </a:solidFill>
          <a:ln>
            <a:solidFill>
              <a:schemeClr val="bg2"/>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F379D"/>
          </a:solidFill>
          <a:ln>
            <a:solidFill>
              <a:schemeClr val="bg2"/>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ACAF8"/>
          </a:solidFill>
          <a:ln>
            <a:solidFill>
              <a:schemeClr val="bg2"/>
            </a:solidFill>
          </a:ln>
          <a:effectLst/>
        </c:spPr>
      </c:pivotFmt>
      <c:pivotFmt>
        <c:idx val="9"/>
        <c:spPr>
          <a:solidFill>
            <a:srgbClr val="BACAF8"/>
          </a:solidFill>
          <a:ln>
            <a:solidFill>
              <a:schemeClr val="bg2"/>
            </a:solidFill>
          </a:ln>
          <a:effectLst/>
        </c:spPr>
      </c:pivotFmt>
      <c:pivotFmt>
        <c:idx val="10"/>
        <c:spPr>
          <a:solidFill>
            <a:srgbClr val="BACAF8"/>
          </a:solidFill>
          <a:ln>
            <a:solidFill>
              <a:schemeClr val="bg2"/>
            </a:solidFill>
          </a:ln>
          <a:effectLst/>
        </c:spPr>
      </c:pivotFmt>
      <c:pivotFmt>
        <c:idx val="11"/>
        <c:spPr>
          <a:solidFill>
            <a:srgbClr val="BACAF8"/>
          </a:solidFill>
          <a:ln>
            <a:solidFill>
              <a:schemeClr val="bg2"/>
            </a:solidFill>
          </a:ln>
          <a:effectLst/>
        </c:spPr>
      </c:pivotFmt>
      <c:pivotFmt>
        <c:idx val="12"/>
        <c:spPr>
          <a:solidFill>
            <a:schemeClr val="tx2">
              <a:lumMod val="50000"/>
              <a:lumOff val="50000"/>
            </a:schemeClr>
          </a:solidFill>
          <a:ln>
            <a:solidFill>
              <a:schemeClr val="bg2"/>
            </a:solidFill>
          </a:ln>
          <a:effectLst/>
        </c:spPr>
      </c:pivotFmt>
      <c:pivotFmt>
        <c:idx val="13"/>
        <c:spPr>
          <a:solidFill>
            <a:schemeClr val="tx2">
              <a:lumMod val="50000"/>
              <a:lumOff val="50000"/>
            </a:schemeClr>
          </a:solidFill>
          <a:ln>
            <a:solidFill>
              <a:schemeClr val="bg2"/>
            </a:solidFill>
          </a:ln>
          <a:effectLst/>
        </c:spPr>
      </c:pivotFmt>
      <c:pivotFmt>
        <c:idx val="14"/>
        <c:spPr>
          <a:solidFill>
            <a:schemeClr val="tx2">
              <a:lumMod val="50000"/>
              <a:lumOff val="50000"/>
            </a:schemeClr>
          </a:solidFill>
          <a:ln>
            <a:solidFill>
              <a:schemeClr val="bg2"/>
            </a:solidFill>
          </a:ln>
          <a:effectLst/>
        </c:spPr>
      </c:pivotFmt>
      <c:pivotFmt>
        <c:idx val="15"/>
        <c:spPr>
          <a:solidFill>
            <a:schemeClr val="tx2">
              <a:lumMod val="50000"/>
              <a:lumOff val="50000"/>
            </a:schemeClr>
          </a:solidFill>
          <a:ln>
            <a:solidFill>
              <a:schemeClr val="bg2"/>
            </a:solidFill>
          </a:ln>
          <a:effectLst/>
        </c:spPr>
      </c:pivotFmt>
    </c:pivotFmts>
    <c:plotArea>
      <c:layout>
        <c:manualLayout>
          <c:layoutTarget val="inner"/>
          <c:xMode val="edge"/>
          <c:yMode val="edge"/>
          <c:x val="0.21900288629546363"/>
          <c:y val="0.19904280121155829"/>
          <c:w val="0.69553863701649143"/>
          <c:h val="0.64676099924669661"/>
        </c:manualLayout>
      </c:layout>
      <c:barChart>
        <c:barDir val="bar"/>
        <c:grouping val="clustered"/>
        <c:varyColors val="0"/>
        <c:ser>
          <c:idx val="0"/>
          <c:order val="0"/>
          <c:tx>
            <c:strRef>
              <c:f>pivot!$B$67</c:f>
              <c:strCache>
                <c:ptCount val="1"/>
                <c:pt idx="0">
                  <c:v>Total</c:v>
                </c:pt>
              </c:strCache>
            </c:strRef>
          </c:tx>
          <c:spPr>
            <a:solidFill>
              <a:srgbClr val="1F379D"/>
            </a:solidFill>
            <a:ln>
              <a:solidFill>
                <a:schemeClr val="bg2"/>
              </a:solidFill>
            </a:ln>
            <a:effectLst/>
          </c:spPr>
          <c:invertIfNegative val="0"/>
          <c:dPt>
            <c:idx val="0"/>
            <c:invertIfNegative val="0"/>
            <c:bubble3D val="0"/>
            <c:spPr>
              <a:solidFill>
                <a:srgbClr val="BACAF8"/>
              </a:solidFill>
              <a:ln>
                <a:solidFill>
                  <a:schemeClr val="bg2"/>
                </a:solidFill>
              </a:ln>
              <a:effectLst/>
            </c:spPr>
            <c:extLst>
              <c:ext xmlns:c16="http://schemas.microsoft.com/office/drawing/2014/chart" uri="{C3380CC4-5D6E-409C-BE32-E72D297353CC}">
                <c16:uniqueId val="{00000001-119E-4B7C-B2E3-C54DB7AB0100}"/>
              </c:ext>
            </c:extLst>
          </c:dPt>
          <c:dPt>
            <c:idx val="1"/>
            <c:invertIfNegative val="0"/>
            <c:bubble3D val="0"/>
            <c:spPr>
              <a:solidFill>
                <a:srgbClr val="BACAF8"/>
              </a:solidFill>
              <a:ln>
                <a:solidFill>
                  <a:schemeClr val="bg2"/>
                </a:solidFill>
              </a:ln>
              <a:effectLst/>
            </c:spPr>
            <c:extLst>
              <c:ext xmlns:c16="http://schemas.microsoft.com/office/drawing/2014/chart" uri="{C3380CC4-5D6E-409C-BE32-E72D297353CC}">
                <c16:uniqueId val="{00000003-119E-4B7C-B2E3-C54DB7AB0100}"/>
              </c:ext>
            </c:extLst>
          </c:dPt>
          <c:dPt>
            <c:idx val="2"/>
            <c:invertIfNegative val="0"/>
            <c:bubble3D val="0"/>
            <c:spPr>
              <a:solidFill>
                <a:srgbClr val="BACAF8"/>
              </a:solidFill>
              <a:ln>
                <a:solidFill>
                  <a:schemeClr val="bg2"/>
                </a:solidFill>
              </a:ln>
              <a:effectLst/>
            </c:spPr>
            <c:extLst>
              <c:ext xmlns:c16="http://schemas.microsoft.com/office/drawing/2014/chart" uri="{C3380CC4-5D6E-409C-BE32-E72D297353CC}">
                <c16:uniqueId val="{00000005-119E-4B7C-B2E3-C54DB7AB0100}"/>
              </c:ext>
            </c:extLst>
          </c:dPt>
          <c:dPt>
            <c:idx val="3"/>
            <c:invertIfNegative val="0"/>
            <c:bubble3D val="0"/>
            <c:spPr>
              <a:solidFill>
                <a:srgbClr val="BACAF8"/>
              </a:solidFill>
              <a:ln>
                <a:solidFill>
                  <a:schemeClr val="bg2"/>
                </a:solidFill>
              </a:ln>
              <a:effectLst/>
            </c:spPr>
            <c:extLst>
              <c:ext xmlns:c16="http://schemas.microsoft.com/office/drawing/2014/chart" uri="{C3380CC4-5D6E-409C-BE32-E72D297353CC}">
                <c16:uniqueId val="{00000007-119E-4B7C-B2E3-C54DB7AB0100}"/>
              </c:ext>
            </c:extLst>
          </c:dPt>
          <c:dPt>
            <c:idx val="4"/>
            <c:invertIfNegative val="0"/>
            <c:bubble3D val="0"/>
            <c:spPr>
              <a:solidFill>
                <a:schemeClr val="tx2">
                  <a:lumMod val="50000"/>
                  <a:lumOff val="50000"/>
                </a:schemeClr>
              </a:solidFill>
              <a:ln>
                <a:solidFill>
                  <a:schemeClr val="bg2"/>
                </a:solidFill>
              </a:ln>
              <a:effectLst/>
            </c:spPr>
            <c:extLst>
              <c:ext xmlns:c16="http://schemas.microsoft.com/office/drawing/2014/chart" uri="{C3380CC4-5D6E-409C-BE32-E72D297353CC}">
                <c16:uniqueId val="{00000009-119E-4B7C-B2E3-C54DB7AB0100}"/>
              </c:ext>
            </c:extLst>
          </c:dPt>
          <c:dPt>
            <c:idx val="5"/>
            <c:invertIfNegative val="0"/>
            <c:bubble3D val="0"/>
            <c:spPr>
              <a:solidFill>
                <a:schemeClr val="tx2">
                  <a:lumMod val="50000"/>
                  <a:lumOff val="50000"/>
                </a:schemeClr>
              </a:solidFill>
              <a:ln>
                <a:solidFill>
                  <a:schemeClr val="bg2"/>
                </a:solidFill>
              </a:ln>
              <a:effectLst/>
            </c:spPr>
            <c:extLst>
              <c:ext xmlns:c16="http://schemas.microsoft.com/office/drawing/2014/chart" uri="{C3380CC4-5D6E-409C-BE32-E72D297353CC}">
                <c16:uniqueId val="{0000000B-119E-4B7C-B2E3-C54DB7AB0100}"/>
              </c:ext>
            </c:extLst>
          </c:dPt>
          <c:dPt>
            <c:idx val="6"/>
            <c:invertIfNegative val="0"/>
            <c:bubble3D val="0"/>
            <c:spPr>
              <a:solidFill>
                <a:schemeClr val="tx2">
                  <a:lumMod val="50000"/>
                  <a:lumOff val="50000"/>
                </a:schemeClr>
              </a:solidFill>
              <a:ln>
                <a:solidFill>
                  <a:schemeClr val="bg2"/>
                </a:solidFill>
              </a:ln>
              <a:effectLst/>
            </c:spPr>
            <c:extLst>
              <c:ext xmlns:c16="http://schemas.microsoft.com/office/drawing/2014/chart" uri="{C3380CC4-5D6E-409C-BE32-E72D297353CC}">
                <c16:uniqueId val="{0000000D-119E-4B7C-B2E3-C54DB7AB0100}"/>
              </c:ext>
            </c:extLst>
          </c:dPt>
          <c:dPt>
            <c:idx val="7"/>
            <c:invertIfNegative val="0"/>
            <c:bubble3D val="0"/>
            <c:spPr>
              <a:solidFill>
                <a:schemeClr val="tx2">
                  <a:lumMod val="50000"/>
                  <a:lumOff val="50000"/>
                </a:schemeClr>
              </a:solidFill>
              <a:ln>
                <a:solidFill>
                  <a:schemeClr val="bg2"/>
                </a:solidFill>
              </a:ln>
              <a:effectLst/>
            </c:spPr>
            <c:extLst>
              <c:ext xmlns:c16="http://schemas.microsoft.com/office/drawing/2014/chart" uri="{C3380CC4-5D6E-409C-BE32-E72D297353CC}">
                <c16:uniqueId val="{0000000F-119E-4B7C-B2E3-C54DB7AB0100}"/>
              </c:ext>
            </c:extLst>
          </c:dPt>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pivot!$A$68:$A$77</c:f>
              <c:strCache>
                <c:ptCount val="10"/>
                <c:pt idx="0">
                  <c:v>Groceries</c:v>
                </c:pt>
                <c:pt idx="1">
                  <c:v>Beauty</c:v>
                </c:pt>
                <c:pt idx="2">
                  <c:v>Sports</c:v>
                </c:pt>
                <c:pt idx="3">
                  <c:v>Electronics</c:v>
                </c:pt>
                <c:pt idx="4">
                  <c:v>Toys</c:v>
                </c:pt>
                <c:pt idx="5">
                  <c:v>Kitchen</c:v>
                </c:pt>
                <c:pt idx="6">
                  <c:v>Books</c:v>
                </c:pt>
                <c:pt idx="7">
                  <c:v>Clothing</c:v>
                </c:pt>
                <c:pt idx="8">
                  <c:v>Furniture</c:v>
                </c:pt>
                <c:pt idx="9">
                  <c:v>Home Decor</c:v>
                </c:pt>
              </c:strCache>
            </c:strRef>
          </c:cat>
          <c:val>
            <c:numRef>
              <c:f>pivot!$B$68:$B$77</c:f>
              <c:numCache>
                <c:formatCode>General</c:formatCode>
                <c:ptCount val="10"/>
                <c:pt idx="0">
                  <c:v>53192552</c:v>
                </c:pt>
                <c:pt idx="1">
                  <c:v>55936828</c:v>
                </c:pt>
                <c:pt idx="2">
                  <c:v>57857786</c:v>
                </c:pt>
                <c:pt idx="3">
                  <c:v>58317668</c:v>
                </c:pt>
                <c:pt idx="4">
                  <c:v>58626269</c:v>
                </c:pt>
                <c:pt idx="5">
                  <c:v>60560739</c:v>
                </c:pt>
                <c:pt idx="6">
                  <c:v>60587154</c:v>
                </c:pt>
                <c:pt idx="7">
                  <c:v>61238855</c:v>
                </c:pt>
                <c:pt idx="8">
                  <c:v>63160552</c:v>
                </c:pt>
                <c:pt idx="9">
                  <c:v>63692686</c:v>
                </c:pt>
              </c:numCache>
            </c:numRef>
          </c:val>
          <c:extLst>
            <c:ext xmlns:c16="http://schemas.microsoft.com/office/drawing/2014/chart" uri="{C3380CC4-5D6E-409C-BE32-E72D297353CC}">
              <c16:uniqueId val="{00000010-A687-4C7F-9C63-477709E6BCB8}"/>
            </c:ext>
          </c:extLst>
        </c:ser>
        <c:dLbls>
          <c:showLegendKey val="0"/>
          <c:showVal val="0"/>
          <c:showCatName val="0"/>
          <c:showSerName val="0"/>
          <c:showPercent val="0"/>
          <c:showBubbleSize val="0"/>
        </c:dLbls>
        <c:gapWidth val="20"/>
        <c:axId val="1335749935"/>
        <c:axId val="1132849327"/>
      </c:barChart>
      <c:catAx>
        <c:axId val="1335749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132849327"/>
        <c:crosses val="autoZero"/>
        <c:auto val="1"/>
        <c:lblAlgn val="ctr"/>
        <c:lblOffset val="100"/>
        <c:noMultiLvlLbl val="0"/>
      </c:catAx>
      <c:valAx>
        <c:axId val="1132849327"/>
        <c:scaling>
          <c:orientation val="minMax"/>
        </c:scaling>
        <c:delete val="0"/>
        <c:axPos val="b"/>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33574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BACAF8">
            <a:shade val="30000"/>
            <a:satMod val="115000"/>
          </a:srgbClr>
        </a:gs>
        <a:gs pos="50000">
          <a:srgbClr val="BACAF8">
            <a:shade val="67500"/>
            <a:satMod val="115000"/>
          </a:srgbClr>
        </a:gs>
        <a:gs pos="100000">
          <a:srgbClr val="BACAF8">
            <a:shade val="100000"/>
            <a:satMod val="115000"/>
          </a:srgb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.co.xlsx]pivot!PivotTable11</c:name>
    <c:fmtId val="20"/>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IN">
                <a:solidFill>
                  <a:schemeClr val="tx1">
                    <a:lumMod val="85000"/>
                    <a:lumOff val="15000"/>
                  </a:schemeClr>
                </a:solidFill>
              </a:rPr>
              <a:t>Quantity</a:t>
            </a:r>
            <a:r>
              <a:rPr lang="en-IN" baseline="0">
                <a:solidFill>
                  <a:schemeClr val="tx1">
                    <a:lumMod val="85000"/>
                    <a:lumOff val="15000"/>
                  </a:schemeClr>
                </a:solidFill>
              </a:rPr>
              <a:t> by Category</a:t>
            </a:r>
            <a:endParaRPr lang="en-IN">
              <a:solidFill>
                <a:schemeClr val="tx1">
                  <a:lumMod val="85000"/>
                  <a:lumOff val="15000"/>
                </a:schemeClr>
              </a:solidFill>
            </a:endParaRPr>
          </a:p>
        </c:rich>
      </c:tx>
      <c:layout>
        <c:manualLayout>
          <c:xMode val="edge"/>
          <c:yMode val="edge"/>
          <c:x val="0.34708578846995713"/>
          <c:y val="4.73812993673164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cmpd="sng">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cmpd="sng">
            <a:solidFill>
              <a:schemeClr val="tx1">
                <a:lumMod val="15000"/>
                <a:lumOff val="85000"/>
              </a:schemeClr>
            </a:solidFill>
          </a:ln>
          <a:effectLst/>
        </c:spPr>
      </c:pivotFmt>
      <c:pivotFmt>
        <c:idx val="4"/>
        <c:spPr>
          <a:solidFill>
            <a:schemeClr val="tx2">
              <a:lumMod val="50000"/>
              <a:lumOff val="50000"/>
            </a:schemeClr>
          </a:solidFill>
          <a:ln cmpd="sng">
            <a:solidFill>
              <a:schemeClr val="tx1">
                <a:lumMod val="15000"/>
                <a:lumOff val="85000"/>
              </a:schemeClr>
            </a:solidFill>
          </a:ln>
          <a:effectLst/>
        </c:spPr>
      </c:pivotFmt>
      <c:pivotFmt>
        <c:idx val="5"/>
        <c:spPr>
          <a:solidFill>
            <a:schemeClr val="tx2">
              <a:lumMod val="50000"/>
              <a:lumOff val="50000"/>
            </a:schemeClr>
          </a:solidFill>
          <a:ln cmpd="sng">
            <a:solidFill>
              <a:schemeClr val="tx1">
                <a:lumMod val="15000"/>
                <a:lumOff val="85000"/>
              </a:schemeClr>
            </a:solidFill>
          </a:ln>
          <a:effectLst/>
        </c:spPr>
      </c:pivotFmt>
      <c:pivotFmt>
        <c:idx val="6"/>
        <c:spPr>
          <a:solidFill>
            <a:schemeClr val="tx2">
              <a:lumMod val="50000"/>
              <a:lumOff val="50000"/>
            </a:schemeClr>
          </a:solidFill>
          <a:ln cmpd="sng">
            <a:solidFill>
              <a:schemeClr val="tx1">
                <a:lumMod val="15000"/>
                <a:lumOff val="85000"/>
              </a:schemeClr>
            </a:solidFill>
          </a:ln>
          <a:effectLst/>
        </c:spPr>
      </c:pivotFmt>
      <c:pivotFmt>
        <c:idx val="7"/>
        <c:spPr>
          <a:solidFill>
            <a:srgbClr val="1627A6"/>
          </a:solidFill>
          <a:ln cmpd="sng">
            <a:solidFill>
              <a:schemeClr val="tx1">
                <a:lumMod val="15000"/>
                <a:lumOff val="85000"/>
              </a:schemeClr>
            </a:solidFill>
          </a:ln>
          <a:effectLst/>
        </c:spPr>
      </c:pivotFmt>
      <c:pivotFmt>
        <c:idx val="8"/>
        <c:spPr>
          <a:solidFill>
            <a:srgbClr val="1627A6"/>
          </a:solidFill>
          <a:ln cmpd="sng">
            <a:solidFill>
              <a:schemeClr val="tx1">
                <a:lumMod val="15000"/>
                <a:lumOff val="85000"/>
              </a:schemeClr>
            </a:solidFill>
          </a:ln>
          <a:effectLst/>
        </c:spPr>
      </c:pivotFmt>
      <c:pivotFmt>
        <c:idx val="9"/>
        <c:spPr>
          <a:solidFill>
            <a:srgbClr val="1627A6"/>
          </a:solidFill>
          <a:ln cmpd="sng">
            <a:solidFill>
              <a:schemeClr val="tx1">
                <a:lumMod val="15000"/>
                <a:lumOff val="85000"/>
              </a:schemeClr>
            </a:solidFill>
          </a:ln>
          <a:effectLst/>
        </c:spPr>
      </c:pivotFmt>
      <c:pivotFmt>
        <c:idx val="10"/>
        <c:spPr>
          <a:solidFill>
            <a:srgbClr val="BACAF8"/>
          </a:solidFill>
          <a:ln cmpd="sng">
            <a:solidFill>
              <a:schemeClr val="tx1">
                <a:lumMod val="15000"/>
                <a:lumOff val="85000"/>
              </a:schemeClr>
            </a:solidFill>
          </a:ln>
          <a:effectLst/>
        </c:spPr>
      </c:pivotFmt>
      <c:pivotFmt>
        <c:idx val="11"/>
        <c:spPr>
          <a:solidFill>
            <a:srgbClr val="BACAF8"/>
          </a:solidFill>
          <a:ln cmpd="sng">
            <a:solidFill>
              <a:schemeClr val="tx1">
                <a:lumMod val="15000"/>
                <a:lumOff val="85000"/>
              </a:schemeClr>
            </a:solidFill>
          </a:ln>
          <a:effectLst/>
        </c:spPr>
      </c:pivotFmt>
      <c:pivotFmt>
        <c:idx val="12"/>
        <c:spPr>
          <a:solidFill>
            <a:srgbClr val="BACAF8"/>
          </a:solidFill>
          <a:ln cmpd="sng">
            <a:solidFill>
              <a:schemeClr val="tx1">
                <a:lumMod val="15000"/>
                <a:lumOff val="85000"/>
              </a:schemeClr>
            </a:solidFill>
          </a:ln>
          <a:effectLst/>
        </c:spPr>
      </c:pivotFmt>
      <c:pivotFmt>
        <c:idx val="13"/>
        <c:spPr>
          <a:solidFill>
            <a:schemeClr val="tx2">
              <a:lumMod val="25000"/>
              <a:lumOff val="75000"/>
            </a:schemeClr>
          </a:solidFill>
          <a:ln cmpd="sng">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BACAF8"/>
          </a:solidFill>
          <a:ln cmpd="sng">
            <a:solidFill>
              <a:schemeClr val="tx1">
                <a:lumMod val="15000"/>
                <a:lumOff val="85000"/>
              </a:schemeClr>
            </a:solidFill>
          </a:ln>
          <a:effectLst/>
        </c:spPr>
      </c:pivotFmt>
      <c:pivotFmt>
        <c:idx val="15"/>
        <c:spPr>
          <a:solidFill>
            <a:srgbClr val="BACAF8"/>
          </a:solidFill>
          <a:ln cmpd="sng">
            <a:solidFill>
              <a:schemeClr val="tx1">
                <a:lumMod val="15000"/>
                <a:lumOff val="85000"/>
              </a:schemeClr>
            </a:solidFill>
          </a:ln>
          <a:effectLst/>
        </c:spPr>
      </c:pivotFmt>
      <c:pivotFmt>
        <c:idx val="16"/>
        <c:spPr>
          <a:solidFill>
            <a:srgbClr val="BACAF8"/>
          </a:solidFill>
          <a:ln cmpd="sng">
            <a:solidFill>
              <a:schemeClr val="tx1">
                <a:lumMod val="15000"/>
                <a:lumOff val="85000"/>
              </a:schemeClr>
            </a:solidFill>
          </a:ln>
          <a:effectLst/>
        </c:spPr>
      </c:pivotFmt>
      <c:pivotFmt>
        <c:idx val="17"/>
        <c:spPr>
          <a:solidFill>
            <a:schemeClr val="tx2">
              <a:lumMod val="50000"/>
              <a:lumOff val="50000"/>
            </a:schemeClr>
          </a:solidFill>
          <a:ln cmpd="sng">
            <a:solidFill>
              <a:schemeClr val="tx1">
                <a:lumMod val="15000"/>
                <a:lumOff val="85000"/>
              </a:schemeClr>
            </a:solidFill>
          </a:ln>
          <a:effectLst/>
        </c:spPr>
      </c:pivotFmt>
      <c:pivotFmt>
        <c:idx val="18"/>
        <c:spPr>
          <a:solidFill>
            <a:schemeClr val="tx2">
              <a:lumMod val="50000"/>
              <a:lumOff val="50000"/>
            </a:schemeClr>
          </a:solidFill>
          <a:ln cmpd="sng">
            <a:solidFill>
              <a:schemeClr val="tx1">
                <a:lumMod val="15000"/>
                <a:lumOff val="85000"/>
              </a:schemeClr>
            </a:solidFill>
          </a:ln>
          <a:effectLst/>
        </c:spPr>
      </c:pivotFmt>
      <c:pivotFmt>
        <c:idx val="19"/>
        <c:spPr>
          <a:solidFill>
            <a:schemeClr val="tx2">
              <a:lumMod val="50000"/>
              <a:lumOff val="50000"/>
            </a:schemeClr>
          </a:solidFill>
          <a:ln cmpd="sng">
            <a:solidFill>
              <a:schemeClr val="tx1">
                <a:lumMod val="15000"/>
                <a:lumOff val="85000"/>
              </a:schemeClr>
            </a:solidFill>
          </a:ln>
          <a:effectLst/>
        </c:spPr>
      </c:pivotFmt>
      <c:pivotFmt>
        <c:idx val="20"/>
        <c:spPr>
          <a:solidFill>
            <a:schemeClr val="tx2">
              <a:lumMod val="50000"/>
              <a:lumOff val="50000"/>
            </a:schemeClr>
          </a:solidFill>
          <a:ln cmpd="sng">
            <a:solidFill>
              <a:schemeClr val="tx1">
                <a:lumMod val="15000"/>
                <a:lumOff val="85000"/>
              </a:schemeClr>
            </a:solidFill>
          </a:ln>
          <a:effectLst/>
        </c:spPr>
      </c:pivotFmt>
      <c:pivotFmt>
        <c:idx val="21"/>
        <c:spPr>
          <a:solidFill>
            <a:srgbClr val="1627A6"/>
          </a:solidFill>
          <a:ln cmpd="sng">
            <a:solidFill>
              <a:schemeClr val="tx1">
                <a:lumMod val="15000"/>
                <a:lumOff val="85000"/>
              </a:schemeClr>
            </a:solidFill>
          </a:ln>
          <a:effectLst/>
        </c:spPr>
      </c:pivotFmt>
      <c:pivotFmt>
        <c:idx val="22"/>
        <c:spPr>
          <a:solidFill>
            <a:srgbClr val="1627A6"/>
          </a:solidFill>
          <a:ln cmpd="sng">
            <a:solidFill>
              <a:schemeClr val="tx1">
                <a:lumMod val="15000"/>
                <a:lumOff val="85000"/>
              </a:schemeClr>
            </a:solidFill>
          </a:ln>
          <a:effectLst/>
        </c:spPr>
      </c:pivotFmt>
      <c:pivotFmt>
        <c:idx val="23"/>
        <c:spPr>
          <a:solidFill>
            <a:srgbClr val="1627A6"/>
          </a:solidFill>
          <a:ln cmpd="sng">
            <a:solidFill>
              <a:schemeClr val="tx1">
                <a:lumMod val="15000"/>
                <a:lumOff val="85000"/>
              </a:schemeClr>
            </a:solidFill>
          </a:ln>
          <a:effectLst/>
        </c:spPr>
      </c:pivotFmt>
      <c:pivotFmt>
        <c:idx val="24"/>
        <c:spPr>
          <a:solidFill>
            <a:schemeClr val="tx2">
              <a:lumMod val="25000"/>
              <a:lumOff val="75000"/>
            </a:schemeClr>
          </a:solidFill>
          <a:ln cmpd="sng">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BACAF8"/>
          </a:solidFill>
          <a:ln cmpd="sng">
            <a:solidFill>
              <a:schemeClr val="tx1">
                <a:lumMod val="15000"/>
                <a:lumOff val="85000"/>
              </a:schemeClr>
            </a:solidFill>
          </a:ln>
          <a:effectLst/>
        </c:spPr>
      </c:pivotFmt>
      <c:pivotFmt>
        <c:idx val="26"/>
        <c:spPr>
          <a:solidFill>
            <a:srgbClr val="BACAF8"/>
          </a:solidFill>
          <a:ln cmpd="sng">
            <a:solidFill>
              <a:schemeClr val="tx1">
                <a:lumMod val="15000"/>
                <a:lumOff val="85000"/>
              </a:schemeClr>
            </a:solidFill>
          </a:ln>
          <a:effectLst/>
        </c:spPr>
      </c:pivotFmt>
      <c:pivotFmt>
        <c:idx val="27"/>
        <c:spPr>
          <a:solidFill>
            <a:srgbClr val="BACAF8"/>
          </a:solidFill>
          <a:ln cmpd="sng">
            <a:solidFill>
              <a:schemeClr val="tx1">
                <a:lumMod val="15000"/>
                <a:lumOff val="85000"/>
              </a:schemeClr>
            </a:solidFill>
          </a:ln>
          <a:effectLst/>
        </c:spPr>
      </c:pivotFmt>
      <c:pivotFmt>
        <c:idx val="28"/>
        <c:spPr>
          <a:solidFill>
            <a:schemeClr val="tx2">
              <a:lumMod val="50000"/>
              <a:lumOff val="50000"/>
            </a:schemeClr>
          </a:solidFill>
          <a:ln cmpd="sng">
            <a:solidFill>
              <a:schemeClr val="tx1">
                <a:lumMod val="15000"/>
                <a:lumOff val="85000"/>
              </a:schemeClr>
            </a:solidFill>
          </a:ln>
          <a:effectLst/>
        </c:spPr>
      </c:pivotFmt>
      <c:pivotFmt>
        <c:idx val="29"/>
        <c:spPr>
          <a:solidFill>
            <a:schemeClr val="tx2">
              <a:lumMod val="50000"/>
              <a:lumOff val="50000"/>
            </a:schemeClr>
          </a:solidFill>
          <a:ln cmpd="sng">
            <a:solidFill>
              <a:schemeClr val="tx1">
                <a:lumMod val="15000"/>
                <a:lumOff val="85000"/>
              </a:schemeClr>
            </a:solidFill>
          </a:ln>
          <a:effectLst/>
        </c:spPr>
      </c:pivotFmt>
      <c:pivotFmt>
        <c:idx val="30"/>
        <c:spPr>
          <a:solidFill>
            <a:schemeClr val="tx2">
              <a:lumMod val="50000"/>
              <a:lumOff val="50000"/>
            </a:schemeClr>
          </a:solidFill>
          <a:ln cmpd="sng">
            <a:solidFill>
              <a:schemeClr val="tx1">
                <a:lumMod val="15000"/>
                <a:lumOff val="85000"/>
              </a:schemeClr>
            </a:solidFill>
          </a:ln>
          <a:effectLst/>
        </c:spPr>
      </c:pivotFmt>
      <c:pivotFmt>
        <c:idx val="31"/>
        <c:spPr>
          <a:solidFill>
            <a:schemeClr val="tx2">
              <a:lumMod val="50000"/>
              <a:lumOff val="50000"/>
            </a:schemeClr>
          </a:solidFill>
          <a:ln cmpd="sng">
            <a:solidFill>
              <a:schemeClr val="tx1">
                <a:lumMod val="15000"/>
                <a:lumOff val="85000"/>
              </a:schemeClr>
            </a:solidFill>
          </a:ln>
          <a:effectLst/>
        </c:spPr>
      </c:pivotFmt>
      <c:pivotFmt>
        <c:idx val="32"/>
        <c:spPr>
          <a:solidFill>
            <a:srgbClr val="1627A6"/>
          </a:solidFill>
          <a:ln cmpd="sng">
            <a:solidFill>
              <a:schemeClr val="tx1">
                <a:lumMod val="15000"/>
                <a:lumOff val="85000"/>
              </a:schemeClr>
            </a:solidFill>
          </a:ln>
          <a:effectLst/>
        </c:spPr>
      </c:pivotFmt>
      <c:pivotFmt>
        <c:idx val="33"/>
        <c:spPr>
          <a:solidFill>
            <a:srgbClr val="1627A6"/>
          </a:solidFill>
          <a:ln cmpd="sng">
            <a:solidFill>
              <a:schemeClr val="tx1">
                <a:lumMod val="15000"/>
                <a:lumOff val="85000"/>
              </a:schemeClr>
            </a:solidFill>
          </a:ln>
          <a:effectLst/>
        </c:spPr>
      </c:pivotFmt>
      <c:pivotFmt>
        <c:idx val="34"/>
        <c:spPr>
          <a:solidFill>
            <a:srgbClr val="1627A6"/>
          </a:solidFill>
          <a:ln cmpd="sng">
            <a:solidFill>
              <a:schemeClr val="tx1">
                <a:lumMod val="15000"/>
                <a:lumOff val="85000"/>
              </a:schemeClr>
            </a:solidFill>
          </a:ln>
          <a:effectLst/>
        </c:spPr>
      </c:pivotFmt>
      <c:pivotFmt>
        <c:idx val="35"/>
        <c:spPr>
          <a:solidFill>
            <a:schemeClr val="tx2">
              <a:lumMod val="50000"/>
              <a:lumOff val="50000"/>
            </a:schemeClr>
          </a:solidFill>
          <a:ln cmpd="sng">
            <a:solidFill>
              <a:schemeClr val="tx1">
                <a:lumMod val="15000"/>
                <a:lumOff val="85000"/>
              </a:schemeClr>
            </a:solidFill>
          </a:ln>
          <a:effectLst/>
        </c:spPr>
      </c:pivotFmt>
      <c:pivotFmt>
        <c:idx val="36"/>
        <c:spPr>
          <a:solidFill>
            <a:schemeClr val="tx2">
              <a:lumMod val="50000"/>
              <a:lumOff val="50000"/>
            </a:schemeClr>
          </a:solidFill>
          <a:ln cmpd="sng">
            <a:solidFill>
              <a:schemeClr val="tx1">
                <a:lumMod val="15000"/>
                <a:lumOff val="85000"/>
              </a:schemeClr>
            </a:solidFill>
          </a:ln>
          <a:effectLst/>
        </c:spPr>
      </c:pivotFmt>
      <c:pivotFmt>
        <c:idx val="37"/>
        <c:spPr>
          <a:solidFill>
            <a:schemeClr val="tx2">
              <a:lumMod val="50000"/>
              <a:lumOff val="50000"/>
            </a:schemeClr>
          </a:solidFill>
          <a:ln cmpd="sng">
            <a:solidFill>
              <a:schemeClr val="tx1">
                <a:lumMod val="15000"/>
                <a:lumOff val="85000"/>
              </a:schemeClr>
            </a:solidFill>
          </a:ln>
          <a:effectLst/>
        </c:spPr>
      </c:pivotFmt>
      <c:pivotFmt>
        <c:idx val="38"/>
        <c:spPr>
          <a:solidFill>
            <a:schemeClr val="tx2">
              <a:lumMod val="50000"/>
              <a:lumOff val="50000"/>
            </a:schemeClr>
          </a:solidFill>
          <a:ln cmpd="sng">
            <a:solidFill>
              <a:schemeClr val="tx1">
                <a:lumMod val="15000"/>
                <a:lumOff val="85000"/>
              </a:schemeClr>
            </a:solidFill>
          </a:ln>
          <a:effectLst/>
        </c:spPr>
      </c:pivotFmt>
      <c:pivotFmt>
        <c:idx val="39"/>
        <c:spPr>
          <a:solidFill>
            <a:srgbClr val="1627A6"/>
          </a:solidFill>
          <a:ln cmpd="sng">
            <a:solidFill>
              <a:schemeClr val="tx1">
                <a:lumMod val="15000"/>
                <a:lumOff val="85000"/>
              </a:schemeClr>
            </a:solidFill>
          </a:ln>
          <a:effectLst/>
        </c:spPr>
      </c:pivotFmt>
      <c:pivotFmt>
        <c:idx val="40"/>
        <c:spPr>
          <a:solidFill>
            <a:srgbClr val="1627A6"/>
          </a:solidFill>
          <a:ln cmpd="sng">
            <a:solidFill>
              <a:schemeClr val="tx1">
                <a:lumMod val="15000"/>
                <a:lumOff val="85000"/>
              </a:schemeClr>
            </a:solidFill>
          </a:ln>
          <a:effectLst/>
        </c:spPr>
      </c:pivotFmt>
    </c:pivotFmts>
    <c:plotArea>
      <c:layout>
        <c:manualLayout>
          <c:layoutTarget val="inner"/>
          <c:xMode val="edge"/>
          <c:yMode val="edge"/>
          <c:x val="0.24317741882642752"/>
          <c:y val="0.18677831064978512"/>
          <c:w val="0.70022351315237097"/>
          <c:h val="0.68637055318958906"/>
        </c:manualLayout>
      </c:layout>
      <c:barChart>
        <c:barDir val="bar"/>
        <c:grouping val="clustered"/>
        <c:varyColors val="0"/>
        <c:ser>
          <c:idx val="0"/>
          <c:order val="0"/>
          <c:tx>
            <c:strRef>
              <c:f>pivot!$AA$7</c:f>
              <c:strCache>
                <c:ptCount val="1"/>
                <c:pt idx="0">
                  <c:v>Total</c:v>
                </c:pt>
              </c:strCache>
            </c:strRef>
          </c:tx>
          <c:spPr>
            <a:solidFill>
              <a:schemeClr val="tx2">
                <a:lumMod val="25000"/>
                <a:lumOff val="75000"/>
              </a:schemeClr>
            </a:solidFill>
            <a:ln cmpd="sng">
              <a:solidFill>
                <a:schemeClr val="tx1">
                  <a:lumMod val="15000"/>
                  <a:lumOff val="85000"/>
                </a:schemeClr>
              </a:solidFill>
            </a:ln>
            <a:effectLst/>
          </c:spPr>
          <c:invertIfNegative val="0"/>
          <c:dPt>
            <c:idx val="0"/>
            <c:invertIfNegative val="0"/>
            <c:bubble3D val="0"/>
            <c:extLst>
              <c:ext xmlns:c16="http://schemas.microsoft.com/office/drawing/2014/chart" uri="{C3380CC4-5D6E-409C-BE32-E72D297353CC}">
                <c16:uniqueId val="{00000001-426B-42D6-B96D-24D9CCE8D4F0}"/>
              </c:ext>
            </c:extLst>
          </c:dPt>
          <c:dPt>
            <c:idx val="1"/>
            <c:invertIfNegative val="0"/>
            <c:bubble3D val="0"/>
            <c:extLst>
              <c:ext xmlns:c16="http://schemas.microsoft.com/office/drawing/2014/chart" uri="{C3380CC4-5D6E-409C-BE32-E72D297353CC}">
                <c16:uniqueId val="{00000003-426B-42D6-B96D-24D9CCE8D4F0}"/>
              </c:ext>
            </c:extLst>
          </c:dPt>
          <c:dPt>
            <c:idx val="2"/>
            <c:invertIfNegative val="0"/>
            <c:bubble3D val="0"/>
            <c:extLst>
              <c:ext xmlns:c16="http://schemas.microsoft.com/office/drawing/2014/chart" uri="{C3380CC4-5D6E-409C-BE32-E72D297353CC}">
                <c16:uniqueId val="{00000005-426B-42D6-B96D-24D9CCE8D4F0}"/>
              </c:ext>
            </c:extLst>
          </c:dPt>
          <c:dPt>
            <c:idx val="3"/>
            <c:invertIfNegative val="0"/>
            <c:bubble3D val="0"/>
            <c:extLst>
              <c:ext xmlns:c16="http://schemas.microsoft.com/office/drawing/2014/chart" uri="{C3380CC4-5D6E-409C-BE32-E72D297353CC}">
                <c16:uniqueId val="{00000007-426B-42D6-B96D-24D9CCE8D4F0}"/>
              </c:ext>
            </c:extLst>
          </c:dPt>
          <c:dPt>
            <c:idx val="4"/>
            <c:invertIfNegative val="0"/>
            <c:bubble3D val="0"/>
            <c:spPr>
              <a:solidFill>
                <a:schemeClr val="tx2">
                  <a:lumMod val="50000"/>
                  <a:lumOff val="50000"/>
                </a:schemeClr>
              </a:solidFill>
              <a:ln cmpd="sng">
                <a:solidFill>
                  <a:schemeClr val="tx1">
                    <a:lumMod val="15000"/>
                    <a:lumOff val="85000"/>
                  </a:schemeClr>
                </a:solidFill>
              </a:ln>
              <a:effectLst/>
            </c:spPr>
            <c:extLst>
              <c:ext xmlns:c16="http://schemas.microsoft.com/office/drawing/2014/chart" uri="{C3380CC4-5D6E-409C-BE32-E72D297353CC}">
                <c16:uniqueId val="{00000009-426B-42D6-B96D-24D9CCE8D4F0}"/>
              </c:ext>
            </c:extLst>
          </c:dPt>
          <c:dPt>
            <c:idx val="5"/>
            <c:invertIfNegative val="0"/>
            <c:bubble3D val="0"/>
            <c:spPr>
              <a:solidFill>
                <a:schemeClr val="tx2">
                  <a:lumMod val="50000"/>
                  <a:lumOff val="50000"/>
                </a:schemeClr>
              </a:solidFill>
              <a:ln cmpd="sng">
                <a:solidFill>
                  <a:schemeClr val="tx1">
                    <a:lumMod val="15000"/>
                    <a:lumOff val="85000"/>
                  </a:schemeClr>
                </a:solidFill>
              </a:ln>
              <a:effectLst/>
            </c:spPr>
            <c:extLst>
              <c:ext xmlns:c16="http://schemas.microsoft.com/office/drawing/2014/chart" uri="{C3380CC4-5D6E-409C-BE32-E72D297353CC}">
                <c16:uniqueId val="{0000000B-426B-42D6-B96D-24D9CCE8D4F0}"/>
              </c:ext>
            </c:extLst>
          </c:dPt>
          <c:dPt>
            <c:idx val="6"/>
            <c:invertIfNegative val="0"/>
            <c:bubble3D val="0"/>
            <c:spPr>
              <a:solidFill>
                <a:schemeClr val="tx2">
                  <a:lumMod val="50000"/>
                  <a:lumOff val="50000"/>
                </a:schemeClr>
              </a:solidFill>
              <a:ln cmpd="sng">
                <a:solidFill>
                  <a:schemeClr val="tx1">
                    <a:lumMod val="15000"/>
                    <a:lumOff val="85000"/>
                  </a:schemeClr>
                </a:solidFill>
              </a:ln>
              <a:effectLst/>
            </c:spPr>
            <c:extLst>
              <c:ext xmlns:c16="http://schemas.microsoft.com/office/drawing/2014/chart" uri="{C3380CC4-5D6E-409C-BE32-E72D297353CC}">
                <c16:uniqueId val="{0000000D-426B-42D6-B96D-24D9CCE8D4F0}"/>
              </c:ext>
            </c:extLst>
          </c:dPt>
          <c:dPt>
            <c:idx val="7"/>
            <c:invertIfNegative val="0"/>
            <c:bubble3D val="0"/>
            <c:spPr>
              <a:solidFill>
                <a:schemeClr val="tx2">
                  <a:lumMod val="50000"/>
                  <a:lumOff val="50000"/>
                </a:schemeClr>
              </a:solidFill>
              <a:ln cmpd="sng">
                <a:solidFill>
                  <a:schemeClr val="tx1">
                    <a:lumMod val="15000"/>
                    <a:lumOff val="85000"/>
                  </a:schemeClr>
                </a:solidFill>
              </a:ln>
              <a:effectLst/>
            </c:spPr>
            <c:extLst>
              <c:ext xmlns:c16="http://schemas.microsoft.com/office/drawing/2014/chart" uri="{C3380CC4-5D6E-409C-BE32-E72D297353CC}">
                <c16:uniqueId val="{0000000F-426B-42D6-B96D-24D9CCE8D4F0}"/>
              </c:ext>
            </c:extLst>
          </c:dPt>
          <c:dPt>
            <c:idx val="8"/>
            <c:invertIfNegative val="0"/>
            <c:bubble3D val="0"/>
            <c:spPr>
              <a:solidFill>
                <a:srgbClr val="1627A6"/>
              </a:solidFill>
              <a:ln cmpd="sng">
                <a:solidFill>
                  <a:schemeClr val="tx1">
                    <a:lumMod val="15000"/>
                    <a:lumOff val="85000"/>
                  </a:schemeClr>
                </a:solidFill>
              </a:ln>
              <a:effectLst/>
            </c:spPr>
            <c:extLst>
              <c:ext xmlns:c16="http://schemas.microsoft.com/office/drawing/2014/chart" uri="{C3380CC4-5D6E-409C-BE32-E72D297353CC}">
                <c16:uniqueId val="{00000011-426B-42D6-B96D-24D9CCE8D4F0}"/>
              </c:ext>
            </c:extLst>
          </c:dPt>
          <c:dPt>
            <c:idx val="9"/>
            <c:invertIfNegative val="0"/>
            <c:bubble3D val="0"/>
            <c:spPr>
              <a:solidFill>
                <a:srgbClr val="1627A6"/>
              </a:solidFill>
              <a:ln cmpd="sng">
                <a:solidFill>
                  <a:schemeClr val="tx1">
                    <a:lumMod val="15000"/>
                    <a:lumOff val="85000"/>
                  </a:schemeClr>
                </a:solidFill>
              </a:ln>
              <a:effectLst/>
            </c:spPr>
            <c:extLst>
              <c:ext xmlns:c16="http://schemas.microsoft.com/office/drawing/2014/chart" uri="{C3380CC4-5D6E-409C-BE32-E72D297353CC}">
                <c16:uniqueId val="{00000013-426B-42D6-B96D-24D9CCE8D4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pivot!$Z$8:$Z$18</c:f>
              <c:strCache>
                <c:ptCount val="10"/>
                <c:pt idx="0">
                  <c:v>Beauty</c:v>
                </c:pt>
                <c:pt idx="1">
                  <c:v>Groceries</c:v>
                </c:pt>
                <c:pt idx="2">
                  <c:v>Electronics</c:v>
                </c:pt>
                <c:pt idx="3">
                  <c:v>Toys</c:v>
                </c:pt>
                <c:pt idx="4">
                  <c:v>Sports</c:v>
                </c:pt>
                <c:pt idx="5">
                  <c:v>Clothing</c:v>
                </c:pt>
                <c:pt idx="6">
                  <c:v>Home Decor</c:v>
                </c:pt>
                <c:pt idx="7">
                  <c:v>Kitchen</c:v>
                </c:pt>
                <c:pt idx="8">
                  <c:v>Books</c:v>
                </c:pt>
                <c:pt idx="9">
                  <c:v>Furniture</c:v>
                </c:pt>
              </c:strCache>
            </c:strRef>
          </c:cat>
          <c:val>
            <c:numRef>
              <c:f>pivot!$AA$8:$AA$18</c:f>
              <c:numCache>
                <c:formatCode>General</c:formatCode>
                <c:ptCount val="10"/>
                <c:pt idx="0">
                  <c:v>1395</c:v>
                </c:pt>
                <c:pt idx="1">
                  <c:v>1420</c:v>
                </c:pt>
                <c:pt idx="2">
                  <c:v>1426</c:v>
                </c:pt>
                <c:pt idx="3">
                  <c:v>1475</c:v>
                </c:pt>
                <c:pt idx="4">
                  <c:v>1489</c:v>
                </c:pt>
                <c:pt idx="5">
                  <c:v>1513</c:v>
                </c:pt>
                <c:pt idx="6">
                  <c:v>1539</c:v>
                </c:pt>
                <c:pt idx="7">
                  <c:v>1544</c:v>
                </c:pt>
                <c:pt idx="8">
                  <c:v>1571</c:v>
                </c:pt>
                <c:pt idx="9">
                  <c:v>1591</c:v>
                </c:pt>
              </c:numCache>
            </c:numRef>
          </c:val>
          <c:extLst>
            <c:ext xmlns:c16="http://schemas.microsoft.com/office/drawing/2014/chart" uri="{C3380CC4-5D6E-409C-BE32-E72D297353CC}">
              <c16:uniqueId val="{00000014-426B-42D6-B96D-24D9CCE8D4F0}"/>
            </c:ext>
          </c:extLst>
        </c:ser>
        <c:dLbls>
          <c:dLblPos val="outEnd"/>
          <c:showLegendKey val="0"/>
          <c:showVal val="1"/>
          <c:showCatName val="0"/>
          <c:showSerName val="0"/>
          <c:showPercent val="0"/>
          <c:showBubbleSize val="0"/>
        </c:dLbls>
        <c:gapWidth val="20"/>
        <c:overlap val="-64"/>
        <c:axId val="1132178863"/>
        <c:axId val="1132829167"/>
      </c:barChart>
      <c:catAx>
        <c:axId val="1132178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132829167"/>
        <c:crosses val="autoZero"/>
        <c:auto val="1"/>
        <c:lblAlgn val="ctr"/>
        <c:lblOffset val="100"/>
        <c:noMultiLvlLbl val="0"/>
      </c:catAx>
      <c:valAx>
        <c:axId val="1132829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13217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BACAF8">
            <a:shade val="30000"/>
            <a:satMod val="115000"/>
          </a:srgbClr>
        </a:gs>
        <a:gs pos="50000">
          <a:srgbClr val="BACAF8">
            <a:shade val="67500"/>
            <a:satMod val="115000"/>
          </a:srgbClr>
        </a:gs>
        <a:gs pos="100000">
          <a:srgbClr val="BACAF8">
            <a:shade val="100000"/>
            <a:satMod val="115000"/>
          </a:srgb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5.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4.svg"/><Relationship Id="rId5" Type="http://schemas.openxmlformats.org/officeDocument/2006/relationships/chart" Target="../charts/chart12.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11.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3</xdr:col>
      <xdr:colOff>430457</xdr:colOff>
      <xdr:row>7</xdr:row>
      <xdr:rowOff>71437</xdr:rowOff>
    </xdr:from>
    <xdr:to>
      <xdr:col>8</xdr:col>
      <xdr:colOff>584266</xdr:colOff>
      <xdr:row>17</xdr:row>
      <xdr:rowOff>133350</xdr:rowOff>
    </xdr:to>
    <xdr:graphicFrame macro="">
      <xdr:nvGraphicFramePr>
        <xdr:cNvPr id="2" name="Chart 1">
          <a:extLst>
            <a:ext uri="{FF2B5EF4-FFF2-40B4-BE49-F238E27FC236}">
              <a16:creationId xmlns:a16="http://schemas.microsoft.com/office/drawing/2014/main" id="{59C0DAF2-A5A8-1EBB-2F5B-AC7FA92FDB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183251</xdr:colOff>
      <xdr:row>29</xdr:row>
      <xdr:rowOff>58613</xdr:rowOff>
    </xdr:from>
    <xdr:to>
      <xdr:col>32</xdr:col>
      <xdr:colOff>185743</xdr:colOff>
      <xdr:row>37</xdr:row>
      <xdr:rowOff>25463</xdr:rowOff>
    </xdr:to>
    <xdr:graphicFrame macro="">
      <xdr:nvGraphicFramePr>
        <xdr:cNvPr id="3" name="Chart 2">
          <a:extLst>
            <a:ext uri="{FF2B5EF4-FFF2-40B4-BE49-F238E27FC236}">
              <a16:creationId xmlns:a16="http://schemas.microsoft.com/office/drawing/2014/main" id="{6C77F6B9-B97C-B608-C818-07E94B7D58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461145</xdr:colOff>
      <xdr:row>36</xdr:row>
      <xdr:rowOff>82977</xdr:rowOff>
    </xdr:from>
    <xdr:to>
      <xdr:col>6</xdr:col>
      <xdr:colOff>251098</xdr:colOff>
      <xdr:row>46</xdr:row>
      <xdr:rowOff>15059</xdr:rowOff>
    </xdr:to>
    <xdr:graphicFrame macro="">
      <xdr:nvGraphicFramePr>
        <xdr:cNvPr id="5" name="Chart 4">
          <a:extLst>
            <a:ext uri="{FF2B5EF4-FFF2-40B4-BE49-F238E27FC236}">
              <a16:creationId xmlns:a16="http://schemas.microsoft.com/office/drawing/2014/main" id="{EAB6316F-D9F6-F000-B106-4F9F548B19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578867</xdr:colOff>
      <xdr:row>3</xdr:row>
      <xdr:rowOff>35873</xdr:rowOff>
    </xdr:from>
    <xdr:to>
      <xdr:col>18</xdr:col>
      <xdr:colOff>593496</xdr:colOff>
      <xdr:row>17</xdr:row>
      <xdr:rowOff>154757</xdr:rowOff>
    </xdr:to>
    <xdr:graphicFrame macro="">
      <xdr:nvGraphicFramePr>
        <xdr:cNvPr id="6" name="Chart 5">
          <a:extLst>
            <a:ext uri="{FF2B5EF4-FFF2-40B4-BE49-F238E27FC236}">
              <a16:creationId xmlns:a16="http://schemas.microsoft.com/office/drawing/2014/main" id="{E17CE3F2-FD87-F372-1AC6-27ACC648A1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313332</xdr:colOff>
      <xdr:row>31</xdr:row>
      <xdr:rowOff>133211</xdr:rowOff>
    </xdr:from>
    <xdr:to>
      <xdr:col>17</xdr:col>
      <xdr:colOff>599704</xdr:colOff>
      <xdr:row>45</xdr:row>
      <xdr:rowOff>34047</xdr:rowOff>
    </xdr:to>
    <xdr:graphicFrame macro="">
      <xdr:nvGraphicFramePr>
        <xdr:cNvPr id="7" name="Chart 6">
          <a:extLst>
            <a:ext uri="{FF2B5EF4-FFF2-40B4-BE49-F238E27FC236}">
              <a16:creationId xmlns:a16="http://schemas.microsoft.com/office/drawing/2014/main" id="{1B71BB2D-D1FD-1ADE-9FC4-732120A56C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1017071</xdr:colOff>
      <xdr:row>66</xdr:row>
      <xdr:rowOff>36245</xdr:rowOff>
    </xdr:from>
    <xdr:to>
      <xdr:col>7</xdr:col>
      <xdr:colOff>1143501</xdr:colOff>
      <xdr:row>79</xdr:row>
      <xdr:rowOff>12651</xdr:rowOff>
    </xdr:to>
    <xdr:graphicFrame macro="">
      <xdr:nvGraphicFramePr>
        <xdr:cNvPr id="8" name="Chart 7">
          <a:extLst>
            <a:ext uri="{FF2B5EF4-FFF2-40B4-BE49-F238E27FC236}">
              <a16:creationId xmlns:a16="http://schemas.microsoft.com/office/drawing/2014/main" id="{317040FC-126F-7D2D-131E-E15956D3A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67095</xdr:colOff>
      <xdr:row>60</xdr:row>
      <xdr:rowOff>63748</xdr:rowOff>
    </xdr:from>
    <xdr:to>
      <xdr:col>16</xdr:col>
      <xdr:colOff>190445</xdr:colOff>
      <xdr:row>68</xdr:row>
      <xdr:rowOff>9899</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B89F9696-84C4-413D-5474-ED4C31BE93D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5490268" y="11237306"/>
              <a:ext cx="1790225" cy="141153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556990</xdr:colOff>
      <xdr:row>22</xdr:row>
      <xdr:rowOff>159249</xdr:rowOff>
    </xdr:from>
    <xdr:to>
      <xdr:col>22</xdr:col>
      <xdr:colOff>262663</xdr:colOff>
      <xdr:row>50</xdr:row>
      <xdr:rowOff>6306</xdr:rowOff>
    </xdr:to>
    <mc:AlternateContent xmlns:mc="http://schemas.openxmlformats.org/markup-compatibility/2006" xmlns:a14="http://schemas.microsoft.com/office/drawing/2010/main">
      <mc:Choice Requires="a14">
        <xdr:graphicFrame macro="">
          <xdr:nvGraphicFramePr>
            <xdr:cNvPr id="12" name="City 2">
              <a:extLst>
                <a:ext uri="{FF2B5EF4-FFF2-40B4-BE49-F238E27FC236}">
                  <a16:creationId xmlns:a16="http://schemas.microsoft.com/office/drawing/2014/main" id="{4FCBBD8A-4BED-652A-D689-2438F6ED0FC4}"/>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9020836" y="4372230"/>
              <a:ext cx="2123557" cy="49759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182624</xdr:colOff>
      <xdr:row>3</xdr:row>
      <xdr:rowOff>174204</xdr:rowOff>
    </xdr:from>
    <xdr:to>
      <xdr:col>23</xdr:col>
      <xdr:colOff>191093</xdr:colOff>
      <xdr:row>17</xdr:row>
      <xdr:rowOff>176395</xdr:rowOff>
    </xdr:to>
    <mc:AlternateContent xmlns:mc="http://schemas.openxmlformats.org/markup-compatibility/2006" xmlns:a14="http://schemas.microsoft.com/office/drawing/2010/main">
      <mc:Choice Requires="a14">
        <xdr:graphicFrame macro="">
          <xdr:nvGraphicFramePr>
            <xdr:cNvPr id="16" name="Months 1">
              <a:extLst>
                <a:ext uri="{FF2B5EF4-FFF2-40B4-BE49-F238E27FC236}">
                  <a16:creationId xmlns:a16="http://schemas.microsoft.com/office/drawing/2014/main" id="{02B74C97-EE8D-6665-D222-045235BEE3B0}"/>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19855412" y="906896"/>
              <a:ext cx="1821882" cy="25666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109903</xdr:colOff>
      <xdr:row>4</xdr:row>
      <xdr:rowOff>36637</xdr:rowOff>
    </xdr:from>
    <xdr:to>
      <xdr:col>33</xdr:col>
      <xdr:colOff>24318</xdr:colOff>
      <xdr:row>25</xdr:row>
      <xdr:rowOff>13829</xdr:rowOff>
    </xdr:to>
    <xdr:graphicFrame macro="">
      <xdr:nvGraphicFramePr>
        <xdr:cNvPr id="14" name="Chart 13">
          <a:extLst>
            <a:ext uri="{FF2B5EF4-FFF2-40B4-BE49-F238E27FC236}">
              <a16:creationId xmlns:a16="http://schemas.microsoft.com/office/drawing/2014/main" id="{DE35CBDB-288D-4DB0-B578-A6EF67969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164216</xdr:colOff>
      <xdr:row>0</xdr:row>
      <xdr:rowOff>58929</xdr:rowOff>
    </xdr:from>
    <xdr:to>
      <xdr:col>25</xdr:col>
      <xdr:colOff>515686</xdr:colOff>
      <xdr:row>4</xdr:row>
      <xdr:rowOff>187510</xdr:rowOff>
    </xdr:to>
    <xdr:sp macro="" textlink="">
      <xdr:nvSpPr>
        <xdr:cNvPr id="2" name="Rectangle: Rounded Corners 1">
          <a:extLst>
            <a:ext uri="{FF2B5EF4-FFF2-40B4-BE49-F238E27FC236}">
              <a16:creationId xmlns:a16="http://schemas.microsoft.com/office/drawing/2014/main" id="{FD73823C-E546-48AB-ADAC-00BEA5C16739}"/>
            </a:ext>
          </a:extLst>
        </xdr:cNvPr>
        <xdr:cNvSpPr/>
      </xdr:nvSpPr>
      <xdr:spPr>
        <a:xfrm>
          <a:off x="164216" y="58929"/>
          <a:ext cx="15591470" cy="890581"/>
        </a:xfrm>
        <a:prstGeom prst="roundRect">
          <a:avLst/>
        </a:prstGeom>
        <a:gradFill flip="none" rotWithShape="1">
          <a:gsLst>
            <a:gs pos="0">
              <a:schemeClr val="tx2">
                <a:lumMod val="25000"/>
                <a:lumOff val="75000"/>
                <a:shade val="30000"/>
                <a:satMod val="115000"/>
              </a:schemeClr>
            </a:gs>
            <a:gs pos="50000">
              <a:schemeClr val="tx2">
                <a:lumMod val="25000"/>
                <a:lumOff val="75000"/>
                <a:shade val="67500"/>
                <a:satMod val="115000"/>
              </a:schemeClr>
            </a:gs>
            <a:gs pos="100000">
              <a:schemeClr val="tx2">
                <a:lumMod val="25000"/>
                <a:lumOff val="75000"/>
                <a:shade val="100000"/>
                <a:satMod val="115000"/>
              </a:schemeClr>
            </a:gs>
          </a:gsLst>
          <a:lin ang="2700000" scaled="1"/>
          <a:tileRect/>
        </a:gra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400">
              <a:solidFill>
                <a:schemeClr val="lt1"/>
              </a:solidFill>
              <a:latin typeface="Algerian" panose="04020705040A02060702" pitchFamily="82" charset="0"/>
              <a:ea typeface="+mn-ea"/>
              <a:cs typeface="+mn-cs"/>
            </a:rPr>
            <a:t>                              </a:t>
          </a:r>
          <a:r>
            <a:rPr lang="en-IN" sz="4000">
              <a:solidFill>
                <a:schemeClr val="lt1"/>
              </a:solidFill>
              <a:latin typeface="Algerian" panose="04020705040A02060702" pitchFamily="82" charset="0"/>
              <a:ea typeface="+mn-ea"/>
              <a:cs typeface="+mn-cs"/>
            </a:rPr>
            <a:t>    E -</a:t>
          </a:r>
          <a:r>
            <a:rPr lang="en-IN" sz="4000" baseline="0">
              <a:solidFill>
                <a:schemeClr val="lt1"/>
              </a:solidFill>
              <a:latin typeface="Algerian" panose="04020705040A02060702" pitchFamily="82" charset="0"/>
              <a:ea typeface="+mn-ea"/>
              <a:cs typeface="+mn-cs"/>
            </a:rPr>
            <a:t> </a:t>
          </a:r>
          <a:r>
            <a:rPr lang="en-IN" sz="4000">
              <a:solidFill>
                <a:schemeClr val="lt1"/>
              </a:solidFill>
              <a:latin typeface="Algerian" panose="04020705040A02060702" pitchFamily="82" charset="0"/>
              <a:ea typeface="+mn-ea"/>
              <a:cs typeface="+mn-cs"/>
            </a:rPr>
            <a:t>COMMERCE SALES analysis  REPORT  </a:t>
          </a:r>
        </a:p>
      </xdr:txBody>
    </xdr:sp>
    <xdr:clientData/>
  </xdr:twoCellAnchor>
  <xdr:twoCellAnchor editAs="oneCell">
    <xdr:from>
      <xdr:col>0</xdr:col>
      <xdr:colOff>127975</xdr:colOff>
      <xdr:row>37</xdr:row>
      <xdr:rowOff>148565</xdr:rowOff>
    </xdr:from>
    <xdr:to>
      <xdr:col>3</xdr:col>
      <xdr:colOff>54690</xdr:colOff>
      <xdr:row>48</xdr:row>
      <xdr:rowOff>45060</xdr:rowOff>
    </xdr:to>
    <mc:AlternateContent xmlns:mc="http://schemas.openxmlformats.org/markup-compatibility/2006" xmlns:a14="http://schemas.microsoft.com/office/drawing/2010/main">
      <mc:Choice Requires="a14">
        <xdr:graphicFrame macro="">
          <xdr:nvGraphicFramePr>
            <xdr:cNvPr id="6" name="Category ">
              <a:extLst>
                <a:ext uri="{FF2B5EF4-FFF2-40B4-BE49-F238E27FC236}">
                  <a16:creationId xmlns:a16="http://schemas.microsoft.com/office/drawing/2014/main" id="{EC646EF4-DBFB-4B94-A54E-63F728F9D58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
            </a:graphicData>
          </a:graphic>
        </xdr:graphicFrame>
      </mc:Choice>
      <mc:Fallback xmlns="">
        <xdr:sp macro="" textlink="">
          <xdr:nvSpPr>
            <xdr:cNvPr id="0" name=""/>
            <xdr:cNvSpPr>
              <a:spLocks noTextEdit="1"/>
            </xdr:cNvSpPr>
          </xdr:nvSpPr>
          <xdr:spPr>
            <a:xfrm>
              <a:off x="127975" y="7463765"/>
              <a:ext cx="1755515" cy="2030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152141</xdr:colOff>
      <xdr:row>12</xdr:row>
      <xdr:rowOff>134269</xdr:rowOff>
    </xdr:from>
    <xdr:to>
      <xdr:col>3</xdr:col>
      <xdr:colOff>140361</xdr:colOff>
      <xdr:row>37</xdr:row>
      <xdr:rowOff>11688</xdr:rowOff>
    </xdr:to>
    <mc:AlternateContent xmlns:mc="http://schemas.openxmlformats.org/markup-compatibility/2006" xmlns:a14="http://schemas.microsoft.com/office/drawing/2010/main">
      <mc:Choice Requires="a14">
        <xdr:graphicFrame macro="">
          <xdr:nvGraphicFramePr>
            <xdr:cNvPr id="13" name="City 1">
              <a:extLst>
                <a:ext uri="{FF2B5EF4-FFF2-40B4-BE49-F238E27FC236}">
                  <a16:creationId xmlns:a16="http://schemas.microsoft.com/office/drawing/2014/main" id="{4A2EDFE8-987F-4F84-8A8A-0BE4FA78F1F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52141" y="2420269"/>
              <a:ext cx="1817020" cy="4906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97487</xdr:colOff>
      <xdr:row>5</xdr:row>
      <xdr:rowOff>107265</xdr:rowOff>
    </xdr:from>
    <xdr:to>
      <xdr:col>12</xdr:col>
      <xdr:colOff>55926</xdr:colOff>
      <xdr:row>11</xdr:row>
      <xdr:rowOff>165060</xdr:rowOff>
    </xdr:to>
    <xdr:grpSp>
      <xdr:nvGrpSpPr>
        <xdr:cNvPr id="38" name="Group 37">
          <a:extLst>
            <a:ext uri="{FF2B5EF4-FFF2-40B4-BE49-F238E27FC236}">
              <a16:creationId xmlns:a16="http://schemas.microsoft.com/office/drawing/2014/main" id="{B0DA0BB2-F4E0-E5BA-F7B4-99D2A132991E}"/>
            </a:ext>
          </a:extLst>
        </xdr:cNvPr>
        <xdr:cNvGrpSpPr/>
      </xdr:nvGrpSpPr>
      <xdr:grpSpPr>
        <a:xfrm>
          <a:off x="5028075" y="1041089"/>
          <a:ext cx="2423733" cy="1178383"/>
          <a:chOff x="846039" y="1358946"/>
          <a:chExt cx="2393224" cy="1214346"/>
        </a:xfrm>
      </xdr:grpSpPr>
      <xdr:sp macro="" textlink="">
        <xdr:nvSpPr>
          <xdr:cNvPr id="3" name="Rectangle: Rounded Corners 2">
            <a:extLst>
              <a:ext uri="{FF2B5EF4-FFF2-40B4-BE49-F238E27FC236}">
                <a16:creationId xmlns:a16="http://schemas.microsoft.com/office/drawing/2014/main" id="{850B5D01-354E-22D1-2144-2F1D887A4DDE}"/>
              </a:ext>
            </a:extLst>
          </xdr:cNvPr>
          <xdr:cNvSpPr/>
        </xdr:nvSpPr>
        <xdr:spPr>
          <a:xfrm>
            <a:off x="849377" y="1358946"/>
            <a:ext cx="2389886" cy="1214071"/>
          </a:xfrm>
          <a:prstGeom prst="roundRect">
            <a:avLst/>
          </a:prstGeom>
          <a:solidFill>
            <a:srgbClr val="BACA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endParaRPr lang="en-IN" sz="1600">
              <a:solidFill>
                <a:schemeClr val="tx1">
                  <a:lumMod val="95000"/>
                  <a:lumOff val="5000"/>
                </a:schemeClr>
              </a:solidFill>
            </a:endParaRPr>
          </a:p>
        </xdr:txBody>
      </xdr:sp>
      <xdr:sp macro="" textlink="">
        <xdr:nvSpPr>
          <xdr:cNvPr id="10" name="TextBox 9">
            <a:extLst>
              <a:ext uri="{FF2B5EF4-FFF2-40B4-BE49-F238E27FC236}">
                <a16:creationId xmlns:a16="http://schemas.microsoft.com/office/drawing/2014/main" id="{1C6DA1E9-CE8B-BDFE-166B-A5A7A51BBF76}"/>
              </a:ext>
            </a:extLst>
          </xdr:cNvPr>
          <xdr:cNvSpPr txBox="1"/>
        </xdr:nvSpPr>
        <xdr:spPr>
          <a:xfrm>
            <a:off x="1303197" y="1507119"/>
            <a:ext cx="1835229" cy="314073"/>
          </a:xfrm>
          <a:prstGeom prst="rect">
            <a:avLst/>
          </a:prstGeom>
          <a:solidFill>
            <a:srgbClr val="BACA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1">
                <a:solidFill>
                  <a:srgbClr val="1F379D"/>
                </a:solidFill>
                <a:latin typeface="+mn-lt"/>
                <a:cs typeface="Aharoni" panose="02010803020104030203" pitchFamily="2" charset="-79"/>
              </a:rPr>
              <a:t>REVENUE  GROWTH</a:t>
            </a:r>
          </a:p>
        </xdr:txBody>
      </xdr:sp>
      <xdr:sp macro="" textlink="">
        <xdr:nvSpPr>
          <xdr:cNvPr id="15" name="Rectangle: Rounded Corners 14">
            <a:extLst>
              <a:ext uri="{FF2B5EF4-FFF2-40B4-BE49-F238E27FC236}">
                <a16:creationId xmlns:a16="http://schemas.microsoft.com/office/drawing/2014/main" id="{0F917E1E-9E9A-23F1-6364-2A58A9291E46}"/>
              </a:ext>
            </a:extLst>
          </xdr:cNvPr>
          <xdr:cNvSpPr/>
        </xdr:nvSpPr>
        <xdr:spPr>
          <a:xfrm>
            <a:off x="846039" y="1366037"/>
            <a:ext cx="420376" cy="1207255"/>
          </a:xfrm>
          <a:prstGeom prst="roundRect">
            <a:avLst>
              <a:gd name="adj" fmla="val 37367"/>
            </a:avLst>
          </a:prstGeom>
          <a:solidFill>
            <a:srgbClr val="1F379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Analysis!Q8">
        <xdr:nvSpPr>
          <xdr:cNvPr id="18" name="TextBox 17">
            <a:extLst>
              <a:ext uri="{FF2B5EF4-FFF2-40B4-BE49-F238E27FC236}">
                <a16:creationId xmlns:a16="http://schemas.microsoft.com/office/drawing/2014/main" id="{C0780AE6-80D4-7B28-D26F-56DAE542CAAB}"/>
              </a:ext>
            </a:extLst>
          </xdr:cNvPr>
          <xdr:cNvSpPr txBox="1"/>
        </xdr:nvSpPr>
        <xdr:spPr>
          <a:xfrm>
            <a:off x="1714376" y="1834125"/>
            <a:ext cx="1143148" cy="5199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3E70CC4A-AAD1-42F8-9C3D-295F5646D3A6}" type="TxLink">
              <a:rPr lang="en-US" sz="3200" b="0" i="0" u="none" strike="noStrike">
                <a:solidFill>
                  <a:srgbClr val="000000"/>
                </a:solidFill>
                <a:latin typeface="Aptos Black" panose="020B0004020202020204" pitchFamily="34" charset="0"/>
                <a:cs typeface="Aharoni" panose="02010803020104030203" pitchFamily="2" charset="-79"/>
              </a:rPr>
              <a:pPr/>
              <a:t>48%</a:t>
            </a:fld>
            <a:endParaRPr lang="en-IN" sz="3200" b="1">
              <a:latin typeface="Aptos Black" panose="020B0004020202020204" pitchFamily="34" charset="0"/>
              <a:cs typeface="Aharoni" panose="02010803020104030203" pitchFamily="2" charset="-79"/>
            </a:endParaRPr>
          </a:p>
        </xdr:txBody>
      </xdr:sp>
    </xdr:grpSp>
    <xdr:clientData/>
  </xdr:twoCellAnchor>
  <xdr:twoCellAnchor>
    <xdr:from>
      <xdr:col>0</xdr:col>
      <xdr:colOff>90748</xdr:colOff>
      <xdr:row>5</xdr:row>
      <xdr:rowOff>94590</xdr:rowOff>
    </xdr:from>
    <xdr:to>
      <xdr:col>4</xdr:col>
      <xdr:colOff>14657</xdr:colOff>
      <xdr:row>11</xdr:row>
      <xdr:rowOff>153731</xdr:rowOff>
    </xdr:to>
    <xdr:grpSp>
      <xdr:nvGrpSpPr>
        <xdr:cNvPr id="61" name="Group 60">
          <a:extLst>
            <a:ext uri="{FF2B5EF4-FFF2-40B4-BE49-F238E27FC236}">
              <a16:creationId xmlns:a16="http://schemas.microsoft.com/office/drawing/2014/main" id="{142E5B04-64E6-EAF2-E136-9373B0E1F094}"/>
            </a:ext>
          </a:extLst>
        </xdr:cNvPr>
        <xdr:cNvGrpSpPr/>
      </xdr:nvGrpSpPr>
      <xdr:grpSpPr>
        <a:xfrm>
          <a:off x="90748" y="1028414"/>
          <a:ext cx="2389203" cy="1179729"/>
          <a:chOff x="55946" y="1061022"/>
          <a:chExt cx="2389996" cy="1207360"/>
        </a:xfrm>
      </xdr:grpSpPr>
      <xdr:sp macro="" textlink="">
        <xdr:nvSpPr>
          <xdr:cNvPr id="40" name="Rectangle: Rounded Corners 39">
            <a:extLst>
              <a:ext uri="{FF2B5EF4-FFF2-40B4-BE49-F238E27FC236}">
                <a16:creationId xmlns:a16="http://schemas.microsoft.com/office/drawing/2014/main" id="{3C96D2AE-DEFD-E8AB-147F-C40413F6E632}"/>
              </a:ext>
            </a:extLst>
          </xdr:cNvPr>
          <xdr:cNvSpPr/>
        </xdr:nvSpPr>
        <xdr:spPr>
          <a:xfrm>
            <a:off x="55946" y="1063541"/>
            <a:ext cx="2389996" cy="1204841"/>
          </a:xfrm>
          <a:prstGeom prst="roundRect">
            <a:avLst/>
          </a:prstGeom>
          <a:solidFill>
            <a:srgbClr val="BACA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endParaRPr lang="en-IN" sz="1600">
              <a:solidFill>
                <a:schemeClr val="tx1">
                  <a:lumMod val="95000"/>
                  <a:lumOff val="5000"/>
                </a:schemeClr>
              </a:solidFill>
            </a:endParaRPr>
          </a:p>
        </xdr:txBody>
      </xdr:sp>
      <xdr:sp macro="" textlink="">
        <xdr:nvSpPr>
          <xdr:cNvPr id="41" name="TextBox 40">
            <a:extLst>
              <a:ext uri="{FF2B5EF4-FFF2-40B4-BE49-F238E27FC236}">
                <a16:creationId xmlns:a16="http://schemas.microsoft.com/office/drawing/2014/main" id="{FA0408DC-E58E-FB96-E05D-16422E2CC17B}"/>
              </a:ext>
            </a:extLst>
          </xdr:cNvPr>
          <xdr:cNvSpPr txBox="1"/>
        </xdr:nvSpPr>
        <xdr:spPr>
          <a:xfrm>
            <a:off x="914383" y="1210586"/>
            <a:ext cx="973865" cy="311685"/>
          </a:xfrm>
          <a:prstGeom prst="rect">
            <a:avLst/>
          </a:prstGeom>
          <a:solidFill>
            <a:srgbClr val="BACA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1">
                <a:solidFill>
                  <a:srgbClr val="1F379D"/>
                </a:solidFill>
                <a:latin typeface="+mn-lt"/>
                <a:cs typeface="Aharoni" panose="02010803020104030203" pitchFamily="2" charset="-79"/>
              </a:rPr>
              <a:t>REVENUE</a:t>
            </a:r>
          </a:p>
        </xdr:txBody>
      </xdr:sp>
      <xdr:sp macro="" textlink="">
        <xdr:nvSpPr>
          <xdr:cNvPr id="42" name="Rectangle: Rounded Corners 41">
            <a:extLst>
              <a:ext uri="{FF2B5EF4-FFF2-40B4-BE49-F238E27FC236}">
                <a16:creationId xmlns:a16="http://schemas.microsoft.com/office/drawing/2014/main" id="{828D04F9-6E9B-FBC7-4AD4-B362AC8E824E}"/>
              </a:ext>
            </a:extLst>
          </xdr:cNvPr>
          <xdr:cNvSpPr/>
        </xdr:nvSpPr>
        <xdr:spPr>
          <a:xfrm>
            <a:off x="61972" y="1061022"/>
            <a:ext cx="420395" cy="1198077"/>
          </a:xfrm>
          <a:prstGeom prst="roundRect">
            <a:avLst>
              <a:gd name="adj" fmla="val 37367"/>
            </a:avLst>
          </a:prstGeom>
          <a:solidFill>
            <a:srgbClr val="1F379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Analysis!Q6">
        <xdr:nvSpPr>
          <xdr:cNvPr id="43" name="TextBox 42">
            <a:extLst>
              <a:ext uri="{FF2B5EF4-FFF2-40B4-BE49-F238E27FC236}">
                <a16:creationId xmlns:a16="http://schemas.microsoft.com/office/drawing/2014/main" id="{A1EF3307-AFBC-3503-E12F-4CCE8F7413AE}"/>
              </a:ext>
            </a:extLst>
          </xdr:cNvPr>
          <xdr:cNvSpPr txBox="1"/>
        </xdr:nvSpPr>
        <xdr:spPr>
          <a:xfrm>
            <a:off x="688527" y="1462206"/>
            <a:ext cx="1515423" cy="6940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1AAF608-8868-45C0-8C04-60D5706675F7}" type="TxLink">
              <a:rPr lang="en-US" sz="3200" b="1" i="0" u="none" strike="noStrike">
                <a:solidFill>
                  <a:srgbClr val="000000"/>
                </a:solidFill>
                <a:latin typeface="Arial Black" panose="020B0A04020102020204" pitchFamily="34" charset="0"/>
                <a:cs typeface="Aharoni" panose="02010803020104030203" pitchFamily="2" charset="-79"/>
              </a:rPr>
              <a:pPr/>
              <a:t>593M</a:t>
            </a:fld>
            <a:endParaRPr lang="en-IN" sz="3200" b="1">
              <a:latin typeface="Arial Black" panose="020B0A04020102020204" pitchFamily="34" charset="0"/>
              <a:cs typeface="Aharoni" panose="02010803020104030203" pitchFamily="2" charset="-79"/>
            </a:endParaRPr>
          </a:p>
        </xdr:txBody>
      </xdr:sp>
    </xdr:grpSp>
    <xdr:clientData/>
  </xdr:twoCellAnchor>
  <xdr:twoCellAnchor>
    <xdr:from>
      <xdr:col>12</xdr:col>
      <xdr:colOff>120820</xdr:colOff>
      <xdr:row>5</xdr:row>
      <xdr:rowOff>78692</xdr:rowOff>
    </xdr:from>
    <xdr:to>
      <xdr:col>16</xdr:col>
      <xdr:colOff>75200</xdr:colOff>
      <xdr:row>11</xdr:row>
      <xdr:rowOff>146988</xdr:rowOff>
    </xdr:to>
    <xdr:grpSp>
      <xdr:nvGrpSpPr>
        <xdr:cNvPr id="54" name="Group 53">
          <a:extLst>
            <a:ext uri="{FF2B5EF4-FFF2-40B4-BE49-F238E27FC236}">
              <a16:creationId xmlns:a16="http://schemas.microsoft.com/office/drawing/2014/main" id="{0D74B4AA-3EB8-498B-B725-3BF527CFD26A}"/>
            </a:ext>
          </a:extLst>
        </xdr:cNvPr>
        <xdr:cNvGrpSpPr/>
      </xdr:nvGrpSpPr>
      <xdr:grpSpPr>
        <a:xfrm>
          <a:off x="7516702" y="1012516"/>
          <a:ext cx="2419674" cy="1188884"/>
          <a:chOff x="868103" y="1356409"/>
          <a:chExt cx="2389886" cy="1216609"/>
        </a:xfrm>
      </xdr:grpSpPr>
      <xdr:sp macro="" textlink="">
        <xdr:nvSpPr>
          <xdr:cNvPr id="55" name="Rectangle: Rounded Corners 54">
            <a:extLst>
              <a:ext uri="{FF2B5EF4-FFF2-40B4-BE49-F238E27FC236}">
                <a16:creationId xmlns:a16="http://schemas.microsoft.com/office/drawing/2014/main" id="{E652D093-A75D-9AF4-4395-8CE598CD2FF0}"/>
              </a:ext>
            </a:extLst>
          </xdr:cNvPr>
          <xdr:cNvSpPr/>
        </xdr:nvSpPr>
        <xdr:spPr>
          <a:xfrm>
            <a:off x="868103" y="1358947"/>
            <a:ext cx="2389886" cy="1214071"/>
          </a:xfrm>
          <a:prstGeom prst="roundRect">
            <a:avLst/>
          </a:prstGeom>
          <a:solidFill>
            <a:srgbClr val="BACA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endParaRPr lang="en-IN" sz="1600">
              <a:solidFill>
                <a:schemeClr val="tx1">
                  <a:lumMod val="95000"/>
                  <a:lumOff val="5000"/>
                </a:schemeClr>
              </a:solidFill>
            </a:endParaRPr>
          </a:p>
        </xdr:txBody>
      </xdr:sp>
      <xdr:sp macro="" textlink="">
        <xdr:nvSpPr>
          <xdr:cNvPr id="56" name="TextBox 55">
            <a:extLst>
              <a:ext uri="{FF2B5EF4-FFF2-40B4-BE49-F238E27FC236}">
                <a16:creationId xmlns:a16="http://schemas.microsoft.com/office/drawing/2014/main" id="{EE4F4596-084E-2EBD-5B13-43BBF4164D74}"/>
              </a:ext>
            </a:extLst>
          </xdr:cNvPr>
          <xdr:cNvSpPr txBox="1"/>
        </xdr:nvSpPr>
        <xdr:spPr>
          <a:xfrm>
            <a:off x="1628229" y="1507119"/>
            <a:ext cx="1433018" cy="314073"/>
          </a:xfrm>
          <a:prstGeom prst="rect">
            <a:avLst/>
          </a:prstGeom>
          <a:solidFill>
            <a:srgbClr val="BACA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1">
                <a:solidFill>
                  <a:srgbClr val="1F379D"/>
                </a:solidFill>
                <a:latin typeface="+mn-lt"/>
                <a:cs typeface="Aharoni" panose="02010803020104030203" pitchFamily="2" charset="-79"/>
              </a:rPr>
              <a:t>TOTAL</a:t>
            </a:r>
            <a:r>
              <a:rPr lang="en-IN" sz="1600" b="0" i="1" baseline="0">
                <a:solidFill>
                  <a:srgbClr val="1F379D"/>
                </a:solidFill>
                <a:latin typeface="+mn-lt"/>
                <a:cs typeface="Aharoni" panose="02010803020104030203" pitchFamily="2" charset="-79"/>
              </a:rPr>
              <a:t> ORDER</a:t>
            </a:r>
            <a:endParaRPr lang="en-IN" sz="1600" b="0" i="1">
              <a:solidFill>
                <a:srgbClr val="1F379D"/>
              </a:solidFill>
              <a:latin typeface="+mn-lt"/>
              <a:cs typeface="Aharoni" panose="02010803020104030203" pitchFamily="2" charset="-79"/>
            </a:endParaRPr>
          </a:p>
        </xdr:txBody>
      </xdr:sp>
      <xdr:sp macro="" textlink="">
        <xdr:nvSpPr>
          <xdr:cNvPr id="57" name="Rectangle: Rounded Corners 56">
            <a:extLst>
              <a:ext uri="{FF2B5EF4-FFF2-40B4-BE49-F238E27FC236}">
                <a16:creationId xmlns:a16="http://schemas.microsoft.com/office/drawing/2014/main" id="{822992CA-998B-CA31-C8A9-975D73B67E32}"/>
              </a:ext>
            </a:extLst>
          </xdr:cNvPr>
          <xdr:cNvSpPr/>
        </xdr:nvSpPr>
        <xdr:spPr>
          <a:xfrm>
            <a:off x="874129" y="1356409"/>
            <a:ext cx="420376" cy="1207255"/>
          </a:xfrm>
          <a:prstGeom prst="roundRect">
            <a:avLst>
              <a:gd name="adj" fmla="val 37367"/>
            </a:avLst>
          </a:prstGeom>
          <a:solidFill>
            <a:srgbClr val="1F379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Analysis!Q12">
        <xdr:nvSpPr>
          <xdr:cNvPr id="58" name="TextBox 57">
            <a:extLst>
              <a:ext uri="{FF2B5EF4-FFF2-40B4-BE49-F238E27FC236}">
                <a16:creationId xmlns:a16="http://schemas.microsoft.com/office/drawing/2014/main" id="{D6D26453-8B4B-AFD9-F03D-D5156D83C73D}"/>
              </a:ext>
            </a:extLst>
          </xdr:cNvPr>
          <xdr:cNvSpPr txBox="1"/>
        </xdr:nvSpPr>
        <xdr:spPr>
          <a:xfrm>
            <a:off x="1583287" y="1848320"/>
            <a:ext cx="1515353" cy="6993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1485CE0-62C8-4437-A41C-4E4C55A1E13C}" type="TxLink">
              <a:rPr lang="en-US" sz="3200" b="0" i="0" u="none" strike="noStrike">
                <a:solidFill>
                  <a:srgbClr val="000000"/>
                </a:solidFill>
                <a:latin typeface="Aptos Black" panose="020B0004020202020204" pitchFamily="34" charset="0"/>
                <a:cs typeface="Aharoni" panose="02010803020104030203" pitchFamily="2" charset="-79"/>
              </a:rPr>
              <a:pPr/>
              <a:t>5000</a:t>
            </a:fld>
            <a:endParaRPr lang="en-IN" sz="3200" b="1">
              <a:latin typeface="Aptos Black" panose="020B0004020202020204" pitchFamily="34" charset="0"/>
              <a:cs typeface="Aharoni" panose="02010803020104030203" pitchFamily="2" charset="-79"/>
            </a:endParaRPr>
          </a:p>
        </xdr:txBody>
      </xdr:sp>
    </xdr:grpSp>
    <xdr:clientData/>
  </xdr:twoCellAnchor>
  <xdr:twoCellAnchor>
    <xdr:from>
      <xdr:col>4</xdr:col>
      <xdr:colOff>69282</xdr:colOff>
      <xdr:row>5</xdr:row>
      <xdr:rowOff>84798</xdr:rowOff>
    </xdr:from>
    <xdr:to>
      <xdr:col>8</xdr:col>
      <xdr:colOff>23661</xdr:colOff>
      <xdr:row>11</xdr:row>
      <xdr:rowOff>146395</xdr:rowOff>
    </xdr:to>
    <xdr:grpSp>
      <xdr:nvGrpSpPr>
        <xdr:cNvPr id="63" name="Group 62">
          <a:extLst>
            <a:ext uri="{FF2B5EF4-FFF2-40B4-BE49-F238E27FC236}">
              <a16:creationId xmlns:a16="http://schemas.microsoft.com/office/drawing/2014/main" id="{5B883B64-DC49-9811-6368-0C491080D779}"/>
            </a:ext>
          </a:extLst>
        </xdr:cNvPr>
        <xdr:cNvGrpSpPr/>
      </xdr:nvGrpSpPr>
      <xdr:grpSpPr>
        <a:xfrm>
          <a:off x="2534576" y="1018622"/>
          <a:ext cx="2419673" cy="1182185"/>
          <a:chOff x="2541446" y="1060417"/>
          <a:chExt cx="2406359" cy="1190773"/>
        </a:xfrm>
      </xdr:grpSpPr>
      <xdr:grpSp>
        <xdr:nvGrpSpPr>
          <xdr:cNvPr id="59" name="Group 58">
            <a:extLst>
              <a:ext uri="{FF2B5EF4-FFF2-40B4-BE49-F238E27FC236}">
                <a16:creationId xmlns:a16="http://schemas.microsoft.com/office/drawing/2014/main" id="{ACD6E243-DEC1-19AB-EC8E-0209F86935BA}"/>
              </a:ext>
            </a:extLst>
          </xdr:cNvPr>
          <xdr:cNvGrpSpPr/>
        </xdr:nvGrpSpPr>
        <xdr:grpSpPr>
          <a:xfrm>
            <a:off x="2541446" y="1060417"/>
            <a:ext cx="2406359" cy="1190773"/>
            <a:chOff x="2527866" y="1069831"/>
            <a:chExt cx="2392779" cy="1199633"/>
          </a:xfrm>
        </xdr:grpSpPr>
        <xdr:sp macro="" textlink="">
          <xdr:nvSpPr>
            <xdr:cNvPr id="50" name="Rectangle: Rounded Corners 49">
              <a:extLst>
                <a:ext uri="{FF2B5EF4-FFF2-40B4-BE49-F238E27FC236}">
                  <a16:creationId xmlns:a16="http://schemas.microsoft.com/office/drawing/2014/main" id="{708DA4AF-7C0A-5B65-8853-79ACFAF056AD}"/>
                </a:ext>
              </a:extLst>
            </xdr:cNvPr>
            <xdr:cNvSpPr/>
          </xdr:nvSpPr>
          <xdr:spPr>
            <a:xfrm>
              <a:off x="2527866" y="1069831"/>
              <a:ext cx="2392779" cy="1199633"/>
            </a:xfrm>
            <a:prstGeom prst="roundRect">
              <a:avLst/>
            </a:prstGeom>
            <a:solidFill>
              <a:srgbClr val="BACA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endParaRPr lang="en-IN" sz="1600">
                <a:solidFill>
                  <a:schemeClr val="tx1">
                    <a:lumMod val="95000"/>
                    <a:lumOff val="5000"/>
                  </a:schemeClr>
                </a:solidFill>
              </a:endParaRPr>
            </a:p>
          </xdr:txBody>
        </xdr:sp>
        <xdr:sp macro="" textlink="">
          <xdr:nvSpPr>
            <xdr:cNvPr id="51" name="TextBox 50">
              <a:extLst>
                <a:ext uri="{FF2B5EF4-FFF2-40B4-BE49-F238E27FC236}">
                  <a16:creationId xmlns:a16="http://schemas.microsoft.com/office/drawing/2014/main" id="{3520D5F9-3217-4534-B67C-CE1CA5731FA6}"/>
                </a:ext>
              </a:extLst>
            </xdr:cNvPr>
            <xdr:cNvSpPr txBox="1"/>
          </xdr:nvSpPr>
          <xdr:spPr>
            <a:xfrm>
              <a:off x="3202788" y="1244292"/>
              <a:ext cx="1383558" cy="463346"/>
            </a:xfrm>
            <a:prstGeom prst="rect">
              <a:avLst/>
            </a:prstGeom>
            <a:solidFill>
              <a:srgbClr val="BACA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1">
                  <a:solidFill>
                    <a:srgbClr val="1F379D"/>
                  </a:solidFill>
                  <a:latin typeface="+mn-lt"/>
                  <a:cs typeface="Aharoni" panose="02010803020104030203" pitchFamily="2" charset="-79"/>
                </a:rPr>
                <a:t>QUANTITY</a:t>
              </a:r>
              <a:r>
                <a:rPr lang="en-IN" sz="1400" b="0" i="1" baseline="0">
                  <a:solidFill>
                    <a:srgbClr val="1F379D"/>
                  </a:solidFill>
                  <a:latin typeface="+mn-lt"/>
                  <a:cs typeface="Aharoni" panose="02010803020104030203" pitchFamily="2" charset="-79"/>
                </a:rPr>
                <a:t> SOLD</a:t>
              </a:r>
              <a:endParaRPr lang="en-IN" sz="1400" b="0" i="1">
                <a:solidFill>
                  <a:srgbClr val="1F379D"/>
                </a:solidFill>
                <a:latin typeface="+mn-lt"/>
                <a:cs typeface="Aharoni" panose="02010803020104030203" pitchFamily="2" charset="-79"/>
              </a:endParaRPr>
            </a:p>
          </xdr:txBody>
        </xdr:sp>
        <xdr:sp macro="" textlink="">
          <xdr:nvSpPr>
            <xdr:cNvPr id="52" name="Rectangle: Rounded Corners 51">
              <a:extLst>
                <a:ext uri="{FF2B5EF4-FFF2-40B4-BE49-F238E27FC236}">
                  <a16:creationId xmlns:a16="http://schemas.microsoft.com/office/drawing/2014/main" id="{A11706E1-A61B-DB2C-12CF-43DF38DD4CD6}"/>
                </a:ext>
              </a:extLst>
            </xdr:cNvPr>
            <xdr:cNvSpPr/>
          </xdr:nvSpPr>
          <xdr:spPr>
            <a:xfrm>
              <a:off x="2533899" y="1072106"/>
              <a:ext cx="420885" cy="1192898"/>
            </a:xfrm>
            <a:prstGeom prst="roundRect">
              <a:avLst>
                <a:gd name="adj" fmla="val 37367"/>
              </a:avLst>
            </a:prstGeom>
            <a:solidFill>
              <a:srgbClr val="1F379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Analysis!Q10">
        <xdr:nvSpPr>
          <xdr:cNvPr id="60" name="TextBox 59">
            <a:extLst>
              <a:ext uri="{FF2B5EF4-FFF2-40B4-BE49-F238E27FC236}">
                <a16:creationId xmlns:a16="http://schemas.microsoft.com/office/drawing/2014/main" id="{41003C75-D861-310F-2C49-2F3268866882}"/>
              </a:ext>
            </a:extLst>
          </xdr:cNvPr>
          <xdr:cNvSpPr txBox="1"/>
        </xdr:nvSpPr>
        <xdr:spPr>
          <a:xfrm>
            <a:off x="3188150" y="1502184"/>
            <a:ext cx="1546298" cy="4979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683E02A0-3376-4B0E-96DD-422E87C67BC9}" type="TxLink">
              <a:rPr lang="en-US" sz="3200" b="0" i="0" u="none" strike="noStrike">
                <a:solidFill>
                  <a:srgbClr val="000000"/>
                </a:solidFill>
                <a:latin typeface="Aptos Black" panose="020F0502020204030204" pitchFamily="34" charset="0"/>
                <a:cs typeface="Aharoni" panose="02010803020104030203" pitchFamily="2" charset="-79"/>
              </a:rPr>
              <a:pPr algn="l"/>
              <a:t>14,963</a:t>
            </a:fld>
            <a:endParaRPr lang="en-IN" sz="3200" b="0" i="0" u="none" strike="noStrike">
              <a:solidFill>
                <a:srgbClr val="000000"/>
              </a:solidFill>
              <a:latin typeface="Aptos Black" panose="020F0502020204030204" pitchFamily="34" charset="0"/>
              <a:cs typeface="Aharoni" panose="02010803020104030203" pitchFamily="2" charset="-79"/>
            </a:endParaRPr>
          </a:p>
        </xdr:txBody>
      </xdr:sp>
    </xdr:grpSp>
    <xdr:clientData/>
  </xdr:twoCellAnchor>
  <xdr:twoCellAnchor>
    <xdr:from>
      <xdr:col>3</xdr:col>
      <xdr:colOff>289823</xdr:colOff>
      <xdr:row>12</xdr:row>
      <xdr:rowOff>97657</xdr:rowOff>
    </xdr:from>
    <xdr:to>
      <xdr:col>9</xdr:col>
      <xdr:colOff>245194</xdr:colOff>
      <xdr:row>27</xdr:row>
      <xdr:rowOff>104659</xdr:rowOff>
    </xdr:to>
    <xdr:grpSp>
      <xdr:nvGrpSpPr>
        <xdr:cNvPr id="27" name="Group 26">
          <a:extLst>
            <a:ext uri="{FF2B5EF4-FFF2-40B4-BE49-F238E27FC236}">
              <a16:creationId xmlns:a16="http://schemas.microsoft.com/office/drawing/2014/main" id="{99DD09F7-2564-F902-48F3-0DD6469DE99E}"/>
            </a:ext>
          </a:extLst>
        </xdr:cNvPr>
        <xdr:cNvGrpSpPr/>
      </xdr:nvGrpSpPr>
      <xdr:grpSpPr>
        <a:xfrm>
          <a:off x="2138794" y="2338833"/>
          <a:ext cx="3653312" cy="3069944"/>
          <a:chOff x="-956539" y="1555489"/>
          <a:chExt cx="3419178" cy="2609317"/>
        </a:xfrm>
      </xdr:grpSpPr>
      <xdr:sp macro="" textlink="">
        <xdr:nvSpPr>
          <xdr:cNvPr id="21" name="Rectangle 20">
            <a:extLst>
              <a:ext uri="{FF2B5EF4-FFF2-40B4-BE49-F238E27FC236}">
                <a16:creationId xmlns:a16="http://schemas.microsoft.com/office/drawing/2014/main" id="{FDB36B69-A4C9-DF21-9E59-7C068C58C1B6}"/>
              </a:ext>
            </a:extLst>
          </xdr:cNvPr>
          <xdr:cNvSpPr/>
        </xdr:nvSpPr>
        <xdr:spPr>
          <a:xfrm>
            <a:off x="-956539" y="1555489"/>
            <a:ext cx="3419178" cy="2609317"/>
          </a:xfrm>
          <a:prstGeom prst="rect">
            <a:avLst/>
          </a:prstGeom>
          <a:solidFill>
            <a:srgbClr val="1627A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5" name="Chart 24">
            <a:extLst>
              <a:ext uri="{FF2B5EF4-FFF2-40B4-BE49-F238E27FC236}">
                <a16:creationId xmlns:a16="http://schemas.microsoft.com/office/drawing/2014/main" id="{8C46970D-A729-4DAA-9FD8-25EE0E8F710B}"/>
              </a:ext>
            </a:extLst>
          </xdr:cNvPr>
          <xdr:cNvGraphicFramePr>
            <a:graphicFrameLocks/>
          </xdr:cNvGraphicFramePr>
        </xdr:nvGraphicFramePr>
        <xdr:xfrm>
          <a:off x="-857026" y="1628413"/>
          <a:ext cx="3247502" cy="2481958"/>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9</xdr:col>
      <xdr:colOff>278424</xdr:colOff>
      <xdr:row>12</xdr:row>
      <xdr:rowOff>102371</xdr:rowOff>
    </xdr:from>
    <xdr:to>
      <xdr:col>16</xdr:col>
      <xdr:colOff>56030</xdr:colOff>
      <xdr:row>27</xdr:row>
      <xdr:rowOff>119062</xdr:rowOff>
    </xdr:to>
    <xdr:grpSp>
      <xdr:nvGrpSpPr>
        <xdr:cNvPr id="62" name="Group 61">
          <a:extLst>
            <a:ext uri="{FF2B5EF4-FFF2-40B4-BE49-F238E27FC236}">
              <a16:creationId xmlns:a16="http://schemas.microsoft.com/office/drawing/2014/main" id="{1FA0D19E-6314-0BD3-96FF-0EEBF4AEDF32}"/>
            </a:ext>
          </a:extLst>
        </xdr:cNvPr>
        <xdr:cNvGrpSpPr/>
      </xdr:nvGrpSpPr>
      <xdr:grpSpPr>
        <a:xfrm>
          <a:off x="5825336" y="2343547"/>
          <a:ext cx="4091870" cy="3079633"/>
          <a:chOff x="5845166" y="2474635"/>
          <a:chExt cx="4143104" cy="3234171"/>
        </a:xfrm>
      </xdr:grpSpPr>
      <xdr:sp macro="" textlink="">
        <xdr:nvSpPr>
          <xdr:cNvPr id="48" name="Rectangle 47">
            <a:extLst>
              <a:ext uri="{FF2B5EF4-FFF2-40B4-BE49-F238E27FC236}">
                <a16:creationId xmlns:a16="http://schemas.microsoft.com/office/drawing/2014/main" id="{F110FA7E-E52F-4BB2-9100-1B8CB0B151AB}"/>
              </a:ext>
            </a:extLst>
          </xdr:cNvPr>
          <xdr:cNvSpPr/>
        </xdr:nvSpPr>
        <xdr:spPr>
          <a:xfrm>
            <a:off x="5845166" y="2474635"/>
            <a:ext cx="4143104" cy="3234171"/>
          </a:xfrm>
          <a:prstGeom prst="rect">
            <a:avLst/>
          </a:prstGeom>
          <a:solidFill>
            <a:srgbClr val="1627A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3" name="Chart 52">
            <a:extLst>
              <a:ext uri="{FF2B5EF4-FFF2-40B4-BE49-F238E27FC236}">
                <a16:creationId xmlns:a16="http://schemas.microsoft.com/office/drawing/2014/main" id="{AD0A6E9D-1B92-48A7-8849-CCD097BA1628}"/>
              </a:ext>
            </a:extLst>
          </xdr:cNvPr>
          <xdr:cNvGraphicFramePr>
            <a:graphicFrameLocks/>
          </xdr:cNvGraphicFramePr>
        </xdr:nvGraphicFramePr>
        <xdr:xfrm>
          <a:off x="5949181" y="2576842"/>
          <a:ext cx="3958205" cy="306019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16</xdr:col>
      <xdr:colOff>117283</xdr:colOff>
      <xdr:row>12</xdr:row>
      <xdr:rowOff>161753</xdr:rowOff>
    </xdr:from>
    <xdr:to>
      <xdr:col>25</xdr:col>
      <xdr:colOff>499783</xdr:colOff>
      <xdr:row>32</xdr:row>
      <xdr:rowOff>116500</xdr:rowOff>
    </xdr:to>
    <xdr:grpSp>
      <xdr:nvGrpSpPr>
        <xdr:cNvPr id="65" name="Group 64">
          <a:extLst>
            <a:ext uri="{FF2B5EF4-FFF2-40B4-BE49-F238E27FC236}">
              <a16:creationId xmlns:a16="http://schemas.microsoft.com/office/drawing/2014/main" id="{505A80C9-4422-6789-9BB6-542841BDB5A5}"/>
            </a:ext>
          </a:extLst>
        </xdr:cNvPr>
        <xdr:cNvGrpSpPr/>
      </xdr:nvGrpSpPr>
      <xdr:grpSpPr>
        <a:xfrm>
          <a:off x="9978459" y="2402929"/>
          <a:ext cx="5929412" cy="3951512"/>
          <a:chOff x="10102707" y="2311079"/>
          <a:chExt cx="5693024" cy="4098029"/>
        </a:xfrm>
      </xdr:grpSpPr>
      <xdr:sp macro="" textlink="">
        <xdr:nvSpPr>
          <xdr:cNvPr id="44" name="Rectangle 43">
            <a:extLst>
              <a:ext uri="{FF2B5EF4-FFF2-40B4-BE49-F238E27FC236}">
                <a16:creationId xmlns:a16="http://schemas.microsoft.com/office/drawing/2014/main" id="{CB255D5E-29A3-CB83-E051-FD53A5170135}"/>
              </a:ext>
            </a:extLst>
          </xdr:cNvPr>
          <xdr:cNvSpPr/>
        </xdr:nvSpPr>
        <xdr:spPr>
          <a:xfrm>
            <a:off x="10102707" y="2311079"/>
            <a:ext cx="5693024" cy="4098029"/>
          </a:xfrm>
          <a:prstGeom prst="rect">
            <a:avLst/>
          </a:prstGeom>
          <a:solidFill>
            <a:srgbClr val="1627A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4" name="Chart 63">
            <a:extLst>
              <a:ext uri="{FF2B5EF4-FFF2-40B4-BE49-F238E27FC236}">
                <a16:creationId xmlns:a16="http://schemas.microsoft.com/office/drawing/2014/main" id="{8FE08C5F-52B4-42C2-ACFC-C4CC2132F297}"/>
              </a:ext>
            </a:extLst>
          </xdr:cNvPr>
          <xdr:cNvGraphicFramePr>
            <a:graphicFrameLocks/>
          </xdr:cNvGraphicFramePr>
        </xdr:nvGraphicFramePr>
        <xdr:xfrm>
          <a:off x="10199555" y="2412424"/>
          <a:ext cx="5502910" cy="3894174"/>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3</xdr:col>
      <xdr:colOff>237076</xdr:colOff>
      <xdr:row>28</xdr:row>
      <xdr:rowOff>1</xdr:rowOff>
    </xdr:from>
    <xdr:to>
      <xdr:col>10</xdr:col>
      <xdr:colOff>555359</xdr:colOff>
      <xdr:row>48</xdr:row>
      <xdr:rowOff>89596</xdr:rowOff>
    </xdr:to>
    <xdr:sp macro="" textlink="">
      <xdr:nvSpPr>
        <xdr:cNvPr id="70" name="Rectangle 69">
          <a:extLst>
            <a:ext uri="{FF2B5EF4-FFF2-40B4-BE49-F238E27FC236}">
              <a16:creationId xmlns:a16="http://schemas.microsoft.com/office/drawing/2014/main" id="{C37484EE-EE92-9EAB-C8DC-E6849DF45ED7}"/>
            </a:ext>
          </a:extLst>
        </xdr:cNvPr>
        <xdr:cNvSpPr/>
      </xdr:nvSpPr>
      <xdr:spPr>
        <a:xfrm>
          <a:off x="2064547" y="5537792"/>
          <a:ext cx="4582382" cy="3855292"/>
        </a:xfrm>
        <a:prstGeom prst="rect">
          <a:avLst/>
        </a:prstGeom>
        <a:solidFill>
          <a:srgbClr val="1627A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32668</xdr:colOff>
      <xdr:row>32</xdr:row>
      <xdr:rowOff>180532</xdr:rowOff>
    </xdr:from>
    <xdr:to>
      <xdr:col>25</xdr:col>
      <xdr:colOff>481510</xdr:colOff>
      <xdr:row>48</xdr:row>
      <xdr:rowOff>124880</xdr:rowOff>
    </xdr:to>
    <xdr:grpSp>
      <xdr:nvGrpSpPr>
        <xdr:cNvPr id="80" name="Group 79">
          <a:extLst>
            <a:ext uri="{FF2B5EF4-FFF2-40B4-BE49-F238E27FC236}">
              <a16:creationId xmlns:a16="http://schemas.microsoft.com/office/drawing/2014/main" id="{5BE1F4B5-871A-0F3B-2BF6-98D06F4F601E}"/>
            </a:ext>
          </a:extLst>
        </xdr:cNvPr>
        <xdr:cNvGrpSpPr/>
      </xdr:nvGrpSpPr>
      <xdr:grpSpPr>
        <a:xfrm>
          <a:off x="12975462" y="6418473"/>
          <a:ext cx="2914136" cy="2951260"/>
          <a:chOff x="12838214" y="6374926"/>
          <a:chExt cx="2919879" cy="3028070"/>
        </a:xfrm>
      </xdr:grpSpPr>
      <xdr:sp macro="" textlink="">
        <xdr:nvSpPr>
          <xdr:cNvPr id="73" name="Rectangle 72">
            <a:extLst>
              <a:ext uri="{FF2B5EF4-FFF2-40B4-BE49-F238E27FC236}">
                <a16:creationId xmlns:a16="http://schemas.microsoft.com/office/drawing/2014/main" id="{F7D6BC79-3FC3-0252-E230-A56B228CDDA8}"/>
              </a:ext>
            </a:extLst>
          </xdr:cNvPr>
          <xdr:cNvSpPr/>
        </xdr:nvSpPr>
        <xdr:spPr>
          <a:xfrm>
            <a:off x="12838214" y="6374926"/>
            <a:ext cx="2919879" cy="3028070"/>
          </a:xfrm>
          <a:prstGeom prst="rect">
            <a:avLst/>
          </a:prstGeom>
          <a:solidFill>
            <a:srgbClr val="1627A6"/>
          </a:solidFill>
          <a:ln w="190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4" name="Chart 73">
            <a:extLst>
              <a:ext uri="{FF2B5EF4-FFF2-40B4-BE49-F238E27FC236}">
                <a16:creationId xmlns:a16="http://schemas.microsoft.com/office/drawing/2014/main" id="{29392209-3DB2-4C1D-BB27-E44D0EDA8F16}"/>
              </a:ext>
            </a:extLst>
          </xdr:cNvPr>
          <xdr:cNvGraphicFramePr>
            <a:graphicFrameLocks/>
          </xdr:cNvGraphicFramePr>
        </xdr:nvGraphicFramePr>
        <xdr:xfrm>
          <a:off x="12917492" y="6477842"/>
          <a:ext cx="2742566" cy="2804552"/>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3</xdr:col>
      <xdr:colOff>311727</xdr:colOff>
      <xdr:row>28</xdr:row>
      <xdr:rowOff>83585</xdr:rowOff>
    </xdr:from>
    <xdr:to>
      <xdr:col>10</xdr:col>
      <xdr:colOff>472667</xdr:colOff>
      <xdr:row>48</xdr:row>
      <xdr:rowOff>46535</xdr:rowOff>
    </xdr:to>
    <xdr:graphicFrame macro="">
      <xdr:nvGraphicFramePr>
        <xdr:cNvPr id="76" name="Chart 75">
          <a:extLst>
            <a:ext uri="{FF2B5EF4-FFF2-40B4-BE49-F238E27FC236}">
              <a16:creationId xmlns:a16="http://schemas.microsoft.com/office/drawing/2014/main" id="{0F7D16D0-99BD-4DC5-8EFC-B83FFCFB0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7067</xdr:colOff>
      <xdr:row>27</xdr:row>
      <xdr:rowOff>175408</xdr:rowOff>
    </xdr:from>
    <xdr:to>
      <xdr:col>20</xdr:col>
      <xdr:colOff>575694</xdr:colOff>
      <xdr:row>48</xdr:row>
      <xdr:rowOff>94823</xdr:rowOff>
    </xdr:to>
    <xdr:grpSp>
      <xdr:nvGrpSpPr>
        <xdr:cNvPr id="83" name="Group 82">
          <a:extLst>
            <a:ext uri="{FF2B5EF4-FFF2-40B4-BE49-F238E27FC236}">
              <a16:creationId xmlns:a16="http://schemas.microsoft.com/office/drawing/2014/main" id="{A714D2B4-8138-EFBD-A6AF-62E6D9BE3EC6}"/>
            </a:ext>
          </a:extLst>
        </xdr:cNvPr>
        <xdr:cNvGrpSpPr/>
      </xdr:nvGrpSpPr>
      <xdr:grpSpPr>
        <a:xfrm>
          <a:off x="6786626" y="5479526"/>
          <a:ext cx="6115539" cy="3860150"/>
          <a:chOff x="6678352" y="5422146"/>
          <a:chExt cx="6068110" cy="3837337"/>
        </a:xfrm>
      </xdr:grpSpPr>
      <xdr:sp macro="" textlink="">
        <xdr:nvSpPr>
          <xdr:cNvPr id="71" name="Rectangle 70">
            <a:extLst>
              <a:ext uri="{FF2B5EF4-FFF2-40B4-BE49-F238E27FC236}">
                <a16:creationId xmlns:a16="http://schemas.microsoft.com/office/drawing/2014/main" id="{EBEE2A15-B64D-3006-4A35-E930C4DB39DF}"/>
              </a:ext>
            </a:extLst>
          </xdr:cNvPr>
          <xdr:cNvSpPr/>
        </xdr:nvSpPr>
        <xdr:spPr>
          <a:xfrm>
            <a:off x="6678352" y="5422146"/>
            <a:ext cx="3110428" cy="3837337"/>
          </a:xfrm>
          <a:prstGeom prst="rect">
            <a:avLst/>
          </a:prstGeom>
          <a:solidFill>
            <a:srgbClr val="1627A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81" name="Group 80">
            <a:extLst>
              <a:ext uri="{FF2B5EF4-FFF2-40B4-BE49-F238E27FC236}">
                <a16:creationId xmlns:a16="http://schemas.microsoft.com/office/drawing/2014/main" id="{91D83F5F-FEF1-21FA-817F-66E8C6684644}"/>
              </a:ext>
            </a:extLst>
          </xdr:cNvPr>
          <xdr:cNvGrpSpPr/>
        </xdr:nvGrpSpPr>
        <xdr:grpSpPr>
          <a:xfrm>
            <a:off x="9860400" y="6362282"/>
            <a:ext cx="2886062" cy="2883219"/>
            <a:chOff x="9751931" y="6245806"/>
            <a:chExt cx="2888220" cy="2879998"/>
          </a:xfrm>
        </xdr:grpSpPr>
        <xdr:sp macro="" textlink="">
          <xdr:nvSpPr>
            <xdr:cNvPr id="72" name="Rectangle 71">
              <a:extLst>
                <a:ext uri="{FF2B5EF4-FFF2-40B4-BE49-F238E27FC236}">
                  <a16:creationId xmlns:a16="http://schemas.microsoft.com/office/drawing/2014/main" id="{B72A5596-0EE7-064B-0100-0F45F80D7114}"/>
                </a:ext>
              </a:extLst>
            </xdr:cNvPr>
            <xdr:cNvSpPr/>
          </xdr:nvSpPr>
          <xdr:spPr>
            <a:xfrm>
              <a:off x="9751931" y="6245806"/>
              <a:ext cx="2888220" cy="2879998"/>
            </a:xfrm>
            <a:prstGeom prst="rect">
              <a:avLst/>
            </a:prstGeom>
            <a:solidFill>
              <a:srgbClr val="1627A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8" name="Chart 77">
              <a:extLst>
                <a:ext uri="{FF2B5EF4-FFF2-40B4-BE49-F238E27FC236}">
                  <a16:creationId xmlns:a16="http://schemas.microsoft.com/office/drawing/2014/main" id="{87B5E165-568E-42B7-AA6B-C14A2181B9BA}"/>
                </a:ext>
              </a:extLst>
            </xdr:cNvPr>
            <xdr:cNvGraphicFramePr>
              <a:graphicFrameLocks/>
            </xdr:cNvGraphicFramePr>
          </xdr:nvGraphicFramePr>
          <xdr:xfrm>
            <a:off x="9797556" y="6325965"/>
            <a:ext cx="2776140" cy="2720870"/>
          </xdr:xfrm>
          <a:graphic>
            <a:graphicData uri="http://schemas.openxmlformats.org/drawingml/2006/chart">
              <c:chart xmlns:c="http://schemas.openxmlformats.org/drawingml/2006/chart" xmlns:r="http://schemas.openxmlformats.org/officeDocument/2006/relationships" r:id="rId6"/>
            </a:graphicData>
          </a:graphic>
        </xdr:graphicFrame>
      </xdr:grpSp>
    </xdr:grpSp>
    <xdr:clientData/>
  </xdr:twoCellAnchor>
  <xdr:twoCellAnchor>
    <xdr:from>
      <xdr:col>11</xdr:col>
      <xdr:colOff>79375</xdr:colOff>
      <xdr:row>28</xdr:row>
      <xdr:rowOff>56696</xdr:rowOff>
    </xdr:from>
    <xdr:to>
      <xdr:col>15</xdr:col>
      <xdr:colOff>596281</xdr:colOff>
      <xdr:row>48</xdr:row>
      <xdr:rowOff>6165</xdr:rowOff>
    </xdr:to>
    <xdr:graphicFrame macro="">
      <xdr:nvGraphicFramePr>
        <xdr:cNvPr id="77" name="Chart 76">
          <a:extLst>
            <a:ext uri="{FF2B5EF4-FFF2-40B4-BE49-F238E27FC236}">
              <a16:creationId xmlns:a16="http://schemas.microsoft.com/office/drawing/2014/main" id="{895B67BF-6640-463A-9D2D-6BACE08CCD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150001</xdr:colOff>
      <xdr:row>7</xdr:row>
      <xdr:rowOff>179306</xdr:rowOff>
    </xdr:from>
    <xdr:to>
      <xdr:col>0</xdr:col>
      <xdr:colOff>527539</xdr:colOff>
      <xdr:row>10</xdr:row>
      <xdr:rowOff>58615</xdr:rowOff>
    </xdr:to>
    <xdr:pic>
      <xdr:nvPicPr>
        <xdr:cNvPr id="17" name="Graphic 16" descr="Rupee with solid fill">
          <a:extLst>
            <a:ext uri="{FF2B5EF4-FFF2-40B4-BE49-F238E27FC236}">
              <a16:creationId xmlns:a16="http://schemas.microsoft.com/office/drawing/2014/main" id="{97BCD940-8E3B-4324-4383-83DB5B1D410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0001" y="1512806"/>
          <a:ext cx="377538" cy="450809"/>
        </a:xfrm>
        <a:prstGeom prst="rect">
          <a:avLst/>
        </a:prstGeom>
      </xdr:spPr>
    </xdr:pic>
    <xdr:clientData/>
  </xdr:twoCellAnchor>
  <xdr:twoCellAnchor editAs="oneCell">
    <xdr:from>
      <xdr:col>12</xdr:col>
      <xdr:colOff>168118</xdr:colOff>
      <xdr:row>7</xdr:row>
      <xdr:rowOff>124153</xdr:rowOff>
    </xdr:from>
    <xdr:to>
      <xdr:col>12</xdr:col>
      <xdr:colOff>571502</xdr:colOff>
      <xdr:row>9</xdr:row>
      <xdr:rowOff>161192</xdr:rowOff>
    </xdr:to>
    <xdr:pic>
      <xdr:nvPicPr>
        <xdr:cNvPr id="20" name="Graphic 19" descr="Shopping cart with solid fill">
          <a:extLst>
            <a:ext uri="{FF2B5EF4-FFF2-40B4-BE49-F238E27FC236}">
              <a16:creationId xmlns:a16="http://schemas.microsoft.com/office/drawing/2014/main" id="{1A70B8CF-FB4F-ACA0-3CA3-4B42C571187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553656" y="1457653"/>
          <a:ext cx="403384" cy="418039"/>
        </a:xfrm>
        <a:prstGeom prst="rect">
          <a:avLst/>
        </a:prstGeom>
      </xdr:spPr>
    </xdr:pic>
    <xdr:clientData/>
  </xdr:twoCellAnchor>
  <xdr:twoCellAnchor editAs="oneCell">
    <xdr:from>
      <xdr:col>8</xdr:col>
      <xdr:colOff>98310</xdr:colOff>
      <xdr:row>7</xdr:row>
      <xdr:rowOff>171577</xdr:rowOff>
    </xdr:from>
    <xdr:to>
      <xdr:col>8</xdr:col>
      <xdr:colOff>527540</xdr:colOff>
      <xdr:row>10</xdr:row>
      <xdr:rowOff>29309</xdr:rowOff>
    </xdr:to>
    <xdr:pic>
      <xdr:nvPicPr>
        <xdr:cNvPr id="24" name="Graphic 23" descr="Bar graph with upward trend with solid fill">
          <a:extLst>
            <a:ext uri="{FF2B5EF4-FFF2-40B4-BE49-F238E27FC236}">
              <a16:creationId xmlns:a16="http://schemas.microsoft.com/office/drawing/2014/main" id="{0B911018-03DE-2F28-8D14-849734ED126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022002" y="1505077"/>
          <a:ext cx="429230" cy="429232"/>
        </a:xfrm>
        <a:prstGeom prst="rect">
          <a:avLst/>
        </a:prstGeom>
      </xdr:spPr>
    </xdr:pic>
    <xdr:clientData/>
  </xdr:twoCellAnchor>
  <xdr:twoCellAnchor editAs="oneCell">
    <xdr:from>
      <xdr:col>4</xdr:col>
      <xdr:colOff>87924</xdr:colOff>
      <xdr:row>7</xdr:row>
      <xdr:rowOff>131885</xdr:rowOff>
    </xdr:from>
    <xdr:to>
      <xdr:col>4</xdr:col>
      <xdr:colOff>483578</xdr:colOff>
      <xdr:row>10</xdr:row>
      <xdr:rowOff>43962</xdr:rowOff>
    </xdr:to>
    <xdr:pic>
      <xdr:nvPicPr>
        <xdr:cNvPr id="29" name="Graphic 28" descr="Packing Box Open with solid fill">
          <a:extLst>
            <a:ext uri="{FF2B5EF4-FFF2-40B4-BE49-F238E27FC236}">
              <a16:creationId xmlns:a16="http://schemas.microsoft.com/office/drawing/2014/main" id="{9B0ADB08-CB6D-126F-7284-8B04DCF15C1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549770" y="1465385"/>
          <a:ext cx="395654" cy="483577"/>
        </a:xfrm>
        <a:prstGeom prst="rect">
          <a:avLst/>
        </a:prstGeom>
      </xdr:spPr>
    </xdr:pic>
    <xdr:clientData/>
  </xdr:twoCellAnchor>
  <xdr:twoCellAnchor editAs="oneCell">
    <xdr:from>
      <xdr:col>19</xdr:col>
      <xdr:colOff>129788</xdr:colOff>
      <xdr:row>5</xdr:row>
      <xdr:rowOff>180816</xdr:rowOff>
    </xdr:from>
    <xdr:to>
      <xdr:col>25</xdr:col>
      <xdr:colOff>477323</xdr:colOff>
      <xdr:row>12</xdr:row>
      <xdr:rowOff>116459</xdr:rowOff>
    </xdr:to>
    <mc:AlternateContent xmlns:mc="http://schemas.openxmlformats.org/markup-compatibility/2006" xmlns:a14="http://schemas.microsoft.com/office/drawing/2010/main">
      <mc:Choice Requires="a14">
        <xdr:graphicFrame macro="">
          <xdr:nvGraphicFramePr>
            <xdr:cNvPr id="5" name="Months 2">
              <a:extLst>
                <a:ext uri="{FF2B5EF4-FFF2-40B4-BE49-F238E27FC236}">
                  <a16:creationId xmlns:a16="http://schemas.microsoft.com/office/drawing/2014/main" id="{D0AD668A-E3D7-48E5-92CA-AB39A5187992}"/>
                </a:ext>
              </a:extLst>
            </xdr:cNvPr>
            <xdr:cNvGraphicFramePr/>
          </xdr:nvGraphicFramePr>
          <xdr:xfrm>
            <a:off x="0" y="0"/>
            <a:ext cx="0" cy="0"/>
          </xdr:xfrm>
          <a:graphic>
            <a:graphicData uri="http://schemas.microsoft.com/office/drawing/2010/slicer">
              <sle:slicer xmlns:sle="http://schemas.microsoft.com/office/drawing/2010/slicer" name="Months 2"/>
            </a:graphicData>
          </a:graphic>
        </xdr:graphicFrame>
      </mc:Choice>
      <mc:Fallback xmlns="">
        <xdr:sp macro="" textlink="">
          <xdr:nvSpPr>
            <xdr:cNvPr id="0" name=""/>
            <xdr:cNvSpPr>
              <a:spLocks noTextEdit="1"/>
            </xdr:cNvSpPr>
          </xdr:nvSpPr>
          <xdr:spPr>
            <a:xfrm>
              <a:off x="11986771" y="1166161"/>
              <a:ext cx="4091845" cy="1315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167332</xdr:colOff>
      <xdr:row>5</xdr:row>
      <xdr:rowOff>128716</xdr:rowOff>
    </xdr:from>
    <xdr:to>
      <xdr:col>18</xdr:col>
      <xdr:colOff>566352</xdr:colOff>
      <xdr:row>12</xdr:row>
      <xdr:rowOff>38615</xdr:rowOff>
    </xdr:to>
    <mc:AlternateContent xmlns:mc="http://schemas.openxmlformats.org/markup-compatibility/2006" xmlns:tsle="http://schemas.microsoft.com/office/drawing/2012/timeslicer">
      <mc:Choice Requires="tsle">
        <xdr:graphicFrame macro="">
          <xdr:nvGraphicFramePr>
            <xdr:cNvPr id="7" name="Order Date 3">
              <a:extLst>
                <a:ext uri="{FF2B5EF4-FFF2-40B4-BE49-F238E27FC236}">
                  <a16:creationId xmlns:a16="http://schemas.microsoft.com/office/drawing/2014/main" id="{1EDD3BC0-0C62-4AA7-B3FC-B064567B2917}"/>
                </a:ext>
              </a:extLst>
            </xdr:cNvPr>
            <xdr:cNvGraphicFramePr/>
          </xdr:nvGraphicFramePr>
          <xdr:xfrm>
            <a:off x="0" y="0"/>
            <a:ext cx="0" cy="0"/>
          </xdr:xfrm>
          <a:graphic>
            <a:graphicData uri="http://schemas.microsoft.com/office/drawing/2012/timeslicer">
              <tsle:timeslicer name="Order Date 3"/>
            </a:graphicData>
          </a:graphic>
        </xdr:graphicFrame>
      </mc:Choice>
      <mc:Fallback xmlns="">
        <xdr:sp macro="" textlink="">
          <xdr:nvSpPr>
            <xdr:cNvPr id="0" name=""/>
            <xdr:cNvSpPr>
              <a:spLocks noTextEdit="1"/>
            </xdr:cNvSpPr>
          </xdr:nvSpPr>
          <xdr:spPr>
            <a:xfrm>
              <a:off x="9920932" y="1081216"/>
              <a:ext cx="1618220" cy="12433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77.541245486114" createdVersion="8" refreshedVersion="8" minRefreshableVersion="3" recordCount="5000" xr:uid="{EAADA2AF-23ED-41DB-BDD6-73E92FB549B6}">
  <cacheSource type="worksheet">
    <worksheetSource name="Table2"/>
  </cacheSource>
  <cacheFields count="14">
    <cacheField name="Order ID" numFmtId="0">
      <sharedItems containsSemiMixedTypes="0" containsString="0" containsNumber="1" containsInteger="1" minValue="10001" maxValue="15000"/>
    </cacheField>
    <cacheField name="Order Date" numFmtId="14">
      <sharedItems containsSemiMixedTypes="0" containsNonDate="0" containsDate="1" containsString="0" minDate="2023-10-04T00:00:00" maxDate="2025-10-04T00:00:00" count="730">
        <d v="2024-10-19T00:00:00"/>
        <d v="2025-08-30T00:00:00"/>
        <d v="2023-11-04T00:00:00"/>
        <d v="2025-05-23T00:00:00"/>
        <d v="2025-01-19T00:00:00"/>
        <d v="2025-04-06T00:00:00"/>
        <d v="2023-10-13T00:00:00"/>
        <d v="2025-08-17T00:00:00"/>
        <d v="2025-03-07T00:00:00"/>
        <d v="2024-12-02T00:00:00"/>
        <d v="2025-08-24T00:00:00"/>
        <d v="2024-05-21T00:00:00"/>
        <d v="2024-12-05T00:00:00"/>
        <d v="2023-12-03T00:00:00"/>
        <d v="2025-07-25T00:00:00"/>
        <d v="2024-05-24T00:00:00"/>
        <d v="2025-09-07T00:00:00"/>
        <d v="2024-06-15T00:00:00"/>
        <d v="2024-01-11T00:00:00"/>
        <d v="2023-10-15T00:00:00"/>
        <d v="2024-03-16T00:00:00"/>
        <d v="2023-11-02T00:00:00"/>
        <d v="2025-07-10T00:00:00"/>
        <d v="2025-06-21T00:00:00"/>
        <d v="2024-01-13T00:00:00"/>
        <d v="2025-04-22T00:00:00"/>
        <d v="2024-12-12T00:00:00"/>
        <d v="2025-08-27T00:00:00"/>
        <d v="2024-04-22T00:00:00"/>
        <d v="2025-01-07T00:00:00"/>
        <d v="2023-12-11T00:00:00"/>
        <d v="2024-06-24T00:00:00"/>
        <d v="2025-07-11T00:00:00"/>
        <d v="2023-12-31T00:00:00"/>
        <d v="2025-03-08T00:00:00"/>
        <d v="2023-10-19T00:00:00"/>
        <d v="2025-09-30T00:00:00"/>
        <d v="2023-11-16T00:00:00"/>
        <d v="2024-09-18T00:00:00"/>
        <d v="2025-07-01T00:00:00"/>
        <d v="2024-02-11T00:00:00"/>
        <d v="2024-10-23T00:00:00"/>
        <d v="2023-11-03T00:00:00"/>
        <d v="2023-11-20T00:00:00"/>
        <d v="2025-10-01T00:00:00"/>
        <d v="2025-09-03T00:00:00"/>
        <d v="2025-01-22T00:00:00"/>
        <d v="2024-04-28T00:00:00"/>
        <d v="2024-05-04T00:00:00"/>
        <d v="2025-05-06T00:00:00"/>
        <d v="2025-09-02T00:00:00"/>
        <d v="2024-04-15T00:00:00"/>
        <d v="2023-12-09T00:00:00"/>
        <d v="2024-05-19T00:00:00"/>
        <d v="2023-12-05T00:00:00"/>
        <d v="2024-10-16T00:00:00"/>
        <d v="2024-10-09T00:00:00"/>
        <d v="2025-05-16T00:00:00"/>
        <d v="2025-04-30T00:00:00"/>
        <d v="2024-04-09T00:00:00"/>
        <d v="2025-01-26T00:00:00"/>
        <d v="2023-12-27T00:00:00"/>
        <d v="2024-06-23T00:00:00"/>
        <d v="2024-06-22T00:00:00"/>
        <d v="2025-05-28T00:00:00"/>
        <d v="2024-02-23T00:00:00"/>
        <d v="2023-11-24T00:00:00"/>
        <d v="2025-01-02T00:00:00"/>
        <d v="2024-08-31T00:00:00"/>
        <d v="2025-06-18T00:00:00"/>
        <d v="2025-04-01T00:00:00"/>
        <d v="2024-03-14T00:00:00"/>
        <d v="2024-12-09T00:00:00"/>
        <d v="2025-01-17T00:00:00"/>
        <d v="2025-03-04T00:00:00"/>
        <d v="2024-04-10T00:00:00"/>
        <d v="2024-07-05T00:00:00"/>
        <d v="2025-02-17T00:00:00"/>
        <d v="2024-12-13T00:00:00"/>
        <d v="2025-06-20T00:00:00"/>
        <d v="2024-07-20T00:00:00"/>
        <d v="2024-11-01T00:00:00"/>
        <d v="2025-06-02T00:00:00"/>
        <d v="2024-03-29T00:00:00"/>
        <d v="2023-11-15T00:00:00"/>
        <d v="2024-12-25T00:00:00"/>
        <d v="2025-02-26T00:00:00"/>
        <d v="2025-06-08T00:00:00"/>
        <d v="2025-01-29T00:00:00"/>
        <d v="2025-01-11T00:00:00"/>
        <d v="2025-01-08T00:00:00"/>
        <d v="2024-01-12T00:00:00"/>
        <d v="2024-05-31T00:00:00"/>
        <d v="2024-10-17T00:00:00"/>
        <d v="2023-11-26T00:00:00"/>
        <d v="2024-02-12T00:00:00"/>
        <d v="2023-12-24T00:00:00"/>
        <d v="2025-06-16T00:00:00"/>
        <d v="2024-11-04T00:00:00"/>
        <d v="2025-08-14T00:00:00"/>
        <d v="2025-02-10T00:00:00"/>
        <d v="2023-11-17T00:00:00"/>
        <d v="2024-10-27T00:00:00"/>
        <d v="2024-06-08T00:00:00"/>
        <d v="2024-09-07T00:00:00"/>
        <d v="2025-01-05T00:00:00"/>
        <d v="2024-10-22T00:00:00"/>
        <d v="2024-04-12T00:00:00"/>
        <d v="2023-10-04T00:00:00"/>
        <d v="2023-11-30T00:00:00"/>
        <d v="2024-11-23T00:00:00"/>
        <d v="2025-05-15T00:00:00"/>
        <d v="2024-05-10T00:00:00"/>
        <d v="2025-01-30T00:00:00"/>
        <d v="2024-09-26T00:00:00"/>
        <d v="2025-01-10T00:00:00"/>
        <d v="2025-04-25T00:00:00"/>
        <d v="2025-06-23T00:00:00"/>
        <d v="2024-11-22T00:00:00"/>
        <d v="2024-06-03T00:00:00"/>
        <d v="2025-02-09T00:00:00"/>
        <d v="2024-11-12T00:00:00"/>
        <d v="2025-07-31T00:00:00"/>
        <d v="2024-03-07T00:00:00"/>
        <d v="2024-07-03T00:00:00"/>
        <d v="2024-08-22T00:00:00"/>
        <d v="2024-08-01T00:00:00"/>
        <d v="2024-01-23T00:00:00"/>
        <d v="2024-08-06T00:00:00"/>
        <d v="2024-03-24T00:00:00"/>
        <d v="2025-03-26T00:00:00"/>
        <d v="2024-10-18T00:00:00"/>
        <d v="2025-01-15T00:00:00"/>
        <d v="2025-08-13T00:00:00"/>
        <d v="2024-09-29T00:00:00"/>
        <d v="2024-04-20T00:00:00"/>
        <d v="2024-04-02T00:00:00"/>
        <d v="2024-08-14T00:00:00"/>
        <d v="2024-11-13T00:00:00"/>
        <d v="2024-01-01T00:00:00"/>
        <d v="2024-01-14T00:00:00"/>
        <d v="2024-06-14T00:00:00"/>
        <d v="2024-03-04T00:00:00"/>
        <d v="2025-08-25T00:00:00"/>
        <d v="2023-12-29T00:00:00"/>
        <d v="2023-12-12T00:00:00"/>
        <d v="2024-12-22T00:00:00"/>
        <d v="2024-04-07T00:00:00"/>
        <d v="2025-02-03T00:00:00"/>
        <d v="2024-07-31T00:00:00"/>
        <d v="2025-09-26T00:00:00"/>
        <d v="2024-07-22T00:00:00"/>
        <d v="2024-09-14T00:00:00"/>
        <d v="2024-06-21T00:00:00"/>
        <d v="2025-08-21T00:00:00"/>
        <d v="2025-09-18T00:00:00"/>
        <d v="2024-03-21T00:00:00"/>
        <d v="2025-07-28T00:00:00"/>
        <d v="2024-06-29T00:00:00"/>
        <d v="2024-10-29T00:00:00"/>
        <d v="2025-01-16T00:00:00"/>
        <d v="2025-04-16T00:00:00"/>
        <d v="2024-09-28T00:00:00"/>
        <d v="2023-12-23T00:00:00"/>
        <d v="2024-06-17T00:00:00"/>
        <d v="2024-10-21T00:00:00"/>
        <d v="2025-03-25T00:00:00"/>
        <d v="2024-08-03T00:00:00"/>
        <d v="2024-08-02T00:00:00"/>
        <d v="2023-12-02T00:00:00"/>
        <d v="2025-02-27T00:00:00"/>
        <d v="2025-04-20T00:00:00"/>
        <d v="2023-12-04T00:00:00"/>
        <d v="2025-05-14T00:00:00"/>
        <d v="2023-10-10T00:00:00"/>
        <d v="2024-08-16T00:00:00"/>
        <d v="2024-08-24T00:00:00"/>
        <d v="2024-04-17T00:00:00"/>
        <d v="2024-01-22T00:00:00"/>
        <d v="2024-06-20T00:00:00"/>
        <d v="2024-10-30T00:00:00"/>
        <d v="2024-07-11T00:00:00"/>
        <d v="2024-05-03T00:00:00"/>
        <d v="2024-02-10T00:00:00"/>
        <d v="2025-09-06T00:00:00"/>
        <d v="2024-05-13T00:00:00"/>
        <d v="2024-12-27T00:00:00"/>
        <d v="2024-05-06T00:00:00"/>
        <d v="2025-03-20T00:00:00"/>
        <d v="2024-03-03T00:00:00"/>
        <d v="2025-07-17T00:00:00"/>
        <d v="2024-12-01T00:00:00"/>
        <d v="2024-10-02T00:00:00"/>
        <d v="2025-09-04T00:00:00"/>
        <d v="2023-11-12T00:00:00"/>
        <d v="2024-05-14T00:00:00"/>
        <d v="2024-07-18T00:00:00"/>
        <d v="2024-08-07T00:00:00"/>
        <d v="2024-11-06T00:00:00"/>
        <d v="2024-02-16T00:00:00"/>
        <d v="2024-11-28T00:00:00"/>
        <d v="2025-02-04T00:00:00"/>
        <d v="2024-12-14T00:00:00"/>
        <d v="2024-02-01T00:00:00"/>
        <d v="2025-07-15T00:00:00"/>
        <d v="2024-10-26T00:00:00"/>
        <d v="2023-10-30T00:00:00"/>
        <d v="2025-02-13T00:00:00"/>
        <d v="2024-09-19T00:00:00"/>
        <d v="2024-03-31T00:00:00"/>
        <d v="2025-02-24T00:00:00"/>
        <d v="2025-03-18T00:00:00"/>
        <d v="2024-06-13T00:00:00"/>
        <d v="2023-10-18T00:00:00"/>
        <d v="2024-09-24T00:00:00"/>
        <d v="2024-03-02T00:00:00"/>
        <d v="2023-11-07T00:00:00"/>
        <d v="2025-01-12T00:00:00"/>
        <d v="2024-03-28T00:00:00"/>
        <d v="2024-12-15T00:00:00"/>
        <d v="2024-10-25T00:00:00"/>
        <d v="2023-11-22T00:00:00"/>
        <d v="2024-02-05T00:00:00"/>
        <d v="2025-02-05T00:00:00"/>
        <d v="2025-03-27T00:00:00"/>
        <d v="2025-02-20T00:00:00"/>
        <d v="2024-06-09T00:00:00"/>
        <d v="2024-08-27T00:00:00"/>
        <d v="2024-04-14T00:00:00"/>
        <d v="2024-09-27T00:00:00"/>
        <d v="2024-02-06T00:00:00"/>
        <d v="2024-08-25T00:00:00"/>
        <d v="2025-06-30T00:00:00"/>
        <d v="2025-05-10T00:00:00"/>
        <d v="2025-08-05T00:00:00"/>
        <d v="2024-02-14T00:00:00"/>
        <d v="2025-07-23T00:00:00"/>
        <d v="2025-03-09T00:00:00"/>
        <d v="2024-03-30T00:00:00"/>
        <d v="2024-07-16T00:00:00"/>
        <d v="2023-10-16T00:00:00"/>
        <d v="2023-11-05T00:00:00"/>
        <d v="2025-09-17T00:00:00"/>
        <d v="2024-01-03T00:00:00"/>
        <d v="2024-08-29T00:00:00"/>
        <d v="2025-08-31T00:00:00"/>
        <d v="2024-03-26T00:00:00"/>
        <d v="2024-05-27T00:00:00"/>
        <d v="2025-06-11T00:00:00"/>
        <d v="2024-09-13T00:00:00"/>
        <d v="2024-07-17T00:00:00"/>
        <d v="2025-04-13T00:00:00"/>
        <d v="2023-12-06T00:00:00"/>
        <d v="2025-01-09T00:00:00"/>
        <d v="2024-05-25T00:00:00"/>
        <d v="2024-05-11T00:00:00"/>
        <d v="2025-06-01T00:00:00"/>
        <d v="2025-05-26T00:00:00"/>
        <d v="2025-02-25T00:00:00"/>
        <d v="2024-03-18T00:00:00"/>
        <d v="2025-02-21T00:00:00"/>
        <d v="2024-07-10T00:00:00"/>
        <d v="2024-11-24T00:00:00"/>
        <d v="2024-03-08T00:00:00"/>
        <d v="2024-03-23T00:00:00"/>
        <d v="2025-08-26T00:00:00"/>
        <d v="2023-11-21T00:00:00"/>
        <d v="2024-07-19T00:00:00"/>
        <d v="2023-10-08T00:00:00"/>
        <d v="2024-07-27T00:00:00"/>
        <d v="2024-05-18T00:00:00"/>
        <d v="2025-02-02T00:00:00"/>
        <d v="2024-07-01T00:00:00"/>
        <d v="2024-11-07T00:00:00"/>
        <d v="2025-06-26T00:00:00"/>
        <d v="2025-06-03T00:00:00"/>
        <d v="2024-08-05T00:00:00"/>
        <d v="2024-07-28T00:00:00"/>
        <d v="2025-07-20T00:00:00"/>
        <d v="2025-05-08T00:00:00"/>
        <d v="2025-04-28T00:00:00"/>
        <d v="2024-11-14T00:00:00"/>
        <d v="2024-10-20T00:00:00"/>
        <d v="2023-11-19T00:00:00"/>
        <d v="2025-10-03T00:00:00"/>
        <d v="2023-11-14T00:00:00"/>
        <d v="2025-01-06T00:00:00"/>
        <d v="2024-04-08T00:00:00"/>
        <d v="2024-04-25T00:00:00"/>
        <d v="2025-06-28T00:00:00"/>
        <d v="2023-10-17T00:00:00"/>
        <d v="2025-09-23T00:00:00"/>
        <d v="2024-10-03T00:00:00"/>
        <d v="2025-08-28T00:00:00"/>
        <d v="2025-02-23T00:00:00"/>
        <d v="2025-08-12T00:00:00"/>
        <d v="2024-06-30T00:00:00"/>
        <d v="2025-03-06T00:00:00"/>
        <d v="2024-08-18T00:00:00"/>
        <d v="2024-06-11T00:00:00"/>
        <d v="2024-12-29T00:00:00"/>
        <d v="2024-08-20T00:00:00"/>
        <d v="2024-05-22T00:00:00"/>
        <d v="2024-09-10T00:00:00"/>
        <d v="2024-07-14T00:00:00"/>
        <d v="2024-02-02T00:00:00"/>
        <d v="2024-06-18T00:00:00"/>
        <d v="2024-01-28T00:00:00"/>
        <d v="2025-02-11T00:00:00"/>
        <d v="2025-05-05T00:00:00"/>
        <d v="2024-07-12T00:00:00"/>
        <d v="2024-05-15T00:00:00"/>
        <d v="2024-02-07T00:00:00"/>
        <d v="2025-10-02T00:00:00"/>
        <d v="2024-09-23T00:00:00"/>
        <d v="2025-07-03T00:00:00"/>
        <d v="2024-11-03T00:00:00"/>
        <d v="2024-01-09T00:00:00"/>
        <d v="2024-05-02T00:00:00"/>
        <d v="2025-06-19T00:00:00"/>
        <d v="2024-08-17T00:00:00"/>
        <d v="2024-02-24T00:00:00"/>
        <d v="2025-08-03T00:00:00"/>
        <d v="2024-04-16T00:00:00"/>
        <d v="2025-09-20T00:00:00"/>
        <d v="2025-05-25T00:00:00"/>
        <d v="2024-06-19T00:00:00"/>
        <d v="2024-10-14T00:00:00"/>
        <d v="2024-05-20T00:00:00"/>
        <d v="2023-10-11T00:00:00"/>
        <d v="2025-04-19T00:00:00"/>
        <d v="2025-04-15T00:00:00"/>
        <d v="2024-10-05T00:00:00"/>
        <d v="2025-06-09T00:00:00"/>
        <d v="2024-11-29T00:00:00"/>
        <d v="2025-09-29T00:00:00"/>
        <d v="2024-07-06T00:00:00"/>
        <d v="2024-07-08T00:00:00"/>
        <d v="2025-04-09T00:00:00"/>
        <d v="2024-02-25T00:00:00"/>
        <d v="2024-03-09T00:00:00"/>
        <d v="2024-01-31T00:00:00"/>
        <d v="2024-03-22T00:00:00"/>
        <d v="2025-05-19T00:00:00"/>
        <d v="2025-07-13T00:00:00"/>
        <d v="2024-10-01T00:00:00"/>
        <d v="2024-11-26T00:00:00"/>
        <d v="2024-08-19T00:00:00"/>
        <d v="2025-02-12T00:00:00"/>
        <d v="2024-02-26T00:00:00"/>
        <d v="2024-05-08T00:00:00"/>
        <d v="2024-04-04T00:00:00"/>
        <d v="2024-02-17T00:00:00"/>
        <d v="2025-07-02T00:00:00"/>
        <d v="2024-01-04T00:00:00"/>
        <d v="2024-01-30T00:00:00"/>
        <d v="2024-12-23T00:00:00"/>
        <d v="2024-01-05T00:00:00"/>
        <d v="2024-05-05T00:00:00"/>
        <d v="2025-05-21T00:00:00"/>
        <d v="2024-07-07T00:00:00"/>
        <d v="2024-02-15T00:00:00"/>
        <d v="2024-10-11T00:00:00"/>
        <d v="2024-01-20T00:00:00"/>
        <d v="2024-04-24T00:00:00"/>
        <d v="2024-07-25T00:00:00"/>
        <d v="2023-12-17T00:00:00"/>
        <d v="2025-05-12T00:00:00"/>
        <d v="2024-09-02T00:00:00"/>
        <d v="2023-10-20T00:00:00"/>
        <d v="2023-11-13T00:00:00"/>
        <d v="2025-04-24T00:00:00"/>
        <d v="2024-06-26T00:00:00"/>
        <d v="2025-08-10T00:00:00"/>
        <d v="2024-04-23T00:00:00"/>
        <d v="2025-03-10T00:00:00"/>
        <d v="2025-04-02T00:00:00"/>
        <d v="2025-01-23T00:00:00"/>
        <d v="2024-12-11T00:00:00"/>
        <d v="2024-06-07T00:00:00"/>
        <d v="2025-05-04T00:00:00"/>
        <d v="2023-10-31T00:00:00"/>
        <d v="2025-07-29T00:00:00"/>
        <d v="2025-09-01T00:00:00"/>
        <d v="2024-11-27T00:00:00"/>
        <d v="2024-09-05T00:00:00"/>
        <d v="2025-01-18T00:00:00"/>
        <d v="2023-10-23T00:00:00"/>
        <d v="2025-08-01T00:00:00"/>
        <d v="2025-04-05T00:00:00"/>
        <d v="2024-02-08T00:00:00"/>
        <d v="2025-02-07T00:00:00"/>
        <d v="2024-11-08T00:00:00"/>
        <d v="2025-05-27T00:00:00"/>
        <d v="2023-10-14T00:00:00"/>
        <d v="2025-02-18T00:00:00"/>
        <d v="2025-07-27T00:00:00"/>
        <d v="2024-07-09T00:00:00"/>
        <d v="2025-04-18T00:00:00"/>
        <d v="2024-01-06T00:00:00"/>
        <d v="2024-02-18T00:00:00"/>
        <d v="2024-05-28T00:00:00"/>
        <d v="2023-10-26T00:00:00"/>
        <d v="2025-08-04T00:00:00"/>
        <d v="2024-02-13T00:00:00"/>
        <d v="2025-07-26T00:00:00"/>
        <d v="2025-09-25T00:00:00"/>
        <d v="2025-03-29T00:00:00"/>
        <d v="2023-12-22T00:00:00"/>
        <d v="2024-06-16T00:00:00"/>
        <d v="2025-08-29T00:00:00"/>
        <d v="2025-03-05T00:00:00"/>
        <d v="2024-03-10T00:00:00"/>
        <d v="2023-12-14T00:00:00"/>
        <d v="2024-10-07T00:00:00"/>
        <d v="2023-11-08T00:00:00"/>
        <d v="2024-01-24T00:00:00"/>
        <d v="2024-02-28T00:00:00"/>
        <d v="2023-11-06T00:00:00"/>
        <d v="2024-05-07T00:00:00"/>
        <d v="2025-03-02T00:00:00"/>
        <d v="2024-12-03T00:00:00"/>
        <d v="2025-06-15T00:00:00"/>
        <d v="2025-08-11T00:00:00"/>
        <d v="2024-08-21T00:00:00"/>
        <d v="2024-09-11T00:00:00"/>
        <d v="2025-06-06T00:00:00"/>
        <d v="2024-06-10T00:00:00"/>
        <d v="2025-01-03T00:00:00"/>
        <d v="2025-02-22T00:00:00"/>
        <d v="2024-01-18T00:00:00"/>
        <d v="2025-09-11T00:00:00"/>
        <d v="2025-02-08T00:00:00"/>
        <d v="2025-02-28T00:00:00"/>
        <d v="2024-09-09T00:00:00"/>
        <d v="2024-09-21T00:00:00"/>
        <d v="2025-05-29T00:00:00"/>
        <d v="2024-09-06T00:00:00"/>
        <d v="2025-04-17T00:00:00"/>
        <d v="2025-03-24T00:00:00"/>
        <d v="2025-05-31T00:00:00"/>
        <d v="2023-12-16T00:00:00"/>
        <d v="2025-07-30T00:00:00"/>
        <d v="2025-03-31T00:00:00"/>
        <d v="2023-11-28T00:00:00"/>
        <d v="2024-09-22T00:00:00"/>
        <d v="2023-11-09T00:00:00"/>
        <d v="2023-11-11T00:00:00"/>
        <d v="2024-04-26T00:00:00"/>
        <d v="2024-09-12T00:00:00"/>
        <d v="2023-11-18T00:00:00"/>
        <d v="2025-05-09T00:00:00"/>
        <d v="2023-10-09T00:00:00"/>
        <d v="2025-09-24T00:00:00"/>
        <d v="2025-09-19T00:00:00"/>
        <d v="2025-05-17T00:00:00"/>
        <d v="2025-03-11T00:00:00"/>
        <d v="2023-12-25T00:00:00"/>
        <d v="2025-01-01T00:00:00"/>
        <d v="2025-04-08T00:00:00"/>
        <d v="2024-03-25T00:00:00"/>
        <d v="2025-01-04T00:00:00"/>
        <d v="2024-08-04T00:00:00"/>
        <d v="2025-03-17T00:00:00"/>
        <d v="2025-05-03T00:00:00"/>
        <d v="2024-05-01T00:00:00"/>
        <d v="2024-04-13T00:00:00"/>
        <d v="2024-01-27T00:00:00"/>
        <d v="2023-10-28T00:00:00"/>
        <d v="2024-11-19T00:00:00"/>
        <d v="2025-06-24T00:00:00"/>
        <d v="2024-02-04T00:00:00"/>
        <d v="2025-06-13T00:00:00"/>
        <d v="2024-05-29T00:00:00"/>
        <d v="2024-12-08T00:00:00"/>
        <d v="2025-03-15T00:00:00"/>
        <d v="2025-03-19T00:00:00"/>
        <d v="2024-04-06T00:00:00"/>
        <d v="2024-10-12T00:00:00"/>
        <d v="2025-09-15T00:00:00"/>
        <d v="2025-04-07T00:00:00"/>
        <d v="2025-08-20T00:00:00"/>
        <d v="2025-09-05T00:00:00"/>
        <d v="2024-04-27T00:00:00"/>
        <d v="2024-10-28T00:00:00"/>
        <d v="2025-08-07T00:00:00"/>
        <d v="2025-06-05T00:00:00"/>
        <d v="2024-04-29T00:00:00"/>
        <d v="2025-04-14T00:00:00"/>
        <d v="2024-05-12T00:00:00"/>
        <d v="2024-05-23T00:00:00"/>
        <d v="2023-10-05T00:00:00"/>
        <d v="2024-11-02T00:00:00"/>
        <d v="2025-04-10T00:00:00"/>
        <d v="2024-10-15T00:00:00"/>
        <d v="2024-06-01T00:00:00"/>
        <d v="2025-05-30T00:00:00"/>
        <d v="2023-10-21T00:00:00"/>
        <d v="2024-12-19T00:00:00"/>
        <d v="2023-11-29T00:00:00"/>
        <d v="2024-04-19T00:00:00"/>
        <d v="2023-12-28T00:00:00"/>
        <d v="2025-03-23T00:00:00"/>
        <d v="2024-12-24T00:00:00"/>
        <d v="2025-06-22T00:00:00"/>
        <d v="2024-11-05T00:00:00"/>
        <d v="2024-06-27T00:00:00"/>
        <d v="2025-08-23T00:00:00"/>
        <d v="2025-03-14T00:00:00"/>
        <d v="2025-08-06T00:00:00"/>
        <d v="2024-09-04T00:00:00"/>
        <d v="2024-06-05T00:00:00"/>
        <d v="2025-07-06T00:00:00"/>
        <d v="2025-08-19T00:00:00"/>
        <d v="2024-12-30T00:00:00"/>
        <d v="2025-02-14T00:00:00"/>
        <d v="2023-10-27T00:00:00"/>
        <d v="2024-03-05T00:00:00"/>
        <d v="2023-12-08T00:00:00"/>
        <d v="2025-04-04T00:00:00"/>
        <d v="2024-08-09T00:00:00"/>
        <d v="2025-09-14T00:00:00"/>
        <d v="2024-01-02T00:00:00"/>
        <d v="2024-11-20T00:00:00"/>
        <d v="2025-09-16T00:00:00"/>
        <d v="2024-01-15T00:00:00"/>
        <d v="2024-11-11T00:00:00"/>
        <d v="2024-03-12T00:00:00"/>
        <d v="2025-03-01T00:00:00"/>
        <d v="2025-05-02T00:00:00"/>
        <d v="2025-09-22T00:00:00"/>
        <d v="2024-12-28T00:00:00"/>
        <d v="2025-05-11T00:00:00"/>
        <d v="2024-03-06T00:00:00"/>
        <d v="2025-05-07T00:00:00"/>
        <d v="2024-12-10T00:00:00"/>
        <d v="2024-01-26T00:00:00"/>
        <d v="2024-08-10T00:00:00"/>
        <d v="2024-12-06T00:00:00"/>
        <d v="2025-07-07T00:00:00"/>
        <d v="2023-11-27T00:00:00"/>
        <d v="2024-01-29T00:00:00"/>
        <d v="2024-12-20T00:00:00"/>
        <d v="2024-05-16T00:00:00"/>
        <d v="2024-02-03T00:00:00"/>
        <d v="2024-04-30T00:00:00"/>
        <d v="2025-08-22T00:00:00"/>
        <d v="2024-02-20T00:00:00"/>
        <d v="2025-03-21T00:00:00"/>
        <d v="2025-05-20T00:00:00"/>
        <d v="2023-10-29T00:00:00"/>
        <d v="2025-06-04T00:00:00"/>
        <d v="2025-01-24T00:00:00"/>
        <d v="2023-10-07T00:00:00"/>
        <d v="2025-09-13T00:00:00"/>
        <d v="2024-03-15T00:00:00"/>
        <d v="2025-01-28T00:00:00"/>
        <d v="2024-07-24T00:00:00"/>
        <d v="2025-02-01T00:00:00"/>
        <d v="2025-07-12T00:00:00"/>
        <d v="2024-03-11T00:00:00"/>
        <d v="2024-09-03T00:00:00"/>
        <d v="2025-01-14T00:00:00"/>
        <d v="2024-03-13T00:00:00"/>
        <d v="2023-10-25T00:00:00"/>
        <d v="2024-12-18T00:00:00"/>
        <d v="2025-05-24T00:00:00"/>
        <d v="2024-08-30T00:00:00"/>
        <d v="2023-12-18T00:00:00"/>
        <d v="2025-07-21T00:00:00"/>
        <d v="2025-04-11T00:00:00"/>
        <d v="2024-09-15T00:00:00"/>
        <d v="2024-08-23T00:00:00"/>
        <d v="2025-09-27T00:00:00"/>
        <d v="2024-11-30T00:00:00"/>
        <d v="2025-03-12T00:00:00"/>
        <d v="2023-12-21T00:00:00"/>
        <d v="2025-07-18T00:00:00"/>
        <d v="2025-01-13T00:00:00"/>
        <d v="2025-01-31T00:00:00"/>
        <d v="2025-06-25T00:00:00"/>
        <d v="2024-08-13T00:00:00"/>
        <d v="2025-01-27T00:00:00"/>
        <d v="2025-05-18T00:00:00"/>
        <d v="2024-01-07T00:00:00"/>
        <d v="2023-12-30T00:00:00"/>
        <d v="2024-10-08T00:00:00"/>
        <d v="2025-05-22T00:00:00"/>
        <d v="2025-06-07T00:00:00"/>
        <d v="2024-12-31T00:00:00"/>
        <d v="2024-01-21T00:00:00"/>
        <d v="2025-08-16T00:00:00"/>
        <d v="2024-08-28T00:00:00"/>
        <d v="2025-04-29T00:00:00"/>
        <d v="2024-11-10T00:00:00"/>
        <d v="2024-05-30T00:00:00"/>
        <d v="2023-12-10T00:00:00"/>
        <d v="2024-03-20T00:00:00"/>
        <d v="2024-11-25T00:00:00"/>
        <d v="2025-09-28T00:00:00"/>
        <d v="2024-05-26T00:00:00"/>
        <d v="2025-08-09T00:00:00"/>
        <d v="2024-12-07T00:00:00"/>
        <d v="2023-12-15T00:00:00"/>
        <d v="2024-08-15T00:00:00"/>
        <d v="2024-11-17T00:00:00"/>
        <d v="2024-06-02T00:00:00"/>
        <d v="2025-01-20T00:00:00"/>
        <d v="2023-10-24T00:00:00"/>
        <d v="2025-07-24T00:00:00"/>
        <d v="2025-07-09T00:00:00"/>
        <d v="2025-03-30T00:00:00"/>
        <d v="2025-03-13T00:00:00"/>
        <d v="2024-07-02T00:00:00"/>
        <d v="2024-10-10T00:00:00"/>
        <d v="2024-01-17T00:00:00"/>
        <d v="2024-09-25T00:00:00"/>
        <d v="2025-07-08T00:00:00"/>
        <d v="2025-07-04T00:00:00"/>
        <d v="2024-11-16T00:00:00"/>
        <d v="2024-09-08T00:00:00"/>
        <d v="2024-11-09T00:00:00"/>
        <d v="2023-10-22T00:00:00"/>
        <d v="2024-02-19T00:00:00"/>
        <d v="2024-04-18T00:00:00"/>
        <d v="2023-12-07T00:00:00"/>
        <d v="2023-10-12T00:00:00"/>
        <d v="2024-04-11T00:00:00"/>
        <d v="2024-10-13T00:00:00"/>
        <d v="2025-06-10T00:00:00"/>
        <d v="2025-06-17T00:00:00"/>
        <d v="2025-01-25T00:00:00"/>
        <d v="2025-08-15T00:00:00"/>
        <d v="2024-03-17T00:00:00"/>
        <d v="2024-06-12T00:00:00"/>
        <d v="2024-03-19T00:00:00"/>
        <d v="2024-06-28T00:00:00"/>
        <d v="2023-12-01T00:00:00"/>
        <d v="2025-08-18T00:00:00"/>
        <d v="2024-08-11T00:00:00"/>
        <d v="2024-02-22T00:00:00"/>
        <d v="2025-09-12T00:00:00"/>
        <d v="2025-07-22T00:00:00"/>
        <d v="2024-09-01T00:00:00"/>
        <d v="2024-06-06T00:00:00"/>
        <d v="2023-10-06T00:00:00"/>
        <d v="2025-01-21T00:00:00"/>
        <d v="2024-07-15T00:00:00"/>
        <d v="2024-02-29T00:00:00"/>
        <d v="2024-03-01T00:00:00"/>
        <d v="2024-04-03T00:00:00"/>
        <d v="2023-12-19T00:00:00"/>
        <d v="2025-09-08T00:00:00"/>
        <d v="2024-01-10T00:00:00"/>
        <d v="2024-12-04T00:00:00"/>
        <d v="2024-05-17T00:00:00"/>
        <d v="2024-07-21T00:00:00"/>
        <d v="2024-02-27T00:00:00"/>
        <d v="2024-02-21T00:00:00"/>
        <d v="2023-12-20T00:00:00"/>
        <d v="2025-03-03T00:00:00"/>
        <d v="2024-10-24T00:00:00"/>
        <d v="2024-09-30T00:00:00"/>
        <d v="2025-09-09T00:00:00"/>
        <d v="2024-04-21T00:00:00"/>
        <d v="2024-12-26T00:00:00"/>
        <d v="2023-11-23T00:00:00"/>
        <d v="2025-04-03T00:00:00"/>
        <d v="2025-08-08T00:00:00"/>
        <d v="2024-02-09T00:00:00"/>
        <d v="2024-01-08T00:00:00"/>
        <d v="2024-04-05T00:00:00"/>
        <d v="2024-08-26T00:00:00"/>
        <d v="2024-08-08T00:00:00"/>
        <d v="2025-06-14T00:00:00"/>
        <d v="2024-01-25T00:00:00"/>
        <d v="2025-02-16T00:00:00"/>
        <d v="2024-11-18T00:00:00"/>
        <d v="2024-03-27T00:00:00"/>
        <d v="2025-09-21T00:00:00"/>
        <d v="2025-05-01T00:00:00"/>
        <d v="2024-09-20T00:00:00"/>
        <d v="2024-05-09T00:00:00"/>
        <d v="2024-07-23T00:00:00"/>
        <d v="2024-07-26T00:00:00"/>
        <d v="2023-11-10T00:00:00"/>
        <d v="2025-04-12T00:00:00"/>
        <d v="2025-04-26T00:00:00"/>
        <d v="2024-07-29T00:00:00"/>
        <d v="2025-07-16T00:00:00"/>
        <d v="2025-03-28T00:00:00"/>
        <d v="2024-08-12T00:00:00"/>
        <d v="2025-07-05T00:00:00"/>
        <d v="2025-04-23T00:00:00"/>
        <d v="2025-04-27T00:00:00"/>
        <d v="2025-08-02T00:00:00"/>
        <d v="2024-11-21T00:00:00"/>
        <d v="2025-03-16T00:00:00"/>
        <d v="2024-04-01T00:00:00"/>
        <d v="2025-05-13T00:00:00"/>
        <d v="2024-06-25T00:00:00"/>
        <d v="2025-06-12T00:00:00"/>
        <d v="2023-12-13T00:00:00"/>
        <d v="2024-07-13T00:00:00"/>
        <d v="2024-12-21T00:00:00"/>
        <d v="2025-06-27T00:00:00"/>
        <d v="2024-09-16T00:00:00"/>
        <d v="2025-02-15T00:00:00"/>
        <d v="2024-10-06T00:00:00"/>
        <d v="2024-12-17T00:00:00"/>
        <d v="2024-01-19T00:00:00"/>
        <d v="2024-06-04T00:00:00"/>
        <d v="2023-12-26T00:00:00"/>
        <d v="2025-07-19T00:00:00"/>
        <d v="2023-11-25T00:00:00"/>
        <d v="2025-02-19T00:00:00"/>
        <d v="2025-09-10T00:00:00"/>
        <d v="2024-07-04T00:00:00"/>
        <d v="2024-12-16T00:00:00"/>
        <d v="2025-07-14T00:00:00"/>
        <d v="2025-03-22T00:00:00"/>
        <d v="2024-11-15T00:00:00"/>
        <d v="2024-01-16T00:00:00"/>
        <d v="2025-06-29T00:00:00"/>
        <d v="2024-09-17T00:00:00"/>
        <d v="2024-10-04T00:00:00"/>
        <d v="2025-02-06T00:00:00"/>
        <d v="2025-04-21T00:00:00"/>
        <d v="2024-07-30T00:00:00"/>
        <d v="2024-10-31T00:00:00"/>
      </sharedItems>
    </cacheField>
    <cacheField name="Months" numFmtId="14">
      <sharedItems count="12">
        <s v="Oct"/>
        <s v="Aug"/>
        <s v="Nov"/>
        <s v="May"/>
        <s v="Jan"/>
        <s v="Apr"/>
        <s v="Mar"/>
        <s v="Dec"/>
        <s v="Jul"/>
        <s v="Sep"/>
        <s v="Jun"/>
        <s v="Feb"/>
      </sharedItems>
    </cacheField>
    <cacheField name="year" numFmtId="14">
      <sharedItems count="3">
        <s v="2024"/>
        <s v="2025"/>
        <s v="2023"/>
      </sharedItems>
    </cacheField>
    <cacheField name="Customer Name" numFmtId="0">
      <sharedItems/>
    </cacheField>
    <cacheField name="Region" numFmtId="0">
      <sharedItems count="4">
        <s v="South"/>
        <s v="North"/>
        <s v="East"/>
        <s v="West"/>
      </sharedItems>
    </cacheField>
    <cacheField name="City" numFmtId="0">
      <sharedItems count="20">
        <s v="Bangalore"/>
        <s v="Delhi"/>
        <s v="Patna"/>
        <s v="Kolkata"/>
        <s v="Pune"/>
        <s v="Mumbai"/>
        <s v="Lucknow"/>
        <s v="Jaipur"/>
        <s v="Goa"/>
        <s v="Hyderabad"/>
        <s v="Chandigarh"/>
        <s v="Bhubaneswar"/>
        <s v="Chennai"/>
        <s v="Ahmedabad"/>
        <s v="Surat"/>
        <s v="Ranchi"/>
        <s v="Guwahati"/>
        <s v="Thiruvananthapuram"/>
        <s v="Amritsar"/>
        <s v="Coimbatore"/>
      </sharedItems>
    </cacheField>
    <cacheField name="Category" numFmtId="0">
      <sharedItems count="10">
        <s v="Books"/>
        <s v="Groceries"/>
        <s v="Kitchen"/>
        <s v="Clothing"/>
        <s v="Furniture"/>
        <s v="Beauty"/>
        <s v="Home Decor"/>
        <s v="Electronics"/>
        <s v="Sports"/>
        <s v="Toys"/>
      </sharedItems>
    </cacheField>
    <cacheField name="Sub-Category" numFmtId="0">
      <sharedItems/>
    </cacheField>
    <cacheField name="Product Name" numFmtId="0">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222" maxValue="79998"/>
    </cacheField>
    <cacheField name="revenue" numFmtId="0">
      <sharedItems containsSemiMixedTypes="0" containsString="0" containsNumber="1" containsInteger="1" minValue="278" maxValue="399400"/>
    </cacheField>
    <cacheField name="valuable_customer" numFmtId="0">
      <sharedItems count="3">
        <s v="regular"/>
        <s v="premium"/>
        <s v="VIP"/>
      </sharedItems>
    </cacheField>
  </cacheFields>
  <extLst>
    <ext xmlns:x14="http://schemas.microsoft.com/office/spreadsheetml/2009/9/main" uri="{725AE2AE-9491-48be-B2B4-4EB974FC3084}">
      <x14:pivotCacheDefinition pivotCacheId="2076461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x v="0"/>
    <x v="0"/>
    <x v="0"/>
    <s v="Kashvi Varty"/>
    <x v="0"/>
    <x v="0"/>
    <x v="0"/>
    <s v="Non-Fiction"/>
    <s v="Non-Fiction Ipsum"/>
    <n v="2"/>
    <n v="36294"/>
    <n v="72588"/>
    <x v="0"/>
  </r>
  <r>
    <n v="10002"/>
    <x v="1"/>
    <x v="1"/>
    <x v="1"/>
    <s v="Advik Desai"/>
    <x v="1"/>
    <x v="1"/>
    <x v="1"/>
    <s v="Rice"/>
    <s v="Rice Nemo"/>
    <n v="1"/>
    <n v="42165"/>
    <n v="42165"/>
    <x v="0"/>
  </r>
  <r>
    <n v="10003"/>
    <x v="2"/>
    <x v="2"/>
    <x v="2"/>
    <s v="Rhea Kalla"/>
    <x v="2"/>
    <x v="2"/>
    <x v="2"/>
    <s v="Juicer"/>
    <s v="Juicer Odio"/>
    <n v="4"/>
    <n v="64876"/>
    <n v="259504"/>
    <x v="1"/>
  </r>
  <r>
    <n v="10004"/>
    <x v="3"/>
    <x v="3"/>
    <x v="1"/>
    <s v="Anika Sen"/>
    <x v="2"/>
    <x v="3"/>
    <x v="1"/>
    <s v="Oil"/>
    <s v="Oil Doloribus"/>
    <n v="5"/>
    <n v="37320"/>
    <n v="186600"/>
    <x v="1"/>
  </r>
  <r>
    <n v="10005"/>
    <x v="4"/>
    <x v="4"/>
    <x v="1"/>
    <s v="Akarsh Kaul"/>
    <x v="3"/>
    <x v="4"/>
    <x v="3"/>
    <s v="Kids Wear"/>
    <s v="Kids Wear Quo"/>
    <n v="1"/>
    <n v="50037"/>
    <n v="50037"/>
    <x v="0"/>
  </r>
  <r>
    <n v="10006"/>
    <x v="5"/>
    <x v="5"/>
    <x v="1"/>
    <s v="Vardaniya Jayaraman"/>
    <x v="3"/>
    <x v="4"/>
    <x v="4"/>
    <s v="Chair"/>
    <s v="Chair Assumenda"/>
    <n v="5"/>
    <n v="40287"/>
    <n v="201435"/>
    <x v="1"/>
  </r>
  <r>
    <n v="10007"/>
    <x v="6"/>
    <x v="0"/>
    <x v="2"/>
    <s v="Drishya Khare"/>
    <x v="3"/>
    <x v="5"/>
    <x v="3"/>
    <s v="Accessories"/>
    <s v="Accessories Minima"/>
    <n v="2"/>
    <n v="3636"/>
    <n v="7272"/>
    <x v="0"/>
  </r>
  <r>
    <n v="10008"/>
    <x v="7"/>
    <x v="1"/>
    <x v="1"/>
    <s v="Misha Dua"/>
    <x v="1"/>
    <x v="6"/>
    <x v="0"/>
    <s v="Biography"/>
    <s v="Biography Vel"/>
    <n v="1"/>
    <n v="15885"/>
    <n v="15885"/>
    <x v="0"/>
  </r>
  <r>
    <n v="10009"/>
    <x v="8"/>
    <x v="6"/>
    <x v="1"/>
    <s v="Arhaan Vala"/>
    <x v="1"/>
    <x v="7"/>
    <x v="1"/>
    <s v="Spices"/>
    <s v="Spices Expedita"/>
    <n v="1"/>
    <n v="40834"/>
    <n v="40834"/>
    <x v="0"/>
  </r>
  <r>
    <n v="10010"/>
    <x v="9"/>
    <x v="7"/>
    <x v="0"/>
    <s v="Lavanya Hayer"/>
    <x v="3"/>
    <x v="8"/>
    <x v="2"/>
    <s v="Juicer"/>
    <s v="Juicer Voluptatibus"/>
    <n v="2"/>
    <n v="16686"/>
    <n v="33372"/>
    <x v="0"/>
  </r>
  <r>
    <n v="10011"/>
    <x v="10"/>
    <x v="1"/>
    <x v="1"/>
    <s v="Divyansh Thaman"/>
    <x v="1"/>
    <x v="6"/>
    <x v="2"/>
    <s v="Cookware Set"/>
    <s v="Cookware Set Doloremque"/>
    <n v="2"/>
    <n v="10761"/>
    <n v="21522"/>
    <x v="0"/>
  </r>
  <r>
    <n v="10012"/>
    <x v="11"/>
    <x v="3"/>
    <x v="0"/>
    <s v="Nishith Kumar"/>
    <x v="0"/>
    <x v="9"/>
    <x v="5"/>
    <s v="Perfume"/>
    <s v="Perfume Itaque"/>
    <n v="3"/>
    <n v="27066"/>
    <n v="81198"/>
    <x v="0"/>
  </r>
  <r>
    <n v="10013"/>
    <x v="12"/>
    <x v="7"/>
    <x v="0"/>
    <s v="Anika Khanna"/>
    <x v="1"/>
    <x v="10"/>
    <x v="6"/>
    <s v="Vase"/>
    <s v="Vase Ratione"/>
    <n v="1"/>
    <n v="53951"/>
    <n v="53951"/>
    <x v="0"/>
  </r>
  <r>
    <n v="10014"/>
    <x v="13"/>
    <x v="7"/>
    <x v="2"/>
    <s v="Amani Acharya"/>
    <x v="2"/>
    <x v="2"/>
    <x v="3"/>
    <s v="Women's Wear"/>
    <s v="Women's Wear Optio"/>
    <n v="5"/>
    <n v="23843"/>
    <n v="119215"/>
    <x v="0"/>
  </r>
  <r>
    <n v="10015"/>
    <x v="14"/>
    <x v="8"/>
    <x v="1"/>
    <s v="Anay Grewal"/>
    <x v="1"/>
    <x v="7"/>
    <x v="2"/>
    <s v="Juicer"/>
    <s v="Juicer Debitis"/>
    <n v="2"/>
    <n v="15444"/>
    <n v="30888"/>
    <x v="0"/>
  </r>
  <r>
    <n v="10016"/>
    <x v="6"/>
    <x v="0"/>
    <x v="2"/>
    <s v="Stuvan Majumdar"/>
    <x v="2"/>
    <x v="11"/>
    <x v="7"/>
    <s v="Laptop"/>
    <s v="Laptop Numquam"/>
    <n v="5"/>
    <n v="51645"/>
    <n v="258225"/>
    <x v="1"/>
  </r>
  <r>
    <n v="10017"/>
    <x v="15"/>
    <x v="3"/>
    <x v="0"/>
    <s v="Ritvik Ramanathan"/>
    <x v="0"/>
    <x v="9"/>
    <x v="7"/>
    <s v="Smartwatch"/>
    <s v="Smartwatch Ad"/>
    <n v="3"/>
    <n v="52691"/>
    <n v="158073"/>
    <x v="1"/>
  </r>
  <r>
    <n v="10018"/>
    <x v="16"/>
    <x v="9"/>
    <x v="1"/>
    <s v="Darshit Sharma"/>
    <x v="0"/>
    <x v="12"/>
    <x v="1"/>
    <s v="Oil"/>
    <s v="Oil Odio"/>
    <n v="4"/>
    <n v="3775"/>
    <n v="15100"/>
    <x v="0"/>
  </r>
  <r>
    <n v="10019"/>
    <x v="17"/>
    <x v="10"/>
    <x v="0"/>
    <s v="Sara Chanda"/>
    <x v="2"/>
    <x v="2"/>
    <x v="8"/>
    <s v="Dumbbells"/>
    <s v="Dumbbells Soluta"/>
    <n v="3"/>
    <n v="16579"/>
    <n v="49737"/>
    <x v="0"/>
  </r>
  <r>
    <n v="10020"/>
    <x v="18"/>
    <x v="4"/>
    <x v="0"/>
    <s v="Gatik Ravi"/>
    <x v="3"/>
    <x v="4"/>
    <x v="0"/>
    <s v="Textbook"/>
    <s v="Textbook Inventore"/>
    <n v="5"/>
    <n v="36393"/>
    <n v="181965"/>
    <x v="1"/>
  </r>
  <r>
    <n v="10021"/>
    <x v="19"/>
    <x v="0"/>
    <x v="2"/>
    <s v="Jivin Sunder"/>
    <x v="3"/>
    <x v="13"/>
    <x v="2"/>
    <s v="Refrigerator"/>
    <s v="Refrigerator Commodi"/>
    <n v="1"/>
    <n v="6574"/>
    <n v="6574"/>
    <x v="0"/>
  </r>
  <r>
    <n v="10022"/>
    <x v="20"/>
    <x v="6"/>
    <x v="0"/>
    <s v="Kashvi Ratti"/>
    <x v="1"/>
    <x v="6"/>
    <x v="1"/>
    <s v="Wheat"/>
    <s v="Wheat Natus"/>
    <n v="5"/>
    <n v="26762"/>
    <n v="133810"/>
    <x v="0"/>
  </r>
  <r>
    <n v="10023"/>
    <x v="21"/>
    <x v="2"/>
    <x v="2"/>
    <s v="Vivaan Goyal"/>
    <x v="3"/>
    <x v="14"/>
    <x v="0"/>
    <s v="Comics"/>
    <s v="Comics Aperiam"/>
    <n v="1"/>
    <n v="47699"/>
    <n v="47699"/>
    <x v="0"/>
  </r>
  <r>
    <n v="10024"/>
    <x v="22"/>
    <x v="8"/>
    <x v="1"/>
    <s v="Nayantara Bhagat"/>
    <x v="2"/>
    <x v="15"/>
    <x v="5"/>
    <s v="Face Cream"/>
    <s v="Face Cream Repellat"/>
    <n v="1"/>
    <n v="28257"/>
    <n v="28257"/>
    <x v="0"/>
  </r>
  <r>
    <n v="10025"/>
    <x v="23"/>
    <x v="10"/>
    <x v="1"/>
    <s v="Lakshay Ramakrishnan"/>
    <x v="1"/>
    <x v="10"/>
    <x v="7"/>
    <s v="Headphones"/>
    <s v="Headphones Itaque"/>
    <n v="5"/>
    <n v="24056"/>
    <n v="120280"/>
    <x v="0"/>
  </r>
  <r>
    <n v="10026"/>
    <x v="24"/>
    <x v="4"/>
    <x v="0"/>
    <s v="Dhanush Vaidya"/>
    <x v="0"/>
    <x v="12"/>
    <x v="1"/>
    <s v="Rice"/>
    <s v="Rice Impedit"/>
    <n v="2"/>
    <n v="65756"/>
    <n v="131512"/>
    <x v="0"/>
  </r>
  <r>
    <n v="10027"/>
    <x v="25"/>
    <x v="5"/>
    <x v="1"/>
    <s v="Kimaya Rege"/>
    <x v="1"/>
    <x v="6"/>
    <x v="5"/>
    <s v="Foundation"/>
    <s v="Foundation Illo"/>
    <n v="1"/>
    <n v="8276"/>
    <n v="8276"/>
    <x v="0"/>
  </r>
  <r>
    <n v="10028"/>
    <x v="26"/>
    <x v="7"/>
    <x v="0"/>
    <s v="Anika Wable"/>
    <x v="2"/>
    <x v="11"/>
    <x v="4"/>
    <s v="Table"/>
    <s v="Table Error"/>
    <n v="3"/>
    <n v="731"/>
    <n v="2193"/>
    <x v="0"/>
  </r>
  <r>
    <n v="10029"/>
    <x v="27"/>
    <x v="1"/>
    <x v="1"/>
    <s v="Kavya Bhatnagar"/>
    <x v="1"/>
    <x v="1"/>
    <x v="9"/>
    <s v="RC Car"/>
    <s v="RC Car Amet"/>
    <n v="2"/>
    <n v="67085"/>
    <n v="134170"/>
    <x v="0"/>
  </r>
  <r>
    <n v="10030"/>
    <x v="28"/>
    <x v="5"/>
    <x v="0"/>
    <s v="Adira Seshadri"/>
    <x v="1"/>
    <x v="10"/>
    <x v="1"/>
    <s v="Sugar"/>
    <s v="Sugar Excepturi"/>
    <n v="5"/>
    <n v="79453"/>
    <n v="397265"/>
    <x v="2"/>
  </r>
  <r>
    <n v="10031"/>
    <x v="29"/>
    <x v="4"/>
    <x v="1"/>
    <s v="Zaina Sidhu"/>
    <x v="3"/>
    <x v="8"/>
    <x v="1"/>
    <s v="Wheat"/>
    <s v="Wheat Consequuntur"/>
    <n v="2"/>
    <n v="25545"/>
    <n v="51090"/>
    <x v="0"/>
  </r>
  <r>
    <n v="10032"/>
    <x v="30"/>
    <x v="7"/>
    <x v="2"/>
    <s v="Bhamini Kuruvilla"/>
    <x v="1"/>
    <x v="7"/>
    <x v="8"/>
    <s v="Cricket Bat"/>
    <s v="Cricket Bat Voluptatum"/>
    <n v="4"/>
    <n v="76643"/>
    <n v="306572"/>
    <x v="2"/>
  </r>
  <r>
    <n v="10033"/>
    <x v="31"/>
    <x v="10"/>
    <x v="0"/>
    <s v="Kavya Saran"/>
    <x v="3"/>
    <x v="13"/>
    <x v="4"/>
    <s v="Sofa"/>
    <s v="Sofa Deleniti"/>
    <n v="4"/>
    <n v="60561"/>
    <n v="242244"/>
    <x v="1"/>
  </r>
  <r>
    <n v="10034"/>
    <x v="32"/>
    <x v="8"/>
    <x v="1"/>
    <s v="Mannat Batta"/>
    <x v="2"/>
    <x v="16"/>
    <x v="9"/>
    <s v="RC Car"/>
    <s v="RC Car Quam"/>
    <n v="4"/>
    <n v="19080"/>
    <n v="76320"/>
    <x v="0"/>
  </r>
  <r>
    <n v="10035"/>
    <x v="33"/>
    <x v="7"/>
    <x v="2"/>
    <s v="Shayak Bala"/>
    <x v="0"/>
    <x v="17"/>
    <x v="9"/>
    <s v="Action Figure"/>
    <s v="Action Figure Laboriosam"/>
    <n v="2"/>
    <n v="48271"/>
    <n v="96542"/>
    <x v="0"/>
  </r>
  <r>
    <n v="10036"/>
    <x v="34"/>
    <x v="6"/>
    <x v="1"/>
    <s v="Hrishita Kumer"/>
    <x v="0"/>
    <x v="17"/>
    <x v="5"/>
    <s v="Lipstick"/>
    <s v="Lipstick Accusantium"/>
    <n v="4"/>
    <n v="7232"/>
    <n v="28928"/>
    <x v="0"/>
  </r>
  <r>
    <n v="10037"/>
    <x v="9"/>
    <x v="7"/>
    <x v="0"/>
    <s v="Prisha Gaba"/>
    <x v="3"/>
    <x v="14"/>
    <x v="8"/>
    <s v="Dumbbells"/>
    <s v="Dumbbells Quas"/>
    <n v="2"/>
    <n v="78467"/>
    <n v="156934"/>
    <x v="1"/>
  </r>
  <r>
    <n v="10038"/>
    <x v="35"/>
    <x v="0"/>
    <x v="2"/>
    <s v="Arhaan Gole"/>
    <x v="1"/>
    <x v="6"/>
    <x v="8"/>
    <s v="Yoga Mat"/>
    <s v="Yoga Mat Quaerat"/>
    <n v="4"/>
    <n v="34124"/>
    <n v="136496"/>
    <x v="0"/>
  </r>
  <r>
    <n v="10039"/>
    <x v="36"/>
    <x v="9"/>
    <x v="1"/>
    <s v="Shaan Bala"/>
    <x v="2"/>
    <x v="15"/>
    <x v="9"/>
    <s v="Puzzle"/>
    <s v="Puzzle Assumenda"/>
    <n v="2"/>
    <n v="60907"/>
    <n v="121814"/>
    <x v="0"/>
  </r>
  <r>
    <n v="10040"/>
    <x v="37"/>
    <x v="2"/>
    <x v="2"/>
    <s v="Taran Kala"/>
    <x v="1"/>
    <x v="6"/>
    <x v="2"/>
    <s v="Refrigerator"/>
    <s v="Refrigerator Libero"/>
    <n v="5"/>
    <n v="9102"/>
    <n v="45510"/>
    <x v="0"/>
  </r>
  <r>
    <n v="10041"/>
    <x v="38"/>
    <x v="9"/>
    <x v="0"/>
    <s v="Nitara Hayre"/>
    <x v="2"/>
    <x v="16"/>
    <x v="9"/>
    <s v="Board Game"/>
    <s v="Board Game Consequuntur"/>
    <n v="5"/>
    <n v="76782"/>
    <n v="383910"/>
    <x v="2"/>
  </r>
  <r>
    <n v="10042"/>
    <x v="39"/>
    <x v="8"/>
    <x v="1"/>
    <s v="Lavanya Tata"/>
    <x v="1"/>
    <x v="18"/>
    <x v="9"/>
    <s v="Doll"/>
    <s v="Doll Laborum"/>
    <n v="5"/>
    <n v="57559"/>
    <n v="287795"/>
    <x v="1"/>
  </r>
  <r>
    <n v="10043"/>
    <x v="40"/>
    <x v="11"/>
    <x v="0"/>
    <s v="Badal Dada"/>
    <x v="3"/>
    <x v="14"/>
    <x v="7"/>
    <s v="Camera"/>
    <s v="Camera A"/>
    <n v="2"/>
    <n v="68630"/>
    <n v="137260"/>
    <x v="0"/>
  </r>
  <r>
    <n v="10044"/>
    <x v="41"/>
    <x v="0"/>
    <x v="0"/>
    <s v="Bhamini Sane"/>
    <x v="0"/>
    <x v="19"/>
    <x v="1"/>
    <s v="Rice"/>
    <s v="Rice Incidunt"/>
    <n v="5"/>
    <n v="64105"/>
    <n v="320525"/>
    <x v="2"/>
  </r>
  <r>
    <n v="10045"/>
    <x v="42"/>
    <x v="2"/>
    <x v="2"/>
    <s v="Eva Babu"/>
    <x v="2"/>
    <x v="16"/>
    <x v="0"/>
    <s v="Textbook"/>
    <s v="Textbook Consequuntur"/>
    <n v="2"/>
    <n v="68202"/>
    <n v="136404"/>
    <x v="0"/>
  </r>
  <r>
    <n v="10046"/>
    <x v="43"/>
    <x v="2"/>
    <x v="2"/>
    <s v="Prerak Saha"/>
    <x v="3"/>
    <x v="4"/>
    <x v="0"/>
    <s v="Biography"/>
    <s v="Biography Magni"/>
    <n v="1"/>
    <n v="36207"/>
    <n v="36207"/>
    <x v="0"/>
  </r>
  <r>
    <n v="10047"/>
    <x v="44"/>
    <x v="0"/>
    <x v="1"/>
    <s v="Advik Sule"/>
    <x v="1"/>
    <x v="1"/>
    <x v="5"/>
    <s v="Perfume"/>
    <s v="Perfume Quisquam"/>
    <n v="3"/>
    <n v="55843"/>
    <n v="167529"/>
    <x v="1"/>
  </r>
  <r>
    <n v="10048"/>
    <x v="45"/>
    <x v="9"/>
    <x v="1"/>
    <s v="Divij Chawla"/>
    <x v="3"/>
    <x v="14"/>
    <x v="8"/>
    <s v="Tennis Racket"/>
    <s v="Tennis Racket Sapiente"/>
    <n v="5"/>
    <n v="60512"/>
    <n v="302560"/>
    <x v="2"/>
  </r>
  <r>
    <n v="10049"/>
    <x v="46"/>
    <x v="4"/>
    <x v="1"/>
    <s v="Nirvaan Ben"/>
    <x v="1"/>
    <x v="1"/>
    <x v="9"/>
    <s v="Puzzle"/>
    <s v="Puzzle Dolorem"/>
    <n v="1"/>
    <n v="70834"/>
    <n v="70834"/>
    <x v="0"/>
  </r>
  <r>
    <n v="10050"/>
    <x v="47"/>
    <x v="5"/>
    <x v="0"/>
    <s v="Shlok Dayal"/>
    <x v="3"/>
    <x v="13"/>
    <x v="3"/>
    <s v="Shoes"/>
    <s v="Shoes Deleniti"/>
    <n v="1"/>
    <n v="33485"/>
    <n v="33485"/>
    <x v="0"/>
  </r>
  <r>
    <n v="10051"/>
    <x v="48"/>
    <x v="3"/>
    <x v="0"/>
    <s v="Vritika Cherian"/>
    <x v="2"/>
    <x v="2"/>
    <x v="5"/>
    <s v="Perfume"/>
    <s v="Perfume Rerum"/>
    <n v="5"/>
    <n v="8568"/>
    <n v="42840"/>
    <x v="0"/>
  </r>
  <r>
    <n v="10052"/>
    <x v="49"/>
    <x v="3"/>
    <x v="1"/>
    <s v="Eshani Arya"/>
    <x v="2"/>
    <x v="15"/>
    <x v="4"/>
    <s v="Sofa"/>
    <s v="Sofa Omnis"/>
    <n v="4"/>
    <n v="64645"/>
    <n v="258580"/>
    <x v="1"/>
  </r>
  <r>
    <n v="10053"/>
    <x v="50"/>
    <x v="9"/>
    <x v="1"/>
    <s v="Elakshi Bajwa"/>
    <x v="3"/>
    <x v="8"/>
    <x v="0"/>
    <s v="Biography"/>
    <s v="Biography Illum"/>
    <n v="5"/>
    <n v="12976"/>
    <n v="64880"/>
    <x v="0"/>
  </r>
  <r>
    <n v="10054"/>
    <x v="51"/>
    <x v="5"/>
    <x v="0"/>
    <s v="Jayant Kala"/>
    <x v="3"/>
    <x v="4"/>
    <x v="3"/>
    <s v="Women's Wear"/>
    <s v="Women's Wear Odio"/>
    <n v="3"/>
    <n v="27698"/>
    <n v="83094"/>
    <x v="0"/>
  </r>
  <r>
    <n v="10055"/>
    <x v="52"/>
    <x v="7"/>
    <x v="2"/>
    <s v="Biju Mannan"/>
    <x v="2"/>
    <x v="11"/>
    <x v="8"/>
    <s v="Tennis Racket"/>
    <s v="Tennis Racket Ea"/>
    <n v="2"/>
    <n v="28261"/>
    <n v="56522"/>
    <x v="0"/>
  </r>
  <r>
    <n v="10056"/>
    <x v="53"/>
    <x v="3"/>
    <x v="0"/>
    <s v="Alisha Sampath"/>
    <x v="1"/>
    <x v="7"/>
    <x v="4"/>
    <s v="Bed"/>
    <s v="Bed Molestias"/>
    <n v="5"/>
    <n v="42462"/>
    <n v="212310"/>
    <x v="1"/>
  </r>
  <r>
    <n v="10057"/>
    <x v="54"/>
    <x v="7"/>
    <x v="2"/>
    <s v="Rhea Krishnamurthy"/>
    <x v="2"/>
    <x v="2"/>
    <x v="6"/>
    <s v="Wall Art"/>
    <s v="Wall Art Excepturi"/>
    <n v="4"/>
    <n v="62926"/>
    <n v="251704"/>
    <x v="1"/>
  </r>
  <r>
    <n v="10058"/>
    <x v="55"/>
    <x v="0"/>
    <x v="0"/>
    <s v="Samarth Chatterjee"/>
    <x v="2"/>
    <x v="2"/>
    <x v="9"/>
    <s v="Puzzle"/>
    <s v="Puzzle Ut"/>
    <n v="4"/>
    <n v="73473"/>
    <n v="293892"/>
    <x v="1"/>
  </r>
  <r>
    <n v="10059"/>
    <x v="56"/>
    <x v="0"/>
    <x v="0"/>
    <s v="Ojas Konda"/>
    <x v="3"/>
    <x v="4"/>
    <x v="4"/>
    <s v="Cabinet"/>
    <s v="Cabinet Odit"/>
    <n v="3"/>
    <n v="29226"/>
    <n v="87678"/>
    <x v="0"/>
  </r>
  <r>
    <n v="10060"/>
    <x v="57"/>
    <x v="3"/>
    <x v="1"/>
    <s v="Heer Saran"/>
    <x v="3"/>
    <x v="5"/>
    <x v="6"/>
    <s v="Vase"/>
    <s v="Vase Necessitatibus"/>
    <n v="2"/>
    <n v="9860"/>
    <n v="19720"/>
    <x v="0"/>
  </r>
  <r>
    <n v="10061"/>
    <x v="58"/>
    <x v="5"/>
    <x v="1"/>
    <s v="Manikya Dar"/>
    <x v="3"/>
    <x v="13"/>
    <x v="8"/>
    <s v="Football"/>
    <s v="Football Eveniet"/>
    <n v="5"/>
    <n v="17665"/>
    <n v="88325"/>
    <x v="0"/>
  </r>
  <r>
    <n v="10062"/>
    <x v="59"/>
    <x v="5"/>
    <x v="0"/>
    <s v="Azad Kunda"/>
    <x v="0"/>
    <x v="12"/>
    <x v="2"/>
    <s v="Cookware Set"/>
    <s v="Cookware Set Nisi"/>
    <n v="2"/>
    <n v="13751"/>
    <n v="27502"/>
    <x v="0"/>
  </r>
  <r>
    <n v="10063"/>
    <x v="60"/>
    <x v="4"/>
    <x v="1"/>
    <s v="Drishya Apte"/>
    <x v="3"/>
    <x v="4"/>
    <x v="2"/>
    <s v="Juicer"/>
    <s v="Juicer Totam"/>
    <n v="5"/>
    <n v="11226"/>
    <n v="56130"/>
    <x v="0"/>
  </r>
  <r>
    <n v="10064"/>
    <x v="61"/>
    <x v="7"/>
    <x v="2"/>
    <s v="Shray Arya"/>
    <x v="3"/>
    <x v="4"/>
    <x v="9"/>
    <s v="Action Figure"/>
    <s v="Action Figure Cum"/>
    <n v="4"/>
    <n v="70618"/>
    <n v="282472"/>
    <x v="1"/>
  </r>
  <r>
    <n v="10065"/>
    <x v="62"/>
    <x v="10"/>
    <x v="0"/>
    <s v="Ritvik Madan"/>
    <x v="0"/>
    <x v="0"/>
    <x v="0"/>
    <s v="Biography"/>
    <s v="Biography Nobis"/>
    <n v="3"/>
    <n v="37492"/>
    <n v="112476"/>
    <x v="0"/>
  </r>
  <r>
    <n v="10066"/>
    <x v="63"/>
    <x v="10"/>
    <x v="0"/>
    <s v="Purab Batta"/>
    <x v="1"/>
    <x v="10"/>
    <x v="2"/>
    <s v="Juicer"/>
    <s v="Juicer Vero"/>
    <n v="2"/>
    <n v="34997"/>
    <n v="69994"/>
    <x v="0"/>
  </r>
  <r>
    <n v="10067"/>
    <x v="64"/>
    <x v="3"/>
    <x v="1"/>
    <s v="Purab Krishna"/>
    <x v="3"/>
    <x v="14"/>
    <x v="2"/>
    <s v="Mixer Grinder"/>
    <s v="Mixer Grinder Recusandae"/>
    <n v="2"/>
    <n v="71572"/>
    <n v="143144"/>
    <x v="0"/>
  </r>
  <r>
    <n v="10068"/>
    <x v="65"/>
    <x v="11"/>
    <x v="0"/>
    <s v="Manikya Srinivasan"/>
    <x v="3"/>
    <x v="8"/>
    <x v="0"/>
    <s v="Biography"/>
    <s v="Biography Ad"/>
    <n v="5"/>
    <n v="38936"/>
    <n v="194680"/>
    <x v="1"/>
  </r>
  <r>
    <n v="10069"/>
    <x v="66"/>
    <x v="2"/>
    <x v="2"/>
    <s v="Raghav Gara"/>
    <x v="2"/>
    <x v="11"/>
    <x v="6"/>
    <s v="Vase"/>
    <s v="Vase Molestiae"/>
    <n v="1"/>
    <n v="19506"/>
    <n v="19506"/>
    <x v="0"/>
  </r>
  <r>
    <n v="10070"/>
    <x v="67"/>
    <x v="4"/>
    <x v="1"/>
    <s v="Raghav Sabharwal"/>
    <x v="2"/>
    <x v="15"/>
    <x v="8"/>
    <s v="Tennis Racket"/>
    <s v="Tennis Racket At"/>
    <n v="5"/>
    <n v="48227"/>
    <n v="241135"/>
    <x v="1"/>
  </r>
  <r>
    <n v="10071"/>
    <x v="68"/>
    <x v="1"/>
    <x v="0"/>
    <s v="Tanya Vora"/>
    <x v="0"/>
    <x v="0"/>
    <x v="8"/>
    <s v="Tennis Racket"/>
    <s v="Tennis Racket Ipsa"/>
    <n v="3"/>
    <n v="2697"/>
    <n v="8091"/>
    <x v="0"/>
  </r>
  <r>
    <n v="10072"/>
    <x v="69"/>
    <x v="10"/>
    <x v="1"/>
    <s v="Mannat Dhaliwal"/>
    <x v="2"/>
    <x v="15"/>
    <x v="9"/>
    <s v="RC Car"/>
    <s v="RC Car Eius"/>
    <n v="4"/>
    <n v="47678"/>
    <n v="190712"/>
    <x v="1"/>
  </r>
  <r>
    <n v="10073"/>
    <x v="70"/>
    <x v="5"/>
    <x v="1"/>
    <s v="Drishya Korpal"/>
    <x v="1"/>
    <x v="10"/>
    <x v="6"/>
    <s v="Cushion"/>
    <s v="Cushion Quis"/>
    <n v="1"/>
    <n v="39545"/>
    <n v="39545"/>
    <x v="0"/>
  </r>
  <r>
    <n v="10074"/>
    <x v="71"/>
    <x v="6"/>
    <x v="0"/>
    <s v="Vritika Gade"/>
    <x v="3"/>
    <x v="4"/>
    <x v="9"/>
    <s v="Puzzle"/>
    <s v="Puzzle Nesciunt"/>
    <n v="5"/>
    <n v="60787"/>
    <n v="303935"/>
    <x v="2"/>
  </r>
  <r>
    <n v="10075"/>
    <x v="72"/>
    <x v="7"/>
    <x v="0"/>
    <s v="Neysa Ganguly"/>
    <x v="1"/>
    <x v="18"/>
    <x v="9"/>
    <s v="Action Figure"/>
    <s v="Action Figure Placeat"/>
    <n v="1"/>
    <n v="26035"/>
    <n v="26035"/>
    <x v="0"/>
  </r>
  <r>
    <n v="10076"/>
    <x v="73"/>
    <x v="4"/>
    <x v="1"/>
    <s v="Adah Kaul"/>
    <x v="3"/>
    <x v="13"/>
    <x v="3"/>
    <s v="Kids Wear"/>
    <s v="Kids Wear Aut"/>
    <n v="5"/>
    <n v="41865"/>
    <n v="209325"/>
    <x v="1"/>
  </r>
  <r>
    <n v="10077"/>
    <x v="74"/>
    <x v="6"/>
    <x v="1"/>
    <s v="Shalv Subramaniam"/>
    <x v="1"/>
    <x v="6"/>
    <x v="2"/>
    <s v="Cookware Set"/>
    <s v="Cookware Set Libero"/>
    <n v="4"/>
    <n v="76576"/>
    <n v="306304"/>
    <x v="2"/>
  </r>
  <r>
    <n v="10078"/>
    <x v="75"/>
    <x v="5"/>
    <x v="0"/>
    <s v="Chirag Hans"/>
    <x v="0"/>
    <x v="0"/>
    <x v="7"/>
    <s v="Camera"/>
    <s v="Camera Nostrum"/>
    <n v="2"/>
    <n v="33749"/>
    <n v="67498"/>
    <x v="0"/>
  </r>
  <r>
    <n v="10079"/>
    <x v="76"/>
    <x v="8"/>
    <x v="0"/>
    <s v="Saanvi Deshmukh"/>
    <x v="3"/>
    <x v="4"/>
    <x v="2"/>
    <s v="Refrigerator"/>
    <s v="Refrigerator Sequi"/>
    <n v="4"/>
    <n v="46014"/>
    <n v="184056"/>
    <x v="1"/>
  </r>
  <r>
    <n v="10080"/>
    <x v="77"/>
    <x v="11"/>
    <x v="1"/>
    <s v="Yakshit Bajwa"/>
    <x v="3"/>
    <x v="14"/>
    <x v="5"/>
    <s v="Lipstick"/>
    <s v="Lipstick At"/>
    <n v="5"/>
    <n v="55423"/>
    <n v="277115"/>
    <x v="1"/>
  </r>
  <r>
    <n v="10081"/>
    <x v="54"/>
    <x v="7"/>
    <x v="2"/>
    <s v="Jayan Lall"/>
    <x v="0"/>
    <x v="19"/>
    <x v="4"/>
    <s v="Cabinet"/>
    <s v="Cabinet Nobis"/>
    <n v="5"/>
    <n v="5463"/>
    <n v="27315"/>
    <x v="0"/>
  </r>
  <r>
    <n v="10082"/>
    <x v="78"/>
    <x v="7"/>
    <x v="0"/>
    <s v="Kashvi Bakshi"/>
    <x v="0"/>
    <x v="9"/>
    <x v="8"/>
    <s v="Yoga Mat"/>
    <s v="Yoga Mat Deserunt"/>
    <n v="1"/>
    <n v="4714"/>
    <n v="4714"/>
    <x v="0"/>
  </r>
  <r>
    <n v="10083"/>
    <x v="79"/>
    <x v="10"/>
    <x v="1"/>
    <s v="Myra Goda"/>
    <x v="2"/>
    <x v="15"/>
    <x v="8"/>
    <s v="Tennis Racket"/>
    <s v="Tennis Racket Cupiditate"/>
    <n v="4"/>
    <n v="31170"/>
    <n v="124680"/>
    <x v="0"/>
  </r>
  <r>
    <n v="10084"/>
    <x v="80"/>
    <x v="8"/>
    <x v="0"/>
    <s v="Jayesh Ramachandran"/>
    <x v="3"/>
    <x v="8"/>
    <x v="6"/>
    <s v="Vase"/>
    <s v="Vase Similique"/>
    <n v="1"/>
    <n v="8927"/>
    <n v="8927"/>
    <x v="0"/>
  </r>
  <r>
    <n v="10085"/>
    <x v="81"/>
    <x v="2"/>
    <x v="0"/>
    <s v="Hazel Reddy"/>
    <x v="2"/>
    <x v="11"/>
    <x v="4"/>
    <s v="Cabinet"/>
    <s v="Cabinet Natus"/>
    <n v="1"/>
    <n v="16256"/>
    <n v="16256"/>
    <x v="0"/>
  </r>
  <r>
    <n v="10086"/>
    <x v="82"/>
    <x v="10"/>
    <x v="1"/>
    <s v="Shamik Keer"/>
    <x v="2"/>
    <x v="16"/>
    <x v="9"/>
    <s v="Board Game"/>
    <s v="Board Game Sequi"/>
    <n v="2"/>
    <n v="22240"/>
    <n v="44480"/>
    <x v="0"/>
  </r>
  <r>
    <n v="10087"/>
    <x v="83"/>
    <x v="6"/>
    <x v="0"/>
    <s v="Saira Trivedi"/>
    <x v="3"/>
    <x v="8"/>
    <x v="1"/>
    <s v="Oil"/>
    <s v="Oil Modi"/>
    <n v="3"/>
    <n v="62172"/>
    <n v="186516"/>
    <x v="1"/>
  </r>
  <r>
    <n v="10088"/>
    <x v="84"/>
    <x v="2"/>
    <x v="2"/>
    <s v="Baiju Dube"/>
    <x v="1"/>
    <x v="6"/>
    <x v="8"/>
    <s v="Tennis Racket"/>
    <s v="Tennis Racket Aperiam"/>
    <n v="5"/>
    <n v="39458"/>
    <n v="197290"/>
    <x v="1"/>
  </r>
  <r>
    <n v="10089"/>
    <x v="85"/>
    <x v="7"/>
    <x v="0"/>
    <s v="Ehsaan Butala"/>
    <x v="0"/>
    <x v="17"/>
    <x v="0"/>
    <s v="Comics"/>
    <s v="Comics Voluptatibus"/>
    <n v="4"/>
    <n v="34376"/>
    <n v="137504"/>
    <x v="0"/>
  </r>
  <r>
    <n v="10090"/>
    <x v="86"/>
    <x v="11"/>
    <x v="1"/>
    <s v="Bhavin Toor"/>
    <x v="3"/>
    <x v="5"/>
    <x v="3"/>
    <s v="Kids Wear"/>
    <s v="Kids Wear Ipsa"/>
    <n v="4"/>
    <n v="53084"/>
    <n v="212336"/>
    <x v="1"/>
  </r>
  <r>
    <n v="10091"/>
    <x v="87"/>
    <x v="10"/>
    <x v="1"/>
    <s v="Romil Sawhney"/>
    <x v="2"/>
    <x v="16"/>
    <x v="5"/>
    <s v="Lipstick"/>
    <s v="Lipstick Nostrum"/>
    <n v="3"/>
    <n v="60656"/>
    <n v="181968"/>
    <x v="1"/>
  </r>
  <r>
    <n v="10092"/>
    <x v="88"/>
    <x v="4"/>
    <x v="1"/>
    <s v="Mamooty Mannan"/>
    <x v="1"/>
    <x v="10"/>
    <x v="7"/>
    <s v="Camera"/>
    <s v="Camera Ipsa"/>
    <n v="1"/>
    <n v="73564"/>
    <n v="73564"/>
    <x v="0"/>
  </r>
  <r>
    <n v="10093"/>
    <x v="89"/>
    <x v="4"/>
    <x v="1"/>
    <s v="Reyansh Saraf"/>
    <x v="2"/>
    <x v="2"/>
    <x v="4"/>
    <s v="Sofa"/>
    <s v="Sofa Quaerat"/>
    <n v="5"/>
    <n v="26060"/>
    <n v="130300"/>
    <x v="0"/>
  </r>
  <r>
    <n v="10094"/>
    <x v="90"/>
    <x v="4"/>
    <x v="1"/>
    <s v="Jayesh Madan"/>
    <x v="0"/>
    <x v="9"/>
    <x v="5"/>
    <s v="Perfume"/>
    <s v="Perfume Qui"/>
    <n v="4"/>
    <n v="72702"/>
    <n v="290808"/>
    <x v="1"/>
  </r>
  <r>
    <n v="10095"/>
    <x v="91"/>
    <x v="4"/>
    <x v="0"/>
    <s v="Kiaan Ranganathan"/>
    <x v="2"/>
    <x v="2"/>
    <x v="7"/>
    <s v="Camera"/>
    <s v="Camera Temporibus"/>
    <n v="2"/>
    <n v="40818"/>
    <n v="81636"/>
    <x v="0"/>
  </r>
  <r>
    <n v="10096"/>
    <x v="92"/>
    <x v="3"/>
    <x v="0"/>
    <s v="Riya Varughese"/>
    <x v="3"/>
    <x v="4"/>
    <x v="1"/>
    <s v="Spices"/>
    <s v="Spices Reiciendis"/>
    <n v="3"/>
    <n v="24183"/>
    <n v="72549"/>
    <x v="0"/>
  </r>
  <r>
    <n v="10097"/>
    <x v="93"/>
    <x v="0"/>
    <x v="0"/>
    <s v="Yasmin Warrior"/>
    <x v="2"/>
    <x v="2"/>
    <x v="1"/>
    <s v="Oil"/>
    <s v="Oil Non"/>
    <n v="4"/>
    <n v="19526"/>
    <n v="78104"/>
    <x v="0"/>
  </r>
  <r>
    <n v="10098"/>
    <x v="94"/>
    <x v="2"/>
    <x v="2"/>
    <s v="Vihaan Bhalla"/>
    <x v="3"/>
    <x v="5"/>
    <x v="0"/>
    <s v="Fiction"/>
    <s v="Fiction Nemo"/>
    <n v="5"/>
    <n v="54037"/>
    <n v="270185"/>
    <x v="1"/>
  </r>
  <r>
    <n v="10099"/>
    <x v="95"/>
    <x v="11"/>
    <x v="0"/>
    <s v="Eshani Sani"/>
    <x v="0"/>
    <x v="17"/>
    <x v="8"/>
    <s v="Yoga Mat"/>
    <s v="Yoga Mat Optio"/>
    <n v="5"/>
    <n v="63813"/>
    <n v="319065"/>
    <x v="2"/>
  </r>
  <r>
    <n v="10100"/>
    <x v="96"/>
    <x v="7"/>
    <x v="2"/>
    <s v="Arnav Badami"/>
    <x v="1"/>
    <x v="6"/>
    <x v="7"/>
    <s v="Mobile"/>
    <s v="Mobile Harum"/>
    <n v="3"/>
    <n v="74680"/>
    <n v="224040"/>
    <x v="1"/>
  </r>
  <r>
    <n v="10101"/>
    <x v="97"/>
    <x v="10"/>
    <x v="1"/>
    <s v="Umang Virk"/>
    <x v="0"/>
    <x v="19"/>
    <x v="3"/>
    <s v="Accessories"/>
    <s v="Accessories Natus"/>
    <n v="4"/>
    <n v="13189"/>
    <n v="52756"/>
    <x v="0"/>
  </r>
  <r>
    <n v="10102"/>
    <x v="98"/>
    <x v="2"/>
    <x v="0"/>
    <s v="Ira Soni"/>
    <x v="2"/>
    <x v="11"/>
    <x v="8"/>
    <s v="Dumbbells"/>
    <s v="Dumbbells Quos"/>
    <n v="4"/>
    <n v="1138"/>
    <n v="4552"/>
    <x v="0"/>
  </r>
  <r>
    <n v="10103"/>
    <x v="99"/>
    <x v="1"/>
    <x v="1"/>
    <s v="Arnav Karpe"/>
    <x v="2"/>
    <x v="15"/>
    <x v="4"/>
    <s v="Sofa"/>
    <s v="Sofa Repudiandae"/>
    <n v="5"/>
    <n v="76226"/>
    <n v="381130"/>
    <x v="2"/>
  </r>
  <r>
    <n v="10104"/>
    <x v="100"/>
    <x v="11"/>
    <x v="1"/>
    <s v="Hansh Kaul"/>
    <x v="3"/>
    <x v="14"/>
    <x v="9"/>
    <s v="Doll"/>
    <s v="Doll Totam"/>
    <n v="3"/>
    <n v="31343"/>
    <n v="94029"/>
    <x v="0"/>
  </r>
  <r>
    <n v="10105"/>
    <x v="101"/>
    <x v="2"/>
    <x v="2"/>
    <s v="Ela Srivastava"/>
    <x v="1"/>
    <x v="6"/>
    <x v="6"/>
    <s v="Lamp"/>
    <s v="Lamp Pariatur"/>
    <n v="4"/>
    <n v="61338"/>
    <n v="245352"/>
    <x v="1"/>
  </r>
  <r>
    <n v="10106"/>
    <x v="53"/>
    <x v="3"/>
    <x v="0"/>
    <s v="Elakshi Sachdev"/>
    <x v="3"/>
    <x v="5"/>
    <x v="4"/>
    <s v="Table"/>
    <s v="Table Laudantium"/>
    <n v="1"/>
    <n v="8623"/>
    <n v="8623"/>
    <x v="0"/>
  </r>
  <r>
    <n v="10107"/>
    <x v="102"/>
    <x v="0"/>
    <x v="0"/>
    <s v="Emir Ramanathan"/>
    <x v="0"/>
    <x v="12"/>
    <x v="8"/>
    <s v="Dumbbells"/>
    <s v="Dumbbells Aspernatur"/>
    <n v="3"/>
    <n v="41142"/>
    <n v="123426"/>
    <x v="0"/>
  </r>
  <r>
    <n v="10108"/>
    <x v="103"/>
    <x v="10"/>
    <x v="0"/>
    <s v="Prisha Shenoy"/>
    <x v="0"/>
    <x v="19"/>
    <x v="3"/>
    <s v="Kids Wear"/>
    <s v="Kids Wear Architecto"/>
    <n v="5"/>
    <n v="13088"/>
    <n v="65440"/>
    <x v="0"/>
  </r>
  <r>
    <n v="10109"/>
    <x v="104"/>
    <x v="9"/>
    <x v="0"/>
    <s v="Parinaaz Luthra"/>
    <x v="1"/>
    <x v="7"/>
    <x v="4"/>
    <s v="Bed"/>
    <s v="Bed Officiis"/>
    <n v="1"/>
    <n v="44965"/>
    <n v="44965"/>
    <x v="0"/>
  </r>
  <r>
    <n v="10110"/>
    <x v="105"/>
    <x v="4"/>
    <x v="1"/>
    <s v="Aarna Bandi"/>
    <x v="3"/>
    <x v="8"/>
    <x v="9"/>
    <s v="RC Car"/>
    <s v="RC Car Incidunt"/>
    <n v="4"/>
    <n v="28822"/>
    <n v="115288"/>
    <x v="0"/>
  </r>
  <r>
    <n v="10111"/>
    <x v="106"/>
    <x v="0"/>
    <x v="0"/>
    <s v="Rasha Bansal"/>
    <x v="1"/>
    <x v="18"/>
    <x v="7"/>
    <s v="Camera"/>
    <s v="Camera Dignissimos"/>
    <n v="2"/>
    <n v="30299"/>
    <n v="60598"/>
    <x v="0"/>
  </r>
  <r>
    <n v="10112"/>
    <x v="107"/>
    <x v="5"/>
    <x v="0"/>
    <s v="Alisha Amble"/>
    <x v="1"/>
    <x v="10"/>
    <x v="2"/>
    <s v="Microwave"/>
    <s v="Microwave Vero"/>
    <n v="2"/>
    <n v="44595"/>
    <n v="89190"/>
    <x v="0"/>
  </r>
  <r>
    <n v="10113"/>
    <x v="108"/>
    <x v="0"/>
    <x v="2"/>
    <s v="Aniruddh Ratti"/>
    <x v="0"/>
    <x v="19"/>
    <x v="4"/>
    <s v="Table"/>
    <s v="Table Repudiandae"/>
    <n v="3"/>
    <n v="32301"/>
    <n v="96903"/>
    <x v="0"/>
  </r>
  <r>
    <n v="10114"/>
    <x v="109"/>
    <x v="2"/>
    <x v="2"/>
    <s v="Ishita Bajwa"/>
    <x v="0"/>
    <x v="0"/>
    <x v="6"/>
    <s v="Cushion"/>
    <s v="Cushion Dignissimos"/>
    <n v="3"/>
    <n v="78217"/>
    <n v="234651"/>
    <x v="1"/>
  </r>
  <r>
    <n v="10115"/>
    <x v="110"/>
    <x v="2"/>
    <x v="0"/>
    <s v="Farhan Sarkar"/>
    <x v="0"/>
    <x v="12"/>
    <x v="9"/>
    <s v="Board Game"/>
    <s v="Board Game Earum"/>
    <n v="5"/>
    <n v="19154"/>
    <n v="95770"/>
    <x v="0"/>
  </r>
  <r>
    <n v="10116"/>
    <x v="111"/>
    <x v="3"/>
    <x v="1"/>
    <s v="Aniruddh Kothari"/>
    <x v="3"/>
    <x v="4"/>
    <x v="2"/>
    <s v="Juicer"/>
    <s v="Juicer In"/>
    <n v="4"/>
    <n v="25790"/>
    <n v="103160"/>
    <x v="0"/>
  </r>
  <r>
    <n v="10117"/>
    <x v="112"/>
    <x v="3"/>
    <x v="0"/>
    <s v="Samar Kumar"/>
    <x v="2"/>
    <x v="3"/>
    <x v="5"/>
    <s v="Lipstick"/>
    <s v="Lipstick Soluta"/>
    <n v="3"/>
    <n v="78010"/>
    <n v="234030"/>
    <x v="1"/>
  </r>
  <r>
    <n v="10118"/>
    <x v="113"/>
    <x v="4"/>
    <x v="1"/>
    <s v="Ishaan Golla"/>
    <x v="2"/>
    <x v="15"/>
    <x v="2"/>
    <s v="Microwave"/>
    <s v="Microwave Aperiam"/>
    <n v="4"/>
    <n v="8753"/>
    <n v="35012"/>
    <x v="0"/>
  </r>
  <r>
    <n v="10119"/>
    <x v="114"/>
    <x v="9"/>
    <x v="0"/>
    <s v="Aniruddh Wagle"/>
    <x v="3"/>
    <x v="14"/>
    <x v="2"/>
    <s v="Microwave"/>
    <s v="Microwave Reiciendis"/>
    <n v="5"/>
    <n v="49477"/>
    <n v="247385"/>
    <x v="1"/>
  </r>
  <r>
    <n v="10120"/>
    <x v="115"/>
    <x v="4"/>
    <x v="1"/>
    <s v="Nishith Tara"/>
    <x v="0"/>
    <x v="19"/>
    <x v="8"/>
    <s v="Yoga Mat"/>
    <s v="Yoga Mat Vel"/>
    <n v="1"/>
    <n v="54160"/>
    <n v="54160"/>
    <x v="0"/>
  </r>
  <r>
    <n v="10121"/>
    <x v="57"/>
    <x v="3"/>
    <x v="1"/>
    <s v="Yakshit Bakshi"/>
    <x v="0"/>
    <x v="17"/>
    <x v="8"/>
    <s v="Football"/>
    <s v="Football Eum"/>
    <n v="2"/>
    <n v="58592"/>
    <n v="117184"/>
    <x v="0"/>
  </r>
  <r>
    <n v="10122"/>
    <x v="116"/>
    <x v="5"/>
    <x v="1"/>
    <s v="Navya Amble"/>
    <x v="0"/>
    <x v="9"/>
    <x v="7"/>
    <s v="Laptop"/>
    <s v="Laptop Amet"/>
    <n v="1"/>
    <n v="6284"/>
    <n v="6284"/>
    <x v="0"/>
  </r>
  <r>
    <n v="10123"/>
    <x v="117"/>
    <x v="10"/>
    <x v="1"/>
    <s v="Heer Lata"/>
    <x v="1"/>
    <x v="1"/>
    <x v="1"/>
    <s v="Spices"/>
    <s v="Spices Non"/>
    <n v="4"/>
    <n v="79276"/>
    <n v="317104"/>
    <x v="2"/>
  </r>
  <r>
    <n v="10124"/>
    <x v="9"/>
    <x v="7"/>
    <x v="0"/>
    <s v="Jiya Tandon"/>
    <x v="1"/>
    <x v="7"/>
    <x v="3"/>
    <s v="Shoes"/>
    <s v="Shoes Recusandae"/>
    <n v="3"/>
    <n v="22072"/>
    <n v="66216"/>
    <x v="0"/>
  </r>
  <r>
    <n v="10125"/>
    <x v="118"/>
    <x v="2"/>
    <x v="0"/>
    <s v="Divyansh Kale"/>
    <x v="1"/>
    <x v="6"/>
    <x v="2"/>
    <s v="Juicer"/>
    <s v="Juicer Deleniti"/>
    <n v="1"/>
    <n v="61175"/>
    <n v="61175"/>
    <x v="0"/>
  </r>
  <r>
    <n v="10126"/>
    <x v="119"/>
    <x v="10"/>
    <x v="0"/>
    <s v="Raunak Raj"/>
    <x v="2"/>
    <x v="2"/>
    <x v="0"/>
    <s v="Fiction"/>
    <s v="Fiction Necessitatibus"/>
    <n v="3"/>
    <n v="53034"/>
    <n v="159102"/>
    <x v="1"/>
  </r>
  <r>
    <n v="10127"/>
    <x v="120"/>
    <x v="11"/>
    <x v="1"/>
    <s v="Mehul Magar"/>
    <x v="1"/>
    <x v="6"/>
    <x v="1"/>
    <s v="Oil"/>
    <s v="Oil Laboriosam"/>
    <n v="3"/>
    <n v="20304"/>
    <n v="60912"/>
    <x v="0"/>
  </r>
  <r>
    <n v="10128"/>
    <x v="121"/>
    <x v="2"/>
    <x v="0"/>
    <s v="Gatik Sharma"/>
    <x v="3"/>
    <x v="13"/>
    <x v="6"/>
    <s v="Cushion"/>
    <s v="Cushion Id"/>
    <n v="3"/>
    <n v="19607"/>
    <n v="58821"/>
    <x v="0"/>
  </r>
  <r>
    <n v="10129"/>
    <x v="122"/>
    <x v="8"/>
    <x v="1"/>
    <s v="Dhanuk Dhar"/>
    <x v="1"/>
    <x v="7"/>
    <x v="4"/>
    <s v="Table"/>
    <s v="Table Placeat"/>
    <n v="1"/>
    <n v="26827"/>
    <n v="26827"/>
    <x v="0"/>
  </r>
  <r>
    <n v="10130"/>
    <x v="123"/>
    <x v="6"/>
    <x v="0"/>
    <s v="Kavya Varty"/>
    <x v="0"/>
    <x v="0"/>
    <x v="1"/>
    <s v="Spices"/>
    <s v="Spices Error"/>
    <n v="5"/>
    <n v="31262"/>
    <n v="156310"/>
    <x v="1"/>
  </r>
  <r>
    <n v="10131"/>
    <x v="124"/>
    <x v="8"/>
    <x v="0"/>
    <s v="Ishaan Walia"/>
    <x v="0"/>
    <x v="9"/>
    <x v="7"/>
    <s v="Headphones"/>
    <s v="Headphones Id"/>
    <n v="4"/>
    <n v="61765"/>
    <n v="247060"/>
    <x v="1"/>
  </r>
  <r>
    <n v="10132"/>
    <x v="125"/>
    <x v="1"/>
    <x v="0"/>
    <s v="Oorja Sur"/>
    <x v="2"/>
    <x v="2"/>
    <x v="3"/>
    <s v="Women's Wear"/>
    <s v="Women's Wear Ipsa"/>
    <n v="4"/>
    <n v="2962"/>
    <n v="11848"/>
    <x v="0"/>
  </r>
  <r>
    <n v="10133"/>
    <x v="126"/>
    <x v="1"/>
    <x v="0"/>
    <s v="Dharmajan Lall"/>
    <x v="2"/>
    <x v="3"/>
    <x v="9"/>
    <s v="Puzzle"/>
    <s v="Puzzle Placeat"/>
    <n v="3"/>
    <n v="17679"/>
    <n v="53037"/>
    <x v="0"/>
  </r>
  <r>
    <n v="10134"/>
    <x v="127"/>
    <x v="4"/>
    <x v="0"/>
    <s v="Shanaya Kala"/>
    <x v="1"/>
    <x v="10"/>
    <x v="4"/>
    <s v="Sofa"/>
    <s v="Sofa Nulla"/>
    <n v="1"/>
    <n v="79310"/>
    <n v="79310"/>
    <x v="0"/>
  </r>
  <r>
    <n v="10135"/>
    <x v="128"/>
    <x v="1"/>
    <x v="0"/>
    <s v="Rati Goel"/>
    <x v="0"/>
    <x v="12"/>
    <x v="7"/>
    <s v="Camera"/>
    <s v="Camera Culpa"/>
    <n v="4"/>
    <n v="33270"/>
    <n v="133080"/>
    <x v="0"/>
  </r>
  <r>
    <n v="10136"/>
    <x v="129"/>
    <x v="6"/>
    <x v="0"/>
    <s v="Ivan Sarna"/>
    <x v="3"/>
    <x v="5"/>
    <x v="9"/>
    <s v="Doll"/>
    <s v="Doll Adipisci"/>
    <n v="3"/>
    <n v="35928"/>
    <n v="107784"/>
    <x v="0"/>
  </r>
  <r>
    <n v="10137"/>
    <x v="130"/>
    <x v="6"/>
    <x v="1"/>
    <s v="Akarsh Hayre"/>
    <x v="2"/>
    <x v="3"/>
    <x v="9"/>
    <s v="Board Game"/>
    <s v="Board Game Animi"/>
    <n v="1"/>
    <n v="62438"/>
    <n v="62438"/>
    <x v="0"/>
  </r>
  <r>
    <n v="10138"/>
    <x v="131"/>
    <x v="0"/>
    <x v="0"/>
    <s v="Hrishita Bajaj"/>
    <x v="3"/>
    <x v="14"/>
    <x v="4"/>
    <s v="Bed"/>
    <s v="Bed Accusantium"/>
    <n v="4"/>
    <n v="41162"/>
    <n v="164648"/>
    <x v="1"/>
  </r>
  <r>
    <n v="10139"/>
    <x v="132"/>
    <x v="4"/>
    <x v="1"/>
    <s v="Prerak Shere"/>
    <x v="2"/>
    <x v="16"/>
    <x v="7"/>
    <s v="Mobile"/>
    <s v="Mobile Aspernatur"/>
    <n v="4"/>
    <n v="78576"/>
    <n v="314304"/>
    <x v="2"/>
  </r>
  <r>
    <n v="10140"/>
    <x v="133"/>
    <x v="1"/>
    <x v="1"/>
    <s v="Kartik Seth"/>
    <x v="2"/>
    <x v="2"/>
    <x v="0"/>
    <s v="Non-Fiction"/>
    <s v="Non-Fiction Quae"/>
    <n v="3"/>
    <n v="38456"/>
    <n v="115368"/>
    <x v="0"/>
  </r>
  <r>
    <n v="10141"/>
    <x v="134"/>
    <x v="9"/>
    <x v="0"/>
    <s v="Riya Brahmbhatt"/>
    <x v="0"/>
    <x v="9"/>
    <x v="3"/>
    <s v="Kids Wear"/>
    <s v="Kids Wear Tempora"/>
    <n v="1"/>
    <n v="51518"/>
    <n v="51518"/>
    <x v="0"/>
  </r>
  <r>
    <n v="10142"/>
    <x v="54"/>
    <x v="7"/>
    <x v="2"/>
    <s v="Yuvraj  Bhardwaj"/>
    <x v="1"/>
    <x v="1"/>
    <x v="7"/>
    <s v="Mobile"/>
    <s v="Mobile Ea"/>
    <n v="3"/>
    <n v="25964"/>
    <n v="77892"/>
    <x v="0"/>
  </r>
  <r>
    <n v="10143"/>
    <x v="135"/>
    <x v="5"/>
    <x v="0"/>
    <s v="Shamik Buch"/>
    <x v="2"/>
    <x v="2"/>
    <x v="4"/>
    <s v="Cabinet"/>
    <s v="Cabinet Voluptatum"/>
    <n v="5"/>
    <n v="38240"/>
    <n v="191200"/>
    <x v="1"/>
  </r>
  <r>
    <n v="10144"/>
    <x v="136"/>
    <x v="5"/>
    <x v="0"/>
    <s v="Divij Dara"/>
    <x v="0"/>
    <x v="9"/>
    <x v="8"/>
    <s v="Tennis Racket"/>
    <s v="Tennis Racket Asperiores"/>
    <n v="2"/>
    <n v="40778"/>
    <n v="81556"/>
    <x v="0"/>
  </r>
  <r>
    <n v="10145"/>
    <x v="137"/>
    <x v="1"/>
    <x v="0"/>
    <s v="Jivin Hans"/>
    <x v="2"/>
    <x v="11"/>
    <x v="8"/>
    <s v="Football"/>
    <s v="Football Dolores"/>
    <n v="5"/>
    <n v="22147"/>
    <n v="110735"/>
    <x v="0"/>
  </r>
  <r>
    <n v="10146"/>
    <x v="138"/>
    <x v="2"/>
    <x v="0"/>
    <s v="Vaibhav Rattan"/>
    <x v="0"/>
    <x v="12"/>
    <x v="4"/>
    <s v="Table"/>
    <s v="Table Tenetur"/>
    <n v="1"/>
    <n v="48776"/>
    <n v="48776"/>
    <x v="0"/>
  </r>
  <r>
    <n v="10147"/>
    <x v="139"/>
    <x v="4"/>
    <x v="0"/>
    <s v="Nayantara Kalita"/>
    <x v="3"/>
    <x v="13"/>
    <x v="7"/>
    <s v="Smartwatch"/>
    <s v="Smartwatch Eum"/>
    <n v="2"/>
    <n v="74802"/>
    <n v="149604"/>
    <x v="0"/>
  </r>
  <r>
    <n v="10148"/>
    <x v="140"/>
    <x v="4"/>
    <x v="0"/>
    <s v="Shaan Sehgal"/>
    <x v="1"/>
    <x v="1"/>
    <x v="2"/>
    <s v="Mixer Grinder"/>
    <s v="Mixer Grinder Porro"/>
    <n v="1"/>
    <n v="77440"/>
    <n v="77440"/>
    <x v="0"/>
  </r>
  <r>
    <n v="10149"/>
    <x v="141"/>
    <x v="10"/>
    <x v="0"/>
    <s v="Dhruv Garg"/>
    <x v="2"/>
    <x v="15"/>
    <x v="2"/>
    <s v="Juicer"/>
    <s v="Juicer Reiciendis"/>
    <n v="1"/>
    <n v="42881"/>
    <n v="42881"/>
    <x v="0"/>
  </r>
  <r>
    <n v="10150"/>
    <x v="142"/>
    <x v="6"/>
    <x v="0"/>
    <s v="Kavya Lanka"/>
    <x v="3"/>
    <x v="14"/>
    <x v="0"/>
    <s v="Non-Fiction"/>
    <s v="Non-Fiction Commodi"/>
    <n v="4"/>
    <n v="11205"/>
    <n v="44820"/>
    <x v="0"/>
  </r>
  <r>
    <n v="10151"/>
    <x v="10"/>
    <x v="1"/>
    <x v="1"/>
    <s v="Fateh Tripathi"/>
    <x v="1"/>
    <x v="7"/>
    <x v="9"/>
    <s v="Puzzle"/>
    <s v="Puzzle Repellendus"/>
    <n v="4"/>
    <n v="67259"/>
    <n v="269036"/>
    <x v="1"/>
  </r>
  <r>
    <n v="10152"/>
    <x v="143"/>
    <x v="1"/>
    <x v="1"/>
    <s v="Manikya Bhattacharyya"/>
    <x v="0"/>
    <x v="19"/>
    <x v="1"/>
    <s v="Spices"/>
    <s v="Spices Suscipit"/>
    <n v="3"/>
    <n v="21886"/>
    <n v="65658"/>
    <x v="0"/>
  </r>
  <r>
    <n v="10153"/>
    <x v="32"/>
    <x v="8"/>
    <x v="1"/>
    <s v="Tiya Mani"/>
    <x v="1"/>
    <x v="7"/>
    <x v="2"/>
    <s v="Microwave"/>
    <s v="Microwave Officiis"/>
    <n v="3"/>
    <n v="8844"/>
    <n v="26532"/>
    <x v="0"/>
  </r>
  <r>
    <n v="10154"/>
    <x v="144"/>
    <x v="7"/>
    <x v="2"/>
    <s v="Vihaan Loyal"/>
    <x v="3"/>
    <x v="8"/>
    <x v="2"/>
    <s v="Cookware Set"/>
    <s v="Cookware Set Quo"/>
    <n v="3"/>
    <n v="32484"/>
    <n v="97452"/>
    <x v="0"/>
  </r>
  <r>
    <n v="10155"/>
    <x v="145"/>
    <x v="7"/>
    <x v="2"/>
    <s v="Ritvik Vyas"/>
    <x v="1"/>
    <x v="7"/>
    <x v="6"/>
    <s v="Clock"/>
    <s v="Clock Itaque"/>
    <n v="2"/>
    <n v="26027"/>
    <n v="52054"/>
    <x v="0"/>
  </r>
  <r>
    <n v="10156"/>
    <x v="146"/>
    <x v="7"/>
    <x v="0"/>
    <s v="Ivana Hegde"/>
    <x v="3"/>
    <x v="14"/>
    <x v="5"/>
    <s v="Foundation"/>
    <s v="Foundation Nihil"/>
    <n v="4"/>
    <n v="43826"/>
    <n v="175304"/>
    <x v="1"/>
  </r>
  <r>
    <n v="10157"/>
    <x v="147"/>
    <x v="5"/>
    <x v="0"/>
    <s v="Vardaniya Ramaswamy"/>
    <x v="2"/>
    <x v="2"/>
    <x v="9"/>
    <s v="Action Figure"/>
    <s v="Action Figure Enim"/>
    <n v="1"/>
    <n v="39221"/>
    <n v="39221"/>
    <x v="0"/>
  </r>
  <r>
    <n v="10158"/>
    <x v="148"/>
    <x v="11"/>
    <x v="1"/>
    <s v="Ela Chakraborty"/>
    <x v="1"/>
    <x v="6"/>
    <x v="9"/>
    <s v="RC Car"/>
    <s v="RC Car In"/>
    <n v="1"/>
    <n v="54312"/>
    <n v="54312"/>
    <x v="0"/>
  </r>
  <r>
    <n v="10159"/>
    <x v="23"/>
    <x v="10"/>
    <x v="1"/>
    <s v="Taimur Tara"/>
    <x v="2"/>
    <x v="15"/>
    <x v="3"/>
    <s v="Kids Wear"/>
    <s v="Kids Wear Aliquid"/>
    <n v="1"/>
    <n v="15748"/>
    <n v="15748"/>
    <x v="0"/>
  </r>
  <r>
    <n v="10160"/>
    <x v="149"/>
    <x v="8"/>
    <x v="0"/>
    <s v="Hrishita Chanda"/>
    <x v="3"/>
    <x v="4"/>
    <x v="7"/>
    <s v="Headphones"/>
    <s v="Headphones Labore"/>
    <n v="2"/>
    <n v="68044"/>
    <n v="136088"/>
    <x v="0"/>
  </r>
  <r>
    <n v="10161"/>
    <x v="150"/>
    <x v="9"/>
    <x v="1"/>
    <s v="Myra Handa"/>
    <x v="3"/>
    <x v="4"/>
    <x v="6"/>
    <s v="Clock"/>
    <s v="Clock Officia"/>
    <n v="5"/>
    <n v="8465"/>
    <n v="42325"/>
    <x v="0"/>
  </r>
  <r>
    <n v="10162"/>
    <x v="151"/>
    <x v="8"/>
    <x v="0"/>
    <s v="Anvi Mammen"/>
    <x v="2"/>
    <x v="2"/>
    <x v="4"/>
    <s v="Sofa"/>
    <s v="Sofa Dolor"/>
    <n v="1"/>
    <n v="63767"/>
    <n v="63767"/>
    <x v="0"/>
  </r>
  <r>
    <n v="10163"/>
    <x v="152"/>
    <x v="9"/>
    <x v="0"/>
    <s v="Shamik Walla"/>
    <x v="2"/>
    <x v="2"/>
    <x v="0"/>
    <s v="Biography"/>
    <s v="Biography Mollitia"/>
    <n v="5"/>
    <n v="43178"/>
    <n v="215890"/>
    <x v="1"/>
  </r>
  <r>
    <n v="10164"/>
    <x v="153"/>
    <x v="10"/>
    <x v="0"/>
    <s v="Inaaya  Tandon"/>
    <x v="0"/>
    <x v="9"/>
    <x v="2"/>
    <s v="Juicer"/>
    <s v="Juicer Possimus"/>
    <n v="5"/>
    <n v="44801"/>
    <n v="224005"/>
    <x v="1"/>
  </r>
  <r>
    <n v="10165"/>
    <x v="154"/>
    <x v="1"/>
    <x v="1"/>
    <s v="Shayak Sekhon"/>
    <x v="1"/>
    <x v="18"/>
    <x v="6"/>
    <s v="Cushion"/>
    <s v="Cushion Quasi"/>
    <n v="4"/>
    <n v="71174"/>
    <n v="284696"/>
    <x v="1"/>
  </r>
  <r>
    <n v="10166"/>
    <x v="155"/>
    <x v="9"/>
    <x v="1"/>
    <s v="Mehul Wable"/>
    <x v="3"/>
    <x v="14"/>
    <x v="0"/>
    <s v="Comics"/>
    <s v="Comics Ad"/>
    <n v="2"/>
    <n v="56852"/>
    <n v="113704"/>
    <x v="0"/>
  </r>
  <r>
    <n v="10167"/>
    <x v="70"/>
    <x v="5"/>
    <x v="1"/>
    <s v="Raghav Samra"/>
    <x v="3"/>
    <x v="4"/>
    <x v="4"/>
    <s v="Table"/>
    <s v="Table Expedita"/>
    <n v="3"/>
    <n v="8167"/>
    <n v="24501"/>
    <x v="0"/>
  </r>
  <r>
    <n v="10168"/>
    <x v="147"/>
    <x v="5"/>
    <x v="0"/>
    <s v="Kiara Saha"/>
    <x v="3"/>
    <x v="8"/>
    <x v="8"/>
    <s v="Dumbbells"/>
    <s v="Dumbbells Voluptatem"/>
    <n v="2"/>
    <n v="59433"/>
    <n v="118866"/>
    <x v="0"/>
  </r>
  <r>
    <n v="10169"/>
    <x v="156"/>
    <x v="6"/>
    <x v="0"/>
    <s v="Yasmin Kamdar"/>
    <x v="0"/>
    <x v="0"/>
    <x v="1"/>
    <s v="Wheat"/>
    <s v="Wheat Beatae"/>
    <n v="3"/>
    <n v="42341"/>
    <n v="127023"/>
    <x v="0"/>
  </r>
  <r>
    <n v="10170"/>
    <x v="157"/>
    <x v="8"/>
    <x v="1"/>
    <s v="Inaaya  Walla"/>
    <x v="1"/>
    <x v="6"/>
    <x v="8"/>
    <s v="Tennis Racket"/>
    <s v="Tennis Racket Doloremque"/>
    <n v="5"/>
    <n v="23230"/>
    <n v="116150"/>
    <x v="0"/>
  </r>
  <r>
    <n v="10171"/>
    <x v="158"/>
    <x v="10"/>
    <x v="0"/>
    <s v="Saira Kapoor"/>
    <x v="2"/>
    <x v="16"/>
    <x v="8"/>
    <s v="Football"/>
    <s v="Football Nesciunt"/>
    <n v="3"/>
    <n v="39790"/>
    <n v="119370"/>
    <x v="0"/>
  </r>
  <r>
    <n v="10172"/>
    <x v="159"/>
    <x v="0"/>
    <x v="0"/>
    <s v="Uthkarsh Grewal"/>
    <x v="1"/>
    <x v="1"/>
    <x v="2"/>
    <s v="Mixer Grinder"/>
    <s v="Mixer Grinder Officia"/>
    <n v="3"/>
    <n v="15794"/>
    <n v="47382"/>
    <x v="0"/>
  </r>
  <r>
    <n v="10173"/>
    <x v="160"/>
    <x v="4"/>
    <x v="1"/>
    <s v="Amira Chakraborty"/>
    <x v="0"/>
    <x v="9"/>
    <x v="3"/>
    <s v="Men's Wear"/>
    <s v="Men's Wear Quos"/>
    <n v="1"/>
    <n v="10635"/>
    <n v="10635"/>
    <x v="0"/>
  </r>
  <r>
    <n v="10174"/>
    <x v="161"/>
    <x v="5"/>
    <x v="1"/>
    <s v="Nakul Srivastava"/>
    <x v="2"/>
    <x v="2"/>
    <x v="9"/>
    <s v="Action Figure"/>
    <s v="Action Figure Dolor"/>
    <n v="1"/>
    <n v="64954"/>
    <n v="64954"/>
    <x v="0"/>
  </r>
  <r>
    <n v="10175"/>
    <x v="162"/>
    <x v="9"/>
    <x v="0"/>
    <s v="Saanvi Vasa"/>
    <x v="2"/>
    <x v="16"/>
    <x v="4"/>
    <s v="Bed"/>
    <s v="Bed Eius"/>
    <n v="1"/>
    <n v="47269"/>
    <n v="47269"/>
    <x v="0"/>
  </r>
  <r>
    <n v="10176"/>
    <x v="163"/>
    <x v="7"/>
    <x v="2"/>
    <s v="Ritvik Agarwal"/>
    <x v="1"/>
    <x v="7"/>
    <x v="5"/>
    <s v="Face Cream"/>
    <s v="Face Cream Id"/>
    <n v="5"/>
    <n v="21181"/>
    <n v="105905"/>
    <x v="0"/>
  </r>
  <r>
    <n v="10177"/>
    <x v="164"/>
    <x v="10"/>
    <x v="0"/>
    <s v="Yasmin Sachdeva"/>
    <x v="1"/>
    <x v="7"/>
    <x v="7"/>
    <s v="Camera"/>
    <s v="Camera At"/>
    <n v="2"/>
    <n v="40371"/>
    <n v="80742"/>
    <x v="0"/>
  </r>
  <r>
    <n v="10178"/>
    <x v="138"/>
    <x v="2"/>
    <x v="0"/>
    <s v="Sara Chaudry"/>
    <x v="3"/>
    <x v="13"/>
    <x v="9"/>
    <s v="Board Game"/>
    <s v="Board Game Ab"/>
    <n v="5"/>
    <n v="18936"/>
    <n v="94680"/>
    <x v="0"/>
  </r>
  <r>
    <n v="10179"/>
    <x v="165"/>
    <x v="0"/>
    <x v="0"/>
    <s v="Aarush Vig"/>
    <x v="2"/>
    <x v="3"/>
    <x v="4"/>
    <s v="Cabinet"/>
    <s v="Cabinet A"/>
    <n v="1"/>
    <n v="44366"/>
    <n v="44366"/>
    <x v="0"/>
  </r>
  <r>
    <n v="10180"/>
    <x v="166"/>
    <x v="6"/>
    <x v="1"/>
    <s v="Drishya Dasgupta"/>
    <x v="3"/>
    <x v="5"/>
    <x v="0"/>
    <s v="Biography"/>
    <s v="Biography Deserunt"/>
    <n v="1"/>
    <n v="54330"/>
    <n v="54330"/>
    <x v="0"/>
  </r>
  <r>
    <n v="10181"/>
    <x v="167"/>
    <x v="1"/>
    <x v="0"/>
    <s v="Jayan Sidhu"/>
    <x v="0"/>
    <x v="12"/>
    <x v="1"/>
    <s v="Oil"/>
    <s v="Oil In"/>
    <n v="4"/>
    <n v="27952"/>
    <n v="111808"/>
    <x v="0"/>
  </r>
  <r>
    <n v="10182"/>
    <x v="168"/>
    <x v="1"/>
    <x v="0"/>
    <s v="Jivin Kaul"/>
    <x v="0"/>
    <x v="17"/>
    <x v="3"/>
    <s v="Accessories"/>
    <s v="Accessories Culpa"/>
    <n v="5"/>
    <n v="10007"/>
    <n v="50035"/>
    <x v="0"/>
  </r>
  <r>
    <n v="10183"/>
    <x v="169"/>
    <x v="7"/>
    <x v="2"/>
    <s v="Aaina Lalla"/>
    <x v="2"/>
    <x v="15"/>
    <x v="6"/>
    <s v="Lamp"/>
    <s v="Lamp Exercitationem"/>
    <n v="2"/>
    <n v="8172"/>
    <n v="16344"/>
    <x v="0"/>
  </r>
  <r>
    <n v="10184"/>
    <x v="170"/>
    <x v="11"/>
    <x v="1"/>
    <s v="Aayush Setty"/>
    <x v="2"/>
    <x v="11"/>
    <x v="7"/>
    <s v="Mobile"/>
    <s v="Mobile Magnam"/>
    <n v="5"/>
    <n v="27145"/>
    <n v="135725"/>
    <x v="0"/>
  </r>
  <r>
    <n v="10185"/>
    <x v="56"/>
    <x v="0"/>
    <x v="0"/>
    <s v="Jivin Cheema"/>
    <x v="0"/>
    <x v="0"/>
    <x v="5"/>
    <s v="Perfume"/>
    <s v="Perfume Neque"/>
    <n v="4"/>
    <n v="73974"/>
    <n v="295896"/>
    <x v="1"/>
  </r>
  <r>
    <n v="10186"/>
    <x v="171"/>
    <x v="5"/>
    <x v="1"/>
    <s v="Ritvik Shah"/>
    <x v="1"/>
    <x v="6"/>
    <x v="8"/>
    <s v="Cricket Bat"/>
    <s v="Cricket Bat Delectus"/>
    <n v="4"/>
    <n v="36775"/>
    <n v="147100"/>
    <x v="0"/>
  </r>
  <r>
    <n v="10187"/>
    <x v="167"/>
    <x v="1"/>
    <x v="0"/>
    <s v="Samiha Halder"/>
    <x v="0"/>
    <x v="9"/>
    <x v="2"/>
    <s v="Cookware Set"/>
    <s v="Cookware Set Minima"/>
    <n v="2"/>
    <n v="8566"/>
    <n v="17132"/>
    <x v="0"/>
  </r>
  <r>
    <n v="10188"/>
    <x v="62"/>
    <x v="10"/>
    <x v="0"/>
    <s v="Emir Subramaniam"/>
    <x v="0"/>
    <x v="19"/>
    <x v="9"/>
    <s v="Puzzle"/>
    <s v="Puzzle Nulla"/>
    <n v="2"/>
    <n v="10036"/>
    <n v="20072"/>
    <x v="0"/>
  </r>
  <r>
    <n v="10189"/>
    <x v="172"/>
    <x v="7"/>
    <x v="2"/>
    <s v="Lakshay Kari"/>
    <x v="1"/>
    <x v="10"/>
    <x v="4"/>
    <s v="Chair"/>
    <s v="Chair Veniam"/>
    <n v="4"/>
    <n v="33969"/>
    <n v="135876"/>
    <x v="0"/>
  </r>
  <r>
    <n v="10190"/>
    <x v="35"/>
    <x v="0"/>
    <x v="2"/>
    <s v="Navya Vora"/>
    <x v="2"/>
    <x v="15"/>
    <x v="3"/>
    <s v="Shoes"/>
    <s v="Shoes Dolores"/>
    <n v="2"/>
    <n v="29047"/>
    <n v="58094"/>
    <x v="0"/>
  </r>
  <r>
    <n v="10191"/>
    <x v="125"/>
    <x v="1"/>
    <x v="0"/>
    <s v="Prerak Chakrabarti"/>
    <x v="2"/>
    <x v="2"/>
    <x v="6"/>
    <s v="Wall Art"/>
    <s v="Wall Art Quidem"/>
    <n v="4"/>
    <n v="15118"/>
    <n v="60472"/>
    <x v="0"/>
  </r>
  <r>
    <n v="10192"/>
    <x v="173"/>
    <x v="3"/>
    <x v="1"/>
    <s v="Vedika Sane"/>
    <x v="2"/>
    <x v="11"/>
    <x v="8"/>
    <s v="Football"/>
    <s v="Football Architecto"/>
    <n v="4"/>
    <n v="24282"/>
    <n v="97128"/>
    <x v="0"/>
  </r>
  <r>
    <n v="10193"/>
    <x v="174"/>
    <x v="0"/>
    <x v="2"/>
    <s v="Khushi Chada"/>
    <x v="0"/>
    <x v="17"/>
    <x v="0"/>
    <s v="Non-Fiction"/>
    <s v="Non-Fiction Aliquid"/>
    <n v="1"/>
    <n v="57488"/>
    <n v="57488"/>
    <x v="0"/>
  </r>
  <r>
    <n v="10194"/>
    <x v="175"/>
    <x v="1"/>
    <x v="0"/>
    <s v="Mehul Lala"/>
    <x v="3"/>
    <x v="14"/>
    <x v="2"/>
    <s v="Refrigerator"/>
    <s v="Refrigerator Quibusdam"/>
    <n v="1"/>
    <n v="68404"/>
    <n v="68404"/>
    <x v="0"/>
  </r>
  <r>
    <n v="10195"/>
    <x v="67"/>
    <x v="4"/>
    <x v="1"/>
    <s v="Lagan Walla"/>
    <x v="1"/>
    <x v="1"/>
    <x v="4"/>
    <s v="Sofa"/>
    <s v="Sofa Voluptas"/>
    <n v="4"/>
    <n v="27157"/>
    <n v="108628"/>
    <x v="0"/>
  </r>
  <r>
    <n v="10196"/>
    <x v="176"/>
    <x v="1"/>
    <x v="0"/>
    <s v="Manikya Wali"/>
    <x v="3"/>
    <x v="13"/>
    <x v="8"/>
    <s v="Yoga Mat"/>
    <s v="Yoga Mat Nam"/>
    <n v="1"/>
    <n v="13561"/>
    <n v="13561"/>
    <x v="0"/>
  </r>
  <r>
    <n v="10197"/>
    <x v="177"/>
    <x v="5"/>
    <x v="0"/>
    <s v="Hunar Sastry"/>
    <x v="3"/>
    <x v="5"/>
    <x v="4"/>
    <s v="Table"/>
    <s v="Table Iusto"/>
    <n v="4"/>
    <n v="72077"/>
    <n v="288308"/>
    <x v="1"/>
  </r>
  <r>
    <n v="10198"/>
    <x v="178"/>
    <x v="4"/>
    <x v="0"/>
    <s v="Tarini Talwar"/>
    <x v="3"/>
    <x v="13"/>
    <x v="3"/>
    <s v="Accessories"/>
    <s v="Accessories Aspernatur"/>
    <n v="3"/>
    <n v="40130"/>
    <n v="120390"/>
    <x v="0"/>
  </r>
  <r>
    <n v="10199"/>
    <x v="179"/>
    <x v="10"/>
    <x v="0"/>
    <s v="Dharmajan Sampath"/>
    <x v="3"/>
    <x v="14"/>
    <x v="4"/>
    <s v="Sofa"/>
    <s v="Sofa Dolorum"/>
    <n v="2"/>
    <n v="48439"/>
    <n v="96878"/>
    <x v="0"/>
  </r>
  <r>
    <n v="10200"/>
    <x v="180"/>
    <x v="0"/>
    <x v="0"/>
    <s v="Yakshit Tank"/>
    <x v="1"/>
    <x v="1"/>
    <x v="5"/>
    <s v="Face Cream"/>
    <s v="Face Cream Necessitatibus"/>
    <n v="5"/>
    <n v="50870"/>
    <n v="254350"/>
    <x v="1"/>
  </r>
  <r>
    <n v="10201"/>
    <x v="181"/>
    <x v="8"/>
    <x v="0"/>
    <s v="Nishith Bora"/>
    <x v="3"/>
    <x v="8"/>
    <x v="3"/>
    <s v="Men's Wear"/>
    <s v="Men's Wear Quia"/>
    <n v="1"/>
    <n v="73982"/>
    <n v="73982"/>
    <x v="0"/>
  </r>
  <r>
    <n v="10202"/>
    <x v="182"/>
    <x v="3"/>
    <x v="0"/>
    <s v="Riya Thaker"/>
    <x v="2"/>
    <x v="11"/>
    <x v="9"/>
    <s v="Board Game"/>
    <s v="Board Game Ipsa"/>
    <n v="4"/>
    <n v="27226"/>
    <n v="108904"/>
    <x v="0"/>
  </r>
  <r>
    <n v="10203"/>
    <x v="183"/>
    <x v="11"/>
    <x v="0"/>
    <s v="Baiju Barman"/>
    <x v="1"/>
    <x v="7"/>
    <x v="9"/>
    <s v="Doll"/>
    <s v="Doll Soluta"/>
    <n v="2"/>
    <n v="39988"/>
    <n v="79976"/>
    <x v="0"/>
  </r>
  <r>
    <n v="10204"/>
    <x v="184"/>
    <x v="9"/>
    <x v="1"/>
    <s v="Damini Kohli"/>
    <x v="3"/>
    <x v="14"/>
    <x v="8"/>
    <s v="Dumbbells"/>
    <s v="Dumbbells Unde"/>
    <n v="4"/>
    <n v="65084"/>
    <n v="260336"/>
    <x v="1"/>
  </r>
  <r>
    <n v="10205"/>
    <x v="57"/>
    <x v="3"/>
    <x v="1"/>
    <s v="Hansh Bali"/>
    <x v="2"/>
    <x v="16"/>
    <x v="1"/>
    <s v="Rice"/>
    <s v="Rice Odit"/>
    <n v="2"/>
    <n v="32591"/>
    <n v="65182"/>
    <x v="0"/>
  </r>
  <r>
    <n v="10206"/>
    <x v="132"/>
    <x v="4"/>
    <x v="1"/>
    <s v="Stuvan Arora"/>
    <x v="3"/>
    <x v="5"/>
    <x v="3"/>
    <s v="Kids Wear"/>
    <s v="Kids Wear Sed"/>
    <n v="3"/>
    <n v="19535"/>
    <n v="58605"/>
    <x v="0"/>
  </r>
  <r>
    <n v="10207"/>
    <x v="185"/>
    <x v="3"/>
    <x v="0"/>
    <s v="Devansh Bhatti"/>
    <x v="3"/>
    <x v="5"/>
    <x v="0"/>
    <s v="Non-Fiction"/>
    <s v="Non-Fiction Occaecati"/>
    <n v="4"/>
    <n v="22065"/>
    <n v="88260"/>
    <x v="0"/>
  </r>
  <r>
    <n v="10208"/>
    <x v="152"/>
    <x v="9"/>
    <x v="0"/>
    <s v="Devansh Bains"/>
    <x v="3"/>
    <x v="5"/>
    <x v="5"/>
    <s v="Shampoo"/>
    <s v="Shampoo Provident"/>
    <n v="2"/>
    <n v="48559"/>
    <n v="97118"/>
    <x v="0"/>
  </r>
  <r>
    <n v="10209"/>
    <x v="186"/>
    <x v="7"/>
    <x v="0"/>
    <s v="Dhruv Srinivasan"/>
    <x v="3"/>
    <x v="5"/>
    <x v="8"/>
    <s v="Cricket Bat"/>
    <s v="Cricket Bat Minus"/>
    <n v="3"/>
    <n v="47479"/>
    <n v="142437"/>
    <x v="0"/>
  </r>
  <r>
    <n v="10210"/>
    <x v="96"/>
    <x v="7"/>
    <x v="2"/>
    <s v="Chirag Grewal"/>
    <x v="2"/>
    <x v="15"/>
    <x v="7"/>
    <s v="Headphones"/>
    <s v="Headphones Similique"/>
    <n v="3"/>
    <n v="62485"/>
    <n v="187455"/>
    <x v="1"/>
  </r>
  <r>
    <n v="10211"/>
    <x v="20"/>
    <x v="6"/>
    <x v="0"/>
    <s v="Kimaya Mallick"/>
    <x v="3"/>
    <x v="5"/>
    <x v="1"/>
    <s v="Spices"/>
    <s v="Spices Incidunt"/>
    <n v="5"/>
    <n v="18762"/>
    <n v="93810"/>
    <x v="0"/>
  </r>
  <r>
    <n v="10212"/>
    <x v="187"/>
    <x v="3"/>
    <x v="0"/>
    <s v="Purab Boase"/>
    <x v="0"/>
    <x v="0"/>
    <x v="7"/>
    <s v="Headphones"/>
    <s v="Headphones Maiores"/>
    <n v="5"/>
    <n v="76126"/>
    <n v="380630"/>
    <x v="2"/>
  </r>
  <r>
    <n v="10213"/>
    <x v="188"/>
    <x v="6"/>
    <x v="1"/>
    <s v="Ritvik Suri"/>
    <x v="3"/>
    <x v="14"/>
    <x v="3"/>
    <s v="Women's Wear"/>
    <s v="Women's Wear Iste"/>
    <n v="2"/>
    <n v="60550"/>
    <n v="121100"/>
    <x v="0"/>
  </r>
  <r>
    <n v="10214"/>
    <x v="18"/>
    <x v="4"/>
    <x v="0"/>
    <s v="Samarth Sibal"/>
    <x v="0"/>
    <x v="12"/>
    <x v="1"/>
    <s v="Oil"/>
    <s v="Oil Sunt"/>
    <n v="3"/>
    <n v="42839"/>
    <n v="128517"/>
    <x v="0"/>
  </r>
  <r>
    <n v="10215"/>
    <x v="189"/>
    <x v="6"/>
    <x v="0"/>
    <s v="Ranbir Randhawa"/>
    <x v="0"/>
    <x v="0"/>
    <x v="4"/>
    <s v="Sofa"/>
    <s v="Sofa Vel"/>
    <n v="4"/>
    <n v="21265"/>
    <n v="85060"/>
    <x v="0"/>
  </r>
  <r>
    <n v="10216"/>
    <x v="190"/>
    <x v="8"/>
    <x v="1"/>
    <s v="Pihu Srinivasan"/>
    <x v="0"/>
    <x v="0"/>
    <x v="4"/>
    <s v="Bed"/>
    <s v="Bed Architecto"/>
    <n v="3"/>
    <n v="50927"/>
    <n v="152781"/>
    <x v="1"/>
  </r>
  <r>
    <n v="10217"/>
    <x v="34"/>
    <x v="6"/>
    <x v="1"/>
    <s v="Hunar Mand"/>
    <x v="2"/>
    <x v="2"/>
    <x v="0"/>
    <s v="Fiction"/>
    <s v="Fiction Dolorem"/>
    <n v="4"/>
    <n v="29195"/>
    <n v="116780"/>
    <x v="0"/>
  </r>
  <r>
    <n v="10218"/>
    <x v="191"/>
    <x v="7"/>
    <x v="0"/>
    <s v="Fateh Shroff"/>
    <x v="1"/>
    <x v="1"/>
    <x v="8"/>
    <s v="Tennis Racket"/>
    <s v="Tennis Racket Rem"/>
    <n v="5"/>
    <n v="39970"/>
    <n v="199850"/>
    <x v="1"/>
  </r>
  <r>
    <n v="10219"/>
    <x v="8"/>
    <x v="6"/>
    <x v="1"/>
    <s v="Piya Korpal"/>
    <x v="1"/>
    <x v="7"/>
    <x v="7"/>
    <s v="Headphones"/>
    <s v="Headphones Recusandae"/>
    <n v="4"/>
    <n v="19169"/>
    <n v="76676"/>
    <x v="0"/>
  </r>
  <r>
    <n v="10220"/>
    <x v="118"/>
    <x v="2"/>
    <x v="0"/>
    <s v="Dishani Ranganathan"/>
    <x v="0"/>
    <x v="19"/>
    <x v="9"/>
    <s v="RC Car"/>
    <s v="RC Car Quam"/>
    <n v="3"/>
    <n v="12676"/>
    <n v="38028"/>
    <x v="0"/>
  </r>
  <r>
    <n v="10221"/>
    <x v="115"/>
    <x v="4"/>
    <x v="1"/>
    <s v="Raunak Krishnamurthy"/>
    <x v="3"/>
    <x v="4"/>
    <x v="5"/>
    <s v="Shampoo"/>
    <s v="Shampoo Rem"/>
    <n v="4"/>
    <n v="16526"/>
    <n v="66104"/>
    <x v="0"/>
  </r>
  <r>
    <n v="10222"/>
    <x v="189"/>
    <x v="6"/>
    <x v="0"/>
    <s v="Devansh Karnik"/>
    <x v="0"/>
    <x v="19"/>
    <x v="4"/>
    <s v="Chair"/>
    <s v="Chair Sint"/>
    <n v="4"/>
    <n v="4135"/>
    <n v="16540"/>
    <x v="0"/>
  </r>
  <r>
    <n v="10223"/>
    <x v="192"/>
    <x v="0"/>
    <x v="0"/>
    <s v="Misha Setty"/>
    <x v="3"/>
    <x v="13"/>
    <x v="5"/>
    <s v="Lipstick"/>
    <s v="Lipstick Atque"/>
    <n v="2"/>
    <n v="22859"/>
    <n v="45718"/>
    <x v="0"/>
  </r>
  <r>
    <n v="10224"/>
    <x v="193"/>
    <x v="9"/>
    <x v="1"/>
    <s v="Hridaan Karnik"/>
    <x v="3"/>
    <x v="4"/>
    <x v="0"/>
    <s v="Non-Fiction"/>
    <s v="Non-Fiction Porro"/>
    <n v="2"/>
    <n v="77443"/>
    <n v="154886"/>
    <x v="1"/>
  </r>
  <r>
    <n v="10225"/>
    <x v="194"/>
    <x v="2"/>
    <x v="2"/>
    <s v="Jayesh Kalita"/>
    <x v="3"/>
    <x v="4"/>
    <x v="2"/>
    <s v="Mixer Grinder"/>
    <s v="Mixer Grinder Aperiam"/>
    <n v="3"/>
    <n v="70729"/>
    <n v="212187"/>
    <x v="1"/>
  </r>
  <r>
    <n v="10226"/>
    <x v="195"/>
    <x v="3"/>
    <x v="0"/>
    <s v="Madhav Jaggi"/>
    <x v="3"/>
    <x v="5"/>
    <x v="2"/>
    <s v="Mixer Grinder"/>
    <s v="Mixer Grinder Placeat"/>
    <n v="5"/>
    <n v="57741"/>
    <n v="288705"/>
    <x v="1"/>
  </r>
  <r>
    <n v="10227"/>
    <x v="196"/>
    <x v="8"/>
    <x v="0"/>
    <s v="Priyansh Gour"/>
    <x v="1"/>
    <x v="10"/>
    <x v="1"/>
    <s v="Rice"/>
    <s v="Rice Ullam"/>
    <n v="5"/>
    <n v="65635"/>
    <n v="328175"/>
    <x v="2"/>
  </r>
  <r>
    <n v="10228"/>
    <x v="45"/>
    <x v="9"/>
    <x v="1"/>
    <s v="Shray Dugar"/>
    <x v="1"/>
    <x v="7"/>
    <x v="1"/>
    <s v="Spices"/>
    <s v="Spices Cum"/>
    <n v="3"/>
    <n v="17427"/>
    <n v="52281"/>
    <x v="0"/>
  </r>
  <r>
    <n v="10229"/>
    <x v="48"/>
    <x v="3"/>
    <x v="0"/>
    <s v="Rhea Ratti"/>
    <x v="0"/>
    <x v="19"/>
    <x v="3"/>
    <s v="Accessories"/>
    <s v="Accessories Est"/>
    <n v="5"/>
    <n v="41707"/>
    <n v="208535"/>
    <x v="1"/>
  </r>
  <r>
    <n v="10230"/>
    <x v="197"/>
    <x v="1"/>
    <x v="0"/>
    <s v="Akarsh Kala"/>
    <x v="3"/>
    <x v="8"/>
    <x v="2"/>
    <s v="Cookware Set"/>
    <s v="Cookware Set Nihil"/>
    <n v="3"/>
    <n v="12925"/>
    <n v="38775"/>
    <x v="0"/>
  </r>
  <r>
    <n v="10231"/>
    <x v="198"/>
    <x v="2"/>
    <x v="0"/>
    <s v="Neysa Kothari"/>
    <x v="2"/>
    <x v="15"/>
    <x v="8"/>
    <s v="Cricket Bat"/>
    <s v="Cricket Bat Ex"/>
    <n v="4"/>
    <n v="28451"/>
    <n v="113804"/>
    <x v="0"/>
  </r>
  <r>
    <n v="10232"/>
    <x v="199"/>
    <x v="11"/>
    <x v="0"/>
    <s v="Shaan Seth"/>
    <x v="1"/>
    <x v="18"/>
    <x v="6"/>
    <s v="Wall Art"/>
    <s v="Wall Art Earum"/>
    <n v="1"/>
    <n v="46500"/>
    <n v="46500"/>
    <x v="0"/>
  </r>
  <r>
    <n v="10233"/>
    <x v="200"/>
    <x v="2"/>
    <x v="0"/>
    <s v="Adira Dar"/>
    <x v="0"/>
    <x v="19"/>
    <x v="6"/>
    <s v="Clock"/>
    <s v="Clock Optio"/>
    <n v="4"/>
    <n v="73548"/>
    <n v="294192"/>
    <x v="1"/>
  </r>
  <r>
    <n v="10234"/>
    <x v="99"/>
    <x v="1"/>
    <x v="1"/>
    <s v="Mehul Bose"/>
    <x v="2"/>
    <x v="11"/>
    <x v="6"/>
    <s v="Clock"/>
    <s v="Clock Maiores"/>
    <n v="3"/>
    <n v="51697"/>
    <n v="155091"/>
    <x v="1"/>
  </r>
  <r>
    <n v="10235"/>
    <x v="190"/>
    <x v="8"/>
    <x v="1"/>
    <s v="Reyansh Mahajan"/>
    <x v="2"/>
    <x v="16"/>
    <x v="1"/>
    <s v="Sugar"/>
    <s v="Sugar Iusto"/>
    <n v="1"/>
    <n v="39944"/>
    <n v="39944"/>
    <x v="0"/>
  </r>
  <r>
    <n v="10236"/>
    <x v="201"/>
    <x v="11"/>
    <x v="1"/>
    <s v="Dhruv Bhattacharyya"/>
    <x v="3"/>
    <x v="14"/>
    <x v="5"/>
    <s v="Shampoo"/>
    <s v="Shampoo Libero"/>
    <n v="4"/>
    <n v="18454"/>
    <n v="73816"/>
    <x v="0"/>
  </r>
  <r>
    <n v="10237"/>
    <x v="202"/>
    <x v="7"/>
    <x v="0"/>
    <s v="Advika Ramakrishnan"/>
    <x v="0"/>
    <x v="9"/>
    <x v="7"/>
    <s v="Headphones"/>
    <s v="Headphones Exercitationem"/>
    <n v="2"/>
    <n v="30222"/>
    <n v="60444"/>
    <x v="0"/>
  </r>
  <r>
    <n v="10238"/>
    <x v="203"/>
    <x v="11"/>
    <x v="0"/>
    <s v="Eshani Anand"/>
    <x v="0"/>
    <x v="0"/>
    <x v="0"/>
    <s v="Biography"/>
    <s v="Biography Deleniti"/>
    <n v="5"/>
    <n v="7034"/>
    <n v="35170"/>
    <x v="0"/>
  </r>
  <r>
    <n v="10239"/>
    <x v="204"/>
    <x v="8"/>
    <x v="1"/>
    <s v="Vardaniya Borra"/>
    <x v="2"/>
    <x v="16"/>
    <x v="7"/>
    <s v="Headphones"/>
    <s v="Headphones Doloribus"/>
    <n v="5"/>
    <n v="57335"/>
    <n v="286675"/>
    <x v="1"/>
  </r>
  <r>
    <n v="10240"/>
    <x v="205"/>
    <x v="0"/>
    <x v="0"/>
    <s v="Misha Batra"/>
    <x v="0"/>
    <x v="17"/>
    <x v="3"/>
    <s v="Women's Wear"/>
    <s v="Women's Wear Delectus"/>
    <n v="4"/>
    <n v="9093"/>
    <n v="36372"/>
    <x v="0"/>
  </r>
  <r>
    <n v="10241"/>
    <x v="206"/>
    <x v="0"/>
    <x v="2"/>
    <s v="Vaibhav Kunda"/>
    <x v="2"/>
    <x v="11"/>
    <x v="2"/>
    <s v="Juicer"/>
    <s v="Juicer Sint"/>
    <n v="2"/>
    <n v="34565"/>
    <n v="69130"/>
    <x v="0"/>
  </r>
  <r>
    <n v="10242"/>
    <x v="144"/>
    <x v="7"/>
    <x v="2"/>
    <s v="Kimaya Vala"/>
    <x v="0"/>
    <x v="19"/>
    <x v="6"/>
    <s v="Wall Art"/>
    <s v="Wall Art Tenetur"/>
    <n v="5"/>
    <n v="52040"/>
    <n v="260200"/>
    <x v="1"/>
  </r>
  <r>
    <n v="10243"/>
    <x v="207"/>
    <x v="11"/>
    <x v="1"/>
    <s v="Onkar Verma"/>
    <x v="2"/>
    <x v="3"/>
    <x v="7"/>
    <s v="Camera"/>
    <s v="Camera Minus"/>
    <n v="2"/>
    <n v="53365"/>
    <n v="106730"/>
    <x v="0"/>
  </r>
  <r>
    <n v="10244"/>
    <x v="208"/>
    <x v="9"/>
    <x v="0"/>
    <s v="Shanaya Bhat"/>
    <x v="0"/>
    <x v="19"/>
    <x v="8"/>
    <s v="Tennis Racket"/>
    <s v="Tennis Racket Sed"/>
    <n v="4"/>
    <n v="15498"/>
    <n v="61992"/>
    <x v="0"/>
  </r>
  <r>
    <n v="10245"/>
    <x v="206"/>
    <x v="0"/>
    <x v="2"/>
    <s v="Pihu Varghese"/>
    <x v="3"/>
    <x v="8"/>
    <x v="2"/>
    <s v="Mixer Grinder"/>
    <s v="Mixer Grinder Aliquam"/>
    <n v="1"/>
    <n v="3128"/>
    <n v="3128"/>
    <x v="0"/>
  </r>
  <r>
    <n v="10246"/>
    <x v="209"/>
    <x v="6"/>
    <x v="0"/>
    <s v="Zain Sen"/>
    <x v="0"/>
    <x v="0"/>
    <x v="3"/>
    <s v="Men's Wear"/>
    <s v="Men's Wear Ex"/>
    <n v="5"/>
    <n v="23664"/>
    <n v="118320"/>
    <x v="0"/>
  </r>
  <r>
    <n v="10247"/>
    <x v="210"/>
    <x v="11"/>
    <x v="1"/>
    <s v="Suhana Ganguly"/>
    <x v="0"/>
    <x v="17"/>
    <x v="1"/>
    <s v="Spices"/>
    <s v="Spices Pariatur"/>
    <n v="2"/>
    <n v="28416"/>
    <n v="56832"/>
    <x v="0"/>
  </r>
  <r>
    <n v="10248"/>
    <x v="211"/>
    <x v="6"/>
    <x v="1"/>
    <s v="Manjari Mangal"/>
    <x v="2"/>
    <x v="11"/>
    <x v="4"/>
    <s v="Cabinet"/>
    <s v="Cabinet Nisi"/>
    <n v="1"/>
    <n v="59778"/>
    <n v="59778"/>
    <x v="0"/>
  </r>
  <r>
    <n v="10249"/>
    <x v="212"/>
    <x v="10"/>
    <x v="0"/>
    <s v="Yasmin Sekhon"/>
    <x v="2"/>
    <x v="15"/>
    <x v="7"/>
    <s v="Smartwatch"/>
    <s v="Smartwatch Tempore"/>
    <n v="4"/>
    <n v="31095"/>
    <n v="124380"/>
    <x v="0"/>
  </r>
  <r>
    <n v="10250"/>
    <x v="213"/>
    <x v="0"/>
    <x v="2"/>
    <s v="Faiyaz Issac"/>
    <x v="2"/>
    <x v="3"/>
    <x v="4"/>
    <s v="Table"/>
    <s v="Table Deserunt"/>
    <n v="2"/>
    <n v="50258"/>
    <n v="100516"/>
    <x v="0"/>
  </r>
  <r>
    <n v="10251"/>
    <x v="214"/>
    <x v="9"/>
    <x v="0"/>
    <s v="Darshit Hans"/>
    <x v="3"/>
    <x v="4"/>
    <x v="6"/>
    <s v="Clock"/>
    <s v="Clock Perferendis"/>
    <n v="2"/>
    <n v="60360"/>
    <n v="120720"/>
    <x v="0"/>
  </r>
  <r>
    <n v="10252"/>
    <x v="215"/>
    <x v="6"/>
    <x v="0"/>
    <s v="Charvi Shenoy"/>
    <x v="1"/>
    <x v="6"/>
    <x v="9"/>
    <s v="Doll"/>
    <s v="Doll Assumenda"/>
    <n v="2"/>
    <n v="63148"/>
    <n v="126296"/>
    <x v="0"/>
  </r>
  <r>
    <n v="10253"/>
    <x v="11"/>
    <x v="3"/>
    <x v="0"/>
    <s v="Khushi Bhalla"/>
    <x v="0"/>
    <x v="9"/>
    <x v="3"/>
    <s v="Men's Wear"/>
    <s v="Men's Wear Aliquid"/>
    <n v="5"/>
    <n v="57913"/>
    <n v="289565"/>
    <x v="1"/>
  </r>
  <r>
    <n v="10254"/>
    <x v="160"/>
    <x v="4"/>
    <x v="1"/>
    <s v="Samarth Biswas"/>
    <x v="3"/>
    <x v="8"/>
    <x v="3"/>
    <s v="Women's Wear"/>
    <s v="Women's Wear Totam"/>
    <n v="2"/>
    <n v="58276"/>
    <n v="116552"/>
    <x v="0"/>
  </r>
  <r>
    <n v="10255"/>
    <x v="216"/>
    <x v="2"/>
    <x v="2"/>
    <s v="Badal Mangal"/>
    <x v="2"/>
    <x v="15"/>
    <x v="6"/>
    <s v="Cushion"/>
    <s v="Cushion Ipsum"/>
    <n v="5"/>
    <n v="6472"/>
    <n v="32360"/>
    <x v="0"/>
  </r>
  <r>
    <n v="10256"/>
    <x v="217"/>
    <x v="4"/>
    <x v="1"/>
    <s v="Nirvi Keer"/>
    <x v="1"/>
    <x v="18"/>
    <x v="7"/>
    <s v="Headphones"/>
    <s v="Headphones Deleniti"/>
    <n v="3"/>
    <n v="3517"/>
    <n v="10551"/>
    <x v="0"/>
  </r>
  <r>
    <n v="10257"/>
    <x v="218"/>
    <x v="6"/>
    <x v="0"/>
    <s v="Gatik Comar"/>
    <x v="3"/>
    <x v="4"/>
    <x v="1"/>
    <s v="Spices"/>
    <s v="Spices Reiciendis"/>
    <n v="3"/>
    <n v="7479"/>
    <n v="22437"/>
    <x v="0"/>
  </r>
  <r>
    <n v="10258"/>
    <x v="165"/>
    <x v="0"/>
    <x v="0"/>
    <s v="Hazel Hayre"/>
    <x v="1"/>
    <x v="7"/>
    <x v="6"/>
    <s v="Vase"/>
    <s v="Vase Laboriosam"/>
    <n v="5"/>
    <n v="72191"/>
    <n v="360955"/>
    <x v="2"/>
  </r>
  <r>
    <n v="10259"/>
    <x v="219"/>
    <x v="7"/>
    <x v="0"/>
    <s v="Ritvik Mangat"/>
    <x v="1"/>
    <x v="10"/>
    <x v="3"/>
    <s v="Accessories"/>
    <s v="Accessories Iure"/>
    <n v="1"/>
    <n v="59846"/>
    <n v="59846"/>
    <x v="0"/>
  </r>
  <r>
    <n v="10260"/>
    <x v="119"/>
    <x v="10"/>
    <x v="0"/>
    <s v="Damini Kapur"/>
    <x v="0"/>
    <x v="0"/>
    <x v="3"/>
    <s v="Women's Wear"/>
    <s v="Women's Wear Officia"/>
    <n v="1"/>
    <n v="59828"/>
    <n v="59828"/>
    <x v="0"/>
  </r>
  <r>
    <n v="10261"/>
    <x v="1"/>
    <x v="1"/>
    <x v="1"/>
    <s v="Tushar Devan"/>
    <x v="0"/>
    <x v="19"/>
    <x v="3"/>
    <s v="Women's Wear"/>
    <s v="Women's Wear Vero"/>
    <n v="2"/>
    <n v="27785"/>
    <n v="55570"/>
    <x v="0"/>
  </r>
  <r>
    <n v="10262"/>
    <x v="220"/>
    <x v="0"/>
    <x v="0"/>
    <s v="Rohan Iyengar"/>
    <x v="2"/>
    <x v="2"/>
    <x v="8"/>
    <s v="Yoga Mat"/>
    <s v="Yoga Mat Quibusdam"/>
    <n v="3"/>
    <n v="24823"/>
    <n v="74469"/>
    <x v="0"/>
  </r>
  <r>
    <n v="10263"/>
    <x v="221"/>
    <x v="2"/>
    <x v="2"/>
    <s v="Bhavin Tara"/>
    <x v="1"/>
    <x v="7"/>
    <x v="9"/>
    <s v="Action Figure"/>
    <s v="Action Figure Beatae"/>
    <n v="3"/>
    <n v="50511"/>
    <n v="151533"/>
    <x v="1"/>
  </r>
  <r>
    <n v="10264"/>
    <x v="222"/>
    <x v="11"/>
    <x v="0"/>
    <s v="Drishya Mangal"/>
    <x v="0"/>
    <x v="19"/>
    <x v="2"/>
    <s v="Juicer"/>
    <s v="Juicer Voluptate"/>
    <n v="4"/>
    <n v="39061"/>
    <n v="156244"/>
    <x v="1"/>
  </r>
  <r>
    <n v="10265"/>
    <x v="123"/>
    <x v="6"/>
    <x v="0"/>
    <s v="Divyansh Bhavsar"/>
    <x v="2"/>
    <x v="3"/>
    <x v="2"/>
    <s v="Cookware Set"/>
    <s v="Cookware Set Ut"/>
    <n v="5"/>
    <n v="30115"/>
    <n v="150575"/>
    <x v="1"/>
  </r>
  <r>
    <n v="10266"/>
    <x v="205"/>
    <x v="0"/>
    <x v="0"/>
    <s v="Anay Warrior"/>
    <x v="2"/>
    <x v="16"/>
    <x v="0"/>
    <s v="Fiction"/>
    <s v="Fiction Aliquid"/>
    <n v="1"/>
    <n v="43894"/>
    <n v="43894"/>
    <x v="0"/>
  </r>
  <r>
    <n v="10267"/>
    <x v="223"/>
    <x v="11"/>
    <x v="1"/>
    <s v="Khushi Taneja"/>
    <x v="2"/>
    <x v="11"/>
    <x v="9"/>
    <s v="RC Car"/>
    <s v="RC Car Ipsum"/>
    <n v="3"/>
    <n v="33800"/>
    <n v="101400"/>
    <x v="0"/>
  </r>
  <r>
    <n v="10268"/>
    <x v="224"/>
    <x v="6"/>
    <x v="1"/>
    <s v="Siya Chandra"/>
    <x v="1"/>
    <x v="10"/>
    <x v="2"/>
    <s v="Microwave"/>
    <s v="Microwave Eius"/>
    <n v="2"/>
    <n v="9711"/>
    <n v="19422"/>
    <x v="0"/>
  </r>
  <r>
    <n v="10269"/>
    <x v="225"/>
    <x v="11"/>
    <x v="1"/>
    <s v="Taran Vig"/>
    <x v="0"/>
    <x v="12"/>
    <x v="9"/>
    <s v="Doll"/>
    <s v="Doll Eius"/>
    <n v="5"/>
    <n v="57388"/>
    <n v="286940"/>
    <x v="1"/>
  </r>
  <r>
    <n v="10270"/>
    <x v="226"/>
    <x v="10"/>
    <x v="0"/>
    <s v="Nitya Gopal"/>
    <x v="0"/>
    <x v="17"/>
    <x v="8"/>
    <s v="Yoga Mat"/>
    <s v="Yoga Mat Consequuntur"/>
    <n v="4"/>
    <n v="27669"/>
    <n v="110676"/>
    <x v="0"/>
  </r>
  <r>
    <n v="10271"/>
    <x v="134"/>
    <x v="9"/>
    <x v="0"/>
    <s v="Dishani Chaudhry"/>
    <x v="2"/>
    <x v="15"/>
    <x v="7"/>
    <s v="Laptop"/>
    <s v="Laptop Ipsam"/>
    <n v="2"/>
    <n v="63300"/>
    <n v="126600"/>
    <x v="0"/>
  </r>
  <r>
    <n v="10272"/>
    <x v="50"/>
    <x v="9"/>
    <x v="1"/>
    <s v="Advika Grover"/>
    <x v="2"/>
    <x v="11"/>
    <x v="6"/>
    <s v="Wall Art"/>
    <s v="Wall Art Neque"/>
    <n v="4"/>
    <n v="32197"/>
    <n v="128788"/>
    <x v="0"/>
  </r>
  <r>
    <n v="10273"/>
    <x v="227"/>
    <x v="1"/>
    <x v="0"/>
    <s v="Suhana Rastogi"/>
    <x v="2"/>
    <x v="11"/>
    <x v="9"/>
    <s v="RC Car"/>
    <s v="RC Car Et"/>
    <n v="4"/>
    <n v="25239"/>
    <n v="100956"/>
    <x v="0"/>
  </r>
  <r>
    <n v="10274"/>
    <x v="199"/>
    <x v="11"/>
    <x v="0"/>
    <s v="Onkar Rajagopal"/>
    <x v="0"/>
    <x v="17"/>
    <x v="4"/>
    <s v="Cabinet"/>
    <s v="Cabinet Provident"/>
    <n v="4"/>
    <n v="47304"/>
    <n v="189216"/>
    <x v="1"/>
  </r>
  <r>
    <n v="10275"/>
    <x v="161"/>
    <x v="5"/>
    <x v="1"/>
    <s v="Rhea Basak"/>
    <x v="2"/>
    <x v="3"/>
    <x v="8"/>
    <s v="Football"/>
    <s v="Football Temporibus"/>
    <n v="2"/>
    <n v="19112"/>
    <n v="38224"/>
    <x v="0"/>
  </r>
  <r>
    <n v="10276"/>
    <x v="228"/>
    <x v="5"/>
    <x v="0"/>
    <s v="Anya Sha"/>
    <x v="0"/>
    <x v="19"/>
    <x v="7"/>
    <s v="Mobile"/>
    <s v="Mobile Laudantium"/>
    <n v="5"/>
    <n v="890"/>
    <n v="4450"/>
    <x v="0"/>
  </r>
  <r>
    <n v="10277"/>
    <x v="75"/>
    <x v="5"/>
    <x v="0"/>
    <s v="Alia Ravi"/>
    <x v="1"/>
    <x v="6"/>
    <x v="5"/>
    <s v="Foundation"/>
    <s v="Foundation Doloremque"/>
    <n v="4"/>
    <n v="62321"/>
    <n v="249284"/>
    <x v="1"/>
  </r>
  <r>
    <n v="10278"/>
    <x v="25"/>
    <x v="5"/>
    <x v="1"/>
    <s v="Tarini Shukla"/>
    <x v="3"/>
    <x v="14"/>
    <x v="3"/>
    <s v="Women's Wear"/>
    <s v="Women's Wear Consequuntur"/>
    <n v="5"/>
    <n v="31545"/>
    <n v="157725"/>
    <x v="1"/>
  </r>
  <r>
    <n v="10279"/>
    <x v="229"/>
    <x v="9"/>
    <x v="0"/>
    <s v="Aarush Kaur"/>
    <x v="0"/>
    <x v="17"/>
    <x v="5"/>
    <s v="Lipstick"/>
    <s v="Lipstick Debitis"/>
    <n v="1"/>
    <n v="77022"/>
    <n v="77022"/>
    <x v="0"/>
  </r>
  <r>
    <n v="10280"/>
    <x v="230"/>
    <x v="11"/>
    <x v="0"/>
    <s v="Uthkarsh Dara"/>
    <x v="2"/>
    <x v="16"/>
    <x v="1"/>
    <s v="Oil"/>
    <s v="Oil Sit"/>
    <n v="5"/>
    <n v="31480"/>
    <n v="157400"/>
    <x v="1"/>
  </r>
  <r>
    <n v="10281"/>
    <x v="7"/>
    <x v="1"/>
    <x v="1"/>
    <s v="Samiha Dutta"/>
    <x v="2"/>
    <x v="2"/>
    <x v="8"/>
    <s v="Dumbbells"/>
    <s v="Dumbbells Assumenda"/>
    <n v="3"/>
    <n v="77903"/>
    <n v="233709"/>
    <x v="1"/>
  </r>
  <r>
    <n v="10282"/>
    <x v="231"/>
    <x v="1"/>
    <x v="0"/>
    <s v="Mahika Divan"/>
    <x v="2"/>
    <x v="15"/>
    <x v="8"/>
    <s v="Football"/>
    <s v="Football Distinctio"/>
    <n v="4"/>
    <n v="43141"/>
    <n v="172564"/>
    <x v="1"/>
  </r>
  <r>
    <n v="10283"/>
    <x v="232"/>
    <x v="10"/>
    <x v="1"/>
    <s v="Vidur Sharaf"/>
    <x v="2"/>
    <x v="2"/>
    <x v="9"/>
    <s v="Board Game"/>
    <s v="Board Game A"/>
    <n v="2"/>
    <n v="41901"/>
    <n v="83802"/>
    <x v="0"/>
  </r>
  <r>
    <n v="10284"/>
    <x v="233"/>
    <x v="3"/>
    <x v="1"/>
    <s v="Purab Seshadri"/>
    <x v="0"/>
    <x v="0"/>
    <x v="5"/>
    <s v="Foundation"/>
    <s v="Foundation Necessitatibus"/>
    <n v="5"/>
    <n v="74119"/>
    <n v="370595"/>
    <x v="2"/>
  </r>
  <r>
    <n v="10285"/>
    <x v="234"/>
    <x v="1"/>
    <x v="1"/>
    <s v="Vanya Sur"/>
    <x v="0"/>
    <x v="9"/>
    <x v="4"/>
    <s v="Cabinet"/>
    <s v="Cabinet Ratione"/>
    <n v="1"/>
    <n v="45039"/>
    <n v="45039"/>
    <x v="0"/>
  </r>
  <r>
    <n v="10286"/>
    <x v="235"/>
    <x v="11"/>
    <x v="0"/>
    <s v="Rati Goyal"/>
    <x v="3"/>
    <x v="5"/>
    <x v="2"/>
    <s v="Microwave"/>
    <s v="Microwave Ea"/>
    <n v="3"/>
    <n v="23107"/>
    <n v="69321"/>
    <x v="0"/>
  </r>
  <r>
    <n v="10287"/>
    <x v="236"/>
    <x v="8"/>
    <x v="1"/>
    <s v="Anay Goswami"/>
    <x v="1"/>
    <x v="7"/>
    <x v="7"/>
    <s v="Mobile"/>
    <s v="Mobile Beatae"/>
    <n v="1"/>
    <n v="19031"/>
    <n v="19031"/>
    <x v="0"/>
  </r>
  <r>
    <n v="10288"/>
    <x v="237"/>
    <x v="6"/>
    <x v="1"/>
    <s v="Anika Deol"/>
    <x v="2"/>
    <x v="2"/>
    <x v="6"/>
    <s v="Vase"/>
    <s v="Vase Exercitationem"/>
    <n v="5"/>
    <n v="6383"/>
    <n v="31915"/>
    <x v="0"/>
  </r>
  <r>
    <n v="10289"/>
    <x v="238"/>
    <x v="6"/>
    <x v="0"/>
    <s v="Sahil Saxena"/>
    <x v="1"/>
    <x v="7"/>
    <x v="7"/>
    <s v="Camera"/>
    <s v="Camera Quasi"/>
    <n v="4"/>
    <n v="19136"/>
    <n v="76544"/>
    <x v="0"/>
  </r>
  <r>
    <n v="10290"/>
    <x v="117"/>
    <x v="10"/>
    <x v="1"/>
    <s v="Rhea Rajagopalan"/>
    <x v="3"/>
    <x v="13"/>
    <x v="7"/>
    <s v="Camera"/>
    <s v="Camera Atque"/>
    <n v="1"/>
    <n v="24046"/>
    <n v="24046"/>
    <x v="0"/>
  </r>
  <r>
    <n v="10291"/>
    <x v="171"/>
    <x v="5"/>
    <x v="1"/>
    <s v="Zaina Bassi"/>
    <x v="0"/>
    <x v="19"/>
    <x v="5"/>
    <s v="Shampoo"/>
    <s v="Shampoo Nulla"/>
    <n v="5"/>
    <n v="52962"/>
    <n v="264810"/>
    <x v="1"/>
  </r>
  <r>
    <n v="10292"/>
    <x v="239"/>
    <x v="8"/>
    <x v="0"/>
    <s v="Ishita Shroff"/>
    <x v="0"/>
    <x v="0"/>
    <x v="4"/>
    <s v="Sofa"/>
    <s v="Sofa Dolorum"/>
    <n v="4"/>
    <n v="697"/>
    <n v="2788"/>
    <x v="0"/>
  </r>
  <r>
    <n v="10293"/>
    <x v="240"/>
    <x v="0"/>
    <x v="2"/>
    <s v="Kabir Dubey"/>
    <x v="3"/>
    <x v="8"/>
    <x v="5"/>
    <s v="Foundation"/>
    <s v="Foundation Officia"/>
    <n v="4"/>
    <n v="64428"/>
    <n v="257712"/>
    <x v="1"/>
  </r>
  <r>
    <n v="10294"/>
    <x v="233"/>
    <x v="3"/>
    <x v="1"/>
    <s v="Zoya Gera"/>
    <x v="0"/>
    <x v="9"/>
    <x v="5"/>
    <s v="Shampoo"/>
    <s v="Shampoo Saepe"/>
    <n v="1"/>
    <n v="15196"/>
    <n v="15196"/>
    <x v="0"/>
  </r>
  <r>
    <n v="10295"/>
    <x v="241"/>
    <x v="2"/>
    <x v="2"/>
    <s v="Shalv Lad"/>
    <x v="1"/>
    <x v="1"/>
    <x v="4"/>
    <s v="Chair"/>
    <s v="Chair Assumenda"/>
    <n v="2"/>
    <n v="78645"/>
    <n v="157290"/>
    <x v="1"/>
  </r>
  <r>
    <n v="10296"/>
    <x v="119"/>
    <x v="10"/>
    <x v="0"/>
    <s v="Kaira Sinha"/>
    <x v="0"/>
    <x v="0"/>
    <x v="3"/>
    <s v="Accessories"/>
    <s v="Accessories Perspiciatis"/>
    <n v="4"/>
    <n v="66392"/>
    <n v="265568"/>
    <x v="1"/>
  </r>
  <r>
    <n v="10297"/>
    <x v="226"/>
    <x v="10"/>
    <x v="0"/>
    <s v="Aaina Gala"/>
    <x v="2"/>
    <x v="2"/>
    <x v="6"/>
    <s v="Lamp"/>
    <s v="Lamp Ex"/>
    <n v="3"/>
    <n v="53780"/>
    <n v="161340"/>
    <x v="1"/>
  </r>
  <r>
    <n v="10298"/>
    <x v="242"/>
    <x v="9"/>
    <x v="1"/>
    <s v="Pari Vohra"/>
    <x v="1"/>
    <x v="6"/>
    <x v="0"/>
    <s v="Fiction"/>
    <s v="Fiction Rem"/>
    <n v="5"/>
    <n v="27298"/>
    <n v="136490"/>
    <x v="0"/>
  </r>
  <r>
    <n v="10299"/>
    <x v="243"/>
    <x v="4"/>
    <x v="0"/>
    <s v="Lagan Kala"/>
    <x v="0"/>
    <x v="17"/>
    <x v="0"/>
    <s v="Textbook"/>
    <s v="Textbook Alias"/>
    <n v="1"/>
    <n v="72532"/>
    <n v="72532"/>
    <x v="0"/>
  </r>
  <r>
    <n v="10300"/>
    <x v="152"/>
    <x v="9"/>
    <x v="0"/>
    <s v="Keya Borah"/>
    <x v="1"/>
    <x v="6"/>
    <x v="7"/>
    <s v="Camera"/>
    <s v="Camera Placeat"/>
    <n v="5"/>
    <n v="32758"/>
    <n v="163790"/>
    <x v="1"/>
  </r>
  <r>
    <n v="10301"/>
    <x v="244"/>
    <x v="1"/>
    <x v="0"/>
    <s v="Hiran Balakrishnan"/>
    <x v="3"/>
    <x v="5"/>
    <x v="7"/>
    <s v="Headphones"/>
    <s v="Headphones Rerum"/>
    <n v="1"/>
    <n v="50673"/>
    <n v="50673"/>
    <x v="0"/>
  </r>
  <r>
    <n v="10302"/>
    <x v="70"/>
    <x v="5"/>
    <x v="1"/>
    <s v="Heer Lal"/>
    <x v="2"/>
    <x v="3"/>
    <x v="5"/>
    <s v="Foundation"/>
    <s v="Foundation Molestias"/>
    <n v="3"/>
    <n v="51988"/>
    <n v="155964"/>
    <x v="1"/>
  </r>
  <r>
    <n v="10303"/>
    <x v="185"/>
    <x v="3"/>
    <x v="0"/>
    <s v="Stuvan Hayer"/>
    <x v="1"/>
    <x v="10"/>
    <x v="4"/>
    <s v="Bed"/>
    <s v="Bed Optio"/>
    <n v="5"/>
    <n v="50808"/>
    <n v="254040"/>
    <x v="1"/>
  </r>
  <r>
    <n v="10304"/>
    <x v="131"/>
    <x v="0"/>
    <x v="0"/>
    <s v="Mishti Lata"/>
    <x v="3"/>
    <x v="4"/>
    <x v="8"/>
    <s v="Dumbbells"/>
    <s v="Dumbbells Dolorem"/>
    <n v="1"/>
    <n v="60395"/>
    <n v="60395"/>
    <x v="0"/>
  </r>
  <r>
    <n v="10305"/>
    <x v="245"/>
    <x v="1"/>
    <x v="1"/>
    <s v="Vedika Shetty"/>
    <x v="0"/>
    <x v="12"/>
    <x v="2"/>
    <s v="Cookware Set"/>
    <s v="Cookware Set Eligendi"/>
    <n v="4"/>
    <n v="18577"/>
    <n v="74308"/>
    <x v="0"/>
  </r>
  <r>
    <n v="10306"/>
    <x v="246"/>
    <x v="6"/>
    <x v="0"/>
    <s v="Shalv Ahluwalia"/>
    <x v="1"/>
    <x v="6"/>
    <x v="9"/>
    <s v="RC Car"/>
    <s v="RC Car Nobis"/>
    <n v="5"/>
    <n v="42091"/>
    <n v="210455"/>
    <x v="1"/>
  </r>
  <r>
    <n v="10307"/>
    <x v="241"/>
    <x v="2"/>
    <x v="2"/>
    <s v="Rania Bawa"/>
    <x v="2"/>
    <x v="16"/>
    <x v="6"/>
    <s v="Vase"/>
    <s v="Vase Quisquam"/>
    <n v="2"/>
    <n v="48342"/>
    <n v="96684"/>
    <x v="0"/>
  </r>
  <r>
    <n v="10308"/>
    <x v="247"/>
    <x v="3"/>
    <x v="0"/>
    <s v="Piya Yadav"/>
    <x v="1"/>
    <x v="10"/>
    <x v="4"/>
    <s v="Sofa"/>
    <s v="Sofa Temporibus"/>
    <n v="5"/>
    <n v="14484"/>
    <n v="72420"/>
    <x v="0"/>
  </r>
  <r>
    <n v="10309"/>
    <x v="248"/>
    <x v="10"/>
    <x v="1"/>
    <s v="Emir Doctor"/>
    <x v="0"/>
    <x v="12"/>
    <x v="5"/>
    <s v="Shampoo"/>
    <s v="Shampoo Commodi"/>
    <n v="3"/>
    <n v="75112"/>
    <n v="225336"/>
    <x v="1"/>
  </r>
  <r>
    <n v="10310"/>
    <x v="249"/>
    <x v="9"/>
    <x v="0"/>
    <s v="Tiya Bedi"/>
    <x v="1"/>
    <x v="1"/>
    <x v="4"/>
    <s v="Bed"/>
    <s v="Bed Aspernatur"/>
    <n v="1"/>
    <n v="61423"/>
    <n v="61423"/>
    <x v="0"/>
  </r>
  <r>
    <n v="10311"/>
    <x v="250"/>
    <x v="8"/>
    <x v="0"/>
    <s v="Lavanya Cherian"/>
    <x v="0"/>
    <x v="19"/>
    <x v="9"/>
    <s v="Board Game"/>
    <s v="Board Game Consectetur"/>
    <n v="5"/>
    <n v="68955"/>
    <n v="344775"/>
    <x v="2"/>
  </r>
  <r>
    <n v="10312"/>
    <x v="251"/>
    <x v="5"/>
    <x v="1"/>
    <s v="Nirvi Vyas"/>
    <x v="2"/>
    <x v="15"/>
    <x v="6"/>
    <s v="Vase"/>
    <s v="Vase A"/>
    <n v="2"/>
    <n v="54662"/>
    <n v="109324"/>
    <x v="0"/>
  </r>
  <r>
    <n v="10313"/>
    <x v="252"/>
    <x v="7"/>
    <x v="2"/>
    <s v="Alia Bandi"/>
    <x v="2"/>
    <x v="15"/>
    <x v="9"/>
    <s v="Puzzle"/>
    <s v="Puzzle Veniam"/>
    <n v="1"/>
    <n v="25673"/>
    <n v="25673"/>
    <x v="0"/>
  </r>
  <r>
    <n v="10314"/>
    <x v="253"/>
    <x v="4"/>
    <x v="1"/>
    <s v="Adira Dhingra"/>
    <x v="1"/>
    <x v="1"/>
    <x v="5"/>
    <s v="Perfume"/>
    <s v="Perfume Mollitia"/>
    <n v="5"/>
    <n v="70511"/>
    <n v="352555"/>
    <x v="2"/>
  </r>
  <r>
    <n v="10315"/>
    <x v="254"/>
    <x v="3"/>
    <x v="0"/>
    <s v="Saira Chacko"/>
    <x v="1"/>
    <x v="7"/>
    <x v="0"/>
    <s v="Comics"/>
    <s v="Comics Reprehenderit"/>
    <n v="5"/>
    <n v="27101"/>
    <n v="135505"/>
    <x v="0"/>
  </r>
  <r>
    <n v="10316"/>
    <x v="61"/>
    <x v="7"/>
    <x v="2"/>
    <s v="Biju Handa"/>
    <x v="2"/>
    <x v="3"/>
    <x v="7"/>
    <s v="Headphones"/>
    <s v="Headphones Perferendis"/>
    <n v="4"/>
    <n v="58124"/>
    <n v="232496"/>
    <x v="1"/>
  </r>
  <r>
    <n v="10317"/>
    <x v="255"/>
    <x v="3"/>
    <x v="0"/>
    <s v="Badal Sanghvi"/>
    <x v="0"/>
    <x v="0"/>
    <x v="9"/>
    <s v="Action Figure"/>
    <s v="Action Figure Ipsum"/>
    <n v="4"/>
    <n v="76344"/>
    <n v="305376"/>
    <x v="2"/>
  </r>
  <r>
    <n v="10318"/>
    <x v="256"/>
    <x v="10"/>
    <x v="1"/>
    <s v="Manikya Sur"/>
    <x v="3"/>
    <x v="4"/>
    <x v="8"/>
    <s v="Cricket Bat"/>
    <s v="Cricket Bat Accusamus"/>
    <n v="3"/>
    <n v="79811"/>
    <n v="239433"/>
    <x v="1"/>
  </r>
  <r>
    <n v="10319"/>
    <x v="102"/>
    <x v="0"/>
    <x v="0"/>
    <s v="Ritvik Sankar"/>
    <x v="3"/>
    <x v="14"/>
    <x v="1"/>
    <s v="Wheat"/>
    <s v="Wheat Repellendus"/>
    <n v="3"/>
    <n v="47051"/>
    <n v="141153"/>
    <x v="0"/>
  </r>
  <r>
    <n v="10320"/>
    <x v="257"/>
    <x v="3"/>
    <x v="1"/>
    <s v="Gokul Kari"/>
    <x v="1"/>
    <x v="1"/>
    <x v="1"/>
    <s v="Wheat"/>
    <s v="Wheat Facere"/>
    <n v="1"/>
    <n v="79212"/>
    <n v="79212"/>
    <x v="0"/>
  </r>
  <r>
    <n v="10321"/>
    <x v="178"/>
    <x v="4"/>
    <x v="0"/>
    <s v="Veer Sood"/>
    <x v="1"/>
    <x v="10"/>
    <x v="4"/>
    <s v="Chair"/>
    <s v="Chair Odit"/>
    <n v="3"/>
    <n v="27980"/>
    <n v="83940"/>
    <x v="0"/>
  </r>
  <r>
    <n v="10322"/>
    <x v="258"/>
    <x v="11"/>
    <x v="1"/>
    <s v="Nitya Mani"/>
    <x v="3"/>
    <x v="8"/>
    <x v="7"/>
    <s v="Mobile"/>
    <s v="Mobile Mollitia"/>
    <n v="2"/>
    <n v="33835"/>
    <n v="67670"/>
    <x v="0"/>
  </r>
  <r>
    <n v="10323"/>
    <x v="259"/>
    <x v="6"/>
    <x v="0"/>
    <s v="Mamooty Jhaveri"/>
    <x v="3"/>
    <x v="4"/>
    <x v="2"/>
    <s v="Refrigerator"/>
    <s v="Refrigerator Unde"/>
    <n v="2"/>
    <n v="55696"/>
    <n v="111392"/>
    <x v="0"/>
  </r>
  <r>
    <n v="10324"/>
    <x v="260"/>
    <x v="11"/>
    <x v="1"/>
    <s v="Abram Gera"/>
    <x v="3"/>
    <x v="5"/>
    <x v="7"/>
    <s v="Mobile"/>
    <s v="Mobile Asperiores"/>
    <n v="4"/>
    <n v="67835"/>
    <n v="271340"/>
    <x v="1"/>
  </r>
  <r>
    <n v="10325"/>
    <x v="261"/>
    <x v="8"/>
    <x v="0"/>
    <s v="Aniruddh Batra"/>
    <x v="2"/>
    <x v="16"/>
    <x v="6"/>
    <s v="Cushion"/>
    <s v="Cushion Earum"/>
    <n v="4"/>
    <n v="37394"/>
    <n v="149576"/>
    <x v="0"/>
  </r>
  <r>
    <n v="10326"/>
    <x v="22"/>
    <x v="8"/>
    <x v="1"/>
    <s v="Navya Balakrishnan"/>
    <x v="2"/>
    <x v="3"/>
    <x v="2"/>
    <s v="Mixer Grinder"/>
    <s v="Mixer Grinder Maxime"/>
    <n v="4"/>
    <n v="40507"/>
    <n v="162028"/>
    <x v="1"/>
  </r>
  <r>
    <n v="10327"/>
    <x v="194"/>
    <x v="2"/>
    <x v="2"/>
    <s v="Vedika Suri"/>
    <x v="2"/>
    <x v="2"/>
    <x v="2"/>
    <s v="Microwave"/>
    <s v="Microwave Quia"/>
    <n v="2"/>
    <n v="5015"/>
    <n v="10030"/>
    <x v="0"/>
  </r>
  <r>
    <n v="10328"/>
    <x v="208"/>
    <x v="9"/>
    <x v="0"/>
    <s v="Taran Ganesan"/>
    <x v="0"/>
    <x v="9"/>
    <x v="3"/>
    <s v="Men's Wear"/>
    <s v="Men's Wear Debitis"/>
    <n v="4"/>
    <n v="58878"/>
    <n v="235512"/>
    <x v="1"/>
  </r>
  <r>
    <n v="10329"/>
    <x v="262"/>
    <x v="2"/>
    <x v="0"/>
    <s v="Dhanuk Ramachandran"/>
    <x v="1"/>
    <x v="10"/>
    <x v="3"/>
    <s v="Kids Wear"/>
    <s v="Kids Wear Pariatur"/>
    <n v="1"/>
    <n v="5141"/>
    <n v="5141"/>
    <x v="0"/>
  </r>
  <r>
    <n v="10330"/>
    <x v="55"/>
    <x v="0"/>
    <x v="0"/>
    <s v="Tarini Walia"/>
    <x v="0"/>
    <x v="0"/>
    <x v="8"/>
    <s v="Dumbbells"/>
    <s v="Dumbbells Ab"/>
    <n v="1"/>
    <n v="7226"/>
    <n v="7226"/>
    <x v="0"/>
  </r>
  <r>
    <n v="10331"/>
    <x v="220"/>
    <x v="0"/>
    <x v="0"/>
    <s v="Ira Walia"/>
    <x v="3"/>
    <x v="14"/>
    <x v="7"/>
    <s v="Laptop"/>
    <s v="Laptop Tempore"/>
    <n v="5"/>
    <n v="27669"/>
    <n v="138345"/>
    <x v="0"/>
  </r>
  <r>
    <n v="10332"/>
    <x v="263"/>
    <x v="6"/>
    <x v="0"/>
    <s v="Fateh Dhar"/>
    <x v="0"/>
    <x v="17"/>
    <x v="1"/>
    <s v="Wheat"/>
    <s v="Wheat Itaque"/>
    <n v="3"/>
    <n v="43125"/>
    <n v="129375"/>
    <x v="0"/>
  </r>
  <r>
    <n v="10333"/>
    <x v="264"/>
    <x v="6"/>
    <x v="0"/>
    <s v="Indrajit Kaul"/>
    <x v="1"/>
    <x v="7"/>
    <x v="0"/>
    <s v="Fiction"/>
    <s v="Fiction Sunt"/>
    <n v="5"/>
    <n v="54056"/>
    <n v="270280"/>
    <x v="1"/>
  </r>
  <r>
    <n v="10334"/>
    <x v="221"/>
    <x v="2"/>
    <x v="2"/>
    <s v="Krish Ahuja"/>
    <x v="0"/>
    <x v="9"/>
    <x v="5"/>
    <s v="Face Cream"/>
    <s v="Face Cream Doloribus"/>
    <n v="2"/>
    <n v="21407"/>
    <n v="42814"/>
    <x v="0"/>
  </r>
  <r>
    <n v="10335"/>
    <x v="256"/>
    <x v="10"/>
    <x v="1"/>
    <s v="Mohanlal Dyal"/>
    <x v="3"/>
    <x v="8"/>
    <x v="4"/>
    <s v="Cabinet"/>
    <s v="Cabinet Iusto"/>
    <n v="4"/>
    <n v="26792"/>
    <n v="107168"/>
    <x v="0"/>
  </r>
  <r>
    <n v="10336"/>
    <x v="265"/>
    <x v="1"/>
    <x v="1"/>
    <s v="Jivin Bobal"/>
    <x v="0"/>
    <x v="17"/>
    <x v="4"/>
    <s v="Sofa"/>
    <s v="Sofa Occaecati"/>
    <n v="1"/>
    <n v="17266"/>
    <n v="17266"/>
    <x v="0"/>
  </r>
  <r>
    <n v="10337"/>
    <x v="266"/>
    <x v="2"/>
    <x v="2"/>
    <s v="Prisha Dhillon"/>
    <x v="0"/>
    <x v="0"/>
    <x v="7"/>
    <s v="Mobile"/>
    <s v="Mobile Quo"/>
    <n v="4"/>
    <n v="28866"/>
    <n v="115464"/>
    <x v="0"/>
  </r>
  <r>
    <n v="10338"/>
    <x v="267"/>
    <x v="8"/>
    <x v="0"/>
    <s v="Veer Goel"/>
    <x v="2"/>
    <x v="11"/>
    <x v="1"/>
    <s v="Sugar"/>
    <s v="Sugar Est"/>
    <n v="2"/>
    <n v="72768"/>
    <n v="145536"/>
    <x v="0"/>
  </r>
  <r>
    <n v="10339"/>
    <x v="268"/>
    <x v="0"/>
    <x v="2"/>
    <s v="Hunar Ganesan"/>
    <x v="3"/>
    <x v="14"/>
    <x v="4"/>
    <s v="Chair"/>
    <s v="Chair Ipsum"/>
    <n v="5"/>
    <n v="44620"/>
    <n v="223100"/>
    <x v="1"/>
  </r>
  <r>
    <n v="10340"/>
    <x v="269"/>
    <x v="8"/>
    <x v="0"/>
    <s v="Hrishita Lata"/>
    <x v="2"/>
    <x v="16"/>
    <x v="0"/>
    <s v="Comics"/>
    <s v="Comics Unde"/>
    <n v="4"/>
    <n v="39237"/>
    <n v="156948"/>
    <x v="1"/>
  </r>
  <r>
    <n v="10341"/>
    <x v="270"/>
    <x v="3"/>
    <x v="0"/>
    <s v="Mishti Bhagat"/>
    <x v="2"/>
    <x v="3"/>
    <x v="4"/>
    <s v="Chair"/>
    <s v="Chair Voluptatum"/>
    <n v="5"/>
    <n v="28761"/>
    <n v="143805"/>
    <x v="0"/>
  </r>
  <r>
    <n v="10342"/>
    <x v="227"/>
    <x v="1"/>
    <x v="0"/>
    <s v="Dharmajan Goel"/>
    <x v="2"/>
    <x v="11"/>
    <x v="8"/>
    <s v="Football"/>
    <s v="Football Fugiat"/>
    <n v="3"/>
    <n v="28696"/>
    <n v="86088"/>
    <x v="0"/>
  </r>
  <r>
    <n v="10343"/>
    <x v="240"/>
    <x v="0"/>
    <x v="2"/>
    <s v="Taimur Bumb"/>
    <x v="2"/>
    <x v="11"/>
    <x v="2"/>
    <s v="Mixer Grinder"/>
    <s v="Mixer Grinder Labore"/>
    <n v="3"/>
    <n v="13698"/>
    <n v="41094"/>
    <x v="0"/>
  </r>
  <r>
    <n v="10344"/>
    <x v="0"/>
    <x v="0"/>
    <x v="0"/>
    <s v="Divij Bose"/>
    <x v="3"/>
    <x v="13"/>
    <x v="2"/>
    <s v="Juicer"/>
    <s v="Juicer Officia"/>
    <n v="1"/>
    <n v="67733"/>
    <n v="67733"/>
    <x v="0"/>
  </r>
  <r>
    <n v="10345"/>
    <x v="154"/>
    <x v="1"/>
    <x v="1"/>
    <s v="Biju Vig"/>
    <x v="0"/>
    <x v="0"/>
    <x v="8"/>
    <s v="Yoga Mat"/>
    <s v="Yoga Mat Aliquid"/>
    <n v="5"/>
    <n v="22546"/>
    <n v="112730"/>
    <x v="0"/>
  </r>
  <r>
    <n v="10346"/>
    <x v="271"/>
    <x v="11"/>
    <x v="1"/>
    <s v="Dhruv Bhalla"/>
    <x v="3"/>
    <x v="5"/>
    <x v="3"/>
    <s v="Kids Wear"/>
    <s v="Kids Wear Labore"/>
    <n v="3"/>
    <n v="72254"/>
    <n v="216762"/>
    <x v="1"/>
  </r>
  <r>
    <n v="10347"/>
    <x v="272"/>
    <x v="8"/>
    <x v="0"/>
    <s v="Badal Balan"/>
    <x v="2"/>
    <x v="3"/>
    <x v="2"/>
    <s v="Mixer Grinder"/>
    <s v="Mixer Grinder Doloribus"/>
    <n v="1"/>
    <n v="8062"/>
    <n v="8062"/>
    <x v="0"/>
  </r>
  <r>
    <n v="10348"/>
    <x v="273"/>
    <x v="2"/>
    <x v="0"/>
    <s v="Mahika Sachdeva"/>
    <x v="0"/>
    <x v="19"/>
    <x v="7"/>
    <s v="Camera"/>
    <s v="Camera Voluptatum"/>
    <n v="1"/>
    <n v="70715"/>
    <n v="70715"/>
    <x v="0"/>
  </r>
  <r>
    <n v="10349"/>
    <x v="274"/>
    <x v="10"/>
    <x v="1"/>
    <s v="Elakshi Baral"/>
    <x v="2"/>
    <x v="3"/>
    <x v="6"/>
    <s v="Clock"/>
    <s v="Clock Nam"/>
    <n v="1"/>
    <n v="25415"/>
    <n v="25415"/>
    <x v="0"/>
  </r>
  <r>
    <n v="10350"/>
    <x v="275"/>
    <x v="10"/>
    <x v="1"/>
    <s v="Rania Balakrishnan"/>
    <x v="2"/>
    <x v="16"/>
    <x v="6"/>
    <s v="Vase"/>
    <s v="Vase Vel"/>
    <n v="2"/>
    <n v="20517"/>
    <n v="41034"/>
    <x v="0"/>
  </r>
  <r>
    <n v="10351"/>
    <x v="276"/>
    <x v="1"/>
    <x v="0"/>
    <s v="Samaira Goel"/>
    <x v="1"/>
    <x v="18"/>
    <x v="8"/>
    <s v="Football"/>
    <s v="Football Iusto"/>
    <n v="2"/>
    <n v="69618"/>
    <n v="139236"/>
    <x v="0"/>
  </r>
  <r>
    <n v="10352"/>
    <x v="277"/>
    <x v="8"/>
    <x v="0"/>
    <s v="Suhana Talwar"/>
    <x v="3"/>
    <x v="5"/>
    <x v="6"/>
    <s v="Cushion"/>
    <s v="Cushion Voluptate"/>
    <n v="2"/>
    <n v="33205"/>
    <n v="66410"/>
    <x v="0"/>
  </r>
  <r>
    <n v="10353"/>
    <x v="104"/>
    <x v="9"/>
    <x v="0"/>
    <s v="Tara Chaudhry"/>
    <x v="0"/>
    <x v="12"/>
    <x v="9"/>
    <s v="Board Game"/>
    <s v="Board Game Dolore"/>
    <n v="4"/>
    <n v="71919"/>
    <n v="287676"/>
    <x v="1"/>
  </r>
  <r>
    <n v="10354"/>
    <x v="178"/>
    <x v="4"/>
    <x v="0"/>
    <s v="Shanaya Roy"/>
    <x v="3"/>
    <x v="4"/>
    <x v="2"/>
    <s v="Microwave"/>
    <s v="Microwave Quos"/>
    <n v="1"/>
    <n v="52774"/>
    <n v="52774"/>
    <x v="0"/>
  </r>
  <r>
    <n v="10355"/>
    <x v="278"/>
    <x v="8"/>
    <x v="1"/>
    <s v="Onkar Sunder"/>
    <x v="1"/>
    <x v="1"/>
    <x v="1"/>
    <s v="Oil"/>
    <s v="Oil Quibusdam"/>
    <n v="4"/>
    <n v="12610"/>
    <n v="50440"/>
    <x v="0"/>
  </r>
  <r>
    <n v="10356"/>
    <x v="268"/>
    <x v="0"/>
    <x v="2"/>
    <s v="Yasmin Baral"/>
    <x v="1"/>
    <x v="18"/>
    <x v="6"/>
    <s v="Cushion"/>
    <s v="Cushion Consequatur"/>
    <n v="1"/>
    <n v="34831"/>
    <n v="34831"/>
    <x v="0"/>
  </r>
  <r>
    <n v="10357"/>
    <x v="60"/>
    <x v="4"/>
    <x v="1"/>
    <s v="Shayak Koshy"/>
    <x v="0"/>
    <x v="12"/>
    <x v="2"/>
    <s v="Cookware Set"/>
    <s v="Cookware Set Natus"/>
    <n v="4"/>
    <n v="44710"/>
    <n v="178840"/>
    <x v="1"/>
  </r>
  <r>
    <n v="10358"/>
    <x v="279"/>
    <x v="3"/>
    <x v="1"/>
    <s v="Yakshit Arora"/>
    <x v="0"/>
    <x v="0"/>
    <x v="3"/>
    <s v="Shoes"/>
    <s v="Shoes Quisquam"/>
    <n v="3"/>
    <n v="1260"/>
    <n v="3780"/>
    <x v="0"/>
  </r>
  <r>
    <n v="10359"/>
    <x v="140"/>
    <x v="4"/>
    <x v="0"/>
    <s v="Riaan Sura"/>
    <x v="2"/>
    <x v="3"/>
    <x v="2"/>
    <s v="Cookware Set"/>
    <s v="Cookware Set Incidunt"/>
    <n v="1"/>
    <n v="17584"/>
    <n v="17584"/>
    <x v="0"/>
  </r>
  <r>
    <n v="10360"/>
    <x v="277"/>
    <x v="8"/>
    <x v="0"/>
    <s v="Aarna Ramesh"/>
    <x v="2"/>
    <x v="2"/>
    <x v="0"/>
    <s v="Biography"/>
    <s v="Biography Quas"/>
    <n v="3"/>
    <n v="31082"/>
    <n v="93246"/>
    <x v="0"/>
  </r>
  <r>
    <n v="10361"/>
    <x v="280"/>
    <x v="5"/>
    <x v="1"/>
    <s v="Yuvaan Sheth"/>
    <x v="3"/>
    <x v="13"/>
    <x v="6"/>
    <s v="Lamp"/>
    <s v="Lamp Veritatis"/>
    <n v="2"/>
    <n v="35165"/>
    <n v="70330"/>
    <x v="0"/>
  </r>
  <r>
    <n v="10362"/>
    <x v="281"/>
    <x v="2"/>
    <x v="0"/>
    <s v="Riya Hari"/>
    <x v="3"/>
    <x v="5"/>
    <x v="3"/>
    <s v="Accessories"/>
    <s v="Accessories Velit"/>
    <n v="4"/>
    <n v="67674"/>
    <n v="270696"/>
    <x v="1"/>
  </r>
  <r>
    <n v="10363"/>
    <x v="282"/>
    <x v="0"/>
    <x v="0"/>
    <s v="Lavanya Anne"/>
    <x v="3"/>
    <x v="5"/>
    <x v="5"/>
    <s v="Face Cream"/>
    <s v="Face Cream Maxime"/>
    <n v="4"/>
    <n v="67151"/>
    <n v="268604"/>
    <x v="1"/>
  </r>
  <r>
    <n v="10364"/>
    <x v="283"/>
    <x v="2"/>
    <x v="2"/>
    <s v="Taimur Goda"/>
    <x v="0"/>
    <x v="19"/>
    <x v="3"/>
    <s v="Women's Wear"/>
    <s v="Women's Wear Ab"/>
    <n v="1"/>
    <n v="7087"/>
    <n v="7087"/>
    <x v="0"/>
  </r>
  <r>
    <n v="10365"/>
    <x v="173"/>
    <x v="3"/>
    <x v="1"/>
    <s v="Mamooty Vora"/>
    <x v="1"/>
    <x v="7"/>
    <x v="1"/>
    <s v="Wheat"/>
    <s v="Wheat Animi"/>
    <n v="3"/>
    <n v="44103"/>
    <n v="132309"/>
    <x v="0"/>
  </r>
  <r>
    <n v="10366"/>
    <x v="284"/>
    <x v="0"/>
    <x v="1"/>
    <s v="Rasha Sule"/>
    <x v="3"/>
    <x v="14"/>
    <x v="9"/>
    <s v="Action Figure"/>
    <s v="Action Figure Veritatis"/>
    <n v="1"/>
    <n v="54671"/>
    <n v="54671"/>
    <x v="0"/>
  </r>
  <r>
    <n v="10367"/>
    <x v="285"/>
    <x v="2"/>
    <x v="2"/>
    <s v="Anahi Issac"/>
    <x v="2"/>
    <x v="2"/>
    <x v="9"/>
    <s v="RC Car"/>
    <s v="RC Car Veritatis"/>
    <n v="1"/>
    <n v="28783"/>
    <n v="28783"/>
    <x v="0"/>
  </r>
  <r>
    <n v="10368"/>
    <x v="286"/>
    <x v="4"/>
    <x v="1"/>
    <s v="Ela Chandra"/>
    <x v="1"/>
    <x v="6"/>
    <x v="6"/>
    <s v="Clock"/>
    <s v="Clock Earum"/>
    <n v="5"/>
    <n v="26170"/>
    <n v="130850"/>
    <x v="0"/>
  </r>
  <r>
    <n v="10369"/>
    <x v="6"/>
    <x v="0"/>
    <x v="2"/>
    <s v="Samiha Sabharwal"/>
    <x v="2"/>
    <x v="2"/>
    <x v="6"/>
    <s v="Clock"/>
    <s v="Clock Saepe"/>
    <n v="2"/>
    <n v="20101"/>
    <n v="40202"/>
    <x v="0"/>
  </r>
  <r>
    <n v="10370"/>
    <x v="287"/>
    <x v="5"/>
    <x v="0"/>
    <s v="Tara Hari"/>
    <x v="3"/>
    <x v="14"/>
    <x v="8"/>
    <s v="Dumbbells"/>
    <s v="Dumbbells Voluptatibus"/>
    <n v="5"/>
    <n v="41691"/>
    <n v="208455"/>
    <x v="1"/>
  </r>
  <r>
    <n v="10371"/>
    <x v="288"/>
    <x v="5"/>
    <x v="0"/>
    <s v="Sumer Mann"/>
    <x v="3"/>
    <x v="5"/>
    <x v="4"/>
    <s v="Cabinet"/>
    <s v="Cabinet Iure"/>
    <n v="4"/>
    <n v="51848"/>
    <n v="207392"/>
    <x v="1"/>
  </r>
  <r>
    <n v="10372"/>
    <x v="289"/>
    <x v="10"/>
    <x v="1"/>
    <s v="Suhana Sunder"/>
    <x v="1"/>
    <x v="6"/>
    <x v="7"/>
    <s v="Laptop"/>
    <s v="Laptop Deserunt"/>
    <n v="1"/>
    <n v="14010"/>
    <n v="14010"/>
    <x v="0"/>
  </r>
  <r>
    <n v="10373"/>
    <x v="220"/>
    <x v="0"/>
    <x v="0"/>
    <s v="Anay Mandal"/>
    <x v="0"/>
    <x v="12"/>
    <x v="3"/>
    <s v="Kids Wear"/>
    <s v="Kids Wear Ipsa"/>
    <n v="2"/>
    <n v="78959"/>
    <n v="157918"/>
    <x v="1"/>
  </r>
  <r>
    <n v="10374"/>
    <x v="2"/>
    <x v="2"/>
    <x v="2"/>
    <s v="Emir Jha"/>
    <x v="2"/>
    <x v="15"/>
    <x v="4"/>
    <s v="Table"/>
    <s v="Table Libero"/>
    <n v="3"/>
    <n v="59052"/>
    <n v="177156"/>
    <x v="1"/>
  </r>
  <r>
    <n v="10375"/>
    <x v="290"/>
    <x v="0"/>
    <x v="2"/>
    <s v="Nehmat Iyengar"/>
    <x v="3"/>
    <x v="14"/>
    <x v="1"/>
    <s v="Wheat"/>
    <s v="Wheat Laboriosam"/>
    <n v="1"/>
    <n v="24888"/>
    <n v="24888"/>
    <x v="0"/>
  </r>
  <r>
    <n v="10376"/>
    <x v="291"/>
    <x v="9"/>
    <x v="1"/>
    <s v="Ritvik Sood"/>
    <x v="0"/>
    <x v="0"/>
    <x v="5"/>
    <s v="Perfume"/>
    <s v="Perfume Quas"/>
    <n v="3"/>
    <n v="34836"/>
    <n v="104508"/>
    <x v="0"/>
  </r>
  <r>
    <n v="10377"/>
    <x v="292"/>
    <x v="0"/>
    <x v="0"/>
    <s v="Taimur Bahl"/>
    <x v="0"/>
    <x v="12"/>
    <x v="2"/>
    <s v="Juicer"/>
    <s v="Juicer Facere"/>
    <n v="3"/>
    <n v="76943"/>
    <n v="230829"/>
    <x v="1"/>
  </r>
  <r>
    <n v="10378"/>
    <x v="62"/>
    <x v="10"/>
    <x v="0"/>
    <s v="Mahika Kothari"/>
    <x v="2"/>
    <x v="2"/>
    <x v="0"/>
    <s v="Textbook"/>
    <s v="Textbook Odio"/>
    <n v="4"/>
    <n v="24517"/>
    <n v="98068"/>
    <x v="0"/>
  </r>
  <r>
    <n v="10379"/>
    <x v="113"/>
    <x v="4"/>
    <x v="1"/>
    <s v="Jiya Bahl"/>
    <x v="3"/>
    <x v="13"/>
    <x v="8"/>
    <s v="Tennis Racket"/>
    <s v="Tennis Racket Veritatis"/>
    <n v="2"/>
    <n v="10782"/>
    <n v="21564"/>
    <x v="0"/>
  </r>
  <r>
    <n v="10380"/>
    <x v="293"/>
    <x v="1"/>
    <x v="1"/>
    <s v="Ranbir Khalsa"/>
    <x v="1"/>
    <x v="10"/>
    <x v="5"/>
    <s v="Shampoo"/>
    <s v="Shampoo Molestiae"/>
    <n v="2"/>
    <n v="64665"/>
    <n v="129330"/>
    <x v="0"/>
  </r>
  <r>
    <n v="10381"/>
    <x v="294"/>
    <x v="11"/>
    <x v="1"/>
    <s v="Darshit Upadhyay"/>
    <x v="1"/>
    <x v="7"/>
    <x v="4"/>
    <s v="Bed"/>
    <s v="Bed Recusandae"/>
    <n v="2"/>
    <n v="22136"/>
    <n v="44272"/>
    <x v="0"/>
  </r>
  <r>
    <n v="10382"/>
    <x v="59"/>
    <x v="5"/>
    <x v="0"/>
    <s v="Ayesha Sarna"/>
    <x v="1"/>
    <x v="10"/>
    <x v="4"/>
    <s v="Bed"/>
    <s v="Bed Veritatis"/>
    <n v="1"/>
    <n v="68628"/>
    <n v="68628"/>
    <x v="0"/>
  </r>
  <r>
    <n v="10383"/>
    <x v="295"/>
    <x v="1"/>
    <x v="1"/>
    <s v="Sara Koshy"/>
    <x v="2"/>
    <x v="15"/>
    <x v="4"/>
    <s v="Sofa"/>
    <s v="Sofa Laboriosam"/>
    <n v="5"/>
    <n v="46409"/>
    <n v="232045"/>
    <x v="1"/>
  </r>
  <r>
    <n v="10384"/>
    <x v="296"/>
    <x v="10"/>
    <x v="0"/>
    <s v="Samar Jayaraman"/>
    <x v="1"/>
    <x v="10"/>
    <x v="4"/>
    <s v="Bed"/>
    <s v="Bed Illum"/>
    <n v="4"/>
    <n v="34390"/>
    <n v="137560"/>
    <x v="0"/>
  </r>
  <r>
    <n v="10385"/>
    <x v="265"/>
    <x v="1"/>
    <x v="1"/>
    <s v="Seher Lall"/>
    <x v="1"/>
    <x v="18"/>
    <x v="8"/>
    <s v="Cricket Bat"/>
    <s v="Cricket Bat Eligendi"/>
    <n v="3"/>
    <n v="38240"/>
    <n v="114720"/>
    <x v="0"/>
  </r>
  <r>
    <n v="10386"/>
    <x v="110"/>
    <x v="2"/>
    <x v="0"/>
    <s v="Anahita Hegde"/>
    <x v="0"/>
    <x v="19"/>
    <x v="9"/>
    <s v="Doll"/>
    <s v="Doll Hic"/>
    <n v="3"/>
    <n v="18812"/>
    <n v="56436"/>
    <x v="0"/>
  </r>
  <r>
    <n v="10387"/>
    <x v="297"/>
    <x v="6"/>
    <x v="1"/>
    <s v="Indranil Varty"/>
    <x v="3"/>
    <x v="5"/>
    <x v="5"/>
    <s v="Lipstick"/>
    <s v="Lipstick Esse"/>
    <n v="3"/>
    <n v="13633"/>
    <n v="40899"/>
    <x v="0"/>
  </r>
  <r>
    <n v="10388"/>
    <x v="298"/>
    <x v="1"/>
    <x v="0"/>
    <s v="Myra Sarkar"/>
    <x v="0"/>
    <x v="17"/>
    <x v="3"/>
    <s v="Accessories"/>
    <s v="Accessories Voluptas"/>
    <n v="2"/>
    <n v="29494"/>
    <n v="58988"/>
    <x v="0"/>
  </r>
  <r>
    <n v="10389"/>
    <x v="299"/>
    <x v="10"/>
    <x v="0"/>
    <s v="Nitara Char"/>
    <x v="1"/>
    <x v="18"/>
    <x v="9"/>
    <s v="Board Game"/>
    <s v="Board Game Impedit"/>
    <n v="1"/>
    <n v="47491"/>
    <n v="47491"/>
    <x v="0"/>
  </r>
  <r>
    <n v="10390"/>
    <x v="33"/>
    <x v="7"/>
    <x v="2"/>
    <s v="Anay Deol"/>
    <x v="2"/>
    <x v="11"/>
    <x v="6"/>
    <s v="Lamp"/>
    <s v="Lamp Cum"/>
    <n v="4"/>
    <n v="28562"/>
    <n v="114248"/>
    <x v="0"/>
  </r>
  <r>
    <n v="10391"/>
    <x v="300"/>
    <x v="7"/>
    <x v="0"/>
    <s v="Anvi Jayaraman"/>
    <x v="2"/>
    <x v="3"/>
    <x v="4"/>
    <s v="Table"/>
    <s v="Table Exercitationem"/>
    <n v="4"/>
    <n v="45176"/>
    <n v="180704"/>
    <x v="1"/>
  </r>
  <r>
    <n v="10392"/>
    <x v="67"/>
    <x v="4"/>
    <x v="1"/>
    <s v="Aaina Sharaf"/>
    <x v="0"/>
    <x v="12"/>
    <x v="5"/>
    <s v="Foundation"/>
    <s v="Foundation Magni"/>
    <n v="1"/>
    <n v="62507"/>
    <n v="62507"/>
    <x v="0"/>
  </r>
  <r>
    <n v="10393"/>
    <x v="301"/>
    <x v="1"/>
    <x v="0"/>
    <s v="Alia Borde"/>
    <x v="2"/>
    <x v="3"/>
    <x v="8"/>
    <s v="Football"/>
    <s v="Football Commodi"/>
    <n v="3"/>
    <n v="54885"/>
    <n v="164655"/>
    <x v="1"/>
  </r>
  <r>
    <n v="10394"/>
    <x v="203"/>
    <x v="11"/>
    <x v="0"/>
    <s v="Kanav Shan"/>
    <x v="0"/>
    <x v="9"/>
    <x v="5"/>
    <s v="Foundation"/>
    <s v="Foundation Sequi"/>
    <n v="2"/>
    <n v="48780"/>
    <n v="97560"/>
    <x v="0"/>
  </r>
  <r>
    <n v="10395"/>
    <x v="302"/>
    <x v="3"/>
    <x v="0"/>
    <s v="Suhana Ram"/>
    <x v="2"/>
    <x v="11"/>
    <x v="1"/>
    <s v="Oil"/>
    <s v="Oil Accusamus"/>
    <n v="5"/>
    <n v="78992"/>
    <n v="394960"/>
    <x v="2"/>
  </r>
  <r>
    <n v="10396"/>
    <x v="303"/>
    <x v="9"/>
    <x v="0"/>
    <s v="Ivana Sen"/>
    <x v="0"/>
    <x v="9"/>
    <x v="2"/>
    <s v="Juicer"/>
    <s v="Juicer Nesciunt"/>
    <n v="2"/>
    <n v="32994"/>
    <n v="65988"/>
    <x v="0"/>
  </r>
  <r>
    <n v="10397"/>
    <x v="194"/>
    <x v="2"/>
    <x v="2"/>
    <s v="Anaya Krish"/>
    <x v="3"/>
    <x v="14"/>
    <x v="6"/>
    <s v="Vase"/>
    <s v="Vase Accusamus"/>
    <n v="2"/>
    <n v="39486"/>
    <n v="78972"/>
    <x v="0"/>
  </r>
  <r>
    <n v="10398"/>
    <x v="173"/>
    <x v="3"/>
    <x v="1"/>
    <s v="Vihaan Lall"/>
    <x v="2"/>
    <x v="16"/>
    <x v="7"/>
    <s v="Laptop"/>
    <s v="Laptop Sunt"/>
    <n v="3"/>
    <n v="78278"/>
    <n v="234834"/>
    <x v="1"/>
  </r>
  <r>
    <n v="10399"/>
    <x v="297"/>
    <x v="6"/>
    <x v="1"/>
    <s v="Yakshit Gole"/>
    <x v="0"/>
    <x v="12"/>
    <x v="8"/>
    <s v="Football"/>
    <s v="Football Maiores"/>
    <n v="1"/>
    <n v="35049"/>
    <n v="35049"/>
    <x v="0"/>
  </r>
  <r>
    <n v="10400"/>
    <x v="304"/>
    <x v="8"/>
    <x v="0"/>
    <s v="Elakshi Barman"/>
    <x v="2"/>
    <x v="3"/>
    <x v="0"/>
    <s v="Non-Fiction"/>
    <s v="Non-Fiction Repellendus"/>
    <n v="2"/>
    <n v="67709"/>
    <n v="135418"/>
    <x v="0"/>
  </r>
  <r>
    <n v="10401"/>
    <x v="302"/>
    <x v="3"/>
    <x v="0"/>
    <s v="Eshani Kala"/>
    <x v="0"/>
    <x v="0"/>
    <x v="4"/>
    <s v="Table"/>
    <s v="Table Explicabo"/>
    <n v="4"/>
    <n v="63345"/>
    <n v="253380"/>
    <x v="1"/>
  </r>
  <r>
    <n v="10402"/>
    <x v="141"/>
    <x v="10"/>
    <x v="0"/>
    <s v="Mahika Tiwari"/>
    <x v="0"/>
    <x v="19"/>
    <x v="2"/>
    <s v="Cookware Set"/>
    <s v="Cookware Set Ipsum"/>
    <n v="1"/>
    <n v="66151"/>
    <n v="66151"/>
    <x v="0"/>
  </r>
  <r>
    <n v="10403"/>
    <x v="305"/>
    <x v="11"/>
    <x v="0"/>
    <s v="Neysa Chacko"/>
    <x v="0"/>
    <x v="19"/>
    <x v="2"/>
    <s v="Microwave"/>
    <s v="Microwave Soluta"/>
    <n v="2"/>
    <n v="58390"/>
    <n v="116780"/>
    <x v="0"/>
  </r>
  <r>
    <n v="10404"/>
    <x v="306"/>
    <x v="10"/>
    <x v="0"/>
    <s v="Kabir Koshy"/>
    <x v="3"/>
    <x v="8"/>
    <x v="9"/>
    <s v="Board Game"/>
    <s v="Board Game Vel"/>
    <n v="3"/>
    <n v="34017"/>
    <n v="102051"/>
    <x v="0"/>
  </r>
  <r>
    <n v="10405"/>
    <x v="242"/>
    <x v="9"/>
    <x v="1"/>
    <s v="Shayak Tiwari"/>
    <x v="3"/>
    <x v="14"/>
    <x v="4"/>
    <s v="Sofa"/>
    <s v="Sofa Laboriosam"/>
    <n v="2"/>
    <n v="40744"/>
    <n v="81488"/>
    <x v="0"/>
  </r>
  <r>
    <n v="10406"/>
    <x v="307"/>
    <x v="4"/>
    <x v="0"/>
    <s v="Indrans Wable"/>
    <x v="2"/>
    <x v="2"/>
    <x v="6"/>
    <s v="Lamp"/>
    <s v="Lamp Impedit"/>
    <n v="2"/>
    <n v="54055"/>
    <n v="108110"/>
    <x v="0"/>
  </r>
  <r>
    <n v="10407"/>
    <x v="266"/>
    <x v="2"/>
    <x v="2"/>
    <s v="Jiya Banerjee"/>
    <x v="1"/>
    <x v="10"/>
    <x v="2"/>
    <s v="Refrigerator"/>
    <s v="Refrigerator Facere"/>
    <n v="1"/>
    <n v="31617"/>
    <n v="31617"/>
    <x v="0"/>
  </r>
  <r>
    <n v="10408"/>
    <x v="308"/>
    <x v="11"/>
    <x v="1"/>
    <s v="Yashvi Chopra"/>
    <x v="3"/>
    <x v="4"/>
    <x v="2"/>
    <s v="Juicer"/>
    <s v="Juicer Ad"/>
    <n v="4"/>
    <n v="27630"/>
    <n v="110520"/>
    <x v="0"/>
  </r>
  <r>
    <n v="10409"/>
    <x v="67"/>
    <x v="4"/>
    <x v="1"/>
    <s v="Anay Kamdar"/>
    <x v="0"/>
    <x v="0"/>
    <x v="3"/>
    <s v="Kids Wear"/>
    <s v="Kids Wear Officia"/>
    <n v="2"/>
    <n v="31337"/>
    <n v="62674"/>
    <x v="0"/>
  </r>
  <r>
    <n v="10410"/>
    <x v="309"/>
    <x v="3"/>
    <x v="1"/>
    <s v="Bhavin Suresh"/>
    <x v="2"/>
    <x v="3"/>
    <x v="3"/>
    <s v="Accessories"/>
    <s v="Accessories Dignissimos"/>
    <n v="2"/>
    <n v="74144"/>
    <n v="148288"/>
    <x v="0"/>
  </r>
  <r>
    <n v="10411"/>
    <x v="310"/>
    <x v="8"/>
    <x v="0"/>
    <s v="Eva Dar"/>
    <x v="0"/>
    <x v="17"/>
    <x v="9"/>
    <s v="Action Figure"/>
    <s v="Action Figure Ducimus"/>
    <n v="1"/>
    <n v="12174"/>
    <n v="12174"/>
    <x v="0"/>
  </r>
  <r>
    <n v="10412"/>
    <x v="311"/>
    <x v="3"/>
    <x v="0"/>
    <s v="Sumer Bhandari"/>
    <x v="1"/>
    <x v="18"/>
    <x v="3"/>
    <s v="Kids Wear"/>
    <s v="Kids Wear Reprehenderit"/>
    <n v="5"/>
    <n v="55124"/>
    <n v="275620"/>
    <x v="1"/>
  </r>
  <r>
    <n v="10413"/>
    <x v="71"/>
    <x v="6"/>
    <x v="0"/>
    <s v="Vihaan Majumdar"/>
    <x v="0"/>
    <x v="12"/>
    <x v="2"/>
    <s v="Cookware Set"/>
    <s v="Cookware Set Accusantium"/>
    <n v="3"/>
    <n v="68890"/>
    <n v="206670"/>
    <x v="1"/>
  </r>
  <r>
    <n v="10414"/>
    <x v="123"/>
    <x v="6"/>
    <x v="0"/>
    <s v="Nakul Maharaj"/>
    <x v="0"/>
    <x v="12"/>
    <x v="3"/>
    <s v="Kids Wear"/>
    <s v="Kids Wear Adipisci"/>
    <n v="2"/>
    <n v="34522"/>
    <n v="69044"/>
    <x v="0"/>
  </r>
  <r>
    <n v="10415"/>
    <x v="312"/>
    <x v="11"/>
    <x v="0"/>
    <s v="Darshit Tripathi"/>
    <x v="2"/>
    <x v="11"/>
    <x v="1"/>
    <s v="Oil"/>
    <s v="Oil Optio"/>
    <n v="3"/>
    <n v="15297"/>
    <n v="45891"/>
    <x v="0"/>
  </r>
  <r>
    <n v="10416"/>
    <x v="313"/>
    <x v="0"/>
    <x v="1"/>
    <s v="Faiyaz Chada"/>
    <x v="1"/>
    <x v="10"/>
    <x v="0"/>
    <s v="Biography"/>
    <s v="Biography Facilis"/>
    <n v="1"/>
    <n v="74394"/>
    <n v="74394"/>
    <x v="0"/>
  </r>
  <r>
    <n v="10417"/>
    <x v="255"/>
    <x v="3"/>
    <x v="0"/>
    <s v="Azad Bhardwaj"/>
    <x v="1"/>
    <x v="18"/>
    <x v="4"/>
    <s v="Cabinet"/>
    <s v="Cabinet Temporibus"/>
    <n v="3"/>
    <n v="51264"/>
    <n v="153792"/>
    <x v="1"/>
  </r>
  <r>
    <n v="10418"/>
    <x v="253"/>
    <x v="4"/>
    <x v="1"/>
    <s v="Priyansh Rama"/>
    <x v="0"/>
    <x v="0"/>
    <x v="3"/>
    <s v="Men's Wear"/>
    <s v="Men's Wear Repellat"/>
    <n v="5"/>
    <n v="71207"/>
    <n v="356035"/>
    <x v="2"/>
  </r>
  <r>
    <n v="10419"/>
    <x v="149"/>
    <x v="8"/>
    <x v="0"/>
    <s v="Sana Borde"/>
    <x v="1"/>
    <x v="6"/>
    <x v="3"/>
    <s v="Kids Wear"/>
    <s v="Kids Wear Accusamus"/>
    <n v="5"/>
    <n v="59662"/>
    <n v="298310"/>
    <x v="1"/>
  </r>
  <r>
    <n v="10420"/>
    <x v="314"/>
    <x v="9"/>
    <x v="0"/>
    <s v="Trisha Lad"/>
    <x v="0"/>
    <x v="17"/>
    <x v="9"/>
    <s v="Doll"/>
    <s v="Doll Ab"/>
    <n v="4"/>
    <n v="75843"/>
    <n v="303372"/>
    <x v="2"/>
  </r>
  <r>
    <n v="10421"/>
    <x v="315"/>
    <x v="8"/>
    <x v="1"/>
    <s v="Pihu Mane"/>
    <x v="3"/>
    <x v="14"/>
    <x v="7"/>
    <s v="Mobile"/>
    <s v="Mobile Rem"/>
    <n v="1"/>
    <n v="47539"/>
    <n v="47539"/>
    <x v="0"/>
  </r>
  <r>
    <n v="10422"/>
    <x v="316"/>
    <x v="2"/>
    <x v="0"/>
    <s v="Hansh Dara"/>
    <x v="0"/>
    <x v="0"/>
    <x v="8"/>
    <s v="Tennis Racket"/>
    <s v="Tennis Racket Ipsum"/>
    <n v="3"/>
    <n v="78549"/>
    <n v="235647"/>
    <x v="1"/>
  </r>
  <r>
    <n v="10423"/>
    <x v="317"/>
    <x v="4"/>
    <x v="0"/>
    <s v="Hazel Chakrabarti"/>
    <x v="0"/>
    <x v="0"/>
    <x v="6"/>
    <s v="Clock"/>
    <s v="Clock Provident"/>
    <n v="4"/>
    <n v="34292"/>
    <n v="137168"/>
    <x v="0"/>
  </r>
  <r>
    <n v="10424"/>
    <x v="318"/>
    <x v="3"/>
    <x v="0"/>
    <s v="Kismat Rajan"/>
    <x v="2"/>
    <x v="2"/>
    <x v="3"/>
    <s v="Accessories"/>
    <s v="Accessories Laudantium"/>
    <n v="2"/>
    <n v="53535"/>
    <n v="107070"/>
    <x v="0"/>
  </r>
  <r>
    <n v="10425"/>
    <x v="319"/>
    <x v="10"/>
    <x v="1"/>
    <s v="Onkar Dugar"/>
    <x v="3"/>
    <x v="8"/>
    <x v="8"/>
    <s v="Cricket Bat"/>
    <s v="Cricket Bat Doloremque"/>
    <n v="1"/>
    <n v="38686"/>
    <n v="38686"/>
    <x v="0"/>
  </r>
  <r>
    <n v="10426"/>
    <x v="121"/>
    <x v="2"/>
    <x v="0"/>
    <s v="Ivana Kadakia"/>
    <x v="2"/>
    <x v="3"/>
    <x v="9"/>
    <s v="Action Figure"/>
    <s v="Action Figure Quae"/>
    <n v="5"/>
    <n v="50771"/>
    <n v="253855"/>
    <x v="1"/>
  </r>
  <r>
    <n v="10427"/>
    <x v="320"/>
    <x v="1"/>
    <x v="0"/>
    <s v="Adira Issac"/>
    <x v="3"/>
    <x v="13"/>
    <x v="8"/>
    <s v="Yoga Mat"/>
    <s v="Yoga Mat A"/>
    <n v="2"/>
    <n v="11405"/>
    <n v="22810"/>
    <x v="0"/>
  </r>
  <r>
    <n v="10428"/>
    <x v="55"/>
    <x v="0"/>
    <x v="0"/>
    <s v="Chirag Ramanathan"/>
    <x v="2"/>
    <x v="15"/>
    <x v="5"/>
    <s v="Foundation"/>
    <s v="Foundation Occaecati"/>
    <n v="2"/>
    <n v="63889"/>
    <n v="127778"/>
    <x v="0"/>
  </r>
  <r>
    <n v="10429"/>
    <x v="321"/>
    <x v="11"/>
    <x v="0"/>
    <s v="Priyansh Khurana"/>
    <x v="2"/>
    <x v="2"/>
    <x v="1"/>
    <s v="Rice"/>
    <s v="Rice Id"/>
    <n v="5"/>
    <n v="22292"/>
    <n v="111460"/>
    <x v="0"/>
  </r>
  <r>
    <n v="10430"/>
    <x v="322"/>
    <x v="1"/>
    <x v="1"/>
    <s v="Jiya Savant"/>
    <x v="3"/>
    <x v="5"/>
    <x v="2"/>
    <s v="Mixer Grinder"/>
    <s v="Mixer Grinder Rem"/>
    <n v="2"/>
    <n v="60140"/>
    <n v="120280"/>
    <x v="0"/>
  </r>
  <r>
    <n v="10431"/>
    <x v="30"/>
    <x v="7"/>
    <x v="2"/>
    <s v="Advik Talwar"/>
    <x v="3"/>
    <x v="13"/>
    <x v="9"/>
    <s v="Action Figure"/>
    <s v="Action Figure Atque"/>
    <n v="2"/>
    <n v="25502"/>
    <n v="51004"/>
    <x v="0"/>
  </r>
  <r>
    <n v="10432"/>
    <x v="323"/>
    <x v="5"/>
    <x v="0"/>
    <s v="Zara Ramachandran"/>
    <x v="2"/>
    <x v="3"/>
    <x v="1"/>
    <s v="Rice"/>
    <s v="Rice Illum"/>
    <n v="4"/>
    <n v="42773"/>
    <n v="171092"/>
    <x v="1"/>
  </r>
  <r>
    <n v="10433"/>
    <x v="280"/>
    <x v="5"/>
    <x v="1"/>
    <s v="Dhanuk Saraf"/>
    <x v="2"/>
    <x v="3"/>
    <x v="8"/>
    <s v="Cricket Bat"/>
    <s v="Cricket Bat Iusto"/>
    <n v="5"/>
    <n v="21146"/>
    <n v="105730"/>
    <x v="0"/>
  </r>
  <r>
    <n v="10434"/>
    <x v="77"/>
    <x v="11"/>
    <x v="1"/>
    <s v="Dhanuk Soni"/>
    <x v="1"/>
    <x v="18"/>
    <x v="8"/>
    <s v="Cricket Bat"/>
    <s v="Cricket Bat Totam"/>
    <n v="2"/>
    <n v="79849"/>
    <n v="159698"/>
    <x v="1"/>
  </r>
  <r>
    <n v="10435"/>
    <x v="324"/>
    <x v="9"/>
    <x v="1"/>
    <s v="Indrajit Wason"/>
    <x v="1"/>
    <x v="6"/>
    <x v="3"/>
    <s v="Women's Wear"/>
    <s v="Women's Wear Non"/>
    <n v="3"/>
    <n v="41591"/>
    <n v="124773"/>
    <x v="0"/>
  </r>
  <r>
    <n v="10436"/>
    <x v="250"/>
    <x v="8"/>
    <x v="0"/>
    <s v="Hazel Kade"/>
    <x v="1"/>
    <x v="7"/>
    <x v="9"/>
    <s v="Puzzle"/>
    <s v="Puzzle Tempore"/>
    <n v="1"/>
    <n v="17173"/>
    <n v="17173"/>
    <x v="0"/>
  </r>
  <r>
    <n v="10437"/>
    <x v="325"/>
    <x v="3"/>
    <x v="1"/>
    <s v="Armaan Kunda"/>
    <x v="3"/>
    <x v="5"/>
    <x v="1"/>
    <s v="Rice"/>
    <s v="Rice Accusantium"/>
    <n v="4"/>
    <n v="8489"/>
    <n v="33956"/>
    <x v="0"/>
  </r>
  <r>
    <n v="10438"/>
    <x v="326"/>
    <x v="10"/>
    <x v="0"/>
    <s v="Rasha Tank"/>
    <x v="0"/>
    <x v="19"/>
    <x v="6"/>
    <s v="Vase"/>
    <s v="Vase Est"/>
    <n v="4"/>
    <n v="53664"/>
    <n v="214656"/>
    <x v="1"/>
  </r>
  <r>
    <n v="10439"/>
    <x v="327"/>
    <x v="0"/>
    <x v="0"/>
    <s v="Rasha Bose"/>
    <x v="0"/>
    <x v="19"/>
    <x v="8"/>
    <s v="Tennis Racket"/>
    <s v="Tennis Racket Rerum"/>
    <n v="1"/>
    <n v="62470"/>
    <n v="62470"/>
    <x v="0"/>
  </r>
  <r>
    <n v="10440"/>
    <x v="328"/>
    <x v="3"/>
    <x v="0"/>
    <s v="Anvi Raju"/>
    <x v="3"/>
    <x v="4"/>
    <x v="8"/>
    <s v="Dumbbells"/>
    <s v="Dumbbells Accusamus"/>
    <n v="5"/>
    <n v="18345"/>
    <n v="91725"/>
    <x v="0"/>
  </r>
  <r>
    <n v="10441"/>
    <x v="125"/>
    <x v="1"/>
    <x v="0"/>
    <s v="Sara Chowdhury"/>
    <x v="2"/>
    <x v="11"/>
    <x v="8"/>
    <s v="Football"/>
    <s v="Football Exercitationem"/>
    <n v="1"/>
    <n v="11787"/>
    <n v="11787"/>
    <x v="0"/>
  </r>
  <r>
    <n v="10442"/>
    <x v="329"/>
    <x v="0"/>
    <x v="2"/>
    <s v="Indrajit Dave"/>
    <x v="0"/>
    <x v="9"/>
    <x v="1"/>
    <s v="Spices"/>
    <s v="Spices Eius"/>
    <n v="2"/>
    <n v="14992"/>
    <n v="29984"/>
    <x v="0"/>
  </r>
  <r>
    <n v="10443"/>
    <x v="330"/>
    <x v="5"/>
    <x v="1"/>
    <s v="Nitya Sastry"/>
    <x v="3"/>
    <x v="13"/>
    <x v="4"/>
    <s v="Sofa"/>
    <s v="Sofa Ad"/>
    <n v="2"/>
    <n v="52604"/>
    <n v="105208"/>
    <x v="0"/>
  </r>
  <r>
    <n v="10444"/>
    <x v="183"/>
    <x v="11"/>
    <x v="0"/>
    <s v="Hunar Bedi"/>
    <x v="1"/>
    <x v="7"/>
    <x v="8"/>
    <s v="Tennis Racket"/>
    <s v="Tennis Racket Placeat"/>
    <n v="4"/>
    <n v="48951"/>
    <n v="195804"/>
    <x v="1"/>
  </r>
  <r>
    <n v="10445"/>
    <x v="120"/>
    <x v="11"/>
    <x v="1"/>
    <s v="Hrishita Jani"/>
    <x v="2"/>
    <x v="16"/>
    <x v="0"/>
    <s v="Non-Fiction"/>
    <s v="Non-Fiction Nam"/>
    <n v="1"/>
    <n v="62525"/>
    <n v="62525"/>
    <x v="0"/>
  </r>
  <r>
    <n v="10446"/>
    <x v="331"/>
    <x v="5"/>
    <x v="1"/>
    <s v="Shray Raja"/>
    <x v="3"/>
    <x v="14"/>
    <x v="9"/>
    <s v="RC Car"/>
    <s v="RC Car Itaque"/>
    <n v="2"/>
    <n v="72207"/>
    <n v="144414"/>
    <x v="0"/>
  </r>
  <r>
    <n v="10447"/>
    <x v="77"/>
    <x v="11"/>
    <x v="1"/>
    <s v="Ehsaan Sawhney"/>
    <x v="2"/>
    <x v="15"/>
    <x v="4"/>
    <s v="Chair"/>
    <s v="Chair Voluptate"/>
    <n v="2"/>
    <n v="6537"/>
    <n v="13074"/>
    <x v="0"/>
  </r>
  <r>
    <n v="10448"/>
    <x v="332"/>
    <x v="0"/>
    <x v="0"/>
    <s v="Miraan Khanna"/>
    <x v="2"/>
    <x v="3"/>
    <x v="3"/>
    <s v="Women's Wear"/>
    <s v="Women's Wear In"/>
    <n v="4"/>
    <n v="12606"/>
    <n v="50424"/>
    <x v="0"/>
  </r>
  <r>
    <n v="10449"/>
    <x v="7"/>
    <x v="1"/>
    <x v="1"/>
    <s v="Ranbir Suresh"/>
    <x v="0"/>
    <x v="17"/>
    <x v="4"/>
    <s v="Sofa"/>
    <s v="Sofa Expedita"/>
    <n v="5"/>
    <n v="21916"/>
    <n v="109580"/>
    <x v="0"/>
  </r>
  <r>
    <n v="10450"/>
    <x v="333"/>
    <x v="10"/>
    <x v="1"/>
    <s v="Aarav Singhal"/>
    <x v="2"/>
    <x v="2"/>
    <x v="9"/>
    <s v="Action Figure"/>
    <s v="Action Figure Minus"/>
    <n v="4"/>
    <n v="33930"/>
    <n v="135720"/>
    <x v="0"/>
  </r>
  <r>
    <n v="10451"/>
    <x v="334"/>
    <x v="2"/>
    <x v="0"/>
    <s v="Aniruddh Doctor"/>
    <x v="3"/>
    <x v="13"/>
    <x v="3"/>
    <s v="Shoes"/>
    <s v="Shoes Hic"/>
    <n v="4"/>
    <n v="31978"/>
    <n v="127912"/>
    <x v="0"/>
  </r>
  <r>
    <n v="10452"/>
    <x v="210"/>
    <x v="11"/>
    <x v="1"/>
    <s v="Siya Thaker"/>
    <x v="1"/>
    <x v="1"/>
    <x v="8"/>
    <s v="Tennis Racket"/>
    <s v="Tennis Racket Illo"/>
    <n v="4"/>
    <n v="71504"/>
    <n v="286016"/>
    <x v="1"/>
  </r>
  <r>
    <n v="10453"/>
    <x v="335"/>
    <x v="9"/>
    <x v="1"/>
    <s v="Taran Kakar"/>
    <x v="0"/>
    <x v="0"/>
    <x v="0"/>
    <s v="Textbook"/>
    <s v="Textbook Quam"/>
    <n v="3"/>
    <n v="6748"/>
    <n v="20244"/>
    <x v="0"/>
  </r>
  <r>
    <n v="10454"/>
    <x v="1"/>
    <x v="1"/>
    <x v="1"/>
    <s v="Trisha Mandal"/>
    <x v="2"/>
    <x v="3"/>
    <x v="4"/>
    <s v="Bed"/>
    <s v="Bed Ab"/>
    <n v="1"/>
    <n v="27172"/>
    <n v="27172"/>
    <x v="0"/>
  </r>
  <r>
    <n v="10455"/>
    <x v="336"/>
    <x v="8"/>
    <x v="0"/>
    <s v="Sumer Vasa"/>
    <x v="1"/>
    <x v="6"/>
    <x v="8"/>
    <s v="Yoga Mat"/>
    <s v="Yoga Mat Distinctio"/>
    <n v="2"/>
    <n v="9422"/>
    <n v="18844"/>
    <x v="0"/>
  </r>
  <r>
    <n v="10456"/>
    <x v="318"/>
    <x v="3"/>
    <x v="0"/>
    <s v="Krish Kannan"/>
    <x v="2"/>
    <x v="15"/>
    <x v="3"/>
    <s v="Men's Wear"/>
    <s v="Men's Wear Recusandae"/>
    <n v="3"/>
    <n v="15194"/>
    <n v="45582"/>
    <x v="0"/>
  </r>
  <r>
    <n v="10457"/>
    <x v="70"/>
    <x v="5"/>
    <x v="1"/>
    <s v="Ojas Chaudhary"/>
    <x v="2"/>
    <x v="15"/>
    <x v="5"/>
    <s v="Perfume"/>
    <s v="Perfume Quibusdam"/>
    <n v="5"/>
    <n v="27257"/>
    <n v="136285"/>
    <x v="0"/>
  </r>
  <r>
    <n v="10458"/>
    <x v="292"/>
    <x v="0"/>
    <x v="0"/>
    <s v="Reyansh Handa"/>
    <x v="1"/>
    <x v="7"/>
    <x v="7"/>
    <s v="Mobile"/>
    <s v="Mobile Nihil"/>
    <n v="4"/>
    <n v="35540"/>
    <n v="142160"/>
    <x v="0"/>
  </r>
  <r>
    <n v="10459"/>
    <x v="170"/>
    <x v="11"/>
    <x v="1"/>
    <s v="Hiran Sinha"/>
    <x v="3"/>
    <x v="13"/>
    <x v="9"/>
    <s v="Puzzle"/>
    <s v="Puzzle Doloribus"/>
    <n v="2"/>
    <n v="19081"/>
    <n v="38162"/>
    <x v="0"/>
  </r>
  <r>
    <n v="10460"/>
    <x v="73"/>
    <x v="4"/>
    <x v="1"/>
    <s v="Tanya Tak"/>
    <x v="0"/>
    <x v="9"/>
    <x v="3"/>
    <s v="Men's Wear"/>
    <s v="Men's Wear Repudiandae"/>
    <n v="5"/>
    <n v="7721"/>
    <n v="38605"/>
    <x v="0"/>
  </r>
  <r>
    <n v="10461"/>
    <x v="337"/>
    <x v="8"/>
    <x v="0"/>
    <s v="Ivana Sahota"/>
    <x v="2"/>
    <x v="3"/>
    <x v="9"/>
    <s v="Action Figure"/>
    <s v="Action Figure Numquam"/>
    <n v="3"/>
    <n v="5314"/>
    <n v="15942"/>
    <x v="0"/>
  </r>
  <r>
    <n v="10462"/>
    <x v="61"/>
    <x v="7"/>
    <x v="2"/>
    <s v="Armaan Hora"/>
    <x v="0"/>
    <x v="17"/>
    <x v="0"/>
    <s v="Textbook"/>
    <s v="Textbook Iste"/>
    <n v="5"/>
    <n v="33808"/>
    <n v="169040"/>
    <x v="1"/>
  </r>
  <r>
    <n v="10463"/>
    <x v="338"/>
    <x v="5"/>
    <x v="1"/>
    <s v="Vanya Upadhyay"/>
    <x v="1"/>
    <x v="7"/>
    <x v="7"/>
    <s v="Mobile"/>
    <s v="Mobile Quo"/>
    <n v="5"/>
    <n v="18349"/>
    <n v="91745"/>
    <x v="0"/>
  </r>
  <r>
    <n v="10464"/>
    <x v="339"/>
    <x v="11"/>
    <x v="0"/>
    <s v="Shalv Mallick"/>
    <x v="2"/>
    <x v="15"/>
    <x v="3"/>
    <s v="Women's Wear"/>
    <s v="Women's Wear Voluptatum"/>
    <n v="3"/>
    <n v="4938"/>
    <n v="14814"/>
    <x v="0"/>
  </r>
  <r>
    <n v="10465"/>
    <x v="74"/>
    <x v="6"/>
    <x v="1"/>
    <s v="Hridaan Dyal"/>
    <x v="1"/>
    <x v="10"/>
    <x v="2"/>
    <s v="Cookware Set"/>
    <s v="Cookware Set Repellat"/>
    <n v="4"/>
    <n v="22056"/>
    <n v="88224"/>
    <x v="0"/>
  </r>
  <r>
    <n v="10466"/>
    <x v="340"/>
    <x v="6"/>
    <x v="0"/>
    <s v="Heer Varghese"/>
    <x v="0"/>
    <x v="0"/>
    <x v="3"/>
    <s v="Women's Wear"/>
    <s v="Women's Wear Fugiat"/>
    <n v="2"/>
    <n v="61626"/>
    <n v="123252"/>
    <x v="0"/>
  </r>
  <r>
    <n v="10467"/>
    <x v="341"/>
    <x v="4"/>
    <x v="0"/>
    <s v="Kiaan Bhat"/>
    <x v="1"/>
    <x v="7"/>
    <x v="1"/>
    <s v="Sugar"/>
    <s v="Sugar Fugit"/>
    <n v="4"/>
    <n v="46513"/>
    <n v="186052"/>
    <x v="1"/>
  </r>
  <r>
    <n v="10468"/>
    <x v="342"/>
    <x v="6"/>
    <x v="0"/>
    <s v="Urvi Vora"/>
    <x v="1"/>
    <x v="10"/>
    <x v="7"/>
    <s v="Laptop"/>
    <s v="Laptop Magni"/>
    <n v="3"/>
    <n v="71994"/>
    <n v="215982"/>
    <x v="1"/>
  </r>
  <r>
    <n v="10469"/>
    <x v="343"/>
    <x v="3"/>
    <x v="1"/>
    <s v="Urvi Shroff"/>
    <x v="2"/>
    <x v="15"/>
    <x v="7"/>
    <s v="Laptop"/>
    <s v="Laptop Sit"/>
    <n v="1"/>
    <n v="9724"/>
    <n v="9724"/>
    <x v="0"/>
  </r>
  <r>
    <n v="10470"/>
    <x v="344"/>
    <x v="8"/>
    <x v="1"/>
    <s v="Aradhya Jayaraman"/>
    <x v="1"/>
    <x v="7"/>
    <x v="3"/>
    <s v="Men's Wear"/>
    <s v="Men's Wear Explicabo"/>
    <n v="5"/>
    <n v="35560"/>
    <n v="177800"/>
    <x v="1"/>
  </r>
  <r>
    <n v="10471"/>
    <x v="345"/>
    <x v="0"/>
    <x v="0"/>
    <s v="Aayush Boase"/>
    <x v="2"/>
    <x v="16"/>
    <x v="4"/>
    <s v="Sofa"/>
    <s v="Sofa Suscipit"/>
    <n v="5"/>
    <n v="26114"/>
    <n v="130570"/>
    <x v="0"/>
  </r>
  <r>
    <n v="10472"/>
    <x v="1"/>
    <x v="1"/>
    <x v="1"/>
    <s v="Vedika Arora"/>
    <x v="2"/>
    <x v="3"/>
    <x v="8"/>
    <s v="Tennis Racket"/>
    <s v="Tennis Racket Molestiae"/>
    <n v="5"/>
    <n v="59190"/>
    <n v="295950"/>
    <x v="1"/>
  </r>
  <r>
    <n v="10473"/>
    <x v="346"/>
    <x v="2"/>
    <x v="0"/>
    <s v="Charvi Gulati"/>
    <x v="0"/>
    <x v="0"/>
    <x v="1"/>
    <s v="Sugar"/>
    <s v="Sugar Temporibus"/>
    <n v="2"/>
    <n v="21758"/>
    <n v="43516"/>
    <x v="0"/>
  </r>
  <r>
    <n v="10474"/>
    <x v="0"/>
    <x v="0"/>
    <x v="0"/>
    <s v="Kavya Chokshi"/>
    <x v="2"/>
    <x v="15"/>
    <x v="9"/>
    <s v="Board Game"/>
    <s v="Board Game Nulla"/>
    <n v="5"/>
    <n v="11362"/>
    <n v="56810"/>
    <x v="0"/>
  </r>
  <r>
    <n v="10475"/>
    <x v="306"/>
    <x v="10"/>
    <x v="0"/>
    <s v="Amani Sanghvi"/>
    <x v="3"/>
    <x v="14"/>
    <x v="1"/>
    <s v="Oil"/>
    <s v="Oil Aliquam"/>
    <n v="3"/>
    <n v="4902"/>
    <n v="14706"/>
    <x v="0"/>
  </r>
  <r>
    <n v="10476"/>
    <x v="258"/>
    <x v="11"/>
    <x v="1"/>
    <s v="Priyansh Ghose"/>
    <x v="2"/>
    <x v="2"/>
    <x v="6"/>
    <s v="Cushion"/>
    <s v="Cushion Labore"/>
    <n v="5"/>
    <n v="35330"/>
    <n v="176650"/>
    <x v="1"/>
  </r>
  <r>
    <n v="10477"/>
    <x v="347"/>
    <x v="1"/>
    <x v="0"/>
    <s v="Kavya Kade"/>
    <x v="1"/>
    <x v="7"/>
    <x v="2"/>
    <s v="Microwave"/>
    <s v="Microwave Cumque"/>
    <n v="1"/>
    <n v="60344"/>
    <n v="60344"/>
    <x v="0"/>
  </r>
  <r>
    <n v="10478"/>
    <x v="348"/>
    <x v="11"/>
    <x v="1"/>
    <s v="Khushi Kunda"/>
    <x v="0"/>
    <x v="0"/>
    <x v="5"/>
    <s v="Perfume"/>
    <s v="Perfume Maxime"/>
    <n v="5"/>
    <n v="65116"/>
    <n v="325580"/>
    <x v="2"/>
  </r>
  <r>
    <n v="10479"/>
    <x v="328"/>
    <x v="3"/>
    <x v="0"/>
    <s v="Mamooty Boase"/>
    <x v="1"/>
    <x v="1"/>
    <x v="0"/>
    <s v="Biography"/>
    <s v="Biography Eaque"/>
    <n v="1"/>
    <n v="51511"/>
    <n v="51511"/>
    <x v="0"/>
  </r>
  <r>
    <n v="10480"/>
    <x v="137"/>
    <x v="1"/>
    <x v="0"/>
    <s v="Zain Hari"/>
    <x v="1"/>
    <x v="18"/>
    <x v="3"/>
    <s v="Accessories"/>
    <s v="Accessories Repellendus"/>
    <n v="5"/>
    <n v="74352"/>
    <n v="371760"/>
    <x v="2"/>
  </r>
  <r>
    <n v="10481"/>
    <x v="349"/>
    <x v="11"/>
    <x v="0"/>
    <s v="Raghav Hegde"/>
    <x v="1"/>
    <x v="7"/>
    <x v="0"/>
    <s v="Non-Fiction"/>
    <s v="Non-Fiction Architecto"/>
    <n v="3"/>
    <n v="34819"/>
    <n v="104457"/>
    <x v="0"/>
  </r>
  <r>
    <n v="10482"/>
    <x v="350"/>
    <x v="3"/>
    <x v="0"/>
    <s v="Piya Bhattacharyya"/>
    <x v="2"/>
    <x v="15"/>
    <x v="4"/>
    <s v="Table"/>
    <s v="Table Tenetur"/>
    <n v="3"/>
    <n v="50549"/>
    <n v="151647"/>
    <x v="1"/>
  </r>
  <r>
    <n v="10483"/>
    <x v="210"/>
    <x v="11"/>
    <x v="1"/>
    <s v="Aarav Bal"/>
    <x v="1"/>
    <x v="10"/>
    <x v="0"/>
    <s v="Comics"/>
    <s v="Comics Eos"/>
    <n v="2"/>
    <n v="47370"/>
    <n v="94740"/>
    <x v="0"/>
  </r>
  <r>
    <n v="10484"/>
    <x v="351"/>
    <x v="5"/>
    <x v="0"/>
    <s v="Lagan Thakur"/>
    <x v="3"/>
    <x v="14"/>
    <x v="4"/>
    <s v="Bed"/>
    <s v="Bed Iure"/>
    <n v="4"/>
    <n v="62566"/>
    <n v="250264"/>
    <x v="1"/>
  </r>
  <r>
    <n v="10485"/>
    <x v="352"/>
    <x v="11"/>
    <x v="0"/>
    <s v="Kiara Chahal"/>
    <x v="0"/>
    <x v="9"/>
    <x v="7"/>
    <s v="Mobile"/>
    <s v="Mobile Sequi"/>
    <n v="4"/>
    <n v="27771"/>
    <n v="111084"/>
    <x v="0"/>
  </r>
  <r>
    <n v="10486"/>
    <x v="353"/>
    <x v="8"/>
    <x v="1"/>
    <s v="Farhan Ramachandran"/>
    <x v="3"/>
    <x v="13"/>
    <x v="6"/>
    <s v="Vase"/>
    <s v="Vase Perferendis"/>
    <n v="2"/>
    <n v="20696"/>
    <n v="41392"/>
    <x v="0"/>
  </r>
  <r>
    <n v="10487"/>
    <x v="347"/>
    <x v="1"/>
    <x v="0"/>
    <s v="Suhana Sheth"/>
    <x v="1"/>
    <x v="10"/>
    <x v="0"/>
    <s v="Non-Fiction"/>
    <s v="Non-Fiction Optio"/>
    <n v="4"/>
    <n v="16614"/>
    <n v="66456"/>
    <x v="0"/>
  </r>
  <r>
    <n v="10488"/>
    <x v="354"/>
    <x v="4"/>
    <x v="0"/>
    <s v="Ritvik Dara"/>
    <x v="2"/>
    <x v="3"/>
    <x v="6"/>
    <s v="Lamp"/>
    <s v="Lamp At"/>
    <n v="1"/>
    <n v="52459"/>
    <n v="52459"/>
    <x v="0"/>
  </r>
  <r>
    <n v="10489"/>
    <x v="94"/>
    <x v="2"/>
    <x v="2"/>
    <s v="Suhana Bumb"/>
    <x v="2"/>
    <x v="16"/>
    <x v="4"/>
    <s v="Chair"/>
    <s v="Chair Tempora"/>
    <n v="5"/>
    <n v="37036"/>
    <n v="185180"/>
    <x v="1"/>
  </r>
  <r>
    <n v="10490"/>
    <x v="116"/>
    <x v="5"/>
    <x v="1"/>
    <s v="Nayantara Rajagopalan"/>
    <x v="3"/>
    <x v="4"/>
    <x v="1"/>
    <s v="Oil"/>
    <s v="Oil Explicabo"/>
    <n v="5"/>
    <n v="12910"/>
    <n v="64550"/>
    <x v="0"/>
  </r>
  <r>
    <n v="10491"/>
    <x v="240"/>
    <x v="0"/>
    <x v="2"/>
    <s v="Damini Madan"/>
    <x v="0"/>
    <x v="12"/>
    <x v="7"/>
    <s v="Smartwatch"/>
    <s v="Smartwatch Ipsa"/>
    <n v="2"/>
    <n v="25197"/>
    <n v="50394"/>
    <x v="0"/>
  </r>
  <r>
    <n v="10492"/>
    <x v="355"/>
    <x v="4"/>
    <x v="0"/>
    <s v="Neelofar Hans"/>
    <x v="2"/>
    <x v="11"/>
    <x v="4"/>
    <s v="Table"/>
    <s v="Table Ipsum"/>
    <n v="4"/>
    <n v="13131"/>
    <n v="52524"/>
    <x v="0"/>
  </r>
  <r>
    <n v="10493"/>
    <x v="356"/>
    <x v="7"/>
    <x v="0"/>
    <s v="Suhana Mann"/>
    <x v="2"/>
    <x v="15"/>
    <x v="7"/>
    <s v="Smartwatch"/>
    <s v="Smartwatch Consectetur"/>
    <n v="3"/>
    <n v="42650"/>
    <n v="127950"/>
    <x v="0"/>
  </r>
  <r>
    <n v="10494"/>
    <x v="357"/>
    <x v="4"/>
    <x v="0"/>
    <s v="Vidur Bahl"/>
    <x v="3"/>
    <x v="4"/>
    <x v="8"/>
    <s v="Yoga Mat"/>
    <s v="Yoga Mat Et"/>
    <n v="1"/>
    <n v="9722"/>
    <n v="9722"/>
    <x v="0"/>
  </r>
  <r>
    <n v="10495"/>
    <x v="358"/>
    <x v="3"/>
    <x v="0"/>
    <s v="Kiaan Gour"/>
    <x v="3"/>
    <x v="13"/>
    <x v="9"/>
    <s v="Doll"/>
    <s v="Doll Recusandae"/>
    <n v="3"/>
    <n v="52458"/>
    <n v="157374"/>
    <x v="1"/>
  </r>
  <r>
    <n v="10496"/>
    <x v="359"/>
    <x v="3"/>
    <x v="1"/>
    <s v="Divyansh Ratta"/>
    <x v="0"/>
    <x v="0"/>
    <x v="4"/>
    <s v="Sofa"/>
    <s v="Sofa Voluptatibus"/>
    <n v="3"/>
    <n v="37296"/>
    <n v="111888"/>
    <x v="0"/>
  </r>
  <r>
    <n v="10497"/>
    <x v="360"/>
    <x v="8"/>
    <x v="0"/>
    <s v="Heer Kuruvilla"/>
    <x v="3"/>
    <x v="4"/>
    <x v="5"/>
    <s v="Face Cream"/>
    <s v="Face Cream Corrupti"/>
    <n v="1"/>
    <n v="26200"/>
    <n v="26200"/>
    <x v="0"/>
  </r>
  <r>
    <n v="10498"/>
    <x v="63"/>
    <x v="10"/>
    <x v="0"/>
    <s v="Aniruddh Dhingra"/>
    <x v="2"/>
    <x v="11"/>
    <x v="2"/>
    <s v="Refrigerator"/>
    <s v="Refrigerator Perferendis"/>
    <n v="4"/>
    <n v="63437"/>
    <n v="253748"/>
    <x v="1"/>
  </r>
  <r>
    <n v="10499"/>
    <x v="361"/>
    <x v="11"/>
    <x v="0"/>
    <s v="Yashvi Sarraf"/>
    <x v="0"/>
    <x v="19"/>
    <x v="8"/>
    <s v="Cricket Bat"/>
    <s v="Cricket Bat Consequuntur"/>
    <n v="1"/>
    <n v="21457"/>
    <n v="21457"/>
    <x v="0"/>
  </r>
  <r>
    <n v="10500"/>
    <x v="362"/>
    <x v="0"/>
    <x v="0"/>
    <s v="Purab Kulkarni"/>
    <x v="3"/>
    <x v="14"/>
    <x v="0"/>
    <s v="Non-Fiction"/>
    <s v="Non-Fiction Explicabo"/>
    <n v="3"/>
    <n v="43770"/>
    <n v="131310"/>
    <x v="0"/>
  </r>
  <r>
    <n v="10501"/>
    <x v="244"/>
    <x v="1"/>
    <x v="0"/>
    <s v="Anahi Rattan"/>
    <x v="0"/>
    <x v="12"/>
    <x v="9"/>
    <s v="RC Car"/>
    <s v="RC Car Magnam"/>
    <n v="1"/>
    <n v="66334"/>
    <n v="66334"/>
    <x v="0"/>
  </r>
  <r>
    <n v="10502"/>
    <x v="363"/>
    <x v="4"/>
    <x v="0"/>
    <s v="Taimur Krishnamurthy"/>
    <x v="0"/>
    <x v="17"/>
    <x v="3"/>
    <s v="Shoes"/>
    <s v="Shoes Totam"/>
    <n v="2"/>
    <n v="15293"/>
    <n v="30586"/>
    <x v="0"/>
  </r>
  <r>
    <n v="10503"/>
    <x v="206"/>
    <x v="0"/>
    <x v="2"/>
    <s v="Heer Korpal"/>
    <x v="2"/>
    <x v="3"/>
    <x v="2"/>
    <s v="Cookware Set"/>
    <s v="Cookware Set Quam"/>
    <n v="4"/>
    <n v="8479"/>
    <n v="33916"/>
    <x v="0"/>
  </r>
  <r>
    <n v="10504"/>
    <x v="364"/>
    <x v="5"/>
    <x v="0"/>
    <s v="Dhruv Aurora"/>
    <x v="1"/>
    <x v="18"/>
    <x v="2"/>
    <s v="Refrigerator"/>
    <s v="Refrigerator Impedit"/>
    <n v="1"/>
    <n v="71520"/>
    <n v="71520"/>
    <x v="0"/>
  </r>
  <r>
    <n v="10505"/>
    <x v="181"/>
    <x v="8"/>
    <x v="0"/>
    <s v="Mahika Bail"/>
    <x v="1"/>
    <x v="1"/>
    <x v="3"/>
    <s v="Kids Wear"/>
    <s v="Kids Wear Distinctio"/>
    <n v="4"/>
    <n v="67045"/>
    <n v="268180"/>
    <x v="1"/>
  </r>
  <r>
    <n v="10506"/>
    <x v="215"/>
    <x v="6"/>
    <x v="0"/>
    <s v="Aarav Bakshi"/>
    <x v="2"/>
    <x v="11"/>
    <x v="6"/>
    <s v="Clock"/>
    <s v="Clock Necessitatibus"/>
    <n v="4"/>
    <n v="5980"/>
    <n v="23920"/>
    <x v="0"/>
  </r>
  <r>
    <n v="10507"/>
    <x v="267"/>
    <x v="8"/>
    <x v="0"/>
    <s v="Parinaaz Bhandari"/>
    <x v="1"/>
    <x v="18"/>
    <x v="7"/>
    <s v="Mobile"/>
    <s v="Mobile Nulla"/>
    <n v="5"/>
    <n v="55578"/>
    <n v="277890"/>
    <x v="1"/>
  </r>
  <r>
    <n v="10508"/>
    <x v="313"/>
    <x v="0"/>
    <x v="1"/>
    <s v="Amani Sankaran"/>
    <x v="2"/>
    <x v="16"/>
    <x v="0"/>
    <s v="Textbook"/>
    <s v="Textbook Doloribus"/>
    <n v="4"/>
    <n v="5207"/>
    <n v="20828"/>
    <x v="0"/>
  </r>
  <r>
    <n v="10509"/>
    <x v="365"/>
    <x v="8"/>
    <x v="0"/>
    <s v="Shaan Master"/>
    <x v="1"/>
    <x v="10"/>
    <x v="7"/>
    <s v="Camera"/>
    <s v="Camera Eius"/>
    <n v="4"/>
    <n v="18731"/>
    <n v="74924"/>
    <x v="0"/>
  </r>
  <r>
    <n v="10510"/>
    <x v="366"/>
    <x v="7"/>
    <x v="2"/>
    <s v="Advik Dey"/>
    <x v="0"/>
    <x v="9"/>
    <x v="6"/>
    <s v="Vase"/>
    <s v="Vase Beatae"/>
    <n v="2"/>
    <n v="54308"/>
    <n v="108616"/>
    <x v="0"/>
  </r>
  <r>
    <n v="10511"/>
    <x v="367"/>
    <x v="3"/>
    <x v="1"/>
    <s v="Samarth Sandhu"/>
    <x v="2"/>
    <x v="16"/>
    <x v="0"/>
    <s v="Non-Fiction"/>
    <s v="Non-Fiction Pariatur"/>
    <n v="1"/>
    <n v="12977"/>
    <n v="12977"/>
    <x v="0"/>
  </r>
  <r>
    <n v="10512"/>
    <x v="368"/>
    <x v="9"/>
    <x v="0"/>
    <s v="Trisha Dutt"/>
    <x v="3"/>
    <x v="13"/>
    <x v="5"/>
    <s v="Lipstick"/>
    <s v="Lipstick Illo"/>
    <n v="2"/>
    <n v="44567"/>
    <n v="89134"/>
    <x v="0"/>
  </r>
  <r>
    <n v="10513"/>
    <x v="89"/>
    <x v="4"/>
    <x v="1"/>
    <s v="Parinaaz Rama"/>
    <x v="1"/>
    <x v="1"/>
    <x v="9"/>
    <s v="RC Car"/>
    <s v="RC Car Illo"/>
    <n v="3"/>
    <n v="65153"/>
    <n v="195459"/>
    <x v="1"/>
  </r>
  <r>
    <n v="10514"/>
    <x v="369"/>
    <x v="0"/>
    <x v="2"/>
    <s v="Samaira Loyal"/>
    <x v="0"/>
    <x v="0"/>
    <x v="5"/>
    <s v="Face Cream"/>
    <s v="Face Cream Ab"/>
    <n v="3"/>
    <n v="45532"/>
    <n v="136596"/>
    <x v="0"/>
  </r>
  <r>
    <n v="10515"/>
    <x v="321"/>
    <x v="11"/>
    <x v="0"/>
    <s v="Raunak Mane"/>
    <x v="0"/>
    <x v="19"/>
    <x v="5"/>
    <s v="Lipstick"/>
    <s v="Lipstick Tenetur"/>
    <n v="4"/>
    <n v="79338"/>
    <n v="317352"/>
    <x v="2"/>
  </r>
  <r>
    <n v="10516"/>
    <x v="370"/>
    <x v="2"/>
    <x v="2"/>
    <s v="Riya Date"/>
    <x v="3"/>
    <x v="8"/>
    <x v="6"/>
    <s v="Vase"/>
    <s v="Vase Inventore"/>
    <n v="1"/>
    <n v="56926"/>
    <n v="56926"/>
    <x v="0"/>
  </r>
  <r>
    <n v="10517"/>
    <x v="371"/>
    <x v="5"/>
    <x v="1"/>
    <s v="Charvi Brar"/>
    <x v="0"/>
    <x v="12"/>
    <x v="7"/>
    <s v="Smartwatch"/>
    <s v="Smartwatch Similique"/>
    <n v="5"/>
    <n v="10963"/>
    <n v="54815"/>
    <x v="0"/>
  </r>
  <r>
    <n v="10518"/>
    <x v="294"/>
    <x v="11"/>
    <x v="1"/>
    <s v="Heer Dhawan"/>
    <x v="3"/>
    <x v="4"/>
    <x v="4"/>
    <s v="Table"/>
    <s v="Table Consequuntur"/>
    <n v="1"/>
    <n v="45870"/>
    <n v="45870"/>
    <x v="0"/>
  </r>
  <r>
    <n v="10519"/>
    <x v="372"/>
    <x v="10"/>
    <x v="0"/>
    <s v="Samaira Dugar"/>
    <x v="3"/>
    <x v="4"/>
    <x v="1"/>
    <s v="Spices"/>
    <s v="Spices Accusantium"/>
    <n v="4"/>
    <n v="26461"/>
    <n v="105844"/>
    <x v="0"/>
  </r>
  <r>
    <n v="10520"/>
    <x v="227"/>
    <x v="1"/>
    <x v="0"/>
    <s v="Sumer Goda"/>
    <x v="1"/>
    <x v="1"/>
    <x v="6"/>
    <s v="Clock"/>
    <s v="Clock Rerum"/>
    <n v="2"/>
    <n v="32782"/>
    <n v="65564"/>
    <x v="0"/>
  </r>
  <r>
    <n v="10521"/>
    <x v="365"/>
    <x v="8"/>
    <x v="0"/>
    <s v="Akarsh Balan"/>
    <x v="1"/>
    <x v="10"/>
    <x v="1"/>
    <s v="Wheat"/>
    <s v="Wheat Voluptatem"/>
    <n v="5"/>
    <n v="20811"/>
    <n v="104055"/>
    <x v="0"/>
  </r>
  <r>
    <n v="10522"/>
    <x v="373"/>
    <x v="1"/>
    <x v="1"/>
    <s v="Abram Bansal"/>
    <x v="3"/>
    <x v="4"/>
    <x v="1"/>
    <s v="Rice"/>
    <s v="Rice Rem"/>
    <n v="4"/>
    <n v="53463"/>
    <n v="213852"/>
    <x v="1"/>
  </r>
  <r>
    <n v="10523"/>
    <x v="374"/>
    <x v="5"/>
    <x v="0"/>
    <s v="Bhamini Gulati"/>
    <x v="1"/>
    <x v="7"/>
    <x v="3"/>
    <s v="Kids Wear"/>
    <s v="Kids Wear Quidem"/>
    <n v="5"/>
    <n v="40998"/>
    <n v="204990"/>
    <x v="1"/>
  </r>
  <r>
    <n v="10524"/>
    <x v="152"/>
    <x v="9"/>
    <x v="0"/>
    <s v="Nishith Sankar"/>
    <x v="3"/>
    <x v="14"/>
    <x v="0"/>
    <s v="Non-Fiction"/>
    <s v="Non-Fiction Ipsam"/>
    <n v="3"/>
    <n v="67236"/>
    <n v="201708"/>
    <x v="1"/>
  </r>
  <r>
    <n v="10525"/>
    <x v="361"/>
    <x v="11"/>
    <x v="0"/>
    <s v="Alia Suri"/>
    <x v="1"/>
    <x v="7"/>
    <x v="3"/>
    <s v="Kids Wear"/>
    <s v="Kids Wear Voluptatum"/>
    <n v="2"/>
    <n v="74055"/>
    <n v="148110"/>
    <x v="0"/>
  </r>
  <r>
    <n v="10526"/>
    <x v="342"/>
    <x v="6"/>
    <x v="0"/>
    <s v="Raghav Sachdeva"/>
    <x v="1"/>
    <x v="7"/>
    <x v="8"/>
    <s v="Football"/>
    <s v="Football Deleniti"/>
    <n v="4"/>
    <n v="41803"/>
    <n v="167212"/>
    <x v="1"/>
  </r>
  <r>
    <n v="10527"/>
    <x v="375"/>
    <x v="6"/>
    <x v="1"/>
    <s v="Zain Sarkar"/>
    <x v="1"/>
    <x v="1"/>
    <x v="2"/>
    <s v="Refrigerator"/>
    <s v="Refrigerator Laboriosam"/>
    <n v="2"/>
    <n v="59562"/>
    <n v="119124"/>
    <x v="0"/>
  </r>
  <r>
    <n v="10528"/>
    <x v="6"/>
    <x v="0"/>
    <x v="2"/>
    <s v="Mohanlal Kapoor"/>
    <x v="0"/>
    <x v="12"/>
    <x v="9"/>
    <s v="Action Figure"/>
    <s v="Action Figure Voluptatum"/>
    <n v="2"/>
    <n v="17386"/>
    <n v="34772"/>
    <x v="0"/>
  </r>
  <r>
    <n v="10529"/>
    <x v="194"/>
    <x v="2"/>
    <x v="2"/>
    <s v="Faiyaz Rattan"/>
    <x v="3"/>
    <x v="13"/>
    <x v="2"/>
    <s v="Mixer Grinder"/>
    <s v="Mixer Grinder Provident"/>
    <n v="5"/>
    <n v="49633"/>
    <n v="248165"/>
    <x v="1"/>
  </r>
  <r>
    <n v="10530"/>
    <x v="376"/>
    <x v="5"/>
    <x v="1"/>
    <s v="Aayush Sood"/>
    <x v="1"/>
    <x v="10"/>
    <x v="2"/>
    <s v="Cookware Set"/>
    <s v="Cookware Set Nulla"/>
    <n v="1"/>
    <n v="55908"/>
    <n v="55908"/>
    <x v="0"/>
  </r>
  <r>
    <n v="10531"/>
    <x v="347"/>
    <x v="1"/>
    <x v="0"/>
    <s v="Shamik Ahluwalia"/>
    <x v="2"/>
    <x v="11"/>
    <x v="2"/>
    <s v="Cookware Set"/>
    <s v="Cookware Set Recusandae"/>
    <n v="5"/>
    <n v="24980"/>
    <n v="124900"/>
    <x v="0"/>
  </r>
  <r>
    <n v="10532"/>
    <x v="377"/>
    <x v="4"/>
    <x v="1"/>
    <s v="Ishaan Chopra"/>
    <x v="2"/>
    <x v="11"/>
    <x v="3"/>
    <s v="Shoes"/>
    <s v="Shoes Quos"/>
    <n v="2"/>
    <n v="38692"/>
    <n v="77384"/>
    <x v="0"/>
  </r>
  <r>
    <n v="10533"/>
    <x v="378"/>
    <x v="7"/>
    <x v="0"/>
    <s v="Seher Dhar"/>
    <x v="2"/>
    <x v="2"/>
    <x v="0"/>
    <s v="Biography"/>
    <s v="Biography Eaque"/>
    <n v="1"/>
    <n v="58312"/>
    <n v="58312"/>
    <x v="0"/>
  </r>
  <r>
    <n v="10534"/>
    <x v="186"/>
    <x v="7"/>
    <x v="0"/>
    <s v="Ishita De"/>
    <x v="3"/>
    <x v="5"/>
    <x v="5"/>
    <s v="Lipstick"/>
    <s v="Lipstick Autem"/>
    <n v="3"/>
    <n v="3838"/>
    <n v="11514"/>
    <x v="0"/>
  </r>
  <r>
    <n v="10535"/>
    <x v="156"/>
    <x v="6"/>
    <x v="0"/>
    <s v="Miraya Aurora"/>
    <x v="1"/>
    <x v="18"/>
    <x v="3"/>
    <s v="Shoes"/>
    <s v="Shoes Autem"/>
    <n v="5"/>
    <n v="12918"/>
    <n v="64590"/>
    <x v="0"/>
  </r>
  <r>
    <n v="10536"/>
    <x v="379"/>
    <x v="10"/>
    <x v="0"/>
    <s v="Indranil Lall"/>
    <x v="2"/>
    <x v="16"/>
    <x v="4"/>
    <s v="Bed"/>
    <s v="Bed Iure"/>
    <n v="2"/>
    <n v="42366"/>
    <n v="84732"/>
    <x v="0"/>
  </r>
  <r>
    <n v="10537"/>
    <x v="380"/>
    <x v="3"/>
    <x v="1"/>
    <s v="Tiya Sandhu"/>
    <x v="0"/>
    <x v="0"/>
    <x v="1"/>
    <s v="Wheat"/>
    <s v="Wheat Minima"/>
    <n v="3"/>
    <n v="21031"/>
    <n v="63093"/>
    <x v="0"/>
  </r>
  <r>
    <n v="10538"/>
    <x v="329"/>
    <x v="0"/>
    <x v="2"/>
    <s v="Madhav Mandal"/>
    <x v="2"/>
    <x v="11"/>
    <x v="9"/>
    <s v="Doll"/>
    <s v="Doll Culpa"/>
    <n v="2"/>
    <n v="75125"/>
    <n v="150250"/>
    <x v="1"/>
  </r>
  <r>
    <n v="10539"/>
    <x v="381"/>
    <x v="0"/>
    <x v="2"/>
    <s v="Navya Kale"/>
    <x v="0"/>
    <x v="12"/>
    <x v="4"/>
    <s v="Cabinet"/>
    <s v="Cabinet Deleniti"/>
    <n v="4"/>
    <n v="78412"/>
    <n v="313648"/>
    <x v="2"/>
  </r>
  <r>
    <n v="10540"/>
    <x v="147"/>
    <x v="5"/>
    <x v="0"/>
    <s v="Pari Agate"/>
    <x v="0"/>
    <x v="12"/>
    <x v="2"/>
    <s v="Juicer"/>
    <s v="Juicer Excepturi"/>
    <n v="3"/>
    <n v="43921"/>
    <n v="131763"/>
    <x v="0"/>
  </r>
  <r>
    <n v="10541"/>
    <x v="118"/>
    <x v="2"/>
    <x v="0"/>
    <s v="Shanaya Gokhale"/>
    <x v="1"/>
    <x v="1"/>
    <x v="8"/>
    <s v="Football"/>
    <s v="Football Dolorem"/>
    <n v="3"/>
    <n v="59907"/>
    <n v="179721"/>
    <x v="1"/>
  </r>
  <r>
    <n v="10542"/>
    <x v="382"/>
    <x v="8"/>
    <x v="1"/>
    <s v="Vivaan Ranganathan"/>
    <x v="2"/>
    <x v="3"/>
    <x v="7"/>
    <s v="Smartwatch"/>
    <s v="Smartwatch At"/>
    <n v="1"/>
    <n v="60217"/>
    <n v="60217"/>
    <x v="0"/>
  </r>
  <r>
    <n v="10543"/>
    <x v="383"/>
    <x v="9"/>
    <x v="1"/>
    <s v="Prerak Barad"/>
    <x v="2"/>
    <x v="16"/>
    <x v="4"/>
    <s v="Cabinet"/>
    <s v="Cabinet Ullam"/>
    <n v="1"/>
    <n v="26901"/>
    <n v="26901"/>
    <x v="0"/>
  </r>
  <r>
    <n v="10544"/>
    <x v="384"/>
    <x v="2"/>
    <x v="0"/>
    <s v="Akarsh Chacko"/>
    <x v="1"/>
    <x v="1"/>
    <x v="2"/>
    <s v="Cookware Set"/>
    <s v="Cookware Set Minus"/>
    <n v="1"/>
    <n v="38082"/>
    <n v="38082"/>
    <x v="0"/>
  </r>
  <r>
    <n v="10545"/>
    <x v="185"/>
    <x v="3"/>
    <x v="0"/>
    <s v="Faiyaz Srinivas"/>
    <x v="0"/>
    <x v="0"/>
    <x v="5"/>
    <s v="Foundation"/>
    <s v="Foundation Ullam"/>
    <n v="3"/>
    <n v="43323"/>
    <n v="129969"/>
    <x v="0"/>
  </r>
  <r>
    <n v="10546"/>
    <x v="142"/>
    <x v="6"/>
    <x v="0"/>
    <s v="Yasmin Vala"/>
    <x v="0"/>
    <x v="12"/>
    <x v="2"/>
    <s v="Juicer"/>
    <s v="Juicer Inventore"/>
    <n v="5"/>
    <n v="68608"/>
    <n v="343040"/>
    <x v="2"/>
  </r>
  <r>
    <n v="10547"/>
    <x v="385"/>
    <x v="9"/>
    <x v="0"/>
    <s v="Parinaaz Swaminathan"/>
    <x v="0"/>
    <x v="12"/>
    <x v="0"/>
    <s v="Textbook"/>
    <s v="Textbook Quibusdam"/>
    <n v="1"/>
    <n v="43488"/>
    <n v="43488"/>
    <x v="0"/>
  </r>
  <r>
    <n v="10548"/>
    <x v="386"/>
    <x v="4"/>
    <x v="1"/>
    <s v="Romil Chana"/>
    <x v="1"/>
    <x v="6"/>
    <x v="0"/>
    <s v="Fiction"/>
    <s v="Fiction Dicta"/>
    <n v="2"/>
    <n v="48760"/>
    <n v="97520"/>
    <x v="0"/>
  </r>
  <r>
    <n v="10549"/>
    <x v="73"/>
    <x v="4"/>
    <x v="1"/>
    <s v="Rohan Varty"/>
    <x v="2"/>
    <x v="11"/>
    <x v="8"/>
    <s v="Dumbbells"/>
    <s v="Dumbbells Illum"/>
    <n v="3"/>
    <n v="50155"/>
    <n v="150465"/>
    <x v="1"/>
  </r>
  <r>
    <n v="10550"/>
    <x v="335"/>
    <x v="9"/>
    <x v="1"/>
    <s v="Dhanuk Kapur"/>
    <x v="3"/>
    <x v="4"/>
    <x v="1"/>
    <s v="Oil"/>
    <s v="Oil Omnis"/>
    <n v="3"/>
    <n v="52170"/>
    <n v="156510"/>
    <x v="1"/>
  </r>
  <r>
    <n v="10551"/>
    <x v="387"/>
    <x v="0"/>
    <x v="2"/>
    <s v="Sana Gulati"/>
    <x v="2"/>
    <x v="2"/>
    <x v="2"/>
    <s v="Juicer"/>
    <s v="Juicer Nobis"/>
    <n v="4"/>
    <n v="75849"/>
    <n v="303396"/>
    <x v="2"/>
  </r>
  <r>
    <n v="10552"/>
    <x v="388"/>
    <x v="1"/>
    <x v="1"/>
    <s v="Vedika Jha"/>
    <x v="0"/>
    <x v="0"/>
    <x v="4"/>
    <s v="Table"/>
    <s v="Table Nobis"/>
    <n v="2"/>
    <n v="31803"/>
    <n v="63606"/>
    <x v="0"/>
  </r>
  <r>
    <n v="10553"/>
    <x v="348"/>
    <x v="11"/>
    <x v="1"/>
    <s v="Bhavin Dhawan"/>
    <x v="2"/>
    <x v="11"/>
    <x v="7"/>
    <s v="Smartwatch"/>
    <s v="Smartwatch Cumque"/>
    <n v="4"/>
    <n v="33238"/>
    <n v="132952"/>
    <x v="0"/>
  </r>
  <r>
    <n v="10554"/>
    <x v="381"/>
    <x v="0"/>
    <x v="2"/>
    <s v="Eva Khatri"/>
    <x v="1"/>
    <x v="10"/>
    <x v="2"/>
    <s v="Juicer"/>
    <s v="Juicer Esse"/>
    <n v="3"/>
    <n v="931"/>
    <n v="2793"/>
    <x v="0"/>
  </r>
  <r>
    <n v="10555"/>
    <x v="349"/>
    <x v="11"/>
    <x v="0"/>
    <s v="Shlok Master"/>
    <x v="0"/>
    <x v="0"/>
    <x v="9"/>
    <s v="Board Game"/>
    <s v="Board Game Reiciendis"/>
    <n v="3"/>
    <n v="68870"/>
    <n v="206610"/>
    <x v="1"/>
  </r>
  <r>
    <n v="10556"/>
    <x v="161"/>
    <x v="5"/>
    <x v="1"/>
    <s v="Aaryahi Madan"/>
    <x v="1"/>
    <x v="7"/>
    <x v="1"/>
    <s v="Oil"/>
    <s v="Oil Pariatur"/>
    <n v="4"/>
    <n v="67896"/>
    <n v="271584"/>
    <x v="1"/>
  </r>
  <r>
    <n v="10557"/>
    <x v="389"/>
    <x v="5"/>
    <x v="1"/>
    <s v="Manjari Bhavsar"/>
    <x v="2"/>
    <x v="2"/>
    <x v="1"/>
    <s v="Rice"/>
    <s v="Rice Quis"/>
    <n v="4"/>
    <n v="50991"/>
    <n v="203964"/>
    <x v="1"/>
  </r>
  <r>
    <n v="10558"/>
    <x v="178"/>
    <x v="4"/>
    <x v="0"/>
    <s v="Shayak Mane"/>
    <x v="0"/>
    <x v="9"/>
    <x v="4"/>
    <s v="Chair"/>
    <s v="Chair Impedit"/>
    <n v="5"/>
    <n v="33293"/>
    <n v="166465"/>
    <x v="1"/>
  </r>
  <r>
    <n v="10559"/>
    <x v="390"/>
    <x v="11"/>
    <x v="0"/>
    <s v="Ehsaan Majumdar"/>
    <x v="2"/>
    <x v="3"/>
    <x v="1"/>
    <s v="Rice"/>
    <s v="Rice Aperiam"/>
    <n v="1"/>
    <n v="24643"/>
    <n v="24643"/>
    <x v="0"/>
  </r>
  <r>
    <n v="10560"/>
    <x v="269"/>
    <x v="8"/>
    <x v="0"/>
    <s v="Bhavin Venkatesh"/>
    <x v="0"/>
    <x v="9"/>
    <x v="0"/>
    <s v="Fiction"/>
    <s v="Fiction Dicta"/>
    <n v="3"/>
    <n v="15699"/>
    <n v="47097"/>
    <x v="0"/>
  </r>
  <r>
    <n v="10561"/>
    <x v="85"/>
    <x v="7"/>
    <x v="0"/>
    <s v="Pranay Chauhan"/>
    <x v="0"/>
    <x v="0"/>
    <x v="4"/>
    <s v="Cabinet"/>
    <s v="Cabinet Non"/>
    <n v="4"/>
    <n v="37952"/>
    <n v="151808"/>
    <x v="1"/>
  </r>
  <r>
    <n v="10562"/>
    <x v="314"/>
    <x v="9"/>
    <x v="0"/>
    <s v="Kiaan Saini"/>
    <x v="0"/>
    <x v="0"/>
    <x v="4"/>
    <s v="Chair"/>
    <s v="Chair Vero"/>
    <n v="4"/>
    <n v="37379"/>
    <n v="149516"/>
    <x v="0"/>
  </r>
  <r>
    <n v="10563"/>
    <x v="37"/>
    <x v="2"/>
    <x v="2"/>
    <s v="Shayak Lal"/>
    <x v="3"/>
    <x v="4"/>
    <x v="7"/>
    <s v="Camera"/>
    <s v="Camera Fugiat"/>
    <n v="5"/>
    <n v="24751"/>
    <n v="123755"/>
    <x v="0"/>
  </r>
  <r>
    <n v="10564"/>
    <x v="43"/>
    <x v="2"/>
    <x v="2"/>
    <s v="Stuvan Ray"/>
    <x v="2"/>
    <x v="3"/>
    <x v="6"/>
    <s v="Vase"/>
    <s v="Vase Nam"/>
    <n v="3"/>
    <n v="44679"/>
    <n v="134037"/>
    <x v="0"/>
  </r>
  <r>
    <n v="10565"/>
    <x v="277"/>
    <x v="8"/>
    <x v="0"/>
    <s v="Riaan Srivastava"/>
    <x v="0"/>
    <x v="0"/>
    <x v="6"/>
    <s v="Lamp"/>
    <s v="Lamp Similique"/>
    <n v="5"/>
    <n v="74779"/>
    <n v="373895"/>
    <x v="2"/>
  </r>
  <r>
    <n v="10566"/>
    <x v="243"/>
    <x v="4"/>
    <x v="0"/>
    <s v="Armaan Kara"/>
    <x v="0"/>
    <x v="9"/>
    <x v="6"/>
    <s v="Vase"/>
    <s v="Vase Modi"/>
    <n v="4"/>
    <n v="18763"/>
    <n v="75052"/>
    <x v="0"/>
  </r>
  <r>
    <n v="10567"/>
    <x v="391"/>
    <x v="11"/>
    <x v="1"/>
    <s v="Hansh Ghosh"/>
    <x v="2"/>
    <x v="11"/>
    <x v="0"/>
    <s v="Non-Fiction"/>
    <s v="Non-Fiction Velit"/>
    <n v="2"/>
    <n v="51862"/>
    <n v="103724"/>
    <x v="0"/>
  </r>
  <r>
    <n v="10568"/>
    <x v="392"/>
    <x v="2"/>
    <x v="0"/>
    <s v="Aaina Chopra"/>
    <x v="3"/>
    <x v="13"/>
    <x v="2"/>
    <s v="Cookware Set"/>
    <s v="Cookware Set Aspernatur"/>
    <n v="1"/>
    <n v="51596"/>
    <n v="51596"/>
    <x v="0"/>
  </r>
  <r>
    <n v="10569"/>
    <x v="223"/>
    <x v="11"/>
    <x v="1"/>
    <s v="Vritika Cherian"/>
    <x v="1"/>
    <x v="6"/>
    <x v="9"/>
    <s v="Board Game"/>
    <s v="Board Game Sed"/>
    <n v="1"/>
    <n v="75253"/>
    <n v="75253"/>
    <x v="0"/>
  </r>
  <r>
    <n v="10570"/>
    <x v="222"/>
    <x v="11"/>
    <x v="0"/>
    <s v="Vivaan Gole"/>
    <x v="0"/>
    <x v="12"/>
    <x v="8"/>
    <s v="Yoga Mat"/>
    <s v="Yoga Mat Provident"/>
    <n v="5"/>
    <n v="24211"/>
    <n v="121055"/>
    <x v="0"/>
  </r>
  <r>
    <n v="10571"/>
    <x v="267"/>
    <x v="8"/>
    <x v="0"/>
    <s v="Rasha Rana"/>
    <x v="0"/>
    <x v="12"/>
    <x v="0"/>
    <s v="Non-Fiction"/>
    <s v="Non-Fiction Incidunt"/>
    <n v="1"/>
    <n v="48566"/>
    <n v="48566"/>
    <x v="0"/>
  </r>
  <r>
    <n v="10572"/>
    <x v="393"/>
    <x v="3"/>
    <x v="1"/>
    <s v="Raghav Kari"/>
    <x v="1"/>
    <x v="6"/>
    <x v="2"/>
    <s v="Mixer Grinder"/>
    <s v="Mixer Grinder Illo"/>
    <n v="5"/>
    <n v="2378"/>
    <n v="11890"/>
    <x v="0"/>
  </r>
  <r>
    <n v="10573"/>
    <x v="394"/>
    <x v="0"/>
    <x v="2"/>
    <s v="Saanvi Gulati"/>
    <x v="1"/>
    <x v="1"/>
    <x v="0"/>
    <s v="Fiction"/>
    <s v="Fiction Cumque"/>
    <n v="3"/>
    <n v="43593"/>
    <n v="130779"/>
    <x v="0"/>
  </r>
  <r>
    <n v="10574"/>
    <x v="272"/>
    <x v="8"/>
    <x v="0"/>
    <s v="Jayan Doshi"/>
    <x v="3"/>
    <x v="4"/>
    <x v="2"/>
    <s v="Microwave"/>
    <s v="Microwave Nam"/>
    <n v="5"/>
    <n v="13873"/>
    <n v="69365"/>
    <x v="0"/>
  </r>
  <r>
    <n v="10575"/>
    <x v="395"/>
    <x v="11"/>
    <x v="1"/>
    <s v="Ryan Sem"/>
    <x v="2"/>
    <x v="2"/>
    <x v="9"/>
    <s v="RC Car"/>
    <s v="RC Car Eligendi"/>
    <n v="3"/>
    <n v="60446"/>
    <n v="181338"/>
    <x v="1"/>
  </r>
  <r>
    <n v="10576"/>
    <x v="396"/>
    <x v="8"/>
    <x v="1"/>
    <s v="Onkar Buch"/>
    <x v="3"/>
    <x v="5"/>
    <x v="2"/>
    <s v="Mixer Grinder"/>
    <s v="Mixer Grinder Asperiores"/>
    <n v="2"/>
    <n v="20211"/>
    <n v="40422"/>
    <x v="0"/>
  </r>
  <r>
    <n v="10577"/>
    <x v="13"/>
    <x v="7"/>
    <x v="2"/>
    <s v="Rati Bawa"/>
    <x v="1"/>
    <x v="10"/>
    <x v="4"/>
    <s v="Table"/>
    <s v="Table Excepturi"/>
    <n v="2"/>
    <n v="69027"/>
    <n v="138054"/>
    <x v="0"/>
  </r>
  <r>
    <n v="10578"/>
    <x v="74"/>
    <x v="6"/>
    <x v="1"/>
    <s v="Shamik Tak"/>
    <x v="2"/>
    <x v="15"/>
    <x v="0"/>
    <s v="Biography"/>
    <s v="Biography Laudantium"/>
    <n v="2"/>
    <n v="43919"/>
    <n v="87838"/>
    <x v="0"/>
  </r>
  <r>
    <n v="10579"/>
    <x v="321"/>
    <x v="11"/>
    <x v="0"/>
    <s v="Amira Kala"/>
    <x v="3"/>
    <x v="4"/>
    <x v="9"/>
    <s v="Action Figure"/>
    <s v="Action Figure Quidem"/>
    <n v="5"/>
    <n v="41431"/>
    <n v="207155"/>
    <x v="1"/>
  </r>
  <r>
    <n v="10580"/>
    <x v="217"/>
    <x v="4"/>
    <x v="1"/>
    <s v="Samiha Bhagat"/>
    <x v="1"/>
    <x v="6"/>
    <x v="0"/>
    <s v="Textbook"/>
    <s v="Textbook Dolore"/>
    <n v="4"/>
    <n v="78377"/>
    <n v="313508"/>
    <x v="2"/>
  </r>
  <r>
    <n v="10581"/>
    <x v="372"/>
    <x v="10"/>
    <x v="0"/>
    <s v="Kiaan Khosla"/>
    <x v="3"/>
    <x v="5"/>
    <x v="6"/>
    <s v="Clock"/>
    <s v="Clock Modi"/>
    <n v="3"/>
    <n v="18772"/>
    <n v="56316"/>
    <x v="0"/>
  </r>
  <r>
    <n v="10582"/>
    <x v="177"/>
    <x v="5"/>
    <x v="0"/>
    <s v="Charvi Raman"/>
    <x v="2"/>
    <x v="2"/>
    <x v="6"/>
    <s v="Cushion"/>
    <s v="Cushion Minus"/>
    <n v="5"/>
    <n v="68153"/>
    <n v="340765"/>
    <x v="2"/>
  </r>
  <r>
    <n v="10583"/>
    <x v="369"/>
    <x v="0"/>
    <x v="2"/>
    <s v="Pihu Gola"/>
    <x v="0"/>
    <x v="9"/>
    <x v="7"/>
    <s v="Mobile"/>
    <s v="Mobile Deleniti"/>
    <n v="5"/>
    <n v="71988"/>
    <n v="359940"/>
    <x v="2"/>
  </r>
  <r>
    <n v="10584"/>
    <x v="397"/>
    <x v="8"/>
    <x v="0"/>
    <s v="Neysa Saraf"/>
    <x v="2"/>
    <x v="2"/>
    <x v="9"/>
    <s v="Action Figure"/>
    <s v="Action Figure Totam"/>
    <n v="5"/>
    <n v="50927"/>
    <n v="254635"/>
    <x v="1"/>
  </r>
  <r>
    <n v="10585"/>
    <x v="398"/>
    <x v="5"/>
    <x v="1"/>
    <s v="Fateh Maharaj"/>
    <x v="1"/>
    <x v="18"/>
    <x v="4"/>
    <s v="Cabinet"/>
    <s v="Cabinet Quos"/>
    <n v="2"/>
    <n v="6450"/>
    <n v="12900"/>
    <x v="0"/>
  </r>
  <r>
    <n v="10586"/>
    <x v="161"/>
    <x v="5"/>
    <x v="1"/>
    <s v="Manikya Chacko"/>
    <x v="1"/>
    <x v="18"/>
    <x v="8"/>
    <s v="Dumbbells"/>
    <s v="Dumbbells Accusamus"/>
    <n v="3"/>
    <n v="28399"/>
    <n v="85197"/>
    <x v="0"/>
  </r>
  <r>
    <n v="10587"/>
    <x v="103"/>
    <x v="10"/>
    <x v="0"/>
    <s v="Azad Anne"/>
    <x v="0"/>
    <x v="19"/>
    <x v="0"/>
    <s v="Biography"/>
    <s v="Biography Consectetur"/>
    <n v="4"/>
    <n v="30828"/>
    <n v="123312"/>
    <x v="0"/>
  </r>
  <r>
    <n v="10588"/>
    <x v="164"/>
    <x v="10"/>
    <x v="0"/>
    <s v="Mishti Grover"/>
    <x v="1"/>
    <x v="7"/>
    <x v="0"/>
    <s v="Textbook"/>
    <s v="Textbook Ut"/>
    <n v="2"/>
    <n v="50829"/>
    <n v="101658"/>
    <x v="0"/>
  </r>
  <r>
    <n v="10589"/>
    <x v="356"/>
    <x v="7"/>
    <x v="0"/>
    <s v="Shaan Sharaf"/>
    <x v="0"/>
    <x v="12"/>
    <x v="7"/>
    <s v="Camera"/>
    <s v="Camera Et"/>
    <n v="5"/>
    <n v="74570"/>
    <n v="372850"/>
    <x v="2"/>
  </r>
  <r>
    <n v="10590"/>
    <x v="178"/>
    <x v="4"/>
    <x v="0"/>
    <s v="Amira Ganesh"/>
    <x v="2"/>
    <x v="2"/>
    <x v="0"/>
    <s v="Comics"/>
    <s v="Comics Unde"/>
    <n v="1"/>
    <n v="54162"/>
    <n v="54162"/>
    <x v="0"/>
  </r>
  <r>
    <n v="10591"/>
    <x v="399"/>
    <x v="4"/>
    <x v="0"/>
    <s v="Pari Mane"/>
    <x v="0"/>
    <x v="9"/>
    <x v="3"/>
    <s v="Women's Wear"/>
    <s v="Women's Wear Enim"/>
    <n v="3"/>
    <n v="48740"/>
    <n v="146220"/>
    <x v="0"/>
  </r>
  <r>
    <n v="10592"/>
    <x v="400"/>
    <x v="11"/>
    <x v="0"/>
    <s v="Vardaniya Date"/>
    <x v="3"/>
    <x v="8"/>
    <x v="3"/>
    <s v="Accessories"/>
    <s v="Accessories Animi"/>
    <n v="1"/>
    <n v="14717"/>
    <n v="14717"/>
    <x v="0"/>
  </r>
  <r>
    <n v="10593"/>
    <x v="401"/>
    <x v="3"/>
    <x v="0"/>
    <s v="Mamooty Kapur"/>
    <x v="1"/>
    <x v="1"/>
    <x v="7"/>
    <s v="Laptop"/>
    <s v="Laptop Voluptas"/>
    <n v="3"/>
    <n v="8775"/>
    <n v="26325"/>
    <x v="0"/>
  </r>
  <r>
    <n v="10594"/>
    <x v="72"/>
    <x v="7"/>
    <x v="0"/>
    <s v="Ritvik Majumdar"/>
    <x v="0"/>
    <x v="17"/>
    <x v="9"/>
    <s v="Doll"/>
    <s v="Doll Hic"/>
    <n v="4"/>
    <n v="6022"/>
    <n v="24088"/>
    <x v="0"/>
  </r>
  <r>
    <n v="10595"/>
    <x v="77"/>
    <x v="11"/>
    <x v="1"/>
    <s v="Raghav Rama"/>
    <x v="2"/>
    <x v="16"/>
    <x v="6"/>
    <s v="Wall Art"/>
    <s v="Wall Art Est"/>
    <n v="3"/>
    <n v="67998"/>
    <n v="203994"/>
    <x v="1"/>
  </r>
  <r>
    <n v="10596"/>
    <x v="402"/>
    <x v="0"/>
    <x v="2"/>
    <s v="Ishaan Banik"/>
    <x v="0"/>
    <x v="0"/>
    <x v="0"/>
    <s v="Non-Fiction"/>
    <s v="Non-Fiction Vel"/>
    <n v="1"/>
    <n v="31356"/>
    <n v="31356"/>
    <x v="0"/>
  </r>
  <r>
    <n v="10597"/>
    <x v="144"/>
    <x v="7"/>
    <x v="2"/>
    <s v="Khushi Kale"/>
    <x v="1"/>
    <x v="7"/>
    <x v="3"/>
    <s v="Men's Wear"/>
    <s v="Men's Wear Facere"/>
    <n v="4"/>
    <n v="24884"/>
    <n v="99536"/>
    <x v="0"/>
  </r>
  <r>
    <n v="10598"/>
    <x v="403"/>
    <x v="1"/>
    <x v="1"/>
    <s v="Anvi Tak"/>
    <x v="2"/>
    <x v="16"/>
    <x v="4"/>
    <s v="Sofa"/>
    <s v="Sofa Quibusdam"/>
    <n v="5"/>
    <n v="10789"/>
    <n v="53945"/>
    <x v="0"/>
  </r>
  <r>
    <n v="10599"/>
    <x v="404"/>
    <x v="11"/>
    <x v="0"/>
    <s v="Aaina Raval"/>
    <x v="1"/>
    <x v="7"/>
    <x v="6"/>
    <s v="Lamp"/>
    <s v="Lamp Consequatur"/>
    <n v="2"/>
    <n v="53243"/>
    <n v="106486"/>
    <x v="0"/>
  </r>
  <r>
    <n v="10600"/>
    <x v="405"/>
    <x v="8"/>
    <x v="1"/>
    <s v="Ishita Choudhary"/>
    <x v="1"/>
    <x v="7"/>
    <x v="2"/>
    <s v="Cookware Set"/>
    <s v="Cookware Set Fugit"/>
    <n v="5"/>
    <n v="57074"/>
    <n v="285370"/>
    <x v="1"/>
  </r>
  <r>
    <n v="10601"/>
    <x v="406"/>
    <x v="9"/>
    <x v="1"/>
    <s v="Jayesh Bath"/>
    <x v="0"/>
    <x v="0"/>
    <x v="0"/>
    <s v="Non-Fiction"/>
    <s v="Non-Fiction Recusandae"/>
    <n v="1"/>
    <n v="16702"/>
    <n v="16702"/>
    <x v="0"/>
  </r>
  <r>
    <n v="10602"/>
    <x v="105"/>
    <x v="4"/>
    <x v="1"/>
    <s v="Kanav Suresh"/>
    <x v="1"/>
    <x v="18"/>
    <x v="4"/>
    <s v="Chair"/>
    <s v="Chair Assumenda"/>
    <n v="4"/>
    <n v="30279"/>
    <n v="121116"/>
    <x v="0"/>
  </r>
  <r>
    <n v="10603"/>
    <x v="335"/>
    <x v="9"/>
    <x v="1"/>
    <s v="Anay Bhakta"/>
    <x v="1"/>
    <x v="6"/>
    <x v="7"/>
    <s v="Camera"/>
    <s v="Camera Sit"/>
    <n v="5"/>
    <n v="18169"/>
    <n v="90845"/>
    <x v="0"/>
  </r>
  <r>
    <n v="10604"/>
    <x v="210"/>
    <x v="11"/>
    <x v="1"/>
    <s v="Azad Bhatti"/>
    <x v="0"/>
    <x v="17"/>
    <x v="8"/>
    <s v="Tennis Racket"/>
    <s v="Tennis Racket Exercitationem"/>
    <n v="1"/>
    <n v="47332"/>
    <n v="47332"/>
    <x v="0"/>
  </r>
  <r>
    <n v="10605"/>
    <x v="135"/>
    <x v="5"/>
    <x v="0"/>
    <s v="Miraya Ravi"/>
    <x v="3"/>
    <x v="13"/>
    <x v="0"/>
    <s v="Biography"/>
    <s v="Biography Optio"/>
    <n v="1"/>
    <n v="78056"/>
    <n v="78056"/>
    <x v="0"/>
  </r>
  <r>
    <n v="10606"/>
    <x v="407"/>
    <x v="6"/>
    <x v="1"/>
    <s v="Taran Bedi"/>
    <x v="3"/>
    <x v="8"/>
    <x v="0"/>
    <s v="Non-Fiction"/>
    <s v="Non-Fiction Debitis"/>
    <n v="3"/>
    <n v="9734"/>
    <n v="29202"/>
    <x v="0"/>
  </r>
  <r>
    <n v="10607"/>
    <x v="408"/>
    <x v="7"/>
    <x v="2"/>
    <s v="Veer Sule"/>
    <x v="1"/>
    <x v="1"/>
    <x v="9"/>
    <s v="Action Figure"/>
    <s v="Action Figure Corporis"/>
    <n v="5"/>
    <n v="23521"/>
    <n v="117605"/>
    <x v="0"/>
  </r>
  <r>
    <n v="10608"/>
    <x v="409"/>
    <x v="10"/>
    <x v="0"/>
    <s v="Ela Lanka"/>
    <x v="3"/>
    <x v="4"/>
    <x v="3"/>
    <s v="Men's Wear"/>
    <s v="Men's Wear Harum"/>
    <n v="3"/>
    <n v="55690"/>
    <n v="167070"/>
    <x v="1"/>
  </r>
  <r>
    <n v="10609"/>
    <x v="239"/>
    <x v="8"/>
    <x v="0"/>
    <s v="Hansh Bobal"/>
    <x v="3"/>
    <x v="8"/>
    <x v="7"/>
    <s v="Camera"/>
    <s v="Camera Voluptas"/>
    <n v="2"/>
    <n v="57107"/>
    <n v="114214"/>
    <x v="0"/>
  </r>
  <r>
    <n v="10610"/>
    <x v="373"/>
    <x v="1"/>
    <x v="1"/>
    <s v="Vaibhav Viswanathan"/>
    <x v="1"/>
    <x v="1"/>
    <x v="4"/>
    <s v="Cabinet"/>
    <s v="Cabinet In"/>
    <n v="5"/>
    <n v="47580"/>
    <n v="237900"/>
    <x v="1"/>
  </r>
  <r>
    <n v="10611"/>
    <x v="76"/>
    <x v="8"/>
    <x v="0"/>
    <s v="Sahil Chandran"/>
    <x v="0"/>
    <x v="0"/>
    <x v="8"/>
    <s v="Tennis Racket"/>
    <s v="Tennis Racket Quibusdam"/>
    <n v="4"/>
    <n v="24758"/>
    <n v="99032"/>
    <x v="0"/>
  </r>
  <r>
    <n v="10612"/>
    <x v="177"/>
    <x v="5"/>
    <x v="0"/>
    <s v="Fateh Iyengar"/>
    <x v="1"/>
    <x v="18"/>
    <x v="1"/>
    <s v="Oil"/>
    <s v="Oil Natus"/>
    <n v="5"/>
    <n v="61341"/>
    <n v="306705"/>
    <x v="2"/>
  </r>
  <r>
    <n v="10613"/>
    <x v="178"/>
    <x v="4"/>
    <x v="0"/>
    <s v="Riya Magar"/>
    <x v="2"/>
    <x v="16"/>
    <x v="2"/>
    <s v="Juicer"/>
    <s v="Juicer Minima"/>
    <n v="1"/>
    <n v="48742"/>
    <n v="48742"/>
    <x v="0"/>
  </r>
  <r>
    <n v="10614"/>
    <x v="352"/>
    <x v="11"/>
    <x v="0"/>
    <s v="Urvi Krishnan"/>
    <x v="1"/>
    <x v="10"/>
    <x v="2"/>
    <s v="Refrigerator"/>
    <s v="Refrigerator Temporibus"/>
    <n v="1"/>
    <n v="70950"/>
    <n v="70950"/>
    <x v="0"/>
  </r>
  <r>
    <n v="10615"/>
    <x v="410"/>
    <x v="1"/>
    <x v="1"/>
    <s v="Madhup Subramaniam"/>
    <x v="0"/>
    <x v="17"/>
    <x v="2"/>
    <s v="Mixer Grinder"/>
    <s v="Mixer Grinder In"/>
    <n v="2"/>
    <n v="20177"/>
    <n v="40354"/>
    <x v="0"/>
  </r>
  <r>
    <n v="10616"/>
    <x v="411"/>
    <x v="6"/>
    <x v="1"/>
    <s v="Aaryahi Das"/>
    <x v="3"/>
    <x v="8"/>
    <x v="9"/>
    <s v="Puzzle"/>
    <s v="Puzzle Temporibus"/>
    <n v="2"/>
    <n v="43083"/>
    <n v="86166"/>
    <x v="0"/>
  </r>
  <r>
    <n v="10617"/>
    <x v="384"/>
    <x v="2"/>
    <x v="0"/>
    <s v="Manjari Gera"/>
    <x v="2"/>
    <x v="15"/>
    <x v="5"/>
    <s v="Lipstick"/>
    <s v="Lipstick Ab"/>
    <n v="4"/>
    <n v="42939"/>
    <n v="171756"/>
    <x v="1"/>
  </r>
  <r>
    <n v="10618"/>
    <x v="340"/>
    <x v="6"/>
    <x v="0"/>
    <s v="Kismat Mand"/>
    <x v="3"/>
    <x v="8"/>
    <x v="5"/>
    <s v="Face Cream"/>
    <s v="Face Cream Ipsam"/>
    <n v="5"/>
    <n v="4438"/>
    <n v="22190"/>
    <x v="0"/>
  </r>
  <r>
    <n v="10619"/>
    <x v="205"/>
    <x v="0"/>
    <x v="0"/>
    <s v="Divij Gulati"/>
    <x v="1"/>
    <x v="1"/>
    <x v="4"/>
    <s v="Bed"/>
    <s v="Bed Distinctio"/>
    <n v="1"/>
    <n v="9310"/>
    <n v="9310"/>
    <x v="0"/>
  </r>
  <r>
    <n v="10620"/>
    <x v="304"/>
    <x v="8"/>
    <x v="0"/>
    <s v="Shlok Keer"/>
    <x v="2"/>
    <x v="3"/>
    <x v="2"/>
    <s v="Microwave"/>
    <s v="Microwave Nihil"/>
    <n v="2"/>
    <n v="59992"/>
    <n v="119984"/>
    <x v="0"/>
  </r>
  <r>
    <n v="10621"/>
    <x v="103"/>
    <x v="10"/>
    <x v="0"/>
    <s v="Alisha Rajagopalan"/>
    <x v="0"/>
    <x v="17"/>
    <x v="4"/>
    <s v="Bed"/>
    <s v="Bed Id"/>
    <n v="5"/>
    <n v="3356"/>
    <n v="16780"/>
    <x v="0"/>
  </r>
  <r>
    <n v="10622"/>
    <x v="167"/>
    <x v="1"/>
    <x v="0"/>
    <s v="Taran Iyengar"/>
    <x v="2"/>
    <x v="16"/>
    <x v="3"/>
    <s v="Women's Wear"/>
    <s v="Women's Wear Ducimus"/>
    <n v="3"/>
    <n v="61043"/>
    <n v="183129"/>
    <x v="1"/>
  </r>
  <r>
    <n v="10623"/>
    <x v="412"/>
    <x v="6"/>
    <x v="0"/>
    <s v="Zaina Chanda"/>
    <x v="0"/>
    <x v="17"/>
    <x v="9"/>
    <s v="Puzzle"/>
    <s v="Puzzle Excepturi"/>
    <n v="2"/>
    <n v="52113"/>
    <n v="104226"/>
    <x v="0"/>
  </r>
  <r>
    <n v="10624"/>
    <x v="399"/>
    <x v="4"/>
    <x v="0"/>
    <s v="Aarna Khare"/>
    <x v="1"/>
    <x v="7"/>
    <x v="1"/>
    <s v="Spices"/>
    <s v="Spices Dolor"/>
    <n v="1"/>
    <n v="39768"/>
    <n v="39768"/>
    <x v="0"/>
  </r>
  <r>
    <n v="10625"/>
    <x v="180"/>
    <x v="0"/>
    <x v="0"/>
    <s v="Abram Date"/>
    <x v="3"/>
    <x v="8"/>
    <x v="7"/>
    <s v="Laptop"/>
    <s v="Laptop Reiciendis"/>
    <n v="5"/>
    <n v="71640"/>
    <n v="358200"/>
    <x v="2"/>
  </r>
  <r>
    <n v="10626"/>
    <x v="413"/>
    <x v="7"/>
    <x v="2"/>
    <s v="Jivika Magar"/>
    <x v="3"/>
    <x v="8"/>
    <x v="5"/>
    <s v="Lipstick"/>
    <s v="Lipstick Modi"/>
    <n v="3"/>
    <n v="50003"/>
    <n v="150009"/>
    <x v="1"/>
  </r>
  <r>
    <n v="10627"/>
    <x v="98"/>
    <x v="2"/>
    <x v="0"/>
    <s v="Lakshit Wagle"/>
    <x v="0"/>
    <x v="9"/>
    <x v="4"/>
    <s v="Sofa"/>
    <s v="Sofa Dignissimos"/>
    <n v="5"/>
    <n v="55331"/>
    <n v="276655"/>
    <x v="1"/>
  </r>
  <r>
    <n v="10628"/>
    <x v="124"/>
    <x v="8"/>
    <x v="0"/>
    <s v="Sara Kannan"/>
    <x v="2"/>
    <x v="16"/>
    <x v="7"/>
    <s v="Mobile"/>
    <s v="Mobile Exercitationem"/>
    <n v="3"/>
    <n v="64330"/>
    <n v="192990"/>
    <x v="1"/>
  </r>
  <r>
    <n v="10629"/>
    <x v="259"/>
    <x v="6"/>
    <x v="0"/>
    <s v="Indranil Kakar"/>
    <x v="1"/>
    <x v="6"/>
    <x v="4"/>
    <s v="Bed"/>
    <s v="Bed Sapiente"/>
    <n v="1"/>
    <n v="2233"/>
    <n v="2233"/>
    <x v="0"/>
  </r>
  <r>
    <n v="10630"/>
    <x v="319"/>
    <x v="10"/>
    <x v="1"/>
    <s v="Advik Subramaniam"/>
    <x v="0"/>
    <x v="0"/>
    <x v="0"/>
    <s v="Comics"/>
    <s v="Comics Vitae"/>
    <n v="2"/>
    <n v="69355"/>
    <n v="138710"/>
    <x v="0"/>
  </r>
  <r>
    <n v="10631"/>
    <x v="414"/>
    <x v="0"/>
    <x v="0"/>
    <s v="Madhav Jani"/>
    <x v="2"/>
    <x v="2"/>
    <x v="5"/>
    <s v="Face Cream"/>
    <s v="Face Cream Magni"/>
    <n v="1"/>
    <n v="38873"/>
    <n v="38873"/>
    <x v="0"/>
  </r>
  <r>
    <n v="10632"/>
    <x v="213"/>
    <x v="0"/>
    <x v="2"/>
    <s v="Kartik Lall"/>
    <x v="3"/>
    <x v="8"/>
    <x v="2"/>
    <s v="Microwave"/>
    <s v="Microwave Consectetur"/>
    <n v="2"/>
    <n v="54696"/>
    <n v="109392"/>
    <x v="0"/>
  </r>
  <r>
    <n v="10633"/>
    <x v="415"/>
    <x v="2"/>
    <x v="2"/>
    <s v="Vedika Atwal"/>
    <x v="1"/>
    <x v="10"/>
    <x v="8"/>
    <s v="Cricket Bat"/>
    <s v="Cricket Bat Labore"/>
    <n v="4"/>
    <n v="35062"/>
    <n v="140248"/>
    <x v="0"/>
  </r>
  <r>
    <n v="10634"/>
    <x v="224"/>
    <x v="6"/>
    <x v="1"/>
    <s v="Ahana  Sampath"/>
    <x v="3"/>
    <x v="4"/>
    <x v="0"/>
    <s v="Textbook"/>
    <s v="Textbook Placeat"/>
    <n v="2"/>
    <n v="3935"/>
    <n v="7870"/>
    <x v="0"/>
  </r>
  <r>
    <n v="10635"/>
    <x v="71"/>
    <x v="6"/>
    <x v="0"/>
    <s v="Nishith Kara"/>
    <x v="0"/>
    <x v="17"/>
    <x v="0"/>
    <s v="Non-Fiction"/>
    <s v="Non-Fiction Reprehenderit"/>
    <n v="5"/>
    <n v="57996"/>
    <n v="289980"/>
    <x v="1"/>
  </r>
  <r>
    <n v="10636"/>
    <x v="279"/>
    <x v="3"/>
    <x v="1"/>
    <s v="Anya Sandhu"/>
    <x v="3"/>
    <x v="5"/>
    <x v="9"/>
    <s v="Puzzle"/>
    <s v="Puzzle Veritatis"/>
    <n v="1"/>
    <n v="74462"/>
    <n v="74462"/>
    <x v="0"/>
  </r>
  <r>
    <n v="10637"/>
    <x v="416"/>
    <x v="4"/>
    <x v="0"/>
    <s v="Kiara Keer"/>
    <x v="3"/>
    <x v="14"/>
    <x v="3"/>
    <s v="Shoes"/>
    <s v="Shoes Voluptas"/>
    <n v="2"/>
    <n v="32039"/>
    <n v="64078"/>
    <x v="0"/>
  </r>
  <r>
    <n v="10638"/>
    <x v="143"/>
    <x v="1"/>
    <x v="1"/>
    <s v="Rhea Saxena"/>
    <x v="2"/>
    <x v="15"/>
    <x v="3"/>
    <s v="Shoes"/>
    <s v="Shoes Voluptate"/>
    <n v="1"/>
    <n v="55302"/>
    <n v="55302"/>
    <x v="0"/>
  </r>
  <r>
    <n v="10639"/>
    <x v="282"/>
    <x v="0"/>
    <x v="0"/>
    <s v="Oorja Sandal"/>
    <x v="3"/>
    <x v="13"/>
    <x v="1"/>
    <s v="Spices"/>
    <s v="Spices Quo"/>
    <n v="3"/>
    <n v="60596"/>
    <n v="181788"/>
    <x v="1"/>
  </r>
  <r>
    <n v="10640"/>
    <x v="417"/>
    <x v="11"/>
    <x v="0"/>
    <s v="Kanav Sanghvi"/>
    <x v="3"/>
    <x v="14"/>
    <x v="9"/>
    <s v="Puzzle"/>
    <s v="Puzzle Quo"/>
    <n v="3"/>
    <n v="63987"/>
    <n v="191961"/>
    <x v="1"/>
  </r>
  <r>
    <n v="10641"/>
    <x v="14"/>
    <x v="8"/>
    <x v="1"/>
    <s v="Elakshi Chatterjee"/>
    <x v="2"/>
    <x v="3"/>
    <x v="0"/>
    <s v="Biography"/>
    <s v="Biography Veniam"/>
    <n v="2"/>
    <n v="2216"/>
    <n v="4432"/>
    <x v="0"/>
  </r>
  <r>
    <n v="10642"/>
    <x v="247"/>
    <x v="3"/>
    <x v="0"/>
    <s v="Hazel Varma"/>
    <x v="2"/>
    <x v="16"/>
    <x v="2"/>
    <s v="Juicer"/>
    <s v="Juicer Distinctio"/>
    <n v="1"/>
    <n v="62090"/>
    <n v="62090"/>
    <x v="0"/>
  </r>
  <r>
    <n v="10643"/>
    <x v="418"/>
    <x v="2"/>
    <x v="2"/>
    <s v="Abram Balasubramanian"/>
    <x v="1"/>
    <x v="10"/>
    <x v="9"/>
    <s v="RC Car"/>
    <s v="RC Car Necessitatibus"/>
    <n v="1"/>
    <n v="6142"/>
    <n v="6142"/>
    <x v="0"/>
  </r>
  <r>
    <n v="10644"/>
    <x v="419"/>
    <x v="3"/>
    <x v="0"/>
    <s v="Diya Sagar"/>
    <x v="1"/>
    <x v="10"/>
    <x v="3"/>
    <s v="Accessories"/>
    <s v="Accessories Sit"/>
    <n v="5"/>
    <n v="73310"/>
    <n v="366550"/>
    <x v="2"/>
  </r>
  <r>
    <n v="10645"/>
    <x v="45"/>
    <x v="9"/>
    <x v="1"/>
    <s v="Mamooty Zachariah"/>
    <x v="0"/>
    <x v="17"/>
    <x v="0"/>
    <s v="Comics"/>
    <s v="Comics Libero"/>
    <n v="1"/>
    <n v="29735"/>
    <n v="29735"/>
    <x v="0"/>
  </r>
  <r>
    <n v="10646"/>
    <x v="420"/>
    <x v="6"/>
    <x v="1"/>
    <s v="Tiya Warrior"/>
    <x v="0"/>
    <x v="19"/>
    <x v="3"/>
    <s v="Shoes"/>
    <s v="Shoes At"/>
    <n v="1"/>
    <n v="13768"/>
    <n v="13768"/>
    <x v="0"/>
  </r>
  <r>
    <n v="10647"/>
    <x v="421"/>
    <x v="7"/>
    <x v="0"/>
    <s v="Rhea Sabharwal"/>
    <x v="1"/>
    <x v="7"/>
    <x v="9"/>
    <s v="Action Figure"/>
    <s v="Action Figure Molestias"/>
    <n v="5"/>
    <n v="64144"/>
    <n v="320720"/>
    <x v="2"/>
  </r>
  <r>
    <n v="10648"/>
    <x v="6"/>
    <x v="0"/>
    <x v="2"/>
    <s v="Lavanya Desai"/>
    <x v="1"/>
    <x v="6"/>
    <x v="0"/>
    <s v="Fiction"/>
    <s v="Fiction Consequatur"/>
    <n v="5"/>
    <n v="23990"/>
    <n v="119950"/>
    <x v="0"/>
  </r>
  <r>
    <n v="10649"/>
    <x v="159"/>
    <x v="0"/>
    <x v="0"/>
    <s v="Ivan Shenoy"/>
    <x v="2"/>
    <x v="2"/>
    <x v="1"/>
    <s v="Spices"/>
    <s v="Spices Ullam"/>
    <n v="4"/>
    <n v="23799"/>
    <n v="95196"/>
    <x v="0"/>
  </r>
  <r>
    <n v="10650"/>
    <x v="48"/>
    <x v="3"/>
    <x v="0"/>
    <s v="Kismat Bhatti"/>
    <x v="0"/>
    <x v="9"/>
    <x v="0"/>
    <s v="Comics"/>
    <s v="Comics Asperiores"/>
    <n v="3"/>
    <n v="45036"/>
    <n v="135108"/>
    <x v="0"/>
  </r>
  <r>
    <n v="10651"/>
    <x v="281"/>
    <x v="2"/>
    <x v="0"/>
    <s v="Anahi Sharaf"/>
    <x v="3"/>
    <x v="8"/>
    <x v="1"/>
    <s v="Oil"/>
    <s v="Oil Beatae"/>
    <n v="2"/>
    <n v="15732"/>
    <n v="31464"/>
    <x v="0"/>
  </r>
  <r>
    <n v="10652"/>
    <x v="68"/>
    <x v="1"/>
    <x v="0"/>
    <s v="Vedika Johal"/>
    <x v="1"/>
    <x v="1"/>
    <x v="9"/>
    <s v="Doll"/>
    <s v="Doll Quaerat"/>
    <n v="4"/>
    <n v="33639"/>
    <n v="134556"/>
    <x v="0"/>
  </r>
  <r>
    <n v="10653"/>
    <x v="93"/>
    <x v="0"/>
    <x v="0"/>
    <s v="Abram Baral"/>
    <x v="2"/>
    <x v="3"/>
    <x v="2"/>
    <s v="Refrigerator"/>
    <s v="Refrigerator Deleniti"/>
    <n v="1"/>
    <n v="40338"/>
    <n v="40338"/>
    <x v="0"/>
  </r>
  <r>
    <n v="10654"/>
    <x v="231"/>
    <x v="1"/>
    <x v="0"/>
    <s v="Jivika Sani"/>
    <x v="2"/>
    <x v="2"/>
    <x v="8"/>
    <s v="Dumbbells"/>
    <s v="Dumbbells Accusamus"/>
    <n v="2"/>
    <n v="8873"/>
    <n v="17746"/>
    <x v="0"/>
  </r>
  <r>
    <n v="10655"/>
    <x v="422"/>
    <x v="10"/>
    <x v="1"/>
    <s v="Pihu Datta"/>
    <x v="2"/>
    <x v="3"/>
    <x v="8"/>
    <s v="Yoga Mat"/>
    <s v="Yoga Mat Cum"/>
    <n v="4"/>
    <n v="47066"/>
    <n v="188264"/>
    <x v="1"/>
  </r>
  <r>
    <n v="10656"/>
    <x v="315"/>
    <x v="8"/>
    <x v="1"/>
    <s v="Anika Thaker"/>
    <x v="1"/>
    <x v="7"/>
    <x v="7"/>
    <s v="Camera"/>
    <s v="Camera Veritatis"/>
    <n v="5"/>
    <n v="60803"/>
    <n v="304015"/>
    <x v="2"/>
  </r>
  <r>
    <n v="10657"/>
    <x v="376"/>
    <x v="5"/>
    <x v="1"/>
    <s v="Sumer Lanka"/>
    <x v="1"/>
    <x v="6"/>
    <x v="4"/>
    <s v="Bed"/>
    <s v="Bed Eveniet"/>
    <n v="5"/>
    <n v="15239"/>
    <n v="76195"/>
    <x v="0"/>
  </r>
  <r>
    <n v="10658"/>
    <x v="121"/>
    <x v="2"/>
    <x v="0"/>
    <s v="Nehmat Rattan"/>
    <x v="1"/>
    <x v="6"/>
    <x v="7"/>
    <s v="Mobile"/>
    <s v="Mobile Adipisci"/>
    <n v="5"/>
    <n v="23494"/>
    <n v="117470"/>
    <x v="0"/>
  </r>
  <r>
    <n v="10659"/>
    <x v="423"/>
    <x v="1"/>
    <x v="1"/>
    <s v="Riaan Banik"/>
    <x v="2"/>
    <x v="16"/>
    <x v="8"/>
    <s v="Yoga Mat"/>
    <s v="Yoga Mat Officiis"/>
    <n v="4"/>
    <n v="54966"/>
    <n v="219864"/>
    <x v="1"/>
  </r>
  <r>
    <n v="10660"/>
    <x v="424"/>
    <x v="1"/>
    <x v="0"/>
    <s v="Fateh Sahota"/>
    <x v="1"/>
    <x v="18"/>
    <x v="5"/>
    <s v="Foundation"/>
    <s v="Foundation Nostrum"/>
    <n v="4"/>
    <n v="53502"/>
    <n v="214008"/>
    <x v="1"/>
  </r>
  <r>
    <n v="10661"/>
    <x v="425"/>
    <x v="9"/>
    <x v="0"/>
    <s v="Saanvi Solanki"/>
    <x v="0"/>
    <x v="17"/>
    <x v="3"/>
    <s v="Accessories"/>
    <s v="Accessories Libero"/>
    <n v="2"/>
    <n v="50880"/>
    <n v="101760"/>
    <x v="0"/>
  </r>
  <r>
    <n v="10662"/>
    <x v="310"/>
    <x v="8"/>
    <x v="0"/>
    <s v="Bhavin Date"/>
    <x v="0"/>
    <x v="12"/>
    <x v="0"/>
    <s v="Fiction"/>
    <s v="Fiction Officiis"/>
    <n v="3"/>
    <n v="2983"/>
    <n v="8949"/>
    <x v="0"/>
  </r>
  <r>
    <n v="10663"/>
    <x v="426"/>
    <x v="10"/>
    <x v="1"/>
    <s v="Ivana Goswami"/>
    <x v="3"/>
    <x v="5"/>
    <x v="6"/>
    <s v="Vase"/>
    <s v="Vase Perferendis"/>
    <n v="1"/>
    <n v="76363"/>
    <n v="76363"/>
    <x v="0"/>
  </r>
  <r>
    <n v="10664"/>
    <x v="427"/>
    <x v="10"/>
    <x v="0"/>
    <s v="Zain Mani"/>
    <x v="1"/>
    <x v="7"/>
    <x v="3"/>
    <s v="Shoes"/>
    <s v="Shoes Doloremque"/>
    <n v="4"/>
    <n v="47929"/>
    <n v="191716"/>
    <x v="1"/>
  </r>
  <r>
    <n v="10665"/>
    <x v="428"/>
    <x v="4"/>
    <x v="1"/>
    <s v="Ahana  Chanda"/>
    <x v="2"/>
    <x v="11"/>
    <x v="7"/>
    <s v="Laptop"/>
    <s v="Laptop Quaerat"/>
    <n v="4"/>
    <n v="54039"/>
    <n v="216156"/>
    <x v="1"/>
  </r>
  <r>
    <n v="10666"/>
    <x v="24"/>
    <x v="4"/>
    <x v="0"/>
    <s v="Ojas Bhalla"/>
    <x v="1"/>
    <x v="10"/>
    <x v="0"/>
    <s v="Fiction"/>
    <s v="Fiction Blanditiis"/>
    <n v="3"/>
    <n v="10688"/>
    <n v="32064"/>
    <x v="0"/>
  </r>
  <r>
    <n v="10667"/>
    <x v="340"/>
    <x v="6"/>
    <x v="0"/>
    <s v="Riaan Char"/>
    <x v="2"/>
    <x v="16"/>
    <x v="0"/>
    <s v="Non-Fiction"/>
    <s v="Non-Fiction Officiis"/>
    <n v="2"/>
    <n v="68843"/>
    <n v="137686"/>
    <x v="0"/>
  </r>
  <r>
    <n v="10668"/>
    <x v="375"/>
    <x v="6"/>
    <x v="1"/>
    <s v="Anaya Bhasin"/>
    <x v="2"/>
    <x v="15"/>
    <x v="5"/>
    <s v="Foundation"/>
    <s v="Foundation Cumque"/>
    <n v="5"/>
    <n v="35211"/>
    <n v="176055"/>
    <x v="1"/>
  </r>
  <r>
    <n v="10669"/>
    <x v="263"/>
    <x v="6"/>
    <x v="0"/>
    <s v="Eshani Chana"/>
    <x v="1"/>
    <x v="18"/>
    <x v="1"/>
    <s v="Rice"/>
    <s v="Rice Molestiae"/>
    <n v="4"/>
    <n v="62276"/>
    <n v="249104"/>
    <x v="1"/>
  </r>
  <r>
    <n v="10670"/>
    <x v="170"/>
    <x v="11"/>
    <x v="1"/>
    <s v="Aradhya Ganguly"/>
    <x v="1"/>
    <x v="6"/>
    <x v="7"/>
    <s v="Camera"/>
    <s v="Camera Provident"/>
    <n v="3"/>
    <n v="27587"/>
    <n v="82761"/>
    <x v="0"/>
  </r>
  <r>
    <n v="10671"/>
    <x v="13"/>
    <x v="7"/>
    <x v="2"/>
    <s v="Lagan Ram"/>
    <x v="3"/>
    <x v="4"/>
    <x v="8"/>
    <s v="Dumbbells"/>
    <s v="Dumbbells Cupiditate"/>
    <n v="4"/>
    <n v="12694"/>
    <n v="50776"/>
    <x v="0"/>
  </r>
  <r>
    <n v="10672"/>
    <x v="429"/>
    <x v="11"/>
    <x v="1"/>
    <s v="Yuvaan Gokhale"/>
    <x v="2"/>
    <x v="16"/>
    <x v="8"/>
    <s v="Yoga Mat"/>
    <s v="Yoga Mat Hic"/>
    <n v="1"/>
    <n v="35030"/>
    <n v="35030"/>
    <x v="0"/>
  </r>
  <r>
    <n v="10673"/>
    <x v="119"/>
    <x v="10"/>
    <x v="0"/>
    <s v="Indrans Venkatesh"/>
    <x v="2"/>
    <x v="2"/>
    <x v="0"/>
    <s v="Comics"/>
    <s v="Comics Ea"/>
    <n v="5"/>
    <n v="27224"/>
    <n v="136120"/>
    <x v="0"/>
  </r>
  <r>
    <n v="10674"/>
    <x v="250"/>
    <x v="8"/>
    <x v="0"/>
    <s v="Nakul Bahri"/>
    <x v="0"/>
    <x v="19"/>
    <x v="9"/>
    <s v="Board Game"/>
    <s v="Board Game Veritatis"/>
    <n v="3"/>
    <n v="46101"/>
    <n v="138303"/>
    <x v="0"/>
  </r>
  <r>
    <n v="10675"/>
    <x v="113"/>
    <x v="4"/>
    <x v="1"/>
    <s v="Dharmajan Comar"/>
    <x v="2"/>
    <x v="2"/>
    <x v="4"/>
    <s v="Chair"/>
    <s v="Chair At"/>
    <n v="5"/>
    <n v="70838"/>
    <n v="354190"/>
    <x v="2"/>
  </r>
  <r>
    <n v="10676"/>
    <x v="143"/>
    <x v="1"/>
    <x v="1"/>
    <s v="Reyansh Shenoy"/>
    <x v="0"/>
    <x v="17"/>
    <x v="4"/>
    <s v="Table"/>
    <s v="Table Repudiandae"/>
    <n v="2"/>
    <n v="74289"/>
    <n v="148578"/>
    <x v="0"/>
  </r>
  <r>
    <n v="10677"/>
    <x v="430"/>
    <x v="4"/>
    <x v="0"/>
    <s v="Yasmin Johal"/>
    <x v="3"/>
    <x v="13"/>
    <x v="0"/>
    <s v="Biography"/>
    <s v="Biography Quaerat"/>
    <n v="1"/>
    <n v="43058"/>
    <n v="43058"/>
    <x v="0"/>
  </r>
  <r>
    <n v="10678"/>
    <x v="179"/>
    <x v="10"/>
    <x v="0"/>
    <s v="Keya Kalla"/>
    <x v="1"/>
    <x v="6"/>
    <x v="1"/>
    <s v="Spices"/>
    <s v="Spices Inventore"/>
    <n v="3"/>
    <n v="58209"/>
    <n v="174627"/>
    <x v="1"/>
  </r>
  <r>
    <n v="10679"/>
    <x v="431"/>
    <x v="9"/>
    <x v="1"/>
    <s v="Divij Chada"/>
    <x v="2"/>
    <x v="2"/>
    <x v="5"/>
    <s v="Shampoo"/>
    <s v="Shampoo Animi"/>
    <n v="3"/>
    <n v="21822"/>
    <n v="65466"/>
    <x v="0"/>
  </r>
  <r>
    <n v="10680"/>
    <x v="57"/>
    <x v="3"/>
    <x v="1"/>
    <s v="Kanav Gaba"/>
    <x v="1"/>
    <x v="6"/>
    <x v="4"/>
    <s v="Chair"/>
    <s v="Chair Unde"/>
    <n v="2"/>
    <n v="76866"/>
    <n v="153732"/>
    <x v="1"/>
  </r>
  <r>
    <n v="10681"/>
    <x v="32"/>
    <x v="8"/>
    <x v="1"/>
    <s v="Riaan Korpal"/>
    <x v="1"/>
    <x v="7"/>
    <x v="0"/>
    <s v="Comics"/>
    <s v="Comics Eveniet"/>
    <n v="2"/>
    <n v="61896"/>
    <n v="123792"/>
    <x v="0"/>
  </r>
  <r>
    <n v="10682"/>
    <x v="115"/>
    <x v="4"/>
    <x v="1"/>
    <s v="Ryan Ben"/>
    <x v="0"/>
    <x v="12"/>
    <x v="4"/>
    <s v="Chair"/>
    <s v="Chair Optio"/>
    <n v="1"/>
    <n v="34958"/>
    <n v="34958"/>
    <x v="0"/>
  </r>
  <r>
    <n v="10683"/>
    <x v="135"/>
    <x v="5"/>
    <x v="0"/>
    <s v="Tara Walia"/>
    <x v="2"/>
    <x v="3"/>
    <x v="7"/>
    <s v="Smartwatch"/>
    <s v="Smartwatch Culpa"/>
    <n v="2"/>
    <n v="66419"/>
    <n v="132838"/>
    <x v="0"/>
  </r>
  <r>
    <n v="10684"/>
    <x v="63"/>
    <x v="10"/>
    <x v="0"/>
    <s v="Rohan Sachar"/>
    <x v="2"/>
    <x v="11"/>
    <x v="3"/>
    <s v="Women's Wear"/>
    <s v="Women's Wear Corporis"/>
    <n v="3"/>
    <n v="12189"/>
    <n v="36567"/>
    <x v="0"/>
  </r>
  <r>
    <n v="10685"/>
    <x v="172"/>
    <x v="7"/>
    <x v="2"/>
    <s v="Dhruv Sule"/>
    <x v="3"/>
    <x v="5"/>
    <x v="8"/>
    <s v="Football"/>
    <s v="Football Repellat"/>
    <n v="2"/>
    <n v="16471"/>
    <n v="32942"/>
    <x v="0"/>
  </r>
  <r>
    <n v="10686"/>
    <x v="432"/>
    <x v="11"/>
    <x v="1"/>
    <s v="Piya Ranganathan"/>
    <x v="1"/>
    <x v="6"/>
    <x v="5"/>
    <s v="Shampoo"/>
    <s v="Shampoo Voluptate"/>
    <n v="5"/>
    <n v="63227"/>
    <n v="316135"/>
    <x v="2"/>
  </r>
  <r>
    <n v="10687"/>
    <x v="433"/>
    <x v="11"/>
    <x v="1"/>
    <s v="Saanvi Chaudhari"/>
    <x v="0"/>
    <x v="12"/>
    <x v="9"/>
    <s v="RC Car"/>
    <s v="RC Car Exercitationem"/>
    <n v="5"/>
    <n v="30855"/>
    <n v="154275"/>
    <x v="1"/>
  </r>
  <r>
    <n v="10688"/>
    <x v="434"/>
    <x v="9"/>
    <x v="0"/>
    <s v="Kiaan Desai"/>
    <x v="1"/>
    <x v="7"/>
    <x v="3"/>
    <s v="Women's Wear"/>
    <s v="Women's Wear Eos"/>
    <n v="4"/>
    <n v="56628"/>
    <n v="226512"/>
    <x v="1"/>
  </r>
  <r>
    <n v="10689"/>
    <x v="65"/>
    <x v="11"/>
    <x v="0"/>
    <s v="Krish Subramanian"/>
    <x v="2"/>
    <x v="16"/>
    <x v="8"/>
    <s v="Football"/>
    <s v="Football Alias"/>
    <n v="3"/>
    <n v="62910"/>
    <n v="188730"/>
    <x v="1"/>
  </r>
  <r>
    <n v="10690"/>
    <x v="435"/>
    <x v="9"/>
    <x v="0"/>
    <s v="Kanav Anne"/>
    <x v="0"/>
    <x v="17"/>
    <x v="2"/>
    <s v="Microwave"/>
    <s v="Microwave Eum"/>
    <n v="5"/>
    <n v="32237"/>
    <n v="161185"/>
    <x v="1"/>
  </r>
  <r>
    <n v="10691"/>
    <x v="335"/>
    <x v="9"/>
    <x v="1"/>
    <s v="Indranil Ramachandran"/>
    <x v="2"/>
    <x v="16"/>
    <x v="4"/>
    <s v="Bed"/>
    <s v="Bed Doloremque"/>
    <n v="2"/>
    <n v="5427"/>
    <n v="10854"/>
    <x v="0"/>
  </r>
  <r>
    <n v="10692"/>
    <x v="436"/>
    <x v="3"/>
    <x v="1"/>
    <s v="Advik Behl"/>
    <x v="0"/>
    <x v="12"/>
    <x v="3"/>
    <s v="Men's Wear"/>
    <s v="Men's Wear Consequatur"/>
    <n v="2"/>
    <n v="31734"/>
    <n v="63468"/>
    <x v="0"/>
  </r>
  <r>
    <n v="10693"/>
    <x v="437"/>
    <x v="9"/>
    <x v="0"/>
    <s v="Umang Shanker"/>
    <x v="1"/>
    <x v="6"/>
    <x v="9"/>
    <s v="Puzzle"/>
    <s v="Puzzle Dignissimos"/>
    <n v="5"/>
    <n v="45728"/>
    <n v="228640"/>
    <x v="1"/>
  </r>
  <r>
    <n v="10694"/>
    <x v="254"/>
    <x v="3"/>
    <x v="0"/>
    <s v="Devansh Ram"/>
    <x v="0"/>
    <x v="9"/>
    <x v="2"/>
    <s v="Juicer"/>
    <s v="Juicer Fugit"/>
    <n v="5"/>
    <n v="22831"/>
    <n v="114155"/>
    <x v="0"/>
  </r>
  <r>
    <n v="10695"/>
    <x v="251"/>
    <x v="5"/>
    <x v="1"/>
    <s v="Devansh Rao"/>
    <x v="1"/>
    <x v="1"/>
    <x v="2"/>
    <s v="Cookware Set"/>
    <s v="Cookware Set Ab"/>
    <n v="2"/>
    <n v="64629"/>
    <n v="129258"/>
    <x v="0"/>
  </r>
  <r>
    <n v="10696"/>
    <x v="109"/>
    <x v="2"/>
    <x v="2"/>
    <s v="Samarth Toor"/>
    <x v="1"/>
    <x v="18"/>
    <x v="0"/>
    <s v="Non-Fiction"/>
    <s v="Non-Fiction Ut"/>
    <n v="2"/>
    <n v="71911"/>
    <n v="143822"/>
    <x v="0"/>
  </r>
  <r>
    <n v="10697"/>
    <x v="397"/>
    <x v="8"/>
    <x v="0"/>
    <s v="Saira Bumb"/>
    <x v="2"/>
    <x v="3"/>
    <x v="1"/>
    <s v="Wheat"/>
    <s v="Wheat Maiores"/>
    <n v="1"/>
    <n v="64669"/>
    <n v="64669"/>
    <x v="0"/>
  </r>
  <r>
    <n v="10698"/>
    <x v="277"/>
    <x v="8"/>
    <x v="0"/>
    <s v="Dhanush Bora"/>
    <x v="2"/>
    <x v="16"/>
    <x v="0"/>
    <s v="Non-Fiction"/>
    <s v="Non-Fiction Quos"/>
    <n v="4"/>
    <n v="60046"/>
    <n v="240184"/>
    <x v="1"/>
  </r>
  <r>
    <n v="10699"/>
    <x v="217"/>
    <x v="4"/>
    <x v="1"/>
    <s v="Mannat Wagle"/>
    <x v="2"/>
    <x v="16"/>
    <x v="4"/>
    <s v="Cabinet"/>
    <s v="Cabinet Suscipit"/>
    <n v="5"/>
    <n v="13334"/>
    <n v="66670"/>
    <x v="0"/>
  </r>
  <r>
    <n v="10700"/>
    <x v="219"/>
    <x v="7"/>
    <x v="0"/>
    <s v="Devansh Swaminathan"/>
    <x v="2"/>
    <x v="3"/>
    <x v="0"/>
    <s v="Fiction"/>
    <s v="Fiction Ad"/>
    <n v="1"/>
    <n v="22975"/>
    <n v="22975"/>
    <x v="0"/>
  </r>
  <r>
    <n v="10701"/>
    <x v="438"/>
    <x v="5"/>
    <x v="1"/>
    <s v="Diya Gaba"/>
    <x v="2"/>
    <x v="16"/>
    <x v="6"/>
    <s v="Cushion"/>
    <s v="Cushion Minima"/>
    <n v="3"/>
    <n v="63216"/>
    <n v="189648"/>
    <x v="1"/>
  </r>
  <r>
    <n v="10702"/>
    <x v="439"/>
    <x v="6"/>
    <x v="1"/>
    <s v="Indrans Sharma"/>
    <x v="3"/>
    <x v="13"/>
    <x v="0"/>
    <s v="Biography"/>
    <s v="Biography Praesentium"/>
    <n v="5"/>
    <n v="4261"/>
    <n v="21305"/>
    <x v="0"/>
  </r>
  <r>
    <n v="10703"/>
    <x v="440"/>
    <x v="3"/>
    <x v="1"/>
    <s v="Saksham Rau"/>
    <x v="3"/>
    <x v="13"/>
    <x v="0"/>
    <s v="Biography"/>
    <s v="Biography Voluptates"/>
    <n v="2"/>
    <n v="56170"/>
    <n v="112340"/>
    <x v="0"/>
  </r>
  <r>
    <n v="10704"/>
    <x v="191"/>
    <x v="7"/>
    <x v="0"/>
    <s v="Mehul Kuruvilla"/>
    <x v="3"/>
    <x v="13"/>
    <x v="2"/>
    <s v="Mixer Grinder"/>
    <s v="Mixer Grinder Eos"/>
    <n v="3"/>
    <n v="45035"/>
    <n v="135105"/>
    <x v="0"/>
  </r>
  <r>
    <n v="10705"/>
    <x v="64"/>
    <x v="3"/>
    <x v="1"/>
    <s v="Anika Bhattacharyya"/>
    <x v="1"/>
    <x v="6"/>
    <x v="6"/>
    <s v="Wall Art"/>
    <s v="Wall Art Saepe"/>
    <n v="3"/>
    <n v="7724"/>
    <n v="23172"/>
    <x v="0"/>
  </r>
  <r>
    <n v="10706"/>
    <x v="441"/>
    <x v="7"/>
    <x v="2"/>
    <s v="Kavya Rau"/>
    <x v="2"/>
    <x v="15"/>
    <x v="0"/>
    <s v="Fiction"/>
    <s v="Fiction Consectetur"/>
    <n v="5"/>
    <n v="58809"/>
    <n v="294045"/>
    <x v="1"/>
  </r>
  <r>
    <n v="10707"/>
    <x v="442"/>
    <x v="8"/>
    <x v="1"/>
    <s v="Shlok Deep"/>
    <x v="3"/>
    <x v="8"/>
    <x v="9"/>
    <s v="Action Figure"/>
    <s v="Action Figure Nobis"/>
    <n v="1"/>
    <n v="1182"/>
    <n v="1182"/>
    <x v="0"/>
  </r>
  <r>
    <n v="10708"/>
    <x v="443"/>
    <x v="6"/>
    <x v="1"/>
    <s v="Seher Maharaj"/>
    <x v="3"/>
    <x v="8"/>
    <x v="4"/>
    <s v="Chair"/>
    <s v="Chair Numquam"/>
    <n v="5"/>
    <n v="78096"/>
    <n v="390480"/>
    <x v="2"/>
  </r>
  <r>
    <n v="10709"/>
    <x v="444"/>
    <x v="2"/>
    <x v="2"/>
    <s v="Kanav Tak"/>
    <x v="0"/>
    <x v="12"/>
    <x v="1"/>
    <s v="Sugar"/>
    <s v="Sugar Reiciendis"/>
    <n v="1"/>
    <n v="19369"/>
    <n v="19369"/>
    <x v="0"/>
  </r>
  <r>
    <n v="10710"/>
    <x v="445"/>
    <x v="9"/>
    <x v="0"/>
    <s v="Ayesha Sampath"/>
    <x v="2"/>
    <x v="15"/>
    <x v="2"/>
    <s v="Refrigerator"/>
    <s v="Refrigerator Voluptatibus"/>
    <n v="3"/>
    <n v="10570"/>
    <n v="31710"/>
    <x v="0"/>
  </r>
  <r>
    <n v="10711"/>
    <x v="375"/>
    <x v="6"/>
    <x v="1"/>
    <s v="Vanya Sachdeva"/>
    <x v="1"/>
    <x v="6"/>
    <x v="8"/>
    <s v="Tennis Racket"/>
    <s v="Tennis Racket Quae"/>
    <n v="3"/>
    <n v="19794"/>
    <n v="59382"/>
    <x v="0"/>
  </r>
  <r>
    <n v="10712"/>
    <x v="446"/>
    <x v="2"/>
    <x v="2"/>
    <s v="Misha Dar"/>
    <x v="3"/>
    <x v="4"/>
    <x v="8"/>
    <s v="Football"/>
    <s v="Football Eaque"/>
    <n v="3"/>
    <n v="45473"/>
    <n v="136419"/>
    <x v="0"/>
  </r>
  <r>
    <n v="10713"/>
    <x v="447"/>
    <x v="2"/>
    <x v="2"/>
    <s v="Vivaan Suresh"/>
    <x v="1"/>
    <x v="10"/>
    <x v="5"/>
    <s v="Face Cream"/>
    <s v="Face Cream Sint"/>
    <n v="5"/>
    <n v="19763"/>
    <n v="98815"/>
    <x v="0"/>
  </r>
  <r>
    <n v="10714"/>
    <x v="339"/>
    <x v="11"/>
    <x v="0"/>
    <s v="Ayesha Ray"/>
    <x v="2"/>
    <x v="11"/>
    <x v="2"/>
    <s v="Refrigerator"/>
    <s v="Refrigerator Maiores"/>
    <n v="5"/>
    <n v="66615"/>
    <n v="333075"/>
    <x v="2"/>
  </r>
  <r>
    <n v="10715"/>
    <x v="123"/>
    <x v="6"/>
    <x v="0"/>
    <s v="Vritika Sachar"/>
    <x v="1"/>
    <x v="18"/>
    <x v="5"/>
    <s v="Lipstick"/>
    <s v="Lipstick Tempora"/>
    <n v="1"/>
    <n v="23198"/>
    <n v="23198"/>
    <x v="0"/>
  </r>
  <r>
    <n v="10716"/>
    <x v="422"/>
    <x v="10"/>
    <x v="1"/>
    <s v="Hunar Toor"/>
    <x v="2"/>
    <x v="3"/>
    <x v="2"/>
    <s v="Microwave"/>
    <s v="Microwave Incidunt"/>
    <n v="4"/>
    <n v="28275"/>
    <n v="113100"/>
    <x v="0"/>
  </r>
  <r>
    <n v="10717"/>
    <x v="448"/>
    <x v="5"/>
    <x v="0"/>
    <s v="Dhruv Shroff"/>
    <x v="0"/>
    <x v="17"/>
    <x v="8"/>
    <s v="Tennis Racket"/>
    <s v="Tennis Racket Nihil"/>
    <n v="3"/>
    <n v="47650"/>
    <n v="142950"/>
    <x v="0"/>
  </r>
  <r>
    <n v="10718"/>
    <x v="449"/>
    <x v="9"/>
    <x v="0"/>
    <s v="Krish Maharaj"/>
    <x v="2"/>
    <x v="3"/>
    <x v="4"/>
    <s v="Table"/>
    <s v="Table Nulla"/>
    <n v="1"/>
    <n v="21886"/>
    <n v="21886"/>
    <x v="0"/>
  </r>
  <r>
    <n v="10719"/>
    <x v="40"/>
    <x v="11"/>
    <x v="0"/>
    <s v="Sahil Bakshi"/>
    <x v="0"/>
    <x v="12"/>
    <x v="2"/>
    <s v="Mixer Grinder"/>
    <s v="Mixer Grinder Nulla"/>
    <n v="2"/>
    <n v="77543"/>
    <n v="155086"/>
    <x v="1"/>
  </r>
  <r>
    <n v="10720"/>
    <x v="450"/>
    <x v="2"/>
    <x v="2"/>
    <s v="Kaira Rana"/>
    <x v="0"/>
    <x v="19"/>
    <x v="3"/>
    <s v="Shoes"/>
    <s v="Shoes Eligendi"/>
    <n v="2"/>
    <n v="1165"/>
    <n v="2330"/>
    <x v="0"/>
  </r>
  <r>
    <n v="10721"/>
    <x v="451"/>
    <x v="3"/>
    <x v="1"/>
    <s v="Tiya Raja"/>
    <x v="2"/>
    <x v="15"/>
    <x v="2"/>
    <s v="Microwave"/>
    <s v="Microwave In"/>
    <n v="2"/>
    <n v="9308"/>
    <n v="18616"/>
    <x v="0"/>
  </r>
  <r>
    <n v="10722"/>
    <x v="276"/>
    <x v="1"/>
    <x v="0"/>
    <s v="Parinaaz Gola"/>
    <x v="0"/>
    <x v="17"/>
    <x v="3"/>
    <s v="Women's Wear"/>
    <s v="Women's Wear Ad"/>
    <n v="2"/>
    <n v="26026"/>
    <n v="52052"/>
    <x v="0"/>
  </r>
  <r>
    <n v="10723"/>
    <x v="341"/>
    <x v="4"/>
    <x v="0"/>
    <s v="Diya Borah"/>
    <x v="1"/>
    <x v="7"/>
    <x v="4"/>
    <s v="Bed"/>
    <s v="Bed Dolor"/>
    <n v="5"/>
    <n v="48983"/>
    <n v="244915"/>
    <x v="1"/>
  </r>
  <r>
    <n v="10724"/>
    <x v="452"/>
    <x v="0"/>
    <x v="2"/>
    <s v="Kabir Malhotra"/>
    <x v="3"/>
    <x v="8"/>
    <x v="2"/>
    <s v="Microwave"/>
    <s v="Microwave Sapiente"/>
    <n v="2"/>
    <n v="79005"/>
    <n v="158010"/>
    <x v="1"/>
  </r>
  <r>
    <n v="10725"/>
    <x v="453"/>
    <x v="9"/>
    <x v="1"/>
    <s v="Akarsh Sule"/>
    <x v="0"/>
    <x v="19"/>
    <x v="8"/>
    <s v="Football"/>
    <s v="Football Nemo"/>
    <n v="3"/>
    <n v="16462"/>
    <n v="49386"/>
    <x v="0"/>
  </r>
  <r>
    <n v="10726"/>
    <x v="271"/>
    <x v="11"/>
    <x v="1"/>
    <s v="Sana Gole"/>
    <x v="2"/>
    <x v="3"/>
    <x v="6"/>
    <s v="Lamp"/>
    <s v="Lamp Maxime"/>
    <n v="2"/>
    <n v="69920"/>
    <n v="139840"/>
    <x v="0"/>
  </r>
  <r>
    <n v="10727"/>
    <x v="103"/>
    <x v="10"/>
    <x v="0"/>
    <s v="Seher Chana"/>
    <x v="1"/>
    <x v="6"/>
    <x v="7"/>
    <s v="Camera"/>
    <s v="Camera Vitae"/>
    <n v="1"/>
    <n v="46696"/>
    <n v="46696"/>
    <x v="0"/>
  </r>
  <r>
    <n v="10728"/>
    <x v="384"/>
    <x v="2"/>
    <x v="0"/>
    <s v="Nirvaan Dhillon"/>
    <x v="1"/>
    <x v="10"/>
    <x v="5"/>
    <s v="Shampoo"/>
    <s v="Shampoo Blanditiis"/>
    <n v="1"/>
    <n v="35624"/>
    <n v="35624"/>
    <x v="0"/>
  </r>
  <r>
    <n v="10729"/>
    <x v="454"/>
    <x v="9"/>
    <x v="1"/>
    <s v="Aaina Bhargava"/>
    <x v="2"/>
    <x v="3"/>
    <x v="4"/>
    <s v="Chair"/>
    <s v="Chair Nesciunt"/>
    <n v="2"/>
    <n v="13901"/>
    <n v="27802"/>
    <x v="0"/>
  </r>
  <r>
    <n v="10730"/>
    <x v="72"/>
    <x v="7"/>
    <x v="0"/>
    <s v="Jiya Dhar"/>
    <x v="0"/>
    <x v="17"/>
    <x v="9"/>
    <s v="Puzzle"/>
    <s v="Puzzle Asperiores"/>
    <n v="2"/>
    <n v="49460"/>
    <n v="98920"/>
    <x v="0"/>
  </r>
  <r>
    <n v="10731"/>
    <x v="455"/>
    <x v="3"/>
    <x v="1"/>
    <s v="Aradhya Buch"/>
    <x v="1"/>
    <x v="1"/>
    <x v="5"/>
    <s v="Shampoo"/>
    <s v="Shampoo Distinctio"/>
    <n v="3"/>
    <n v="22818"/>
    <n v="68454"/>
    <x v="0"/>
  </r>
  <r>
    <n v="10732"/>
    <x v="364"/>
    <x v="5"/>
    <x v="0"/>
    <s v="Romil Basak"/>
    <x v="3"/>
    <x v="5"/>
    <x v="7"/>
    <s v="Headphones"/>
    <s v="Headphones Sunt"/>
    <n v="2"/>
    <n v="20108"/>
    <n v="40216"/>
    <x v="0"/>
  </r>
  <r>
    <n v="10733"/>
    <x v="456"/>
    <x v="6"/>
    <x v="1"/>
    <s v="Divyansh Desai"/>
    <x v="1"/>
    <x v="7"/>
    <x v="3"/>
    <s v="Women's Wear"/>
    <s v="Women's Wear Delectus"/>
    <n v="1"/>
    <n v="75979"/>
    <n v="75979"/>
    <x v="0"/>
  </r>
  <r>
    <n v="10734"/>
    <x v="154"/>
    <x v="1"/>
    <x v="1"/>
    <s v="Farhan Golla"/>
    <x v="2"/>
    <x v="16"/>
    <x v="8"/>
    <s v="Football"/>
    <s v="Football Suscipit"/>
    <n v="3"/>
    <n v="60638"/>
    <n v="181914"/>
    <x v="1"/>
  </r>
  <r>
    <n v="10735"/>
    <x v="457"/>
    <x v="7"/>
    <x v="2"/>
    <s v="Anahi Vig"/>
    <x v="1"/>
    <x v="10"/>
    <x v="0"/>
    <s v="Non-Fiction"/>
    <s v="Non-Fiction Recusandae"/>
    <n v="2"/>
    <n v="25459"/>
    <n v="50918"/>
    <x v="0"/>
  </r>
  <r>
    <n v="10736"/>
    <x v="458"/>
    <x v="4"/>
    <x v="1"/>
    <s v="Yasmin Kaur"/>
    <x v="1"/>
    <x v="6"/>
    <x v="1"/>
    <s v="Wheat"/>
    <s v="Wheat At"/>
    <n v="1"/>
    <n v="56827"/>
    <n v="56827"/>
    <x v="0"/>
  </r>
  <r>
    <n v="10737"/>
    <x v="227"/>
    <x v="1"/>
    <x v="0"/>
    <s v="Arhaan Bansal"/>
    <x v="1"/>
    <x v="6"/>
    <x v="1"/>
    <s v="Sugar"/>
    <s v="Sugar Voluptates"/>
    <n v="4"/>
    <n v="56017"/>
    <n v="224068"/>
    <x v="1"/>
  </r>
  <r>
    <n v="10738"/>
    <x v="459"/>
    <x v="5"/>
    <x v="1"/>
    <s v="Ahana  Gupta"/>
    <x v="0"/>
    <x v="19"/>
    <x v="6"/>
    <s v="Lamp"/>
    <s v="Lamp Doloremque"/>
    <n v="3"/>
    <n v="60927"/>
    <n v="182781"/>
    <x v="1"/>
  </r>
  <r>
    <n v="10739"/>
    <x v="6"/>
    <x v="0"/>
    <x v="2"/>
    <s v="Bhamini Sharaf"/>
    <x v="2"/>
    <x v="16"/>
    <x v="4"/>
    <s v="Chair"/>
    <s v="Chair Possimus"/>
    <n v="2"/>
    <n v="76678"/>
    <n v="153356"/>
    <x v="1"/>
  </r>
  <r>
    <n v="10740"/>
    <x v="305"/>
    <x v="11"/>
    <x v="0"/>
    <s v="Shaan Bhasin"/>
    <x v="2"/>
    <x v="15"/>
    <x v="1"/>
    <s v="Oil"/>
    <s v="Oil Quia"/>
    <n v="5"/>
    <n v="228"/>
    <n v="1140"/>
    <x v="0"/>
  </r>
  <r>
    <n v="10741"/>
    <x v="460"/>
    <x v="6"/>
    <x v="0"/>
    <s v="Onkar Desai"/>
    <x v="2"/>
    <x v="2"/>
    <x v="8"/>
    <s v="Yoga Mat"/>
    <s v="Yoga Mat Architecto"/>
    <n v="1"/>
    <n v="49429"/>
    <n v="49429"/>
    <x v="0"/>
  </r>
  <r>
    <n v="10742"/>
    <x v="461"/>
    <x v="4"/>
    <x v="1"/>
    <s v="Riaan Rajan"/>
    <x v="3"/>
    <x v="13"/>
    <x v="8"/>
    <s v="Football"/>
    <s v="Football Quos"/>
    <n v="1"/>
    <n v="30752"/>
    <n v="30752"/>
    <x v="0"/>
  </r>
  <r>
    <n v="10743"/>
    <x v="283"/>
    <x v="2"/>
    <x v="2"/>
    <s v="Lagan Chanda"/>
    <x v="1"/>
    <x v="7"/>
    <x v="0"/>
    <s v="Biography"/>
    <s v="Biography Occaecati"/>
    <n v="5"/>
    <n v="21089"/>
    <n v="105445"/>
    <x v="0"/>
  </r>
  <r>
    <n v="10744"/>
    <x v="249"/>
    <x v="9"/>
    <x v="0"/>
    <s v="Aarush Salvi"/>
    <x v="1"/>
    <x v="6"/>
    <x v="5"/>
    <s v="Lipstick"/>
    <s v="Lipstick Tempore"/>
    <n v="1"/>
    <n v="53116"/>
    <n v="53116"/>
    <x v="0"/>
  </r>
  <r>
    <n v="10745"/>
    <x v="267"/>
    <x v="8"/>
    <x v="0"/>
    <s v="Jayant Gill"/>
    <x v="2"/>
    <x v="15"/>
    <x v="0"/>
    <s v="Textbook"/>
    <s v="Textbook Distinctio"/>
    <n v="5"/>
    <n v="52781"/>
    <n v="263905"/>
    <x v="1"/>
  </r>
  <r>
    <n v="10746"/>
    <x v="462"/>
    <x v="1"/>
    <x v="0"/>
    <s v="Tejas Hayre"/>
    <x v="2"/>
    <x v="11"/>
    <x v="6"/>
    <s v="Wall Art"/>
    <s v="Wall Art Laboriosam"/>
    <n v="2"/>
    <n v="22183"/>
    <n v="44366"/>
    <x v="0"/>
  </r>
  <r>
    <n v="10747"/>
    <x v="162"/>
    <x v="9"/>
    <x v="0"/>
    <s v="Divyansh Bajwa"/>
    <x v="3"/>
    <x v="8"/>
    <x v="8"/>
    <s v="Dumbbells"/>
    <s v="Dumbbells Suscipit"/>
    <n v="2"/>
    <n v="16621"/>
    <n v="33242"/>
    <x v="0"/>
  </r>
  <r>
    <n v="10748"/>
    <x v="8"/>
    <x v="6"/>
    <x v="1"/>
    <s v="Raghav Kaur"/>
    <x v="1"/>
    <x v="10"/>
    <x v="1"/>
    <s v="Wheat"/>
    <s v="Wheat Quia"/>
    <n v="3"/>
    <n v="72610"/>
    <n v="217830"/>
    <x v="1"/>
  </r>
  <r>
    <n v="10749"/>
    <x v="151"/>
    <x v="8"/>
    <x v="0"/>
    <s v="Sumer Lal"/>
    <x v="3"/>
    <x v="8"/>
    <x v="8"/>
    <s v="Yoga Mat"/>
    <s v="Yoga Mat Aspernatur"/>
    <n v="2"/>
    <n v="44904"/>
    <n v="89808"/>
    <x v="0"/>
  </r>
  <r>
    <n v="10750"/>
    <x v="463"/>
    <x v="6"/>
    <x v="1"/>
    <s v="Dharmajan Dhaliwal"/>
    <x v="2"/>
    <x v="2"/>
    <x v="1"/>
    <s v="Oil"/>
    <s v="Oil Sint"/>
    <n v="1"/>
    <n v="28313"/>
    <n v="28313"/>
    <x v="0"/>
  </r>
  <r>
    <n v="10751"/>
    <x v="369"/>
    <x v="0"/>
    <x v="2"/>
    <s v="Kaira Mall"/>
    <x v="1"/>
    <x v="6"/>
    <x v="3"/>
    <s v="Kids Wear"/>
    <s v="Kids Wear Mollitia"/>
    <n v="5"/>
    <n v="69000"/>
    <n v="345000"/>
    <x v="2"/>
  </r>
  <r>
    <n v="10752"/>
    <x v="92"/>
    <x v="3"/>
    <x v="0"/>
    <s v="Aniruddh Lal"/>
    <x v="2"/>
    <x v="16"/>
    <x v="6"/>
    <s v="Clock"/>
    <s v="Clock Magni"/>
    <n v="2"/>
    <n v="590"/>
    <n v="1180"/>
    <x v="0"/>
  </r>
  <r>
    <n v="10753"/>
    <x v="214"/>
    <x v="9"/>
    <x v="0"/>
    <s v="Baiju Bains"/>
    <x v="2"/>
    <x v="2"/>
    <x v="0"/>
    <s v="Biography"/>
    <s v="Biography Accusamus"/>
    <n v="1"/>
    <n v="9723"/>
    <n v="9723"/>
    <x v="0"/>
  </r>
  <r>
    <n v="10754"/>
    <x v="464"/>
    <x v="3"/>
    <x v="1"/>
    <s v="Neelofar Tella"/>
    <x v="2"/>
    <x v="2"/>
    <x v="8"/>
    <s v="Yoga Mat"/>
    <s v="Yoga Mat Dolore"/>
    <n v="5"/>
    <n v="70459"/>
    <n v="352295"/>
    <x v="2"/>
  </r>
  <r>
    <n v="10755"/>
    <x v="307"/>
    <x v="4"/>
    <x v="0"/>
    <s v="Hansh Warrior"/>
    <x v="0"/>
    <x v="17"/>
    <x v="7"/>
    <s v="Smartwatch"/>
    <s v="Smartwatch Ad"/>
    <n v="4"/>
    <n v="40744"/>
    <n v="162976"/>
    <x v="1"/>
  </r>
  <r>
    <n v="10756"/>
    <x v="148"/>
    <x v="11"/>
    <x v="1"/>
    <s v="Jiya Srinivasan"/>
    <x v="0"/>
    <x v="0"/>
    <x v="0"/>
    <s v="Non-Fiction"/>
    <s v="Non-Fiction Enim"/>
    <n v="4"/>
    <n v="60446"/>
    <n v="241784"/>
    <x v="1"/>
  </r>
  <r>
    <n v="10757"/>
    <x v="465"/>
    <x v="3"/>
    <x v="0"/>
    <s v="Diya Edwin"/>
    <x v="2"/>
    <x v="15"/>
    <x v="2"/>
    <s v="Mixer Grinder"/>
    <s v="Mixer Grinder Voluptatem"/>
    <n v="3"/>
    <n v="46911"/>
    <n v="140733"/>
    <x v="0"/>
  </r>
  <r>
    <n v="10758"/>
    <x v="226"/>
    <x v="10"/>
    <x v="0"/>
    <s v="Rati Aggarwal"/>
    <x v="0"/>
    <x v="0"/>
    <x v="0"/>
    <s v="Biography"/>
    <s v="Biography Veniam"/>
    <n v="2"/>
    <n v="50156"/>
    <n v="100312"/>
    <x v="0"/>
  </r>
  <r>
    <n v="10759"/>
    <x v="466"/>
    <x v="5"/>
    <x v="0"/>
    <s v="Veer Barad"/>
    <x v="0"/>
    <x v="19"/>
    <x v="5"/>
    <s v="Face Cream"/>
    <s v="Face Cream Facilis"/>
    <n v="1"/>
    <n v="13217"/>
    <n v="13217"/>
    <x v="0"/>
  </r>
  <r>
    <n v="10760"/>
    <x v="467"/>
    <x v="4"/>
    <x v="0"/>
    <s v="Zeeshan Kaur"/>
    <x v="0"/>
    <x v="17"/>
    <x v="1"/>
    <s v="Rice"/>
    <s v="Rice Nemo"/>
    <n v="2"/>
    <n v="27437"/>
    <n v="54874"/>
    <x v="0"/>
  </r>
  <r>
    <n v="10761"/>
    <x v="5"/>
    <x v="5"/>
    <x v="1"/>
    <s v="Priyansh Mahajan"/>
    <x v="0"/>
    <x v="12"/>
    <x v="1"/>
    <s v="Spices"/>
    <s v="Spices Nobis"/>
    <n v="4"/>
    <n v="26898"/>
    <n v="107592"/>
    <x v="0"/>
  </r>
  <r>
    <n v="10762"/>
    <x v="468"/>
    <x v="0"/>
    <x v="2"/>
    <s v="Sana Chacko"/>
    <x v="3"/>
    <x v="14"/>
    <x v="9"/>
    <s v="Action Figure"/>
    <s v="Action Figure Quibusdam"/>
    <n v="2"/>
    <n v="77387"/>
    <n v="154774"/>
    <x v="1"/>
  </r>
  <r>
    <n v="10763"/>
    <x v="329"/>
    <x v="0"/>
    <x v="2"/>
    <s v="Akarsh Virk"/>
    <x v="0"/>
    <x v="9"/>
    <x v="9"/>
    <s v="RC Car"/>
    <s v="RC Car Voluptatum"/>
    <n v="4"/>
    <n v="58437"/>
    <n v="233748"/>
    <x v="1"/>
  </r>
  <r>
    <n v="10764"/>
    <x v="376"/>
    <x v="5"/>
    <x v="1"/>
    <s v="Lakshit Kar"/>
    <x v="1"/>
    <x v="1"/>
    <x v="3"/>
    <s v="Men's Wear"/>
    <s v="Men's Wear Ea"/>
    <n v="3"/>
    <n v="57776"/>
    <n v="173328"/>
    <x v="1"/>
  </r>
  <r>
    <n v="10765"/>
    <x v="455"/>
    <x v="3"/>
    <x v="1"/>
    <s v="Riya Kalita"/>
    <x v="0"/>
    <x v="12"/>
    <x v="2"/>
    <s v="Refrigerator"/>
    <s v="Refrigerator Cupiditate"/>
    <n v="4"/>
    <n v="14232"/>
    <n v="56928"/>
    <x v="0"/>
  </r>
  <r>
    <n v="10766"/>
    <x v="265"/>
    <x v="1"/>
    <x v="1"/>
    <s v="Riaan Korpal"/>
    <x v="0"/>
    <x v="12"/>
    <x v="5"/>
    <s v="Shampoo"/>
    <s v="Shampoo Necessitatibus"/>
    <n v="1"/>
    <n v="15160"/>
    <n v="15160"/>
    <x v="0"/>
  </r>
  <r>
    <n v="10767"/>
    <x v="279"/>
    <x v="3"/>
    <x v="1"/>
    <s v="Mannat Raju"/>
    <x v="1"/>
    <x v="7"/>
    <x v="3"/>
    <s v="Men's Wear"/>
    <s v="Men's Wear Recusandae"/>
    <n v="3"/>
    <n v="4437"/>
    <n v="13311"/>
    <x v="0"/>
  </r>
  <r>
    <n v="10768"/>
    <x v="469"/>
    <x v="2"/>
    <x v="0"/>
    <s v="Inaaya  Bajaj"/>
    <x v="0"/>
    <x v="17"/>
    <x v="2"/>
    <s v="Juicer"/>
    <s v="Juicer Itaque"/>
    <n v="5"/>
    <n v="60556"/>
    <n v="302780"/>
    <x v="2"/>
  </r>
  <r>
    <n v="10769"/>
    <x v="340"/>
    <x v="6"/>
    <x v="0"/>
    <s v="Manjari Chokshi"/>
    <x v="3"/>
    <x v="13"/>
    <x v="3"/>
    <s v="Men's Wear"/>
    <s v="Men's Wear Molestias"/>
    <n v="1"/>
    <n v="4799"/>
    <n v="4799"/>
    <x v="0"/>
  </r>
  <r>
    <n v="10770"/>
    <x v="451"/>
    <x v="3"/>
    <x v="1"/>
    <s v="Krish Suri"/>
    <x v="2"/>
    <x v="16"/>
    <x v="9"/>
    <s v="Board Game"/>
    <s v="Board Game Rem"/>
    <n v="3"/>
    <n v="48644"/>
    <n v="145932"/>
    <x v="0"/>
  </r>
  <r>
    <n v="10771"/>
    <x v="43"/>
    <x v="2"/>
    <x v="2"/>
    <s v="Onkar Tripathi"/>
    <x v="3"/>
    <x v="14"/>
    <x v="7"/>
    <s v="Headphones"/>
    <s v="Headphones Error"/>
    <n v="1"/>
    <n v="77435"/>
    <n v="77435"/>
    <x v="0"/>
  </r>
  <r>
    <n v="10772"/>
    <x v="470"/>
    <x v="10"/>
    <x v="1"/>
    <s v="Kiara Doctor"/>
    <x v="0"/>
    <x v="19"/>
    <x v="9"/>
    <s v="RC Car"/>
    <s v="RC Car Iure"/>
    <n v="5"/>
    <n v="5769"/>
    <n v="28845"/>
    <x v="0"/>
  </r>
  <r>
    <n v="10773"/>
    <x v="158"/>
    <x v="10"/>
    <x v="0"/>
    <s v="Madhup Sahni"/>
    <x v="1"/>
    <x v="18"/>
    <x v="5"/>
    <s v="Lipstick"/>
    <s v="Lipstick Reprehenderit"/>
    <n v="5"/>
    <n v="1866"/>
    <n v="9330"/>
    <x v="0"/>
  </r>
  <r>
    <n v="10774"/>
    <x v="275"/>
    <x v="10"/>
    <x v="1"/>
    <s v="Tarini Thaman"/>
    <x v="1"/>
    <x v="10"/>
    <x v="8"/>
    <s v="Yoga Mat"/>
    <s v="Yoga Mat Quidem"/>
    <n v="4"/>
    <n v="62167"/>
    <n v="248668"/>
    <x v="1"/>
  </r>
  <r>
    <n v="10775"/>
    <x v="471"/>
    <x v="11"/>
    <x v="0"/>
    <s v="Eva Jhaveri"/>
    <x v="1"/>
    <x v="18"/>
    <x v="3"/>
    <s v="Women's Wear"/>
    <s v="Women's Wear Corporis"/>
    <n v="3"/>
    <n v="25356"/>
    <n v="76068"/>
    <x v="0"/>
  </r>
  <r>
    <n v="10776"/>
    <x v="442"/>
    <x v="8"/>
    <x v="1"/>
    <s v="Vanya Dhar"/>
    <x v="1"/>
    <x v="10"/>
    <x v="6"/>
    <s v="Clock"/>
    <s v="Clock Qui"/>
    <n v="4"/>
    <n v="66772"/>
    <n v="267088"/>
    <x v="1"/>
  </r>
  <r>
    <n v="10777"/>
    <x v="272"/>
    <x v="8"/>
    <x v="0"/>
    <s v="Yuvraj  Chandra"/>
    <x v="0"/>
    <x v="19"/>
    <x v="4"/>
    <s v="Bed"/>
    <s v="Bed Iste"/>
    <n v="3"/>
    <n v="50528"/>
    <n v="151584"/>
    <x v="1"/>
  </r>
  <r>
    <n v="10778"/>
    <x v="150"/>
    <x v="9"/>
    <x v="1"/>
    <s v="Aaryahi Babu"/>
    <x v="1"/>
    <x v="10"/>
    <x v="1"/>
    <s v="Rice"/>
    <s v="Rice Ex"/>
    <n v="4"/>
    <n v="41266"/>
    <n v="165064"/>
    <x v="1"/>
  </r>
  <r>
    <n v="10779"/>
    <x v="472"/>
    <x v="10"/>
    <x v="1"/>
    <s v="Rohan Dugal"/>
    <x v="0"/>
    <x v="17"/>
    <x v="3"/>
    <s v="Men's Wear"/>
    <s v="Men's Wear Quaerat"/>
    <n v="2"/>
    <n v="5457"/>
    <n v="10914"/>
    <x v="0"/>
  </r>
  <r>
    <n v="10780"/>
    <x v="429"/>
    <x v="11"/>
    <x v="1"/>
    <s v="Seher Balasubramanian"/>
    <x v="1"/>
    <x v="18"/>
    <x v="6"/>
    <s v="Wall Art"/>
    <s v="Wall Art Dolores"/>
    <n v="5"/>
    <n v="16369"/>
    <n v="81845"/>
    <x v="0"/>
  </r>
  <r>
    <n v="10781"/>
    <x v="473"/>
    <x v="3"/>
    <x v="0"/>
    <s v="Nishith Saha"/>
    <x v="0"/>
    <x v="12"/>
    <x v="2"/>
    <s v="Cookware Set"/>
    <s v="Cookware Set Dolore"/>
    <n v="5"/>
    <n v="53854"/>
    <n v="269270"/>
    <x v="1"/>
  </r>
  <r>
    <n v="10782"/>
    <x v="383"/>
    <x v="9"/>
    <x v="1"/>
    <s v="Mehul Dâ€™Alia"/>
    <x v="3"/>
    <x v="8"/>
    <x v="5"/>
    <s v="Perfume"/>
    <s v="Perfume Minima"/>
    <n v="4"/>
    <n v="36664"/>
    <n v="146656"/>
    <x v="0"/>
  </r>
  <r>
    <n v="10783"/>
    <x v="89"/>
    <x v="4"/>
    <x v="1"/>
    <s v="Drishya Rao"/>
    <x v="3"/>
    <x v="5"/>
    <x v="2"/>
    <s v="Refrigerator"/>
    <s v="Refrigerator Ut"/>
    <n v="5"/>
    <n v="16724"/>
    <n v="83620"/>
    <x v="0"/>
  </r>
  <r>
    <n v="10784"/>
    <x v="428"/>
    <x v="4"/>
    <x v="1"/>
    <s v="Reyansh Dubey"/>
    <x v="1"/>
    <x v="18"/>
    <x v="1"/>
    <s v="Oil"/>
    <s v="Oil Recusandae"/>
    <n v="1"/>
    <n v="25365"/>
    <n v="25365"/>
    <x v="0"/>
  </r>
  <r>
    <n v="10785"/>
    <x v="74"/>
    <x v="6"/>
    <x v="1"/>
    <s v="Ehsaan Chakraborty"/>
    <x v="2"/>
    <x v="15"/>
    <x v="2"/>
    <s v="Microwave"/>
    <s v="Microwave Dolorem"/>
    <n v="1"/>
    <n v="62333"/>
    <n v="62333"/>
    <x v="0"/>
  </r>
  <r>
    <n v="10786"/>
    <x v="155"/>
    <x v="9"/>
    <x v="1"/>
    <s v="Tejas Sidhu"/>
    <x v="2"/>
    <x v="11"/>
    <x v="8"/>
    <s v="Football"/>
    <s v="Football Officia"/>
    <n v="2"/>
    <n v="61600"/>
    <n v="123200"/>
    <x v="0"/>
  </r>
  <r>
    <n v="10787"/>
    <x v="232"/>
    <x v="10"/>
    <x v="1"/>
    <s v="Aarna Halder"/>
    <x v="3"/>
    <x v="5"/>
    <x v="0"/>
    <s v="Textbook"/>
    <s v="Textbook Nisi"/>
    <n v="2"/>
    <n v="27684"/>
    <n v="55368"/>
    <x v="0"/>
  </r>
  <r>
    <n v="10788"/>
    <x v="474"/>
    <x v="7"/>
    <x v="0"/>
    <s v="Shamik Grewal"/>
    <x v="2"/>
    <x v="11"/>
    <x v="9"/>
    <s v="Board Game"/>
    <s v="Board Game Aut"/>
    <n v="5"/>
    <n v="17214"/>
    <n v="86070"/>
    <x v="0"/>
  </r>
  <r>
    <n v="10789"/>
    <x v="475"/>
    <x v="6"/>
    <x v="1"/>
    <s v="Anika Sodhi"/>
    <x v="0"/>
    <x v="12"/>
    <x v="1"/>
    <s v="Wheat"/>
    <s v="Wheat Omnis"/>
    <n v="4"/>
    <n v="22504"/>
    <n v="90016"/>
    <x v="0"/>
  </r>
  <r>
    <n v="10790"/>
    <x v="476"/>
    <x v="6"/>
    <x v="1"/>
    <s v="Veer Bhardwaj"/>
    <x v="0"/>
    <x v="19"/>
    <x v="7"/>
    <s v="Smartwatch"/>
    <s v="Smartwatch Iusto"/>
    <n v="4"/>
    <n v="45288"/>
    <n v="181152"/>
    <x v="1"/>
  </r>
  <r>
    <n v="10791"/>
    <x v="24"/>
    <x v="4"/>
    <x v="0"/>
    <s v="Eva Lalla"/>
    <x v="1"/>
    <x v="18"/>
    <x v="5"/>
    <s v="Lipstick"/>
    <s v="Lipstick Deserunt"/>
    <n v="1"/>
    <n v="70887"/>
    <n v="70887"/>
    <x v="0"/>
  </r>
  <r>
    <n v="10792"/>
    <x v="136"/>
    <x v="5"/>
    <x v="0"/>
    <s v="Anay Rau"/>
    <x v="2"/>
    <x v="11"/>
    <x v="0"/>
    <s v="Biography"/>
    <s v="Biography Tenetur"/>
    <n v="2"/>
    <n v="2456"/>
    <n v="4912"/>
    <x v="0"/>
  </r>
  <r>
    <n v="10793"/>
    <x v="477"/>
    <x v="5"/>
    <x v="0"/>
    <s v="Lagan Sood"/>
    <x v="3"/>
    <x v="13"/>
    <x v="1"/>
    <s v="Oil"/>
    <s v="Oil Autem"/>
    <n v="1"/>
    <n v="13488"/>
    <n v="13488"/>
    <x v="0"/>
  </r>
  <r>
    <n v="10794"/>
    <x v="144"/>
    <x v="7"/>
    <x v="2"/>
    <s v="Jiya Bahri"/>
    <x v="2"/>
    <x v="2"/>
    <x v="1"/>
    <s v="Spices"/>
    <s v="Spices Dolores"/>
    <n v="5"/>
    <n v="69140"/>
    <n v="345700"/>
    <x v="2"/>
  </r>
  <r>
    <n v="10795"/>
    <x v="39"/>
    <x v="8"/>
    <x v="1"/>
    <s v="Kiaan Din"/>
    <x v="2"/>
    <x v="3"/>
    <x v="7"/>
    <s v="Camera"/>
    <s v="Camera Magnam"/>
    <n v="5"/>
    <n v="36087"/>
    <n v="180435"/>
    <x v="1"/>
  </r>
  <r>
    <n v="10796"/>
    <x v="378"/>
    <x v="7"/>
    <x v="0"/>
    <s v="Rasha Yadav"/>
    <x v="1"/>
    <x v="10"/>
    <x v="4"/>
    <s v="Sofa"/>
    <s v="Sofa Deleniti"/>
    <n v="1"/>
    <n v="7505"/>
    <n v="7505"/>
    <x v="0"/>
  </r>
  <r>
    <n v="10797"/>
    <x v="3"/>
    <x v="3"/>
    <x v="1"/>
    <s v="Prerak Saha"/>
    <x v="2"/>
    <x v="15"/>
    <x v="3"/>
    <s v="Kids Wear"/>
    <s v="Kids Wear Culpa"/>
    <n v="4"/>
    <n v="73876"/>
    <n v="295504"/>
    <x v="1"/>
  </r>
  <r>
    <n v="10798"/>
    <x v="478"/>
    <x v="0"/>
    <x v="0"/>
    <s v="Kiara Bhatia"/>
    <x v="1"/>
    <x v="6"/>
    <x v="3"/>
    <s v="Kids Wear"/>
    <s v="Kids Wear Dolorem"/>
    <n v="1"/>
    <n v="9548"/>
    <n v="9548"/>
    <x v="0"/>
  </r>
  <r>
    <n v="10799"/>
    <x v="87"/>
    <x v="10"/>
    <x v="1"/>
    <s v="Zoya Behl"/>
    <x v="0"/>
    <x v="19"/>
    <x v="7"/>
    <s v="Laptop"/>
    <s v="Laptop Commodi"/>
    <n v="5"/>
    <n v="67027"/>
    <n v="335135"/>
    <x v="2"/>
  </r>
  <r>
    <n v="10800"/>
    <x v="479"/>
    <x v="9"/>
    <x v="1"/>
    <s v="Anaya Goyal"/>
    <x v="2"/>
    <x v="3"/>
    <x v="7"/>
    <s v="Smartwatch"/>
    <s v="Smartwatch Vero"/>
    <n v="2"/>
    <n v="28093"/>
    <n v="56186"/>
    <x v="0"/>
  </r>
  <r>
    <n v="10801"/>
    <x v="219"/>
    <x v="7"/>
    <x v="0"/>
    <s v="Neelofar Gill"/>
    <x v="3"/>
    <x v="14"/>
    <x v="7"/>
    <s v="Smartwatch"/>
    <s v="Smartwatch Expedita"/>
    <n v="3"/>
    <n v="75371"/>
    <n v="226113"/>
    <x v="1"/>
  </r>
  <r>
    <n v="10802"/>
    <x v="79"/>
    <x v="10"/>
    <x v="1"/>
    <s v="Oorja Raval"/>
    <x v="3"/>
    <x v="14"/>
    <x v="9"/>
    <s v="Doll"/>
    <s v="Doll Incidunt"/>
    <n v="5"/>
    <n v="36207"/>
    <n v="181035"/>
    <x v="1"/>
  </r>
  <r>
    <n v="10803"/>
    <x v="233"/>
    <x v="3"/>
    <x v="1"/>
    <s v="Kaira Gaba"/>
    <x v="1"/>
    <x v="18"/>
    <x v="5"/>
    <s v="Lipstick"/>
    <s v="Lipstick Eum"/>
    <n v="4"/>
    <n v="61344"/>
    <n v="245376"/>
    <x v="1"/>
  </r>
  <r>
    <n v="10804"/>
    <x v="480"/>
    <x v="5"/>
    <x v="1"/>
    <s v="Neysa Divan"/>
    <x v="3"/>
    <x v="8"/>
    <x v="3"/>
    <s v="Shoes"/>
    <s v="Shoes Nobis"/>
    <n v="1"/>
    <n v="3838"/>
    <n v="3838"/>
    <x v="0"/>
  </r>
  <r>
    <n v="10805"/>
    <x v="481"/>
    <x v="1"/>
    <x v="1"/>
    <s v="Kanav Dave"/>
    <x v="3"/>
    <x v="8"/>
    <x v="0"/>
    <s v="Textbook"/>
    <s v="Textbook Laborum"/>
    <n v="5"/>
    <n v="8582"/>
    <n v="42910"/>
    <x v="0"/>
  </r>
  <r>
    <n v="10806"/>
    <x v="430"/>
    <x v="4"/>
    <x v="0"/>
    <s v="Dhruv Arya"/>
    <x v="0"/>
    <x v="9"/>
    <x v="6"/>
    <s v="Lamp"/>
    <s v="Lamp Non"/>
    <n v="3"/>
    <n v="57887"/>
    <n v="173661"/>
    <x v="1"/>
  </r>
  <r>
    <n v="10807"/>
    <x v="192"/>
    <x v="0"/>
    <x v="0"/>
    <s v="Tushar Gara"/>
    <x v="1"/>
    <x v="6"/>
    <x v="7"/>
    <s v="Smartwatch"/>
    <s v="Smartwatch Adipisci"/>
    <n v="1"/>
    <n v="48982"/>
    <n v="48982"/>
    <x v="0"/>
  </r>
  <r>
    <n v="10808"/>
    <x v="419"/>
    <x v="3"/>
    <x v="0"/>
    <s v="Eva Sarma"/>
    <x v="1"/>
    <x v="6"/>
    <x v="8"/>
    <s v="Football"/>
    <s v="Football Fugiat"/>
    <n v="1"/>
    <n v="8982"/>
    <n v="8982"/>
    <x v="0"/>
  </r>
  <r>
    <n v="10809"/>
    <x v="386"/>
    <x v="4"/>
    <x v="1"/>
    <s v="Vidur Hari"/>
    <x v="3"/>
    <x v="5"/>
    <x v="4"/>
    <s v="Bed"/>
    <s v="Bed Sint"/>
    <n v="2"/>
    <n v="47566"/>
    <n v="95132"/>
    <x v="0"/>
  </r>
  <r>
    <n v="10810"/>
    <x v="124"/>
    <x v="8"/>
    <x v="0"/>
    <s v="Aarna Tailor"/>
    <x v="1"/>
    <x v="18"/>
    <x v="1"/>
    <s v="Rice"/>
    <s v="Rice Corporis"/>
    <n v="5"/>
    <n v="20859"/>
    <n v="104295"/>
    <x v="0"/>
  </r>
  <r>
    <n v="10811"/>
    <x v="83"/>
    <x v="6"/>
    <x v="0"/>
    <s v="Adah Kibe"/>
    <x v="3"/>
    <x v="14"/>
    <x v="7"/>
    <s v="Smartwatch"/>
    <s v="Smartwatch Veniam"/>
    <n v="2"/>
    <n v="51972"/>
    <n v="103944"/>
    <x v="0"/>
  </r>
  <r>
    <n v="10812"/>
    <x v="482"/>
    <x v="9"/>
    <x v="1"/>
    <s v="Prerak Dixit"/>
    <x v="2"/>
    <x v="15"/>
    <x v="2"/>
    <s v="Mixer Grinder"/>
    <s v="Mixer Grinder Doloribus"/>
    <n v="5"/>
    <n v="77166"/>
    <n v="385830"/>
    <x v="2"/>
  </r>
  <r>
    <n v="10813"/>
    <x v="483"/>
    <x v="5"/>
    <x v="0"/>
    <s v="Saanvi Soman"/>
    <x v="1"/>
    <x v="10"/>
    <x v="7"/>
    <s v="Camera"/>
    <s v="Camera Quisquam"/>
    <n v="3"/>
    <n v="10757"/>
    <n v="32271"/>
    <x v="0"/>
  </r>
  <r>
    <n v="10814"/>
    <x v="244"/>
    <x v="1"/>
    <x v="0"/>
    <s v="Uthkarsh Bora"/>
    <x v="3"/>
    <x v="8"/>
    <x v="0"/>
    <s v="Comics"/>
    <s v="Comics Minima"/>
    <n v="4"/>
    <n v="10293"/>
    <n v="41172"/>
    <x v="0"/>
  </r>
  <r>
    <n v="10815"/>
    <x v="242"/>
    <x v="9"/>
    <x v="1"/>
    <s v="Lakshay Som"/>
    <x v="3"/>
    <x v="4"/>
    <x v="4"/>
    <s v="Table"/>
    <s v="Table Commodi"/>
    <n v="1"/>
    <n v="21445"/>
    <n v="21445"/>
    <x v="0"/>
  </r>
  <r>
    <n v="10816"/>
    <x v="30"/>
    <x v="7"/>
    <x v="2"/>
    <s v="Jhanvi Balay"/>
    <x v="0"/>
    <x v="0"/>
    <x v="2"/>
    <s v="Juicer"/>
    <s v="Juicer Iure"/>
    <n v="5"/>
    <n v="4062"/>
    <n v="20310"/>
    <x v="0"/>
  </r>
  <r>
    <n v="10817"/>
    <x v="484"/>
    <x v="0"/>
    <x v="0"/>
    <s v="Ryan Raj"/>
    <x v="3"/>
    <x v="8"/>
    <x v="2"/>
    <s v="Microwave"/>
    <s v="Microwave Itaque"/>
    <n v="3"/>
    <n v="15222"/>
    <n v="45666"/>
    <x v="0"/>
  </r>
  <r>
    <n v="10818"/>
    <x v="197"/>
    <x v="1"/>
    <x v="0"/>
    <s v="Neysa Kala"/>
    <x v="0"/>
    <x v="0"/>
    <x v="4"/>
    <s v="Chair"/>
    <s v="Chair Earum"/>
    <n v="3"/>
    <n v="72550"/>
    <n v="217650"/>
    <x v="1"/>
  </r>
  <r>
    <n v="10819"/>
    <x v="460"/>
    <x v="6"/>
    <x v="0"/>
    <s v="Shayak Ramesh"/>
    <x v="2"/>
    <x v="11"/>
    <x v="1"/>
    <s v="Sugar"/>
    <s v="Sugar Officia"/>
    <n v="3"/>
    <n v="76876"/>
    <n v="230628"/>
    <x v="1"/>
  </r>
  <r>
    <n v="10820"/>
    <x v="485"/>
    <x v="1"/>
    <x v="1"/>
    <s v="Oorja Kota"/>
    <x v="2"/>
    <x v="15"/>
    <x v="9"/>
    <s v="Puzzle"/>
    <s v="Puzzle Qui"/>
    <n v="2"/>
    <n v="65184"/>
    <n v="130368"/>
    <x v="0"/>
  </r>
  <r>
    <n v="10821"/>
    <x v="16"/>
    <x v="9"/>
    <x v="1"/>
    <s v="Vanya Bora"/>
    <x v="3"/>
    <x v="13"/>
    <x v="5"/>
    <s v="Foundation"/>
    <s v="Foundation Sed"/>
    <n v="4"/>
    <n v="76718"/>
    <n v="306872"/>
    <x v="2"/>
  </r>
  <r>
    <n v="10822"/>
    <x v="486"/>
    <x v="10"/>
    <x v="1"/>
    <s v="Samarth Sagar"/>
    <x v="1"/>
    <x v="10"/>
    <x v="4"/>
    <s v="Chair"/>
    <s v="Chair Occaecati"/>
    <n v="3"/>
    <n v="68989"/>
    <n v="206967"/>
    <x v="1"/>
  </r>
  <r>
    <n v="10823"/>
    <x v="12"/>
    <x v="7"/>
    <x v="0"/>
    <s v="Adira Contractor"/>
    <x v="1"/>
    <x v="10"/>
    <x v="8"/>
    <s v="Yoga Mat"/>
    <s v="Yoga Mat Amet"/>
    <n v="2"/>
    <n v="31386"/>
    <n v="62772"/>
    <x v="0"/>
  </r>
  <r>
    <n v="10824"/>
    <x v="103"/>
    <x v="10"/>
    <x v="0"/>
    <s v="Bhamini Bumb"/>
    <x v="0"/>
    <x v="17"/>
    <x v="9"/>
    <s v="Doll"/>
    <s v="Doll Libero"/>
    <n v="3"/>
    <n v="26072"/>
    <n v="78216"/>
    <x v="0"/>
  </r>
  <r>
    <n v="10825"/>
    <x v="432"/>
    <x v="11"/>
    <x v="1"/>
    <s v="Nehmat Viswanathan"/>
    <x v="3"/>
    <x v="13"/>
    <x v="4"/>
    <s v="Cabinet"/>
    <s v="Cabinet Inventore"/>
    <n v="3"/>
    <n v="24116"/>
    <n v="72348"/>
    <x v="0"/>
  </r>
  <r>
    <n v="10826"/>
    <x v="72"/>
    <x v="7"/>
    <x v="0"/>
    <s v="Tanya Ramanathan"/>
    <x v="0"/>
    <x v="0"/>
    <x v="2"/>
    <s v="Microwave"/>
    <s v="Microwave Fuga"/>
    <n v="3"/>
    <n v="49198"/>
    <n v="147594"/>
    <x v="0"/>
  </r>
  <r>
    <n v="10827"/>
    <x v="487"/>
    <x v="5"/>
    <x v="0"/>
    <s v="Tara Chaudhary"/>
    <x v="0"/>
    <x v="9"/>
    <x v="6"/>
    <s v="Wall Art"/>
    <s v="Wall Art Error"/>
    <n v="3"/>
    <n v="12181"/>
    <n v="36543"/>
    <x v="0"/>
  </r>
  <r>
    <n v="10828"/>
    <x v="488"/>
    <x v="5"/>
    <x v="1"/>
    <s v="Kismat Sagar"/>
    <x v="2"/>
    <x v="16"/>
    <x v="5"/>
    <s v="Foundation"/>
    <s v="Foundation At"/>
    <n v="5"/>
    <n v="25345"/>
    <n v="126725"/>
    <x v="0"/>
  </r>
  <r>
    <n v="10829"/>
    <x v="412"/>
    <x v="6"/>
    <x v="0"/>
    <s v="Zaina Dass"/>
    <x v="2"/>
    <x v="15"/>
    <x v="3"/>
    <s v="Accessories"/>
    <s v="Accessories Aliquid"/>
    <n v="1"/>
    <n v="10808"/>
    <n v="10808"/>
    <x v="0"/>
  </r>
  <r>
    <n v="10830"/>
    <x v="186"/>
    <x v="7"/>
    <x v="0"/>
    <s v="Yashvi Gade"/>
    <x v="1"/>
    <x v="6"/>
    <x v="5"/>
    <s v="Foundation"/>
    <s v="Foundation Nisi"/>
    <n v="3"/>
    <n v="75739"/>
    <n v="227217"/>
    <x v="1"/>
  </r>
  <r>
    <n v="10831"/>
    <x v="204"/>
    <x v="8"/>
    <x v="1"/>
    <s v="Vaibhav Chand"/>
    <x v="3"/>
    <x v="5"/>
    <x v="9"/>
    <s v="RC Car"/>
    <s v="RC Car Ipsum"/>
    <n v="2"/>
    <n v="71489"/>
    <n v="142978"/>
    <x v="0"/>
  </r>
  <r>
    <n v="10832"/>
    <x v="231"/>
    <x v="1"/>
    <x v="0"/>
    <s v="Pari Gera"/>
    <x v="3"/>
    <x v="14"/>
    <x v="7"/>
    <s v="Camera"/>
    <s v="Camera Eum"/>
    <n v="2"/>
    <n v="52250"/>
    <n v="104500"/>
    <x v="0"/>
  </r>
  <r>
    <n v="10833"/>
    <x v="458"/>
    <x v="4"/>
    <x v="1"/>
    <s v="Nayantara Sharaf"/>
    <x v="2"/>
    <x v="2"/>
    <x v="8"/>
    <s v="Football"/>
    <s v="Football Magni"/>
    <n v="5"/>
    <n v="20293"/>
    <n v="101465"/>
    <x v="0"/>
  </r>
  <r>
    <n v="10834"/>
    <x v="6"/>
    <x v="0"/>
    <x v="2"/>
    <s v="Indrans Choudhary"/>
    <x v="0"/>
    <x v="19"/>
    <x v="2"/>
    <s v="Refrigerator"/>
    <s v="Refrigerator Maxime"/>
    <n v="1"/>
    <n v="37067"/>
    <n v="37067"/>
    <x v="0"/>
  </r>
  <r>
    <n v="10835"/>
    <x v="489"/>
    <x v="3"/>
    <x v="0"/>
    <s v="Dhanush Jayaraman"/>
    <x v="1"/>
    <x v="7"/>
    <x v="9"/>
    <s v="Action Figure"/>
    <s v="Action Figure Possimus"/>
    <n v="5"/>
    <n v="44189"/>
    <n v="220945"/>
    <x v="1"/>
  </r>
  <r>
    <n v="10836"/>
    <x v="342"/>
    <x v="6"/>
    <x v="0"/>
    <s v="Tarini Ravi"/>
    <x v="2"/>
    <x v="15"/>
    <x v="4"/>
    <s v="Table"/>
    <s v="Table Eaque"/>
    <n v="5"/>
    <n v="29514"/>
    <n v="147570"/>
    <x v="0"/>
  </r>
  <r>
    <n v="10837"/>
    <x v="423"/>
    <x v="1"/>
    <x v="1"/>
    <s v="Shanaya Chacko"/>
    <x v="2"/>
    <x v="3"/>
    <x v="4"/>
    <s v="Bed"/>
    <s v="Bed Distinctio"/>
    <n v="3"/>
    <n v="76291"/>
    <n v="228873"/>
    <x v="1"/>
  </r>
  <r>
    <n v="10838"/>
    <x v="195"/>
    <x v="3"/>
    <x v="0"/>
    <s v="Prisha Guha"/>
    <x v="3"/>
    <x v="8"/>
    <x v="1"/>
    <s v="Rice"/>
    <s v="Rice Dignissimos"/>
    <n v="1"/>
    <n v="79856"/>
    <n v="79856"/>
    <x v="0"/>
  </r>
  <r>
    <n v="10839"/>
    <x v="17"/>
    <x v="10"/>
    <x v="0"/>
    <s v="Kiaan Batra"/>
    <x v="2"/>
    <x v="11"/>
    <x v="8"/>
    <s v="Yoga Mat"/>
    <s v="Yoga Mat Perferendis"/>
    <n v="3"/>
    <n v="46328"/>
    <n v="138984"/>
    <x v="0"/>
  </r>
  <r>
    <n v="10840"/>
    <x v="116"/>
    <x v="5"/>
    <x v="1"/>
    <s v="Tara Ratti"/>
    <x v="0"/>
    <x v="19"/>
    <x v="2"/>
    <s v="Refrigerator"/>
    <s v="Refrigerator Ad"/>
    <n v="2"/>
    <n v="64873"/>
    <n v="129746"/>
    <x v="0"/>
  </r>
  <r>
    <n v="10841"/>
    <x v="160"/>
    <x v="4"/>
    <x v="1"/>
    <s v="Anahita Rama"/>
    <x v="3"/>
    <x v="5"/>
    <x v="1"/>
    <s v="Rice"/>
    <s v="Rice Deleniti"/>
    <n v="2"/>
    <n v="39562"/>
    <n v="79124"/>
    <x v="0"/>
  </r>
  <r>
    <n v="10842"/>
    <x v="103"/>
    <x v="10"/>
    <x v="0"/>
    <s v="Yakshit Contractor"/>
    <x v="2"/>
    <x v="11"/>
    <x v="3"/>
    <s v="Shoes"/>
    <s v="Shoes Consectetur"/>
    <n v="1"/>
    <n v="26720"/>
    <n v="26720"/>
    <x v="0"/>
  </r>
  <r>
    <n v="10843"/>
    <x v="283"/>
    <x v="2"/>
    <x v="2"/>
    <s v="Ehsaan Bhatnagar"/>
    <x v="1"/>
    <x v="6"/>
    <x v="1"/>
    <s v="Sugar"/>
    <s v="Sugar Vitae"/>
    <n v="5"/>
    <n v="59759"/>
    <n v="298795"/>
    <x v="1"/>
  </r>
  <r>
    <n v="10844"/>
    <x v="488"/>
    <x v="5"/>
    <x v="1"/>
    <s v="Prerak Amble"/>
    <x v="3"/>
    <x v="5"/>
    <x v="8"/>
    <s v="Dumbbells"/>
    <s v="Dumbbells Numquam"/>
    <n v="1"/>
    <n v="54511"/>
    <n v="54511"/>
    <x v="0"/>
  </r>
  <r>
    <n v="10845"/>
    <x v="377"/>
    <x v="4"/>
    <x v="1"/>
    <s v="Rati Raja"/>
    <x v="2"/>
    <x v="2"/>
    <x v="9"/>
    <s v="RC Car"/>
    <s v="RC Car Atque"/>
    <n v="4"/>
    <n v="42995"/>
    <n v="171980"/>
    <x v="1"/>
  </r>
  <r>
    <n v="10846"/>
    <x v="490"/>
    <x v="3"/>
    <x v="0"/>
    <s v="Onkar Sahota"/>
    <x v="0"/>
    <x v="17"/>
    <x v="3"/>
    <s v="Shoes"/>
    <s v="Shoes Asperiores"/>
    <n v="4"/>
    <n v="5352"/>
    <n v="21408"/>
    <x v="0"/>
  </r>
  <r>
    <n v="10847"/>
    <x v="164"/>
    <x v="10"/>
    <x v="0"/>
    <s v="Mishti Mahajan"/>
    <x v="0"/>
    <x v="19"/>
    <x v="6"/>
    <s v="Vase"/>
    <s v="Vase Modi"/>
    <n v="3"/>
    <n v="25522"/>
    <n v="76566"/>
    <x v="0"/>
  </r>
  <r>
    <n v="10848"/>
    <x v="491"/>
    <x v="0"/>
    <x v="2"/>
    <s v="Zara Chander"/>
    <x v="1"/>
    <x v="1"/>
    <x v="8"/>
    <s v="Tennis Racket"/>
    <s v="Tennis Racket Maxime"/>
    <n v="2"/>
    <n v="71438"/>
    <n v="142876"/>
    <x v="0"/>
  </r>
  <r>
    <n v="10849"/>
    <x v="359"/>
    <x v="3"/>
    <x v="1"/>
    <s v="Vedika Kaur"/>
    <x v="1"/>
    <x v="1"/>
    <x v="6"/>
    <s v="Wall Art"/>
    <s v="Wall Art Cumque"/>
    <n v="3"/>
    <n v="42864"/>
    <n v="128592"/>
    <x v="0"/>
  </r>
  <r>
    <n v="10850"/>
    <x v="217"/>
    <x v="4"/>
    <x v="1"/>
    <s v="Tarini Dass"/>
    <x v="2"/>
    <x v="3"/>
    <x v="0"/>
    <s v="Fiction"/>
    <s v="Fiction Id"/>
    <n v="5"/>
    <n v="61772"/>
    <n v="308860"/>
    <x v="2"/>
  </r>
  <r>
    <n v="10851"/>
    <x v="82"/>
    <x v="10"/>
    <x v="1"/>
    <s v="Darshit Bhardwaj"/>
    <x v="0"/>
    <x v="12"/>
    <x v="0"/>
    <s v="Biography"/>
    <s v="Biography Dicta"/>
    <n v="5"/>
    <n v="29929"/>
    <n v="149645"/>
    <x v="0"/>
  </r>
  <r>
    <n v="10852"/>
    <x v="14"/>
    <x v="8"/>
    <x v="1"/>
    <s v="Zara Shenoy"/>
    <x v="3"/>
    <x v="5"/>
    <x v="4"/>
    <s v="Sofa"/>
    <s v="Sofa Totam"/>
    <n v="4"/>
    <n v="21854"/>
    <n v="87416"/>
    <x v="0"/>
  </r>
  <r>
    <n v="10853"/>
    <x v="492"/>
    <x v="2"/>
    <x v="0"/>
    <s v="Shalv Trivedi"/>
    <x v="0"/>
    <x v="12"/>
    <x v="2"/>
    <s v="Refrigerator"/>
    <s v="Refrigerator Aliquid"/>
    <n v="2"/>
    <n v="712"/>
    <n v="1424"/>
    <x v="0"/>
  </r>
  <r>
    <n v="10854"/>
    <x v="493"/>
    <x v="5"/>
    <x v="1"/>
    <s v="Mahika Basu"/>
    <x v="3"/>
    <x v="8"/>
    <x v="5"/>
    <s v="Face Cream"/>
    <s v="Face Cream Quam"/>
    <n v="3"/>
    <n v="36710"/>
    <n v="110130"/>
    <x v="0"/>
  </r>
  <r>
    <n v="10855"/>
    <x v="494"/>
    <x v="0"/>
    <x v="0"/>
    <s v="Rasha Halder"/>
    <x v="2"/>
    <x v="16"/>
    <x v="0"/>
    <s v="Fiction"/>
    <s v="Fiction Doloremque"/>
    <n v="4"/>
    <n v="62439"/>
    <n v="249756"/>
    <x v="1"/>
  </r>
  <r>
    <n v="10856"/>
    <x v="428"/>
    <x v="4"/>
    <x v="1"/>
    <s v="Kavya Goyal"/>
    <x v="3"/>
    <x v="13"/>
    <x v="6"/>
    <s v="Wall Art"/>
    <s v="Wall Art Voluptatem"/>
    <n v="3"/>
    <n v="56731"/>
    <n v="170193"/>
    <x v="1"/>
  </r>
  <r>
    <n v="10857"/>
    <x v="321"/>
    <x v="11"/>
    <x v="0"/>
    <s v="Miraan Sibal"/>
    <x v="0"/>
    <x v="19"/>
    <x v="6"/>
    <s v="Vase"/>
    <s v="Vase Non"/>
    <n v="2"/>
    <n v="3438"/>
    <n v="6876"/>
    <x v="0"/>
  </r>
  <r>
    <n v="10858"/>
    <x v="226"/>
    <x v="10"/>
    <x v="0"/>
    <s v="Indranil Mahal"/>
    <x v="0"/>
    <x v="0"/>
    <x v="7"/>
    <s v="Headphones"/>
    <s v="Headphones A"/>
    <n v="4"/>
    <n v="25172"/>
    <n v="100688"/>
    <x v="0"/>
  </r>
  <r>
    <n v="10859"/>
    <x v="151"/>
    <x v="8"/>
    <x v="0"/>
    <s v="Indrajit Butala"/>
    <x v="1"/>
    <x v="7"/>
    <x v="6"/>
    <s v="Lamp"/>
    <s v="Lamp Suscipit"/>
    <n v="5"/>
    <n v="74116"/>
    <n v="370580"/>
    <x v="2"/>
  </r>
  <r>
    <n v="10860"/>
    <x v="395"/>
    <x v="11"/>
    <x v="1"/>
    <s v="Adah Konda"/>
    <x v="3"/>
    <x v="13"/>
    <x v="7"/>
    <s v="Laptop"/>
    <s v="Laptop Doloremque"/>
    <n v="1"/>
    <n v="45790"/>
    <n v="45790"/>
    <x v="0"/>
  </r>
  <r>
    <n v="10861"/>
    <x v="361"/>
    <x v="11"/>
    <x v="0"/>
    <s v="Pari Kurian"/>
    <x v="3"/>
    <x v="14"/>
    <x v="8"/>
    <s v="Cricket Bat"/>
    <s v="Cricket Bat Neque"/>
    <n v="4"/>
    <n v="13162"/>
    <n v="52648"/>
    <x v="0"/>
  </r>
  <r>
    <n v="10862"/>
    <x v="392"/>
    <x v="2"/>
    <x v="0"/>
    <s v="Saanvi Vora"/>
    <x v="2"/>
    <x v="3"/>
    <x v="4"/>
    <s v="Table"/>
    <s v="Table Molestias"/>
    <n v="3"/>
    <n v="11327"/>
    <n v="33981"/>
    <x v="0"/>
  </r>
  <r>
    <n v="10863"/>
    <x v="495"/>
    <x v="10"/>
    <x v="0"/>
    <s v="Dishani Baral"/>
    <x v="1"/>
    <x v="7"/>
    <x v="8"/>
    <s v="Football"/>
    <s v="Football Natus"/>
    <n v="1"/>
    <n v="35971"/>
    <n v="35971"/>
    <x v="0"/>
  </r>
  <r>
    <n v="10864"/>
    <x v="108"/>
    <x v="0"/>
    <x v="2"/>
    <s v="Mehul Chakrabarti"/>
    <x v="1"/>
    <x v="6"/>
    <x v="8"/>
    <s v="Yoga Mat"/>
    <s v="Yoga Mat Eum"/>
    <n v="1"/>
    <n v="7176"/>
    <n v="7176"/>
    <x v="0"/>
  </r>
  <r>
    <n v="10865"/>
    <x v="191"/>
    <x v="7"/>
    <x v="0"/>
    <s v="Adah Tandon"/>
    <x v="2"/>
    <x v="2"/>
    <x v="2"/>
    <s v="Refrigerator"/>
    <s v="Refrigerator Reprehenderit"/>
    <n v="1"/>
    <n v="48244"/>
    <n v="48244"/>
    <x v="0"/>
  </r>
  <r>
    <n v="10866"/>
    <x v="496"/>
    <x v="3"/>
    <x v="1"/>
    <s v="Yakshit Din"/>
    <x v="0"/>
    <x v="17"/>
    <x v="0"/>
    <s v="Textbook"/>
    <s v="Textbook Fugiat"/>
    <n v="3"/>
    <n v="43938"/>
    <n v="131814"/>
    <x v="0"/>
  </r>
  <r>
    <n v="10867"/>
    <x v="497"/>
    <x v="0"/>
    <x v="2"/>
    <s v="Vaibhav Rana"/>
    <x v="2"/>
    <x v="2"/>
    <x v="6"/>
    <s v="Clock"/>
    <s v="Clock Debitis"/>
    <n v="3"/>
    <n v="36244"/>
    <n v="108732"/>
    <x v="0"/>
  </r>
  <r>
    <n v="10868"/>
    <x v="436"/>
    <x v="3"/>
    <x v="1"/>
    <s v="Himmat Ahluwalia"/>
    <x v="2"/>
    <x v="11"/>
    <x v="2"/>
    <s v="Mixer Grinder"/>
    <s v="Mixer Grinder Laborum"/>
    <n v="3"/>
    <n v="48711"/>
    <n v="146133"/>
    <x v="0"/>
  </r>
  <r>
    <n v="10869"/>
    <x v="498"/>
    <x v="7"/>
    <x v="0"/>
    <s v="Aradhya Bansal"/>
    <x v="1"/>
    <x v="10"/>
    <x v="0"/>
    <s v="Biography"/>
    <s v="Biography Odio"/>
    <n v="4"/>
    <n v="26860"/>
    <n v="107440"/>
    <x v="0"/>
  </r>
  <r>
    <n v="10870"/>
    <x v="49"/>
    <x v="3"/>
    <x v="1"/>
    <s v="Dishani Wali"/>
    <x v="3"/>
    <x v="4"/>
    <x v="4"/>
    <s v="Table"/>
    <s v="Table Animi"/>
    <n v="5"/>
    <n v="4499"/>
    <n v="22495"/>
    <x v="0"/>
  </r>
  <r>
    <n v="10871"/>
    <x v="307"/>
    <x v="4"/>
    <x v="0"/>
    <s v="Ritvik Ramakrishnan"/>
    <x v="3"/>
    <x v="8"/>
    <x v="2"/>
    <s v="Mixer Grinder"/>
    <s v="Mixer Grinder Tempora"/>
    <n v="1"/>
    <n v="69530"/>
    <n v="69530"/>
    <x v="0"/>
  </r>
  <r>
    <n v="10872"/>
    <x v="89"/>
    <x v="4"/>
    <x v="1"/>
    <s v="Renee Sanghvi"/>
    <x v="2"/>
    <x v="11"/>
    <x v="4"/>
    <s v="Cabinet"/>
    <s v="Cabinet Quos"/>
    <n v="3"/>
    <n v="42821"/>
    <n v="128463"/>
    <x v="0"/>
  </r>
  <r>
    <n v="10873"/>
    <x v="79"/>
    <x v="10"/>
    <x v="1"/>
    <s v="Vidur Dora"/>
    <x v="0"/>
    <x v="0"/>
    <x v="4"/>
    <s v="Sofa"/>
    <s v="Sofa Voluptates"/>
    <n v="2"/>
    <n v="49734"/>
    <n v="99468"/>
    <x v="0"/>
  </r>
  <r>
    <n v="10874"/>
    <x v="499"/>
    <x v="2"/>
    <x v="2"/>
    <s v="Sara Warrior"/>
    <x v="3"/>
    <x v="4"/>
    <x v="0"/>
    <s v="Fiction"/>
    <s v="Fiction Excepturi"/>
    <n v="3"/>
    <n v="23767"/>
    <n v="71301"/>
    <x v="0"/>
  </r>
  <r>
    <n v="10875"/>
    <x v="500"/>
    <x v="5"/>
    <x v="0"/>
    <s v="Ivan Acharya"/>
    <x v="1"/>
    <x v="6"/>
    <x v="1"/>
    <s v="Spices"/>
    <s v="Spices Officia"/>
    <n v="4"/>
    <n v="29484"/>
    <n v="117936"/>
    <x v="0"/>
  </r>
  <r>
    <n v="10876"/>
    <x v="501"/>
    <x v="7"/>
    <x v="2"/>
    <s v="Badal Chana"/>
    <x v="1"/>
    <x v="6"/>
    <x v="9"/>
    <s v="Puzzle"/>
    <s v="Puzzle Saepe"/>
    <n v="1"/>
    <n v="24131"/>
    <n v="24131"/>
    <x v="0"/>
  </r>
  <r>
    <n v="10877"/>
    <x v="502"/>
    <x v="6"/>
    <x v="1"/>
    <s v="Hrishita Atwal"/>
    <x v="3"/>
    <x v="14"/>
    <x v="1"/>
    <s v="Wheat"/>
    <s v="Wheat Voluptate"/>
    <n v="5"/>
    <n v="72158"/>
    <n v="360790"/>
    <x v="2"/>
  </r>
  <r>
    <n v="10878"/>
    <x v="112"/>
    <x v="3"/>
    <x v="0"/>
    <s v="Aniruddh Sarin"/>
    <x v="1"/>
    <x v="18"/>
    <x v="1"/>
    <s v="Rice"/>
    <s v="Rice A"/>
    <n v="5"/>
    <n v="78382"/>
    <n v="391910"/>
    <x v="2"/>
  </r>
  <r>
    <n v="10879"/>
    <x v="503"/>
    <x v="7"/>
    <x v="0"/>
    <s v="Arhaan Khatri"/>
    <x v="0"/>
    <x v="17"/>
    <x v="5"/>
    <s v="Face Cream"/>
    <s v="Face Cream Dicta"/>
    <n v="2"/>
    <n v="15328"/>
    <n v="30656"/>
    <x v="0"/>
  </r>
  <r>
    <n v="10880"/>
    <x v="258"/>
    <x v="11"/>
    <x v="1"/>
    <s v="Lagan Cherian"/>
    <x v="1"/>
    <x v="7"/>
    <x v="4"/>
    <s v="Table"/>
    <s v="Table Ab"/>
    <n v="1"/>
    <n v="21650"/>
    <n v="21650"/>
    <x v="0"/>
  </r>
  <r>
    <n v="10881"/>
    <x v="403"/>
    <x v="1"/>
    <x v="1"/>
    <s v="Anvi Sangha"/>
    <x v="1"/>
    <x v="18"/>
    <x v="7"/>
    <s v="Laptop"/>
    <s v="Laptop Numquam"/>
    <n v="5"/>
    <n v="3982"/>
    <n v="19910"/>
    <x v="0"/>
  </r>
  <r>
    <n v="10882"/>
    <x v="504"/>
    <x v="10"/>
    <x v="1"/>
    <s v="Tushar Koshy"/>
    <x v="3"/>
    <x v="13"/>
    <x v="1"/>
    <s v="Oil"/>
    <s v="Oil Et"/>
    <n v="4"/>
    <n v="36442"/>
    <n v="145768"/>
    <x v="0"/>
  </r>
  <r>
    <n v="10883"/>
    <x v="489"/>
    <x v="3"/>
    <x v="0"/>
    <s v="Damini Gupta"/>
    <x v="0"/>
    <x v="0"/>
    <x v="0"/>
    <s v="Non-Fiction"/>
    <s v="Non-Fiction Hic"/>
    <n v="3"/>
    <n v="65177"/>
    <n v="195531"/>
    <x v="1"/>
  </r>
  <r>
    <n v="10884"/>
    <x v="437"/>
    <x v="9"/>
    <x v="0"/>
    <s v="Anahi Sarin"/>
    <x v="1"/>
    <x v="1"/>
    <x v="4"/>
    <s v="Table"/>
    <s v="Table Ex"/>
    <n v="2"/>
    <n v="38532"/>
    <n v="77064"/>
    <x v="0"/>
  </r>
  <r>
    <n v="10885"/>
    <x v="505"/>
    <x v="2"/>
    <x v="0"/>
    <s v="Jayant Chada"/>
    <x v="2"/>
    <x v="15"/>
    <x v="9"/>
    <s v="RC Car"/>
    <s v="RC Car Deserunt"/>
    <n v="2"/>
    <n v="61447"/>
    <n v="122894"/>
    <x v="0"/>
  </r>
  <r>
    <n v="10886"/>
    <x v="506"/>
    <x v="10"/>
    <x v="0"/>
    <s v="Vaibhav Bhalla"/>
    <x v="1"/>
    <x v="10"/>
    <x v="8"/>
    <s v="Dumbbells"/>
    <s v="Dumbbells Fugiat"/>
    <n v="2"/>
    <n v="24144"/>
    <n v="48288"/>
    <x v="0"/>
  </r>
  <r>
    <n v="10887"/>
    <x v="316"/>
    <x v="2"/>
    <x v="0"/>
    <s v="Anya Lata"/>
    <x v="3"/>
    <x v="4"/>
    <x v="9"/>
    <s v="Doll"/>
    <s v="Doll Accusamus"/>
    <n v="4"/>
    <n v="39637"/>
    <n v="158548"/>
    <x v="1"/>
  </r>
  <r>
    <n v="10888"/>
    <x v="33"/>
    <x v="7"/>
    <x v="2"/>
    <s v="Aarav Barad"/>
    <x v="2"/>
    <x v="11"/>
    <x v="1"/>
    <s v="Rice"/>
    <s v="Rice Alias"/>
    <n v="3"/>
    <n v="52303"/>
    <n v="156909"/>
    <x v="1"/>
  </r>
  <r>
    <n v="10889"/>
    <x v="144"/>
    <x v="7"/>
    <x v="2"/>
    <s v="Navya Chanda"/>
    <x v="1"/>
    <x v="10"/>
    <x v="8"/>
    <s v="Tennis Racket"/>
    <s v="Tennis Racket Harum"/>
    <n v="3"/>
    <n v="15965"/>
    <n v="47895"/>
    <x v="0"/>
  </r>
  <r>
    <n v="10890"/>
    <x v="319"/>
    <x v="10"/>
    <x v="1"/>
    <s v="Ryan Kurian"/>
    <x v="2"/>
    <x v="16"/>
    <x v="0"/>
    <s v="Comics"/>
    <s v="Comics Et"/>
    <n v="3"/>
    <n v="34245"/>
    <n v="102735"/>
    <x v="0"/>
  </r>
  <r>
    <n v="10891"/>
    <x v="113"/>
    <x v="4"/>
    <x v="1"/>
    <s v="Jayant Khurana"/>
    <x v="3"/>
    <x v="13"/>
    <x v="5"/>
    <s v="Face Cream"/>
    <s v="Face Cream Numquam"/>
    <n v="2"/>
    <n v="27956"/>
    <n v="55912"/>
    <x v="0"/>
  </r>
  <r>
    <n v="10892"/>
    <x v="507"/>
    <x v="1"/>
    <x v="1"/>
    <s v="Inaaya  Kannan"/>
    <x v="0"/>
    <x v="0"/>
    <x v="4"/>
    <s v="Chair"/>
    <s v="Chair Quae"/>
    <n v="4"/>
    <n v="53754"/>
    <n v="215016"/>
    <x v="1"/>
  </r>
  <r>
    <n v="10893"/>
    <x v="411"/>
    <x v="6"/>
    <x v="1"/>
    <s v="Manjari Rao"/>
    <x v="0"/>
    <x v="12"/>
    <x v="5"/>
    <s v="Face Cream"/>
    <s v="Face Cream Aliquid"/>
    <n v="4"/>
    <n v="64233"/>
    <n v="256932"/>
    <x v="1"/>
  </r>
  <r>
    <n v="10894"/>
    <x v="508"/>
    <x v="6"/>
    <x v="1"/>
    <s v="Seher Gole"/>
    <x v="3"/>
    <x v="8"/>
    <x v="1"/>
    <s v="Spices"/>
    <s v="Spices Dolorem"/>
    <n v="1"/>
    <n v="35267"/>
    <n v="35267"/>
    <x v="0"/>
  </r>
  <r>
    <n v="10895"/>
    <x v="172"/>
    <x v="7"/>
    <x v="2"/>
    <s v="Fateh Madan"/>
    <x v="3"/>
    <x v="14"/>
    <x v="0"/>
    <s v="Textbook"/>
    <s v="Textbook Corporis"/>
    <n v="4"/>
    <n v="66741"/>
    <n v="266964"/>
    <x v="1"/>
  </r>
  <r>
    <n v="10896"/>
    <x v="111"/>
    <x v="3"/>
    <x v="1"/>
    <s v="Kiaan Goyal"/>
    <x v="3"/>
    <x v="8"/>
    <x v="7"/>
    <s v="Mobile"/>
    <s v="Mobile Nesciunt"/>
    <n v="5"/>
    <n v="53730"/>
    <n v="268650"/>
    <x v="1"/>
  </r>
  <r>
    <n v="10897"/>
    <x v="505"/>
    <x v="2"/>
    <x v="0"/>
    <s v="Manjari Sane"/>
    <x v="0"/>
    <x v="0"/>
    <x v="6"/>
    <s v="Vase"/>
    <s v="Vase Esse"/>
    <n v="1"/>
    <n v="77774"/>
    <n v="77774"/>
    <x v="0"/>
  </r>
  <r>
    <n v="10898"/>
    <x v="509"/>
    <x v="1"/>
    <x v="1"/>
    <s v="Arnav Ravi"/>
    <x v="1"/>
    <x v="10"/>
    <x v="6"/>
    <s v="Lamp"/>
    <s v="Lamp At"/>
    <n v="1"/>
    <n v="46963"/>
    <n v="46963"/>
    <x v="0"/>
  </r>
  <r>
    <n v="10899"/>
    <x v="510"/>
    <x v="9"/>
    <x v="0"/>
    <s v="Madhup Dhar"/>
    <x v="0"/>
    <x v="19"/>
    <x v="6"/>
    <s v="Wall Art"/>
    <s v="Wall Art Labore"/>
    <n v="5"/>
    <n v="19167"/>
    <n v="95835"/>
    <x v="0"/>
  </r>
  <r>
    <n v="10900"/>
    <x v="94"/>
    <x v="2"/>
    <x v="2"/>
    <s v="Kartik Sant"/>
    <x v="2"/>
    <x v="11"/>
    <x v="0"/>
    <s v="Biography"/>
    <s v="Biography Libero"/>
    <n v="5"/>
    <n v="44635"/>
    <n v="223175"/>
    <x v="1"/>
  </r>
  <r>
    <n v="10901"/>
    <x v="357"/>
    <x v="4"/>
    <x v="0"/>
    <s v="Mohanlal Deshmukh"/>
    <x v="0"/>
    <x v="17"/>
    <x v="0"/>
    <s v="Comics"/>
    <s v="Comics Dolor"/>
    <n v="4"/>
    <n v="28307"/>
    <n v="113228"/>
    <x v="0"/>
  </r>
  <r>
    <n v="10902"/>
    <x v="247"/>
    <x v="3"/>
    <x v="0"/>
    <s v="Saira Balay"/>
    <x v="0"/>
    <x v="17"/>
    <x v="0"/>
    <s v="Textbook"/>
    <s v="Textbook Laboriosam"/>
    <n v="2"/>
    <n v="53120"/>
    <n v="106240"/>
    <x v="0"/>
  </r>
  <r>
    <n v="10903"/>
    <x v="511"/>
    <x v="10"/>
    <x v="0"/>
    <s v="Divij Bawa"/>
    <x v="0"/>
    <x v="17"/>
    <x v="2"/>
    <s v="Refrigerator"/>
    <s v="Refrigerator Iusto"/>
    <n v="2"/>
    <n v="64209"/>
    <n v="128418"/>
    <x v="0"/>
  </r>
  <r>
    <n v="10904"/>
    <x v="1"/>
    <x v="1"/>
    <x v="1"/>
    <s v="Misha Raman"/>
    <x v="3"/>
    <x v="14"/>
    <x v="3"/>
    <s v="Accessories"/>
    <s v="Accessories Corporis"/>
    <n v="3"/>
    <n v="36891"/>
    <n v="110673"/>
    <x v="0"/>
  </r>
  <r>
    <n v="10905"/>
    <x v="400"/>
    <x v="11"/>
    <x v="0"/>
    <s v="Arhaan Raja"/>
    <x v="3"/>
    <x v="13"/>
    <x v="7"/>
    <s v="Smartwatch"/>
    <s v="Smartwatch Placeat"/>
    <n v="5"/>
    <n v="64401"/>
    <n v="322005"/>
    <x v="2"/>
  </r>
  <r>
    <n v="10906"/>
    <x v="221"/>
    <x v="2"/>
    <x v="2"/>
    <s v="Kimaya Vala"/>
    <x v="0"/>
    <x v="9"/>
    <x v="4"/>
    <s v="Sofa"/>
    <s v="Sofa Odit"/>
    <n v="5"/>
    <n v="46147"/>
    <n v="230735"/>
    <x v="1"/>
  </r>
  <r>
    <n v="10907"/>
    <x v="151"/>
    <x v="8"/>
    <x v="0"/>
    <s v="Arhaan Basu"/>
    <x v="3"/>
    <x v="13"/>
    <x v="0"/>
    <s v="Non-Fiction"/>
    <s v="Non-Fiction Inventore"/>
    <n v="4"/>
    <n v="72703"/>
    <n v="290812"/>
    <x v="1"/>
  </r>
  <r>
    <n v="10908"/>
    <x v="247"/>
    <x v="3"/>
    <x v="0"/>
    <s v="Dhanuk Talwar"/>
    <x v="3"/>
    <x v="13"/>
    <x v="7"/>
    <s v="Mobile"/>
    <s v="Mobile Cupiditate"/>
    <n v="2"/>
    <n v="56884"/>
    <n v="113768"/>
    <x v="0"/>
  </r>
  <r>
    <n v="10909"/>
    <x v="180"/>
    <x v="0"/>
    <x v="0"/>
    <s v="Jivin Sarkar"/>
    <x v="0"/>
    <x v="17"/>
    <x v="5"/>
    <s v="Shampoo"/>
    <s v="Shampoo Hic"/>
    <n v="1"/>
    <n v="7059"/>
    <n v="7059"/>
    <x v="0"/>
  </r>
  <r>
    <n v="10910"/>
    <x v="460"/>
    <x v="6"/>
    <x v="0"/>
    <s v="Riya Ghose"/>
    <x v="1"/>
    <x v="6"/>
    <x v="7"/>
    <s v="Camera"/>
    <s v="Camera Repellendus"/>
    <n v="5"/>
    <n v="76437"/>
    <n v="382185"/>
    <x v="2"/>
  </r>
  <r>
    <n v="10911"/>
    <x v="479"/>
    <x v="9"/>
    <x v="1"/>
    <s v="Reyansh Sahni"/>
    <x v="1"/>
    <x v="7"/>
    <x v="8"/>
    <s v="Tennis Racket"/>
    <s v="Tennis Racket Consequuntur"/>
    <n v="3"/>
    <n v="8547"/>
    <n v="25641"/>
    <x v="0"/>
  </r>
  <r>
    <n v="10912"/>
    <x v="366"/>
    <x v="7"/>
    <x v="2"/>
    <s v="Lakshay Bobal"/>
    <x v="3"/>
    <x v="13"/>
    <x v="8"/>
    <s v="Dumbbells"/>
    <s v="Dumbbells Illum"/>
    <n v="1"/>
    <n v="17575"/>
    <n v="17575"/>
    <x v="0"/>
  </r>
  <r>
    <n v="10913"/>
    <x v="134"/>
    <x v="9"/>
    <x v="0"/>
    <s v="Armaan Shukla"/>
    <x v="2"/>
    <x v="2"/>
    <x v="7"/>
    <s v="Smartwatch"/>
    <s v="Smartwatch Illum"/>
    <n v="2"/>
    <n v="40709"/>
    <n v="81418"/>
    <x v="0"/>
  </r>
  <r>
    <n v="10914"/>
    <x v="103"/>
    <x v="10"/>
    <x v="0"/>
    <s v="Ojas Dâ€™Alia"/>
    <x v="0"/>
    <x v="12"/>
    <x v="0"/>
    <s v="Comics"/>
    <s v="Comics Atque"/>
    <n v="4"/>
    <n v="69766"/>
    <n v="279064"/>
    <x v="1"/>
  </r>
  <r>
    <n v="10915"/>
    <x v="262"/>
    <x v="2"/>
    <x v="0"/>
    <s v="Riya Dada"/>
    <x v="2"/>
    <x v="11"/>
    <x v="3"/>
    <s v="Women's Wear"/>
    <s v="Women's Wear Tenetur"/>
    <n v="1"/>
    <n v="26961"/>
    <n v="26961"/>
    <x v="0"/>
  </r>
  <r>
    <n v="10916"/>
    <x v="512"/>
    <x v="8"/>
    <x v="1"/>
    <s v="Jhanvi Raval"/>
    <x v="1"/>
    <x v="18"/>
    <x v="2"/>
    <s v="Mixer Grinder"/>
    <s v="Mixer Grinder Incidunt"/>
    <n v="1"/>
    <n v="72134"/>
    <n v="72134"/>
    <x v="0"/>
  </r>
  <r>
    <n v="10917"/>
    <x v="263"/>
    <x v="6"/>
    <x v="0"/>
    <s v="Indrans Bakshi"/>
    <x v="2"/>
    <x v="3"/>
    <x v="1"/>
    <s v="Spices"/>
    <s v="Spices Dolor"/>
    <n v="2"/>
    <n v="8492"/>
    <n v="16984"/>
    <x v="0"/>
  </r>
  <r>
    <n v="10918"/>
    <x v="61"/>
    <x v="7"/>
    <x v="2"/>
    <s v="Tanya Shenoy"/>
    <x v="3"/>
    <x v="8"/>
    <x v="4"/>
    <s v="Cabinet"/>
    <s v="Cabinet Est"/>
    <n v="3"/>
    <n v="2591"/>
    <n v="7773"/>
    <x v="0"/>
  </r>
  <r>
    <n v="10919"/>
    <x v="68"/>
    <x v="1"/>
    <x v="0"/>
    <s v="Arnav Sidhu"/>
    <x v="3"/>
    <x v="13"/>
    <x v="8"/>
    <s v="Cricket Bat"/>
    <s v="Cricket Bat Incidunt"/>
    <n v="5"/>
    <n v="28751"/>
    <n v="143755"/>
    <x v="0"/>
  </r>
  <r>
    <n v="10920"/>
    <x v="513"/>
    <x v="1"/>
    <x v="1"/>
    <s v="Khushi Rana"/>
    <x v="2"/>
    <x v="2"/>
    <x v="0"/>
    <s v="Biography"/>
    <s v="Biography Iusto"/>
    <n v="2"/>
    <n v="60999"/>
    <n v="121998"/>
    <x v="0"/>
  </r>
  <r>
    <n v="10921"/>
    <x v="286"/>
    <x v="4"/>
    <x v="1"/>
    <s v="Raghav Khurana"/>
    <x v="2"/>
    <x v="16"/>
    <x v="5"/>
    <s v="Lipstick"/>
    <s v="Lipstick Unde"/>
    <n v="4"/>
    <n v="24570"/>
    <n v="98280"/>
    <x v="0"/>
  </r>
  <r>
    <n v="10922"/>
    <x v="383"/>
    <x v="9"/>
    <x v="1"/>
    <s v="Tara Sharaf"/>
    <x v="0"/>
    <x v="9"/>
    <x v="6"/>
    <s v="Wall Art"/>
    <s v="Wall Art Quos"/>
    <n v="5"/>
    <n v="5260"/>
    <n v="26300"/>
    <x v="0"/>
  </r>
  <r>
    <n v="10923"/>
    <x v="153"/>
    <x v="10"/>
    <x v="0"/>
    <s v="Hiran Buch"/>
    <x v="1"/>
    <x v="1"/>
    <x v="4"/>
    <s v="Bed"/>
    <s v="Bed Iusto"/>
    <n v="1"/>
    <n v="71109"/>
    <n v="71109"/>
    <x v="0"/>
  </r>
  <r>
    <n v="10924"/>
    <x v="257"/>
    <x v="3"/>
    <x v="1"/>
    <s v="Vaibhav Sarraf"/>
    <x v="3"/>
    <x v="14"/>
    <x v="3"/>
    <s v="Accessories"/>
    <s v="Accessories Alias"/>
    <n v="4"/>
    <n v="8185"/>
    <n v="32740"/>
    <x v="0"/>
  </r>
  <r>
    <n v="10925"/>
    <x v="514"/>
    <x v="7"/>
    <x v="0"/>
    <s v="Eshani Sahota"/>
    <x v="0"/>
    <x v="17"/>
    <x v="2"/>
    <s v="Juicer"/>
    <s v="Juicer Vero"/>
    <n v="5"/>
    <n v="46434"/>
    <n v="232170"/>
    <x v="1"/>
  </r>
  <r>
    <n v="10926"/>
    <x v="224"/>
    <x v="6"/>
    <x v="1"/>
    <s v="Stuvan Dayal"/>
    <x v="1"/>
    <x v="7"/>
    <x v="1"/>
    <s v="Sugar"/>
    <s v="Sugar Dolor"/>
    <n v="1"/>
    <n v="33125"/>
    <n v="33125"/>
    <x v="0"/>
  </r>
  <r>
    <n v="10927"/>
    <x v="431"/>
    <x v="9"/>
    <x v="1"/>
    <s v="Damini Majumdar"/>
    <x v="3"/>
    <x v="8"/>
    <x v="4"/>
    <s v="Cabinet"/>
    <s v="Cabinet Nihil"/>
    <n v="1"/>
    <n v="17599"/>
    <n v="17599"/>
    <x v="0"/>
  </r>
  <r>
    <n v="10928"/>
    <x v="515"/>
    <x v="11"/>
    <x v="1"/>
    <s v="Vritika Subramaniam"/>
    <x v="1"/>
    <x v="6"/>
    <x v="2"/>
    <s v="Juicer"/>
    <s v="Juicer Blanditiis"/>
    <n v="5"/>
    <n v="46729"/>
    <n v="233645"/>
    <x v="1"/>
  </r>
  <r>
    <n v="10929"/>
    <x v="516"/>
    <x v="0"/>
    <x v="2"/>
    <s v="Kanav Chaudhari"/>
    <x v="1"/>
    <x v="6"/>
    <x v="4"/>
    <s v="Sofa"/>
    <s v="Sofa Aut"/>
    <n v="5"/>
    <n v="23052"/>
    <n v="115260"/>
    <x v="0"/>
  </r>
  <r>
    <n v="10930"/>
    <x v="164"/>
    <x v="10"/>
    <x v="0"/>
    <s v="Taran Karan"/>
    <x v="3"/>
    <x v="5"/>
    <x v="2"/>
    <s v="Juicer"/>
    <s v="Juicer Laboriosam"/>
    <n v="5"/>
    <n v="27728"/>
    <n v="138640"/>
    <x v="0"/>
  </r>
  <r>
    <n v="10931"/>
    <x v="135"/>
    <x v="5"/>
    <x v="0"/>
    <s v="Taran Goyal"/>
    <x v="2"/>
    <x v="3"/>
    <x v="7"/>
    <s v="Smartwatch"/>
    <s v="Smartwatch Ut"/>
    <n v="4"/>
    <n v="37863"/>
    <n v="151452"/>
    <x v="1"/>
  </r>
  <r>
    <n v="10932"/>
    <x v="410"/>
    <x v="1"/>
    <x v="1"/>
    <s v="Lakshay Dasgupta"/>
    <x v="3"/>
    <x v="4"/>
    <x v="7"/>
    <s v="Camera"/>
    <s v="Camera Iusto"/>
    <n v="3"/>
    <n v="49016"/>
    <n v="147048"/>
    <x v="0"/>
  </r>
  <r>
    <n v="10933"/>
    <x v="517"/>
    <x v="6"/>
    <x v="0"/>
    <s v="Yasmin Shroff"/>
    <x v="0"/>
    <x v="12"/>
    <x v="7"/>
    <s v="Headphones"/>
    <s v="Headphones Esse"/>
    <n v="5"/>
    <n v="590"/>
    <n v="2950"/>
    <x v="0"/>
  </r>
  <r>
    <n v="10934"/>
    <x v="518"/>
    <x v="7"/>
    <x v="2"/>
    <s v="Taran Singh"/>
    <x v="1"/>
    <x v="1"/>
    <x v="2"/>
    <s v="Cookware Set"/>
    <s v="Cookware Set Praesentium"/>
    <n v="4"/>
    <n v="28798"/>
    <n v="115192"/>
    <x v="0"/>
  </r>
  <r>
    <n v="10935"/>
    <x v="325"/>
    <x v="3"/>
    <x v="1"/>
    <s v="Hunar Wason"/>
    <x v="2"/>
    <x v="2"/>
    <x v="2"/>
    <s v="Microwave"/>
    <s v="Microwave Molestiae"/>
    <n v="5"/>
    <n v="28787"/>
    <n v="143935"/>
    <x v="0"/>
  </r>
  <r>
    <n v="10936"/>
    <x v="245"/>
    <x v="1"/>
    <x v="1"/>
    <s v="Saanvi Raj"/>
    <x v="2"/>
    <x v="2"/>
    <x v="1"/>
    <s v="Rice"/>
    <s v="Rice Dicta"/>
    <n v="2"/>
    <n v="67125"/>
    <n v="134250"/>
    <x v="0"/>
  </r>
  <r>
    <n v="10937"/>
    <x v="183"/>
    <x v="11"/>
    <x v="0"/>
    <s v="Jayesh Thakkar"/>
    <x v="3"/>
    <x v="5"/>
    <x v="0"/>
    <s v="Biography"/>
    <s v="Biography Similique"/>
    <n v="5"/>
    <n v="41701"/>
    <n v="208505"/>
    <x v="1"/>
  </r>
  <r>
    <n v="10938"/>
    <x v="220"/>
    <x v="0"/>
    <x v="0"/>
    <s v="Hrishita Chana"/>
    <x v="1"/>
    <x v="18"/>
    <x v="6"/>
    <s v="Vase"/>
    <s v="Vase Eveniet"/>
    <n v="1"/>
    <n v="35822"/>
    <n v="35822"/>
    <x v="0"/>
  </r>
  <r>
    <n v="10939"/>
    <x v="519"/>
    <x v="5"/>
    <x v="1"/>
    <s v="Anya Sarraf"/>
    <x v="1"/>
    <x v="7"/>
    <x v="1"/>
    <s v="Oil"/>
    <s v="Oil Nihil"/>
    <n v="3"/>
    <n v="67696"/>
    <n v="203088"/>
    <x v="1"/>
  </r>
  <r>
    <n v="10940"/>
    <x v="520"/>
    <x v="1"/>
    <x v="0"/>
    <s v="Lavanya Yogi"/>
    <x v="1"/>
    <x v="6"/>
    <x v="3"/>
    <s v="Shoes"/>
    <s v="Shoes Incidunt"/>
    <n v="3"/>
    <n v="35108"/>
    <n v="105324"/>
    <x v="0"/>
  </r>
  <r>
    <n v="10941"/>
    <x v="139"/>
    <x v="4"/>
    <x v="0"/>
    <s v="Indranil Char"/>
    <x v="0"/>
    <x v="19"/>
    <x v="8"/>
    <s v="Cricket Bat"/>
    <s v="Cricket Bat Distinctio"/>
    <n v="3"/>
    <n v="15767"/>
    <n v="47301"/>
    <x v="0"/>
  </r>
  <r>
    <n v="10942"/>
    <x v="401"/>
    <x v="3"/>
    <x v="0"/>
    <s v="Gokul Chacko"/>
    <x v="0"/>
    <x v="9"/>
    <x v="6"/>
    <s v="Wall Art"/>
    <s v="Wall Art Saepe"/>
    <n v="5"/>
    <n v="47154"/>
    <n v="235770"/>
    <x v="1"/>
  </r>
  <r>
    <n v="10943"/>
    <x v="521"/>
    <x v="9"/>
    <x v="1"/>
    <s v="Samarth Subramaniam"/>
    <x v="2"/>
    <x v="11"/>
    <x v="5"/>
    <s v="Lipstick"/>
    <s v="Lipstick Autem"/>
    <n v="2"/>
    <n v="38993"/>
    <n v="77986"/>
    <x v="0"/>
  </r>
  <r>
    <n v="10944"/>
    <x v="157"/>
    <x v="8"/>
    <x v="1"/>
    <s v="Himmat Srinivasan"/>
    <x v="0"/>
    <x v="12"/>
    <x v="9"/>
    <s v="Puzzle"/>
    <s v="Puzzle Illo"/>
    <n v="5"/>
    <n v="32264"/>
    <n v="161320"/>
    <x v="1"/>
  </r>
  <r>
    <n v="10945"/>
    <x v="41"/>
    <x v="0"/>
    <x v="0"/>
    <s v="Rati Dayal"/>
    <x v="2"/>
    <x v="16"/>
    <x v="5"/>
    <s v="Perfume"/>
    <s v="Perfume Ipsam"/>
    <n v="3"/>
    <n v="25698"/>
    <n v="77094"/>
    <x v="0"/>
  </r>
  <r>
    <n v="10946"/>
    <x v="522"/>
    <x v="4"/>
    <x v="0"/>
    <s v="Ranbir Cheema"/>
    <x v="0"/>
    <x v="0"/>
    <x v="1"/>
    <s v="Sugar"/>
    <s v="Sugar Quasi"/>
    <n v="3"/>
    <n v="43427"/>
    <n v="130281"/>
    <x v="0"/>
  </r>
  <r>
    <n v="10947"/>
    <x v="351"/>
    <x v="5"/>
    <x v="0"/>
    <s v="Dhanuk Chawla"/>
    <x v="3"/>
    <x v="5"/>
    <x v="9"/>
    <s v="Puzzle"/>
    <s v="Puzzle Ex"/>
    <n v="1"/>
    <n v="8403"/>
    <n v="8403"/>
    <x v="0"/>
  </r>
  <r>
    <n v="10948"/>
    <x v="523"/>
    <x v="2"/>
    <x v="0"/>
    <s v="Jivika Vohra"/>
    <x v="3"/>
    <x v="4"/>
    <x v="9"/>
    <s v="RC Car"/>
    <s v="RC Car Natus"/>
    <n v="5"/>
    <n v="56992"/>
    <n v="284960"/>
    <x v="1"/>
  </r>
  <r>
    <n v="10949"/>
    <x v="101"/>
    <x v="2"/>
    <x v="2"/>
    <s v="Kiaan Golla"/>
    <x v="1"/>
    <x v="7"/>
    <x v="1"/>
    <s v="Spices"/>
    <s v="Spices Officiis"/>
    <n v="2"/>
    <n v="40833"/>
    <n v="81666"/>
    <x v="0"/>
  </r>
  <r>
    <n v="10950"/>
    <x v="344"/>
    <x v="8"/>
    <x v="1"/>
    <s v="Shayak Kannan"/>
    <x v="0"/>
    <x v="0"/>
    <x v="3"/>
    <s v="Women's Wear"/>
    <s v="Women's Wear Optio"/>
    <n v="5"/>
    <n v="1794"/>
    <n v="8970"/>
    <x v="0"/>
  </r>
  <r>
    <n v="10951"/>
    <x v="177"/>
    <x v="5"/>
    <x v="0"/>
    <s v="Shanaya Raja"/>
    <x v="1"/>
    <x v="18"/>
    <x v="6"/>
    <s v="Wall Art"/>
    <s v="Wall Art Eius"/>
    <n v="4"/>
    <n v="30707"/>
    <n v="122828"/>
    <x v="0"/>
  </r>
  <r>
    <n v="10952"/>
    <x v="482"/>
    <x v="9"/>
    <x v="1"/>
    <s v="Vardaniya Vala"/>
    <x v="3"/>
    <x v="14"/>
    <x v="2"/>
    <s v="Mixer Grinder"/>
    <s v="Mixer Grinder Sequi"/>
    <n v="2"/>
    <n v="39583"/>
    <n v="79166"/>
    <x v="0"/>
  </r>
  <r>
    <n v="10953"/>
    <x v="524"/>
    <x v="9"/>
    <x v="1"/>
    <s v="Nitara Saraf"/>
    <x v="0"/>
    <x v="9"/>
    <x v="1"/>
    <s v="Sugar"/>
    <s v="Sugar Nostrum"/>
    <n v="3"/>
    <n v="64683"/>
    <n v="194049"/>
    <x v="1"/>
  </r>
  <r>
    <n v="10954"/>
    <x v="494"/>
    <x v="0"/>
    <x v="0"/>
    <s v="Eshani Dora"/>
    <x v="3"/>
    <x v="5"/>
    <x v="6"/>
    <s v="Lamp"/>
    <s v="Lamp Nostrum"/>
    <n v="4"/>
    <n v="46303"/>
    <n v="185212"/>
    <x v="1"/>
  </r>
  <r>
    <n v="10955"/>
    <x v="525"/>
    <x v="4"/>
    <x v="0"/>
    <s v="Lavanya Ahuja"/>
    <x v="3"/>
    <x v="4"/>
    <x v="3"/>
    <s v="Kids Wear"/>
    <s v="Kids Wear Velit"/>
    <n v="5"/>
    <n v="51908"/>
    <n v="259540"/>
    <x v="1"/>
  </r>
  <r>
    <n v="10956"/>
    <x v="526"/>
    <x v="2"/>
    <x v="0"/>
    <s v="Kabir Bajwa"/>
    <x v="3"/>
    <x v="13"/>
    <x v="4"/>
    <s v="Sofa"/>
    <s v="Sofa Voluptatibus"/>
    <n v="3"/>
    <n v="42898"/>
    <n v="128694"/>
    <x v="0"/>
  </r>
  <r>
    <n v="10957"/>
    <x v="527"/>
    <x v="6"/>
    <x v="0"/>
    <s v="Anahi Upadhyay"/>
    <x v="1"/>
    <x v="6"/>
    <x v="0"/>
    <s v="Fiction"/>
    <s v="Fiction Quisquam"/>
    <n v="3"/>
    <n v="22522"/>
    <n v="67566"/>
    <x v="0"/>
  </r>
  <r>
    <n v="10958"/>
    <x v="199"/>
    <x v="11"/>
    <x v="0"/>
    <s v="Alisha Balakrishnan"/>
    <x v="0"/>
    <x v="0"/>
    <x v="4"/>
    <s v="Bed"/>
    <s v="Bed Sit"/>
    <n v="3"/>
    <n v="48529"/>
    <n v="145587"/>
    <x v="0"/>
  </r>
  <r>
    <n v="10959"/>
    <x v="51"/>
    <x v="5"/>
    <x v="0"/>
    <s v="Trisha Tiwari"/>
    <x v="2"/>
    <x v="16"/>
    <x v="0"/>
    <s v="Biography"/>
    <s v="Biography Qui"/>
    <n v="1"/>
    <n v="62920"/>
    <n v="62920"/>
    <x v="0"/>
  </r>
  <r>
    <n v="10960"/>
    <x v="301"/>
    <x v="1"/>
    <x v="0"/>
    <s v="Aaina Ramaswamy"/>
    <x v="1"/>
    <x v="7"/>
    <x v="2"/>
    <s v="Refrigerator"/>
    <s v="Refrigerator Fuga"/>
    <n v="5"/>
    <n v="19156"/>
    <n v="95780"/>
    <x v="0"/>
  </r>
  <r>
    <n v="10961"/>
    <x v="528"/>
    <x v="6"/>
    <x v="1"/>
    <s v="Ranbir Khanna"/>
    <x v="0"/>
    <x v="17"/>
    <x v="9"/>
    <s v="Puzzle"/>
    <s v="Puzzle Magni"/>
    <n v="2"/>
    <n v="11858"/>
    <n v="23716"/>
    <x v="0"/>
  </r>
  <r>
    <n v="10962"/>
    <x v="260"/>
    <x v="11"/>
    <x v="1"/>
    <s v="Mishti Venkatesh"/>
    <x v="2"/>
    <x v="2"/>
    <x v="2"/>
    <s v="Mixer Grinder"/>
    <s v="Mixer Grinder Cumque"/>
    <n v="2"/>
    <n v="21444"/>
    <n v="42888"/>
    <x v="0"/>
  </r>
  <r>
    <n v="10963"/>
    <x v="164"/>
    <x v="10"/>
    <x v="0"/>
    <s v="Ehsaan Shanker"/>
    <x v="0"/>
    <x v="12"/>
    <x v="4"/>
    <s v="Sofa"/>
    <s v="Sofa Temporibus"/>
    <n v="1"/>
    <n v="23826"/>
    <n v="23826"/>
    <x v="0"/>
  </r>
  <r>
    <n v="10964"/>
    <x v="131"/>
    <x v="0"/>
    <x v="0"/>
    <s v="Dhanuk Ratti"/>
    <x v="2"/>
    <x v="11"/>
    <x v="8"/>
    <s v="Dumbbells"/>
    <s v="Dumbbells Maxime"/>
    <n v="2"/>
    <n v="63728"/>
    <n v="127456"/>
    <x v="0"/>
  </r>
  <r>
    <n v="10965"/>
    <x v="17"/>
    <x v="10"/>
    <x v="0"/>
    <s v="Saira Sastry"/>
    <x v="2"/>
    <x v="11"/>
    <x v="9"/>
    <s v="Action Figure"/>
    <s v="Action Figure Ipsum"/>
    <n v="4"/>
    <n v="52831"/>
    <n v="211324"/>
    <x v="1"/>
  </r>
  <r>
    <n v="10966"/>
    <x v="529"/>
    <x v="3"/>
    <x v="1"/>
    <s v="Ritvik Dua"/>
    <x v="3"/>
    <x v="5"/>
    <x v="0"/>
    <s v="Comics"/>
    <s v="Comics Distinctio"/>
    <n v="2"/>
    <n v="3692"/>
    <n v="7384"/>
    <x v="0"/>
  </r>
  <r>
    <n v="10967"/>
    <x v="377"/>
    <x v="4"/>
    <x v="1"/>
    <s v="Shray Sundaram"/>
    <x v="0"/>
    <x v="0"/>
    <x v="5"/>
    <s v="Perfume"/>
    <s v="Perfume Soluta"/>
    <n v="2"/>
    <n v="23824"/>
    <n v="47648"/>
    <x v="0"/>
  </r>
  <r>
    <n v="10968"/>
    <x v="446"/>
    <x v="2"/>
    <x v="2"/>
    <s v="Inaaya  Mand"/>
    <x v="1"/>
    <x v="18"/>
    <x v="8"/>
    <s v="Yoga Mat"/>
    <s v="Yoga Mat Et"/>
    <n v="2"/>
    <n v="64141"/>
    <n v="128282"/>
    <x v="0"/>
  </r>
  <r>
    <n v="10969"/>
    <x v="307"/>
    <x v="4"/>
    <x v="0"/>
    <s v="Shlok Gade"/>
    <x v="3"/>
    <x v="4"/>
    <x v="2"/>
    <s v="Juicer"/>
    <s v="Juicer Magni"/>
    <n v="3"/>
    <n v="57675"/>
    <n v="173025"/>
    <x v="1"/>
  </r>
  <r>
    <n v="10970"/>
    <x v="384"/>
    <x v="2"/>
    <x v="0"/>
    <s v="Indrajit Reddy"/>
    <x v="0"/>
    <x v="19"/>
    <x v="8"/>
    <s v="Football"/>
    <s v="Football Aliquid"/>
    <n v="1"/>
    <n v="67999"/>
    <n v="67999"/>
    <x v="0"/>
  </r>
  <r>
    <n v="10971"/>
    <x v="530"/>
    <x v="9"/>
    <x v="1"/>
    <s v="Tushar Sankaran"/>
    <x v="3"/>
    <x v="13"/>
    <x v="1"/>
    <s v="Rice"/>
    <s v="Rice Facilis"/>
    <n v="5"/>
    <n v="46134"/>
    <n v="230670"/>
    <x v="1"/>
  </r>
  <r>
    <n v="10972"/>
    <x v="531"/>
    <x v="7"/>
    <x v="0"/>
    <s v="Jhanvi Subramaniam"/>
    <x v="0"/>
    <x v="12"/>
    <x v="2"/>
    <s v="Refrigerator"/>
    <s v="Refrigerator Magni"/>
    <n v="1"/>
    <n v="42919"/>
    <n v="42919"/>
    <x v="0"/>
  </r>
  <r>
    <n v="10973"/>
    <x v="172"/>
    <x v="7"/>
    <x v="2"/>
    <s v="Rati Dhar"/>
    <x v="3"/>
    <x v="13"/>
    <x v="6"/>
    <s v="Vase"/>
    <s v="Vase Debitis"/>
    <n v="4"/>
    <n v="5565"/>
    <n v="22260"/>
    <x v="0"/>
  </r>
  <r>
    <n v="10974"/>
    <x v="399"/>
    <x v="4"/>
    <x v="0"/>
    <s v="Taran Chahal"/>
    <x v="3"/>
    <x v="4"/>
    <x v="6"/>
    <s v="Wall Art"/>
    <s v="Wall Art Dolores"/>
    <n v="2"/>
    <n v="12508"/>
    <n v="25016"/>
    <x v="0"/>
  </r>
  <r>
    <n v="10975"/>
    <x v="110"/>
    <x v="2"/>
    <x v="0"/>
    <s v="Vritika Dube"/>
    <x v="3"/>
    <x v="8"/>
    <x v="2"/>
    <s v="Cookware Set"/>
    <s v="Cookware Set Natus"/>
    <n v="4"/>
    <n v="37919"/>
    <n v="151676"/>
    <x v="1"/>
  </r>
  <r>
    <n v="10976"/>
    <x v="532"/>
    <x v="3"/>
    <x v="1"/>
    <s v="Kavya Mahal"/>
    <x v="1"/>
    <x v="10"/>
    <x v="4"/>
    <s v="Bed"/>
    <s v="Bed Consequuntur"/>
    <n v="2"/>
    <n v="65319"/>
    <n v="130638"/>
    <x v="0"/>
  </r>
  <r>
    <n v="10977"/>
    <x v="533"/>
    <x v="6"/>
    <x v="0"/>
    <s v="Vaibhav Dhar"/>
    <x v="2"/>
    <x v="11"/>
    <x v="7"/>
    <s v="Headphones"/>
    <s v="Headphones Aperiam"/>
    <n v="4"/>
    <n v="74837"/>
    <n v="299348"/>
    <x v="1"/>
  </r>
  <r>
    <n v="10978"/>
    <x v="89"/>
    <x v="4"/>
    <x v="1"/>
    <s v="Jayan Hari"/>
    <x v="3"/>
    <x v="4"/>
    <x v="4"/>
    <s v="Chair"/>
    <s v="Chair Quo"/>
    <n v="1"/>
    <n v="20353"/>
    <n v="20353"/>
    <x v="0"/>
  </r>
  <r>
    <n v="10979"/>
    <x v="485"/>
    <x v="1"/>
    <x v="1"/>
    <s v="Keya Kunda"/>
    <x v="1"/>
    <x v="10"/>
    <x v="8"/>
    <s v="Football"/>
    <s v="Football Hic"/>
    <n v="4"/>
    <n v="46114"/>
    <n v="184456"/>
    <x v="1"/>
  </r>
  <r>
    <n v="10980"/>
    <x v="534"/>
    <x v="3"/>
    <x v="1"/>
    <s v="Vardaniya Ramachandran"/>
    <x v="0"/>
    <x v="12"/>
    <x v="2"/>
    <s v="Cookware Set"/>
    <s v="Cookware Set Quaerat"/>
    <n v="5"/>
    <n v="19536"/>
    <n v="97680"/>
    <x v="0"/>
  </r>
  <r>
    <n v="10981"/>
    <x v="399"/>
    <x v="4"/>
    <x v="0"/>
    <s v="Ryan Mand"/>
    <x v="3"/>
    <x v="13"/>
    <x v="8"/>
    <s v="Tennis Racket"/>
    <s v="Tennis Racket Omnis"/>
    <n v="3"/>
    <n v="71574"/>
    <n v="214722"/>
    <x v="1"/>
  </r>
  <r>
    <n v="10982"/>
    <x v="135"/>
    <x v="5"/>
    <x v="0"/>
    <s v="Devansh Sethi"/>
    <x v="0"/>
    <x v="12"/>
    <x v="2"/>
    <s v="Mixer Grinder"/>
    <s v="Mixer Grinder Et"/>
    <n v="2"/>
    <n v="73647"/>
    <n v="147294"/>
    <x v="0"/>
  </r>
  <r>
    <n v="10983"/>
    <x v="535"/>
    <x v="7"/>
    <x v="0"/>
    <s v="Tejas Ramachandran"/>
    <x v="0"/>
    <x v="9"/>
    <x v="9"/>
    <s v="Puzzle"/>
    <s v="Puzzle In"/>
    <n v="3"/>
    <n v="23933"/>
    <n v="71799"/>
    <x v="0"/>
  </r>
  <r>
    <n v="10984"/>
    <x v="210"/>
    <x v="11"/>
    <x v="1"/>
    <s v="Pranay Mahal"/>
    <x v="3"/>
    <x v="13"/>
    <x v="0"/>
    <s v="Non-Fiction"/>
    <s v="Non-Fiction Tenetur"/>
    <n v="2"/>
    <n v="55950"/>
    <n v="111900"/>
    <x v="0"/>
  </r>
  <r>
    <n v="10985"/>
    <x v="536"/>
    <x v="4"/>
    <x v="0"/>
    <s v="Ira Andra"/>
    <x v="3"/>
    <x v="5"/>
    <x v="1"/>
    <s v="Wheat"/>
    <s v="Wheat Sit"/>
    <n v="4"/>
    <n v="28177"/>
    <n v="112708"/>
    <x v="0"/>
  </r>
  <r>
    <n v="10986"/>
    <x v="530"/>
    <x v="9"/>
    <x v="1"/>
    <s v="Himmat Bahri"/>
    <x v="0"/>
    <x v="17"/>
    <x v="5"/>
    <s v="Foundation"/>
    <s v="Foundation Temporibus"/>
    <n v="2"/>
    <n v="10700"/>
    <n v="21400"/>
    <x v="0"/>
  </r>
  <r>
    <n v="10987"/>
    <x v="398"/>
    <x v="5"/>
    <x v="1"/>
    <s v="Vihaan Kannan"/>
    <x v="0"/>
    <x v="12"/>
    <x v="0"/>
    <s v="Non-Fiction"/>
    <s v="Non-Fiction Quod"/>
    <n v="1"/>
    <n v="20838"/>
    <n v="20838"/>
    <x v="0"/>
  </r>
  <r>
    <n v="10988"/>
    <x v="400"/>
    <x v="11"/>
    <x v="0"/>
    <s v="Vihaan Varty"/>
    <x v="2"/>
    <x v="16"/>
    <x v="3"/>
    <s v="Accessories"/>
    <s v="Accessories Ipsum"/>
    <n v="4"/>
    <n v="31324"/>
    <n v="125296"/>
    <x v="0"/>
  </r>
  <r>
    <n v="10989"/>
    <x v="236"/>
    <x v="8"/>
    <x v="1"/>
    <s v="Ayesha Srinivas"/>
    <x v="1"/>
    <x v="6"/>
    <x v="4"/>
    <s v="Bed"/>
    <s v="Bed Tempora"/>
    <n v="4"/>
    <n v="2521"/>
    <n v="10084"/>
    <x v="0"/>
  </r>
  <r>
    <n v="10990"/>
    <x v="537"/>
    <x v="1"/>
    <x v="0"/>
    <s v="Hansh Chaudhuri"/>
    <x v="2"/>
    <x v="11"/>
    <x v="9"/>
    <s v="Puzzle"/>
    <s v="Puzzle Soluta"/>
    <n v="2"/>
    <n v="55051"/>
    <n v="110102"/>
    <x v="0"/>
  </r>
  <r>
    <n v="10991"/>
    <x v="354"/>
    <x v="4"/>
    <x v="0"/>
    <s v="Aarush Bahl"/>
    <x v="2"/>
    <x v="11"/>
    <x v="0"/>
    <s v="Fiction"/>
    <s v="Fiction Laborum"/>
    <n v="4"/>
    <n v="73288"/>
    <n v="293152"/>
    <x v="1"/>
  </r>
  <r>
    <n v="10992"/>
    <x v="538"/>
    <x v="7"/>
    <x v="0"/>
    <s v="Rati Bhatti"/>
    <x v="2"/>
    <x v="16"/>
    <x v="1"/>
    <s v="Oil"/>
    <s v="Oil Exercitationem"/>
    <n v="4"/>
    <n v="29212"/>
    <n v="116848"/>
    <x v="0"/>
  </r>
  <r>
    <n v="10993"/>
    <x v="486"/>
    <x v="10"/>
    <x v="1"/>
    <s v="Shanaya Chaudry"/>
    <x v="3"/>
    <x v="14"/>
    <x v="1"/>
    <s v="Sugar"/>
    <s v="Sugar Similique"/>
    <n v="5"/>
    <n v="47142"/>
    <n v="235710"/>
    <x v="1"/>
  </r>
  <r>
    <n v="10994"/>
    <x v="497"/>
    <x v="0"/>
    <x v="2"/>
    <s v="Anay Upadhyay"/>
    <x v="2"/>
    <x v="11"/>
    <x v="9"/>
    <s v="Board Game"/>
    <s v="Board Game Tempora"/>
    <n v="5"/>
    <n v="42907"/>
    <n v="214535"/>
    <x v="1"/>
  </r>
  <r>
    <n v="10995"/>
    <x v="152"/>
    <x v="9"/>
    <x v="0"/>
    <s v="Darshit Keer"/>
    <x v="3"/>
    <x v="5"/>
    <x v="0"/>
    <s v="Biography"/>
    <s v="Biography Sint"/>
    <n v="1"/>
    <n v="28656"/>
    <n v="28656"/>
    <x v="0"/>
  </r>
  <r>
    <n v="10996"/>
    <x v="473"/>
    <x v="3"/>
    <x v="0"/>
    <s v="Umang Iyengar"/>
    <x v="1"/>
    <x v="18"/>
    <x v="9"/>
    <s v="RC Car"/>
    <s v="RC Car Animi"/>
    <n v="2"/>
    <n v="11948"/>
    <n v="23896"/>
    <x v="0"/>
  </r>
  <r>
    <n v="10997"/>
    <x v="534"/>
    <x v="3"/>
    <x v="1"/>
    <s v="Zain Wadhwa"/>
    <x v="0"/>
    <x v="12"/>
    <x v="2"/>
    <s v="Cookware Set"/>
    <s v="Cookware Set Harum"/>
    <n v="3"/>
    <n v="8530"/>
    <n v="25590"/>
    <x v="0"/>
  </r>
  <r>
    <n v="10998"/>
    <x v="520"/>
    <x v="1"/>
    <x v="0"/>
    <s v="Saira Ratti"/>
    <x v="1"/>
    <x v="10"/>
    <x v="3"/>
    <s v="Kids Wear"/>
    <s v="Kids Wear Eveniet"/>
    <n v="2"/>
    <n v="35370"/>
    <n v="70740"/>
    <x v="0"/>
  </r>
  <r>
    <n v="10999"/>
    <x v="539"/>
    <x v="8"/>
    <x v="1"/>
    <s v="Zara Sinha"/>
    <x v="0"/>
    <x v="19"/>
    <x v="1"/>
    <s v="Sugar"/>
    <s v="Sugar Nihil"/>
    <n v="5"/>
    <n v="1101"/>
    <n v="5505"/>
    <x v="0"/>
  </r>
  <r>
    <n v="11000"/>
    <x v="233"/>
    <x v="3"/>
    <x v="1"/>
    <s v="Anahi Rao"/>
    <x v="0"/>
    <x v="0"/>
    <x v="0"/>
    <s v="Fiction"/>
    <s v="Fiction Nisi"/>
    <n v="3"/>
    <n v="78111"/>
    <n v="234333"/>
    <x v="1"/>
  </r>
  <r>
    <n v="11001"/>
    <x v="471"/>
    <x v="11"/>
    <x v="0"/>
    <s v="Miraya Jha"/>
    <x v="0"/>
    <x v="19"/>
    <x v="1"/>
    <s v="Wheat"/>
    <s v="Wheat Necessitatibus"/>
    <n v="1"/>
    <n v="21585"/>
    <n v="21585"/>
    <x v="0"/>
  </r>
  <r>
    <n v="11002"/>
    <x v="540"/>
    <x v="2"/>
    <x v="2"/>
    <s v="Farhan Kata"/>
    <x v="1"/>
    <x v="6"/>
    <x v="1"/>
    <s v="Spices"/>
    <s v="Spices Dolores"/>
    <n v="1"/>
    <n v="75335"/>
    <n v="75335"/>
    <x v="0"/>
  </r>
  <r>
    <n v="11003"/>
    <x v="199"/>
    <x v="11"/>
    <x v="0"/>
    <s v="Mehul Suri"/>
    <x v="1"/>
    <x v="7"/>
    <x v="5"/>
    <s v="Lipstick"/>
    <s v="Lipstick Molestias"/>
    <n v="2"/>
    <n v="51288"/>
    <n v="102576"/>
    <x v="0"/>
  </r>
  <r>
    <n v="11004"/>
    <x v="541"/>
    <x v="4"/>
    <x v="0"/>
    <s v="Tarini Ganesan"/>
    <x v="1"/>
    <x v="10"/>
    <x v="0"/>
    <s v="Comics"/>
    <s v="Comics Nesciunt"/>
    <n v="2"/>
    <n v="38765"/>
    <n v="77530"/>
    <x v="0"/>
  </r>
  <r>
    <n v="11005"/>
    <x v="542"/>
    <x v="7"/>
    <x v="0"/>
    <s v="Nitya Dayal"/>
    <x v="3"/>
    <x v="14"/>
    <x v="7"/>
    <s v="Camera"/>
    <s v="Camera Vel"/>
    <n v="2"/>
    <n v="79251"/>
    <n v="158502"/>
    <x v="1"/>
  </r>
  <r>
    <n v="11006"/>
    <x v="543"/>
    <x v="3"/>
    <x v="0"/>
    <s v="Inaaya  Sinha"/>
    <x v="3"/>
    <x v="8"/>
    <x v="3"/>
    <s v="Shoes"/>
    <s v="Shoes Sapiente"/>
    <n v="4"/>
    <n v="13384"/>
    <n v="53536"/>
    <x v="0"/>
  </r>
  <r>
    <n v="11007"/>
    <x v="474"/>
    <x v="7"/>
    <x v="0"/>
    <s v="Eva Deshpande"/>
    <x v="0"/>
    <x v="17"/>
    <x v="1"/>
    <s v="Wheat"/>
    <s v="Wheat Magni"/>
    <n v="3"/>
    <n v="66276"/>
    <n v="198828"/>
    <x v="1"/>
  </r>
  <r>
    <n v="11008"/>
    <x v="412"/>
    <x v="6"/>
    <x v="0"/>
    <s v="Shanaya Gill"/>
    <x v="3"/>
    <x v="13"/>
    <x v="9"/>
    <s v="Doll"/>
    <s v="Doll Voluptatem"/>
    <n v="3"/>
    <n v="58549"/>
    <n v="175647"/>
    <x v="1"/>
  </r>
  <r>
    <n v="11009"/>
    <x v="446"/>
    <x v="2"/>
    <x v="2"/>
    <s v="Keya Goswami"/>
    <x v="2"/>
    <x v="11"/>
    <x v="8"/>
    <s v="Yoga Mat"/>
    <s v="Yoga Mat Dolor"/>
    <n v="5"/>
    <n v="57314"/>
    <n v="286570"/>
    <x v="1"/>
  </r>
  <r>
    <n v="11010"/>
    <x v="63"/>
    <x v="10"/>
    <x v="0"/>
    <s v="Raghav Gala"/>
    <x v="2"/>
    <x v="16"/>
    <x v="4"/>
    <s v="Bed"/>
    <s v="Bed Laudantium"/>
    <n v="1"/>
    <n v="64511"/>
    <n v="64511"/>
    <x v="0"/>
  </r>
  <r>
    <n v="11011"/>
    <x v="422"/>
    <x v="10"/>
    <x v="1"/>
    <s v="Neysa Chacko"/>
    <x v="1"/>
    <x v="7"/>
    <x v="6"/>
    <s v="Vase"/>
    <s v="Vase Quia"/>
    <n v="2"/>
    <n v="9742"/>
    <n v="19484"/>
    <x v="0"/>
  </r>
  <r>
    <n v="11012"/>
    <x v="544"/>
    <x v="11"/>
    <x v="0"/>
    <s v="Chirag Banik"/>
    <x v="3"/>
    <x v="8"/>
    <x v="8"/>
    <s v="Yoga Mat"/>
    <s v="Yoga Mat Sed"/>
    <n v="3"/>
    <n v="9940"/>
    <n v="29820"/>
    <x v="0"/>
  </r>
  <r>
    <n v="11013"/>
    <x v="394"/>
    <x v="0"/>
    <x v="2"/>
    <s v="Nirvaan Bhargava"/>
    <x v="0"/>
    <x v="0"/>
    <x v="6"/>
    <s v="Vase"/>
    <s v="Vase Dolorum"/>
    <n v="3"/>
    <n v="21730"/>
    <n v="65190"/>
    <x v="0"/>
  </r>
  <r>
    <n v="11014"/>
    <x v="235"/>
    <x v="11"/>
    <x v="0"/>
    <s v="Ayesha Dani"/>
    <x v="0"/>
    <x v="19"/>
    <x v="1"/>
    <s v="Sugar"/>
    <s v="Sugar Labore"/>
    <n v="1"/>
    <n v="28841"/>
    <n v="28841"/>
    <x v="0"/>
  </r>
  <r>
    <n v="11015"/>
    <x v="345"/>
    <x v="0"/>
    <x v="0"/>
    <s v="Adira Tank"/>
    <x v="1"/>
    <x v="18"/>
    <x v="2"/>
    <s v="Cookware Set"/>
    <s v="Cookware Set Ipsum"/>
    <n v="4"/>
    <n v="64221"/>
    <n v="256884"/>
    <x v="1"/>
  </r>
  <r>
    <n v="11016"/>
    <x v="441"/>
    <x v="7"/>
    <x v="2"/>
    <s v="Romil Mall"/>
    <x v="2"/>
    <x v="16"/>
    <x v="9"/>
    <s v="RC Car"/>
    <s v="RC Car Reiciendis"/>
    <n v="3"/>
    <n v="46947"/>
    <n v="140841"/>
    <x v="0"/>
  </r>
  <r>
    <n v="11017"/>
    <x v="50"/>
    <x v="9"/>
    <x v="1"/>
    <s v="Vritika Divan"/>
    <x v="1"/>
    <x v="18"/>
    <x v="0"/>
    <s v="Comics"/>
    <s v="Comics Quo"/>
    <n v="3"/>
    <n v="68003"/>
    <n v="204009"/>
    <x v="1"/>
  </r>
  <r>
    <n v="11018"/>
    <x v="434"/>
    <x v="9"/>
    <x v="0"/>
    <s v="Stuvan Saxena"/>
    <x v="3"/>
    <x v="5"/>
    <x v="4"/>
    <s v="Bed"/>
    <s v="Bed Repellendus"/>
    <n v="3"/>
    <n v="54327"/>
    <n v="162981"/>
    <x v="1"/>
  </r>
  <r>
    <n v="11019"/>
    <x v="545"/>
    <x v="5"/>
    <x v="0"/>
    <s v="Aarna Anand"/>
    <x v="1"/>
    <x v="10"/>
    <x v="5"/>
    <s v="Face Cream"/>
    <s v="Face Cream Reiciendis"/>
    <n v="5"/>
    <n v="36812"/>
    <n v="184060"/>
    <x v="1"/>
  </r>
  <r>
    <n v="11020"/>
    <x v="421"/>
    <x v="7"/>
    <x v="0"/>
    <s v="Elakshi Mall"/>
    <x v="2"/>
    <x v="3"/>
    <x v="3"/>
    <s v="Shoes"/>
    <s v="Shoes Vitae"/>
    <n v="3"/>
    <n v="53353"/>
    <n v="160059"/>
    <x v="1"/>
  </r>
  <r>
    <n v="11021"/>
    <x v="419"/>
    <x v="3"/>
    <x v="0"/>
    <s v="Taimur Kapoor"/>
    <x v="3"/>
    <x v="8"/>
    <x v="6"/>
    <s v="Lamp"/>
    <s v="Lamp Sequi"/>
    <n v="2"/>
    <n v="69395"/>
    <n v="138790"/>
    <x v="0"/>
  </r>
  <r>
    <n v="11022"/>
    <x v="296"/>
    <x v="10"/>
    <x v="0"/>
    <s v="Tejas Jayaraman"/>
    <x v="1"/>
    <x v="7"/>
    <x v="2"/>
    <s v="Microwave"/>
    <s v="Microwave Perferendis"/>
    <n v="5"/>
    <n v="34804"/>
    <n v="174020"/>
    <x v="1"/>
  </r>
  <r>
    <n v="11023"/>
    <x v="468"/>
    <x v="0"/>
    <x v="2"/>
    <s v="Farhan Kumar"/>
    <x v="3"/>
    <x v="14"/>
    <x v="4"/>
    <s v="Chair"/>
    <s v="Chair Dolores"/>
    <n v="4"/>
    <n v="28446"/>
    <n v="113784"/>
    <x v="0"/>
  </r>
  <r>
    <n v="11024"/>
    <x v="546"/>
    <x v="1"/>
    <x v="1"/>
    <s v="Vaibhav Borra"/>
    <x v="2"/>
    <x v="2"/>
    <x v="5"/>
    <s v="Foundation"/>
    <s v="Foundation Illum"/>
    <n v="5"/>
    <n v="33373"/>
    <n v="166865"/>
    <x v="1"/>
  </r>
  <r>
    <n v="11025"/>
    <x v="547"/>
    <x v="11"/>
    <x v="0"/>
    <s v="Mohanlal Kar"/>
    <x v="0"/>
    <x v="17"/>
    <x v="9"/>
    <s v="Doll"/>
    <s v="Doll Dolorum"/>
    <n v="3"/>
    <n v="5586"/>
    <n v="16758"/>
    <x v="0"/>
  </r>
  <r>
    <n v="11026"/>
    <x v="548"/>
    <x v="6"/>
    <x v="1"/>
    <s v="Zeeshan Bajaj"/>
    <x v="0"/>
    <x v="12"/>
    <x v="9"/>
    <s v="Doll"/>
    <s v="Doll Incidunt"/>
    <n v="4"/>
    <n v="76233"/>
    <n v="304932"/>
    <x v="2"/>
  </r>
  <r>
    <n v="11027"/>
    <x v="378"/>
    <x v="7"/>
    <x v="0"/>
    <s v="Romil Ghose"/>
    <x v="2"/>
    <x v="16"/>
    <x v="7"/>
    <s v="Headphones"/>
    <s v="Headphones At"/>
    <n v="1"/>
    <n v="46679"/>
    <n v="46679"/>
    <x v="0"/>
  </r>
  <r>
    <n v="11028"/>
    <x v="527"/>
    <x v="6"/>
    <x v="0"/>
    <s v="Prisha Gopal"/>
    <x v="0"/>
    <x v="12"/>
    <x v="7"/>
    <s v="Mobile"/>
    <s v="Mobile Fugiat"/>
    <n v="3"/>
    <n v="28359"/>
    <n v="85077"/>
    <x v="0"/>
  </r>
  <r>
    <n v="11029"/>
    <x v="480"/>
    <x v="5"/>
    <x v="1"/>
    <s v="Jayant Sem"/>
    <x v="2"/>
    <x v="11"/>
    <x v="8"/>
    <s v="Tennis Racket"/>
    <s v="Tennis Racket Voluptate"/>
    <n v="4"/>
    <n v="41906"/>
    <n v="167624"/>
    <x v="1"/>
  </r>
  <r>
    <n v="11030"/>
    <x v="277"/>
    <x v="8"/>
    <x v="0"/>
    <s v="Samar Bhalla"/>
    <x v="3"/>
    <x v="14"/>
    <x v="0"/>
    <s v="Biography"/>
    <s v="Biography Non"/>
    <n v="5"/>
    <n v="7394"/>
    <n v="36970"/>
    <x v="0"/>
  </r>
  <r>
    <n v="11031"/>
    <x v="90"/>
    <x v="4"/>
    <x v="1"/>
    <s v="Shayak Chaudhary"/>
    <x v="1"/>
    <x v="18"/>
    <x v="3"/>
    <s v="Accessories"/>
    <s v="Accessories Repellendus"/>
    <n v="2"/>
    <n v="66329"/>
    <n v="132658"/>
    <x v="0"/>
  </r>
  <r>
    <n v="11032"/>
    <x v="549"/>
    <x v="3"/>
    <x v="1"/>
    <s v="Kimaya Kakar"/>
    <x v="3"/>
    <x v="13"/>
    <x v="3"/>
    <s v="Kids Wear"/>
    <s v="Kids Wear Accusamus"/>
    <n v="5"/>
    <n v="33747"/>
    <n v="168735"/>
    <x v="1"/>
  </r>
  <r>
    <n v="11033"/>
    <x v="550"/>
    <x v="0"/>
    <x v="2"/>
    <s v="Dhruv Bahl"/>
    <x v="1"/>
    <x v="6"/>
    <x v="9"/>
    <s v="Action Figure"/>
    <s v="Action Figure Natus"/>
    <n v="2"/>
    <n v="731"/>
    <n v="1462"/>
    <x v="0"/>
  </r>
  <r>
    <n v="11034"/>
    <x v="551"/>
    <x v="10"/>
    <x v="1"/>
    <s v="Yuvaan Vig"/>
    <x v="3"/>
    <x v="14"/>
    <x v="3"/>
    <s v="Kids Wear"/>
    <s v="Kids Wear Nemo"/>
    <n v="4"/>
    <n v="37118"/>
    <n v="148472"/>
    <x v="0"/>
  </r>
  <r>
    <n v="11035"/>
    <x v="552"/>
    <x v="4"/>
    <x v="1"/>
    <s v="Lakshit Sridhar"/>
    <x v="2"/>
    <x v="16"/>
    <x v="6"/>
    <s v="Clock"/>
    <s v="Clock Iure"/>
    <n v="3"/>
    <n v="29284"/>
    <n v="87852"/>
    <x v="0"/>
  </r>
  <r>
    <n v="11036"/>
    <x v="434"/>
    <x v="9"/>
    <x v="0"/>
    <s v="Khushi Dugal"/>
    <x v="2"/>
    <x v="3"/>
    <x v="6"/>
    <s v="Clock"/>
    <s v="Clock Dolor"/>
    <n v="1"/>
    <n v="15109"/>
    <n v="15109"/>
    <x v="0"/>
  </r>
  <r>
    <n v="11037"/>
    <x v="230"/>
    <x v="11"/>
    <x v="0"/>
    <s v="Sahil Kale"/>
    <x v="2"/>
    <x v="11"/>
    <x v="5"/>
    <s v="Foundation"/>
    <s v="Foundation Totam"/>
    <n v="1"/>
    <n v="19290"/>
    <n v="19290"/>
    <x v="0"/>
  </r>
  <r>
    <n v="11038"/>
    <x v="244"/>
    <x v="1"/>
    <x v="0"/>
    <s v="Kimaya Issac"/>
    <x v="2"/>
    <x v="16"/>
    <x v="5"/>
    <s v="Face Cream"/>
    <s v="Face Cream Voluptas"/>
    <n v="4"/>
    <n v="54082"/>
    <n v="216328"/>
    <x v="1"/>
  </r>
  <r>
    <n v="11039"/>
    <x v="210"/>
    <x v="11"/>
    <x v="1"/>
    <s v="Chirag Bera"/>
    <x v="0"/>
    <x v="12"/>
    <x v="5"/>
    <s v="Lipstick"/>
    <s v="Lipstick Esse"/>
    <n v="2"/>
    <n v="16234"/>
    <n v="32468"/>
    <x v="0"/>
  </r>
  <r>
    <n v="11040"/>
    <x v="437"/>
    <x v="9"/>
    <x v="0"/>
    <s v="Devansh Walia"/>
    <x v="1"/>
    <x v="10"/>
    <x v="8"/>
    <s v="Cricket Bat"/>
    <s v="Cricket Bat Modi"/>
    <n v="1"/>
    <n v="44624"/>
    <n v="44624"/>
    <x v="0"/>
  </r>
  <r>
    <n v="11041"/>
    <x v="502"/>
    <x v="6"/>
    <x v="1"/>
    <s v="Riya Bhandari"/>
    <x v="0"/>
    <x v="12"/>
    <x v="6"/>
    <s v="Lamp"/>
    <s v="Lamp Nostrum"/>
    <n v="3"/>
    <n v="20681"/>
    <n v="62043"/>
    <x v="0"/>
  </r>
  <r>
    <n v="11042"/>
    <x v="402"/>
    <x v="0"/>
    <x v="2"/>
    <s v="Neelofar Banerjee"/>
    <x v="3"/>
    <x v="4"/>
    <x v="3"/>
    <s v="Women's Wear"/>
    <s v="Women's Wear Tenetur"/>
    <n v="1"/>
    <n v="1071"/>
    <n v="1071"/>
    <x v="0"/>
  </r>
  <r>
    <n v="11043"/>
    <x v="553"/>
    <x v="0"/>
    <x v="2"/>
    <s v="Aaryahi Mahajan"/>
    <x v="3"/>
    <x v="13"/>
    <x v="8"/>
    <s v="Dumbbells"/>
    <s v="Dumbbells Voluptates"/>
    <n v="1"/>
    <n v="10248"/>
    <n v="10248"/>
    <x v="0"/>
  </r>
  <r>
    <n v="11044"/>
    <x v="212"/>
    <x v="10"/>
    <x v="0"/>
    <s v="Mamooty Shankar"/>
    <x v="3"/>
    <x v="13"/>
    <x v="2"/>
    <s v="Cookware Set"/>
    <s v="Cookware Set Quidem"/>
    <n v="3"/>
    <n v="30343"/>
    <n v="91029"/>
    <x v="0"/>
  </r>
  <r>
    <n v="11045"/>
    <x v="388"/>
    <x v="1"/>
    <x v="1"/>
    <s v="Farhan De"/>
    <x v="3"/>
    <x v="13"/>
    <x v="1"/>
    <s v="Spices"/>
    <s v="Spices Quibusdam"/>
    <n v="4"/>
    <n v="68181"/>
    <n v="272724"/>
    <x v="1"/>
  </r>
  <r>
    <n v="11046"/>
    <x v="554"/>
    <x v="9"/>
    <x v="1"/>
    <s v="Anahi Date"/>
    <x v="0"/>
    <x v="12"/>
    <x v="7"/>
    <s v="Headphones"/>
    <s v="Headphones Sed"/>
    <n v="3"/>
    <n v="44804"/>
    <n v="134412"/>
    <x v="0"/>
  </r>
  <r>
    <n v="11047"/>
    <x v="555"/>
    <x v="6"/>
    <x v="0"/>
    <s v="Parinaaz Datta"/>
    <x v="3"/>
    <x v="13"/>
    <x v="6"/>
    <s v="Vase"/>
    <s v="Vase Ea"/>
    <n v="5"/>
    <n v="65619"/>
    <n v="328095"/>
    <x v="2"/>
  </r>
  <r>
    <n v="11048"/>
    <x v="489"/>
    <x v="3"/>
    <x v="0"/>
    <s v="Rania Mand"/>
    <x v="0"/>
    <x v="19"/>
    <x v="0"/>
    <s v="Non-Fiction"/>
    <s v="Non-Fiction Cum"/>
    <n v="2"/>
    <n v="67113"/>
    <n v="134226"/>
    <x v="0"/>
  </r>
  <r>
    <n v="11049"/>
    <x v="380"/>
    <x v="3"/>
    <x v="1"/>
    <s v="Rania Sanghvi"/>
    <x v="3"/>
    <x v="4"/>
    <x v="0"/>
    <s v="Biography"/>
    <s v="Biography Deserunt"/>
    <n v="2"/>
    <n v="20114"/>
    <n v="40228"/>
    <x v="0"/>
  </r>
  <r>
    <n v="11050"/>
    <x v="468"/>
    <x v="0"/>
    <x v="2"/>
    <s v="Anahi Date"/>
    <x v="3"/>
    <x v="5"/>
    <x v="6"/>
    <s v="Lamp"/>
    <s v="Lamp Sed"/>
    <n v="2"/>
    <n v="10531"/>
    <n v="21062"/>
    <x v="0"/>
  </r>
  <r>
    <n v="11051"/>
    <x v="556"/>
    <x v="4"/>
    <x v="1"/>
    <s v="Zain Sha"/>
    <x v="3"/>
    <x v="14"/>
    <x v="0"/>
    <s v="Biography"/>
    <s v="Biography Repudiandae"/>
    <n v="1"/>
    <n v="46017"/>
    <n v="46017"/>
    <x v="0"/>
  </r>
  <r>
    <n v="11052"/>
    <x v="526"/>
    <x v="2"/>
    <x v="0"/>
    <s v="Hunar Seth"/>
    <x v="2"/>
    <x v="2"/>
    <x v="5"/>
    <s v="Face Cream"/>
    <s v="Face Cream Nisi"/>
    <n v="5"/>
    <n v="34608"/>
    <n v="173040"/>
    <x v="1"/>
  </r>
  <r>
    <n v="11053"/>
    <x v="45"/>
    <x v="9"/>
    <x v="1"/>
    <s v="Mohanlal Sha"/>
    <x v="2"/>
    <x v="16"/>
    <x v="6"/>
    <s v="Cushion"/>
    <s v="Cushion Praesentium"/>
    <n v="5"/>
    <n v="23060"/>
    <n v="115300"/>
    <x v="0"/>
  </r>
  <r>
    <n v="11054"/>
    <x v="417"/>
    <x v="11"/>
    <x v="0"/>
    <s v="Farhan Dave"/>
    <x v="1"/>
    <x v="18"/>
    <x v="5"/>
    <s v="Perfume"/>
    <s v="Perfume Veniam"/>
    <n v="4"/>
    <n v="53624"/>
    <n v="214496"/>
    <x v="1"/>
  </r>
  <r>
    <n v="11055"/>
    <x v="192"/>
    <x v="0"/>
    <x v="0"/>
    <s v="Myra Dua"/>
    <x v="0"/>
    <x v="17"/>
    <x v="1"/>
    <s v="Oil"/>
    <s v="Oil Iusto"/>
    <n v="5"/>
    <n v="53156"/>
    <n v="265780"/>
    <x v="1"/>
  </r>
  <r>
    <n v="11056"/>
    <x v="466"/>
    <x v="5"/>
    <x v="0"/>
    <s v="Suhana Mani"/>
    <x v="1"/>
    <x v="7"/>
    <x v="9"/>
    <s v="RC Car"/>
    <s v="RC Car Ab"/>
    <n v="4"/>
    <n v="69925"/>
    <n v="279700"/>
    <x v="1"/>
  </r>
  <r>
    <n v="11057"/>
    <x v="378"/>
    <x v="7"/>
    <x v="0"/>
    <s v="Shanaya Devan"/>
    <x v="3"/>
    <x v="5"/>
    <x v="9"/>
    <s v="Puzzle"/>
    <s v="Puzzle Tempora"/>
    <n v="5"/>
    <n v="28450"/>
    <n v="142250"/>
    <x v="0"/>
  </r>
  <r>
    <n v="11058"/>
    <x v="440"/>
    <x v="3"/>
    <x v="1"/>
    <s v="Onkar Bora"/>
    <x v="3"/>
    <x v="14"/>
    <x v="8"/>
    <s v="Yoga Mat"/>
    <s v="Yoga Mat Voluptatem"/>
    <n v="5"/>
    <n v="61981"/>
    <n v="309905"/>
    <x v="2"/>
  </r>
  <r>
    <n v="11059"/>
    <x v="50"/>
    <x v="9"/>
    <x v="1"/>
    <s v="Piya Koshy"/>
    <x v="0"/>
    <x v="0"/>
    <x v="6"/>
    <s v="Clock"/>
    <s v="Clock Animi"/>
    <n v="4"/>
    <n v="46217"/>
    <n v="184868"/>
    <x v="1"/>
  </r>
  <r>
    <n v="11060"/>
    <x v="557"/>
    <x v="8"/>
    <x v="0"/>
    <s v="Kismat Chowdhury"/>
    <x v="3"/>
    <x v="8"/>
    <x v="2"/>
    <s v="Microwave"/>
    <s v="Microwave Ex"/>
    <n v="5"/>
    <n v="26290"/>
    <n v="131450"/>
    <x v="0"/>
  </r>
  <r>
    <n v="11061"/>
    <x v="558"/>
    <x v="11"/>
    <x v="1"/>
    <s v="Akarsh Sastry"/>
    <x v="3"/>
    <x v="13"/>
    <x v="1"/>
    <s v="Oil"/>
    <s v="Oil Quisquam"/>
    <n v="4"/>
    <n v="4679"/>
    <n v="18716"/>
    <x v="0"/>
  </r>
  <r>
    <n v="11062"/>
    <x v="455"/>
    <x v="3"/>
    <x v="1"/>
    <s v="Rati Ramaswamy"/>
    <x v="1"/>
    <x v="10"/>
    <x v="9"/>
    <s v="Puzzle"/>
    <s v="Puzzle Commodi"/>
    <n v="4"/>
    <n v="614"/>
    <n v="2456"/>
    <x v="0"/>
  </r>
  <r>
    <n v="11063"/>
    <x v="262"/>
    <x v="2"/>
    <x v="0"/>
    <s v="Prerak Shan"/>
    <x v="0"/>
    <x v="17"/>
    <x v="4"/>
    <s v="Table"/>
    <s v="Table Excepturi"/>
    <n v="1"/>
    <n v="11858"/>
    <n v="11858"/>
    <x v="0"/>
  </r>
  <r>
    <n v="11064"/>
    <x v="538"/>
    <x v="7"/>
    <x v="0"/>
    <s v="Kashvi Raja"/>
    <x v="2"/>
    <x v="3"/>
    <x v="0"/>
    <s v="Textbook"/>
    <s v="Textbook Assumenda"/>
    <n v="3"/>
    <n v="66303"/>
    <n v="198909"/>
    <x v="1"/>
  </r>
  <r>
    <n v="11065"/>
    <x v="329"/>
    <x v="0"/>
    <x v="2"/>
    <s v="Onkar Johal"/>
    <x v="2"/>
    <x v="15"/>
    <x v="0"/>
    <s v="Textbook"/>
    <s v="Textbook Nihil"/>
    <n v="3"/>
    <n v="56549"/>
    <n v="169647"/>
    <x v="1"/>
  </r>
  <r>
    <n v="11066"/>
    <x v="233"/>
    <x v="3"/>
    <x v="1"/>
    <s v="Ryan Srivastava"/>
    <x v="3"/>
    <x v="5"/>
    <x v="7"/>
    <s v="Smartwatch"/>
    <s v="Smartwatch Aperiam"/>
    <n v="1"/>
    <n v="38853"/>
    <n v="38853"/>
    <x v="0"/>
  </r>
  <r>
    <n v="11067"/>
    <x v="184"/>
    <x v="9"/>
    <x v="1"/>
    <s v="Yakshit Brahmbhatt"/>
    <x v="0"/>
    <x v="12"/>
    <x v="6"/>
    <s v="Lamp"/>
    <s v="Lamp Ut"/>
    <n v="4"/>
    <n v="20842"/>
    <n v="83368"/>
    <x v="0"/>
  </r>
  <r>
    <n v="11068"/>
    <x v="494"/>
    <x v="0"/>
    <x v="0"/>
    <s v="Baiju Jaggi"/>
    <x v="0"/>
    <x v="19"/>
    <x v="5"/>
    <s v="Face Cream"/>
    <s v="Face Cream Recusandae"/>
    <n v="4"/>
    <n v="5016"/>
    <n v="20064"/>
    <x v="0"/>
  </r>
  <r>
    <n v="11069"/>
    <x v="559"/>
    <x v="8"/>
    <x v="1"/>
    <s v="Zaina Chakrabarti"/>
    <x v="3"/>
    <x v="5"/>
    <x v="8"/>
    <s v="Cricket Bat"/>
    <s v="Cricket Bat Officiis"/>
    <n v="2"/>
    <n v="41608"/>
    <n v="83216"/>
    <x v="0"/>
  </r>
  <r>
    <n v="11070"/>
    <x v="547"/>
    <x v="11"/>
    <x v="0"/>
    <s v="Ivana Sandal"/>
    <x v="3"/>
    <x v="14"/>
    <x v="2"/>
    <s v="Mixer Grinder"/>
    <s v="Mixer Grinder Earum"/>
    <n v="5"/>
    <n v="35132"/>
    <n v="175660"/>
    <x v="1"/>
  </r>
  <r>
    <n v="11071"/>
    <x v="100"/>
    <x v="11"/>
    <x v="1"/>
    <s v="Kabir Dani"/>
    <x v="0"/>
    <x v="0"/>
    <x v="7"/>
    <s v="Laptop"/>
    <s v="Laptop Et"/>
    <n v="3"/>
    <n v="23559"/>
    <n v="70677"/>
    <x v="0"/>
  </r>
  <r>
    <n v="11072"/>
    <x v="45"/>
    <x v="9"/>
    <x v="1"/>
    <s v="Alisha Bhagat"/>
    <x v="0"/>
    <x v="9"/>
    <x v="3"/>
    <s v="Women's Wear"/>
    <s v="Women's Wear Explicabo"/>
    <n v="2"/>
    <n v="72402"/>
    <n v="144804"/>
    <x v="0"/>
  </r>
  <r>
    <n v="11073"/>
    <x v="560"/>
    <x v="6"/>
    <x v="0"/>
    <s v="Jivika Wali"/>
    <x v="3"/>
    <x v="5"/>
    <x v="4"/>
    <s v="Cabinet"/>
    <s v="Cabinet Neque"/>
    <n v="5"/>
    <n v="12315"/>
    <n v="61575"/>
    <x v="0"/>
  </r>
  <r>
    <n v="11074"/>
    <x v="520"/>
    <x v="1"/>
    <x v="0"/>
    <s v="Aradhya Bassi"/>
    <x v="1"/>
    <x v="1"/>
    <x v="1"/>
    <s v="Sugar"/>
    <s v="Sugar Recusandae"/>
    <n v="4"/>
    <n v="1299"/>
    <n v="5196"/>
    <x v="0"/>
  </r>
  <r>
    <n v="11075"/>
    <x v="68"/>
    <x v="1"/>
    <x v="0"/>
    <s v="Jivin Lal"/>
    <x v="1"/>
    <x v="6"/>
    <x v="0"/>
    <s v="Textbook"/>
    <s v="Textbook Error"/>
    <n v="1"/>
    <n v="1548"/>
    <n v="1548"/>
    <x v="0"/>
  </r>
  <r>
    <n v="11076"/>
    <x v="561"/>
    <x v="9"/>
    <x v="0"/>
    <s v="Charvi Dora"/>
    <x v="1"/>
    <x v="18"/>
    <x v="9"/>
    <s v="Action Figure"/>
    <s v="Action Figure Voluptatem"/>
    <n v="1"/>
    <n v="28645"/>
    <n v="28645"/>
    <x v="0"/>
  </r>
  <r>
    <n v="11077"/>
    <x v="291"/>
    <x v="9"/>
    <x v="1"/>
    <s v="Tarini Sant"/>
    <x v="2"/>
    <x v="2"/>
    <x v="5"/>
    <s v="Foundation"/>
    <s v="Foundation Sapiente"/>
    <n v="2"/>
    <n v="7000"/>
    <n v="14000"/>
    <x v="0"/>
  </r>
  <r>
    <n v="11078"/>
    <x v="562"/>
    <x v="4"/>
    <x v="1"/>
    <s v="Emir Batta"/>
    <x v="1"/>
    <x v="7"/>
    <x v="8"/>
    <s v="Cricket Bat"/>
    <s v="Cricket Bat Officiis"/>
    <n v="3"/>
    <n v="12289"/>
    <n v="36867"/>
    <x v="0"/>
  </r>
  <r>
    <n v="11079"/>
    <x v="350"/>
    <x v="3"/>
    <x v="0"/>
    <s v="Prerak Dani"/>
    <x v="2"/>
    <x v="16"/>
    <x v="7"/>
    <s v="Mobile"/>
    <s v="Mobile Vitae"/>
    <n v="1"/>
    <n v="13336"/>
    <n v="13336"/>
    <x v="0"/>
  </r>
  <r>
    <n v="11080"/>
    <x v="235"/>
    <x v="11"/>
    <x v="0"/>
    <s v="Drishya Amble"/>
    <x v="0"/>
    <x v="19"/>
    <x v="1"/>
    <s v="Oil"/>
    <s v="Oil Cupiditate"/>
    <n v="1"/>
    <n v="17376"/>
    <n v="17376"/>
    <x v="0"/>
  </r>
  <r>
    <n v="11081"/>
    <x v="68"/>
    <x v="1"/>
    <x v="0"/>
    <s v="Bhavin Chowdhury"/>
    <x v="2"/>
    <x v="16"/>
    <x v="1"/>
    <s v="Spices"/>
    <s v="Spices Natus"/>
    <n v="5"/>
    <n v="52647"/>
    <n v="263235"/>
    <x v="1"/>
  </r>
  <r>
    <n v="11082"/>
    <x v="385"/>
    <x v="9"/>
    <x v="0"/>
    <s v="Adah Jhaveri"/>
    <x v="2"/>
    <x v="16"/>
    <x v="2"/>
    <s v="Refrigerator"/>
    <s v="Refrigerator Vero"/>
    <n v="5"/>
    <n v="37492"/>
    <n v="187460"/>
    <x v="1"/>
  </r>
  <r>
    <n v="11083"/>
    <x v="113"/>
    <x v="4"/>
    <x v="1"/>
    <s v="Raunak Keer"/>
    <x v="1"/>
    <x v="18"/>
    <x v="0"/>
    <s v="Textbook"/>
    <s v="Textbook Placeat"/>
    <n v="1"/>
    <n v="56680"/>
    <n v="56680"/>
    <x v="0"/>
  </r>
  <r>
    <n v="11084"/>
    <x v="563"/>
    <x v="6"/>
    <x v="0"/>
    <s v="Dhanush Samra"/>
    <x v="3"/>
    <x v="5"/>
    <x v="7"/>
    <s v="Laptop"/>
    <s v="Laptop Quasi"/>
    <n v="2"/>
    <n v="69931"/>
    <n v="139862"/>
    <x v="0"/>
  </r>
  <r>
    <n v="11085"/>
    <x v="564"/>
    <x v="0"/>
    <x v="2"/>
    <s v="Kaira Bera"/>
    <x v="0"/>
    <x v="9"/>
    <x v="7"/>
    <s v="Camera"/>
    <s v="Camera Facere"/>
    <n v="1"/>
    <n v="64881"/>
    <n v="64881"/>
    <x v="0"/>
  </r>
  <r>
    <n v="11086"/>
    <x v="96"/>
    <x v="7"/>
    <x v="2"/>
    <s v="Kiara Lad"/>
    <x v="3"/>
    <x v="8"/>
    <x v="6"/>
    <s v="Clock"/>
    <s v="Clock Fugit"/>
    <n v="4"/>
    <n v="54187"/>
    <n v="216748"/>
    <x v="1"/>
  </r>
  <r>
    <n v="11087"/>
    <x v="313"/>
    <x v="0"/>
    <x v="1"/>
    <s v="Anahita Chada"/>
    <x v="1"/>
    <x v="1"/>
    <x v="6"/>
    <s v="Vase"/>
    <s v="Vase Et"/>
    <n v="5"/>
    <n v="1445"/>
    <n v="7225"/>
    <x v="0"/>
  </r>
  <r>
    <n v="11088"/>
    <x v="58"/>
    <x v="5"/>
    <x v="1"/>
    <s v="Indranil Khurana"/>
    <x v="1"/>
    <x v="18"/>
    <x v="7"/>
    <s v="Mobile"/>
    <s v="Mobile Voluptates"/>
    <n v="4"/>
    <n v="76442"/>
    <n v="305768"/>
    <x v="2"/>
  </r>
  <r>
    <n v="11089"/>
    <x v="166"/>
    <x v="6"/>
    <x v="1"/>
    <s v="Navya Thakur"/>
    <x v="0"/>
    <x v="19"/>
    <x v="3"/>
    <s v="Women's Wear"/>
    <s v="Women's Wear Maiores"/>
    <n v="3"/>
    <n v="14127"/>
    <n v="42381"/>
    <x v="0"/>
  </r>
  <r>
    <n v="11090"/>
    <x v="565"/>
    <x v="7"/>
    <x v="0"/>
    <s v="Kismat Tara"/>
    <x v="1"/>
    <x v="7"/>
    <x v="4"/>
    <s v="Sofa"/>
    <s v="Sofa Praesentium"/>
    <n v="3"/>
    <n v="58577"/>
    <n v="175731"/>
    <x v="1"/>
  </r>
  <r>
    <n v="11091"/>
    <x v="238"/>
    <x v="6"/>
    <x v="0"/>
    <s v="Vanya Mallick"/>
    <x v="3"/>
    <x v="5"/>
    <x v="1"/>
    <s v="Spices"/>
    <s v="Spices Temporibus"/>
    <n v="4"/>
    <n v="51102"/>
    <n v="204408"/>
    <x v="1"/>
  </r>
  <r>
    <n v="11092"/>
    <x v="151"/>
    <x v="8"/>
    <x v="0"/>
    <s v="Kaira Solanki"/>
    <x v="0"/>
    <x v="17"/>
    <x v="5"/>
    <s v="Foundation"/>
    <s v="Foundation Eveniet"/>
    <n v="3"/>
    <n v="46500"/>
    <n v="139500"/>
    <x v="0"/>
  </r>
  <r>
    <n v="11093"/>
    <x v="385"/>
    <x v="9"/>
    <x v="0"/>
    <s v="Jivika Andra"/>
    <x v="0"/>
    <x v="19"/>
    <x v="7"/>
    <s v="Mobile"/>
    <s v="Mobile In"/>
    <n v="1"/>
    <n v="22580"/>
    <n v="22580"/>
    <x v="0"/>
  </r>
  <r>
    <n v="11094"/>
    <x v="512"/>
    <x v="8"/>
    <x v="1"/>
    <s v="Elakshi Singhal"/>
    <x v="0"/>
    <x v="19"/>
    <x v="7"/>
    <s v="Camera"/>
    <s v="Camera Ipsa"/>
    <n v="1"/>
    <n v="29931"/>
    <n v="29931"/>
    <x v="0"/>
  </r>
  <r>
    <n v="11095"/>
    <x v="566"/>
    <x v="3"/>
    <x v="1"/>
    <s v="Jivin Bora"/>
    <x v="1"/>
    <x v="6"/>
    <x v="7"/>
    <s v="Mobile"/>
    <s v="Mobile Fuga"/>
    <n v="2"/>
    <n v="72878"/>
    <n v="145756"/>
    <x v="0"/>
  </r>
  <r>
    <n v="11096"/>
    <x v="567"/>
    <x v="1"/>
    <x v="0"/>
    <s v="Bhamini Karan"/>
    <x v="2"/>
    <x v="3"/>
    <x v="9"/>
    <s v="Board Game"/>
    <s v="Board Game Quam"/>
    <n v="2"/>
    <n v="49224"/>
    <n v="98448"/>
    <x v="0"/>
  </r>
  <r>
    <n v="11097"/>
    <x v="381"/>
    <x v="0"/>
    <x v="2"/>
    <s v="Parinaaz Som"/>
    <x v="3"/>
    <x v="14"/>
    <x v="0"/>
    <s v="Fiction"/>
    <s v="Fiction Ut"/>
    <n v="3"/>
    <n v="9931"/>
    <n v="29793"/>
    <x v="0"/>
  </r>
  <r>
    <n v="11098"/>
    <x v="568"/>
    <x v="7"/>
    <x v="2"/>
    <s v="Shanaya Chatterjee"/>
    <x v="0"/>
    <x v="17"/>
    <x v="0"/>
    <s v="Comics"/>
    <s v="Comics Exercitationem"/>
    <n v="3"/>
    <n v="26535"/>
    <n v="79605"/>
    <x v="0"/>
  </r>
  <r>
    <n v="11099"/>
    <x v="569"/>
    <x v="8"/>
    <x v="1"/>
    <s v="Neysa Sheth"/>
    <x v="0"/>
    <x v="19"/>
    <x v="8"/>
    <s v="Football"/>
    <s v="Football Provident"/>
    <n v="2"/>
    <n v="74485"/>
    <n v="148970"/>
    <x v="0"/>
  </r>
  <r>
    <n v="11100"/>
    <x v="444"/>
    <x v="2"/>
    <x v="2"/>
    <s v="Vivaan Verma"/>
    <x v="2"/>
    <x v="11"/>
    <x v="0"/>
    <s v="Non-Fiction"/>
    <s v="Non-Fiction Tempore"/>
    <n v="2"/>
    <n v="57097"/>
    <n v="114194"/>
    <x v="0"/>
  </r>
  <r>
    <n v="11101"/>
    <x v="366"/>
    <x v="7"/>
    <x v="2"/>
    <s v="Nehmat Hegde"/>
    <x v="1"/>
    <x v="10"/>
    <x v="7"/>
    <s v="Smartwatch"/>
    <s v="Smartwatch Ipsam"/>
    <n v="2"/>
    <n v="59268"/>
    <n v="118536"/>
    <x v="0"/>
  </r>
  <r>
    <n v="11102"/>
    <x v="289"/>
    <x v="10"/>
    <x v="1"/>
    <s v="Eva Sahota"/>
    <x v="1"/>
    <x v="18"/>
    <x v="1"/>
    <s v="Rice"/>
    <s v="Rice Quas"/>
    <n v="4"/>
    <n v="76727"/>
    <n v="306908"/>
    <x v="2"/>
  </r>
  <r>
    <n v="11103"/>
    <x v="524"/>
    <x v="9"/>
    <x v="1"/>
    <s v="Vivaan Bhardwaj"/>
    <x v="3"/>
    <x v="8"/>
    <x v="3"/>
    <s v="Kids Wear"/>
    <s v="Kids Wear Sed"/>
    <n v="3"/>
    <n v="25199"/>
    <n v="75597"/>
    <x v="0"/>
  </r>
  <r>
    <n v="11104"/>
    <x v="459"/>
    <x v="5"/>
    <x v="1"/>
    <s v="Armaan Kaur"/>
    <x v="0"/>
    <x v="17"/>
    <x v="7"/>
    <s v="Camera"/>
    <s v="Camera Reprehenderit"/>
    <n v="4"/>
    <n v="64353"/>
    <n v="257412"/>
    <x v="1"/>
  </r>
  <r>
    <n v="11105"/>
    <x v="202"/>
    <x v="7"/>
    <x v="0"/>
    <s v="Abram Shanker"/>
    <x v="0"/>
    <x v="12"/>
    <x v="9"/>
    <s v="Doll"/>
    <s v="Doll Soluta"/>
    <n v="5"/>
    <n v="55326"/>
    <n v="276630"/>
    <x v="1"/>
  </r>
  <r>
    <n v="11106"/>
    <x v="473"/>
    <x v="3"/>
    <x v="0"/>
    <s v="Vanya Sangha"/>
    <x v="3"/>
    <x v="4"/>
    <x v="6"/>
    <s v="Vase"/>
    <s v="Vase Distinctio"/>
    <n v="3"/>
    <n v="72688"/>
    <n v="218064"/>
    <x v="1"/>
  </r>
  <r>
    <n v="11107"/>
    <x v="246"/>
    <x v="6"/>
    <x v="0"/>
    <s v="Miraan Iyer"/>
    <x v="0"/>
    <x v="17"/>
    <x v="1"/>
    <s v="Sugar"/>
    <s v="Sugar Ipsum"/>
    <n v="2"/>
    <n v="10362"/>
    <n v="20724"/>
    <x v="0"/>
  </r>
  <r>
    <n v="11108"/>
    <x v="175"/>
    <x v="1"/>
    <x v="0"/>
    <s v="Krish Kaul"/>
    <x v="3"/>
    <x v="5"/>
    <x v="6"/>
    <s v="Vase"/>
    <s v="Vase Laudantium"/>
    <n v="5"/>
    <n v="56110"/>
    <n v="280550"/>
    <x v="1"/>
  </r>
  <r>
    <n v="11109"/>
    <x v="570"/>
    <x v="5"/>
    <x v="1"/>
    <s v="Mannat Yohannan"/>
    <x v="3"/>
    <x v="14"/>
    <x v="3"/>
    <s v="Shoes"/>
    <s v="Shoes Aliquid"/>
    <n v="3"/>
    <n v="56239"/>
    <n v="168717"/>
    <x v="1"/>
  </r>
  <r>
    <n v="11110"/>
    <x v="9"/>
    <x v="7"/>
    <x v="0"/>
    <s v="Darshit Barman"/>
    <x v="1"/>
    <x v="6"/>
    <x v="0"/>
    <s v="Non-Fiction"/>
    <s v="Non-Fiction Molestiae"/>
    <n v="2"/>
    <n v="32947"/>
    <n v="65894"/>
    <x v="0"/>
  </r>
  <r>
    <n v="11111"/>
    <x v="268"/>
    <x v="0"/>
    <x v="2"/>
    <s v="Samarth Chacko"/>
    <x v="2"/>
    <x v="15"/>
    <x v="1"/>
    <s v="Sugar"/>
    <s v="Sugar Cupiditate"/>
    <n v="5"/>
    <n v="3051"/>
    <n v="15255"/>
    <x v="0"/>
  </r>
  <r>
    <n v="11112"/>
    <x v="372"/>
    <x v="10"/>
    <x v="0"/>
    <s v="Abram Ram"/>
    <x v="2"/>
    <x v="3"/>
    <x v="7"/>
    <s v="Smartwatch"/>
    <s v="Smartwatch Consequatur"/>
    <n v="4"/>
    <n v="73502"/>
    <n v="294008"/>
    <x v="1"/>
  </r>
  <r>
    <n v="11113"/>
    <x v="71"/>
    <x v="6"/>
    <x v="0"/>
    <s v="Baiju Kalla"/>
    <x v="2"/>
    <x v="15"/>
    <x v="3"/>
    <s v="Shoes"/>
    <s v="Shoes Quod"/>
    <n v="4"/>
    <n v="31981"/>
    <n v="127924"/>
    <x v="0"/>
  </r>
  <r>
    <n v="11114"/>
    <x v="247"/>
    <x v="3"/>
    <x v="0"/>
    <s v="Mannat Devan"/>
    <x v="2"/>
    <x v="16"/>
    <x v="7"/>
    <s v="Camera"/>
    <s v="Camera Itaque"/>
    <n v="3"/>
    <n v="60790"/>
    <n v="182370"/>
    <x v="1"/>
  </r>
  <r>
    <n v="11115"/>
    <x v="143"/>
    <x v="1"/>
    <x v="1"/>
    <s v="Anay Gokhale"/>
    <x v="2"/>
    <x v="16"/>
    <x v="5"/>
    <s v="Face Cream"/>
    <s v="Face Cream Quisquam"/>
    <n v="5"/>
    <n v="58343"/>
    <n v="291715"/>
    <x v="1"/>
  </r>
  <r>
    <n v="11116"/>
    <x v="369"/>
    <x v="0"/>
    <x v="2"/>
    <s v="Hridaan Malhotra"/>
    <x v="1"/>
    <x v="7"/>
    <x v="0"/>
    <s v="Textbook"/>
    <s v="Textbook Voluptas"/>
    <n v="3"/>
    <n v="41002"/>
    <n v="123006"/>
    <x v="0"/>
  </r>
  <r>
    <n v="11117"/>
    <x v="488"/>
    <x v="5"/>
    <x v="1"/>
    <s v="Mamooty Ghose"/>
    <x v="3"/>
    <x v="8"/>
    <x v="0"/>
    <s v="Textbook"/>
    <s v="Textbook Doloribus"/>
    <n v="4"/>
    <n v="31796"/>
    <n v="127184"/>
    <x v="0"/>
  </r>
  <r>
    <n v="11118"/>
    <x v="500"/>
    <x v="5"/>
    <x v="0"/>
    <s v="Baiju Amble"/>
    <x v="0"/>
    <x v="19"/>
    <x v="9"/>
    <s v="RC Car"/>
    <s v="RC Car Voluptate"/>
    <n v="4"/>
    <n v="22163"/>
    <n v="88652"/>
    <x v="0"/>
  </r>
  <r>
    <n v="11119"/>
    <x v="88"/>
    <x v="4"/>
    <x v="1"/>
    <s v="Priyansh Amble"/>
    <x v="0"/>
    <x v="17"/>
    <x v="1"/>
    <s v="Sugar"/>
    <s v="Sugar Ratione"/>
    <n v="1"/>
    <n v="29884"/>
    <n v="29884"/>
    <x v="0"/>
  </r>
  <r>
    <n v="11120"/>
    <x v="73"/>
    <x v="4"/>
    <x v="1"/>
    <s v="Aniruddh Sant"/>
    <x v="1"/>
    <x v="6"/>
    <x v="7"/>
    <s v="Laptop"/>
    <s v="Laptop Aliquam"/>
    <n v="1"/>
    <n v="60813"/>
    <n v="60813"/>
    <x v="0"/>
  </r>
  <r>
    <n v="11121"/>
    <x v="15"/>
    <x v="3"/>
    <x v="0"/>
    <s v="Piya Bhandari"/>
    <x v="1"/>
    <x v="7"/>
    <x v="4"/>
    <s v="Table"/>
    <s v="Table Rem"/>
    <n v="2"/>
    <n v="24189"/>
    <n v="48378"/>
    <x v="0"/>
  </r>
  <r>
    <n v="11122"/>
    <x v="140"/>
    <x v="4"/>
    <x v="0"/>
    <s v="Ayesha Jain"/>
    <x v="2"/>
    <x v="11"/>
    <x v="9"/>
    <s v="RC Car"/>
    <s v="RC Car Omnis"/>
    <n v="4"/>
    <n v="78589"/>
    <n v="314356"/>
    <x v="2"/>
  </r>
  <r>
    <n v="11123"/>
    <x v="403"/>
    <x v="1"/>
    <x v="1"/>
    <s v="Gatik Boase"/>
    <x v="1"/>
    <x v="1"/>
    <x v="9"/>
    <s v="RC Car"/>
    <s v="RC Car Veritatis"/>
    <n v="3"/>
    <n v="15007"/>
    <n v="45021"/>
    <x v="0"/>
  </r>
  <r>
    <n v="11124"/>
    <x v="314"/>
    <x v="9"/>
    <x v="0"/>
    <s v="Biju Madan"/>
    <x v="3"/>
    <x v="5"/>
    <x v="7"/>
    <s v="Mobile"/>
    <s v="Mobile Officiis"/>
    <n v="1"/>
    <n v="52117"/>
    <n v="52117"/>
    <x v="0"/>
  </r>
  <r>
    <n v="11125"/>
    <x v="58"/>
    <x v="5"/>
    <x v="1"/>
    <s v="Alisha Khare"/>
    <x v="3"/>
    <x v="13"/>
    <x v="5"/>
    <s v="Shampoo"/>
    <s v="Shampoo Reprehenderit"/>
    <n v="5"/>
    <n v="78466"/>
    <n v="392330"/>
    <x v="2"/>
  </r>
  <r>
    <n v="11126"/>
    <x v="571"/>
    <x v="9"/>
    <x v="0"/>
    <s v="Yakshit Venkataraman"/>
    <x v="1"/>
    <x v="1"/>
    <x v="4"/>
    <s v="Sofa"/>
    <s v="Sofa Id"/>
    <n v="3"/>
    <n v="22428"/>
    <n v="67284"/>
    <x v="0"/>
  </r>
  <r>
    <n v="11127"/>
    <x v="143"/>
    <x v="1"/>
    <x v="1"/>
    <s v="Madhav Banik"/>
    <x v="2"/>
    <x v="15"/>
    <x v="0"/>
    <s v="Biography"/>
    <s v="Biography Occaecati"/>
    <n v="5"/>
    <n v="13235"/>
    <n v="66175"/>
    <x v="0"/>
  </r>
  <r>
    <n v="11128"/>
    <x v="207"/>
    <x v="11"/>
    <x v="1"/>
    <s v="Jayan Mani"/>
    <x v="1"/>
    <x v="7"/>
    <x v="1"/>
    <s v="Oil"/>
    <s v="Oil Quam"/>
    <n v="1"/>
    <n v="2593"/>
    <n v="2593"/>
    <x v="0"/>
  </r>
  <r>
    <n v="11129"/>
    <x v="191"/>
    <x v="7"/>
    <x v="0"/>
    <s v="Anay Mander"/>
    <x v="1"/>
    <x v="1"/>
    <x v="3"/>
    <s v="Women's Wear"/>
    <s v="Women's Wear Quo"/>
    <n v="1"/>
    <n v="51138"/>
    <n v="51138"/>
    <x v="0"/>
  </r>
  <r>
    <n v="11130"/>
    <x v="127"/>
    <x v="4"/>
    <x v="0"/>
    <s v="Ira Babu"/>
    <x v="0"/>
    <x v="19"/>
    <x v="7"/>
    <s v="Smartwatch"/>
    <s v="Smartwatch Animi"/>
    <n v="2"/>
    <n v="42396"/>
    <n v="84792"/>
    <x v="0"/>
  </r>
  <r>
    <n v="11131"/>
    <x v="331"/>
    <x v="5"/>
    <x v="1"/>
    <s v="Elakshi Mangat"/>
    <x v="3"/>
    <x v="8"/>
    <x v="5"/>
    <s v="Shampoo"/>
    <s v="Shampoo Vitae"/>
    <n v="4"/>
    <n v="19720"/>
    <n v="78880"/>
    <x v="0"/>
  </r>
  <r>
    <n v="11132"/>
    <x v="125"/>
    <x v="1"/>
    <x v="0"/>
    <s v="Lavanya Gour"/>
    <x v="2"/>
    <x v="11"/>
    <x v="6"/>
    <s v="Vase"/>
    <s v="Vase Labore"/>
    <n v="5"/>
    <n v="61965"/>
    <n v="309825"/>
    <x v="2"/>
  </r>
  <r>
    <n v="11133"/>
    <x v="572"/>
    <x v="1"/>
    <x v="0"/>
    <s v="Ahana  Rastogi"/>
    <x v="0"/>
    <x v="12"/>
    <x v="9"/>
    <s v="Action Figure"/>
    <s v="Action Figure Dolores"/>
    <n v="1"/>
    <n v="367"/>
    <n v="367"/>
    <x v="0"/>
  </r>
  <r>
    <n v="11134"/>
    <x v="113"/>
    <x v="4"/>
    <x v="1"/>
    <s v="Jivika Guha"/>
    <x v="3"/>
    <x v="8"/>
    <x v="5"/>
    <s v="Perfume"/>
    <s v="Perfume Autem"/>
    <n v="5"/>
    <n v="29336"/>
    <n v="146680"/>
    <x v="0"/>
  </r>
  <r>
    <n v="11135"/>
    <x v="461"/>
    <x v="4"/>
    <x v="1"/>
    <s v="Priyansh Sane"/>
    <x v="3"/>
    <x v="13"/>
    <x v="8"/>
    <s v="Football"/>
    <s v="Football Nulla"/>
    <n v="5"/>
    <n v="31246"/>
    <n v="156230"/>
    <x v="1"/>
  </r>
  <r>
    <n v="11136"/>
    <x v="440"/>
    <x v="3"/>
    <x v="1"/>
    <s v="Suhana Doshi"/>
    <x v="3"/>
    <x v="5"/>
    <x v="1"/>
    <s v="Rice"/>
    <s v="Rice Reiciendis"/>
    <n v="2"/>
    <n v="25421"/>
    <n v="50842"/>
    <x v="0"/>
  </r>
  <r>
    <n v="11137"/>
    <x v="543"/>
    <x v="3"/>
    <x v="0"/>
    <s v="Indrajit Chawla"/>
    <x v="2"/>
    <x v="16"/>
    <x v="2"/>
    <s v="Juicer"/>
    <s v="Juicer Molestiae"/>
    <n v="4"/>
    <n v="667"/>
    <n v="2668"/>
    <x v="0"/>
  </r>
  <r>
    <n v="11138"/>
    <x v="260"/>
    <x v="11"/>
    <x v="1"/>
    <s v="Anaya Hegde"/>
    <x v="3"/>
    <x v="5"/>
    <x v="3"/>
    <s v="Shoes"/>
    <s v="Shoes Fugit"/>
    <n v="1"/>
    <n v="16862"/>
    <n v="16862"/>
    <x v="0"/>
  </r>
  <r>
    <n v="11139"/>
    <x v="507"/>
    <x v="1"/>
    <x v="1"/>
    <s v="Mahika Kaul"/>
    <x v="1"/>
    <x v="10"/>
    <x v="3"/>
    <s v="Accessories"/>
    <s v="Accessories Facilis"/>
    <n v="5"/>
    <n v="78363"/>
    <n v="391815"/>
    <x v="2"/>
  </r>
  <r>
    <n v="11140"/>
    <x v="95"/>
    <x v="11"/>
    <x v="0"/>
    <s v="Ishaan Gopal"/>
    <x v="1"/>
    <x v="18"/>
    <x v="9"/>
    <s v="Action Figure"/>
    <s v="Action Figure Dicta"/>
    <n v="2"/>
    <n v="55648"/>
    <n v="111296"/>
    <x v="0"/>
  </r>
  <r>
    <n v="11141"/>
    <x v="540"/>
    <x v="2"/>
    <x v="2"/>
    <s v="Anika Saxena"/>
    <x v="3"/>
    <x v="4"/>
    <x v="8"/>
    <s v="Football"/>
    <s v="Football Dolor"/>
    <n v="5"/>
    <n v="21266"/>
    <n v="106330"/>
    <x v="0"/>
  </r>
  <r>
    <n v="11142"/>
    <x v="166"/>
    <x v="6"/>
    <x v="1"/>
    <s v="Miraya Sengupta"/>
    <x v="0"/>
    <x v="0"/>
    <x v="0"/>
    <s v="Comics"/>
    <s v="Comics Omnis"/>
    <n v="5"/>
    <n v="26679"/>
    <n v="133395"/>
    <x v="0"/>
  </r>
  <r>
    <n v="11143"/>
    <x v="573"/>
    <x v="9"/>
    <x v="1"/>
    <s v="Shalv Aurora"/>
    <x v="0"/>
    <x v="0"/>
    <x v="3"/>
    <s v="Shoes"/>
    <s v="Shoes Cumque"/>
    <n v="4"/>
    <n v="50092"/>
    <n v="200368"/>
    <x v="1"/>
  </r>
  <r>
    <n v="11144"/>
    <x v="487"/>
    <x v="5"/>
    <x v="0"/>
    <s v="Prisha Hayre"/>
    <x v="1"/>
    <x v="18"/>
    <x v="3"/>
    <s v="Men's Wear"/>
    <s v="Men's Wear Voluptatibus"/>
    <n v="5"/>
    <n v="69793"/>
    <n v="348965"/>
    <x v="2"/>
  </r>
  <r>
    <n v="11145"/>
    <x v="55"/>
    <x v="0"/>
    <x v="0"/>
    <s v="Gokul Bhatnagar"/>
    <x v="2"/>
    <x v="15"/>
    <x v="5"/>
    <s v="Shampoo"/>
    <s v="Shampoo Fugit"/>
    <n v="5"/>
    <n v="74700"/>
    <n v="373500"/>
    <x v="2"/>
  </r>
  <r>
    <n v="11146"/>
    <x v="253"/>
    <x v="4"/>
    <x v="1"/>
    <s v="Hridaan Rege"/>
    <x v="2"/>
    <x v="16"/>
    <x v="9"/>
    <s v="RC Car"/>
    <s v="RC Car Maxime"/>
    <n v="3"/>
    <n v="51488"/>
    <n v="154464"/>
    <x v="1"/>
  </r>
  <r>
    <n v="11147"/>
    <x v="546"/>
    <x v="1"/>
    <x v="1"/>
    <s v="Raghav Majumdar"/>
    <x v="1"/>
    <x v="1"/>
    <x v="7"/>
    <s v="Smartwatch"/>
    <s v="Smartwatch Fugiat"/>
    <n v="2"/>
    <n v="28862"/>
    <n v="57724"/>
    <x v="0"/>
  </r>
  <r>
    <n v="11148"/>
    <x v="340"/>
    <x v="6"/>
    <x v="0"/>
    <s v="Renee Wali"/>
    <x v="1"/>
    <x v="6"/>
    <x v="8"/>
    <s v="Cricket Bat"/>
    <s v="Cricket Bat Et"/>
    <n v="1"/>
    <n v="13079"/>
    <n v="13079"/>
    <x v="0"/>
  </r>
  <r>
    <n v="11149"/>
    <x v="433"/>
    <x v="11"/>
    <x v="1"/>
    <s v="Manjari Choudhry"/>
    <x v="0"/>
    <x v="19"/>
    <x v="9"/>
    <s v="RC Car"/>
    <s v="RC Car Aperiam"/>
    <n v="3"/>
    <n v="11574"/>
    <n v="34722"/>
    <x v="0"/>
  </r>
  <r>
    <n v="11150"/>
    <x v="574"/>
    <x v="2"/>
    <x v="0"/>
    <s v="Ahana  Chaudhry"/>
    <x v="1"/>
    <x v="6"/>
    <x v="2"/>
    <s v="Cookware Set"/>
    <s v="Cookware Set Aliquam"/>
    <n v="3"/>
    <n v="53759"/>
    <n v="161277"/>
    <x v="1"/>
  </r>
  <r>
    <n v="11151"/>
    <x v="496"/>
    <x v="3"/>
    <x v="1"/>
    <s v="Vaibhav Sehgal"/>
    <x v="0"/>
    <x v="19"/>
    <x v="0"/>
    <s v="Biography"/>
    <s v="Biography Explicabo"/>
    <n v="1"/>
    <n v="43311"/>
    <n v="43311"/>
    <x v="0"/>
  </r>
  <r>
    <n v="11152"/>
    <x v="405"/>
    <x v="8"/>
    <x v="1"/>
    <s v="Yasmin Doctor"/>
    <x v="3"/>
    <x v="13"/>
    <x v="2"/>
    <s v="Microwave"/>
    <s v="Microwave Aspernatur"/>
    <n v="2"/>
    <n v="78085"/>
    <n v="156170"/>
    <x v="1"/>
  </r>
  <r>
    <n v="11153"/>
    <x v="361"/>
    <x v="11"/>
    <x v="0"/>
    <s v="Yuvraj  Virk"/>
    <x v="2"/>
    <x v="2"/>
    <x v="3"/>
    <s v="Women's Wear"/>
    <s v="Women's Wear Incidunt"/>
    <n v="4"/>
    <n v="68963"/>
    <n v="275852"/>
    <x v="1"/>
  </r>
  <r>
    <n v="11154"/>
    <x v="215"/>
    <x v="6"/>
    <x v="0"/>
    <s v="Aarav Bahri"/>
    <x v="1"/>
    <x v="7"/>
    <x v="3"/>
    <s v="Men's Wear"/>
    <s v="Men's Wear Ullam"/>
    <n v="3"/>
    <n v="75804"/>
    <n v="227412"/>
    <x v="1"/>
  </r>
  <r>
    <n v="11155"/>
    <x v="175"/>
    <x v="1"/>
    <x v="0"/>
    <s v="Prerak Sahni"/>
    <x v="1"/>
    <x v="1"/>
    <x v="7"/>
    <s v="Camera"/>
    <s v="Camera In"/>
    <n v="4"/>
    <n v="57096"/>
    <n v="228384"/>
    <x v="1"/>
  </r>
  <r>
    <n v="11156"/>
    <x v="575"/>
    <x v="6"/>
    <x v="1"/>
    <s v="Ishita Sengupta"/>
    <x v="2"/>
    <x v="2"/>
    <x v="8"/>
    <s v="Cricket Bat"/>
    <s v="Cricket Bat Illo"/>
    <n v="1"/>
    <n v="74534"/>
    <n v="74534"/>
    <x v="0"/>
  </r>
  <r>
    <n v="11157"/>
    <x v="37"/>
    <x v="2"/>
    <x v="2"/>
    <s v="Sahil Chauhan"/>
    <x v="2"/>
    <x v="3"/>
    <x v="3"/>
    <s v="Shoes"/>
    <s v="Shoes Consequatur"/>
    <n v="5"/>
    <n v="21734"/>
    <n v="108670"/>
    <x v="0"/>
  </r>
  <r>
    <n v="11158"/>
    <x v="576"/>
    <x v="7"/>
    <x v="2"/>
    <s v="Tushar Kakar"/>
    <x v="0"/>
    <x v="19"/>
    <x v="5"/>
    <s v="Lipstick"/>
    <s v="Lipstick Cupiditate"/>
    <n v="3"/>
    <n v="40591"/>
    <n v="121773"/>
    <x v="0"/>
  </r>
  <r>
    <n v="11159"/>
    <x v="320"/>
    <x v="1"/>
    <x v="0"/>
    <s v="Samarth Reddy"/>
    <x v="2"/>
    <x v="16"/>
    <x v="1"/>
    <s v="Rice"/>
    <s v="Rice Reiciendis"/>
    <n v="4"/>
    <n v="18455"/>
    <n v="73820"/>
    <x v="0"/>
  </r>
  <r>
    <n v="11160"/>
    <x v="577"/>
    <x v="8"/>
    <x v="1"/>
    <s v="Indrans Kata"/>
    <x v="2"/>
    <x v="3"/>
    <x v="6"/>
    <s v="Lamp"/>
    <s v="Lamp Quaerat"/>
    <n v="5"/>
    <n v="57972"/>
    <n v="289860"/>
    <x v="1"/>
  </r>
  <r>
    <n v="11161"/>
    <x v="378"/>
    <x v="7"/>
    <x v="0"/>
    <s v="Fateh Rama"/>
    <x v="1"/>
    <x v="18"/>
    <x v="9"/>
    <s v="RC Car"/>
    <s v="RC Car Doloremque"/>
    <n v="2"/>
    <n v="21822"/>
    <n v="43644"/>
    <x v="0"/>
  </r>
  <r>
    <n v="11162"/>
    <x v="578"/>
    <x v="4"/>
    <x v="1"/>
    <s v="Taran Balay"/>
    <x v="3"/>
    <x v="5"/>
    <x v="3"/>
    <s v="Accessories"/>
    <s v="Accessories Assumenda"/>
    <n v="5"/>
    <n v="68790"/>
    <n v="343950"/>
    <x v="2"/>
  </r>
  <r>
    <n v="11163"/>
    <x v="579"/>
    <x v="4"/>
    <x v="1"/>
    <s v="Kashvi Chaudry"/>
    <x v="1"/>
    <x v="18"/>
    <x v="5"/>
    <s v="Foundation"/>
    <s v="Foundation Fugiat"/>
    <n v="2"/>
    <n v="10590"/>
    <n v="21180"/>
    <x v="0"/>
  </r>
  <r>
    <n v="11164"/>
    <x v="346"/>
    <x v="2"/>
    <x v="0"/>
    <s v="Riya Dalal"/>
    <x v="2"/>
    <x v="16"/>
    <x v="8"/>
    <s v="Tennis Racket"/>
    <s v="Tennis Racket Quos"/>
    <n v="2"/>
    <n v="23014"/>
    <n v="46028"/>
    <x v="0"/>
  </r>
  <r>
    <n v="11165"/>
    <x v="33"/>
    <x v="7"/>
    <x v="2"/>
    <s v="Riaan Batra"/>
    <x v="2"/>
    <x v="15"/>
    <x v="7"/>
    <s v="Mobile"/>
    <s v="Mobile Quisquam"/>
    <n v="4"/>
    <n v="20037"/>
    <n v="80148"/>
    <x v="0"/>
  </r>
  <r>
    <n v="11166"/>
    <x v="580"/>
    <x v="10"/>
    <x v="1"/>
    <s v="Riya Sidhu"/>
    <x v="2"/>
    <x v="16"/>
    <x v="2"/>
    <s v="Microwave"/>
    <s v="Microwave Sit"/>
    <n v="1"/>
    <n v="63898"/>
    <n v="63898"/>
    <x v="0"/>
  </r>
  <r>
    <n v="11167"/>
    <x v="578"/>
    <x v="4"/>
    <x v="1"/>
    <s v="Manjari Kaur"/>
    <x v="3"/>
    <x v="14"/>
    <x v="2"/>
    <s v="Refrigerator"/>
    <s v="Refrigerator Modi"/>
    <n v="3"/>
    <n v="72177"/>
    <n v="216531"/>
    <x v="1"/>
  </r>
  <r>
    <n v="11168"/>
    <x v="50"/>
    <x v="9"/>
    <x v="1"/>
    <s v="Pihu Bahl"/>
    <x v="1"/>
    <x v="6"/>
    <x v="8"/>
    <s v="Tennis Racket"/>
    <s v="Tennis Racket Recusandae"/>
    <n v="2"/>
    <n v="2816"/>
    <n v="5632"/>
    <x v="0"/>
  </r>
  <r>
    <n v="11169"/>
    <x v="495"/>
    <x v="10"/>
    <x v="0"/>
    <s v="Amira Varghese"/>
    <x v="1"/>
    <x v="18"/>
    <x v="7"/>
    <s v="Camera"/>
    <s v="Camera Cupiditate"/>
    <n v="4"/>
    <n v="39711"/>
    <n v="158844"/>
    <x v="1"/>
  </r>
  <r>
    <n v="11170"/>
    <x v="497"/>
    <x v="0"/>
    <x v="2"/>
    <s v="Riaan Krishna"/>
    <x v="0"/>
    <x v="17"/>
    <x v="6"/>
    <s v="Wall Art"/>
    <s v="Wall Art Dolor"/>
    <n v="1"/>
    <n v="19814"/>
    <n v="19814"/>
    <x v="0"/>
  </r>
  <r>
    <n v="11171"/>
    <x v="485"/>
    <x v="1"/>
    <x v="1"/>
    <s v="Vardaniya Bhagat"/>
    <x v="3"/>
    <x v="4"/>
    <x v="3"/>
    <s v="Women's Wear"/>
    <s v="Women's Wear Voluptate"/>
    <n v="2"/>
    <n v="48515"/>
    <n v="97030"/>
    <x v="0"/>
  </r>
  <r>
    <n v="11172"/>
    <x v="424"/>
    <x v="1"/>
    <x v="0"/>
    <s v="Taimur Sachdeva"/>
    <x v="3"/>
    <x v="14"/>
    <x v="0"/>
    <s v="Fiction"/>
    <s v="Fiction Numquam"/>
    <n v="3"/>
    <n v="1851"/>
    <n v="5553"/>
    <x v="0"/>
  </r>
  <r>
    <n v="11173"/>
    <x v="581"/>
    <x v="1"/>
    <x v="0"/>
    <s v="Aarush Thakkar"/>
    <x v="1"/>
    <x v="7"/>
    <x v="2"/>
    <s v="Refrigerator"/>
    <s v="Refrigerator Necessitatibus"/>
    <n v="2"/>
    <n v="50476"/>
    <n v="100952"/>
    <x v="0"/>
  </r>
  <r>
    <n v="11174"/>
    <x v="34"/>
    <x v="6"/>
    <x v="1"/>
    <s v="Fateh Sama"/>
    <x v="3"/>
    <x v="8"/>
    <x v="2"/>
    <s v="Refrigerator"/>
    <s v="Refrigerator Molestias"/>
    <n v="2"/>
    <n v="47992"/>
    <n v="95984"/>
    <x v="0"/>
  </r>
  <r>
    <n v="11175"/>
    <x v="367"/>
    <x v="3"/>
    <x v="1"/>
    <s v="Rasha Chaudhari"/>
    <x v="3"/>
    <x v="5"/>
    <x v="9"/>
    <s v="Action Figure"/>
    <s v="Action Figure Numquam"/>
    <n v="4"/>
    <n v="8030"/>
    <n v="32120"/>
    <x v="0"/>
  </r>
  <r>
    <n v="11176"/>
    <x v="202"/>
    <x v="7"/>
    <x v="0"/>
    <s v="Shaan Edwin"/>
    <x v="0"/>
    <x v="12"/>
    <x v="9"/>
    <s v="Puzzle"/>
    <s v="Puzzle Aliquid"/>
    <n v="1"/>
    <n v="8479"/>
    <n v="8479"/>
    <x v="0"/>
  </r>
  <r>
    <n v="11177"/>
    <x v="582"/>
    <x v="4"/>
    <x v="1"/>
    <s v="Jiya Bansal"/>
    <x v="3"/>
    <x v="8"/>
    <x v="2"/>
    <s v="Refrigerator"/>
    <s v="Refrigerator Aliquid"/>
    <n v="4"/>
    <n v="64522"/>
    <n v="258088"/>
    <x v="1"/>
  </r>
  <r>
    <n v="11178"/>
    <x v="76"/>
    <x v="8"/>
    <x v="0"/>
    <s v="Shalv Gupta"/>
    <x v="1"/>
    <x v="10"/>
    <x v="0"/>
    <s v="Biography"/>
    <s v="Biography Tenetur"/>
    <n v="5"/>
    <n v="42094"/>
    <n v="210470"/>
    <x v="1"/>
  </r>
  <r>
    <n v="11179"/>
    <x v="78"/>
    <x v="7"/>
    <x v="0"/>
    <s v="Aniruddh Bhat"/>
    <x v="3"/>
    <x v="5"/>
    <x v="1"/>
    <s v="Spices"/>
    <s v="Spices Sed"/>
    <n v="4"/>
    <n v="1122"/>
    <n v="4488"/>
    <x v="0"/>
  </r>
  <r>
    <n v="11180"/>
    <x v="583"/>
    <x v="3"/>
    <x v="1"/>
    <s v="Yashvi Ravi"/>
    <x v="0"/>
    <x v="17"/>
    <x v="3"/>
    <s v="Shoes"/>
    <s v="Shoes Eaque"/>
    <n v="3"/>
    <n v="44699"/>
    <n v="134097"/>
    <x v="0"/>
  </r>
  <r>
    <n v="11181"/>
    <x v="421"/>
    <x v="7"/>
    <x v="0"/>
    <s v="Dharmajan Swaminathan"/>
    <x v="2"/>
    <x v="11"/>
    <x v="1"/>
    <s v="Wheat"/>
    <s v="Wheat Nam"/>
    <n v="5"/>
    <n v="27044"/>
    <n v="135220"/>
    <x v="0"/>
  </r>
  <r>
    <n v="11182"/>
    <x v="239"/>
    <x v="8"/>
    <x v="0"/>
    <s v="Baiju Sunder"/>
    <x v="2"/>
    <x v="16"/>
    <x v="9"/>
    <s v="Puzzle"/>
    <s v="Puzzle Nesciunt"/>
    <n v="4"/>
    <n v="29631"/>
    <n v="118524"/>
    <x v="0"/>
  </r>
  <r>
    <n v="11183"/>
    <x v="129"/>
    <x v="6"/>
    <x v="0"/>
    <s v="Divij Mallick"/>
    <x v="1"/>
    <x v="6"/>
    <x v="2"/>
    <s v="Mixer Grinder"/>
    <s v="Mixer Grinder Ullam"/>
    <n v="3"/>
    <n v="68227"/>
    <n v="204681"/>
    <x v="1"/>
  </r>
  <r>
    <n v="11184"/>
    <x v="420"/>
    <x v="6"/>
    <x v="1"/>
    <s v="Aarush Mall"/>
    <x v="1"/>
    <x v="1"/>
    <x v="8"/>
    <s v="Tennis Racket"/>
    <s v="Tennis Racket Ipsam"/>
    <n v="4"/>
    <n v="77522"/>
    <n v="310088"/>
    <x v="2"/>
  </r>
  <r>
    <n v="11185"/>
    <x v="26"/>
    <x v="7"/>
    <x v="0"/>
    <s v="Neelofar Walia"/>
    <x v="3"/>
    <x v="4"/>
    <x v="7"/>
    <s v="Mobile"/>
    <s v="Mobile Esse"/>
    <n v="1"/>
    <n v="79714"/>
    <n v="79714"/>
    <x v="0"/>
  </r>
  <r>
    <n v="11186"/>
    <x v="410"/>
    <x v="1"/>
    <x v="1"/>
    <s v="Ryan Banik"/>
    <x v="1"/>
    <x v="7"/>
    <x v="2"/>
    <s v="Mixer Grinder"/>
    <s v="Mixer Grinder Dolorem"/>
    <n v="2"/>
    <n v="54554"/>
    <n v="109108"/>
    <x v="0"/>
  </r>
  <r>
    <n v="11187"/>
    <x v="104"/>
    <x v="9"/>
    <x v="0"/>
    <s v="Rati Tailor"/>
    <x v="0"/>
    <x v="19"/>
    <x v="6"/>
    <s v="Lamp"/>
    <s v="Lamp Eius"/>
    <n v="2"/>
    <n v="34906"/>
    <n v="69812"/>
    <x v="0"/>
  </r>
  <r>
    <n v="11188"/>
    <x v="584"/>
    <x v="4"/>
    <x v="0"/>
    <s v="Amani Sabharwal"/>
    <x v="1"/>
    <x v="18"/>
    <x v="0"/>
    <s v="Non-Fiction"/>
    <s v="Non-Fiction Ipsum"/>
    <n v="5"/>
    <n v="57791"/>
    <n v="288955"/>
    <x v="1"/>
  </r>
  <r>
    <n v="11189"/>
    <x v="349"/>
    <x v="11"/>
    <x v="0"/>
    <s v="Manikya Tella"/>
    <x v="1"/>
    <x v="6"/>
    <x v="0"/>
    <s v="Textbook"/>
    <s v="Textbook Cum"/>
    <n v="5"/>
    <n v="24126"/>
    <n v="120630"/>
    <x v="0"/>
  </r>
  <r>
    <n v="11190"/>
    <x v="517"/>
    <x v="6"/>
    <x v="0"/>
    <s v="Tarini Kuruvilla"/>
    <x v="0"/>
    <x v="0"/>
    <x v="8"/>
    <s v="Tennis Racket"/>
    <s v="Tennis Racket Suscipit"/>
    <n v="3"/>
    <n v="21359"/>
    <n v="64077"/>
    <x v="0"/>
  </r>
  <r>
    <n v="11191"/>
    <x v="469"/>
    <x v="2"/>
    <x v="0"/>
    <s v="Zoya Aurora"/>
    <x v="1"/>
    <x v="6"/>
    <x v="6"/>
    <s v="Vase"/>
    <s v="Vase Occaecati"/>
    <n v="5"/>
    <n v="12148"/>
    <n v="60740"/>
    <x v="0"/>
  </r>
  <r>
    <n v="11192"/>
    <x v="445"/>
    <x v="9"/>
    <x v="0"/>
    <s v="Tara Chanda"/>
    <x v="2"/>
    <x v="15"/>
    <x v="6"/>
    <s v="Lamp"/>
    <s v="Lamp Totam"/>
    <n v="3"/>
    <n v="23208"/>
    <n v="69624"/>
    <x v="0"/>
  </r>
  <r>
    <n v="11193"/>
    <x v="530"/>
    <x v="9"/>
    <x v="1"/>
    <s v="Ryan De"/>
    <x v="2"/>
    <x v="15"/>
    <x v="2"/>
    <s v="Cookware Set"/>
    <s v="Cookware Set Maiores"/>
    <n v="1"/>
    <n v="19909"/>
    <n v="19909"/>
    <x v="0"/>
  </r>
  <r>
    <n v="11194"/>
    <x v="385"/>
    <x v="9"/>
    <x v="0"/>
    <s v="Mohanlal Roy"/>
    <x v="1"/>
    <x v="1"/>
    <x v="4"/>
    <s v="Table"/>
    <s v="Table Soluta"/>
    <n v="2"/>
    <n v="76443"/>
    <n v="152886"/>
    <x v="1"/>
  </r>
  <r>
    <n v="11195"/>
    <x v="585"/>
    <x v="7"/>
    <x v="2"/>
    <s v="Tejas Dara"/>
    <x v="1"/>
    <x v="7"/>
    <x v="3"/>
    <s v="Accessories"/>
    <s v="Accessories Enim"/>
    <n v="1"/>
    <n v="32422"/>
    <n v="32422"/>
    <x v="0"/>
  </r>
  <r>
    <n v="11196"/>
    <x v="573"/>
    <x v="9"/>
    <x v="1"/>
    <s v="Divij Raj"/>
    <x v="2"/>
    <x v="11"/>
    <x v="2"/>
    <s v="Cookware Set"/>
    <s v="Cookware Set Neque"/>
    <n v="2"/>
    <n v="60597"/>
    <n v="121194"/>
    <x v="0"/>
  </r>
  <r>
    <n v="11197"/>
    <x v="490"/>
    <x v="3"/>
    <x v="0"/>
    <s v="Ehsaan Talwar"/>
    <x v="1"/>
    <x v="10"/>
    <x v="9"/>
    <s v="Doll"/>
    <s v="Doll Error"/>
    <n v="2"/>
    <n v="71880"/>
    <n v="143760"/>
    <x v="0"/>
  </r>
  <r>
    <n v="11198"/>
    <x v="183"/>
    <x v="11"/>
    <x v="0"/>
    <s v="Sara Sanghvi"/>
    <x v="3"/>
    <x v="8"/>
    <x v="8"/>
    <s v="Yoga Mat"/>
    <s v="Yoga Mat Aliquid"/>
    <n v="3"/>
    <n v="2465"/>
    <n v="7395"/>
    <x v="0"/>
  </r>
  <r>
    <n v="11199"/>
    <x v="76"/>
    <x v="8"/>
    <x v="0"/>
    <s v="Sana Raju"/>
    <x v="2"/>
    <x v="3"/>
    <x v="0"/>
    <s v="Non-Fiction"/>
    <s v="Non-Fiction Error"/>
    <n v="1"/>
    <n v="38191"/>
    <n v="38191"/>
    <x v="0"/>
  </r>
  <r>
    <n v="11200"/>
    <x v="308"/>
    <x v="11"/>
    <x v="1"/>
    <s v="Kismat Rau"/>
    <x v="3"/>
    <x v="5"/>
    <x v="4"/>
    <s v="Chair"/>
    <s v="Chair Cumque"/>
    <n v="5"/>
    <n v="24539"/>
    <n v="122695"/>
    <x v="0"/>
  </r>
  <r>
    <n v="11201"/>
    <x v="320"/>
    <x v="1"/>
    <x v="0"/>
    <s v="Anahita Dasgupta"/>
    <x v="3"/>
    <x v="13"/>
    <x v="1"/>
    <s v="Wheat"/>
    <s v="Wheat Possimus"/>
    <n v="5"/>
    <n v="9427"/>
    <n v="47135"/>
    <x v="0"/>
  </r>
  <r>
    <n v="11202"/>
    <x v="413"/>
    <x v="7"/>
    <x v="2"/>
    <s v="Renee Talwar"/>
    <x v="3"/>
    <x v="5"/>
    <x v="7"/>
    <s v="Camera"/>
    <s v="Camera Sit"/>
    <n v="3"/>
    <n v="66689"/>
    <n v="200067"/>
    <x v="1"/>
  </r>
  <r>
    <n v="11203"/>
    <x v="531"/>
    <x v="7"/>
    <x v="0"/>
    <s v="Kabir Srinivasan"/>
    <x v="1"/>
    <x v="10"/>
    <x v="4"/>
    <s v="Chair"/>
    <s v="Chair Repellendus"/>
    <n v="4"/>
    <n v="13734"/>
    <n v="54936"/>
    <x v="0"/>
  </r>
  <r>
    <n v="11204"/>
    <x v="583"/>
    <x v="3"/>
    <x v="1"/>
    <s v="Ira Dash"/>
    <x v="0"/>
    <x v="0"/>
    <x v="9"/>
    <s v="Doll"/>
    <s v="Doll Ab"/>
    <n v="3"/>
    <n v="35732"/>
    <n v="107196"/>
    <x v="0"/>
  </r>
  <r>
    <n v="11205"/>
    <x v="586"/>
    <x v="0"/>
    <x v="0"/>
    <s v="Miraan Chokshi"/>
    <x v="1"/>
    <x v="7"/>
    <x v="6"/>
    <s v="Vase"/>
    <s v="Vase Ducimus"/>
    <n v="3"/>
    <n v="4037"/>
    <n v="12111"/>
    <x v="0"/>
  </r>
  <r>
    <n v="11206"/>
    <x v="560"/>
    <x v="6"/>
    <x v="0"/>
    <s v="Aaina Chandran"/>
    <x v="2"/>
    <x v="11"/>
    <x v="7"/>
    <s v="Headphones"/>
    <s v="Headphones A"/>
    <n v="3"/>
    <n v="15350"/>
    <n v="46050"/>
    <x v="0"/>
  </r>
  <r>
    <n v="11207"/>
    <x v="240"/>
    <x v="0"/>
    <x v="2"/>
    <s v="Kiara Sarkar"/>
    <x v="1"/>
    <x v="1"/>
    <x v="5"/>
    <s v="Perfume"/>
    <s v="Perfume Fugiat"/>
    <n v="2"/>
    <n v="38626"/>
    <n v="77252"/>
    <x v="0"/>
  </r>
  <r>
    <n v="11208"/>
    <x v="318"/>
    <x v="3"/>
    <x v="0"/>
    <s v="Ojas Konda"/>
    <x v="2"/>
    <x v="3"/>
    <x v="8"/>
    <s v="Dumbbells"/>
    <s v="Dumbbells Cum"/>
    <n v="1"/>
    <n v="67700"/>
    <n v="67700"/>
    <x v="0"/>
  </r>
  <r>
    <n v="11209"/>
    <x v="587"/>
    <x v="3"/>
    <x v="1"/>
    <s v="Dhruv Lad"/>
    <x v="3"/>
    <x v="4"/>
    <x v="7"/>
    <s v="Smartwatch"/>
    <s v="Smartwatch Necessitatibus"/>
    <n v="3"/>
    <n v="63256"/>
    <n v="189768"/>
    <x v="1"/>
  </r>
  <r>
    <n v="11210"/>
    <x v="117"/>
    <x v="10"/>
    <x v="1"/>
    <s v="Chirag Karan"/>
    <x v="3"/>
    <x v="4"/>
    <x v="9"/>
    <s v="RC Car"/>
    <s v="RC Car Totam"/>
    <n v="4"/>
    <n v="43927"/>
    <n v="175708"/>
    <x v="1"/>
  </r>
  <r>
    <n v="11211"/>
    <x v="503"/>
    <x v="7"/>
    <x v="0"/>
    <s v="Suhana Bala"/>
    <x v="1"/>
    <x v="18"/>
    <x v="2"/>
    <s v="Cookware Set"/>
    <s v="Cookware Set Commodi"/>
    <n v="1"/>
    <n v="10891"/>
    <n v="10891"/>
    <x v="0"/>
  </r>
  <r>
    <n v="11212"/>
    <x v="28"/>
    <x v="5"/>
    <x v="0"/>
    <s v="Riaan Rajagopal"/>
    <x v="2"/>
    <x v="11"/>
    <x v="2"/>
    <s v="Refrigerator"/>
    <s v="Refrigerator Tempore"/>
    <n v="3"/>
    <n v="63114"/>
    <n v="189342"/>
    <x v="1"/>
  </r>
  <r>
    <n v="11213"/>
    <x v="328"/>
    <x v="3"/>
    <x v="0"/>
    <s v="Aradhya Sane"/>
    <x v="1"/>
    <x v="1"/>
    <x v="3"/>
    <s v="Kids Wear"/>
    <s v="Kids Wear Harum"/>
    <n v="1"/>
    <n v="18112"/>
    <n v="18112"/>
    <x v="0"/>
  </r>
  <r>
    <n v="11214"/>
    <x v="434"/>
    <x v="9"/>
    <x v="0"/>
    <s v="Badal Banik"/>
    <x v="2"/>
    <x v="2"/>
    <x v="7"/>
    <s v="Smartwatch"/>
    <s v="Smartwatch Neque"/>
    <n v="2"/>
    <n v="18606"/>
    <n v="37212"/>
    <x v="0"/>
  </r>
  <r>
    <n v="11215"/>
    <x v="178"/>
    <x v="4"/>
    <x v="0"/>
    <s v="Alisha Tata"/>
    <x v="3"/>
    <x v="8"/>
    <x v="0"/>
    <s v="Comics"/>
    <s v="Comics Illo"/>
    <n v="4"/>
    <n v="7591"/>
    <n v="30364"/>
    <x v="0"/>
  </r>
  <r>
    <n v="11216"/>
    <x v="217"/>
    <x v="4"/>
    <x v="1"/>
    <s v="Gokul Bora"/>
    <x v="1"/>
    <x v="18"/>
    <x v="3"/>
    <s v="Kids Wear"/>
    <s v="Kids Wear Nobis"/>
    <n v="1"/>
    <n v="64517"/>
    <n v="64517"/>
    <x v="0"/>
  </r>
  <r>
    <n v="11217"/>
    <x v="588"/>
    <x v="10"/>
    <x v="1"/>
    <s v="Dishani Tiwari"/>
    <x v="0"/>
    <x v="17"/>
    <x v="2"/>
    <s v="Cookware Set"/>
    <s v="Cookware Set Ea"/>
    <n v="3"/>
    <n v="34872"/>
    <n v="104616"/>
    <x v="0"/>
  </r>
  <r>
    <n v="11218"/>
    <x v="206"/>
    <x v="0"/>
    <x v="2"/>
    <s v="Reyansh Bassi"/>
    <x v="0"/>
    <x v="19"/>
    <x v="2"/>
    <s v="Refrigerator"/>
    <s v="Refrigerator Cumque"/>
    <n v="5"/>
    <n v="68467"/>
    <n v="342335"/>
    <x v="2"/>
  </r>
  <r>
    <n v="11219"/>
    <x v="199"/>
    <x v="11"/>
    <x v="0"/>
    <s v="Biju Sur"/>
    <x v="0"/>
    <x v="19"/>
    <x v="8"/>
    <s v="Football"/>
    <s v="Football Dolore"/>
    <n v="2"/>
    <n v="44464"/>
    <n v="88928"/>
    <x v="0"/>
  </r>
  <r>
    <n v="11220"/>
    <x v="589"/>
    <x v="7"/>
    <x v="0"/>
    <s v="Renee Gole"/>
    <x v="3"/>
    <x v="5"/>
    <x v="7"/>
    <s v="Camera"/>
    <s v="Camera Tempora"/>
    <n v="1"/>
    <n v="34220"/>
    <n v="34220"/>
    <x v="0"/>
  </r>
  <r>
    <n v="11221"/>
    <x v="414"/>
    <x v="0"/>
    <x v="0"/>
    <s v="Shanaya Kant"/>
    <x v="3"/>
    <x v="5"/>
    <x v="6"/>
    <s v="Vase"/>
    <s v="Vase Ullam"/>
    <n v="1"/>
    <n v="26431"/>
    <n v="26431"/>
    <x v="0"/>
  </r>
  <r>
    <n v="11222"/>
    <x v="278"/>
    <x v="8"/>
    <x v="1"/>
    <s v="Shlok Thakkar"/>
    <x v="1"/>
    <x v="7"/>
    <x v="4"/>
    <s v="Sofa"/>
    <s v="Sofa Sed"/>
    <n v="3"/>
    <n v="32377"/>
    <n v="97131"/>
    <x v="0"/>
  </r>
  <r>
    <n v="11223"/>
    <x v="24"/>
    <x v="4"/>
    <x v="0"/>
    <s v="Jiya Mammen"/>
    <x v="1"/>
    <x v="1"/>
    <x v="4"/>
    <s v="Bed"/>
    <s v="Bed Culpa"/>
    <n v="1"/>
    <n v="12016"/>
    <n v="12016"/>
    <x v="0"/>
  </r>
  <r>
    <n v="11224"/>
    <x v="352"/>
    <x v="11"/>
    <x v="0"/>
    <s v="Darshit Wali"/>
    <x v="3"/>
    <x v="8"/>
    <x v="2"/>
    <s v="Cookware Set"/>
    <s v="Cookware Set In"/>
    <n v="3"/>
    <n v="8027"/>
    <n v="24081"/>
    <x v="0"/>
  </r>
  <r>
    <n v="11225"/>
    <x v="228"/>
    <x v="5"/>
    <x v="0"/>
    <s v="Kartik Dayal"/>
    <x v="1"/>
    <x v="7"/>
    <x v="6"/>
    <s v="Clock"/>
    <s v="Clock Voluptates"/>
    <n v="2"/>
    <n v="36054"/>
    <n v="72108"/>
    <x v="0"/>
  </r>
  <r>
    <n v="11226"/>
    <x v="590"/>
    <x v="4"/>
    <x v="0"/>
    <s v="Rohan Karnik"/>
    <x v="2"/>
    <x v="15"/>
    <x v="6"/>
    <s v="Vase"/>
    <s v="Vase Enim"/>
    <n v="5"/>
    <n v="19221"/>
    <n v="96105"/>
    <x v="0"/>
  </r>
  <r>
    <n v="11227"/>
    <x v="515"/>
    <x v="11"/>
    <x v="1"/>
    <s v="Priyansh Barman"/>
    <x v="0"/>
    <x v="12"/>
    <x v="7"/>
    <s v="Laptop"/>
    <s v="Laptop Magnam"/>
    <n v="1"/>
    <n v="53001"/>
    <n v="53001"/>
    <x v="0"/>
  </r>
  <r>
    <n v="11228"/>
    <x v="175"/>
    <x v="1"/>
    <x v="0"/>
    <s v="Rohan Dayal"/>
    <x v="3"/>
    <x v="13"/>
    <x v="6"/>
    <s v="Wall Art"/>
    <s v="Wall Art Ipsa"/>
    <n v="1"/>
    <n v="40814"/>
    <n v="40814"/>
    <x v="0"/>
  </r>
  <r>
    <n v="11229"/>
    <x v="158"/>
    <x v="10"/>
    <x v="0"/>
    <s v="Jiya Agarwal"/>
    <x v="0"/>
    <x v="0"/>
    <x v="3"/>
    <s v="Shoes"/>
    <s v="Shoes Neque"/>
    <n v="2"/>
    <n v="71859"/>
    <n v="143718"/>
    <x v="0"/>
  </r>
  <r>
    <n v="11230"/>
    <x v="76"/>
    <x v="8"/>
    <x v="0"/>
    <s v="Divit Date"/>
    <x v="0"/>
    <x v="12"/>
    <x v="8"/>
    <s v="Tennis Racket"/>
    <s v="Tennis Racket Quod"/>
    <n v="4"/>
    <n v="42753"/>
    <n v="171012"/>
    <x v="1"/>
  </r>
  <r>
    <n v="11231"/>
    <x v="369"/>
    <x v="0"/>
    <x v="2"/>
    <s v="Madhup Dasgupta"/>
    <x v="2"/>
    <x v="3"/>
    <x v="8"/>
    <s v="Cricket Bat"/>
    <s v="Cricket Bat Cum"/>
    <n v="4"/>
    <n v="31285"/>
    <n v="125140"/>
    <x v="0"/>
  </r>
  <r>
    <n v="11232"/>
    <x v="478"/>
    <x v="0"/>
    <x v="0"/>
    <s v="Nirvi Sharma"/>
    <x v="1"/>
    <x v="18"/>
    <x v="4"/>
    <s v="Bed"/>
    <s v="Bed Natus"/>
    <n v="3"/>
    <n v="66377"/>
    <n v="199131"/>
    <x v="1"/>
  </r>
  <r>
    <n v="11233"/>
    <x v="538"/>
    <x v="7"/>
    <x v="0"/>
    <s v="Krish Ghosh"/>
    <x v="2"/>
    <x v="16"/>
    <x v="8"/>
    <s v="Cricket Bat"/>
    <s v="Cricket Bat Cumque"/>
    <n v="1"/>
    <n v="41325"/>
    <n v="41325"/>
    <x v="0"/>
  </r>
  <r>
    <n v="11234"/>
    <x v="591"/>
    <x v="1"/>
    <x v="1"/>
    <s v="Prerak Jha"/>
    <x v="1"/>
    <x v="6"/>
    <x v="0"/>
    <s v="Biography"/>
    <s v="Biography Sequi"/>
    <n v="5"/>
    <n v="71204"/>
    <n v="356020"/>
    <x v="2"/>
  </r>
  <r>
    <n v="11235"/>
    <x v="322"/>
    <x v="1"/>
    <x v="1"/>
    <s v="Eva Brar"/>
    <x v="2"/>
    <x v="11"/>
    <x v="7"/>
    <s v="Smartwatch"/>
    <s v="Smartwatch Corrupti"/>
    <n v="5"/>
    <n v="76499"/>
    <n v="382495"/>
    <x v="2"/>
  </r>
  <r>
    <n v="11236"/>
    <x v="227"/>
    <x v="1"/>
    <x v="0"/>
    <s v="Nayantara Sura"/>
    <x v="3"/>
    <x v="13"/>
    <x v="2"/>
    <s v="Microwave"/>
    <s v="Microwave Provident"/>
    <n v="4"/>
    <n v="15315"/>
    <n v="61260"/>
    <x v="0"/>
  </r>
  <r>
    <n v="11237"/>
    <x v="204"/>
    <x v="8"/>
    <x v="1"/>
    <s v="Shayak Verma"/>
    <x v="0"/>
    <x v="19"/>
    <x v="2"/>
    <s v="Microwave"/>
    <s v="Microwave Eveniet"/>
    <n v="2"/>
    <n v="11094"/>
    <n v="22188"/>
    <x v="0"/>
  </r>
  <r>
    <n v="11238"/>
    <x v="571"/>
    <x v="9"/>
    <x v="0"/>
    <s v="Ayesha Sibal"/>
    <x v="3"/>
    <x v="4"/>
    <x v="6"/>
    <s v="Wall Art"/>
    <s v="Wall Art Voluptate"/>
    <n v="2"/>
    <n v="37711"/>
    <n v="75422"/>
    <x v="0"/>
  </r>
  <r>
    <n v="11239"/>
    <x v="255"/>
    <x v="3"/>
    <x v="0"/>
    <s v="Shray Amble"/>
    <x v="2"/>
    <x v="16"/>
    <x v="9"/>
    <s v="Board Game"/>
    <s v="Board Game Eveniet"/>
    <n v="4"/>
    <n v="30120"/>
    <n v="120480"/>
    <x v="0"/>
  </r>
  <r>
    <n v="11240"/>
    <x v="391"/>
    <x v="11"/>
    <x v="1"/>
    <s v="Indranil Banik"/>
    <x v="3"/>
    <x v="5"/>
    <x v="7"/>
    <s v="Laptop"/>
    <s v="Laptop Deleniti"/>
    <n v="3"/>
    <n v="1789"/>
    <n v="5367"/>
    <x v="0"/>
  </r>
  <r>
    <n v="11241"/>
    <x v="224"/>
    <x v="6"/>
    <x v="1"/>
    <s v="Kabir Ratta"/>
    <x v="0"/>
    <x v="17"/>
    <x v="4"/>
    <s v="Sofa"/>
    <s v="Sofa Adipisci"/>
    <n v="2"/>
    <n v="27120"/>
    <n v="54240"/>
    <x v="0"/>
  </r>
  <r>
    <n v="11242"/>
    <x v="510"/>
    <x v="9"/>
    <x v="0"/>
    <s v="Nitya Chowdhury"/>
    <x v="2"/>
    <x v="3"/>
    <x v="1"/>
    <s v="Spices"/>
    <s v="Spices Tenetur"/>
    <n v="4"/>
    <n v="13276"/>
    <n v="53104"/>
    <x v="0"/>
  </r>
  <r>
    <n v="11243"/>
    <x v="337"/>
    <x v="8"/>
    <x v="0"/>
    <s v="Kabir Sastry"/>
    <x v="0"/>
    <x v="17"/>
    <x v="5"/>
    <s v="Perfume"/>
    <s v="Perfume Debitis"/>
    <n v="3"/>
    <n v="1578"/>
    <n v="4734"/>
    <x v="0"/>
  </r>
  <r>
    <n v="11244"/>
    <x v="302"/>
    <x v="3"/>
    <x v="0"/>
    <s v="Vivaan Kumer"/>
    <x v="2"/>
    <x v="11"/>
    <x v="2"/>
    <s v="Juicer"/>
    <s v="Juicer Delectus"/>
    <n v="5"/>
    <n v="16068"/>
    <n v="80340"/>
    <x v="0"/>
  </r>
  <r>
    <n v="11245"/>
    <x v="592"/>
    <x v="1"/>
    <x v="0"/>
    <s v="Vedika Tank"/>
    <x v="1"/>
    <x v="6"/>
    <x v="8"/>
    <s v="Cricket Bat"/>
    <s v="Cricket Bat Facilis"/>
    <n v="4"/>
    <n v="37969"/>
    <n v="151876"/>
    <x v="1"/>
  </r>
  <r>
    <n v="11246"/>
    <x v="456"/>
    <x v="6"/>
    <x v="1"/>
    <s v="Armaan Sibal"/>
    <x v="0"/>
    <x v="19"/>
    <x v="6"/>
    <s v="Lamp"/>
    <s v="Lamp Omnis"/>
    <n v="4"/>
    <n v="41958"/>
    <n v="167832"/>
    <x v="1"/>
  </r>
  <r>
    <n v="11247"/>
    <x v="593"/>
    <x v="5"/>
    <x v="1"/>
    <s v="Amira Chandran"/>
    <x v="0"/>
    <x v="0"/>
    <x v="7"/>
    <s v="Laptop"/>
    <s v="Laptop Porro"/>
    <n v="3"/>
    <n v="79414"/>
    <n v="238242"/>
    <x v="1"/>
  </r>
  <r>
    <n v="11248"/>
    <x v="384"/>
    <x v="2"/>
    <x v="0"/>
    <s v="Abram Mani"/>
    <x v="1"/>
    <x v="10"/>
    <x v="8"/>
    <s v="Football"/>
    <s v="Football Architecto"/>
    <n v="4"/>
    <n v="56787"/>
    <n v="227148"/>
    <x v="1"/>
  </r>
  <r>
    <n v="11249"/>
    <x v="372"/>
    <x v="10"/>
    <x v="0"/>
    <s v="Rasha Dar"/>
    <x v="1"/>
    <x v="7"/>
    <x v="2"/>
    <s v="Juicer"/>
    <s v="Juicer Quis"/>
    <n v="4"/>
    <n v="15661"/>
    <n v="62644"/>
    <x v="0"/>
  </r>
  <r>
    <n v="11250"/>
    <x v="287"/>
    <x v="5"/>
    <x v="0"/>
    <s v="Krish Gulati"/>
    <x v="3"/>
    <x v="8"/>
    <x v="5"/>
    <s v="Foundation"/>
    <s v="Foundation Velit"/>
    <n v="4"/>
    <n v="55121"/>
    <n v="220484"/>
    <x v="1"/>
  </r>
  <r>
    <n v="11251"/>
    <x v="3"/>
    <x v="3"/>
    <x v="1"/>
    <s v="Aaryahi Bhatia"/>
    <x v="3"/>
    <x v="5"/>
    <x v="4"/>
    <s v="Chair"/>
    <s v="Chair Voluptatum"/>
    <n v="4"/>
    <n v="57942"/>
    <n v="231768"/>
    <x v="1"/>
  </r>
  <r>
    <n v="11252"/>
    <x v="453"/>
    <x v="9"/>
    <x v="1"/>
    <s v="Ivana Saraf"/>
    <x v="3"/>
    <x v="13"/>
    <x v="2"/>
    <s v="Refrigerator"/>
    <s v="Refrigerator Ipsa"/>
    <n v="3"/>
    <n v="22966"/>
    <n v="68898"/>
    <x v="0"/>
  </r>
  <r>
    <n v="11253"/>
    <x v="402"/>
    <x v="0"/>
    <x v="2"/>
    <s v="Divyansh Sarraf"/>
    <x v="1"/>
    <x v="7"/>
    <x v="9"/>
    <s v="Action Figure"/>
    <s v="Action Figure Iure"/>
    <n v="3"/>
    <n v="43825"/>
    <n v="131475"/>
    <x v="0"/>
  </r>
  <r>
    <n v="11254"/>
    <x v="322"/>
    <x v="1"/>
    <x v="1"/>
    <s v="Manikya Halder"/>
    <x v="3"/>
    <x v="4"/>
    <x v="7"/>
    <s v="Headphones"/>
    <s v="Headphones Corporis"/>
    <n v="5"/>
    <n v="19186"/>
    <n v="95930"/>
    <x v="0"/>
  </r>
  <r>
    <n v="11255"/>
    <x v="176"/>
    <x v="1"/>
    <x v="0"/>
    <s v="Ritvik Kapadia"/>
    <x v="2"/>
    <x v="16"/>
    <x v="8"/>
    <s v="Dumbbells"/>
    <s v="Dumbbells Est"/>
    <n v="3"/>
    <n v="52078"/>
    <n v="156234"/>
    <x v="1"/>
  </r>
  <r>
    <n v="11256"/>
    <x v="314"/>
    <x v="9"/>
    <x v="0"/>
    <s v="Anya Dua"/>
    <x v="0"/>
    <x v="19"/>
    <x v="1"/>
    <s v="Oil"/>
    <s v="Oil Iusto"/>
    <n v="4"/>
    <n v="49022"/>
    <n v="196088"/>
    <x v="1"/>
  </r>
  <r>
    <n v="11257"/>
    <x v="51"/>
    <x v="5"/>
    <x v="0"/>
    <s v="Charvi Gokhale"/>
    <x v="3"/>
    <x v="14"/>
    <x v="2"/>
    <s v="Cookware Set"/>
    <s v="Cookware Set Hic"/>
    <n v="1"/>
    <n v="28684"/>
    <n v="28684"/>
    <x v="0"/>
  </r>
  <r>
    <n v="11258"/>
    <x v="212"/>
    <x v="10"/>
    <x v="0"/>
    <s v="Nakul Sura"/>
    <x v="2"/>
    <x v="2"/>
    <x v="6"/>
    <s v="Lamp"/>
    <s v="Lamp Molestiae"/>
    <n v="4"/>
    <n v="67475"/>
    <n v="269900"/>
    <x v="1"/>
  </r>
  <r>
    <n v="11259"/>
    <x v="329"/>
    <x v="0"/>
    <x v="2"/>
    <s v="Nayantara Majumdar"/>
    <x v="2"/>
    <x v="2"/>
    <x v="8"/>
    <s v="Football"/>
    <s v="Football Nostrum"/>
    <n v="5"/>
    <n v="29646"/>
    <n v="148230"/>
    <x v="0"/>
  </r>
  <r>
    <n v="11260"/>
    <x v="17"/>
    <x v="10"/>
    <x v="0"/>
    <s v="Jhanvi Chaudhuri"/>
    <x v="1"/>
    <x v="10"/>
    <x v="4"/>
    <s v="Cabinet"/>
    <s v="Cabinet Quaerat"/>
    <n v="3"/>
    <n v="43133"/>
    <n v="129399"/>
    <x v="0"/>
  </r>
  <r>
    <n v="11261"/>
    <x v="128"/>
    <x v="1"/>
    <x v="0"/>
    <s v="Samaira Gara"/>
    <x v="0"/>
    <x v="0"/>
    <x v="5"/>
    <s v="Perfume"/>
    <s v="Perfume Porro"/>
    <n v="5"/>
    <n v="27702"/>
    <n v="138510"/>
    <x v="0"/>
  </r>
  <r>
    <n v="11262"/>
    <x v="447"/>
    <x v="2"/>
    <x v="2"/>
    <s v="Saanvi Konda"/>
    <x v="1"/>
    <x v="10"/>
    <x v="6"/>
    <s v="Cushion"/>
    <s v="Cushion Quos"/>
    <n v="4"/>
    <n v="456"/>
    <n v="1824"/>
    <x v="0"/>
  </r>
  <r>
    <n v="11263"/>
    <x v="68"/>
    <x v="1"/>
    <x v="0"/>
    <s v="Jiya Tella"/>
    <x v="2"/>
    <x v="3"/>
    <x v="2"/>
    <s v="Mixer Grinder"/>
    <s v="Mixer Grinder Aliquid"/>
    <n v="1"/>
    <n v="79297"/>
    <n v="79297"/>
    <x v="0"/>
  </r>
  <r>
    <n v="11264"/>
    <x v="594"/>
    <x v="2"/>
    <x v="0"/>
    <s v="Piya Sura"/>
    <x v="1"/>
    <x v="10"/>
    <x v="2"/>
    <s v="Refrigerator"/>
    <s v="Refrigerator Minima"/>
    <n v="2"/>
    <n v="55685"/>
    <n v="111370"/>
    <x v="0"/>
  </r>
  <r>
    <n v="11265"/>
    <x v="29"/>
    <x v="4"/>
    <x v="1"/>
    <s v="Amira Gupta"/>
    <x v="2"/>
    <x v="15"/>
    <x v="2"/>
    <s v="Microwave"/>
    <s v="Microwave Ad"/>
    <n v="1"/>
    <n v="8039"/>
    <n v="8039"/>
    <x v="0"/>
  </r>
  <r>
    <n v="11266"/>
    <x v="138"/>
    <x v="2"/>
    <x v="0"/>
    <s v="Pihu Chana"/>
    <x v="1"/>
    <x v="7"/>
    <x v="6"/>
    <s v="Wall Art"/>
    <s v="Wall Art Reprehenderit"/>
    <n v="2"/>
    <n v="22703"/>
    <n v="45406"/>
    <x v="0"/>
  </r>
  <r>
    <n v="11267"/>
    <x v="471"/>
    <x v="11"/>
    <x v="0"/>
    <s v="Saira Dara"/>
    <x v="3"/>
    <x v="5"/>
    <x v="3"/>
    <s v="Shoes"/>
    <s v="Shoes At"/>
    <n v="2"/>
    <n v="39004"/>
    <n v="78008"/>
    <x v="0"/>
  </r>
  <r>
    <n v="11268"/>
    <x v="513"/>
    <x v="1"/>
    <x v="1"/>
    <s v="Divit Kumar"/>
    <x v="2"/>
    <x v="15"/>
    <x v="0"/>
    <s v="Textbook"/>
    <s v="Textbook Labore"/>
    <n v="3"/>
    <n v="47015"/>
    <n v="141045"/>
    <x v="0"/>
  </r>
  <r>
    <n v="11269"/>
    <x v="229"/>
    <x v="9"/>
    <x v="0"/>
    <s v="Kashvi Kapoor"/>
    <x v="3"/>
    <x v="5"/>
    <x v="7"/>
    <s v="Mobile"/>
    <s v="Mobile Dolorem"/>
    <n v="1"/>
    <n v="30002"/>
    <n v="30002"/>
    <x v="0"/>
  </r>
  <r>
    <n v="11270"/>
    <x v="124"/>
    <x v="8"/>
    <x v="0"/>
    <s v="Shaan Dube"/>
    <x v="1"/>
    <x v="10"/>
    <x v="8"/>
    <s v="Yoga Mat"/>
    <s v="Yoga Mat Eaque"/>
    <n v="1"/>
    <n v="14626"/>
    <n v="14626"/>
    <x v="0"/>
  </r>
  <r>
    <n v="11271"/>
    <x v="139"/>
    <x v="4"/>
    <x v="0"/>
    <s v="Jayant Dugar"/>
    <x v="1"/>
    <x v="6"/>
    <x v="4"/>
    <s v="Table"/>
    <s v="Table Laudantium"/>
    <n v="5"/>
    <n v="29488"/>
    <n v="147440"/>
    <x v="0"/>
  </r>
  <r>
    <n v="11272"/>
    <x v="595"/>
    <x v="3"/>
    <x v="0"/>
    <s v="Vihaan Salvi"/>
    <x v="1"/>
    <x v="10"/>
    <x v="2"/>
    <s v="Cookware Set"/>
    <s v="Cookware Set Voluptatem"/>
    <n v="3"/>
    <n v="28862"/>
    <n v="86586"/>
    <x v="0"/>
  </r>
  <r>
    <n v="11273"/>
    <x v="532"/>
    <x v="3"/>
    <x v="1"/>
    <s v="Ryan Goswami"/>
    <x v="2"/>
    <x v="2"/>
    <x v="1"/>
    <s v="Sugar"/>
    <s v="Sugar Iste"/>
    <n v="4"/>
    <n v="3967"/>
    <n v="15868"/>
    <x v="0"/>
  </r>
  <r>
    <n v="11274"/>
    <x v="596"/>
    <x v="7"/>
    <x v="2"/>
    <s v="Drishya Doshi"/>
    <x v="2"/>
    <x v="11"/>
    <x v="5"/>
    <s v="Perfume"/>
    <s v="Perfume Aspernatur"/>
    <n v="4"/>
    <n v="27946"/>
    <n v="111784"/>
    <x v="0"/>
  </r>
  <r>
    <n v="11275"/>
    <x v="458"/>
    <x v="4"/>
    <x v="1"/>
    <s v="Ojas Chakraborty"/>
    <x v="1"/>
    <x v="10"/>
    <x v="1"/>
    <s v="Sugar"/>
    <s v="Sugar Quam"/>
    <n v="1"/>
    <n v="55905"/>
    <n v="55905"/>
    <x v="0"/>
  </r>
  <r>
    <n v="11276"/>
    <x v="295"/>
    <x v="1"/>
    <x v="1"/>
    <s v="Farhan Bajaj"/>
    <x v="3"/>
    <x v="4"/>
    <x v="2"/>
    <s v="Microwave"/>
    <s v="Microwave Quas"/>
    <n v="1"/>
    <n v="38764"/>
    <n v="38764"/>
    <x v="0"/>
  </r>
  <r>
    <n v="11277"/>
    <x v="99"/>
    <x v="1"/>
    <x v="1"/>
    <s v="Prisha Yohannan"/>
    <x v="0"/>
    <x v="9"/>
    <x v="3"/>
    <s v="Women's Wear"/>
    <s v="Women's Wear Perspiciatis"/>
    <n v="5"/>
    <n v="15036"/>
    <n v="75180"/>
    <x v="0"/>
  </r>
  <r>
    <n v="11278"/>
    <x v="339"/>
    <x v="11"/>
    <x v="0"/>
    <s v="Aradhya Rout"/>
    <x v="0"/>
    <x v="0"/>
    <x v="5"/>
    <s v="Shampoo"/>
    <s v="Shampoo Molestiae"/>
    <n v="2"/>
    <n v="66296"/>
    <n v="132592"/>
    <x v="0"/>
  </r>
  <r>
    <n v="11279"/>
    <x v="38"/>
    <x v="9"/>
    <x v="0"/>
    <s v="Madhup Sem"/>
    <x v="2"/>
    <x v="15"/>
    <x v="9"/>
    <s v="RC Car"/>
    <s v="RC Car Qui"/>
    <n v="5"/>
    <n v="27902"/>
    <n v="139510"/>
    <x v="0"/>
  </r>
  <r>
    <n v="11280"/>
    <x v="597"/>
    <x v="6"/>
    <x v="0"/>
    <s v="Inaaya  Mannan"/>
    <x v="1"/>
    <x v="6"/>
    <x v="8"/>
    <s v="Cricket Bat"/>
    <s v="Cricket Bat Ullam"/>
    <n v="4"/>
    <n v="16273"/>
    <n v="65092"/>
    <x v="0"/>
  </r>
  <r>
    <n v="11281"/>
    <x v="212"/>
    <x v="10"/>
    <x v="0"/>
    <s v="Indranil Suresh"/>
    <x v="0"/>
    <x v="9"/>
    <x v="9"/>
    <s v="Puzzle"/>
    <s v="Puzzle Perspiciatis"/>
    <n v="4"/>
    <n v="78241"/>
    <n v="312964"/>
    <x v="2"/>
  </r>
  <r>
    <n v="11282"/>
    <x v="542"/>
    <x v="7"/>
    <x v="0"/>
    <s v="Madhup Banerjee"/>
    <x v="3"/>
    <x v="14"/>
    <x v="9"/>
    <s v="RC Car"/>
    <s v="RC Car Nihil"/>
    <n v="5"/>
    <n v="55215"/>
    <n v="276075"/>
    <x v="1"/>
  </r>
  <r>
    <n v="11283"/>
    <x v="515"/>
    <x v="11"/>
    <x v="1"/>
    <s v="Ranbir Shenoy"/>
    <x v="2"/>
    <x v="3"/>
    <x v="7"/>
    <s v="Laptop"/>
    <s v="Laptop Repudiandae"/>
    <n v="4"/>
    <n v="25647"/>
    <n v="102588"/>
    <x v="0"/>
  </r>
  <r>
    <n v="11284"/>
    <x v="598"/>
    <x v="2"/>
    <x v="0"/>
    <s v="Ehsaan Mahal"/>
    <x v="3"/>
    <x v="4"/>
    <x v="2"/>
    <s v="Cookware Set"/>
    <s v="Cookware Set A"/>
    <n v="4"/>
    <n v="52353"/>
    <n v="209412"/>
    <x v="1"/>
  </r>
  <r>
    <n v="11285"/>
    <x v="345"/>
    <x v="0"/>
    <x v="0"/>
    <s v="Taimur Dewan"/>
    <x v="3"/>
    <x v="8"/>
    <x v="4"/>
    <s v="Bed"/>
    <s v="Bed Tenetur"/>
    <n v="2"/>
    <n v="39647"/>
    <n v="79294"/>
    <x v="0"/>
  </r>
  <r>
    <n v="11286"/>
    <x v="33"/>
    <x v="7"/>
    <x v="2"/>
    <s v="Yasmin Sankar"/>
    <x v="0"/>
    <x v="12"/>
    <x v="4"/>
    <s v="Bed"/>
    <s v="Bed Soluta"/>
    <n v="3"/>
    <n v="31790"/>
    <n v="95370"/>
    <x v="0"/>
  </r>
  <r>
    <n v="11287"/>
    <x v="459"/>
    <x v="5"/>
    <x v="1"/>
    <s v="Rati Thaker"/>
    <x v="0"/>
    <x v="9"/>
    <x v="1"/>
    <s v="Wheat"/>
    <s v="Wheat Temporibus"/>
    <n v="2"/>
    <n v="35707"/>
    <n v="71414"/>
    <x v="0"/>
  </r>
  <r>
    <n v="11288"/>
    <x v="383"/>
    <x v="9"/>
    <x v="1"/>
    <s v="Stuvan Tiwari"/>
    <x v="1"/>
    <x v="6"/>
    <x v="5"/>
    <s v="Lipstick"/>
    <s v="Lipstick Voluptate"/>
    <n v="3"/>
    <n v="30776"/>
    <n v="92328"/>
    <x v="0"/>
  </r>
  <r>
    <n v="11289"/>
    <x v="255"/>
    <x v="3"/>
    <x v="0"/>
    <s v="Raghav Yogi"/>
    <x v="3"/>
    <x v="8"/>
    <x v="2"/>
    <s v="Cookware Set"/>
    <s v="Cookware Set Consequatur"/>
    <n v="4"/>
    <n v="46347"/>
    <n v="185388"/>
    <x v="1"/>
  </r>
  <r>
    <n v="11290"/>
    <x v="198"/>
    <x v="2"/>
    <x v="0"/>
    <s v="Abram Sura"/>
    <x v="3"/>
    <x v="13"/>
    <x v="8"/>
    <s v="Cricket Bat"/>
    <s v="Cricket Bat Iure"/>
    <n v="3"/>
    <n v="53954"/>
    <n v="161862"/>
    <x v="1"/>
  </r>
  <r>
    <n v="11291"/>
    <x v="410"/>
    <x v="1"/>
    <x v="1"/>
    <s v="Ishaan Bhatnagar"/>
    <x v="0"/>
    <x v="17"/>
    <x v="1"/>
    <s v="Wheat"/>
    <s v="Wheat Doloremque"/>
    <n v="3"/>
    <n v="21273"/>
    <n v="63819"/>
    <x v="0"/>
  </r>
  <r>
    <n v="11292"/>
    <x v="599"/>
    <x v="9"/>
    <x v="1"/>
    <s v="Vidur Hans"/>
    <x v="3"/>
    <x v="14"/>
    <x v="9"/>
    <s v="RC Car"/>
    <s v="RC Car Tempora"/>
    <n v="2"/>
    <n v="55763"/>
    <n v="111526"/>
    <x v="0"/>
  </r>
  <r>
    <n v="11293"/>
    <x v="600"/>
    <x v="3"/>
    <x v="0"/>
    <s v="Divij Kamdar"/>
    <x v="2"/>
    <x v="16"/>
    <x v="0"/>
    <s v="Comics"/>
    <s v="Comics Dignissimos"/>
    <n v="4"/>
    <n v="57031"/>
    <n v="228124"/>
    <x v="1"/>
  </r>
  <r>
    <n v="11294"/>
    <x v="300"/>
    <x v="7"/>
    <x v="0"/>
    <s v="Dishani Sane"/>
    <x v="2"/>
    <x v="11"/>
    <x v="7"/>
    <s v="Laptop"/>
    <s v="Laptop Voluptatem"/>
    <n v="4"/>
    <n v="64662"/>
    <n v="258648"/>
    <x v="1"/>
  </r>
  <r>
    <n v="11295"/>
    <x v="342"/>
    <x v="6"/>
    <x v="0"/>
    <s v="Nitya Chatterjee"/>
    <x v="0"/>
    <x v="19"/>
    <x v="6"/>
    <s v="Cushion"/>
    <s v="Cushion Deserunt"/>
    <n v="1"/>
    <n v="39720"/>
    <n v="39720"/>
    <x v="0"/>
  </r>
  <r>
    <n v="11296"/>
    <x v="197"/>
    <x v="1"/>
    <x v="0"/>
    <s v="Zaina Sastry"/>
    <x v="1"/>
    <x v="18"/>
    <x v="3"/>
    <s v="Men's Wear"/>
    <s v="Men's Wear Voluptates"/>
    <n v="2"/>
    <n v="75270"/>
    <n v="150540"/>
    <x v="1"/>
  </r>
  <r>
    <n v="11297"/>
    <x v="265"/>
    <x v="1"/>
    <x v="1"/>
    <s v="Jhanvi Sidhu"/>
    <x v="3"/>
    <x v="4"/>
    <x v="0"/>
    <s v="Comics"/>
    <s v="Comics Debitis"/>
    <n v="4"/>
    <n v="19187"/>
    <n v="76748"/>
    <x v="0"/>
  </r>
  <r>
    <n v="11298"/>
    <x v="291"/>
    <x v="9"/>
    <x v="1"/>
    <s v="Shray Seth"/>
    <x v="1"/>
    <x v="10"/>
    <x v="8"/>
    <s v="Yoga Mat"/>
    <s v="Yoga Mat Ipsam"/>
    <n v="5"/>
    <n v="22158"/>
    <n v="110790"/>
    <x v="0"/>
  </r>
  <r>
    <n v="11299"/>
    <x v="139"/>
    <x v="4"/>
    <x v="0"/>
    <s v="Ela Wadhwa"/>
    <x v="0"/>
    <x v="17"/>
    <x v="0"/>
    <s v="Comics"/>
    <s v="Comics Nostrum"/>
    <n v="2"/>
    <n v="33681"/>
    <n v="67362"/>
    <x v="0"/>
  </r>
  <r>
    <n v="11300"/>
    <x v="359"/>
    <x v="3"/>
    <x v="1"/>
    <s v="Nirvaan Ramanathan"/>
    <x v="0"/>
    <x v="17"/>
    <x v="3"/>
    <s v="Kids Wear"/>
    <s v="Kids Wear Ipsam"/>
    <n v="5"/>
    <n v="32102"/>
    <n v="160510"/>
    <x v="1"/>
  </r>
  <r>
    <n v="11301"/>
    <x v="601"/>
    <x v="1"/>
    <x v="1"/>
    <s v="Kiara Dani"/>
    <x v="3"/>
    <x v="14"/>
    <x v="4"/>
    <s v="Cabinet"/>
    <s v="Cabinet Aliquid"/>
    <n v="4"/>
    <n v="69025"/>
    <n v="276100"/>
    <x v="1"/>
  </r>
  <r>
    <n v="11302"/>
    <x v="486"/>
    <x v="10"/>
    <x v="1"/>
    <s v="Riaan Malhotra"/>
    <x v="1"/>
    <x v="18"/>
    <x v="6"/>
    <s v="Clock"/>
    <s v="Clock Excepturi"/>
    <n v="2"/>
    <n v="29802"/>
    <n v="59604"/>
    <x v="0"/>
  </r>
  <r>
    <n v="11303"/>
    <x v="170"/>
    <x v="11"/>
    <x v="1"/>
    <s v="Dishani Thaman"/>
    <x v="2"/>
    <x v="11"/>
    <x v="5"/>
    <s v="Face Cream"/>
    <s v="Face Cream Dolorum"/>
    <n v="4"/>
    <n v="70931"/>
    <n v="283724"/>
    <x v="1"/>
  </r>
  <r>
    <n v="11304"/>
    <x v="70"/>
    <x v="5"/>
    <x v="1"/>
    <s v="Dhanush Thaker"/>
    <x v="0"/>
    <x v="0"/>
    <x v="9"/>
    <s v="Action Figure"/>
    <s v="Action Figure Qui"/>
    <n v="2"/>
    <n v="1129"/>
    <n v="2258"/>
    <x v="0"/>
  </r>
  <r>
    <n v="11305"/>
    <x v="363"/>
    <x v="4"/>
    <x v="0"/>
    <s v="Kavya Sangha"/>
    <x v="1"/>
    <x v="10"/>
    <x v="4"/>
    <s v="Cabinet"/>
    <s v="Cabinet Quo"/>
    <n v="2"/>
    <n v="75247"/>
    <n v="150494"/>
    <x v="1"/>
  </r>
  <r>
    <n v="11306"/>
    <x v="269"/>
    <x v="8"/>
    <x v="0"/>
    <s v="Arhaan Dalal"/>
    <x v="0"/>
    <x v="0"/>
    <x v="1"/>
    <s v="Oil"/>
    <s v="Oil Hic"/>
    <n v="1"/>
    <n v="38320"/>
    <n v="38320"/>
    <x v="0"/>
  </r>
  <r>
    <n v="11307"/>
    <x v="74"/>
    <x v="6"/>
    <x v="1"/>
    <s v="Nitara Singhal"/>
    <x v="3"/>
    <x v="13"/>
    <x v="3"/>
    <s v="Shoes"/>
    <s v="Shoes Iusto"/>
    <n v="2"/>
    <n v="53249"/>
    <n v="106498"/>
    <x v="0"/>
  </r>
  <r>
    <n v="11308"/>
    <x v="374"/>
    <x v="5"/>
    <x v="0"/>
    <s v="Vanya Choudhury"/>
    <x v="1"/>
    <x v="1"/>
    <x v="5"/>
    <s v="Lipstick"/>
    <s v="Lipstick Atque"/>
    <n v="3"/>
    <n v="46270"/>
    <n v="138810"/>
    <x v="0"/>
  </r>
  <r>
    <n v="11309"/>
    <x v="436"/>
    <x v="3"/>
    <x v="1"/>
    <s v="Aradhya Atwal"/>
    <x v="3"/>
    <x v="4"/>
    <x v="6"/>
    <s v="Clock"/>
    <s v="Clock Beatae"/>
    <n v="4"/>
    <n v="27248"/>
    <n v="108992"/>
    <x v="0"/>
  </r>
  <r>
    <n v="11310"/>
    <x v="435"/>
    <x v="9"/>
    <x v="0"/>
    <s v="Kartik Goyal"/>
    <x v="2"/>
    <x v="16"/>
    <x v="4"/>
    <s v="Sofa"/>
    <s v="Sofa Ducimus"/>
    <n v="2"/>
    <n v="36932"/>
    <n v="73864"/>
    <x v="0"/>
  </r>
  <r>
    <n v="11311"/>
    <x v="301"/>
    <x v="1"/>
    <x v="0"/>
    <s v="Emir Tak"/>
    <x v="3"/>
    <x v="14"/>
    <x v="1"/>
    <s v="Spices"/>
    <s v="Spices Consectetur"/>
    <n v="5"/>
    <n v="18389"/>
    <n v="91945"/>
    <x v="0"/>
  </r>
  <r>
    <n v="11312"/>
    <x v="241"/>
    <x v="2"/>
    <x v="2"/>
    <s v="Raunak Sankar"/>
    <x v="0"/>
    <x v="0"/>
    <x v="3"/>
    <s v="Women's Wear"/>
    <s v="Women's Wear Alias"/>
    <n v="5"/>
    <n v="14946"/>
    <n v="74730"/>
    <x v="0"/>
  </r>
  <r>
    <n v="11313"/>
    <x v="74"/>
    <x v="6"/>
    <x v="1"/>
    <s v="Yashvi Gade"/>
    <x v="3"/>
    <x v="4"/>
    <x v="1"/>
    <s v="Spices"/>
    <s v="Spices Quam"/>
    <n v="4"/>
    <n v="9616"/>
    <n v="38464"/>
    <x v="0"/>
  </r>
  <r>
    <n v="11314"/>
    <x v="497"/>
    <x v="0"/>
    <x v="2"/>
    <s v="Amani Madan"/>
    <x v="1"/>
    <x v="10"/>
    <x v="5"/>
    <s v="Lipstick"/>
    <s v="Lipstick Amet"/>
    <n v="1"/>
    <n v="79998"/>
    <n v="79998"/>
    <x v="0"/>
  </r>
  <r>
    <n v="11315"/>
    <x v="166"/>
    <x v="6"/>
    <x v="1"/>
    <s v="Raunak Badami"/>
    <x v="1"/>
    <x v="10"/>
    <x v="6"/>
    <s v="Clock"/>
    <s v="Clock Repellendus"/>
    <n v="4"/>
    <n v="58740"/>
    <n v="234960"/>
    <x v="1"/>
  </r>
  <r>
    <n v="11316"/>
    <x v="602"/>
    <x v="7"/>
    <x v="0"/>
    <s v="Piya Rout"/>
    <x v="2"/>
    <x v="3"/>
    <x v="1"/>
    <s v="Oil"/>
    <s v="Oil Illo"/>
    <n v="2"/>
    <n v="25518"/>
    <n v="51036"/>
    <x v="0"/>
  </r>
  <r>
    <n v="11317"/>
    <x v="255"/>
    <x v="3"/>
    <x v="0"/>
    <s v="Anvi Sehgal"/>
    <x v="1"/>
    <x v="1"/>
    <x v="5"/>
    <s v="Face Cream"/>
    <s v="Face Cream Voluptatum"/>
    <n v="5"/>
    <n v="34673"/>
    <n v="173365"/>
    <x v="1"/>
  </r>
  <r>
    <n v="11318"/>
    <x v="603"/>
    <x v="7"/>
    <x v="2"/>
    <s v="Baiju Goel"/>
    <x v="3"/>
    <x v="13"/>
    <x v="8"/>
    <s v="Yoga Mat"/>
    <s v="Yoga Mat Suscipit"/>
    <n v="3"/>
    <n v="70082"/>
    <n v="210246"/>
    <x v="1"/>
  </r>
  <r>
    <n v="11319"/>
    <x v="327"/>
    <x v="0"/>
    <x v="0"/>
    <s v="Himmat Ratta"/>
    <x v="0"/>
    <x v="12"/>
    <x v="0"/>
    <s v="Textbook"/>
    <s v="Textbook Totam"/>
    <n v="3"/>
    <n v="18201"/>
    <n v="54603"/>
    <x v="0"/>
  </r>
  <r>
    <n v="11320"/>
    <x v="583"/>
    <x v="3"/>
    <x v="1"/>
    <s v="Sara Sidhu"/>
    <x v="2"/>
    <x v="3"/>
    <x v="0"/>
    <s v="Non-Fiction"/>
    <s v="Non-Fiction Rem"/>
    <n v="4"/>
    <n v="59487"/>
    <n v="237948"/>
    <x v="1"/>
  </r>
  <r>
    <n v="11321"/>
    <x v="305"/>
    <x v="11"/>
    <x v="0"/>
    <s v="Drishya Bahl"/>
    <x v="1"/>
    <x v="6"/>
    <x v="8"/>
    <s v="Cricket Bat"/>
    <s v="Cricket Bat Ratione"/>
    <n v="4"/>
    <n v="47183"/>
    <n v="188732"/>
    <x v="1"/>
  </r>
  <r>
    <n v="11322"/>
    <x v="156"/>
    <x v="6"/>
    <x v="0"/>
    <s v="Heer Cheema"/>
    <x v="3"/>
    <x v="5"/>
    <x v="9"/>
    <s v="Doll"/>
    <s v="Doll Sit"/>
    <n v="1"/>
    <n v="17904"/>
    <n v="17904"/>
    <x v="0"/>
  </r>
  <r>
    <n v="11323"/>
    <x v="228"/>
    <x v="5"/>
    <x v="0"/>
    <s v="Siya Ahuja"/>
    <x v="0"/>
    <x v="9"/>
    <x v="0"/>
    <s v="Fiction"/>
    <s v="Fiction Accusamus"/>
    <n v="3"/>
    <n v="72148"/>
    <n v="216444"/>
    <x v="1"/>
  </r>
  <r>
    <n v="11324"/>
    <x v="172"/>
    <x v="7"/>
    <x v="2"/>
    <s v="Shaan Brahmbhatt"/>
    <x v="2"/>
    <x v="15"/>
    <x v="3"/>
    <s v="Women's Wear"/>
    <s v="Women's Wear Sequi"/>
    <n v="5"/>
    <n v="60301"/>
    <n v="301505"/>
    <x v="2"/>
  </r>
  <r>
    <n v="11325"/>
    <x v="60"/>
    <x v="4"/>
    <x v="1"/>
    <s v="Stuvan Krish"/>
    <x v="1"/>
    <x v="7"/>
    <x v="5"/>
    <s v="Foundation"/>
    <s v="Foundation Excepturi"/>
    <n v="3"/>
    <n v="57840"/>
    <n v="173520"/>
    <x v="1"/>
  </r>
  <r>
    <n v="11326"/>
    <x v="9"/>
    <x v="7"/>
    <x v="0"/>
    <s v="Sahil Deshpande"/>
    <x v="0"/>
    <x v="12"/>
    <x v="1"/>
    <s v="Rice"/>
    <s v="Rice Officia"/>
    <n v="4"/>
    <n v="3166"/>
    <n v="12664"/>
    <x v="0"/>
  </r>
  <r>
    <n v="11327"/>
    <x v="302"/>
    <x v="3"/>
    <x v="0"/>
    <s v="Vanya Sekhon"/>
    <x v="1"/>
    <x v="6"/>
    <x v="0"/>
    <s v="Comics"/>
    <s v="Comics Nulla"/>
    <n v="2"/>
    <n v="60662"/>
    <n v="121324"/>
    <x v="0"/>
  </r>
  <r>
    <n v="11328"/>
    <x v="195"/>
    <x v="3"/>
    <x v="0"/>
    <s v="Prerak Sarkar"/>
    <x v="3"/>
    <x v="14"/>
    <x v="3"/>
    <s v="Kids Wear"/>
    <s v="Kids Wear Nostrum"/>
    <n v="5"/>
    <n v="36207"/>
    <n v="181035"/>
    <x v="1"/>
  </r>
  <r>
    <n v="11329"/>
    <x v="437"/>
    <x v="9"/>
    <x v="0"/>
    <s v="Trisha Dugar"/>
    <x v="1"/>
    <x v="18"/>
    <x v="0"/>
    <s v="Textbook"/>
    <s v="Textbook Quae"/>
    <n v="2"/>
    <n v="38918"/>
    <n v="77836"/>
    <x v="0"/>
  </r>
  <r>
    <n v="11330"/>
    <x v="222"/>
    <x v="11"/>
    <x v="0"/>
    <s v="Rati Karan"/>
    <x v="2"/>
    <x v="2"/>
    <x v="0"/>
    <s v="Textbook"/>
    <s v="Textbook Quo"/>
    <n v="5"/>
    <n v="35494"/>
    <n v="177470"/>
    <x v="1"/>
  </r>
  <r>
    <n v="11331"/>
    <x v="604"/>
    <x v="1"/>
    <x v="0"/>
    <s v="Renee Dhar"/>
    <x v="3"/>
    <x v="14"/>
    <x v="0"/>
    <s v="Biography"/>
    <s v="Biography Animi"/>
    <n v="5"/>
    <n v="23933"/>
    <n v="119665"/>
    <x v="0"/>
  </r>
  <r>
    <n v="11332"/>
    <x v="605"/>
    <x v="2"/>
    <x v="0"/>
    <s v="Krish Subramaniam"/>
    <x v="1"/>
    <x v="1"/>
    <x v="1"/>
    <s v="Rice"/>
    <s v="Rice Doloremque"/>
    <n v="5"/>
    <n v="18658"/>
    <n v="93290"/>
    <x v="0"/>
  </r>
  <r>
    <n v="11333"/>
    <x v="57"/>
    <x v="3"/>
    <x v="1"/>
    <s v="Adah Dâ€™Alia"/>
    <x v="3"/>
    <x v="8"/>
    <x v="3"/>
    <s v="Kids Wear"/>
    <s v="Kids Wear Iste"/>
    <n v="3"/>
    <n v="41018"/>
    <n v="123054"/>
    <x v="0"/>
  </r>
  <r>
    <n v="11334"/>
    <x v="410"/>
    <x v="1"/>
    <x v="1"/>
    <s v="Rhea Savant"/>
    <x v="1"/>
    <x v="7"/>
    <x v="5"/>
    <s v="Perfume"/>
    <s v="Perfume Minus"/>
    <n v="3"/>
    <n v="21252"/>
    <n v="63756"/>
    <x v="0"/>
  </r>
  <r>
    <n v="11335"/>
    <x v="332"/>
    <x v="0"/>
    <x v="0"/>
    <s v="Sahil Srivastava"/>
    <x v="1"/>
    <x v="18"/>
    <x v="1"/>
    <s v="Wheat"/>
    <s v="Wheat Ullam"/>
    <n v="2"/>
    <n v="38122"/>
    <n v="76244"/>
    <x v="0"/>
  </r>
  <r>
    <n v="11336"/>
    <x v="124"/>
    <x v="8"/>
    <x v="0"/>
    <s v="Inaaya  Zacharia"/>
    <x v="1"/>
    <x v="10"/>
    <x v="5"/>
    <s v="Shampoo"/>
    <s v="Shampoo Voluptatem"/>
    <n v="3"/>
    <n v="65725"/>
    <n v="197175"/>
    <x v="1"/>
  </r>
  <r>
    <n v="11337"/>
    <x v="69"/>
    <x v="10"/>
    <x v="1"/>
    <s v="Elakshi Suresh"/>
    <x v="0"/>
    <x v="9"/>
    <x v="2"/>
    <s v="Cookware Set"/>
    <s v="Cookware Set Corporis"/>
    <n v="1"/>
    <n v="60692"/>
    <n v="60692"/>
    <x v="0"/>
  </r>
  <r>
    <n v="11338"/>
    <x v="582"/>
    <x v="4"/>
    <x v="1"/>
    <s v="Anahita Halder"/>
    <x v="3"/>
    <x v="8"/>
    <x v="8"/>
    <s v="Cricket Bat"/>
    <s v="Cricket Bat Dignissimos"/>
    <n v="1"/>
    <n v="37181"/>
    <n v="37181"/>
    <x v="0"/>
  </r>
  <r>
    <n v="11339"/>
    <x v="432"/>
    <x v="11"/>
    <x v="1"/>
    <s v="Miraya Trivedi"/>
    <x v="2"/>
    <x v="3"/>
    <x v="6"/>
    <s v="Cushion"/>
    <s v="Cushion Velit"/>
    <n v="5"/>
    <n v="21701"/>
    <n v="108505"/>
    <x v="0"/>
  </r>
  <r>
    <n v="11340"/>
    <x v="300"/>
    <x v="7"/>
    <x v="0"/>
    <s v="Anya Sagar"/>
    <x v="2"/>
    <x v="2"/>
    <x v="9"/>
    <s v="Puzzle"/>
    <s v="Puzzle Hic"/>
    <n v="2"/>
    <n v="40032"/>
    <n v="80064"/>
    <x v="0"/>
  </r>
  <r>
    <n v="11341"/>
    <x v="522"/>
    <x v="4"/>
    <x v="0"/>
    <s v="Arhaan Bhatnagar"/>
    <x v="3"/>
    <x v="13"/>
    <x v="5"/>
    <s v="Shampoo"/>
    <s v="Shampoo Vero"/>
    <n v="1"/>
    <n v="6543"/>
    <n v="6543"/>
    <x v="0"/>
  </r>
  <r>
    <n v="11342"/>
    <x v="606"/>
    <x v="10"/>
    <x v="0"/>
    <s v="Fateh Khanna"/>
    <x v="1"/>
    <x v="18"/>
    <x v="5"/>
    <s v="Perfume"/>
    <s v="Perfume Itaque"/>
    <n v="4"/>
    <n v="59012"/>
    <n v="236048"/>
    <x v="1"/>
  </r>
  <r>
    <n v="11343"/>
    <x v="346"/>
    <x v="2"/>
    <x v="0"/>
    <s v="Yuvraj  Madan"/>
    <x v="1"/>
    <x v="10"/>
    <x v="9"/>
    <s v="RC Car"/>
    <s v="RC Car Exercitationem"/>
    <n v="4"/>
    <n v="13363"/>
    <n v="53452"/>
    <x v="0"/>
  </r>
  <r>
    <n v="11344"/>
    <x v="425"/>
    <x v="9"/>
    <x v="0"/>
    <s v="Kartik Bedi"/>
    <x v="3"/>
    <x v="5"/>
    <x v="2"/>
    <s v="Refrigerator"/>
    <s v="Refrigerator Aliquam"/>
    <n v="3"/>
    <n v="48616"/>
    <n v="145848"/>
    <x v="0"/>
  </r>
  <r>
    <n v="11345"/>
    <x v="5"/>
    <x v="5"/>
    <x v="1"/>
    <s v="Indranil Handa"/>
    <x v="3"/>
    <x v="8"/>
    <x v="0"/>
    <s v="Fiction"/>
    <s v="Fiction Eaque"/>
    <n v="1"/>
    <n v="26132"/>
    <n v="26132"/>
    <x v="0"/>
  </r>
  <r>
    <n v="11346"/>
    <x v="182"/>
    <x v="3"/>
    <x v="0"/>
    <s v="Zaina Kadakia"/>
    <x v="3"/>
    <x v="4"/>
    <x v="6"/>
    <s v="Lamp"/>
    <s v="Lamp Veritatis"/>
    <n v="5"/>
    <n v="61732"/>
    <n v="308660"/>
    <x v="2"/>
  </r>
  <r>
    <n v="11347"/>
    <x v="320"/>
    <x v="1"/>
    <x v="0"/>
    <s v="Vardaniya Sethi"/>
    <x v="2"/>
    <x v="16"/>
    <x v="0"/>
    <s v="Biography"/>
    <s v="Biography Repellat"/>
    <n v="3"/>
    <n v="12256"/>
    <n v="36768"/>
    <x v="0"/>
  </r>
  <r>
    <n v="11348"/>
    <x v="484"/>
    <x v="0"/>
    <x v="0"/>
    <s v="Siya Hora"/>
    <x v="1"/>
    <x v="7"/>
    <x v="4"/>
    <s v="Chair"/>
    <s v="Chair Vero"/>
    <n v="4"/>
    <n v="2901"/>
    <n v="11604"/>
    <x v="0"/>
  </r>
  <r>
    <n v="11349"/>
    <x v="377"/>
    <x v="4"/>
    <x v="1"/>
    <s v="Shlok Bajwa"/>
    <x v="3"/>
    <x v="13"/>
    <x v="3"/>
    <s v="Accessories"/>
    <s v="Accessories Eligendi"/>
    <n v="1"/>
    <n v="28655"/>
    <n v="28655"/>
    <x v="0"/>
  </r>
  <r>
    <n v="11350"/>
    <x v="256"/>
    <x v="10"/>
    <x v="1"/>
    <s v="Siya Chad"/>
    <x v="0"/>
    <x v="17"/>
    <x v="9"/>
    <s v="Doll"/>
    <s v="Doll Dignissimos"/>
    <n v="2"/>
    <n v="16766"/>
    <n v="33532"/>
    <x v="0"/>
  </r>
  <r>
    <n v="11351"/>
    <x v="607"/>
    <x v="4"/>
    <x v="1"/>
    <s v="Vardaniya Master"/>
    <x v="1"/>
    <x v="7"/>
    <x v="4"/>
    <s v="Bed"/>
    <s v="Bed Tenetur"/>
    <n v="4"/>
    <n v="74890"/>
    <n v="299560"/>
    <x v="1"/>
  </r>
  <r>
    <n v="11352"/>
    <x v="514"/>
    <x v="7"/>
    <x v="0"/>
    <s v="Stuvan Apte"/>
    <x v="1"/>
    <x v="1"/>
    <x v="4"/>
    <s v="Sofa"/>
    <s v="Sofa Tempora"/>
    <n v="5"/>
    <n v="78400"/>
    <n v="392000"/>
    <x v="2"/>
  </r>
  <r>
    <n v="11353"/>
    <x v="349"/>
    <x v="11"/>
    <x v="0"/>
    <s v="Ranbir Kara"/>
    <x v="1"/>
    <x v="10"/>
    <x v="9"/>
    <s v="Doll"/>
    <s v="Doll Quae"/>
    <n v="3"/>
    <n v="53443"/>
    <n v="160329"/>
    <x v="1"/>
  </r>
  <r>
    <n v="11354"/>
    <x v="608"/>
    <x v="0"/>
    <x v="2"/>
    <s v="Yashvi Sankaran"/>
    <x v="0"/>
    <x v="17"/>
    <x v="2"/>
    <s v="Refrigerator"/>
    <s v="Refrigerator Quae"/>
    <n v="2"/>
    <n v="45753"/>
    <n v="91506"/>
    <x v="0"/>
  </r>
  <r>
    <n v="11355"/>
    <x v="609"/>
    <x v="8"/>
    <x v="1"/>
    <s v="Tushar Goel"/>
    <x v="2"/>
    <x v="11"/>
    <x v="8"/>
    <s v="Cricket Bat"/>
    <s v="Cricket Bat Inventore"/>
    <n v="3"/>
    <n v="47663"/>
    <n v="142989"/>
    <x v="0"/>
  </r>
  <r>
    <n v="11356"/>
    <x v="205"/>
    <x v="0"/>
    <x v="0"/>
    <s v="Taimur Mann"/>
    <x v="0"/>
    <x v="17"/>
    <x v="2"/>
    <s v="Juicer"/>
    <s v="Juicer Commodi"/>
    <n v="2"/>
    <n v="69740"/>
    <n v="139480"/>
    <x v="0"/>
  </r>
  <r>
    <n v="11357"/>
    <x v="557"/>
    <x v="8"/>
    <x v="0"/>
    <s v="Kiaan Wable"/>
    <x v="0"/>
    <x v="9"/>
    <x v="8"/>
    <s v="Yoga Mat"/>
    <s v="Yoga Mat Repellat"/>
    <n v="1"/>
    <n v="23482"/>
    <n v="23482"/>
    <x v="0"/>
  </r>
  <r>
    <n v="11358"/>
    <x v="564"/>
    <x v="0"/>
    <x v="2"/>
    <s v="Jiya Vyas"/>
    <x v="1"/>
    <x v="10"/>
    <x v="6"/>
    <s v="Cushion"/>
    <s v="Cushion Et"/>
    <n v="2"/>
    <n v="47485"/>
    <n v="94970"/>
    <x v="0"/>
  </r>
  <r>
    <n v="11359"/>
    <x v="124"/>
    <x v="8"/>
    <x v="0"/>
    <s v="Abram Chaudhary"/>
    <x v="1"/>
    <x v="7"/>
    <x v="8"/>
    <s v="Yoga Mat"/>
    <s v="Yoga Mat Rerum"/>
    <n v="1"/>
    <n v="30547"/>
    <n v="30547"/>
    <x v="0"/>
  </r>
  <r>
    <n v="11360"/>
    <x v="138"/>
    <x v="2"/>
    <x v="0"/>
    <s v="Yakshit Singh"/>
    <x v="0"/>
    <x v="0"/>
    <x v="8"/>
    <s v="Dumbbells"/>
    <s v="Dumbbells Cumque"/>
    <n v="3"/>
    <n v="79296"/>
    <n v="237888"/>
    <x v="1"/>
  </r>
  <r>
    <n v="11361"/>
    <x v="570"/>
    <x v="5"/>
    <x v="1"/>
    <s v="Mannat Sandal"/>
    <x v="2"/>
    <x v="3"/>
    <x v="9"/>
    <s v="Puzzle"/>
    <s v="Puzzle Laborum"/>
    <n v="4"/>
    <n v="43841"/>
    <n v="175364"/>
    <x v="1"/>
  </r>
  <r>
    <n v="11362"/>
    <x v="181"/>
    <x v="8"/>
    <x v="0"/>
    <s v="Jayan Walla"/>
    <x v="1"/>
    <x v="18"/>
    <x v="0"/>
    <s v="Biography"/>
    <s v="Biography Doloribus"/>
    <n v="5"/>
    <n v="61062"/>
    <n v="305310"/>
    <x v="2"/>
  </r>
  <r>
    <n v="11363"/>
    <x v="565"/>
    <x v="7"/>
    <x v="0"/>
    <s v="Azad Issac"/>
    <x v="2"/>
    <x v="2"/>
    <x v="4"/>
    <s v="Chair"/>
    <s v="Chair Dolor"/>
    <n v="1"/>
    <n v="38588"/>
    <n v="38588"/>
    <x v="0"/>
  </r>
  <r>
    <n v="11364"/>
    <x v="122"/>
    <x v="8"/>
    <x v="1"/>
    <s v="Uthkarsh Bahl"/>
    <x v="3"/>
    <x v="8"/>
    <x v="4"/>
    <s v="Bed"/>
    <s v="Bed Praesentium"/>
    <n v="2"/>
    <n v="13018"/>
    <n v="26036"/>
    <x v="0"/>
  </r>
  <r>
    <n v="11365"/>
    <x v="468"/>
    <x v="0"/>
    <x v="2"/>
    <s v="Hunar Dora"/>
    <x v="1"/>
    <x v="18"/>
    <x v="1"/>
    <s v="Spices"/>
    <s v="Spices Dolore"/>
    <n v="2"/>
    <n v="63094"/>
    <n v="126188"/>
    <x v="0"/>
  </r>
  <r>
    <n v="11366"/>
    <x v="192"/>
    <x v="0"/>
    <x v="0"/>
    <s v="Nirvi Kunda"/>
    <x v="2"/>
    <x v="2"/>
    <x v="3"/>
    <s v="Men's Wear"/>
    <s v="Men's Wear Quia"/>
    <n v="1"/>
    <n v="32692"/>
    <n v="32692"/>
    <x v="0"/>
  </r>
  <r>
    <n v="11367"/>
    <x v="22"/>
    <x v="8"/>
    <x v="1"/>
    <s v="Dhanush Karpe"/>
    <x v="1"/>
    <x v="18"/>
    <x v="0"/>
    <s v="Non-Fiction"/>
    <s v="Non-Fiction Quo"/>
    <n v="1"/>
    <n v="47091"/>
    <n v="47091"/>
    <x v="0"/>
  </r>
  <r>
    <n v="11368"/>
    <x v="610"/>
    <x v="8"/>
    <x v="1"/>
    <s v="Vaibhav Keer"/>
    <x v="2"/>
    <x v="16"/>
    <x v="7"/>
    <s v="Laptop"/>
    <s v="Laptop Facilis"/>
    <n v="4"/>
    <n v="37965"/>
    <n v="151860"/>
    <x v="1"/>
  </r>
  <r>
    <n v="11369"/>
    <x v="359"/>
    <x v="3"/>
    <x v="1"/>
    <s v="Arnav Chakrabarti"/>
    <x v="2"/>
    <x v="16"/>
    <x v="9"/>
    <s v="Board Game"/>
    <s v="Board Game Accusantium"/>
    <n v="1"/>
    <n v="32354"/>
    <n v="32354"/>
    <x v="0"/>
  </r>
  <r>
    <n v="11370"/>
    <x v="611"/>
    <x v="6"/>
    <x v="1"/>
    <s v="Badal Din"/>
    <x v="1"/>
    <x v="18"/>
    <x v="5"/>
    <s v="Shampoo"/>
    <s v="Shampoo Cumque"/>
    <n v="4"/>
    <n v="445"/>
    <n v="1780"/>
    <x v="0"/>
  </r>
  <r>
    <n v="11371"/>
    <x v="612"/>
    <x v="6"/>
    <x v="1"/>
    <s v="Onkar Vasa"/>
    <x v="3"/>
    <x v="14"/>
    <x v="6"/>
    <s v="Clock"/>
    <s v="Clock Repudiandae"/>
    <n v="1"/>
    <n v="32556"/>
    <n v="32556"/>
    <x v="0"/>
  </r>
  <r>
    <n v="11372"/>
    <x v="129"/>
    <x v="6"/>
    <x v="0"/>
    <s v="Mannat Barad"/>
    <x v="0"/>
    <x v="12"/>
    <x v="7"/>
    <s v="Headphones"/>
    <s v="Headphones Aliquam"/>
    <n v="4"/>
    <n v="40124"/>
    <n v="160496"/>
    <x v="1"/>
  </r>
  <r>
    <n v="11373"/>
    <x v="121"/>
    <x v="2"/>
    <x v="0"/>
    <s v="Bhavin Gill"/>
    <x v="3"/>
    <x v="8"/>
    <x v="5"/>
    <s v="Face Cream"/>
    <s v="Face Cream Quod"/>
    <n v="4"/>
    <n v="65371"/>
    <n v="261484"/>
    <x v="1"/>
  </r>
  <r>
    <n v="11374"/>
    <x v="214"/>
    <x v="9"/>
    <x v="0"/>
    <s v="Jivin Sarkar"/>
    <x v="1"/>
    <x v="7"/>
    <x v="9"/>
    <s v="Doll"/>
    <s v="Doll Amet"/>
    <n v="5"/>
    <n v="43156"/>
    <n v="215780"/>
    <x v="1"/>
  </r>
  <r>
    <n v="11375"/>
    <x v="428"/>
    <x v="4"/>
    <x v="1"/>
    <s v="Renee Sen"/>
    <x v="3"/>
    <x v="13"/>
    <x v="8"/>
    <s v="Cricket Bat"/>
    <s v="Cricket Bat Voluptatem"/>
    <n v="2"/>
    <n v="32871"/>
    <n v="65742"/>
    <x v="0"/>
  </r>
  <r>
    <n v="11376"/>
    <x v="366"/>
    <x v="7"/>
    <x v="2"/>
    <s v="Aaryahi Khare"/>
    <x v="0"/>
    <x v="12"/>
    <x v="3"/>
    <s v="Shoes"/>
    <s v="Shoes Ratione"/>
    <n v="4"/>
    <n v="56993"/>
    <n v="227972"/>
    <x v="1"/>
  </r>
  <r>
    <n v="11377"/>
    <x v="187"/>
    <x v="3"/>
    <x v="0"/>
    <s v="Prisha Chand"/>
    <x v="3"/>
    <x v="5"/>
    <x v="8"/>
    <s v="Yoga Mat"/>
    <s v="Yoga Mat Molestiae"/>
    <n v="1"/>
    <n v="51149"/>
    <n v="51149"/>
    <x v="0"/>
  </r>
  <r>
    <n v="11378"/>
    <x v="121"/>
    <x v="2"/>
    <x v="0"/>
    <s v="Pranay Dash"/>
    <x v="1"/>
    <x v="18"/>
    <x v="3"/>
    <s v="Women's Wear"/>
    <s v="Women's Wear Sit"/>
    <n v="5"/>
    <n v="74691"/>
    <n v="373455"/>
    <x v="2"/>
  </r>
  <r>
    <n v="11379"/>
    <x v="169"/>
    <x v="7"/>
    <x v="2"/>
    <s v="Navya Deshpande"/>
    <x v="0"/>
    <x v="12"/>
    <x v="3"/>
    <s v="Accessories"/>
    <s v="Accessories Pariatur"/>
    <n v="5"/>
    <n v="59691"/>
    <n v="298455"/>
    <x v="1"/>
  </r>
  <r>
    <n v="11380"/>
    <x v="609"/>
    <x v="8"/>
    <x v="1"/>
    <s v="Lakshit Keer"/>
    <x v="3"/>
    <x v="5"/>
    <x v="2"/>
    <s v="Cookware Set"/>
    <s v="Cookware Set Sequi"/>
    <n v="5"/>
    <n v="27714"/>
    <n v="138570"/>
    <x v="0"/>
  </r>
  <r>
    <n v="11381"/>
    <x v="287"/>
    <x v="5"/>
    <x v="0"/>
    <s v="Eva Devan"/>
    <x v="0"/>
    <x v="12"/>
    <x v="6"/>
    <s v="Lamp"/>
    <s v="Lamp Adipisci"/>
    <n v="1"/>
    <n v="19094"/>
    <n v="19094"/>
    <x v="0"/>
  </r>
  <r>
    <n v="11382"/>
    <x v="611"/>
    <x v="6"/>
    <x v="1"/>
    <s v="Renee Bhatt"/>
    <x v="0"/>
    <x v="12"/>
    <x v="3"/>
    <s v="Shoes"/>
    <s v="Shoes Numquam"/>
    <n v="3"/>
    <n v="69544"/>
    <n v="208632"/>
    <x v="1"/>
  </r>
  <r>
    <n v="11383"/>
    <x v="596"/>
    <x v="7"/>
    <x v="2"/>
    <s v="Kimaya Mander"/>
    <x v="0"/>
    <x v="19"/>
    <x v="5"/>
    <s v="Lipstick"/>
    <s v="Lipstick Vitae"/>
    <n v="4"/>
    <n v="45913"/>
    <n v="183652"/>
    <x v="1"/>
  </r>
  <r>
    <n v="11384"/>
    <x v="340"/>
    <x v="6"/>
    <x v="0"/>
    <s v="Darshit Kamdar"/>
    <x v="2"/>
    <x v="2"/>
    <x v="6"/>
    <s v="Lamp"/>
    <s v="Lamp Culpa"/>
    <n v="4"/>
    <n v="36107"/>
    <n v="144428"/>
    <x v="0"/>
  </r>
  <r>
    <n v="11385"/>
    <x v="495"/>
    <x v="10"/>
    <x v="0"/>
    <s v="Bhavin Ray"/>
    <x v="3"/>
    <x v="14"/>
    <x v="4"/>
    <s v="Sofa"/>
    <s v="Sofa Aperiam"/>
    <n v="1"/>
    <n v="3801"/>
    <n v="3801"/>
    <x v="0"/>
  </r>
  <r>
    <n v="11386"/>
    <x v="306"/>
    <x v="10"/>
    <x v="0"/>
    <s v="Bhavin Mani"/>
    <x v="2"/>
    <x v="2"/>
    <x v="1"/>
    <s v="Spices"/>
    <s v="Spices Itaque"/>
    <n v="1"/>
    <n v="57929"/>
    <n v="57929"/>
    <x v="0"/>
  </r>
  <r>
    <n v="11387"/>
    <x v="613"/>
    <x v="8"/>
    <x v="0"/>
    <s v="Madhup Hayer"/>
    <x v="3"/>
    <x v="13"/>
    <x v="1"/>
    <s v="Wheat"/>
    <s v="Wheat Molestiae"/>
    <n v="5"/>
    <n v="21407"/>
    <n v="107035"/>
    <x v="0"/>
  </r>
  <r>
    <n v="11388"/>
    <x v="195"/>
    <x v="3"/>
    <x v="0"/>
    <s v="Abram Datta"/>
    <x v="1"/>
    <x v="6"/>
    <x v="6"/>
    <s v="Lamp"/>
    <s v="Lamp Nostrum"/>
    <n v="4"/>
    <n v="46703"/>
    <n v="186812"/>
    <x v="1"/>
  </r>
  <r>
    <n v="11389"/>
    <x v="552"/>
    <x v="4"/>
    <x v="1"/>
    <s v="Anay Gopal"/>
    <x v="1"/>
    <x v="1"/>
    <x v="5"/>
    <s v="Lipstick"/>
    <s v="Lipstick Deserunt"/>
    <n v="1"/>
    <n v="30391"/>
    <n v="30391"/>
    <x v="0"/>
  </r>
  <r>
    <n v="11390"/>
    <x v="121"/>
    <x v="2"/>
    <x v="0"/>
    <s v="Dishani Luthra"/>
    <x v="3"/>
    <x v="4"/>
    <x v="6"/>
    <s v="Vase"/>
    <s v="Vase Commodi"/>
    <n v="5"/>
    <n v="51544"/>
    <n v="257720"/>
    <x v="1"/>
  </r>
  <r>
    <n v="11391"/>
    <x v="614"/>
    <x v="0"/>
    <x v="0"/>
    <s v="Vanya Bose"/>
    <x v="1"/>
    <x v="10"/>
    <x v="9"/>
    <s v="RC Car"/>
    <s v="RC Car Explicabo"/>
    <n v="2"/>
    <n v="15156"/>
    <n v="30312"/>
    <x v="0"/>
  </r>
  <r>
    <n v="11392"/>
    <x v="428"/>
    <x v="4"/>
    <x v="1"/>
    <s v="Kimaya Atwal"/>
    <x v="1"/>
    <x v="10"/>
    <x v="2"/>
    <s v="Cookware Set"/>
    <s v="Cookware Set Consequatur"/>
    <n v="1"/>
    <n v="4842"/>
    <n v="4842"/>
    <x v="0"/>
  </r>
  <r>
    <n v="11393"/>
    <x v="25"/>
    <x v="5"/>
    <x v="1"/>
    <s v="Jivin Shukla"/>
    <x v="1"/>
    <x v="7"/>
    <x v="9"/>
    <s v="Puzzle"/>
    <s v="Puzzle Unde"/>
    <n v="4"/>
    <n v="47431"/>
    <n v="189724"/>
    <x v="1"/>
  </r>
  <r>
    <n v="11394"/>
    <x v="107"/>
    <x v="5"/>
    <x v="0"/>
    <s v="Lagan Kothari"/>
    <x v="2"/>
    <x v="2"/>
    <x v="8"/>
    <s v="Football"/>
    <s v="Football Vel"/>
    <n v="1"/>
    <n v="4254"/>
    <n v="4254"/>
    <x v="0"/>
  </r>
  <r>
    <n v="11395"/>
    <x v="615"/>
    <x v="4"/>
    <x v="0"/>
    <s v="Elakshi Koshy"/>
    <x v="2"/>
    <x v="11"/>
    <x v="1"/>
    <s v="Sugar"/>
    <s v="Sugar Quis"/>
    <n v="2"/>
    <n v="66728"/>
    <n v="133456"/>
    <x v="0"/>
  </r>
  <r>
    <n v="11396"/>
    <x v="26"/>
    <x v="7"/>
    <x v="0"/>
    <s v="Pihu Gaba"/>
    <x v="0"/>
    <x v="19"/>
    <x v="3"/>
    <s v="Kids Wear"/>
    <s v="Kids Wear Sapiente"/>
    <n v="4"/>
    <n v="34919"/>
    <n v="139676"/>
    <x v="0"/>
  </r>
  <r>
    <n v="11397"/>
    <x v="259"/>
    <x v="6"/>
    <x v="0"/>
    <s v="Krish Gole"/>
    <x v="0"/>
    <x v="0"/>
    <x v="8"/>
    <s v="Cricket Bat"/>
    <s v="Cricket Bat Blanditiis"/>
    <n v="2"/>
    <n v="69831"/>
    <n v="139662"/>
    <x v="0"/>
  </r>
  <r>
    <n v="11398"/>
    <x v="100"/>
    <x v="11"/>
    <x v="1"/>
    <s v="Saksham Hayre"/>
    <x v="0"/>
    <x v="17"/>
    <x v="0"/>
    <s v="Textbook"/>
    <s v="Textbook Expedita"/>
    <n v="5"/>
    <n v="16738"/>
    <n v="83690"/>
    <x v="0"/>
  </r>
  <r>
    <n v="11399"/>
    <x v="314"/>
    <x v="9"/>
    <x v="0"/>
    <s v="Hazel Kulkarni"/>
    <x v="0"/>
    <x v="9"/>
    <x v="4"/>
    <s v="Cabinet"/>
    <s v="Cabinet Dolor"/>
    <n v="1"/>
    <n v="27395"/>
    <n v="27395"/>
    <x v="0"/>
  </r>
  <r>
    <n v="11400"/>
    <x v="183"/>
    <x v="11"/>
    <x v="0"/>
    <s v="Bhavin Dasgupta"/>
    <x v="3"/>
    <x v="13"/>
    <x v="1"/>
    <s v="Sugar"/>
    <s v="Sugar Tempora"/>
    <n v="4"/>
    <n v="36193"/>
    <n v="144772"/>
    <x v="0"/>
  </r>
  <r>
    <n v="11401"/>
    <x v="616"/>
    <x v="9"/>
    <x v="0"/>
    <s v="Biju Chada"/>
    <x v="1"/>
    <x v="10"/>
    <x v="8"/>
    <s v="Football"/>
    <s v="Football Saepe"/>
    <n v="3"/>
    <n v="1189"/>
    <n v="3567"/>
    <x v="0"/>
  </r>
  <r>
    <n v="11402"/>
    <x v="617"/>
    <x v="8"/>
    <x v="1"/>
    <s v="Reyansh Deol"/>
    <x v="0"/>
    <x v="0"/>
    <x v="0"/>
    <s v="Comics"/>
    <s v="Comics Corrupti"/>
    <n v="1"/>
    <n v="9126"/>
    <n v="9126"/>
    <x v="0"/>
  </r>
  <r>
    <n v="11403"/>
    <x v="441"/>
    <x v="7"/>
    <x v="2"/>
    <s v="Uthkarsh Sen"/>
    <x v="3"/>
    <x v="13"/>
    <x v="8"/>
    <s v="Tennis Racket"/>
    <s v="Tennis Racket Excepturi"/>
    <n v="4"/>
    <n v="42688"/>
    <n v="170752"/>
    <x v="1"/>
  </r>
  <r>
    <n v="11404"/>
    <x v="618"/>
    <x v="8"/>
    <x v="1"/>
    <s v="Jivin Iyengar"/>
    <x v="2"/>
    <x v="15"/>
    <x v="7"/>
    <s v="Laptop"/>
    <s v="Laptop Voluptatum"/>
    <n v="5"/>
    <n v="57067"/>
    <n v="285335"/>
    <x v="1"/>
  </r>
  <r>
    <n v="11405"/>
    <x v="82"/>
    <x v="10"/>
    <x v="1"/>
    <s v="Shlok Vaidya"/>
    <x v="3"/>
    <x v="5"/>
    <x v="2"/>
    <s v="Refrigerator"/>
    <s v="Refrigerator Explicabo"/>
    <n v="4"/>
    <n v="41620"/>
    <n v="166480"/>
    <x v="1"/>
  </r>
  <r>
    <n v="11406"/>
    <x v="619"/>
    <x v="2"/>
    <x v="0"/>
    <s v="Faiyaz Borde"/>
    <x v="1"/>
    <x v="1"/>
    <x v="7"/>
    <s v="Laptop"/>
    <s v="Laptop Adipisci"/>
    <n v="1"/>
    <n v="37428"/>
    <n v="37428"/>
    <x v="0"/>
  </r>
  <r>
    <n v="11407"/>
    <x v="78"/>
    <x v="7"/>
    <x v="0"/>
    <s v="Arhaan Dhillon"/>
    <x v="3"/>
    <x v="5"/>
    <x v="4"/>
    <s v="Bed"/>
    <s v="Bed Reprehenderit"/>
    <n v="3"/>
    <n v="17042"/>
    <n v="51126"/>
    <x v="0"/>
  </r>
  <r>
    <n v="11408"/>
    <x v="34"/>
    <x v="6"/>
    <x v="1"/>
    <s v="Jayant Sachar"/>
    <x v="0"/>
    <x v="0"/>
    <x v="9"/>
    <s v="Doll"/>
    <s v="Doll Omnis"/>
    <n v="2"/>
    <n v="72925"/>
    <n v="145850"/>
    <x v="0"/>
  </r>
  <r>
    <n v="11409"/>
    <x v="610"/>
    <x v="8"/>
    <x v="1"/>
    <s v="Romil Iyengar"/>
    <x v="2"/>
    <x v="3"/>
    <x v="1"/>
    <s v="Oil"/>
    <s v="Oil Provident"/>
    <n v="5"/>
    <n v="42402"/>
    <n v="212010"/>
    <x v="1"/>
  </r>
  <r>
    <n v="11410"/>
    <x v="277"/>
    <x v="8"/>
    <x v="0"/>
    <s v="Seher Agate"/>
    <x v="1"/>
    <x v="6"/>
    <x v="6"/>
    <s v="Vase"/>
    <s v="Vase Ex"/>
    <n v="3"/>
    <n v="62626"/>
    <n v="187878"/>
    <x v="1"/>
  </r>
  <r>
    <n v="11411"/>
    <x v="378"/>
    <x v="7"/>
    <x v="0"/>
    <s v="Samarth Chand"/>
    <x v="2"/>
    <x v="15"/>
    <x v="0"/>
    <s v="Comics"/>
    <s v="Comics Laboriosam"/>
    <n v="1"/>
    <n v="27474"/>
    <n v="27474"/>
    <x v="0"/>
  </r>
  <r>
    <n v="11412"/>
    <x v="505"/>
    <x v="2"/>
    <x v="0"/>
    <s v="Kavya Manne"/>
    <x v="3"/>
    <x v="14"/>
    <x v="5"/>
    <s v="Perfume"/>
    <s v="Perfume Laudantium"/>
    <n v="3"/>
    <n v="50954"/>
    <n v="152862"/>
    <x v="1"/>
  </r>
  <r>
    <n v="11413"/>
    <x v="234"/>
    <x v="1"/>
    <x v="1"/>
    <s v="Azad Chaudhry"/>
    <x v="0"/>
    <x v="17"/>
    <x v="9"/>
    <s v="Doll"/>
    <s v="Doll Corporis"/>
    <n v="2"/>
    <n v="5007"/>
    <n v="10014"/>
    <x v="0"/>
  </r>
  <r>
    <n v="11414"/>
    <x v="547"/>
    <x v="11"/>
    <x v="0"/>
    <s v="Kartik Bahl"/>
    <x v="3"/>
    <x v="13"/>
    <x v="6"/>
    <s v="Lamp"/>
    <s v="Lamp Dolorem"/>
    <n v="4"/>
    <n v="62119"/>
    <n v="248476"/>
    <x v="1"/>
  </r>
  <r>
    <n v="11415"/>
    <x v="210"/>
    <x v="11"/>
    <x v="1"/>
    <s v="Rhea Sanghvi"/>
    <x v="3"/>
    <x v="4"/>
    <x v="5"/>
    <s v="Lipstick"/>
    <s v="Lipstick Iure"/>
    <n v="4"/>
    <n v="20217"/>
    <n v="80868"/>
    <x v="0"/>
  </r>
  <r>
    <n v="11416"/>
    <x v="611"/>
    <x v="6"/>
    <x v="1"/>
    <s v="Jayan Dara"/>
    <x v="1"/>
    <x v="7"/>
    <x v="8"/>
    <s v="Dumbbells"/>
    <s v="Dumbbells Distinctio"/>
    <n v="3"/>
    <n v="25307"/>
    <n v="75921"/>
    <x v="0"/>
  </r>
  <r>
    <n v="11417"/>
    <x v="522"/>
    <x v="4"/>
    <x v="0"/>
    <s v="Jivika Dua"/>
    <x v="3"/>
    <x v="4"/>
    <x v="5"/>
    <s v="Foundation"/>
    <s v="Foundation Quisquam"/>
    <n v="4"/>
    <n v="23916"/>
    <n v="95664"/>
    <x v="0"/>
  </r>
  <r>
    <n v="11418"/>
    <x v="620"/>
    <x v="9"/>
    <x v="0"/>
    <s v="Saksham Rana"/>
    <x v="1"/>
    <x v="10"/>
    <x v="0"/>
    <s v="Comics"/>
    <s v="Comics Voluptatibus"/>
    <n v="3"/>
    <n v="6415"/>
    <n v="19245"/>
    <x v="0"/>
  </r>
  <r>
    <n v="11419"/>
    <x v="603"/>
    <x v="7"/>
    <x v="2"/>
    <s v="Mamooty Wagle"/>
    <x v="1"/>
    <x v="1"/>
    <x v="0"/>
    <s v="Non-Fiction"/>
    <s v="Non-Fiction Amet"/>
    <n v="4"/>
    <n v="43919"/>
    <n v="175676"/>
    <x v="1"/>
  </r>
  <r>
    <n v="11420"/>
    <x v="213"/>
    <x v="0"/>
    <x v="2"/>
    <s v="Hrishita Bhargava"/>
    <x v="1"/>
    <x v="6"/>
    <x v="7"/>
    <s v="Mobile"/>
    <s v="Mobile Aperiam"/>
    <n v="5"/>
    <n v="43422"/>
    <n v="217110"/>
    <x v="1"/>
  </r>
  <r>
    <n v="11421"/>
    <x v="266"/>
    <x v="2"/>
    <x v="2"/>
    <s v="Taran Chaudhary"/>
    <x v="2"/>
    <x v="16"/>
    <x v="8"/>
    <s v="Tennis Racket"/>
    <s v="Tennis Racket Dignissimos"/>
    <n v="2"/>
    <n v="54001"/>
    <n v="108002"/>
    <x v="0"/>
  </r>
  <r>
    <n v="11422"/>
    <x v="80"/>
    <x v="8"/>
    <x v="0"/>
    <s v="Diya Char"/>
    <x v="2"/>
    <x v="2"/>
    <x v="9"/>
    <s v="Puzzle"/>
    <s v="Puzzle Quaerat"/>
    <n v="4"/>
    <n v="13912"/>
    <n v="55648"/>
    <x v="0"/>
  </r>
  <r>
    <n v="11423"/>
    <x v="298"/>
    <x v="1"/>
    <x v="0"/>
    <s v="Mishti Yogi"/>
    <x v="1"/>
    <x v="18"/>
    <x v="8"/>
    <s v="Tennis Racket"/>
    <s v="Tennis Racket Pariatur"/>
    <n v="3"/>
    <n v="44421"/>
    <n v="133263"/>
    <x v="0"/>
  </r>
  <r>
    <n v="11424"/>
    <x v="272"/>
    <x v="8"/>
    <x v="0"/>
    <s v="Mishti Keer"/>
    <x v="0"/>
    <x v="19"/>
    <x v="0"/>
    <s v="Fiction"/>
    <s v="Fiction Ipsam"/>
    <n v="4"/>
    <n v="26402"/>
    <n v="105608"/>
    <x v="0"/>
  </r>
  <r>
    <n v="11425"/>
    <x v="369"/>
    <x v="0"/>
    <x v="2"/>
    <s v="Rati Grewal"/>
    <x v="1"/>
    <x v="6"/>
    <x v="0"/>
    <s v="Fiction"/>
    <s v="Fiction Quibusdam"/>
    <n v="2"/>
    <n v="48812"/>
    <n v="97624"/>
    <x v="0"/>
  </r>
  <r>
    <n v="11426"/>
    <x v="245"/>
    <x v="1"/>
    <x v="1"/>
    <s v="Chirag Chada"/>
    <x v="0"/>
    <x v="12"/>
    <x v="0"/>
    <s v="Fiction"/>
    <s v="Fiction Velit"/>
    <n v="2"/>
    <n v="16765"/>
    <n v="33530"/>
    <x v="0"/>
  </r>
  <r>
    <n v="11427"/>
    <x v="555"/>
    <x v="6"/>
    <x v="0"/>
    <s v="Azad Kota"/>
    <x v="3"/>
    <x v="13"/>
    <x v="7"/>
    <s v="Headphones"/>
    <s v="Headphones Laudantium"/>
    <n v="4"/>
    <n v="70205"/>
    <n v="280820"/>
    <x v="1"/>
  </r>
  <r>
    <n v="11428"/>
    <x v="15"/>
    <x v="3"/>
    <x v="0"/>
    <s v="Sahil Raj"/>
    <x v="1"/>
    <x v="1"/>
    <x v="6"/>
    <s v="Wall Art"/>
    <s v="Wall Art Unde"/>
    <n v="3"/>
    <n v="79374"/>
    <n v="238122"/>
    <x v="1"/>
  </r>
  <r>
    <n v="11429"/>
    <x v="621"/>
    <x v="2"/>
    <x v="0"/>
    <s v="Aayush Toor"/>
    <x v="2"/>
    <x v="3"/>
    <x v="7"/>
    <s v="Mobile"/>
    <s v="Mobile Velit"/>
    <n v="1"/>
    <n v="50990"/>
    <n v="50990"/>
    <x v="0"/>
  </r>
  <r>
    <n v="11430"/>
    <x v="525"/>
    <x v="4"/>
    <x v="0"/>
    <s v="Nayantara Sandhu"/>
    <x v="2"/>
    <x v="15"/>
    <x v="1"/>
    <s v="Sugar"/>
    <s v="Sugar Inventore"/>
    <n v="5"/>
    <n v="3019"/>
    <n v="15095"/>
    <x v="0"/>
  </r>
  <r>
    <n v="11431"/>
    <x v="622"/>
    <x v="0"/>
    <x v="2"/>
    <s v="Anahi Sarma"/>
    <x v="3"/>
    <x v="14"/>
    <x v="2"/>
    <s v="Juicer"/>
    <s v="Juicer Illo"/>
    <n v="2"/>
    <n v="69886"/>
    <n v="139772"/>
    <x v="0"/>
  </r>
  <r>
    <n v="11432"/>
    <x v="473"/>
    <x v="3"/>
    <x v="0"/>
    <s v="Shaan Dua"/>
    <x v="3"/>
    <x v="13"/>
    <x v="2"/>
    <s v="Mixer Grinder"/>
    <s v="Mixer Grinder Iste"/>
    <n v="1"/>
    <n v="13377"/>
    <n v="13377"/>
    <x v="0"/>
  </r>
  <r>
    <n v="11433"/>
    <x v="546"/>
    <x v="1"/>
    <x v="1"/>
    <s v="Lakshit Deo"/>
    <x v="1"/>
    <x v="18"/>
    <x v="3"/>
    <s v="Men's Wear"/>
    <s v="Men's Wear Error"/>
    <n v="3"/>
    <n v="53574"/>
    <n v="160722"/>
    <x v="1"/>
  </r>
  <r>
    <n v="11434"/>
    <x v="133"/>
    <x v="1"/>
    <x v="1"/>
    <s v="Alisha Dhar"/>
    <x v="2"/>
    <x v="15"/>
    <x v="6"/>
    <s v="Clock"/>
    <s v="Clock Iusto"/>
    <n v="4"/>
    <n v="16159"/>
    <n v="64636"/>
    <x v="0"/>
  </r>
  <r>
    <n v="11435"/>
    <x v="38"/>
    <x v="9"/>
    <x v="0"/>
    <s v="Tarini Doctor"/>
    <x v="3"/>
    <x v="13"/>
    <x v="4"/>
    <s v="Bed"/>
    <s v="Bed Animi"/>
    <n v="4"/>
    <n v="54791"/>
    <n v="219164"/>
    <x v="1"/>
  </r>
  <r>
    <n v="11436"/>
    <x v="606"/>
    <x v="10"/>
    <x v="0"/>
    <s v="Krish Solanki"/>
    <x v="0"/>
    <x v="19"/>
    <x v="0"/>
    <s v="Comics"/>
    <s v="Comics Molestiae"/>
    <n v="2"/>
    <n v="50012"/>
    <n v="100024"/>
    <x v="0"/>
  </r>
  <r>
    <n v="11437"/>
    <x v="211"/>
    <x v="6"/>
    <x v="1"/>
    <s v="Saksham Kumar"/>
    <x v="3"/>
    <x v="8"/>
    <x v="9"/>
    <s v="RC Car"/>
    <s v="RC Car Iure"/>
    <n v="4"/>
    <n v="73997"/>
    <n v="295988"/>
    <x v="1"/>
  </r>
  <r>
    <n v="11438"/>
    <x v="304"/>
    <x v="8"/>
    <x v="0"/>
    <s v="Hunar Goda"/>
    <x v="0"/>
    <x v="17"/>
    <x v="3"/>
    <s v="Women's Wear"/>
    <s v="Women's Wear Nostrum"/>
    <n v="5"/>
    <n v="51750"/>
    <n v="258750"/>
    <x v="1"/>
  </r>
  <r>
    <n v="11439"/>
    <x v="623"/>
    <x v="11"/>
    <x v="0"/>
    <s v="Uthkarsh Bhat"/>
    <x v="0"/>
    <x v="12"/>
    <x v="5"/>
    <s v="Face Cream"/>
    <s v="Face Cream Corrupti"/>
    <n v="3"/>
    <n v="33780"/>
    <n v="101340"/>
    <x v="0"/>
  </r>
  <r>
    <n v="11440"/>
    <x v="472"/>
    <x v="10"/>
    <x v="1"/>
    <s v="Tarini Mall"/>
    <x v="2"/>
    <x v="11"/>
    <x v="3"/>
    <s v="Women's Wear"/>
    <s v="Women's Wear Sint"/>
    <n v="4"/>
    <n v="58069"/>
    <n v="232276"/>
    <x v="1"/>
  </r>
  <r>
    <n v="11441"/>
    <x v="207"/>
    <x v="11"/>
    <x v="1"/>
    <s v="Romil Divan"/>
    <x v="3"/>
    <x v="14"/>
    <x v="8"/>
    <s v="Tennis Racket"/>
    <s v="Tennis Racket Atque"/>
    <n v="3"/>
    <n v="6783"/>
    <n v="20349"/>
    <x v="0"/>
  </r>
  <r>
    <n v="11442"/>
    <x v="208"/>
    <x v="9"/>
    <x v="0"/>
    <s v="Jivika Badami"/>
    <x v="2"/>
    <x v="11"/>
    <x v="5"/>
    <s v="Foundation"/>
    <s v="Foundation Perspiciatis"/>
    <n v="3"/>
    <n v="46887"/>
    <n v="140661"/>
    <x v="0"/>
  </r>
  <r>
    <n v="11443"/>
    <x v="210"/>
    <x v="11"/>
    <x v="1"/>
    <s v="Pranay Kumer"/>
    <x v="0"/>
    <x v="0"/>
    <x v="0"/>
    <s v="Fiction"/>
    <s v="Fiction Perspiciatis"/>
    <n v="5"/>
    <n v="48885"/>
    <n v="244425"/>
    <x v="1"/>
  </r>
  <r>
    <n v="11444"/>
    <x v="152"/>
    <x v="9"/>
    <x v="0"/>
    <s v="Alia Chacko"/>
    <x v="2"/>
    <x v="11"/>
    <x v="3"/>
    <s v="Women's Wear"/>
    <s v="Women's Wear Ea"/>
    <n v="3"/>
    <n v="50793"/>
    <n v="152379"/>
    <x v="1"/>
  </r>
  <r>
    <n v="11445"/>
    <x v="624"/>
    <x v="5"/>
    <x v="0"/>
    <s v="Mamooty Kari"/>
    <x v="3"/>
    <x v="4"/>
    <x v="4"/>
    <s v="Sofa"/>
    <s v="Sofa Exercitationem"/>
    <n v="1"/>
    <n v="16997"/>
    <n v="16997"/>
    <x v="0"/>
  </r>
  <r>
    <n v="11446"/>
    <x v="137"/>
    <x v="1"/>
    <x v="0"/>
    <s v="Vaibhav Sheth"/>
    <x v="0"/>
    <x v="12"/>
    <x v="5"/>
    <s v="Shampoo"/>
    <s v="Shampoo Incidunt"/>
    <n v="1"/>
    <n v="54181"/>
    <n v="54181"/>
    <x v="0"/>
  </r>
  <r>
    <n v="11447"/>
    <x v="618"/>
    <x v="8"/>
    <x v="1"/>
    <s v="Ranbir Saraf"/>
    <x v="0"/>
    <x v="12"/>
    <x v="2"/>
    <s v="Juicer"/>
    <s v="Juicer Tempora"/>
    <n v="3"/>
    <n v="79851"/>
    <n v="239553"/>
    <x v="1"/>
  </r>
  <r>
    <n v="11448"/>
    <x v="387"/>
    <x v="0"/>
    <x v="2"/>
    <s v="Kashvi Rout"/>
    <x v="0"/>
    <x v="0"/>
    <x v="7"/>
    <s v="Headphones"/>
    <s v="Headphones Accusantium"/>
    <n v="5"/>
    <n v="67709"/>
    <n v="338545"/>
    <x v="2"/>
  </r>
  <r>
    <n v="11449"/>
    <x v="153"/>
    <x v="10"/>
    <x v="0"/>
    <s v="Himmat Tak"/>
    <x v="0"/>
    <x v="19"/>
    <x v="9"/>
    <s v="RC Car"/>
    <s v="RC Car Fugit"/>
    <n v="3"/>
    <n v="10708"/>
    <n v="32124"/>
    <x v="0"/>
  </r>
  <r>
    <n v="11450"/>
    <x v="463"/>
    <x v="6"/>
    <x v="1"/>
    <s v="Anvi Mallick"/>
    <x v="3"/>
    <x v="4"/>
    <x v="5"/>
    <s v="Foundation"/>
    <s v="Foundation Cumque"/>
    <n v="3"/>
    <n v="69600"/>
    <n v="208800"/>
    <x v="1"/>
  </r>
  <r>
    <n v="11451"/>
    <x v="573"/>
    <x v="9"/>
    <x v="1"/>
    <s v="Azad Ravel"/>
    <x v="1"/>
    <x v="1"/>
    <x v="9"/>
    <s v="Puzzle"/>
    <s v="Puzzle Labore"/>
    <n v="4"/>
    <n v="38431"/>
    <n v="153724"/>
    <x v="1"/>
  </r>
  <r>
    <n v="11452"/>
    <x v="83"/>
    <x v="6"/>
    <x v="0"/>
    <s v="Manjari Ahuja"/>
    <x v="1"/>
    <x v="1"/>
    <x v="3"/>
    <s v="Kids Wear"/>
    <s v="Kids Wear Impedit"/>
    <n v="3"/>
    <n v="47134"/>
    <n v="141402"/>
    <x v="0"/>
  </r>
  <r>
    <n v="11453"/>
    <x v="625"/>
    <x v="7"/>
    <x v="2"/>
    <s v="Piya Saha"/>
    <x v="2"/>
    <x v="16"/>
    <x v="9"/>
    <s v="Doll"/>
    <s v="Doll Ab"/>
    <n v="1"/>
    <n v="51243"/>
    <n v="51243"/>
    <x v="0"/>
  </r>
  <r>
    <n v="11454"/>
    <x v="592"/>
    <x v="1"/>
    <x v="0"/>
    <s v="Farhan Chhabra"/>
    <x v="0"/>
    <x v="12"/>
    <x v="5"/>
    <s v="Lipstick"/>
    <s v="Lipstick Eveniet"/>
    <n v="2"/>
    <n v="10564"/>
    <n v="21128"/>
    <x v="0"/>
  </r>
  <r>
    <n v="11455"/>
    <x v="621"/>
    <x v="2"/>
    <x v="0"/>
    <s v="Anahi Vala"/>
    <x v="1"/>
    <x v="10"/>
    <x v="9"/>
    <s v="Action Figure"/>
    <s v="Action Figure Laudantium"/>
    <n v="5"/>
    <n v="11067"/>
    <n v="55335"/>
    <x v="0"/>
  </r>
  <r>
    <n v="11456"/>
    <x v="279"/>
    <x v="3"/>
    <x v="1"/>
    <s v="Faiyaz Aggarwal"/>
    <x v="1"/>
    <x v="10"/>
    <x v="8"/>
    <s v="Tennis Racket"/>
    <s v="Tennis Racket Repellendus"/>
    <n v="2"/>
    <n v="56125"/>
    <n v="112250"/>
    <x v="0"/>
  </r>
  <r>
    <n v="11457"/>
    <x v="125"/>
    <x v="1"/>
    <x v="0"/>
    <s v="Mannat Sani"/>
    <x v="2"/>
    <x v="2"/>
    <x v="4"/>
    <s v="Cabinet"/>
    <s v="Cabinet Ab"/>
    <n v="2"/>
    <n v="73299"/>
    <n v="146598"/>
    <x v="0"/>
  </r>
  <r>
    <n v="11458"/>
    <x v="626"/>
    <x v="0"/>
    <x v="2"/>
    <s v="Gatik Bhardwaj"/>
    <x v="3"/>
    <x v="5"/>
    <x v="5"/>
    <s v="Lipstick"/>
    <s v="Lipstick Occaecati"/>
    <n v="1"/>
    <n v="23413"/>
    <n v="23413"/>
    <x v="0"/>
  </r>
  <r>
    <n v="11459"/>
    <x v="342"/>
    <x v="6"/>
    <x v="0"/>
    <s v="Shanaya Bains"/>
    <x v="1"/>
    <x v="1"/>
    <x v="6"/>
    <s v="Cushion"/>
    <s v="Cushion Deserunt"/>
    <n v="5"/>
    <n v="23691"/>
    <n v="118455"/>
    <x v="0"/>
  </r>
  <r>
    <n v="11460"/>
    <x v="134"/>
    <x v="9"/>
    <x v="0"/>
    <s v="Nitara Chatterjee"/>
    <x v="1"/>
    <x v="6"/>
    <x v="5"/>
    <s v="Foundation"/>
    <s v="Foundation Ipsa"/>
    <n v="3"/>
    <n v="45701"/>
    <n v="137103"/>
    <x v="0"/>
  </r>
  <r>
    <n v="11461"/>
    <x v="325"/>
    <x v="3"/>
    <x v="1"/>
    <s v="Myra Borra"/>
    <x v="1"/>
    <x v="7"/>
    <x v="6"/>
    <s v="Clock"/>
    <s v="Clock Rerum"/>
    <n v="2"/>
    <n v="31987"/>
    <n v="63974"/>
    <x v="0"/>
  </r>
  <r>
    <n v="11462"/>
    <x v="286"/>
    <x v="4"/>
    <x v="1"/>
    <s v="Sahil Sem"/>
    <x v="3"/>
    <x v="5"/>
    <x v="0"/>
    <s v="Fiction"/>
    <s v="Fiction Officiis"/>
    <n v="3"/>
    <n v="65969"/>
    <n v="197907"/>
    <x v="1"/>
  </r>
  <r>
    <n v="11463"/>
    <x v="574"/>
    <x v="2"/>
    <x v="0"/>
    <s v="Heer Dar"/>
    <x v="0"/>
    <x v="19"/>
    <x v="0"/>
    <s v="Comics"/>
    <s v="Comics Voluptates"/>
    <n v="1"/>
    <n v="13459"/>
    <n v="13459"/>
    <x v="0"/>
  </r>
  <r>
    <n v="11464"/>
    <x v="299"/>
    <x v="10"/>
    <x v="0"/>
    <s v="Shayak Agrawal"/>
    <x v="0"/>
    <x v="12"/>
    <x v="7"/>
    <s v="Camera"/>
    <s v="Camera Porro"/>
    <n v="1"/>
    <n v="28915"/>
    <n v="28915"/>
    <x v="0"/>
  </r>
  <r>
    <n v="11465"/>
    <x v="333"/>
    <x v="10"/>
    <x v="1"/>
    <s v="Tara Salvi"/>
    <x v="0"/>
    <x v="17"/>
    <x v="1"/>
    <s v="Rice"/>
    <s v="Rice Ex"/>
    <n v="1"/>
    <n v="56277"/>
    <n v="56277"/>
    <x v="0"/>
  </r>
  <r>
    <n v="11466"/>
    <x v="314"/>
    <x v="9"/>
    <x v="0"/>
    <s v="Faiyaz Gole"/>
    <x v="0"/>
    <x v="19"/>
    <x v="3"/>
    <s v="Women's Wear"/>
    <s v="Women's Wear Sapiente"/>
    <n v="1"/>
    <n v="48636"/>
    <n v="48636"/>
    <x v="0"/>
  </r>
  <r>
    <n v="11467"/>
    <x v="545"/>
    <x v="5"/>
    <x v="0"/>
    <s v="Sumer Doshi"/>
    <x v="2"/>
    <x v="11"/>
    <x v="9"/>
    <s v="Doll"/>
    <s v="Doll Ad"/>
    <n v="4"/>
    <n v="46758"/>
    <n v="187032"/>
    <x v="1"/>
  </r>
  <r>
    <n v="11468"/>
    <x v="620"/>
    <x v="9"/>
    <x v="0"/>
    <s v="Pranay Goel"/>
    <x v="0"/>
    <x v="12"/>
    <x v="9"/>
    <s v="Doll"/>
    <s v="Doll Sit"/>
    <n v="2"/>
    <n v="67375"/>
    <n v="134750"/>
    <x v="0"/>
  </r>
  <r>
    <n v="11469"/>
    <x v="627"/>
    <x v="5"/>
    <x v="0"/>
    <s v="Jivin Dutt"/>
    <x v="0"/>
    <x v="17"/>
    <x v="8"/>
    <s v="Football"/>
    <s v="Football Ducimus"/>
    <n v="4"/>
    <n v="73545"/>
    <n v="294180"/>
    <x v="1"/>
  </r>
  <r>
    <n v="11470"/>
    <x v="316"/>
    <x v="2"/>
    <x v="0"/>
    <s v="Ira Loke"/>
    <x v="1"/>
    <x v="18"/>
    <x v="0"/>
    <s v="Fiction"/>
    <s v="Fiction Voluptatibus"/>
    <n v="3"/>
    <n v="33816"/>
    <n v="101448"/>
    <x v="0"/>
  </r>
  <r>
    <n v="11471"/>
    <x v="628"/>
    <x v="0"/>
    <x v="0"/>
    <s v="Kartik Batta"/>
    <x v="1"/>
    <x v="6"/>
    <x v="1"/>
    <s v="Spices"/>
    <s v="Spices Fugit"/>
    <n v="5"/>
    <n v="627"/>
    <n v="3135"/>
    <x v="0"/>
  </r>
  <r>
    <n v="11472"/>
    <x v="503"/>
    <x v="7"/>
    <x v="0"/>
    <s v="Parinaaz Sankaran"/>
    <x v="1"/>
    <x v="7"/>
    <x v="4"/>
    <s v="Table"/>
    <s v="Table Ipsa"/>
    <n v="4"/>
    <n v="44313"/>
    <n v="177252"/>
    <x v="1"/>
  </r>
  <r>
    <n v="11473"/>
    <x v="102"/>
    <x v="0"/>
    <x v="0"/>
    <s v="Aradhya Setty"/>
    <x v="1"/>
    <x v="18"/>
    <x v="5"/>
    <s v="Foundation"/>
    <s v="Foundation Saepe"/>
    <n v="4"/>
    <n v="34284"/>
    <n v="137136"/>
    <x v="0"/>
  </r>
  <r>
    <n v="11474"/>
    <x v="256"/>
    <x v="10"/>
    <x v="1"/>
    <s v="Ayesha Grover"/>
    <x v="1"/>
    <x v="1"/>
    <x v="9"/>
    <s v="Doll"/>
    <s v="Doll Eveniet"/>
    <n v="4"/>
    <n v="47008"/>
    <n v="188032"/>
    <x v="1"/>
  </r>
  <r>
    <n v="11475"/>
    <x v="243"/>
    <x v="4"/>
    <x v="0"/>
    <s v="Ishita Trivedi"/>
    <x v="1"/>
    <x v="1"/>
    <x v="5"/>
    <s v="Shampoo"/>
    <s v="Shampoo Ullam"/>
    <n v="2"/>
    <n v="69366"/>
    <n v="138732"/>
    <x v="0"/>
  </r>
  <r>
    <n v="11476"/>
    <x v="415"/>
    <x v="2"/>
    <x v="2"/>
    <s v="Umang Varty"/>
    <x v="2"/>
    <x v="2"/>
    <x v="2"/>
    <s v="Cookware Set"/>
    <s v="Cookware Set Voluptates"/>
    <n v="5"/>
    <n v="65778"/>
    <n v="328890"/>
    <x v="2"/>
  </r>
  <r>
    <n v="11477"/>
    <x v="277"/>
    <x v="8"/>
    <x v="0"/>
    <s v="Parinaaz Sodhi"/>
    <x v="2"/>
    <x v="3"/>
    <x v="8"/>
    <s v="Yoga Mat"/>
    <s v="Yoga Mat Distinctio"/>
    <n v="3"/>
    <n v="1200"/>
    <n v="3600"/>
    <x v="0"/>
  </r>
  <r>
    <n v="11478"/>
    <x v="203"/>
    <x v="11"/>
    <x v="0"/>
    <s v="Eshani Kari"/>
    <x v="1"/>
    <x v="6"/>
    <x v="0"/>
    <s v="Fiction"/>
    <s v="Fiction Quas"/>
    <n v="2"/>
    <n v="31819"/>
    <n v="63638"/>
    <x v="0"/>
  </r>
  <r>
    <n v="11479"/>
    <x v="629"/>
    <x v="10"/>
    <x v="1"/>
    <s v="Zeeshan Bal"/>
    <x v="1"/>
    <x v="1"/>
    <x v="6"/>
    <s v="Cushion"/>
    <s v="Cushion Iure"/>
    <n v="4"/>
    <n v="47922"/>
    <n v="191688"/>
    <x v="1"/>
  </r>
  <r>
    <n v="11480"/>
    <x v="529"/>
    <x v="3"/>
    <x v="1"/>
    <s v="Navya Bahl"/>
    <x v="1"/>
    <x v="10"/>
    <x v="1"/>
    <s v="Spices"/>
    <s v="Spices Totam"/>
    <n v="3"/>
    <n v="33133"/>
    <n v="99399"/>
    <x v="0"/>
  </r>
  <r>
    <n v="11481"/>
    <x v="8"/>
    <x v="6"/>
    <x v="1"/>
    <s v="Rati Solanki"/>
    <x v="2"/>
    <x v="3"/>
    <x v="6"/>
    <s v="Wall Art"/>
    <s v="Wall Art Corrupti"/>
    <n v="1"/>
    <n v="67503"/>
    <n v="67503"/>
    <x v="0"/>
  </r>
  <r>
    <n v="11482"/>
    <x v="568"/>
    <x v="7"/>
    <x v="2"/>
    <s v="Inaaya  Wagle"/>
    <x v="0"/>
    <x v="17"/>
    <x v="8"/>
    <s v="Yoga Mat"/>
    <s v="Yoga Mat Sint"/>
    <n v="4"/>
    <n v="28665"/>
    <n v="114660"/>
    <x v="0"/>
  </r>
  <r>
    <n v="11483"/>
    <x v="166"/>
    <x v="6"/>
    <x v="1"/>
    <s v="Seher Hora"/>
    <x v="2"/>
    <x v="2"/>
    <x v="2"/>
    <s v="Microwave"/>
    <s v="Microwave Labore"/>
    <n v="4"/>
    <n v="57143"/>
    <n v="228572"/>
    <x v="1"/>
  </r>
  <r>
    <n v="11484"/>
    <x v="240"/>
    <x v="0"/>
    <x v="2"/>
    <s v="Keya Basu"/>
    <x v="1"/>
    <x v="18"/>
    <x v="9"/>
    <s v="Board Game"/>
    <s v="Board Game Hic"/>
    <n v="3"/>
    <n v="33778"/>
    <n v="101334"/>
    <x v="0"/>
  </r>
  <r>
    <n v="11485"/>
    <x v="528"/>
    <x v="6"/>
    <x v="1"/>
    <s v="Chirag Desai"/>
    <x v="1"/>
    <x v="18"/>
    <x v="1"/>
    <s v="Oil"/>
    <s v="Oil Earum"/>
    <n v="1"/>
    <n v="13630"/>
    <n v="13630"/>
    <x v="0"/>
  </r>
  <r>
    <n v="11486"/>
    <x v="630"/>
    <x v="10"/>
    <x v="1"/>
    <s v="Alia Khare"/>
    <x v="0"/>
    <x v="0"/>
    <x v="2"/>
    <s v="Juicer"/>
    <s v="Juicer Consequatur"/>
    <n v="3"/>
    <n v="47961"/>
    <n v="143883"/>
    <x v="0"/>
  </r>
  <r>
    <n v="11487"/>
    <x v="380"/>
    <x v="3"/>
    <x v="1"/>
    <s v="Nishith Vala"/>
    <x v="1"/>
    <x v="6"/>
    <x v="3"/>
    <s v="Men's Wear"/>
    <s v="Men's Wear Iure"/>
    <n v="3"/>
    <n v="58707"/>
    <n v="176121"/>
    <x v="1"/>
  </r>
  <r>
    <n v="11488"/>
    <x v="393"/>
    <x v="3"/>
    <x v="1"/>
    <s v="Rania Vig"/>
    <x v="2"/>
    <x v="11"/>
    <x v="4"/>
    <s v="Chair"/>
    <s v="Chair Minima"/>
    <n v="5"/>
    <n v="21305"/>
    <n v="106525"/>
    <x v="0"/>
  </r>
  <r>
    <n v="11489"/>
    <x v="522"/>
    <x v="4"/>
    <x v="0"/>
    <s v="Zeeshan Dubey"/>
    <x v="0"/>
    <x v="0"/>
    <x v="9"/>
    <s v="Board Game"/>
    <s v="Board Game Officiis"/>
    <n v="3"/>
    <n v="55777"/>
    <n v="167331"/>
    <x v="1"/>
  </r>
  <r>
    <n v="11490"/>
    <x v="88"/>
    <x v="4"/>
    <x v="1"/>
    <s v="Shalv Varty"/>
    <x v="0"/>
    <x v="19"/>
    <x v="7"/>
    <s v="Smartwatch"/>
    <s v="Smartwatch Magni"/>
    <n v="3"/>
    <n v="67587"/>
    <n v="202761"/>
    <x v="1"/>
  </r>
  <r>
    <n v="11491"/>
    <x v="163"/>
    <x v="7"/>
    <x v="2"/>
    <s v="Vivaan Upadhyay"/>
    <x v="1"/>
    <x v="6"/>
    <x v="6"/>
    <s v="Wall Art"/>
    <s v="Wall Art Soluta"/>
    <n v="2"/>
    <n v="31379"/>
    <n v="62758"/>
    <x v="0"/>
  </r>
  <r>
    <n v="11492"/>
    <x v="367"/>
    <x v="3"/>
    <x v="1"/>
    <s v="Myra Anand"/>
    <x v="1"/>
    <x v="10"/>
    <x v="4"/>
    <s v="Sofa"/>
    <s v="Sofa Molestiae"/>
    <n v="2"/>
    <n v="70131"/>
    <n v="140262"/>
    <x v="0"/>
  </r>
  <r>
    <n v="11493"/>
    <x v="183"/>
    <x v="11"/>
    <x v="0"/>
    <s v="Anay Kamdar"/>
    <x v="3"/>
    <x v="14"/>
    <x v="9"/>
    <s v="RC Car"/>
    <s v="RC Car Eum"/>
    <n v="5"/>
    <n v="63338"/>
    <n v="316690"/>
    <x v="2"/>
  </r>
  <r>
    <n v="11494"/>
    <x v="338"/>
    <x v="5"/>
    <x v="1"/>
    <s v="Rania Rege"/>
    <x v="0"/>
    <x v="12"/>
    <x v="5"/>
    <s v="Face Cream"/>
    <s v="Face Cream Earum"/>
    <n v="1"/>
    <n v="45240"/>
    <n v="45240"/>
    <x v="0"/>
  </r>
  <r>
    <n v="11495"/>
    <x v="199"/>
    <x v="11"/>
    <x v="0"/>
    <s v="Ayesha Sant"/>
    <x v="0"/>
    <x v="19"/>
    <x v="9"/>
    <s v="Puzzle"/>
    <s v="Puzzle Dolores"/>
    <n v="1"/>
    <n v="25879"/>
    <n v="25879"/>
    <x v="0"/>
  </r>
  <r>
    <n v="11496"/>
    <x v="465"/>
    <x v="3"/>
    <x v="0"/>
    <s v="Mohanlal Suresh"/>
    <x v="3"/>
    <x v="14"/>
    <x v="2"/>
    <s v="Refrigerator"/>
    <s v="Refrigerator Et"/>
    <n v="3"/>
    <n v="24895"/>
    <n v="74685"/>
    <x v="0"/>
  </r>
  <r>
    <n v="11497"/>
    <x v="379"/>
    <x v="10"/>
    <x v="0"/>
    <s v="Misha Gulati"/>
    <x v="2"/>
    <x v="2"/>
    <x v="6"/>
    <s v="Cushion"/>
    <s v="Cushion Consectetur"/>
    <n v="3"/>
    <n v="56151"/>
    <n v="168453"/>
    <x v="1"/>
  </r>
  <r>
    <n v="11498"/>
    <x v="246"/>
    <x v="6"/>
    <x v="0"/>
    <s v="Misha Sem"/>
    <x v="0"/>
    <x v="12"/>
    <x v="1"/>
    <s v="Wheat"/>
    <s v="Wheat Debitis"/>
    <n v="2"/>
    <n v="72161"/>
    <n v="144322"/>
    <x v="0"/>
  </r>
  <r>
    <n v="11499"/>
    <x v="133"/>
    <x v="1"/>
    <x v="1"/>
    <s v="Madhup Tata"/>
    <x v="0"/>
    <x v="12"/>
    <x v="2"/>
    <s v="Refrigerator"/>
    <s v="Refrigerator Reiciendis"/>
    <n v="1"/>
    <n v="79632"/>
    <n v="79632"/>
    <x v="0"/>
  </r>
  <r>
    <n v="11500"/>
    <x v="533"/>
    <x v="6"/>
    <x v="0"/>
    <s v="Aarav Batra"/>
    <x v="0"/>
    <x v="19"/>
    <x v="6"/>
    <s v="Clock"/>
    <s v="Clock Exercitationem"/>
    <n v="1"/>
    <n v="31128"/>
    <n v="31128"/>
    <x v="0"/>
  </r>
  <r>
    <n v="11501"/>
    <x v="27"/>
    <x v="1"/>
    <x v="1"/>
    <s v="Urvi Shenoy"/>
    <x v="3"/>
    <x v="4"/>
    <x v="7"/>
    <s v="Smartwatch"/>
    <s v="Smartwatch At"/>
    <n v="1"/>
    <n v="13595"/>
    <n v="13595"/>
    <x v="0"/>
  </r>
  <r>
    <n v="11502"/>
    <x v="619"/>
    <x v="2"/>
    <x v="0"/>
    <s v="Damini Loke"/>
    <x v="3"/>
    <x v="13"/>
    <x v="0"/>
    <s v="Biography"/>
    <s v="Biography Neque"/>
    <n v="1"/>
    <n v="6343"/>
    <n v="6343"/>
    <x v="0"/>
  </r>
  <r>
    <n v="11503"/>
    <x v="2"/>
    <x v="2"/>
    <x v="2"/>
    <s v="Dhanush Sankaran"/>
    <x v="2"/>
    <x v="3"/>
    <x v="7"/>
    <s v="Laptop"/>
    <s v="Laptop Similique"/>
    <n v="2"/>
    <n v="68154"/>
    <n v="136308"/>
    <x v="0"/>
  </r>
  <r>
    <n v="11504"/>
    <x v="379"/>
    <x v="10"/>
    <x v="0"/>
    <s v="Jayesh Ganguly"/>
    <x v="1"/>
    <x v="1"/>
    <x v="3"/>
    <s v="Women's Wear"/>
    <s v="Women's Wear Placeat"/>
    <n v="1"/>
    <n v="74854"/>
    <n v="74854"/>
    <x v="0"/>
  </r>
  <r>
    <n v="11505"/>
    <x v="198"/>
    <x v="2"/>
    <x v="0"/>
    <s v="Taimur Anand"/>
    <x v="0"/>
    <x v="17"/>
    <x v="3"/>
    <s v="Men's Wear"/>
    <s v="Men's Wear Quaerat"/>
    <n v="5"/>
    <n v="27661"/>
    <n v="138305"/>
    <x v="0"/>
  </r>
  <r>
    <n v="11506"/>
    <x v="215"/>
    <x v="6"/>
    <x v="0"/>
    <s v="Dhanush Khanna"/>
    <x v="0"/>
    <x v="0"/>
    <x v="6"/>
    <s v="Clock"/>
    <s v="Clock Odit"/>
    <n v="3"/>
    <n v="19872"/>
    <n v="59616"/>
    <x v="0"/>
  </r>
  <r>
    <n v="11507"/>
    <x v="631"/>
    <x v="4"/>
    <x v="1"/>
    <s v="Yashvi Sastry"/>
    <x v="0"/>
    <x v="9"/>
    <x v="5"/>
    <s v="Perfume"/>
    <s v="Perfume Similique"/>
    <n v="2"/>
    <n v="69790"/>
    <n v="139580"/>
    <x v="0"/>
  </r>
  <r>
    <n v="11508"/>
    <x v="427"/>
    <x v="10"/>
    <x v="0"/>
    <s v="Urvi Chad"/>
    <x v="0"/>
    <x v="12"/>
    <x v="1"/>
    <s v="Sugar"/>
    <s v="Sugar Et"/>
    <n v="5"/>
    <n v="7842"/>
    <n v="39210"/>
    <x v="0"/>
  </r>
  <r>
    <n v="11509"/>
    <x v="161"/>
    <x v="5"/>
    <x v="1"/>
    <s v="Zaina Chokshi"/>
    <x v="3"/>
    <x v="13"/>
    <x v="8"/>
    <s v="Tennis Racket"/>
    <s v="Tennis Racket Quos"/>
    <n v="1"/>
    <n v="46483"/>
    <n v="46483"/>
    <x v="0"/>
  </r>
  <r>
    <n v="11510"/>
    <x v="405"/>
    <x v="8"/>
    <x v="1"/>
    <s v="Mamooty Maharaj"/>
    <x v="3"/>
    <x v="13"/>
    <x v="9"/>
    <s v="Board Game"/>
    <s v="Board Game Veniam"/>
    <n v="3"/>
    <n v="55155"/>
    <n v="165465"/>
    <x v="1"/>
  </r>
  <r>
    <n v="11511"/>
    <x v="541"/>
    <x v="4"/>
    <x v="0"/>
    <s v="Anaya Singh"/>
    <x v="2"/>
    <x v="2"/>
    <x v="6"/>
    <s v="Clock"/>
    <s v="Clock Impedit"/>
    <n v="1"/>
    <n v="43008"/>
    <n v="43008"/>
    <x v="0"/>
  </r>
  <r>
    <n v="11512"/>
    <x v="86"/>
    <x v="11"/>
    <x v="1"/>
    <s v="Yasmin Yogi"/>
    <x v="0"/>
    <x v="19"/>
    <x v="8"/>
    <s v="Tennis Racket"/>
    <s v="Tennis Racket Molestiae"/>
    <n v="4"/>
    <n v="56586"/>
    <n v="226344"/>
    <x v="1"/>
  </r>
  <r>
    <n v="11513"/>
    <x v="191"/>
    <x v="7"/>
    <x v="0"/>
    <s v="Krish Chada"/>
    <x v="0"/>
    <x v="12"/>
    <x v="8"/>
    <s v="Yoga Mat"/>
    <s v="Yoga Mat Ipsam"/>
    <n v="2"/>
    <n v="21036"/>
    <n v="42072"/>
    <x v="0"/>
  </r>
  <r>
    <n v="11514"/>
    <x v="632"/>
    <x v="1"/>
    <x v="1"/>
    <s v="Tejas Gupta"/>
    <x v="0"/>
    <x v="17"/>
    <x v="5"/>
    <s v="Lipstick"/>
    <s v="Lipstick Deleniti"/>
    <n v="1"/>
    <n v="8435"/>
    <n v="8435"/>
    <x v="0"/>
  </r>
  <r>
    <n v="11515"/>
    <x v="219"/>
    <x v="7"/>
    <x v="0"/>
    <s v="Taran Lad"/>
    <x v="0"/>
    <x v="17"/>
    <x v="4"/>
    <s v="Bed"/>
    <s v="Bed Labore"/>
    <n v="1"/>
    <n v="59069"/>
    <n v="59069"/>
    <x v="0"/>
  </r>
  <r>
    <n v="11516"/>
    <x v="492"/>
    <x v="2"/>
    <x v="0"/>
    <s v="Miraya Hans"/>
    <x v="1"/>
    <x v="10"/>
    <x v="1"/>
    <s v="Spices"/>
    <s v="Spices Cumque"/>
    <n v="4"/>
    <n v="72844"/>
    <n v="291376"/>
    <x v="1"/>
  </r>
  <r>
    <n v="11517"/>
    <x v="430"/>
    <x v="4"/>
    <x v="0"/>
    <s v="Kavya Sastry"/>
    <x v="0"/>
    <x v="19"/>
    <x v="0"/>
    <s v="Textbook"/>
    <s v="Textbook Quia"/>
    <n v="4"/>
    <n v="56495"/>
    <n v="225980"/>
    <x v="1"/>
  </r>
  <r>
    <n v="11518"/>
    <x v="38"/>
    <x v="9"/>
    <x v="0"/>
    <s v="Kabir Sandal"/>
    <x v="1"/>
    <x v="6"/>
    <x v="5"/>
    <s v="Foundation"/>
    <s v="Foundation Libero"/>
    <n v="2"/>
    <n v="58411"/>
    <n v="116822"/>
    <x v="0"/>
  </r>
  <r>
    <n v="11519"/>
    <x v="579"/>
    <x v="4"/>
    <x v="1"/>
    <s v="Anahi Ram"/>
    <x v="2"/>
    <x v="11"/>
    <x v="9"/>
    <s v="Puzzle"/>
    <s v="Puzzle Perspiciatis"/>
    <n v="1"/>
    <n v="74254"/>
    <n v="74254"/>
    <x v="0"/>
  </r>
  <r>
    <n v="11520"/>
    <x v="320"/>
    <x v="1"/>
    <x v="0"/>
    <s v="Madhup Tiwari"/>
    <x v="0"/>
    <x v="17"/>
    <x v="1"/>
    <s v="Oil"/>
    <s v="Oil Tempora"/>
    <n v="2"/>
    <n v="27743"/>
    <n v="55486"/>
    <x v="0"/>
  </r>
  <r>
    <n v="11521"/>
    <x v="282"/>
    <x v="0"/>
    <x v="0"/>
    <s v="Samar Sachdeva"/>
    <x v="0"/>
    <x v="9"/>
    <x v="7"/>
    <s v="Smartwatch"/>
    <s v="Smartwatch Ipsa"/>
    <n v="1"/>
    <n v="78463"/>
    <n v="78463"/>
    <x v="0"/>
  </r>
  <r>
    <n v="11522"/>
    <x v="493"/>
    <x v="5"/>
    <x v="1"/>
    <s v="Damini Sekhon"/>
    <x v="3"/>
    <x v="14"/>
    <x v="3"/>
    <s v="Women's Wear"/>
    <s v="Women's Wear Nulla"/>
    <n v="3"/>
    <n v="70431"/>
    <n v="211293"/>
    <x v="1"/>
  </r>
  <r>
    <n v="11523"/>
    <x v="203"/>
    <x v="11"/>
    <x v="0"/>
    <s v="Manikya Kannan"/>
    <x v="0"/>
    <x v="19"/>
    <x v="1"/>
    <s v="Spices"/>
    <s v="Spices Eveniet"/>
    <n v="1"/>
    <n v="48348"/>
    <n v="48348"/>
    <x v="0"/>
  </r>
  <r>
    <n v="11524"/>
    <x v="284"/>
    <x v="0"/>
    <x v="1"/>
    <s v="Pranay Saraf"/>
    <x v="3"/>
    <x v="5"/>
    <x v="5"/>
    <s v="Foundation"/>
    <s v="Foundation Veritatis"/>
    <n v="5"/>
    <n v="18837"/>
    <n v="94185"/>
    <x v="0"/>
  </r>
  <r>
    <n v="11525"/>
    <x v="149"/>
    <x v="8"/>
    <x v="0"/>
    <s v="Anika Bansal"/>
    <x v="3"/>
    <x v="8"/>
    <x v="8"/>
    <s v="Yoga Mat"/>
    <s v="Yoga Mat Enim"/>
    <n v="3"/>
    <n v="11450"/>
    <n v="34350"/>
    <x v="0"/>
  </r>
  <r>
    <n v="11526"/>
    <x v="357"/>
    <x v="4"/>
    <x v="0"/>
    <s v="Yakshit Dara"/>
    <x v="1"/>
    <x v="1"/>
    <x v="2"/>
    <s v="Cookware Set"/>
    <s v="Cookware Set Possimus"/>
    <n v="2"/>
    <n v="77558"/>
    <n v="155116"/>
    <x v="1"/>
  </r>
  <r>
    <n v="11527"/>
    <x v="39"/>
    <x v="8"/>
    <x v="1"/>
    <s v="Gatik Savant"/>
    <x v="3"/>
    <x v="14"/>
    <x v="4"/>
    <s v="Cabinet"/>
    <s v="Cabinet Quasi"/>
    <n v="2"/>
    <n v="13108"/>
    <n v="26216"/>
    <x v="0"/>
  </r>
  <r>
    <n v="11528"/>
    <x v="27"/>
    <x v="1"/>
    <x v="1"/>
    <s v="Aarav Bail"/>
    <x v="3"/>
    <x v="4"/>
    <x v="7"/>
    <s v="Mobile"/>
    <s v="Mobile Dolores"/>
    <n v="3"/>
    <n v="57883"/>
    <n v="173649"/>
    <x v="1"/>
  </r>
  <r>
    <n v="11529"/>
    <x v="22"/>
    <x v="8"/>
    <x v="1"/>
    <s v="Hunar Mani"/>
    <x v="2"/>
    <x v="16"/>
    <x v="3"/>
    <s v="Women's Wear"/>
    <s v="Women's Wear Ratione"/>
    <n v="3"/>
    <n v="42725"/>
    <n v="128175"/>
    <x v="0"/>
  </r>
  <r>
    <n v="11530"/>
    <x v="228"/>
    <x v="5"/>
    <x v="0"/>
    <s v="Heer Raj"/>
    <x v="3"/>
    <x v="8"/>
    <x v="5"/>
    <s v="Perfume"/>
    <s v="Perfume Error"/>
    <n v="3"/>
    <n v="55957"/>
    <n v="167871"/>
    <x v="1"/>
  </r>
  <r>
    <n v="11531"/>
    <x v="566"/>
    <x v="3"/>
    <x v="1"/>
    <s v="Baiju Bhakta"/>
    <x v="2"/>
    <x v="16"/>
    <x v="8"/>
    <s v="Tennis Racket"/>
    <s v="Tennis Racket Perferendis"/>
    <n v="4"/>
    <n v="56766"/>
    <n v="227064"/>
    <x v="1"/>
  </r>
  <r>
    <n v="11532"/>
    <x v="436"/>
    <x v="3"/>
    <x v="1"/>
    <s v="Vanya Shan"/>
    <x v="1"/>
    <x v="10"/>
    <x v="3"/>
    <s v="Accessories"/>
    <s v="Accessories Deserunt"/>
    <n v="2"/>
    <n v="74359"/>
    <n v="148718"/>
    <x v="0"/>
  </r>
  <r>
    <n v="11533"/>
    <x v="50"/>
    <x v="9"/>
    <x v="1"/>
    <s v="Yuvraj  Bhavsar"/>
    <x v="0"/>
    <x v="0"/>
    <x v="7"/>
    <s v="Mobile"/>
    <s v="Mobile Architecto"/>
    <n v="2"/>
    <n v="16331"/>
    <n v="32662"/>
    <x v="0"/>
  </r>
  <r>
    <n v="11534"/>
    <x v="108"/>
    <x v="0"/>
    <x v="2"/>
    <s v="Advik Sarraf"/>
    <x v="3"/>
    <x v="14"/>
    <x v="4"/>
    <s v="Bed"/>
    <s v="Bed Sapiente"/>
    <n v="5"/>
    <n v="44511"/>
    <n v="222555"/>
    <x v="1"/>
  </r>
  <r>
    <n v="11535"/>
    <x v="268"/>
    <x v="0"/>
    <x v="2"/>
    <s v="Pari Kalita"/>
    <x v="1"/>
    <x v="7"/>
    <x v="4"/>
    <s v="Chair"/>
    <s v="Chair Dicta"/>
    <n v="4"/>
    <n v="42955"/>
    <n v="171820"/>
    <x v="1"/>
  </r>
  <r>
    <n v="11536"/>
    <x v="633"/>
    <x v="6"/>
    <x v="0"/>
    <s v="Anahi Dixit"/>
    <x v="3"/>
    <x v="14"/>
    <x v="1"/>
    <s v="Wheat"/>
    <s v="Wheat Nulla"/>
    <n v="5"/>
    <n v="58177"/>
    <n v="290885"/>
    <x v="1"/>
  </r>
  <r>
    <n v="11537"/>
    <x v="193"/>
    <x v="9"/>
    <x v="1"/>
    <s v="Piya Kakar"/>
    <x v="0"/>
    <x v="17"/>
    <x v="9"/>
    <s v="Action Figure"/>
    <s v="Action Figure Est"/>
    <n v="4"/>
    <n v="54053"/>
    <n v="216212"/>
    <x v="1"/>
  </r>
  <r>
    <n v="11538"/>
    <x v="39"/>
    <x v="8"/>
    <x v="1"/>
    <s v="Taimur Talwar"/>
    <x v="1"/>
    <x v="1"/>
    <x v="7"/>
    <s v="Headphones"/>
    <s v="Headphones Incidunt"/>
    <n v="5"/>
    <n v="29477"/>
    <n v="147385"/>
    <x v="0"/>
  </r>
  <r>
    <n v="11539"/>
    <x v="634"/>
    <x v="10"/>
    <x v="0"/>
    <s v="Jayant Sood"/>
    <x v="0"/>
    <x v="0"/>
    <x v="7"/>
    <s v="Mobile"/>
    <s v="Mobile Quidem"/>
    <n v="4"/>
    <n v="56039"/>
    <n v="224156"/>
    <x v="1"/>
  </r>
  <r>
    <n v="11540"/>
    <x v="607"/>
    <x v="4"/>
    <x v="1"/>
    <s v="Kiara Garde"/>
    <x v="0"/>
    <x v="9"/>
    <x v="8"/>
    <s v="Football"/>
    <s v="Football Corporis"/>
    <n v="1"/>
    <n v="65150"/>
    <n v="65150"/>
    <x v="0"/>
  </r>
  <r>
    <n v="11541"/>
    <x v="250"/>
    <x v="8"/>
    <x v="0"/>
    <s v="Romil Sani"/>
    <x v="3"/>
    <x v="8"/>
    <x v="2"/>
    <s v="Refrigerator"/>
    <s v="Refrigerator Molestias"/>
    <n v="3"/>
    <n v="54345"/>
    <n v="163035"/>
    <x v="1"/>
  </r>
  <r>
    <n v="11542"/>
    <x v="57"/>
    <x v="3"/>
    <x v="1"/>
    <s v="Alisha Sarma"/>
    <x v="0"/>
    <x v="0"/>
    <x v="8"/>
    <s v="Football"/>
    <s v="Football Magni"/>
    <n v="4"/>
    <n v="45467"/>
    <n v="181868"/>
    <x v="1"/>
  </r>
  <r>
    <n v="11543"/>
    <x v="228"/>
    <x v="5"/>
    <x v="0"/>
    <s v="Saanvi Seth"/>
    <x v="1"/>
    <x v="7"/>
    <x v="9"/>
    <s v="Board Game"/>
    <s v="Board Game Alias"/>
    <n v="3"/>
    <n v="53536"/>
    <n v="160608"/>
    <x v="1"/>
  </r>
  <r>
    <n v="11544"/>
    <x v="34"/>
    <x v="6"/>
    <x v="1"/>
    <s v="Veer Luthra"/>
    <x v="1"/>
    <x v="7"/>
    <x v="0"/>
    <s v="Textbook"/>
    <s v="Textbook Non"/>
    <n v="3"/>
    <n v="56465"/>
    <n v="169395"/>
    <x v="1"/>
  </r>
  <r>
    <n v="11545"/>
    <x v="554"/>
    <x v="9"/>
    <x v="1"/>
    <s v="Jivin Chandran"/>
    <x v="1"/>
    <x v="7"/>
    <x v="0"/>
    <s v="Biography"/>
    <s v="Biography Officia"/>
    <n v="2"/>
    <n v="68644"/>
    <n v="137288"/>
    <x v="0"/>
  </r>
  <r>
    <n v="11546"/>
    <x v="440"/>
    <x v="3"/>
    <x v="1"/>
    <s v="Siya Desai"/>
    <x v="0"/>
    <x v="9"/>
    <x v="4"/>
    <s v="Table"/>
    <s v="Table Molestiae"/>
    <n v="4"/>
    <n v="63192"/>
    <n v="252768"/>
    <x v="1"/>
  </r>
  <r>
    <n v="11547"/>
    <x v="591"/>
    <x v="1"/>
    <x v="1"/>
    <s v="Kabir Ramaswamy"/>
    <x v="3"/>
    <x v="8"/>
    <x v="1"/>
    <s v="Rice"/>
    <s v="Rice Corporis"/>
    <n v="3"/>
    <n v="57535"/>
    <n v="172605"/>
    <x v="1"/>
  </r>
  <r>
    <n v="11548"/>
    <x v="472"/>
    <x v="10"/>
    <x v="1"/>
    <s v="Priyansh Singhal"/>
    <x v="2"/>
    <x v="2"/>
    <x v="2"/>
    <s v="Cookware Set"/>
    <s v="Cookware Set Asperiores"/>
    <n v="1"/>
    <n v="4957"/>
    <n v="4957"/>
    <x v="0"/>
  </r>
  <r>
    <n v="11549"/>
    <x v="289"/>
    <x v="10"/>
    <x v="1"/>
    <s v="Zaina Dave"/>
    <x v="3"/>
    <x v="5"/>
    <x v="7"/>
    <s v="Headphones"/>
    <s v="Headphones Accusantium"/>
    <n v="3"/>
    <n v="68401"/>
    <n v="205203"/>
    <x v="1"/>
  </r>
  <r>
    <n v="11550"/>
    <x v="398"/>
    <x v="5"/>
    <x v="1"/>
    <s v="Samarth Khare"/>
    <x v="1"/>
    <x v="1"/>
    <x v="0"/>
    <s v="Comics"/>
    <s v="Comics Eos"/>
    <n v="5"/>
    <n v="30383"/>
    <n v="151915"/>
    <x v="1"/>
  </r>
  <r>
    <n v="11551"/>
    <x v="250"/>
    <x v="8"/>
    <x v="0"/>
    <s v="Nehmat Tiwari"/>
    <x v="2"/>
    <x v="3"/>
    <x v="0"/>
    <s v="Textbook"/>
    <s v="Textbook Blanditiis"/>
    <n v="1"/>
    <n v="75876"/>
    <n v="75876"/>
    <x v="0"/>
  </r>
  <r>
    <n v="11552"/>
    <x v="207"/>
    <x v="11"/>
    <x v="1"/>
    <s v="Advika Sidhu"/>
    <x v="1"/>
    <x v="1"/>
    <x v="6"/>
    <s v="Vase"/>
    <s v="Vase Quisquam"/>
    <n v="4"/>
    <n v="78123"/>
    <n v="312492"/>
    <x v="2"/>
  </r>
  <r>
    <n v="11553"/>
    <x v="187"/>
    <x v="3"/>
    <x v="0"/>
    <s v="Charvi Rama"/>
    <x v="3"/>
    <x v="8"/>
    <x v="3"/>
    <s v="Men's Wear"/>
    <s v="Men's Wear Quisquam"/>
    <n v="3"/>
    <n v="66674"/>
    <n v="200022"/>
    <x v="1"/>
  </r>
  <r>
    <n v="11554"/>
    <x v="635"/>
    <x v="6"/>
    <x v="0"/>
    <s v="Lagan Sidhu"/>
    <x v="1"/>
    <x v="18"/>
    <x v="2"/>
    <s v="Cookware Set"/>
    <s v="Cookware Set Optio"/>
    <n v="1"/>
    <n v="53914"/>
    <n v="53914"/>
    <x v="0"/>
  </r>
  <r>
    <n v="11555"/>
    <x v="222"/>
    <x v="11"/>
    <x v="0"/>
    <s v="Nehmat Batra"/>
    <x v="0"/>
    <x v="17"/>
    <x v="9"/>
    <s v="Board Game"/>
    <s v="Board Game A"/>
    <n v="5"/>
    <n v="42355"/>
    <n v="211775"/>
    <x v="1"/>
  </r>
  <r>
    <n v="11556"/>
    <x v="90"/>
    <x v="4"/>
    <x v="1"/>
    <s v="Zaina Agarwal"/>
    <x v="3"/>
    <x v="13"/>
    <x v="0"/>
    <s v="Biography"/>
    <s v="Biography Similique"/>
    <n v="2"/>
    <n v="14604"/>
    <n v="29208"/>
    <x v="0"/>
  </r>
  <r>
    <n v="11557"/>
    <x v="565"/>
    <x v="7"/>
    <x v="0"/>
    <s v="Devansh Kakar"/>
    <x v="2"/>
    <x v="11"/>
    <x v="0"/>
    <s v="Comics"/>
    <s v="Comics Iste"/>
    <n v="2"/>
    <n v="56144"/>
    <n v="112288"/>
    <x v="0"/>
  </r>
  <r>
    <n v="11558"/>
    <x v="246"/>
    <x v="6"/>
    <x v="0"/>
    <s v="Lakshay Kurian"/>
    <x v="1"/>
    <x v="7"/>
    <x v="7"/>
    <s v="Mobile"/>
    <s v="Mobile Maxime"/>
    <n v="4"/>
    <n v="69488"/>
    <n v="277952"/>
    <x v="1"/>
  </r>
  <r>
    <n v="11559"/>
    <x v="167"/>
    <x v="1"/>
    <x v="0"/>
    <s v="Arhaan Loyal"/>
    <x v="1"/>
    <x v="7"/>
    <x v="1"/>
    <s v="Wheat"/>
    <s v="Wheat Provident"/>
    <n v="1"/>
    <n v="54783"/>
    <n v="54783"/>
    <x v="0"/>
  </r>
  <r>
    <n v="11560"/>
    <x v="84"/>
    <x v="2"/>
    <x v="2"/>
    <s v="Miraya Gera"/>
    <x v="1"/>
    <x v="7"/>
    <x v="7"/>
    <s v="Headphones"/>
    <s v="Headphones Explicabo"/>
    <n v="4"/>
    <n v="31813"/>
    <n v="127252"/>
    <x v="0"/>
  </r>
  <r>
    <n v="11561"/>
    <x v="636"/>
    <x v="10"/>
    <x v="0"/>
    <s v="Trisha Dewan"/>
    <x v="3"/>
    <x v="4"/>
    <x v="6"/>
    <s v="Lamp"/>
    <s v="Lamp Exercitationem"/>
    <n v="3"/>
    <n v="22087"/>
    <n v="66261"/>
    <x v="0"/>
  </r>
  <r>
    <n v="11562"/>
    <x v="116"/>
    <x v="5"/>
    <x v="1"/>
    <s v="Taran Sahni"/>
    <x v="1"/>
    <x v="6"/>
    <x v="8"/>
    <s v="Football"/>
    <s v="Football Natus"/>
    <n v="5"/>
    <n v="42219"/>
    <n v="211095"/>
    <x v="1"/>
  </r>
  <r>
    <n v="11563"/>
    <x v="148"/>
    <x v="11"/>
    <x v="1"/>
    <s v="Samiha Yadav"/>
    <x v="2"/>
    <x v="16"/>
    <x v="6"/>
    <s v="Lamp"/>
    <s v="Lamp Placeat"/>
    <n v="1"/>
    <n v="67580"/>
    <n v="67580"/>
    <x v="0"/>
  </r>
  <r>
    <n v="11564"/>
    <x v="342"/>
    <x v="6"/>
    <x v="0"/>
    <s v="Tara Sanghvi"/>
    <x v="3"/>
    <x v="14"/>
    <x v="5"/>
    <s v="Lipstick"/>
    <s v="Lipstick Quos"/>
    <n v="2"/>
    <n v="36046"/>
    <n v="72092"/>
    <x v="0"/>
  </r>
  <r>
    <n v="11565"/>
    <x v="503"/>
    <x v="7"/>
    <x v="0"/>
    <s v="Ishaan Dhaliwal"/>
    <x v="0"/>
    <x v="19"/>
    <x v="8"/>
    <s v="Tennis Racket"/>
    <s v="Tennis Racket Corrupti"/>
    <n v="3"/>
    <n v="45233"/>
    <n v="135699"/>
    <x v="0"/>
  </r>
  <r>
    <n v="11566"/>
    <x v="209"/>
    <x v="6"/>
    <x v="0"/>
    <s v="Yashvi Dewan"/>
    <x v="1"/>
    <x v="18"/>
    <x v="5"/>
    <s v="Foundation"/>
    <s v="Foundation Dolorem"/>
    <n v="5"/>
    <n v="8191"/>
    <n v="40955"/>
    <x v="0"/>
  </r>
  <r>
    <n v="11567"/>
    <x v="26"/>
    <x v="7"/>
    <x v="0"/>
    <s v="Purab Kari"/>
    <x v="0"/>
    <x v="17"/>
    <x v="6"/>
    <s v="Wall Art"/>
    <s v="Wall Art Ipsum"/>
    <n v="2"/>
    <n v="51678"/>
    <n v="103356"/>
    <x v="0"/>
  </r>
  <r>
    <n v="11568"/>
    <x v="516"/>
    <x v="0"/>
    <x v="2"/>
    <s v="Adira Chander"/>
    <x v="2"/>
    <x v="16"/>
    <x v="4"/>
    <s v="Table"/>
    <s v="Table Similique"/>
    <n v="4"/>
    <n v="15799"/>
    <n v="63196"/>
    <x v="0"/>
  </r>
  <r>
    <n v="11569"/>
    <x v="637"/>
    <x v="7"/>
    <x v="2"/>
    <s v="Anika Lala"/>
    <x v="0"/>
    <x v="19"/>
    <x v="5"/>
    <s v="Perfume"/>
    <s v="Perfume Sequi"/>
    <n v="3"/>
    <n v="42318"/>
    <n v="126954"/>
    <x v="0"/>
  </r>
  <r>
    <n v="11570"/>
    <x v="637"/>
    <x v="7"/>
    <x v="2"/>
    <s v="Tara Sagar"/>
    <x v="3"/>
    <x v="13"/>
    <x v="8"/>
    <s v="Cricket Bat"/>
    <s v="Cricket Bat Aliquid"/>
    <n v="5"/>
    <n v="39187"/>
    <n v="195935"/>
    <x v="1"/>
  </r>
  <r>
    <n v="11571"/>
    <x v="472"/>
    <x v="10"/>
    <x v="1"/>
    <s v="Lakshit Salvi"/>
    <x v="1"/>
    <x v="1"/>
    <x v="8"/>
    <s v="Dumbbells"/>
    <s v="Dumbbells Facere"/>
    <n v="3"/>
    <n v="72783"/>
    <n v="218349"/>
    <x v="1"/>
  </r>
  <r>
    <n v="11572"/>
    <x v="358"/>
    <x v="3"/>
    <x v="0"/>
    <s v="Indrans Reddy"/>
    <x v="1"/>
    <x v="6"/>
    <x v="4"/>
    <s v="Table"/>
    <s v="Table Voluptas"/>
    <n v="1"/>
    <n v="62101"/>
    <n v="62101"/>
    <x v="0"/>
  </r>
  <r>
    <n v="11573"/>
    <x v="365"/>
    <x v="8"/>
    <x v="0"/>
    <s v="Riaan Choudhry"/>
    <x v="2"/>
    <x v="15"/>
    <x v="9"/>
    <s v="Action Figure"/>
    <s v="Action Figure Pariatur"/>
    <n v="2"/>
    <n v="10088"/>
    <n v="20176"/>
    <x v="0"/>
  </r>
  <r>
    <n v="11574"/>
    <x v="548"/>
    <x v="6"/>
    <x v="1"/>
    <s v="Anay Sangha"/>
    <x v="1"/>
    <x v="6"/>
    <x v="8"/>
    <s v="Football"/>
    <s v="Football A"/>
    <n v="4"/>
    <n v="79712"/>
    <n v="318848"/>
    <x v="2"/>
  </r>
  <r>
    <n v="11575"/>
    <x v="610"/>
    <x v="8"/>
    <x v="1"/>
    <s v="Inaaya  Zachariah"/>
    <x v="3"/>
    <x v="8"/>
    <x v="6"/>
    <s v="Lamp"/>
    <s v="Lamp Fugit"/>
    <n v="5"/>
    <n v="46998"/>
    <n v="234990"/>
    <x v="1"/>
  </r>
  <r>
    <n v="11576"/>
    <x v="282"/>
    <x v="0"/>
    <x v="0"/>
    <s v="Navya Sampath"/>
    <x v="1"/>
    <x v="7"/>
    <x v="8"/>
    <s v="Yoga Mat"/>
    <s v="Yoga Mat Facilis"/>
    <n v="4"/>
    <n v="74530"/>
    <n v="298120"/>
    <x v="1"/>
  </r>
  <r>
    <n v="11577"/>
    <x v="638"/>
    <x v="1"/>
    <x v="1"/>
    <s v="Uthkarsh Khosla"/>
    <x v="0"/>
    <x v="17"/>
    <x v="6"/>
    <s v="Cushion"/>
    <s v="Cushion Explicabo"/>
    <n v="2"/>
    <n v="3891"/>
    <n v="7782"/>
    <x v="0"/>
  </r>
  <r>
    <n v="11578"/>
    <x v="222"/>
    <x v="11"/>
    <x v="0"/>
    <s v="Dhanuk Shukla"/>
    <x v="2"/>
    <x v="16"/>
    <x v="6"/>
    <s v="Vase"/>
    <s v="Vase Dignissimos"/>
    <n v="5"/>
    <n v="42882"/>
    <n v="214410"/>
    <x v="1"/>
  </r>
  <r>
    <n v="11579"/>
    <x v="367"/>
    <x v="3"/>
    <x v="1"/>
    <s v="Miraya Raju"/>
    <x v="3"/>
    <x v="8"/>
    <x v="0"/>
    <s v="Fiction"/>
    <s v="Fiction Aperiam"/>
    <n v="5"/>
    <n v="37420"/>
    <n v="187100"/>
    <x v="1"/>
  </r>
  <r>
    <n v="11580"/>
    <x v="439"/>
    <x v="6"/>
    <x v="1"/>
    <s v="Arnav Karpe"/>
    <x v="1"/>
    <x v="18"/>
    <x v="3"/>
    <s v="Accessories"/>
    <s v="Accessories Ratione"/>
    <n v="3"/>
    <n v="41464"/>
    <n v="124392"/>
    <x v="0"/>
  </r>
  <r>
    <n v="11581"/>
    <x v="551"/>
    <x v="10"/>
    <x v="1"/>
    <s v="Azad Viswanathan"/>
    <x v="1"/>
    <x v="1"/>
    <x v="7"/>
    <s v="Headphones"/>
    <s v="Headphones Aliquid"/>
    <n v="2"/>
    <n v="7577"/>
    <n v="15154"/>
    <x v="0"/>
  </r>
  <r>
    <n v="11582"/>
    <x v="174"/>
    <x v="0"/>
    <x v="2"/>
    <s v="Lavanya Sabharwal"/>
    <x v="1"/>
    <x v="18"/>
    <x v="1"/>
    <s v="Spices"/>
    <s v="Spices Quidem"/>
    <n v="4"/>
    <n v="24513"/>
    <n v="98052"/>
    <x v="0"/>
  </r>
  <r>
    <n v="11583"/>
    <x v="149"/>
    <x v="8"/>
    <x v="0"/>
    <s v="Priyansh Sidhu"/>
    <x v="3"/>
    <x v="8"/>
    <x v="1"/>
    <s v="Oil"/>
    <s v="Oil Id"/>
    <n v="5"/>
    <n v="46871"/>
    <n v="234355"/>
    <x v="1"/>
  </r>
  <r>
    <n v="11584"/>
    <x v="215"/>
    <x v="6"/>
    <x v="0"/>
    <s v="Bhamini Subramaniam"/>
    <x v="2"/>
    <x v="2"/>
    <x v="8"/>
    <s v="Yoga Mat"/>
    <s v="Yoga Mat Velit"/>
    <n v="2"/>
    <n v="44818"/>
    <n v="89636"/>
    <x v="0"/>
  </r>
  <r>
    <n v="11585"/>
    <x v="531"/>
    <x v="7"/>
    <x v="0"/>
    <s v="Indrajit Grewal"/>
    <x v="0"/>
    <x v="17"/>
    <x v="1"/>
    <s v="Spices"/>
    <s v="Spices Iste"/>
    <n v="3"/>
    <n v="22804"/>
    <n v="68412"/>
    <x v="0"/>
  </r>
  <r>
    <n v="11586"/>
    <x v="240"/>
    <x v="0"/>
    <x v="2"/>
    <s v="Nakul Krishnan"/>
    <x v="3"/>
    <x v="13"/>
    <x v="1"/>
    <s v="Wheat"/>
    <s v="Wheat Nam"/>
    <n v="4"/>
    <n v="2456"/>
    <n v="9824"/>
    <x v="0"/>
  </r>
  <r>
    <n v="11587"/>
    <x v="485"/>
    <x v="1"/>
    <x v="1"/>
    <s v="Taran Dhingra"/>
    <x v="1"/>
    <x v="7"/>
    <x v="0"/>
    <s v="Comics"/>
    <s v="Comics Excepturi"/>
    <n v="3"/>
    <n v="61404"/>
    <n v="184212"/>
    <x v="1"/>
  </r>
  <r>
    <n v="11588"/>
    <x v="639"/>
    <x v="1"/>
    <x v="0"/>
    <s v="Shlok Bhatia"/>
    <x v="0"/>
    <x v="12"/>
    <x v="0"/>
    <s v="Biography"/>
    <s v="Biography Consequatur"/>
    <n v="2"/>
    <n v="6809"/>
    <n v="13618"/>
    <x v="0"/>
  </r>
  <r>
    <n v="11589"/>
    <x v="577"/>
    <x v="8"/>
    <x v="1"/>
    <s v="Umang Kapadia"/>
    <x v="2"/>
    <x v="3"/>
    <x v="0"/>
    <s v="Fiction"/>
    <s v="Fiction Quod"/>
    <n v="5"/>
    <n v="64990"/>
    <n v="324950"/>
    <x v="2"/>
  </r>
  <r>
    <n v="11590"/>
    <x v="479"/>
    <x v="9"/>
    <x v="1"/>
    <s v="Purab Sarraf"/>
    <x v="0"/>
    <x v="9"/>
    <x v="8"/>
    <s v="Football"/>
    <s v="Football Similique"/>
    <n v="1"/>
    <n v="51441"/>
    <n v="51441"/>
    <x v="0"/>
  </r>
  <r>
    <n v="11591"/>
    <x v="314"/>
    <x v="9"/>
    <x v="0"/>
    <s v="Kanav Hayer"/>
    <x v="1"/>
    <x v="18"/>
    <x v="2"/>
    <s v="Mixer Grinder"/>
    <s v="Mixer Grinder Quisquam"/>
    <n v="2"/>
    <n v="67850"/>
    <n v="135700"/>
    <x v="0"/>
  </r>
  <r>
    <n v="11592"/>
    <x v="0"/>
    <x v="0"/>
    <x v="0"/>
    <s v="Samaira Jain"/>
    <x v="1"/>
    <x v="10"/>
    <x v="6"/>
    <s v="Lamp"/>
    <s v="Lamp Nostrum"/>
    <n v="4"/>
    <n v="53753"/>
    <n v="215012"/>
    <x v="1"/>
  </r>
  <r>
    <n v="11593"/>
    <x v="175"/>
    <x v="1"/>
    <x v="0"/>
    <s v="Mehul Johal"/>
    <x v="0"/>
    <x v="9"/>
    <x v="9"/>
    <s v="Board Game"/>
    <s v="Board Game Rem"/>
    <n v="2"/>
    <n v="35273"/>
    <n v="70546"/>
    <x v="0"/>
  </r>
  <r>
    <n v="11594"/>
    <x v="10"/>
    <x v="1"/>
    <x v="1"/>
    <s v="Chirag Sarma"/>
    <x v="2"/>
    <x v="16"/>
    <x v="5"/>
    <s v="Foundation"/>
    <s v="Foundation Ullam"/>
    <n v="1"/>
    <n v="77782"/>
    <n v="77782"/>
    <x v="0"/>
  </r>
  <r>
    <n v="11595"/>
    <x v="359"/>
    <x v="3"/>
    <x v="1"/>
    <s v="Himmat Ramanathan"/>
    <x v="0"/>
    <x v="12"/>
    <x v="6"/>
    <s v="Cushion"/>
    <s v="Cushion Ad"/>
    <n v="4"/>
    <n v="5300"/>
    <n v="21200"/>
    <x v="0"/>
  </r>
  <r>
    <n v="11596"/>
    <x v="601"/>
    <x v="1"/>
    <x v="1"/>
    <s v="Aarav Sami"/>
    <x v="3"/>
    <x v="14"/>
    <x v="6"/>
    <s v="Lamp"/>
    <s v="Lamp Voluptatibus"/>
    <n v="3"/>
    <n v="61760"/>
    <n v="185280"/>
    <x v="1"/>
  </r>
  <r>
    <n v="11597"/>
    <x v="629"/>
    <x v="10"/>
    <x v="1"/>
    <s v="Dhanush Talwar"/>
    <x v="2"/>
    <x v="11"/>
    <x v="0"/>
    <s v="Biography"/>
    <s v="Biography Odit"/>
    <n v="3"/>
    <n v="5715"/>
    <n v="17145"/>
    <x v="0"/>
  </r>
  <r>
    <n v="11598"/>
    <x v="498"/>
    <x v="7"/>
    <x v="0"/>
    <s v="Jiya Sem"/>
    <x v="0"/>
    <x v="0"/>
    <x v="2"/>
    <s v="Cookware Set"/>
    <s v="Cookware Set Facere"/>
    <n v="3"/>
    <n v="68753"/>
    <n v="206259"/>
    <x v="1"/>
  </r>
  <r>
    <n v="11599"/>
    <x v="532"/>
    <x v="3"/>
    <x v="1"/>
    <s v="Divyansh Chowdhury"/>
    <x v="3"/>
    <x v="14"/>
    <x v="7"/>
    <s v="Headphones"/>
    <s v="Headphones Illo"/>
    <n v="4"/>
    <n v="19750"/>
    <n v="79000"/>
    <x v="0"/>
  </r>
  <r>
    <n v="11600"/>
    <x v="627"/>
    <x v="5"/>
    <x v="0"/>
    <s v="Mishti Sha"/>
    <x v="2"/>
    <x v="15"/>
    <x v="0"/>
    <s v="Biography"/>
    <s v="Biography Facere"/>
    <n v="1"/>
    <n v="13191"/>
    <n v="13191"/>
    <x v="0"/>
  </r>
  <r>
    <n v="11601"/>
    <x v="570"/>
    <x v="5"/>
    <x v="1"/>
    <s v="Saksham Chandra"/>
    <x v="2"/>
    <x v="11"/>
    <x v="7"/>
    <s v="Mobile"/>
    <s v="Mobile Libero"/>
    <n v="4"/>
    <n v="33682"/>
    <n v="134728"/>
    <x v="0"/>
  </r>
  <r>
    <n v="11602"/>
    <x v="491"/>
    <x v="0"/>
    <x v="2"/>
    <s v="Ishita Bala"/>
    <x v="1"/>
    <x v="1"/>
    <x v="5"/>
    <s v="Foundation"/>
    <s v="Foundation Dignissimos"/>
    <n v="4"/>
    <n v="56760"/>
    <n v="227040"/>
    <x v="1"/>
  </r>
  <r>
    <n v="11603"/>
    <x v="390"/>
    <x v="11"/>
    <x v="0"/>
    <s v="Veer Dara"/>
    <x v="3"/>
    <x v="5"/>
    <x v="1"/>
    <s v="Rice"/>
    <s v="Rice Adipisci"/>
    <n v="1"/>
    <n v="38881"/>
    <n v="38881"/>
    <x v="0"/>
  </r>
  <r>
    <n v="11604"/>
    <x v="623"/>
    <x v="11"/>
    <x v="0"/>
    <s v="Rohan Lad"/>
    <x v="0"/>
    <x v="12"/>
    <x v="1"/>
    <s v="Sugar"/>
    <s v="Sugar Dicta"/>
    <n v="1"/>
    <n v="60906"/>
    <n v="60906"/>
    <x v="0"/>
  </r>
  <r>
    <n v="11605"/>
    <x v="272"/>
    <x v="8"/>
    <x v="0"/>
    <s v="Shlok Singhal"/>
    <x v="1"/>
    <x v="1"/>
    <x v="1"/>
    <s v="Rice"/>
    <s v="Rice Exercitationem"/>
    <n v="4"/>
    <n v="32310"/>
    <n v="129240"/>
    <x v="0"/>
  </r>
  <r>
    <n v="11606"/>
    <x v="640"/>
    <x v="11"/>
    <x v="0"/>
    <s v="Kiaan Saini"/>
    <x v="2"/>
    <x v="16"/>
    <x v="4"/>
    <s v="Sofa"/>
    <s v="Sofa Nobis"/>
    <n v="5"/>
    <n v="39963"/>
    <n v="199815"/>
    <x v="1"/>
  </r>
  <r>
    <n v="11607"/>
    <x v="102"/>
    <x v="0"/>
    <x v="0"/>
    <s v="Kanav Kale"/>
    <x v="1"/>
    <x v="7"/>
    <x v="4"/>
    <s v="Chair"/>
    <s v="Chair Voluptatum"/>
    <n v="4"/>
    <n v="12256"/>
    <n v="49024"/>
    <x v="0"/>
  </r>
  <r>
    <n v="11608"/>
    <x v="526"/>
    <x v="2"/>
    <x v="0"/>
    <s v="Ojas Jaggi"/>
    <x v="2"/>
    <x v="16"/>
    <x v="1"/>
    <s v="Rice"/>
    <s v="Rice Voluptatibus"/>
    <n v="2"/>
    <n v="63511"/>
    <n v="127022"/>
    <x v="0"/>
  </r>
  <r>
    <n v="11609"/>
    <x v="625"/>
    <x v="7"/>
    <x v="2"/>
    <s v="Kismat Jaggi"/>
    <x v="1"/>
    <x v="6"/>
    <x v="4"/>
    <s v="Cabinet"/>
    <s v="Cabinet Explicabo"/>
    <n v="1"/>
    <n v="76977"/>
    <n v="76977"/>
    <x v="0"/>
  </r>
  <r>
    <n v="11610"/>
    <x v="571"/>
    <x v="9"/>
    <x v="0"/>
    <s v="Pihu Shan"/>
    <x v="1"/>
    <x v="1"/>
    <x v="0"/>
    <s v="Comics"/>
    <s v="Comics Dolorem"/>
    <n v="2"/>
    <n v="6351"/>
    <n v="12702"/>
    <x v="0"/>
  </r>
  <r>
    <n v="11611"/>
    <x v="303"/>
    <x v="9"/>
    <x v="0"/>
    <s v="Saira Salvi"/>
    <x v="2"/>
    <x v="15"/>
    <x v="8"/>
    <s v="Cricket Bat"/>
    <s v="Cricket Bat Necessitatibus"/>
    <n v="1"/>
    <n v="44695"/>
    <n v="44695"/>
    <x v="0"/>
  </r>
  <r>
    <n v="11612"/>
    <x v="27"/>
    <x v="1"/>
    <x v="1"/>
    <s v="Jivika Lalla"/>
    <x v="3"/>
    <x v="8"/>
    <x v="1"/>
    <s v="Spices"/>
    <s v="Spices Omnis"/>
    <n v="5"/>
    <n v="57377"/>
    <n v="286885"/>
    <x v="1"/>
  </r>
  <r>
    <n v="11613"/>
    <x v="508"/>
    <x v="6"/>
    <x v="1"/>
    <s v="Kavya Rao"/>
    <x v="3"/>
    <x v="5"/>
    <x v="8"/>
    <s v="Cricket Bat"/>
    <s v="Cricket Bat Ex"/>
    <n v="5"/>
    <n v="7268"/>
    <n v="36340"/>
    <x v="0"/>
  </r>
  <r>
    <n v="11614"/>
    <x v="62"/>
    <x v="10"/>
    <x v="0"/>
    <s v="Parinaaz Sule"/>
    <x v="2"/>
    <x v="16"/>
    <x v="8"/>
    <s v="Dumbbells"/>
    <s v="Dumbbells Perferendis"/>
    <n v="3"/>
    <n v="20458"/>
    <n v="61374"/>
    <x v="0"/>
  </r>
  <r>
    <n v="11615"/>
    <x v="641"/>
    <x v="9"/>
    <x v="1"/>
    <s v="Farhan Yadav"/>
    <x v="1"/>
    <x v="6"/>
    <x v="1"/>
    <s v="Wheat"/>
    <s v="Wheat Repellat"/>
    <n v="3"/>
    <n v="42172"/>
    <n v="126516"/>
    <x v="0"/>
  </r>
  <r>
    <n v="11616"/>
    <x v="485"/>
    <x v="1"/>
    <x v="1"/>
    <s v="Hazel Varty"/>
    <x v="2"/>
    <x v="2"/>
    <x v="6"/>
    <s v="Wall Art"/>
    <s v="Wall Art Fuga"/>
    <n v="3"/>
    <n v="20044"/>
    <n v="60132"/>
    <x v="0"/>
  </r>
  <r>
    <n v="11617"/>
    <x v="113"/>
    <x v="4"/>
    <x v="1"/>
    <s v="Ishita Divan"/>
    <x v="0"/>
    <x v="9"/>
    <x v="3"/>
    <s v="Shoes"/>
    <s v="Shoes Ullam"/>
    <n v="1"/>
    <n v="54250"/>
    <n v="54250"/>
    <x v="0"/>
  </r>
  <r>
    <n v="11618"/>
    <x v="11"/>
    <x v="3"/>
    <x v="0"/>
    <s v="Krish Randhawa"/>
    <x v="2"/>
    <x v="15"/>
    <x v="8"/>
    <s v="Dumbbells"/>
    <s v="Dumbbells Vero"/>
    <n v="2"/>
    <n v="35691"/>
    <n v="71382"/>
    <x v="0"/>
  </r>
  <r>
    <n v="11619"/>
    <x v="234"/>
    <x v="1"/>
    <x v="1"/>
    <s v="Hrishita Vora"/>
    <x v="2"/>
    <x v="15"/>
    <x v="6"/>
    <s v="Clock"/>
    <s v="Clock Atque"/>
    <n v="1"/>
    <n v="49454"/>
    <n v="49454"/>
    <x v="0"/>
  </r>
  <r>
    <n v="11620"/>
    <x v="157"/>
    <x v="8"/>
    <x v="1"/>
    <s v="Raunak Tara"/>
    <x v="1"/>
    <x v="10"/>
    <x v="8"/>
    <s v="Football"/>
    <s v="Football Ea"/>
    <n v="2"/>
    <n v="77408"/>
    <n v="154816"/>
    <x v="1"/>
  </r>
  <r>
    <n v="11621"/>
    <x v="86"/>
    <x v="11"/>
    <x v="1"/>
    <s v="Keya Bhalla"/>
    <x v="3"/>
    <x v="5"/>
    <x v="6"/>
    <s v="Vase"/>
    <s v="Vase Occaecati"/>
    <n v="2"/>
    <n v="24823"/>
    <n v="49646"/>
    <x v="0"/>
  </r>
  <r>
    <n v="11622"/>
    <x v="50"/>
    <x v="9"/>
    <x v="1"/>
    <s v="Kashvi Bera"/>
    <x v="2"/>
    <x v="15"/>
    <x v="7"/>
    <s v="Mobile"/>
    <s v="Mobile Modi"/>
    <n v="3"/>
    <n v="47062"/>
    <n v="141186"/>
    <x v="0"/>
  </r>
  <r>
    <n v="11623"/>
    <x v="197"/>
    <x v="1"/>
    <x v="0"/>
    <s v="Yasmin Borde"/>
    <x v="1"/>
    <x v="6"/>
    <x v="3"/>
    <s v="Men's Wear"/>
    <s v="Men's Wear Quidem"/>
    <n v="3"/>
    <n v="63805"/>
    <n v="191415"/>
    <x v="1"/>
  </r>
  <r>
    <n v="11624"/>
    <x v="600"/>
    <x v="3"/>
    <x v="0"/>
    <s v="Riya Manda"/>
    <x v="0"/>
    <x v="0"/>
    <x v="0"/>
    <s v="Fiction"/>
    <s v="Fiction Doloremque"/>
    <n v="4"/>
    <n v="78933"/>
    <n v="315732"/>
    <x v="2"/>
  </r>
  <r>
    <n v="11625"/>
    <x v="224"/>
    <x v="6"/>
    <x v="1"/>
    <s v="Indrans Lalla"/>
    <x v="1"/>
    <x v="18"/>
    <x v="3"/>
    <s v="Men's Wear"/>
    <s v="Men's Wear Eaque"/>
    <n v="1"/>
    <n v="61502"/>
    <n v="61502"/>
    <x v="0"/>
  </r>
  <r>
    <n v="11626"/>
    <x v="317"/>
    <x v="4"/>
    <x v="0"/>
    <s v="Dharmajan Bhandari"/>
    <x v="3"/>
    <x v="13"/>
    <x v="8"/>
    <s v="Cricket Bat"/>
    <s v="Cricket Bat Earum"/>
    <n v="2"/>
    <n v="66194"/>
    <n v="132388"/>
    <x v="0"/>
  </r>
  <r>
    <n v="11627"/>
    <x v="104"/>
    <x v="9"/>
    <x v="0"/>
    <s v="Rasha Dhingra"/>
    <x v="2"/>
    <x v="11"/>
    <x v="6"/>
    <s v="Vase"/>
    <s v="Vase Tempore"/>
    <n v="5"/>
    <n v="42552"/>
    <n v="212760"/>
    <x v="1"/>
  </r>
  <r>
    <n v="11628"/>
    <x v="227"/>
    <x v="1"/>
    <x v="0"/>
    <s v="Kabir Chauhan"/>
    <x v="3"/>
    <x v="8"/>
    <x v="8"/>
    <s v="Yoga Mat"/>
    <s v="Yoga Mat Esse"/>
    <n v="4"/>
    <n v="44013"/>
    <n v="176052"/>
    <x v="1"/>
  </r>
  <r>
    <n v="11629"/>
    <x v="406"/>
    <x v="9"/>
    <x v="1"/>
    <s v="Neelofar Batta"/>
    <x v="3"/>
    <x v="13"/>
    <x v="4"/>
    <s v="Bed"/>
    <s v="Bed Rem"/>
    <n v="2"/>
    <n v="60635"/>
    <n v="121270"/>
    <x v="0"/>
  </r>
  <r>
    <n v="11630"/>
    <x v="238"/>
    <x v="6"/>
    <x v="0"/>
    <s v="Hiran Rama"/>
    <x v="1"/>
    <x v="7"/>
    <x v="5"/>
    <s v="Foundation"/>
    <s v="Foundation Assumenda"/>
    <n v="1"/>
    <n v="66646"/>
    <n v="66646"/>
    <x v="0"/>
  </r>
  <r>
    <n v="11631"/>
    <x v="73"/>
    <x v="4"/>
    <x v="1"/>
    <s v="Shaan Varty"/>
    <x v="1"/>
    <x v="1"/>
    <x v="7"/>
    <s v="Smartwatch"/>
    <s v="Smartwatch Veniam"/>
    <n v="2"/>
    <n v="72481"/>
    <n v="144962"/>
    <x v="0"/>
  </r>
  <r>
    <n v="11632"/>
    <x v="622"/>
    <x v="0"/>
    <x v="2"/>
    <s v="Alia Shenoy"/>
    <x v="0"/>
    <x v="12"/>
    <x v="7"/>
    <s v="Smartwatch"/>
    <s v="Smartwatch Aliquid"/>
    <n v="3"/>
    <n v="56472"/>
    <n v="169416"/>
    <x v="1"/>
  </r>
  <r>
    <n v="11633"/>
    <x v="256"/>
    <x v="10"/>
    <x v="1"/>
    <s v="Elakshi Lanka"/>
    <x v="2"/>
    <x v="11"/>
    <x v="2"/>
    <s v="Microwave"/>
    <s v="Microwave At"/>
    <n v="3"/>
    <n v="57285"/>
    <n v="171855"/>
    <x v="1"/>
  </r>
  <r>
    <n v="11634"/>
    <x v="642"/>
    <x v="8"/>
    <x v="1"/>
    <s v="Jayesh Batra"/>
    <x v="1"/>
    <x v="6"/>
    <x v="2"/>
    <s v="Mixer Grinder"/>
    <s v="Mixer Grinder Alias"/>
    <n v="1"/>
    <n v="32892"/>
    <n v="32892"/>
    <x v="0"/>
  </r>
  <r>
    <n v="11635"/>
    <x v="643"/>
    <x v="9"/>
    <x v="0"/>
    <s v="Prisha Chaudhary"/>
    <x v="2"/>
    <x v="2"/>
    <x v="5"/>
    <s v="Shampoo"/>
    <s v="Shampoo Eveniet"/>
    <n v="3"/>
    <n v="3650"/>
    <n v="10950"/>
    <x v="0"/>
  </r>
  <r>
    <n v="11636"/>
    <x v="607"/>
    <x v="4"/>
    <x v="1"/>
    <s v="Drishya Ahluwalia"/>
    <x v="1"/>
    <x v="10"/>
    <x v="3"/>
    <s v="Accessories"/>
    <s v="Accessories Error"/>
    <n v="2"/>
    <n v="50608"/>
    <n v="101216"/>
    <x v="0"/>
  </r>
  <r>
    <n v="11637"/>
    <x v="20"/>
    <x v="6"/>
    <x v="0"/>
    <s v="Advik Jha"/>
    <x v="3"/>
    <x v="13"/>
    <x v="8"/>
    <s v="Football"/>
    <s v="Football Esse"/>
    <n v="5"/>
    <n v="28103"/>
    <n v="140515"/>
    <x v="0"/>
  </r>
  <r>
    <n v="11638"/>
    <x v="394"/>
    <x v="0"/>
    <x v="2"/>
    <s v="Renee Ramesh"/>
    <x v="2"/>
    <x v="2"/>
    <x v="7"/>
    <s v="Smartwatch"/>
    <s v="Smartwatch Quia"/>
    <n v="5"/>
    <n v="61575"/>
    <n v="307875"/>
    <x v="2"/>
  </r>
  <r>
    <n v="11639"/>
    <x v="569"/>
    <x v="8"/>
    <x v="1"/>
    <s v="Zara Sehgal"/>
    <x v="1"/>
    <x v="6"/>
    <x v="2"/>
    <s v="Cookware Set"/>
    <s v="Cookware Set Necessitatibus"/>
    <n v="1"/>
    <n v="60303"/>
    <n v="60303"/>
    <x v="0"/>
  </r>
  <r>
    <n v="11640"/>
    <x v="68"/>
    <x v="1"/>
    <x v="0"/>
    <s v="Jayant Karnik"/>
    <x v="1"/>
    <x v="6"/>
    <x v="9"/>
    <s v="Action Figure"/>
    <s v="Action Figure Aliquam"/>
    <n v="5"/>
    <n v="42684"/>
    <n v="213420"/>
    <x v="1"/>
  </r>
  <r>
    <n v="11641"/>
    <x v="644"/>
    <x v="10"/>
    <x v="0"/>
    <s v="Gokul Dixit"/>
    <x v="1"/>
    <x v="1"/>
    <x v="4"/>
    <s v="Chair"/>
    <s v="Chair Iusto"/>
    <n v="2"/>
    <n v="9148"/>
    <n v="18296"/>
    <x v="0"/>
  </r>
  <r>
    <n v="11642"/>
    <x v="219"/>
    <x v="7"/>
    <x v="0"/>
    <s v="Romil Sankar"/>
    <x v="1"/>
    <x v="6"/>
    <x v="4"/>
    <s v="Bed"/>
    <s v="Bed Numquam"/>
    <n v="4"/>
    <n v="62391"/>
    <n v="249564"/>
    <x v="1"/>
  </r>
  <r>
    <n v="11643"/>
    <x v="339"/>
    <x v="11"/>
    <x v="0"/>
    <s v="Saksham Balan"/>
    <x v="0"/>
    <x v="12"/>
    <x v="7"/>
    <s v="Smartwatch"/>
    <s v="Smartwatch Cumque"/>
    <n v="2"/>
    <n v="37011"/>
    <n v="74022"/>
    <x v="0"/>
  </r>
  <r>
    <n v="11644"/>
    <x v="645"/>
    <x v="0"/>
    <x v="2"/>
    <s v="Anahita Sathe"/>
    <x v="1"/>
    <x v="7"/>
    <x v="6"/>
    <s v="Cushion"/>
    <s v="Cushion Ratione"/>
    <n v="1"/>
    <n v="24438"/>
    <n v="24438"/>
    <x v="0"/>
  </r>
  <r>
    <n v="11645"/>
    <x v="289"/>
    <x v="10"/>
    <x v="1"/>
    <s v="Armaan Bawa"/>
    <x v="2"/>
    <x v="15"/>
    <x v="4"/>
    <s v="Chair"/>
    <s v="Chair Iure"/>
    <n v="1"/>
    <n v="72063"/>
    <n v="72063"/>
    <x v="0"/>
  </r>
  <r>
    <n v="11646"/>
    <x v="507"/>
    <x v="1"/>
    <x v="1"/>
    <s v="Anvi Bawa"/>
    <x v="1"/>
    <x v="6"/>
    <x v="1"/>
    <s v="Spices"/>
    <s v="Spices Expedita"/>
    <n v="1"/>
    <n v="55914"/>
    <n v="55914"/>
    <x v="0"/>
  </r>
  <r>
    <n v="11647"/>
    <x v="21"/>
    <x v="2"/>
    <x v="2"/>
    <s v="Shalv Gole"/>
    <x v="2"/>
    <x v="3"/>
    <x v="7"/>
    <s v="Headphones"/>
    <s v="Headphones Corporis"/>
    <n v="3"/>
    <n v="79420"/>
    <n v="238260"/>
    <x v="1"/>
  </r>
  <r>
    <n v="11648"/>
    <x v="35"/>
    <x v="0"/>
    <x v="2"/>
    <s v="Vaibhav Banik"/>
    <x v="2"/>
    <x v="3"/>
    <x v="5"/>
    <s v="Foundation"/>
    <s v="Foundation Assumenda"/>
    <n v="4"/>
    <n v="42925"/>
    <n v="171700"/>
    <x v="1"/>
  </r>
  <r>
    <n v="11649"/>
    <x v="475"/>
    <x v="6"/>
    <x v="1"/>
    <s v="Shalv Rattan"/>
    <x v="3"/>
    <x v="5"/>
    <x v="4"/>
    <s v="Sofa"/>
    <s v="Sofa Quisquam"/>
    <n v="4"/>
    <n v="48402"/>
    <n v="193608"/>
    <x v="1"/>
  </r>
  <r>
    <n v="11650"/>
    <x v="61"/>
    <x v="7"/>
    <x v="2"/>
    <s v="Vivaan Biswas"/>
    <x v="1"/>
    <x v="1"/>
    <x v="4"/>
    <s v="Chair"/>
    <s v="Chair Aut"/>
    <n v="2"/>
    <n v="33002"/>
    <n v="66004"/>
    <x v="0"/>
  </r>
  <r>
    <n v="11651"/>
    <x v="41"/>
    <x v="0"/>
    <x v="0"/>
    <s v="Myra Chaudhuri"/>
    <x v="3"/>
    <x v="14"/>
    <x v="2"/>
    <s v="Cookware Set"/>
    <s v="Cookware Set Beatae"/>
    <n v="3"/>
    <n v="5548"/>
    <n v="16644"/>
    <x v="0"/>
  </r>
  <r>
    <n v="11652"/>
    <x v="627"/>
    <x v="5"/>
    <x v="0"/>
    <s v="Kaira Goswami"/>
    <x v="2"/>
    <x v="11"/>
    <x v="5"/>
    <s v="Face Cream"/>
    <s v="Face Cream Tempora"/>
    <n v="5"/>
    <n v="75565"/>
    <n v="377825"/>
    <x v="2"/>
  </r>
  <r>
    <n v="11653"/>
    <x v="536"/>
    <x v="4"/>
    <x v="0"/>
    <s v="Nayantara Sunder"/>
    <x v="3"/>
    <x v="14"/>
    <x v="0"/>
    <s v="Comics"/>
    <s v="Comics Impedit"/>
    <n v="1"/>
    <n v="39595"/>
    <n v="39595"/>
    <x v="0"/>
  </r>
  <r>
    <n v="11654"/>
    <x v="646"/>
    <x v="4"/>
    <x v="1"/>
    <s v="Zara Dugar"/>
    <x v="0"/>
    <x v="12"/>
    <x v="9"/>
    <s v="Doll"/>
    <s v="Doll Odio"/>
    <n v="2"/>
    <n v="2060"/>
    <n v="4120"/>
    <x v="0"/>
  </r>
  <r>
    <n v="11655"/>
    <x v="217"/>
    <x v="4"/>
    <x v="1"/>
    <s v="Kiara Rout"/>
    <x v="0"/>
    <x v="17"/>
    <x v="5"/>
    <s v="Perfume"/>
    <s v="Perfume Eius"/>
    <n v="3"/>
    <n v="68438"/>
    <n v="205314"/>
    <x v="1"/>
  </r>
  <r>
    <n v="11656"/>
    <x v="348"/>
    <x v="11"/>
    <x v="1"/>
    <s v="Yuvraj  Majumdar"/>
    <x v="0"/>
    <x v="12"/>
    <x v="1"/>
    <s v="Oil"/>
    <s v="Oil Ex"/>
    <n v="3"/>
    <n v="19152"/>
    <n v="57456"/>
    <x v="0"/>
  </r>
  <r>
    <n v="11657"/>
    <x v="457"/>
    <x v="7"/>
    <x v="2"/>
    <s v="Yuvraj  Kanda"/>
    <x v="2"/>
    <x v="3"/>
    <x v="6"/>
    <s v="Vase"/>
    <s v="Vase Reiciendis"/>
    <n v="2"/>
    <n v="57033"/>
    <n v="114066"/>
    <x v="0"/>
  </r>
  <r>
    <n v="11658"/>
    <x v="583"/>
    <x v="3"/>
    <x v="1"/>
    <s v="Samarth Basu"/>
    <x v="2"/>
    <x v="2"/>
    <x v="7"/>
    <s v="Mobile"/>
    <s v="Mobile Blanditiis"/>
    <n v="2"/>
    <n v="2115"/>
    <n v="4230"/>
    <x v="0"/>
  </r>
  <r>
    <n v="11659"/>
    <x v="566"/>
    <x v="3"/>
    <x v="1"/>
    <s v="Jayant Kothari"/>
    <x v="1"/>
    <x v="6"/>
    <x v="0"/>
    <s v="Fiction"/>
    <s v="Fiction Voluptates"/>
    <n v="5"/>
    <n v="74783"/>
    <n v="373915"/>
    <x v="2"/>
  </r>
  <r>
    <n v="11660"/>
    <x v="366"/>
    <x v="7"/>
    <x v="2"/>
    <s v="Rhea Sarma"/>
    <x v="3"/>
    <x v="4"/>
    <x v="9"/>
    <s v="Action Figure"/>
    <s v="Action Figure Dolorem"/>
    <n v="3"/>
    <n v="19701"/>
    <n v="59103"/>
    <x v="0"/>
  </r>
  <r>
    <n v="11661"/>
    <x v="71"/>
    <x v="6"/>
    <x v="0"/>
    <s v="Faiyaz Garde"/>
    <x v="2"/>
    <x v="2"/>
    <x v="1"/>
    <s v="Oil"/>
    <s v="Oil Corporis"/>
    <n v="5"/>
    <n v="2411"/>
    <n v="12055"/>
    <x v="0"/>
  </r>
  <r>
    <n v="11662"/>
    <x v="427"/>
    <x v="10"/>
    <x v="0"/>
    <s v="Shanaya Ranganathan"/>
    <x v="3"/>
    <x v="14"/>
    <x v="0"/>
    <s v="Fiction"/>
    <s v="Fiction Praesentium"/>
    <n v="5"/>
    <n v="11866"/>
    <n v="59330"/>
    <x v="0"/>
  </r>
  <r>
    <n v="11663"/>
    <x v="562"/>
    <x v="4"/>
    <x v="1"/>
    <s v="Alisha Grewal"/>
    <x v="0"/>
    <x v="12"/>
    <x v="4"/>
    <s v="Chair"/>
    <s v="Chair Quaerat"/>
    <n v="5"/>
    <n v="33773"/>
    <n v="168865"/>
    <x v="1"/>
  </r>
  <r>
    <n v="11664"/>
    <x v="498"/>
    <x v="7"/>
    <x v="0"/>
    <s v="Riya Sankaran"/>
    <x v="2"/>
    <x v="3"/>
    <x v="9"/>
    <s v="RC Car"/>
    <s v="RC Car Optio"/>
    <n v="4"/>
    <n v="72509"/>
    <n v="290036"/>
    <x v="1"/>
  </r>
  <r>
    <n v="11665"/>
    <x v="432"/>
    <x v="11"/>
    <x v="1"/>
    <s v="Advik Kakar"/>
    <x v="0"/>
    <x v="12"/>
    <x v="1"/>
    <s v="Spices"/>
    <s v="Spices Exercitationem"/>
    <n v="2"/>
    <n v="53752"/>
    <n v="107504"/>
    <x v="0"/>
  </r>
  <r>
    <n v="11666"/>
    <x v="252"/>
    <x v="7"/>
    <x v="2"/>
    <s v="Zara Bhat"/>
    <x v="0"/>
    <x v="12"/>
    <x v="3"/>
    <s v="Women's Wear"/>
    <s v="Women's Wear Officiis"/>
    <n v="1"/>
    <n v="63433"/>
    <n v="63433"/>
    <x v="0"/>
  </r>
  <r>
    <n v="11667"/>
    <x v="360"/>
    <x v="8"/>
    <x v="0"/>
    <s v="Anvi Kalita"/>
    <x v="1"/>
    <x v="7"/>
    <x v="9"/>
    <s v="RC Car"/>
    <s v="RC Car Eius"/>
    <n v="5"/>
    <n v="59997"/>
    <n v="299985"/>
    <x v="1"/>
  </r>
  <r>
    <n v="11668"/>
    <x v="305"/>
    <x v="11"/>
    <x v="0"/>
    <s v="Baiju Sandhu"/>
    <x v="3"/>
    <x v="13"/>
    <x v="4"/>
    <s v="Bed"/>
    <s v="Bed Illum"/>
    <n v="1"/>
    <n v="60156"/>
    <n v="60156"/>
    <x v="0"/>
  </r>
  <r>
    <n v="11669"/>
    <x v="398"/>
    <x v="5"/>
    <x v="1"/>
    <s v="Yuvaan Thaman"/>
    <x v="1"/>
    <x v="18"/>
    <x v="7"/>
    <s v="Headphones"/>
    <s v="Headphones Officia"/>
    <n v="4"/>
    <n v="69718"/>
    <n v="278872"/>
    <x v="1"/>
  </r>
  <r>
    <n v="11670"/>
    <x v="647"/>
    <x v="8"/>
    <x v="0"/>
    <s v="Rasha Buch"/>
    <x v="1"/>
    <x v="7"/>
    <x v="7"/>
    <s v="Mobile"/>
    <s v="Mobile Nesciunt"/>
    <n v="2"/>
    <n v="49573"/>
    <n v="99146"/>
    <x v="0"/>
  </r>
  <r>
    <n v="11671"/>
    <x v="91"/>
    <x v="4"/>
    <x v="0"/>
    <s v="Prisha Kala"/>
    <x v="2"/>
    <x v="16"/>
    <x v="8"/>
    <s v="Football"/>
    <s v="Football Quia"/>
    <n v="3"/>
    <n v="18632"/>
    <n v="55896"/>
    <x v="0"/>
  </r>
  <r>
    <n v="11672"/>
    <x v="577"/>
    <x v="8"/>
    <x v="1"/>
    <s v="Anvi Biswas"/>
    <x v="3"/>
    <x v="14"/>
    <x v="8"/>
    <s v="Dumbbells"/>
    <s v="Dumbbells Repellendus"/>
    <n v="4"/>
    <n v="79376"/>
    <n v="317504"/>
    <x v="2"/>
  </r>
  <r>
    <n v="11673"/>
    <x v="21"/>
    <x v="2"/>
    <x v="2"/>
    <s v="Elakshi Comar"/>
    <x v="2"/>
    <x v="11"/>
    <x v="2"/>
    <s v="Juicer"/>
    <s v="Juicer Odio"/>
    <n v="1"/>
    <n v="46364"/>
    <n v="46364"/>
    <x v="0"/>
  </r>
  <r>
    <n v="11674"/>
    <x v="142"/>
    <x v="6"/>
    <x v="0"/>
    <s v="Vedika Khalsa"/>
    <x v="1"/>
    <x v="7"/>
    <x v="7"/>
    <s v="Laptop"/>
    <s v="Laptop Perspiciatis"/>
    <n v="3"/>
    <n v="39158"/>
    <n v="117474"/>
    <x v="0"/>
  </r>
  <r>
    <n v="11675"/>
    <x v="35"/>
    <x v="0"/>
    <x v="2"/>
    <s v="Anika Talwar"/>
    <x v="2"/>
    <x v="11"/>
    <x v="4"/>
    <s v="Cabinet"/>
    <s v="Cabinet Ratione"/>
    <n v="2"/>
    <n v="27775"/>
    <n v="55550"/>
    <x v="0"/>
  </r>
  <r>
    <n v="11676"/>
    <x v="648"/>
    <x v="11"/>
    <x v="0"/>
    <s v="Prerak Magar"/>
    <x v="3"/>
    <x v="4"/>
    <x v="9"/>
    <s v="Board Game"/>
    <s v="Board Game Culpa"/>
    <n v="5"/>
    <n v="11231"/>
    <n v="56155"/>
    <x v="0"/>
  </r>
  <r>
    <n v="11677"/>
    <x v="102"/>
    <x v="0"/>
    <x v="0"/>
    <s v="Aaryahi Madan"/>
    <x v="3"/>
    <x v="8"/>
    <x v="2"/>
    <s v="Cookware Set"/>
    <s v="Cookware Set Omnis"/>
    <n v="1"/>
    <n v="70622"/>
    <n v="70622"/>
    <x v="0"/>
  </r>
  <r>
    <n v="11678"/>
    <x v="451"/>
    <x v="3"/>
    <x v="1"/>
    <s v="Ranbir Khatri"/>
    <x v="1"/>
    <x v="6"/>
    <x v="6"/>
    <s v="Clock"/>
    <s v="Clock Quisquam"/>
    <n v="2"/>
    <n v="7565"/>
    <n v="15130"/>
    <x v="0"/>
  </r>
  <r>
    <n v="11679"/>
    <x v="273"/>
    <x v="2"/>
    <x v="0"/>
    <s v="Biju Uppal"/>
    <x v="0"/>
    <x v="19"/>
    <x v="0"/>
    <s v="Fiction"/>
    <s v="Fiction Velit"/>
    <n v="1"/>
    <n v="65926"/>
    <n v="65926"/>
    <x v="0"/>
  </r>
  <r>
    <n v="11680"/>
    <x v="255"/>
    <x v="3"/>
    <x v="0"/>
    <s v="Priyansh Srinivas"/>
    <x v="3"/>
    <x v="5"/>
    <x v="8"/>
    <s v="Tennis Racket"/>
    <s v="Tennis Racket Asperiores"/>
    <n v="3"/>
    <n v="49393"/>
    <n v="148179"/>
    <x v="0"/>
  </r>
  <r>
    <n v="11681"/>
    <x v="9"/>
    <x v="7"/>
    <x v="0"/>
    <s v="Shanaya Sidhu"/>
    <x v="2"/>
    <x v="11"/>
    <x v="0"/>
    <s v="Comics"/>
    <s v="Comics Unde"/>
    <n v="3"/>
    <n v="48500"/>
    <n v="145500"/>
    <x v="0"/>
  </r>
  <r>
    <n v="11682"/>
    <x v="649"/>
    <x v="6"/>
    <x v="0"/>
    <s v="Miraya Bhalla"/>
    <x v="0"/>
    <x v="0"/>
    <x v="3"/>
    <s v="Accessories"/>
    <s v="Accessories Repellendus"/>
    <n v="4"/>
    <n v="69110"/>
    <n v="276440"/>
    <x v="1"/>
  </r>
  <r>
    <n v="11683"/>
    <x v="29"/>
    <x v="4"/>
    <x v="1"/>
    <s v="Nitya Basak"/>
    <x v="2"/>
    <x v="11"/>
    <x v="0"/>
    <s v="Biography"/>
    <s v="Biography Ipsa"/>
    <n v="1"/>
    <n v="69737"/>
    <n v="69737"/>
    <x v="0"/>
  </r>
  <r>
    <n v="11684"/>
    <x v="450"/>
    <x v="2"/>
    <x v="2"/>
    <s v="Anahita Datta"/>
    <x v="1"/>
    <x v="6"/>
    <x v="3"/>
    <s v="Kids Wear"/>
    <s v="Kids Wear Eos"/>
    <n v="2"/>
    <n v="60494"/>
    <n v="120988"/>
    <x v="0"/>
  </r>
  <r>
    <n v="11685"/>
    <x v="501"/>
    <x v="7"/>
    <x v="2"/>
    <s v="Aaryahi Ben"/>
    <x v="1"/>
    <x v="6"/>
    <x v="6"/>
    <s v="Vase"/>
    <s v="Vase Ut"/>
    <n v="4"/>
    <n v="58841"/>
    <n v="235364"/>
    <x v="1"/>
  </r>
  <r>
    <n v="11686"/>
    <x v="650"/>
    <x v="5"/>
    <x v="0"/>
    <s v="Prerak Arora"/>
    <x v="2"/>
    <x v="11"/>
    <x v="4"/>
    <s v="Sofa"/>
    <s v="Sofa Repellendus"/>
    <n v="3"/>
    <n v="55235"/>
    <n v="165705"/>
    <x v="1"/>
  </r>
  <r>
    <n v="11687"/>
    <x v="229"/>
    <x v="9"/>
    <x v="0"/>
    <s v="Vivaan Bobal"/>
    <x v="1"/>
    <x v="6"/>
    <x v="0"/>
    <s v="Non-Fiction"/>
    <s v="Non-Fiction Reiciendis"/>
    <n v="4"/>
    <n v="73314"/>
    <n v="293256"/>
    <x v="1"/>
  </r>
  <r>
    <n v="11688"/>
    <x v="59"/>
    <x v="5"/>
    <x v="0"/>
    <s v="Zeeshan Bail"/>
    <x v="2"/>
    <x v="3"/>
    <x v="6"/>
    <s v="Vase"/>
    <s v="Vase Officiis"/>
    <n v="2"/>
    <n v="30171"/>
    <n v="60342"/>
    <x v="0"/>
  </r>
  <r>
    <n v="11689"/>
    <x v="566"/>
    <x v="3"/>
    <x v="1"/>
    <s v="Aaina Bir"/>
    <x v="0"/>
    <x v="12"/>
    <x v="4"/>
    <s v="Sofa"/>
    <s v="Sofa Praesentium"/>
    <n v="5"/>
    <n v="57761"/>
    <n v="288805"/>
    <x v="1"/>
  </r>
  <r>
    <n v="11690"/>
    <x v="451"/>
    <x v="3"/>
    <x v="1"/>
    <s v="Hiran Goda"/>
    <x v="0"/>
    <x v="9"/>
    <x v="1"/>
    <s v="Sugar"/>
    <s v="Sugar Cupiditate"/>
    <n v="3"/>
    <n v="5256"/>
    <n v="15768"/>
    <x v="0"/>
  </r>
  <r>
    <n v="11691"/>
    <x v="646"/>
    <x v="4"/>
    <x v="1"/>
    <s v="Alisha Devi"/>
    <x v="1"/>
    <x v="6"/>
    <x v="5"/>
    <s v="Foundation"/>
    <s v="Foundation Odit"/>
    <n v="4"/>
    <n v="25253"/>
    <n v="101012"/>
    <x v="0"/>
  </r>
  <r>
    <n v="11692"/>
    <x v="646"/>
    <x v="4"/>
    <x v="1"/>
    <s v="Damini Sengupta"/>
    <x v="2"/>
    <x v="2"/>
    <x v="3"/>
    <s v="Women's Wear"/>
    <s v="Women's Wear Incidunt"/>
    <n v="5"/>
    <n v="42333"/>
    <n v="211665"/>
    <x v="1"/>
  </r>
  <r>
    <n v="11693"/>
    <x v="238"/>
    <x v="6"/>
    <x v="0"/>
    <s v="Purab Dixit"/>
    <x v="1"/>
    <x v="10"/>
    <x v="6"/>
    <s v="Clock"/>
    <s v="Clock Maiores"/>
    <n v="3"/>
    <n v="57740"/>
    <n v="173220"/>
    <x v="1"/>
  </r>
  <r>
    <n v="11694"/>
    <x v="113"/>
    <x v="4"/>
    <x v="1"/>
    <s v="Manikya Mahal"/>
    <x v="2"/>
    <x v="15"/>
    <x v="3"/>
    <s v="Men's Wear"/>
    <s v="Men's Wear Architecto"/>
    <n v="3"/>
    <n v="78167"/>
    <n v="234501"/>
    <x v="1"/>
  </r>
  <r>
    <n v="11695"/>
    <x v="278"/>
    <x v="8"/>
    <x v="1"/>
    <s v="Lakshay Arya"/>
    <x v="3"/>
    <x v="8"/>
    <x v="7"/>
    <s v="Camera"/>
    <s v="Camera Optio"/>
    <n v="5"/>
    <n v="71884"/>
    <n v="359420"/>
    <x v="2"/>
  </r>
  <r>
    <n v="11696"/>
    <x v="118"/>
    <x v="2"/>
    <x v="0"/>
    <s v="Ishaan Singhal"/>
    <x v="2"/>
    <x v="3"/>
    <x v="7"/>
    <s v="Laptop"/>
    <s v="Laptop Recusandae"/>
    <n v="3"/>
    <n v="11886"/>
    <n v="35658"/>
    <x v="0"/>
  </r>
  <r>
    <n v="11697"/>
    <x v="233"/>
    <x v="3"/>
    <x v="1"/>
    <s v="Jivika Baral"/>
    <x v="2"/>
    <x v="16"/>
    <x v="5"/>
    <s v="Lipstick"/>
    <s v="Lipstick Labore"/>
    <n v="3"/>
    <n v="50394"/>
    <n v="151182"/>
    <x v="1"/>
  </r>
  <r>
    <n v="11698"/>
    <x v="559"/>
    <x v="8"/>
    <x v="1"/>
    <s v="Krish Mall"/>
    <x v="0"/>
    <x v="9"/>
    <x v="6"/>
    <s v="Vase"/>
    <s v="Vase Quam"/>
    <n v="2"/>
    <n v="2618"/>
    <n v="5236"/>
    <x v="0"/>
  </r>
  <r>
    <n v="11699"/>
    <x v="213"/>
    <x v="0"/>
    <x v="2"/>
    <s v="Taran Aggarwal"/>
    <x v="3"/>
    <x v="13"/>
    <x v="9"/>
    <s v="Action Figure"/>
    <s v="Action Figure Mollitia"/>
    <n v="1"/>
    <n v="12301"/>
    <n v="12301"/>
    <x v="0"/>
  </r>
  <r>
    <n v="11700"/>
    <x v="347"/>
    <x v="1"/>
    <x v="0"/>
    <s v="Hansh Ram"/>
    <x v="0"/>
    <x v="12"/>
    <x v="8"/>
    <s v="Tennis Racket"/>
    <s v="Tennis Racket Modi"/>
    <n v="5"/>
    <n v="77628"/>
    <n v="388140"/>
    <x v="2"/>
  </r>
  <r>
    <n v="11701"/>
    <x v="159"/>
    <x v="0"/>
    <x v="0"/>
    <s v="Mohanlal Sampath"/>
    <x v="1"/>
    <x v="1"/>
    <x v="1"/>
    <s v="Rice"/>
    <s v="Rice Nam"/>
    <n v="5"/>
    <n v="74166"/>
    <n v="370830"/>
    <x v="2"/>
  </r>
  <r>
    <n v="11702"/>
    <x v="244"/>
    <x v="1"/>
    <x v="0"/>
    <s v="Pari Anand"/>
    <x v="3"/>
    <x v="5"/>
    <x v="1"/>
    <s v="Wheat"/>
    <s v="Wheat Quod"/>
    <n v="4"/>
    <n v="75821"/>
    <n v="303284"/>
    <x v="2"/>
  </r>
  <r>
    <n v="11703"/>
    <x v="438"/>
    <x v="5"/>
    <x v="1"/>
    <s v="Samaira Ramanathan"/>
    <x v="3"/>
    <x v="14"/>
    <x v="5"/>
    <s v="Face Cream"/>
    <s v="Face Cream Distinctio"/>
    <n v="3"/>
    <n v="22061"/>
    <n v="66183"/>
    <x v="0"/>
  </r>
  <r>
    <n v="11704"/>
    <x v="14"/>
    <x v="8"/>
    <x v="1"/>
    <s v="Khushi Sridhar"/>
    <x v="3"/>
    <x v="5"/>
    <x v="3"/>
    <s v="Shoes"/>
    <s v="Shoes Necessitatibus"/>
    <n v="1"/>
    <n v="62796"/>
    <n v="62796"/>
    <x v="0"/>
  </r>
  <r>
    <n v="11705"/>
    <x v="501"/>
    <x v="7"/>
    <x v="2"/>
    <s v="Riya Dhawan"/>
    <x v="1"/>
    <x v="18"/>
    <x v="7"/>
    <s v="Smartwatch"/>
    <s v="Smartwatch Rerum"/>
    <n v="3"/>
    <n v="35808"/>
    <n v="107424"/>
    <x v="0"/>
  </r>
  <r>
    <n v="11706"/>
    <x v="194"/>
    <x v="2"/>
    <x v="2"/>
    <s v="Bhavin Chahal"/>
    <x v="3"/>
    <x v="13"/>
    <x v="2"/>
    <s v="Juicer"/>
    <s v="Juicer Vitae"/>
    <n v="1"/>
    <n v="62675"/>
    <n v="62675"/>
    <x v="0"/>
  </r>
  <r>
    <n v="11707"/>
    <x v="448"/>
    <x v="5"/>
    <x v="0"/>
    <s v="Shray Salvi"/>
    <x v="3"/>
    <x v="8"/>
    <x v="1"/>
    <s v="Spices"/>
    <s v="Spices Nostrum"/>
    <n v="3"/>
    <n v="30204"/>
    <n v="90612"/>
    <x v="0"/>
  </r>
  <r>
    <n v="11708"/>
    <x v="589"/>
    <x v="7"/>
    <x v="0"/>
    <s v="Pihu Gopal"/>
    <x v="1"/>
    <x v="18"/>
    <x v="7"/>
    <s v="Smartwatch"/>
    <s v="Smartwatch Dolorum"/>
    <n v="3"/>
    <n v="4373"/>
    <n v="13119"/>
    <x v="0"/>
  </r>
  <r>
    <n v="11709"/>
    <x v="10"/>
    <x v="1"/>
    <x v="1"/>
    <s v="Siya Bhatt"/>
    <x v="3"/>
    <x v="13"/>
    <x v="2"/>
    <s v="Mixer Grinder"/>
    <s v="Mixer Grinder Neque"/>
    <n v="2"/>
    <n v="59417"/>
    <n v="118834"/>
    <x v="0"/>
  </r>
  <r>
    <n v="11710"/>
    <x v="93"/>
    <x v="0"/>
    <x v="0"/>
    <s v="Umang Saran"/>
    <x v="2"/>
    <x v="16"/>
    <x v="3"/>
    <s v="Women's Wear"/>
    <s v="Women's Wear Pariatur"/>
    <n v="1"/>
    <n v="67171"/>
    <n v="67171"/>
    <x v="0"/>
  </r>
  <r>
    <n v="11711"/>
    <x v="107"/>
    <x v="5"/>
    <x v="0"/>
    <s v="Dhanush Kaul"/>
    <x v="3"/>
    <x v="4"/>
    <x v="0"/>
    <s v="Fiction"/>
    <s v="Fiction Quisquam"/>
    <n v="4"/>
    <n v="31565"/>
    <n v="126260"/>
    <x v="0"/>
  </r>
  <r>
    <n v="11712"/>
    <x v="119"/>
    <x v="10"/>
    <x v="0"/>
    <s v="Heer Saini"/>
    <x v="0"/>
    <x v="9"/>
    <x v="3"/>
    <s v="Men's Wear"/>
    <s v="Men's Wear Ipsam"/>
    <n v="1"/>
    <n v="35100"/>
    <n v="35100"/>
    <x v="0"/>
  </r>
  <r>
    <n v="11713"/>
    <x v="651"/>
    <x v="7"/>
    <x v="2"/>
    <s v="Shlok Sarna"/>
    <x v="3"/>
    <x v="8"/>
    <x v="0"/>
    <s v="Comics"/>
    <s v="Comics Iste"/>
    <n v="2"/>
    <n v="65407"/>
    <n v="130814"/>
    <x v="0"/>
  </r>
  <r>
    <n v="11714"/>
    <x v="652"/>
    <x v="9"/>
    <x v="1"/>
    <s v="Taran Setty"/>
    <x v="2"/>
    <x v="2"/>
    <x v="3"/>
    <s v="Kids Wear"/>
    <s v="Kids Wear Fugit"/>
    <n v="1"/>
    <n v="19871"/>
    <n v="19871"/>
    <x v="0"/>
  </r>
  <r>
    <n v="11715"/>
    <x v="295"/>
    <x v="1"/>
    <x v="1"/>
    <s v="Kimaya Divan"/>
    <x v="3"/>
    <x v="13"/>
    <x v="4"/>
    <s v="Bed"/>
    <s v="Bed Ullam"/>
    <n v="3"/>
    <n v="79930"/>
    <n v="239790"/>
    <x v="1"/>
  </r>
  <r>
    <n v="11716"/>
    <x v="379"/>
    <x v="10"/>
    <x v="0"/>
    <s v="Anahi Bail"/>
    <x v="1"/>
    <x v="7"/>
    <x v="2"/>
    <s v="Cookware Set"/>
    <s v="Cookware Set Ducimus"/>
    <n v="4"/>
    <n v="27694"/>
    <n v="110776"/>
    <x v="0"/>
  </r>
  <r>
    <n v="11717"/>
    <x v="480"/>
    <x v="5"/>
    <x v="1"/>
    <s v="Baiju Kakar"/>
    <x v="1"/>
    <x v="1"/>
    <x v="5"/>
    <s v="Perfume"/>
    <s v="Perfume Labore"/>
    <n v="3"/>
    <n v="75973"/>
    <n v="227919"/>
    <x v="1"/>
  </r>
  <r>
    <n v="11718"/>
    <x v="573"/>
    <x v="9"/>
    <x v="1"/>
    <s v="Arhaan Venkataraman"/>
    <x v="0"/>
    <x v="17"/>
    <x v="6"/>
    <s v="Lamp"/>
    <s v="Lamp Quos"/>
    <n v="1"/>
    <n v="4952"/>
    <n v="4952"/>
    <x v="0"/>
  </r>
  <r>
    <n v="11719"/>
    <x v="454"/>
    <x v="9"/>
    <x v="1"/>
    <s v="Anika Lanka"/>
    <x v="2"/>
    <x v="15"/>
    <x v="2"/>
    <s v="Refrigerator"/>
    <s v="Refrigerator Modi"/>
    <n v="1"/>
    <n v="11418"/>
    <n v="11418"/>
    <x v="0"/>
  </r>
  <r>
    <n v="11720"/>
    <x v="177"/>
    <x v="5"/>
    <x v="0"/>
    <s v="Ranbir Tailor"/>
    <x v="3"/>
    <x v="8"/>
    <x v="6"/>
    <s v="Wall Art"/>
    <s v="Wall Art Aspernatur"/>
    <n v="1"/>
    <n v="21299"/>
    <n v="21299"/>
    <x v="0"/>
  </r>
  <r>
    <n v="11721"/>
    <x v="276"/>
    <x v="1"/>
    <x v="0"/>
    <s v="Dhanush Kothari"/>
    <x v="0"/>
    <x v="12"/>
    <x v="5"/>
    <s v="Face Cream"/>
    <s v="Face Cream Labore"/>
    <n v="3"/>
    <n v="32002"/>
    <n v="96006"/>
    <x v="0"/>
  </r>
  <r>
    <n v="11722"/>
    <x v="330"/>
    <x v="5"/>
    <x v="1"/>
    <s v="Stuvan Raman"/>
    <x v="2"/>
    <x v="16"/>
    <x v="4"/>
    <s v="Table"/>
    <s v="Table Debitis"/>
    <n v="3"/>
    <n v="22224"/>
    <n v="66672"/>
    <x v="0"/>
  </r>
  <r>
    <n v="11723"/>
    <x v="634"/>
    <x v="10"/>
    <x v="0"/>
    <s v="Samarth Raval"/>
    <x v="1"/>
    <x v="10"/>
    <x v="4"/>
    <s v="Cabinet"/>
    <s v="Cabinet Dignissimos"/>
    <n v="3"/>
    <n v="45795"/>
    <n v="137385"/>
    <x v="0"/>
  </r>
  <r>
    <n v="11724"/>
    <x v="232"/>
    <x v="10"/>
    <x v="1"/>
    <s v="Shanaya Seshadri"/>
    <x v="3"/>
    <x v="5"/>
    <x v="5"/>
    <s v="Perfume"/>
    <s v="Perfume Numquam"/>
    <n v="3"/>
    <n v="19952"/>
    <n v="59856"/>
    <x v="0"/>
  </r>
  <r>
    <n v="11725"/>
    <x v="387"/>
    <x v="0"/>
    <x v="2"/>
    <s v="Inaaya  Cheema"/>
    <x v="0"/>
    <x v="19"/>
    <x v="9"/>
    <s v="Doll"/>
    <s v="Doll Quia"/>
    <n v="2"/>
    <n v="21170"/>
    <n v="42340"/>
    <x v="0"/>
  </r>
  <r>
    <n v="11726"/>
    <x v="575"/>
    <x v="6"/>
    <x v="1"/>
    <s v="Jivin Manne"/>
    <x v="0"/>
    <x v="0"/>
    <x v="2"/>
    <s v="Juicer"/>
    <s v="Juicer Harum"/>
    <n v="1"/>
    <n v="48597"/>
    <n v="48597"/>
    <x v="0"/>
  </r>
  <r>
    <n v="11727"/>
    <x v="534"/>
    <x v="3"/>
    <x v="1"/>
    <s v="Raunak Dalal"/>
    <x v="3"/>
    <x v="4"/>
    <x v="7"/>
    <s v="Mobile"/>
    <s v="Mobile Aut"/>
    <n v="3"/>
    <n v="37237"/>
    <n v="111711"/>
    <x v="0"/>
  </r>
  <r>
    <n v="11728"/>
    <x v="653"/>
    <x v="4"/>
    <x v="0"/>
    <s v="Mannat Dugar"/>
    <x v="1"/>
    <x v="6"/>
    <x v="6"/>
    <s v="Clock"/>
    <s v="Clock Enim"/>
    <n v="5"/>
    <n v="66835"/>
    <n v="334175"/>
    <x v="2"/>
  </r>
  <r>
    <n v="11729"/>
    <x v="181"/>
    <x v="8"/>
    <x v="0"/>
    <s v="Myra Sharaf"/>
    <x v="2"/>
    <x v="11"/>
    <x v="7"/>
    <s v="Camera"/>
    <s v="Camera Quod"/>
    <n v="3"/>
    <n v="6082"/>
    <n v="18246"/>
    <x v="0"/>
  </r>
  <r>
    <n v="11730"/>
    <x v="192"/>
    <x v="0"/>
    <x v="0"/>
    <s v="Dhanush Sandal"/>
    <x v="0"/>
    <x v="9"/>
    <x v="4"/>
    <s v="Table"/>
    <s v="Table Cum"/>
    <n v="2"/>
    <n v="39347"/>
    <n v="78694"/>
    <x v="0"/>
  </r>
  <r>
    <n v="11731"/>
    <x v="314"/>
    <x v="9"/>
    <x v="0"/>
    <s v="Lagan Bora"/>
    <x v="2"/>
    <x v="16"/>
    <x v="6"/>
    <s v="Cushion"/>
    <s v="Cushion Eligendi"/>
    <n v="5"/>
    <n v="79720"/>
    <n v="398600"/>
    <x v="2"/>
  </r>
  <r>
    <n v="11732"/>
    <x v="654"/>
    <x v="7"/>
    <x v="0"/>
    <s v="Samar Sant"/>
    <x v="1"/>
    <x v="18"/>
    <x v="8"/>
    <s v="Football"/>
    <s v="Football Qui"/>
    <n v="3"/>
    <n v="65579"/>
    <n v="196737"/>
    <x v="1"/>
  </r>
  <r>
    <n v="11733"/>
    <x v="655"/>
    <x v="3"/>
    <x v="0"/>
    <s v="Anya Dyal"/>
    <x v="1"/>
    <x v="6"/>
    <x v="0"/>
    <s v="Textbook"/>
    <s v="Textbook Debitis"/>
    <n v="4"/>
    <n v="70452"/>
    <n v="281808"/>
    <x v="1"/>
  </r>
  <r>
    <n v="11734"/>
    <x v="393"/>
    <x v="3"/>
    <x v="1"/>
    <s v="Dishani Sethi"/>
    <x v="1"/>
    <x v="6"/>
    <x v="6"/>
    <s v="Wall Art"/>
    <s v="Wall Art Amet"/>
    <n v="4"/>
    <n v="78577"/>
    <n v="314308"/>
    <x v="2"/>
  </r>
  <r>
    <n v="11735"/>
    <x v="154"/>
    <x v="1"/>
    <x v="1"/>
    <s v="Tanya Sha"/>
    <x v="1"/>
    <x v="6"/>
    <x v="8"/>
    <s v="Tennis Racket"/>
    <s v="Tennis Racket Commodi"/>
    <n v="4"/>
    <n v="1220"/>
    <n v="4880"/>
    <x v="0"/>
  </r>
  <r>
    <n v="11736"/>
    <x v="126"/>
    <x v="1"/>
    <x v="0"/>
    <s v="Gokul Bava"/>
    <x v="3"/>
    <x v="14"/>
    <x v="9"/>
    <s v="Doll"/>
    <s v="Doll Debitis"/>
    <n v="2"/>
    <n v="9079"/>
    <n v="18158"/>
    <x v="0"/>
  </r>
  <r>
    <n v="11737"/>
    <x v="299"/>
    <x v="10"/>
    <x v="0"/>
    <s v="Madhav Gandhi"/>
    <x v="1"/>
    <x v="6"/>
    <x v="0"/>
    <s v="Biography"/>
    <s v="Biography Nam"/>
    <n v="3"/>
    <n v="8645"/>
    <n v="25935"/>
    <x v="0"/>
  </r>
  <r>
    <n v="11738"/>
    <x v="490"/>
    <x v="3"/>
    <x v="0"/>
    <s v="Jivin Shah"/>
    <x v="1"/>
    <x v="10"/>
    <x v="3"/>
    <s v="Men's Wear"/>
    <s v="Men's Wear Eum"/>
    <n v="3"/>
    <n v="35294"/>
    <n v="105882"/>
    <x v="0"/>
  </r>
  <r>
    <n v="11739"/>
    <x v="271"/>
    <x v="11"/>
    <x v="1"/>
    <s v="Zeeshan Sule"/>
    <x v="1"/>
    <x v="1"/>
    <x v="6"/>
    <s v="Wall Art"/>
    <s v="Wall Art Quae"/>
    <n v="3"/>
    <n v="24777"/>
    <n v="74331"/>
    <x v="0"/>
  </r>
  <r>
    <n v="11740"/>
    <x v="598"/>
    <x v="2"/>
    <x v="0"/>
    <s v="Parinaaz Dhingra"/>
    <x v="3"/>
    <x v="8"/>
    <x v="2"/>
    <s v="Cookware Set"/>
    <s v="Cookware Set Culpa"/>
    <n v="1"/>
    <n v="40154"/>
    <n v="40154"/>
    <x v="0"/>
  </r>
  <r>
    <n v="11741"/>
    <x v="221"/>
    <x v="2"/>
    <x v="2"/>
    <s v="Hrishita Yohannan"/>
    <x v="3"/>
    <x v="14"/>
    <x v="2"/>
    <s v="Microwave"/>
    <s v="Microwave Cumque"/>
    <n v="4"/>
    <n v="17598"/>
    <n v="70392"/>
    <x v="0"/>
  </r>
  <r>
    <n v="11742"/>
    <x v="533"/>
    <x v="6"/>
    <x v="0"/>
    <s v="Emir Vasa"/>
    <x v="0"/>
    <x v="9"/>
    <x v="1"/>
    <s v="Oil"/>
    <s v="Oil Fuga"/>
    <n v="2"/>
    <n v="18380"/>
    <n v="36760"/>
    <x v="0"/>
  </r>
  <r>
    <n v="11743"/>
    <x v="656"/>
    <x v="8"/>
    <x v="0"/>
    <s v="Saksham Lal"/>
    <x v="3"/>
    <x v="5"/>
    <x v="6"/>
    <s v="Vase"/>
    <s v="Vase Nihil"/>
    <n v="5"/>
    <n v="23101"/>
    <n v="115505"/>
    <x v="0"/>
  </r>
  <r>
    <n v="11744"/>
    <x v="400"/>
    <x v="11"/>
    <x v="0"/>
    <s v="Kimaya Aurora"/>
    <x v="1"/>
    <x v="6"/>
    <x v="6"/>
    <s v="Vase"/>
    <s v="Vase Adipisci"/>
    <n v="3"/>
    <n v="35662"/>
    <n v="106986"/>
    <x v="0"/>
  </r>
  <r>
    <n v="11745"/>
    <x v="322"/>
    <x v="1"/>
    <x v="1"/>
    <s v="Advika Sood"/>
    <x v="0"/>
    <x v="17"/>
    <x v="5"/>
    <s v="Foundation"/>
    <s v="Foundation Quisquam"/>
    <n v="5"/>
    <n v="65191"/>
    <n v="325955"/>
    <x v="2"/>
  </r>
  <r>
    <n v="11746"/>
    <x v="50"/>
    <x v="9"/>
    <x v="1"/>
    <s v="Keya Gupta"/>
    <x v="2"/>
    <x v="3"/>
    <x v="2"/>
    <s v="Mixer Grinder"/>
    <s v="Mixer Grinder Animi"/>
    <n v="3"/>
    <n v="68529"/>
    <n v="205587"/>
    <x v="1"/>
  </r>
  <r>
    <n v="11747"/>
    <x v="657"/>
    <x v="11"/>
    <x v="0"/>
    <s v="Onkar Bandi"/>
    <x v="1"/>
    <x v="10"/>
    <x v="7"/>
    <s v="Smartwatch"/>
    <s v="Smartwatch Illo"/>
    <n v="4"/>
    <n v="2174"/>
    <n v="8696"/>
    <x v="0"/>
  </r>
  <r>
    <n v="11748"/>
    <x v="30"/>
    <x v="7"/>
    <x v="2"/>
    <s v="Darshit Iyengar"/>
    <x v="0"/>
    <x v="19"/>
    <x v="4"/>
    <s v="Chair"/>
    <s v="Chair Culpa"/>
    <n v="4"/>
    <n v="29786"/>
    <n v="119144"/>
    <x v="0"/>
  </r>
  <r>
    <n v="11749"/>
    <x v="250"/>
    <x v="8"/>
    <x v="0"/>
    <s v="Ehsaan Karpe"/>
    <x v="3"/>
    <x v="14"/>
    <x v="3"/>
    <s v="Women's Wear"/>
    <s v="Women's Wear Eligendi"/>
    <n v="5"/>
    <n v="15192"/>
    <n v="75960"/>
    <x v="0"/>
  </r>
  <r>
    <n v="11750"/>
    <x v="569"/>
    <x v="8"/>
    <x v="1"/>
    <s v="Manikya Kumer"/>
    <x v="1"/>
    <x v="6"/>
    <x v="5"/>
    <s v="Lipstick"/>
    <s v="Lipstick Facere"/>
    <n v="4"/>
    <n v="29286"/>
    <n v="117144"/>
    <x v="0"/>
  </r>
  <r>
    <n v="11751"/>
    <x v="150"/>
    <x v="9"/>
    <x v="1"/>
    <s v="Samaira Rana"/>
    <x v="0"/>
    <x v="12"/>
    <x v="7"/>
    <s v="Mobile"/>
    <s v="Mobile Rem"/>
    <n v="2"/>
    <n v="26412"/>
    <n v="52824"/>
    <x v="0"/>
  </r>
  <r>
    <n v="11752"/>
    <x v="142"/>
    <x v="6"/>
    <x v="0"/>
    <s v="Vedika Sridhar"/>
    <x v="2"/>
    <x v="15"/>
    <x v="0"/>
    <s v="Biography"/>
    <s v="Biography Nihil"/>
    <n v="4"/>
    <n v="36828"/>
    <n v="147312"/>
    <x v="0"/>
  </r>
  <r>
    <n v="11753"/>
    <x v="548"/>
    <x v="6"/>
    <x v="1"/>
    <s v="Tejas Ramesh"/>
    <x v="2"/>
    <x v="3"/>
    <x v="6"/>
    <s v="Clock"/>
    <s v="Clock Corporis"/>
    <n v="2"/>
    <n v="10021"/>
    <n v="20042"/>
    <x v="0"/>
  </r>
  <r>
    <n v="11754"/>
    <x v="658"/>
    <x v="11"/>
    <x v="0"/>
    <s v="Kashvi Sabharwal"/>
    <x v="2"/>
    <x v="15"/>
    <x v="3"/>
    <s v="Shoes"/>
    <s v="Shoes Architecto"/>
    <n v="3"/>
    <n v="29543"/>
    <n v="88629"/>
    <x v="0"/>
  </r>
  <r>
    <n v="11755"/>
    <x v="89"/>
    <x v="4"/>
    <x v="1"/>
    <s v="Emir Bhat"/>
    <x v="3"/>
    <x v="5"/>
    <x v="8"/>
    <s v="Football"/>
    <s v="Football Animi"/>
    <n v="2"/>
    <n v="49322"/>
    <n v="98644"/>
    <x v="0"/>
  </r>
  <r>
    <n v="11756"/>
    <x v="535"/>
    <x v="7"/>
    <x v="0"/>
    <s v="Shanaya Sura"/>
    <x v="1"/>
    <x v="7"/>
    <x v="7"/>
    <s v="Laptop"/>
    <s v="Laptop Reprehenderit"/>
    <n v="5"/>
    <n v="1349"/>
    <n v="6745"/>
    <x v="0"/>
  </r>
  <r>
    <n v="11757"/>
    <x v="568"/>
    <x v="7"/>
    <x v="2"/>
    <s v="Zaina Dora"/>
    <x v="2"/>
    <x v="2"/>
    <x v="2"/>
    <s v="Refrigerator"/>
    <s v="Refrigerator Ad"/>
    <n v="5"/>
    <n v="23772"/>
    <n v="118860"/>
    <x v="0"/>
  </r>
  <r>
    <n v="11758"/>
    <x v="659"/>
    <x v="7"/>
    <x v="2"/>
    <s v="Taran Bhandari"/>
    <x v="0"/>
    <x v="19"/>
    <x v="1"/>
    <s v="Sugar"/>
    <s v="Sugar Quaerat"/>
    <n v="1"/>
    <n v="45377"/>
    <n v="45377"/>
    <x v="0"/>
  </r>
  <r>
    <n v="11759"/>
    <x v="660"/>
    <x v="6"/>
    <x v="1"/>
    <s v="Kanav Hari"/>
    <x v="0"/>
    <x v="0"/>
    <x v="7"/>
    <s v="Mobile"/>
    <s v="Mobile Debitis"/>
    <n v="1"/>
    <n v="28367"/>
    <n v="28367"/>
    <x v="0"/>
  </r>
  <r>
    <n v="11760"/>
    <x v="485"/>
    <x v="1"/>
    <x v="1"/>
    <s v="Farhan Saran"/>
    <x v="3"/>
    <x v="13"/>
    <x v="5"/>
    <s v="Shampoo"/>
    <s v="Shampoo Molestias"/>
    <n v="5"/>
    <n v="62836"/>
    <n v="314180"/>
    <x v="2"/>
  </r>
  <r>
    <n v="11761"/>
    <x v="58"/>
    <x v="5"/>
    <x v="1"/>
    <s v="Reyansh Shan"/>
    <x v="2"/>
    <x v="15"/>
    <x v="2"/>
    <s v="Refrigerator"/>
    <s v="Refrigerator Doloribus"/>
    <n v="4"/>
    <n v="8239"/>
    <n v="32956"/>
    <x v="0"/>
  </r>
  <r>
    <n v="11762"/>
    <x v="661"/>
    <x v="0"/>
    <x v="0"/>
    <s v="Dharmajan Doctor"/>
    <x v="2"/>
    <x v="3"/>
    <x v="9"/>
    <s v="Action Figure"/>
    <s v="Action Figure Deserunt"/>
    <n v="4"/>
    <n v="6178"/>
    <n v="24712"/>
    <x v="0"/>
  </r>
  <r>
    <n v="11763"/>
    <x v="226"/>
    <x v="10"/>
    <x v="0"/>
    <s v="Kiara Bhandari"/>
    <x v="3"/>
    <x v="4"/>
    <x v="1"/>
    <s v="Rice"/>
    <s v="Rice Labore"/>
    <n v="3"/>
    <n v="56900"/>
    <n v="170700"/>
    <x v="1"/>
  </r>
  <r>
    <n v="11764"/>
    <x v="345"/>
    <x v="0"/>
    <x v="0"/>
    <s v="Mishti Halder"/>
    <x v="3"/>
    <x v="4"/>
    <x v="3"/>
    <s v="Men's Wear"/>
    <s v="Men's Wear Incidunt"/>
    <n v="5"/>
    <n v="74469"/>
    <n v="372345"/>
    <x v="2"/>
  </r>
  <r>
    <n v="11765"/>
    <x v="30"/>
    <x v="7"/>
    <x v="2"/>
    <s v="Kartik Tella"/>
    <x v="2"/>
    <x v="2"/>
    <x v="3"/>
    <s v="Shoes"/>
    <s v="Shoes Consectetur"/>
    <n v="1"/>
    <n v="47489"/>
    <n v="47489"/>
    <x v="0"/>
  </r>
  <r>
    <n v="11766"/>
    <x v="20"/>
    <x v="6"/>
    <x v="0"/>
    <s v="Hansh Randhawa"/>
    <x v="3"/>
    <x v="13"/>
    <x v="4"/>
    <s v="Sofa"/>
    <s v="Sofa Animi"/>
    <n v="5"/>
    <n v="54566"/>
    <n v="272830"/>
    <x v="1"/>
  </r>
  <r>
    <n v="11767"/>
    <x v="8"/>
    <x v="6"/>
    <x v="1"/>
    <s v="Samar Tripathi"/>
    <x v="0"/>
    <x v="9"/>
    <x v="2"/>
    <s v="Juicer"/>
    <s v="Juicer Quisquam"/>
    <n v="4"/>
    <n v="62426"/>
    <n v="249704"/>
    <x v="1"/>
  </r>
  <r>
    <n v="11768"/>
    <x v="269"/>
    <x v="8"/>
    <x v="0"/>
    <s v="Dhanuk Rama"/>
    <x v="1"/>
    <x v="6"/>
    <x v="8"/>
    <s v="Yoga Mat"/>
    <s v="Yoga Mat Perferendis"/>
    <n v="2"/>
    <n v="43055"/>
    <n v="86110"/>
    <x v="0"/>
  </r>
  <r>
    <n v="11769"/>
    <x v="662"/>
    <x v="9"/>
    <x v="0"/>
    <s v="Ranbir Jain"/>
    <x v="2"/>
    <x v="16"/>
    <x v="5"/>
    <s v="Face Cream"/>
    <s v="Face Cream Dolores"/>
    <n v="1"/>
    <n v="32958"/>
    <n v="32958"/>
    <x v="0"/>
  </r>
  <r>
    <n v="11770"/>
    <x v="592"/>
    <x v="1"/>
    <x v="0"/>
    <s v="Kashvi Zachariah"/>
    <x v="3"/>
    <x v="14"/>
    <x v="6"/>
    <s v="Lamp"/>
    <s v="Lamp Enim"/>
    <n v="4"/>
    <n v="22195"/>
    <n v="88780"/>
    <x v="0"/>
  </r>
  <r>
    <n v="11771"/>
    <x v="28"/>
    <x v="5"/>
    <x v="0"/>
    <s v="Faiyaz Saha"/>
    <x v="3"/>
    <x v="4"/>
    <x v="6"/>
    <s v="Wall Art"/>
    <s v="Wall Art A"/>
    <n v="5"/>
    <n v="69074"/>
    <n v="345370"/>
    <x v="2"/>
  </r>
  <r>
    <n v="11772"/>
    <x v="314"/>
    <x v="9"/>
    <x v="0"/>
    <s v="Hazel Choudhury"/>
    <x v="1"/>
    <x v="18"/>
    <x v="7"/>
    <s v="Laptop"/>
    <s v="Laptop Ea"/>
    <n v="4"/>
    <n v="19492"/>
    <n v="77968"/>
    <x v="0"/>
  </r>
  <r>
    <n v="11773"/>
    <x v="192"/>
    <x v="0"/>
    <x v="0"/>
    <s v="Vidur Zacharia"/>
    <x v="2"/>
    <x v="16"/>
    <x v="7"/>
    <s v="Camera"/>
    <s v="Camera Dolore"/>
    <n v="1"/>
    <n v="37286"/>
    <n v="37286"/>
    <x v="0"/>
  </r>
  <r>
    <n v="11774"/>
    <x v="631"/>
    <x v="4"/>
    <x v="1"/>
    <s v="Hunar Savant"/>
    <x v="2"/>
    <x v="15"/>
    <x v="2"/>
    <s v="Cookware Set"/>
    <s v="Cookware Set Numquam"/>
    <n v="1"/>
    <n v="70842"/>
    <n v="70842"/>
    <x v="0"/>
  </r>
  <r>
    <n v="11775"/>
    <x v="486"/>
    <x v="10"/>
    <x v="1"/>
    <s v="Vedika Biswas"/>
    <x v="0"/>
    <x v="12"/>
    <x v="2"/>
    <s v="Cookware Set"/>
    <s v="Cookware Set Saepe"/>
    <n v="2"/>
    <n v="77457"/>
    <n v="154914"/>
    <x v="1"/>
  </r>
  <r>
    <n v="11776"/>
    <x v="289"/>
    <x v="10"/>
    <x v="1"/>
    <s v="Shlok Ghose"/>
    <x v="0"/>
    <x v="0"/>
    <x v="5"/>
    <s v="Perfume"/>
    <s v="Perfume Qui"/>
    <n v="3"/>
    <n v="25770"/>
    <n v="77310"/>
    <x v="0"/>
  </r>
  <r>
    <n v="11777"/>
    <x v="266"/>
    <x v="2"/>
    <x v="2"/>
    <s v="Yasmin Sidhu"/>
    <x v="0"/>
    <x v="9"/>
    <x v="5"/>
    <s v="Lipstick"/>
    <s v="Lipstick Error"/>
    <n v="5"/>
    <n v="43315"/>
    <n v="216575"/>
    <x v="1"/>
  </r>
  <r>
    <n v="11778"/>
    <x v="200"/>
    <x v="2"/>
    <x v="0"/>
    <s v="Nitya Amble"/>
    <x v="2"/>
    <x v="11"/>
    <x v="1"/>
    <s v="Spices"/>
    <s v="Spices Magni"/>
    <n v="3"/>
    <n v="41481"/>
    <n v="124443"/>
    <x v="0"/>
  </r>
  <r>
    <n v="11779"/>
    <x v="597"/>
    <x v="6"/>
    <x v="0"/>
    <s v="Nehmat Jhaveri"/>
    <x v="3"/>
    <x v="4"/>
    <x v="3"/>
    <s v="Kids Wear"/>
    <s v="Kids Wear Vel"/>
    <n v="2"/>
    <n v="70132"/>
    <n v="140264"/>
    <x v="0"/>
  </r>
  <r>
    <n v="11780"/>
    <x v="470"/>
    <x v="10"/>
    <x v="1"/>
    <s v="Aradhya Choudhry"/>
    <x v="1"/>
    <x v="10"/>
    <x v="4"/>
    <s v="Sofa"/>
    <s v="Sofa Quisquam"/>
    <n v="3"/>
    <n v="64534"/>
    <n v="193602"/>
    <x v="1"/>
  </r>
  <r>
    <n v="11781"/>
    <x v="663"/>
    <x v="9"/>
    <x v="1"/>
    <s v="Shamik Korpal"/>
    <x v="1"/>
    <x v="10"/>
    <x v="4"/>
    <s v="Chair"/>
    <s v="Chair Impedit"/>
    <n v="1"/>
    <n v="29842"/>
    <n v="29842"/>
    <x v="0"/>
  </r>
  <r>
    <n v="11782"/>
    <x v="464"/>
    <x v="3"/>
    <x v="1"/>
    <s v="Jayant Sahni"/>
    <x v="2"/>
    <x v="3"/>
    <x v="2"/>
    <s v="Juicer"/>
    <s v="Juicer Aperiam"/>
    <n v="1"/>
    <n v="27937"/>
    <n v="27937"/>
    <x v="0"/>
  </r>
  <r>
    <n v="11783"/>
    <x v="420"/>
    <x v="6"/>
    <x v="1"/>
    <s v="Amani Sunder"/>
    <x v="3"/>
    <x v="14"/>
    <x v="7"/>
    <s v="Headphones"/>
    <s v="Headphones Non"/>
    <n v="2"/>
    <n v="5195"/>
    <n v="10390"/>
    <x v="0"/>
  </r>
  <r>
    <n v="11784"/>
    <x v="187"/>
    <x v="3"/>
    <x v="0"/>
    <s v="Anvi Sridhar"/>
    <x v="1"/>
    <x v="7"/>
    <x v="0"/>
    <s v="Fiction"/>
    <s v="Fiction Quis"/>
    <n v="4"/>
    <n v="76358"/>
    <n v="305432"/>
    <x v="2"/>
  </r>
  <r>
    <n v="11785"/>
    <x v="426"/>
    <x v="10"/>
    <x v="1"/>
    <s v="Saira Dyal"/>
    <x v="1"/>
    <x v="10"/>
    <x v="3"/>
    <s v="Women's Wear"/>
    <s v="Women's Wear Et"/>
    <n v="2"/>
    <n v="41704"/>
    <n v="83408"/>
    <x v="0"/>
  </r>
  <r>
    <n v="11786"/>
    <x v="664"/>
    <x v="5"/>
    <x v="0"/>
    <s v="Jayant Khatri"/>
    <x v="1"/>
    <x v="10"/>
    <x v="4"/>
    <s v="Sofa"/>
    <s v="Sofa Quod"/>
    <n v="2"/>
    <n v="15174"/>
    <n v="30348"/>
    <x v="0"/>
  </r>
  <r>
    <n v="11787"/>
    <x v="437"/>
    <x v="9"/>
    <x v="0"/>
    <s v="Yasmin Sur"/>
    <x v="1"/>
    <x v="6"/>
    <x v="7"/>
    <s v="Mobile"/>
    <s v="Mobile Suscipit"/>
    <n v="4"/>
    <n v="26438"/>
    <n v="105752"/>
    <x v="0"/>
  </r>
  <r>
    <n v="11788"/>
    <x v="363"/>
    <x v="4"/>
    <x v="0"/>
    <s v="Lavanya Bora"/>
    <x v="3"/>
    <x v="13"/>
    <x v="4"/>
    <s v="Sofa"/>
    <s v="Sofa Asperiores"/>
    <n v="5"/>
    <n v="43694"/>
    <n v="218470"/>
    <x v="1"/>
  </r>
  <r>
    <n v="11789"/>
    <x v="434"/>
    <x v="9"/>
    <x v="0"/>
    <s v="Kabir Hans"/>
    <x v="2"/>
    <x v="2"/>
    <x v="5"/>
    <s v="Foundation"/>
    <s v="Foundation Officiis"/>
    <n v="4"/>
    <n v="42789"/>
    <n v="171156"/>
    <x v="1"/>
  </r>
  <r>
    <n v="11790"/>
    <x v="207"/>
    <x v="11"/>
    <x v="1"/>
    <s v="Kabir Deep"/>
    <x v="3"/>
    <x v="13"/>
    <x v="9"/>
    <s v="Doll"/>
    <s v="Doll Temporibus"/>
    <n v="3"/>
    <n v="20970"/>
    <n v="62910"/>
    <x v="0"/>
  </r>
  <r>
    <n v="11791"/>
    <x v="46"/>
    <x v="4"/>
    <x v="1"/>
    <s v="Alisha Thaker"/>
    <x v="2"/>
    <x v="16"/>
    <x v="0"/>
    <s v="Biography"/>
    <s v="Biography Impedit"/>
    <n v="2"/>
    <n v="6852"/>
    <n v="13704"/>
    <x v="0"/>
  </r>
  <r>
    <n v="11792"/>
    <x v="255"/>
    <x v="3"/>
    <x v="0"/>
    <s v="Yakshit Lall"/>
    <x v="1"/>
    <x v="6"/>
    <x v="3"/>
    <s v="Men's Wear"/>
    <s v="Men's Wear Nobis"/>
    <n v="1"/>
    <n v="49258"/>
    <n v="49258"/>
    <x v="0"/>
  </r>
  <r>
    <n v="11793"/>
    <x v="61"/>
    <x v="7"/>
    <x v="2"/>
    <s v="Seher Chadha"/>
    <x v="1"/>
    <x v="1"/>
    <x v="9"/>
    <s v="Action Figure"/>
    <s v="Action Figure Aut"/>
    <n v="1"/>
    <n v="60989"/>
    <n v="60989"/>
    <x v="0"/>
  </r>
  <r>
    <n v="11794"/>
    <x v="564"/>
    <x v="0"/>
    <x v="2"/>
    <s v="Renee Zachariah"/>
    <x v="1"/>
    <x v="6"/>
    <x v="4"/>
    <s v="Bed"/>
    <s v="Bed Tenetur"/>
    <n v="5"/>
    <n v="62338"/>
    <n v="311690"/>
    <x v="2"/>
  </r>
  <r>
    <n v="11795"/>
    <x v="575"/>
    <x v="6"/>
    <x v="1"/>
    <s v="Mishti Sant"/>
    <x v="2"/>
    <x v="2"/>
    <x v="1"/>
    <s v="Sugar"/>
    <s v="Sugar Ratione"/>
    <n v="2"/>
    <n v="20957"/>
    <n v="41914"/>
    <x v="0"/>
  </r>
  <r>
    <n v="11796"/>
    <x v="665"/>
    <x v="7"/>
    <x v="0"/>
    <s v="Tushar Behl"/>
    <x v="0"/>
    <x v="19"/>
    <x v="3"/>
    <s v="Accessories"/>
    <s v="Accessories Sint"/>
    <n v="2"/>
    <n v="43221"/>
    <n v="86442"/>
    <x v="0"/>
  </r>
  <r>
    <n v="11797"/>
    <x v="91"/>
    <x v="4"/>
    <x v="0"/>
    <s v="Aarna Shah"/>
    <x v="2"/>
    <x v="3"/>
    <x v="7"/>
    <s v="Headphones"/>
    <s v="Headphones At"/>
    <n v="1"/>
    <n v="61848"/>
    <n v="61848"/>
    <x v="0"/>
  </r>
  <r>
    <n v="11798"/>
    <x v="47"/>
    <x v="5"/>
    <x v="0"/>
    <s v="Manikya Gupta"/>
    <x v="1"/>
    <x v="10"/>
    <x v="0"/>
    <s v="Fiction"/>
    <s v="Fiction Eos"/>
    <n v="2"/>
    <n v="66724"/>
    <n v="133448"/>
    <x v="0"/>
  </r>
  <r>
    <n v="11799"/>
    <x v="91"/>
    <x v="4"/>
    <x v="0"/>
    <s v="Rati Kapadia"/>
    <x v="2"/>
    <x v="2"/>
    <x v="3"/>
    <s v="Men's Wear"/>
    <s v="Men's Wear Quis"/>
    <n v="2"/>
    <n v="47344"/>
    <n v="94688"/>
    <x v="0"/>
  </r>
  <r>
    <n v="11800"/>
    <x v="642"/>
    <x v="8"/>
    <x v="1"/>
    <s v="Lavanya Varma"/>
    <x v="1"/>
    <x v="10"/>
    <x v="5"/>
    <s v="Lipstick"/>
    <s v="Lipstick Rem"/>
    <n v="5"/>
    <n v="32392"/>
    <n v="161960"/>
    <x v="1"/>
  </r>
  <r>
    <n v="11801"/>
    <x v="666"/>
    <x v="2"/>
    <x v="2"/>
    <s v="Taimur Mand"/>
    <x v="2"/>
    <x v="16"/>
    <x v="7"/>
    <s v="Camera"/>
    <s v="Camera Enim"/>
    <n v="4"/>
    <n v="35583"/>
    <n v="142332"/>
    <x v="0"/>
  </r>
  <r>
    <n v="11802"/>
    <x v="411"/>
    <x v="6"/>
    <x v="1"/>
    <s v="Miraan Ram"/>
    <x v="3"/>
    <x v="14"/>
    <x v="3"/>
    <s v="Shoes"/>
    <s v="Shoes Quo"/>
    <n v="3"/>
    <n v="78762"/>
    <n v="236286"/>
    <x v="1"/>
  </r>
  <r>
    <n v="11803"/>
    <x v="356"/>
    <x v="7"/>
    <x v="0"/>
    <s v="Dhruv Sen"/>
    <x v="3"/>
    <x v="4"/>
    <x v="7"/>
    <s v="Laptop"/>
    <s v="Laptop Itaque"/>
    <n v="1"/>
    <n v="52503"/>
    <n v="52503"/>
    <x v="0"/>
  </r>
  <r>
    <n v="11804"/>
    <x v="93"/>
    <x v="0"/>
    <x v="0"/>
    <s v="Lakshay Salvi"/>
    <x v="0"/>
    <x v="0"/>
    <x v="4"/>
    <s v="Cabinet"/>
    <s v="Cabinet Sed"/>
    <n v="3"/>
    <n v="25534"/>
    <n v="76602"/>
    <x v="0"/>
  </r>
  <r>
    <n v="11805"/>
    <x v="338"/>
    <x v="5"/>
    <x v="1"/>
    <s v="Azad Handa"/>
    <x v="3"/>
    <x v="14"/>
    <x v="7"/>
    <s v="Smartwatch"/>
    <s v="Smartwatch Omnis"/>
    <n v="5"/>
    <n v="48997"/>
    <n v="244985"/>
    <x v="1"/>
  </r>
  <r>
    <n v="11806"/>
    <x v="167"/>
    <x v="1"/>
    <x v="0"/>
    <s v="Adira Bir"/>
    <x v="3"/>
    <x v="14"/>
    <x v="3"/>
    <s v="Men's Wear"/>
    <s v="Men's Wear Laborum"/>
    <n v="3"/>
    <n v="69771"/>
    <n v="209313"/>
    <x v="1"/>
  </r>
  <r>
    <n v="11807"/>
    <x v="143"/>
    <x v="1"/>
    <x v="1"/>
    <s v="Nitara Chadha"/>
    <x v="2"/>
    <x v="16"/>
    <x v="2"/>
    <s v="Refrigerator"/>
    <s v="Refrigerator At"/>
    <n v="1"/>
    <n v="20801"/>
    <n v="20801"/>
    <x v="0"/>
  </r>
  <r>
    <n v="11808"/>
    <x v="633"/>
    <x v="6"/>
    <x v="0"/>
    <s v="Samaira Vaidya"/>
    <x v="1"/>
    <x v="7"/>
    <x v="4"/>
    <s v="Sofa"/>
    <s v="Sofa Ea"/>
    <n v="5"/>
    <n v="34862"/>
    <n v="174310"/>
    <x v="1"/>
  </r>
  <r>
    <n v="11809"/>
    <x v="397"/>
    <x v="8"/>
    <x v="0"/>
    <s v="Neysa Baral"/>
    <x v="1"/>
    <x v="7"/>
    <x v="9"/>
    <s v="Doll"/>
    <s v="Doll Tempore"/>
    <n v="5"/>
    <n v="20070"/>
    <n v="100350"/>
    <x v="0"/>
  </r>
  <r>
    <n v="11810"/>
    <x v="190"/>
    <x v="8"/>
    <x v="1"/>
    <s v="Akarsh Agarwal"/>
    <x v="3"/>
    <x v="14"/>
    <x v="4"/>
    <s v="Chair"/>
    <s v="Chair Explicabo"/>
    <n v="4"/>
    <n v="76025"/>
    <n v="304100"/>
    <x v="2"/>
  </r>
  <r>
    <n v="11811"/>
    <x v="217"/>
    <x v="4"/>
    <x v="1"/>
    <s v="Zeeshan Sidhu"/>
    <x v="3"/>
    <x v="14"/>
    <x v="4"/>
    <s v="Chair"/>
    <s v="Chair Perferendis"/>
    <n v="1"/>
    <n v="50455"/>
    <n v="50455"/>
    <x v="0"/>
  </r>
  <r>
    <n v="11812"/>
    <x v="459"/>
    <x v="5"/>
    <x v="1"/>
    <s v="Devansh Agate"/>
    <x v="1"/>
    <x v="10"/>
    <x v="5"/>
    <s v="Lipstick"/>
    <s v="Lipstick Veniam"/>
    <n v="2"/>
    <n v="20137"/>
    <n v="40274"/>
    <x v="0"/>
  </r>
  <r>
    <n v="11813"/>
    <x v="572"/>
    <x v="1"/>
    <x v="0"/>
    <s v="Lavanya Mammen"/>
    <x v="1"/>
    <x v="10"/>
    <x v="1"/>
    <s v="Oil"/>
    <s v="Oil Ullam"/>
    <n v="1"/>
    <n v="22607"/>
    <n v="22607"/>
    <x v="0"/>
  </r>
  <r>
    <n v="11814"/>
    <x v="644"/>
    <x v="10"/>
    <x v="0"/>
    <s v="Saanvi Chacko"/>
    <x v="2"/>
    <x v="16"/>
    <x v="3"/>
    <s v="Women's Wear"/>
    <s v="Women's Wear Vel"/>
    <n v="5"/>
    <n v="51172"/>
    <n v="255860"/>
    <x v="1"/>
  </r>
  <r>
    <n v="11815"/>
    <x v="120"/>
    <x v="11"/>
    <x v="1"/>
    <s v="Shayak Bath"/>
    <x v="0"/>
    <x v="17"/>
    <x v="7"/>
    <s v="Mobile"/>
    <s v="Mobile Nesciunt"/>
    <n v="1"/>
    <n v="54660"/>
    <n v="54660"/>
    <x v="0"/>
  </r>
  <r>
    <n v="11816"/>
    <x v="485"/>
    <x v="1"/>
    <x v="1"/>
    <s v="Shaan Badal"/>
    <x v="1"/>
    <x v="10"/>
    <x v="1"/>
    <s v="Rice"/>
    <s v="Rice Similique"/>
    <n v="4"/>
    <n v="3915"/>
    <n v="15660"/>
    <x v="0"/>
  </r>
  <r>
    <n v="11817"/>
    <x v="335"/>
    <x v="9"/>
    <x v="1"/>
    <s v="Mohanlal Grover"/>
    <x v="0"/>
    <x v="12"/>
    <x v="5"/>
    <s v="Lipstick"/>
    <s v="Lipstick Voluptatibus"/>
    <n v="3"/>
    <n v="43605"/>
    <n v="130815"/>
    <x v="0"/>
  </r>
  <r>
    <n v="11818"/>
    <x v="665"/>
    <x v="7"/>
    <x v="0"/>
    <s v="Nirvaan Krishnan"/>
    <x v="3"/>
    <x v="13"/>
    <x v="5"/>
    <s v="Face Cream"/>
    <s v="Face Cream Ea"/>
    <n v="1"/>
    <n v="64442"/>
    <n v="64442"/>
    <x v="0"/>
  </r>
  <r>
    <n v="11819"/>
    <x v="330"/>
    <x v="5"/>
    <x v="1"/>
    <s v="Anay Bhagat"/>
    <x v="2"/>
    <x v="3"/>
    <x v="6"/>
    <s v="Vase"/>
    <s v="Vase Sunt"/>
    <n v="5"/>
    <n v="38304"/>
    <n v="191520"/>
    <x v="1"/>
  </r>
  <r>
    <n v="11820"/>
    <x v="131"/>
    <x v="0"/>
    <x v="0"/>
    <s v="Neelofar Goswami"/>
    <x v="1"/>
    <x v="1"/>
    <x v="8"/>
    <s v="Dumbbells"/>
    <s v="Dumbbells Ipsa"/>
    <n v="3"/>
    <n v="31712"/>
    <n v="95136"/>
    <x v="0"/>
  </r>
  <r>
    <n v="11821"/>
    <x v="226"/>
    <x v="10"/>
    <x v="0"/>
    <s v="Khushi Boase"/>
    <x v="2"/>
    <x v="11"/>
    <x v="7"/>
    <s v="Headphones"/>
    <s v="Headphones Neque"/>
    <n v="4"/>
    <n v="20329"/>
    <n v="81316"/>
    <x v="0"/>
  </r>
  <r>
    <n v="11822"/>
    <x v="405"/>
    <x v="8"/>
    <x v="1"/>
    <s v="Veer Bora"/>
    <x v="1"/>
    <x v="10"/>
    <x v="5"/>
    <s v="Lipstick"/>
    <s v="Lipstick Repellendus"/>
    <n v="1"/>
    <n v="55533"/>
    <n v="55533"/>
    <x v="0"/>
  </r>
  <r>
    <n v="11823"/>
    <x v="479"/>
    <x v="9"/>
    <x v="1"/>
    <s v="Jiya Gopal"/>
    <x v="0"/>
    <x v="0"/>
    <x v="6"/>
    <s v="Lamp"/>
    <s v="Lamp Fugit"/>
    <n v="4"/>
    <n v="11748"/>
    <n v="46992"/>
    <x v="0"/>
  </r>
  <r>
    <n v="11824"/>
    <x v="451"/>
    <x v="3"/>
    <x v="1"/>
    <s v="Akarsh Chauhan"/>
    <x v="2"/>
    <x v="16"/>
    <x v="8"/>
    <s v="Cricket Bat"/>
    <s v="Cricket Bat Possimus"/>
    <n v="1"/>
    <n v="36603"/>
    <n v="36603"/>
    <x v="0"/>
  </r>
  <r>
    <n v="11825"/>
    <x v="436"/>
    <x v="3"/>
    <x v="1"/>
    <s v="Ayesha Vasa"/>
    <x v="2"/>
    <x v="2"/>
    <x v="5"/>
    <s v="Face Cream"/>
    <s v="Face Cream Ipsam"/>
    <n v="5"/>
    <n v="17593"/>
    <n v="87965"/>
    <x v="0"/>
  </r>
  <r>
    <n v="11826"/>
    <x v="667"/>
    <x v="5"/>
    <x v="1"/>
    <s v="Bhamini Devi"/>
    <x v="3"/>
    <x v="4"/>
    <x v="3"/>
    <s v="Men's Wear"/>
    <s v="Men's Wear Excepturi"/>
    <n v="4"/>
    <n v="49156"/>
    <n v="196624"/>
    <x v="1"/>
  </r>
  <r>
    <n v="11827"/>
    <x v="601"/>
    <x v="1"/>
    <x v="1"/>
    <s v="Yuvaan Toor"/>
    <x v="2"/>
    <x v="11"/>
    <x v="5"/>
    <s v="Face Cream"/>
    <s v="Face Cream Quia"/>
    <n v="1"/>
    <n v="69990"/>
    <n v="69990"/>
    <x v="0"/>
  </r>
  <r>
    <n v="11828"/>
    <x v="450"/>
    <x v="2"/>
    <x v="2"/>
    <s v="Gatik Choudhry"/>
    <x v="3"/>
    <x v="8"/>
    <x v="7"/>
    <s v="Smartwatch"/>
    <s v="Smartwatch Unde"/>
    <n v="1"/>
    <n v="15975"/>
    <n v="15975"/>
    <x v="0"/>
  </r>
  <r>
    <n v="11829"/>
    <x v="627"/>
    <x v="5"/>
    <x v="0"/>
    <s v="Akarsh Viswanathan"/>
    <x v="2"/>
    <x v="11"/>
    <x v="8"/>
    <s v="Cricket Bat"/>
    <s v="Cricket Bat Molestiae"/>
    <n v="3"/>
    <n v="703"/>
    <n v="2109"/>
    <x v="0"/>
  </r>
  <r>
    <n v="11830"/>
    <x v="330"/>
    <x v="5"/>
    <x v="1"/>
    <s v="Purab Shenoy"/>
    <x v="2"/>
    <x v="3"/>
    <x v="4"/>
    <s v="Cabinet"/>
    <s v="Cabinet Nostrum"/>
    <n v="5"/>
    <n v="66702"/>
    <n v="333510"/>
    <x v="2"/>
  </r>
  <r>
    <n v="11831"/>
    <x v="424"/>
    <x v="1"/>
    <x v="0"/>
    <s v="Samarth Thakur"/>
    <x v="2"/>
    <x v="15"/>
    <x v="3"/>
    <s v="Men's Wear"/>
    <s v="Men's Wear Eius"/>
    <n v="5"/>
    <n v="76759"/>
    <n v="383795"/>
    <x v="2"/>
  </r>
  <r>
    <n v="11832"/>
    <x v="668"/>
    <x v="1"/>
    <x v="1"/>
    <s v="Arhaan Basu"/>
    <x v="2"/>
    <x v="2"/>
    <x v="7"/>
    <s v="Mobile"/>
    <s v="Mobile Quae"/>
    <n v="3"/>
    <n v="71820"/>
    <n v="215460"/>
    <x v="1"/>
  </r>
  <r>
    <n v="11833"/>
    <x v="641"/>
    <x v="9"/>
    <x v="1"/>
    <s v="Prisha Andra"/>
    <x v="2"/>
    <x v="2"/>
    <x v="7"/>
    <s v="Camera"/>
    <s v="Camera Aperiam"/>
    <n v="3"/>
    <n v="24181"/>
    <n v="72543"/>
    <x v="0"/>
  </r>
  <r>
    <n v="11834"/>
    <x v="442"/>
    <x v="8"/>
    <x v="1"/>
    <s v="Vidur Hans"/>
    <x v="0"/>
    <x v="9"/>
    <x v="9"/>
    <s v="Board Game"/>
    <s v="Board Game Nulla"/>
    <n v="4"/>
    <n v="60195"/>
    <n v="240780"/>
    <x v="1"/>
  </r>
  <r>
    <n v="11835"/>
    <x v="385"/>
    <x v="9"/>
    <x v="0"/>
    <s v="Inaaya  Borah"/>
    <x v="1"/>
    <x v="10"/>
    <x v="2"/>
    <s v="Microwave"/>
    <s v="Microwave Illum"/>
    <n v="2"/>
    <n v="19243"/>
    <n v="38486"/>
    <x v="0"/>
  </r>
  <r>
    <n v="11836"/>
    <x v="380"/>
    <x v="3"/>
    <x v="1"/>
    <s v="Ahana  Yohannan"/>
    <x v="0"/>
    <x v="19"/>
    <x v="5"/>
    <s v="Perfume"/>
    <s v="Perfume Nihil"/>
    <n v="5"/>
    <n v="45145"/>
    <n v="225725"/>
    <x v="1"/>
  </r>
  <r>
    <n v="11837"/>
    <x v="105"/>
    <x v="4"/>
    <x v="1"/>
    <s v="Tanya Swamy"/>
    <x v="3"/>
    <x v="4"/>
    <x v="5"/>
    <s v="Face Cream"/>
    <s v="Face Cream Excepturi"/>
    <n v="4"/>
    <n v="26100"/>
    <n v="104400"/>
    <x v="0"/>
  </r>
  <r>
    <n v="11838"/>
    <x v="669"/>
    <x v="11"/>
    <x v="0"/>
    <s v="Onkar Keer"/>
    <x v="1"/>
    <x v="6"/>
    <x v="9"/>
    <s v="Doll"/>
    <s v="Doll Quisquam"/>
    <n v="4"/>
    <n v="30438"/>
    <n v="121752"/>
    <x v="0"/>
  </r>
  <r>
    <n v="11839"/>
    <x v="388"/>
    <x v="1"/>
    <x v="1"/>
    <s v="Mamooty Banik"/>
    <x v="3"/>
    <x v="5"/>
    <x v="9"/>
    <s v="Board Game"/>
    <s v="Board Game Aliquid"/>
    <n v="5"/>
    <n v="50296"/>
    <n v="251480"/>
    <x v="1"/>
  </r>
  <r>
    <n v="11840"/>
    <x v="433"/>
    <x v="11"/>
    <x v="1"/>
    <s v="Kashvi Bir"/>
    <x v="2"/>
    <x v="2"/>
    <x v="3"/>
    <s v="Shoes"/>
    <s v="Shoes Aliquam"/>
    <n v="1"/>
    <n v="63288"/>
    <n v="63288"/>
    <x v="0"/>
  </r>
  <r>
    <n v="11841"/>
    <x v="381"/>
    <x v="0"/>
    <x v="2"/>
    <s v="Hansh Sundaram"/>
    <x v="0"/>
    <x v="9"/>
    <x v="9"/>
    <s v="Doll"/>
    <s v="Doll Odio"/>
    <n v="4"/>
    <n v="71030"/>
    <n v="284120"/>
    <x v="1"/>
  </r>
  <r>
    <n v="11842"/>
    <x v="329"/>
    <x v="0"/>
    <x v="2"/>
    <s v="Yuvraj  Manda"/>
    <x v="0"/>
    <x v="0"/>
    <x v="3"/>
    <s v="Men's Wear"/>
    <s v="Men's Wear Saepe"/>
    <n v="5"/>
    <n v="75726"/>
    <n v="378630"/>
    <x v="2"/>
  </r>
  <r>
    <n v="11843"/>
    <x v="150"/>
    <x v="9"/>
    <x v="1"/>
    <s v="Ranbir Srinivasan"/>
    <x v="0"/>
    <x v="19"/>
    <x v="9"/>
    <s v="Doll"/>
    <s v="Doll Nemo"/>
    <n v="1"/>
    <n v="20686"/>
    <n v="20686"/>
    <x v="0"/>
  </r>
  <r>
    <n v="11844"/>
    <x v="447"/>
    <x v="2"/>
    <x v="2"/>
    <s v="Abram Badal"/>
    <x v="0"/>
    <x v="12"/>
    <x v="2"/>
    <s v="Juicer"/>
    <s v="Juicer Quas"/>
    <n v="5"/>
    <n v="73393"/>
    <n v="366965"/>
    <x v="2"/>
  </r>
  <r>
    <n v="11845"/>
    <x v="77"/>
    <x v="11"/>
    <x v="1"/>
    <s v="Alisha Basak"/>
    <x v="2"/>
    <x v="16"/>
    <x v="5"/>
    <s v="Foundation"/>
    <s v="Foundation Magnam"/>
    <n v="4"/>
    <n v="27500"/>
    <n v="110000"/>
    <x v="0"/>
  </r>
  <r>
    <n v="11846"/>
    <x v="396"/>
    <x v="8"/>
    <x v="1"/>
    <s v="Taimur Bhardwaj"/>
    <x v="0"/>
    <x v="0"/>
    <x v="7"/>
    <s v="Laptop"/>
    <s v="Laptop Consectetur"/>
    <n v="1"/>
    <n v="64643"/>
    <n v="64643"/>
    <x v="0"/>
  </r>
  <r>
    <n v="11847"/>
    <x v="109"/>
    <x v="2"/>
    <x v="2"/>
    <s v="Myra Bhatt"/>
    <x v="2"/>
    <x v="2"/>
    <x v="9"/>
    <s v="Doll"/>
    <s v="Doll Labore"/>
    <n v="3"/>
    <n v="72191"/>
    <n v="216573"/>
    <x v="1"/>
  </r>
  <r>
    <n v="11848"/>
    <x v="156"/>
    <x v="6"/>
    <x v="0"/>
    <s v="Zoya Reddy"/>
    <x v="1"/>
    <x v="10"/>
    <x v="5"/>
    <s v="Lipstick"/>
    <s v="Lipstick Iure"/>
    <n v="2"/>
    <n v="41905"/>
    <n v="83810"/>
    <x v="0"/>
  </r>
  <r>
    <n v="11849"/>
    <x v="75"/>
    <x v="5"/>
    <x v="0"/>
    <s v="Charvi Balasubramanian"/>
    <x v="1"/>
    <x v="7"/>
    <x v="6"/>
    <s v="Lamp"/>
    <s v="Lamp Voluptatibus"/>
    <n v="5"/>
    <n v="69536"/>
    <n v="347680"/>
    <x v="2"/>
  </r>
  <r>
    <n v="11850"/>
    <x v="153"/>
    <x v="10"/>
    <x v="0"/>
    <s v="Dhanuk Raja"/>
    <x v="0"/>
    <x v="17"/>
    <x v="0"/>
    <s v="Non-Fiction"/>
    <s v="Non-Fiction Dicta"/>
    <n v="1"/>
    <n v="18563"/>
    <n v="18563"/>
    <x v="0"/>
  </r>
  <r>
    <n v="11851"/>
    <x v="110"/>
    <x v="2"/>
    <x v="0"/>
    <s v="Anaya Sridhar"/>
    <x v="2"/>
    <x v="3"/>
    <x v="0"/>
    <s v="Biography"/>
    <s v="Biography Dignissimos"/>
    <n v="3"/>
    <n v="35613"/>
    <n v="106839"/>
    <x v="0"/>
  </r>
  <r>
    <n v="11852"/>
    <x v="511"/>
    <x v="10"/>
    <x v="0"/>
    <s v="Raghav Chada"/>
    <x v="0"/>
    <x v="0"/>
    <x v="3"/>
    <s v="Accessories"/>
    <s v="Accessories Exercitationem"/>
    <n v="5"/>
    <n v="19507"/>
    <n v="97535"/>
    <x v="0"/>
  </r>
  <r>
    <n v="11853"/>
    <x v="670"/>
    <x v="4"/>
    <x v="0"/>
    <s v="Trisha Gandhi"/>
    <x v="1"/>
    <x v="7"/>
    <x v="6"/>
    <s v="Clock"/>
    <s v="Clock Fuga"/>
    <n v="4"/>
    <n v="25807"/>
    <n v="103228"/>
    <x v="0"/>
  </r>
  <r>
    <n v="11854"/>
    <x v="74"/>
    <x v="6"/>
    <x v="1"/>
    <s v="Akarsh Shanker"/>
    <x v="3"/>
    <x v="13"/>
    <x v="4"/>
    <s v="Chair"/>
    <s v="Chair Quibusdam"/>
    <n v="2"/>
    <n v="58550"/>
    <n v="117100"/>
    <x v="0"/>
  </r>
  <r>
    <n v="11855"/>
    <x v="448"/>
    <x v="5"/>
    <x v="0"/>
    <s v="Sahil Hegde"/>
    <x v="1"/>
    <x v="1"/>
    <x v="5"/>
    <s v="Perfume"/>
    <s v="Perfume Quos"/>
    <n v="3"/>
    <n v="56821"/>
    <n v="170463"/>
    <x v="1"/>
  </r>
  <r>
    <n v="11856"/>
    <x v="670"/>
    <x v="4"/>
    <x v="0"/>
    <s v="Aarush Gupta"/>
    <x v="1"/>
    <x v="18"/>
    <x v="5"/>
    <s v="Perfume"/>
    <s v="Perfume Eligendi"/>
    <n v="4"/>
    <n v="35223"/>
    <n v="140892"/>
    <x v="0"/>
  </r>
  <r>
    <n v="11857"/>
    <x v="12"/>
    <x v="7"/>
    <x v="0"/>
    <s v="Veer Sharaf"/>
    <x v="3"/>
    <x v="13"/>
    <x v="7"/>
    <s v="Camera"/>
    <s v="Camera Et"/>
    <n v="1"/>
    <n v="1808"/>
    <n v="1808"/>
    <x v="0"/>
  </r>
  <r>
    <n v="11858"/>
    <x v="70"/>
    <x v="5"/>
    <x v="1"/>
    <s v="Nitara Krish"/>
    <x v="2"/>
    <x v="15"/>
    <x v="5"/>
    <s v="Shampoo"/>
    <s v="Shampoo Nihil"/>
    <n v="2"/>
    <n v="39244"/>
    <n v="78488"/>
    <x v="0"/>
  </r>
  <r>
    <n v="11859"/>
    <x v="70"/>
    <x v="5"/>
    <x v="1"/>
    <s v="Yasmin Ratta"/>
    <x v="0"/>
    <x v="19"/>
    <x v="8"/>
    <s v="Dumbbells"/>
    <s v="Dumbbells Amet"/>
    <n v="1"/>
    <n v="41913"/>
    <n v="41913"/>
    <x v="0"/>
  </r>
  <r>
    <n v="11860"/>
    <x v="269"/>
    <x v="8"/>
    <x v="0"/>
    <s v="Nakul Agarwal"/>
    <x v="0"/>
    <x v="19"/>
    <x v="6"/>
    <s v="Lamp"/>
    <s v="Lamp Aliquid"/>
    <n v="3"/>
    <n v="15521"/>
    <n v="46563"/>
    <x v="0"/>
  </r>
  <r>
    <n v="11861"/>
    <x v="647"/>
    <x v="8"/>
    <x v="0"/>
    <s v="Miraan Goda"/>
    <x v="2"/>
    <x v="2"/>
    <x v="6"/>
    <s v="Vase"/>
    <s v="Vase Dolorem"/>
    <n v="2"/>
    <n v="67530"/>
    <n v="135060"/>
    <x v="0"/>
  </r>
  <r>
    <n v="11862"/>
    <x v="76"/>
    <x v="8"/>
    <x v="0"/>
    <s v="Aayush Dass"/>
    <x v="0"/>
    <x v="0"/>
    <x v="3"/>
    <s v="Shoes"/>
    <s v="Shoes Dolorum"/>
    <n v="3"/>
    <n v="22539"/>
    <n v="67617"/>
    <x v="0"/>
  </r>
  <r>
    <n v="11863"/>
    <x v="71"/>
    <x v="6"/>
    <x v="0"/>
    <s v="Vritika Bhalla"/>
    <x v="2"/>
    <x v="11"/>
    <x v="9"/>
    <s v="Board Game"/>
    <s v="Board Game Accusantium"/>
    <n v="3"/>
    <n v="66499"/>
    <n v="199497"/>
    <x v="1"/>
  </r>
  <r>
    <n v="11864"/>
    <x v="413"/>
    <x v="7"/>
    <x v="2"/>
    <s v="Taimur Mall"/>
    <x v="0"/>
    <x v="19"/>
    <x v="2"/>
    <s v="Juicer"/>
    <s v="Juicer Odio"/>
    <n v="1"/>
    <n v="23237"/>
    <n v="23237"/>
    <x v="0"/>
  </r>
  <r>
    <n v="11865"/>
    <x v="314"/>
    <x v="9"/>
    <x v="0"/>
    <s v="Vedika Dave"/>
    <x v="0"/>
    <x v="17"/>
    <x v="2"/>
    <s v="Microwave"/>
    <s v="Microwave Itaque"/>
    <n v="3"/>
    <n v="39248"/>
    <n v="117744"/>
    <x v="0"/>
  </r>
  <r>
    <n v="11866"/>
    <x v="416"/>
    <x v="4"/>
    <x v="0"/>
    <s v="Krish Deshpande"/>
    <x v="3"/>
    <x v="5"/>
    <x v="3"/>
    <s v="Men's Wear"/>
    <s v="Men's Wear Cumque"/>
    <n v="1"/>
    <n v="17022"/>
    <n v="17022"/>
    <x v="0"/>
  </r>
  <r>
    <n v="11867"/>
    <x v="557"/>
    <x v="8"/>
    <x v="0"/>
    <s v="Uthkarsh Batta"/>
    <x v="3"/>
    <x v="14"/>
    <x v="1"/>
    <s v="Oil"/>
    <s v="Oil Reiciendis"/>
    <n v="3"/>
    <n v="76417"/>
    <n v="229251"/>
    <x v="1"/>
  </r>
  <r>
    <n v="11868"/>
    <x v="312"/>
    <x v="11"/>
    <x v="0"/>
    <s v="Azad Baral"/>
    <x v="1"/>
    <x v="7"/>
    <x v="1"/>
    <s v="Rice"/>
    <s v="Rice Quas"/>
    <n v="5"/>
    <n v="18794"/>
    <n v="93970"/>
    <x v="0"/>
  </r>
  <r>
    <n v="11869"/>
    <x v="155"/>
    <x v="9"/>
    <x v="1"/>
    <s v="Baiju Thakur"/>
    <x v="1"/>
    <x v="1"/>
    <x v="5"/>
    <s v="Perfume"/>
    <s v="Perfume Natus"/>
    <n v="4"/>
    <n v="28073"/>
    <n v="112292"/>
    <x v="0"/>
  </r>
  <r>
    <n v="11870"/>
    <x v="295"/>
    <x v="1"/>
    <x v="1"/>
    <s v="Shamik Badal"/>
    <x v="3"/>
    <x v="5"/>
    <x v="8"/>
    <s v="Yoga Mat"/>
    <s v="Yoga Mat Voluptate"/>
    <n v="3"/>
    <n v="33253"/>
    <n v="99759"/>
    <x v="0"/>
  </r>
  <r>
    <n v="11871"/>
    <x v="16"/>
    <x v="9"/>
    <x v="1"/>
    <s v="Vardaniya Dave"/>
    <x v="1"/>
    <x v="6"/>
    <x v="4"/>
    <s v="Sofa"/>
    <s v="Sofa Dolor"/>
    <n v="4"/>
    <n v="563"/>
    <n v="2252"/>
    <x v="0"/>
  </r>
  <r>
    <n v="11872"/>
    <x v="80"/>
    <x v="8"/>
    <x v="0"/>
    <s v="Shray Sastry"/>
    <x v="0"/>
    <x v="9"/>
    <x v="2"/>
    <s v="Juicer"/>
    <s v="Juicer Libero"/>
    <n v="2"/>
    <n v="28228"/>
    <n v="56456"/>
    <x v="0"/>
  </r>
  <r>
    <n v="11873"/>
    <x v="551"/>
    <x v="10"/>
    <x v="1"/>
    <s v="Priyansh Dhingra"/>
    <x v="0"/>
    <x v="9"/>
    <x v="4"/>
    <s v="Chair"/>
    <s v="Chair Iure"/>
    <n v="1"/>
    <n v="59311"/>
    <n v="59311"/>
    <x v="0"/>
  </r>
  <r>
    <n v="11874"/>
    <x v="118"/>
    <x v="2"/>
    <x v="0"/>
    <s v="Indranil Batta"/>
    <x v="3"/>
    <x v="8"/>
    <x v="1"/>
    <s v="Spices"/>
    <s v="Spices Et"/>
    <n v="2"/>
    <n v="36625"/>
    <n v="73250"/>
    <x v="0"/>
  </r>
  <r>
    <n v="11875"/>
    <x v="88"/>
    <x v="4"/>
    <x v="1"/>
    <s v="Hazel Kunda"/>
    <x v="1"/>
    <x v="6"/>
    <x v="4"/>
    <s v="Table"/>
    <s v="Table Ipsa"/>
    <n v="5"/>
    <n v="6695"/>
    <n v="33475"/>
    <x v="0"/>
  </r>
  <r>
    <n v="11876"/>
    <x v="378"/>
    <x v="7"/>
    <x v="0"/>
    <s v="Rasha Seshadri"/>
    <x v="3"/>
    <x v="14"/>
    <x v="5"/>
    <s v="Face Cream"/>
    <s v="Face Cream Occaecati"/>
    <n v="1"/>
    <n v="49130"/>
    <n v="49130"/>
    <x v="0"/>
  </r>
  <r>
    <n v="11877"/>
    <x v="453"/>
    <x v="9"/>
    <x v="1"/>
    <s v="Ivan Ramesh"/>
    <x v="2"/>
    <x v="2"/>
    <x v="9"/>
    <s v="Action Figure"/>
    <s v="Action Figure Odit"/>
    <n v="3"/>
    <n v="62967"/>
    <n v="188901"/>
    <x v="1"/>
  </r>
  <r>
    <n v="11878"/>
    <x v="366"/>
    <x v="7"/>
    <x v="2"/>
    <s v="Ahana  Kumar"/>
    <x v="1"/>
    <x v="1"/>
    <x v="1"/>
    <s v="Spices"/>
    <s v="Spices Earum"/>
    <n v="3"/>
    <n v="45575"/>
    <n v="136725"/>
    <x v="0"/>
  </r>
  <r>
    <n v="11879"/>
    <x v="9"/>
    <x v="7"/>
    <x v="0"/>
    <s v="Drishya Cheema"/>
    <x v="0"/>
    <x v="19"/>
    <x v="1"/>
    <s v="Oil"/>
    <s v="Oil Debitis"/>
    <n v="1"/>
    <n v="42535"/>
    <n v="42535"/>
    <x v="0"/>
  </r>
  <r>
    <n v="11880"/>
    <x v="167"/>
    <x v="1"/>
    <x v="0"/>
    <s v="Emir Sastry"/>
    <x v="0"/>
    <x v="9"/>
    <x v="9"/>
    <s v="Doll"/>
    <s v="Doll Eos"/>
    <n v="3"/>
    <n v="62542"/>
    <n v="187626"/>
    <x v="1"/>
  </r>
  <r>
    <n v="11881"/>
    <x v="283"/>
    <x v="2"/>
    <x v="2"/>
    <s v="Aaina Comar"/>
    <x v="1"/>
    <x v="7"/>
    <x v="7"/>
    <s v="Laptop"/>
    <s v="Laptop Quibusdam"/>
    <n v="4"/>
    <n v="46724"/>
    <n v="186896"/>
    <x v="1"/>
  </r>
  <r>
    <n v="11882"/>
    <x v="423"/>
    <x v="1"/>
    <x v="1"/>
    <s v="Trisha Bora"/>
    <x v="2"/>
    <x v="3"/>
    <x v="2"/>
    <s v="Microwave"/>
    <s v="Microwave Optio"/>
    <n v="5"/>
    <n v="14265"/>
    <n v="71325"/>
    <x v="0"/>
  </r>
  <r>
    <n v="11883"/>
    <x v="297"/>
    <x v="6"/>
    <x v="1"/>
    <s v="Miraan Mahajan"/>
    <x v="1"/>
    <x v="7"/>
    <x v="0"/>
    <s v="Non-Fiction"/>
    <s v="Non-Fiction Soluta"/>
    <n v="3"/>
    <n v="58902"/>
    <n v="176706"/>
    <x v="1"/>
  </r>
  <r>
    <n v="11884"/>
    <x v="586"/>
    <x v="0"/>
    <x v="0"/>
    <s v="Purab Batta"/>
    <x v="0"/>
    <x v="12"/>
    <x v="1"/>
    <s v="Oil"/>
    <s v="Oil Pariatur"/>
    <n v="4"/>
    <n v="33323"/>
    <n v="133292"/>
    <x v="0"/>
  </r>
  <r>
    <n v="11885"/>
    <x v="652"/>
    <x v="9"/>
    <x v="1"/>
    <s v="Sahil Bhatti"/>
    <x v="0"/>
    <x v="19"/>
    <x v="1"/>
    <s v="Rice"/>
    <s v="Rice Aut"/>
    <n v="1"/>
    <n v="28781"/>
    <n v="28781"/>
    <x v="0"/>
  </r>
  <r>
    <n v="11886"/>
    <x v="44"/>
    <x v="0"/>
    <x v="1"/>
    <s v="Advik Chaudhuri"/>
    <x v="0"/>
    <x v="9"/>
    <x v="1"/>
    <s v="Oil"/>
    <s v="Oil Vel"/>
    <n v="5"/>
    <n v="75768"/>
    <n v="378840"/>
    <x v="2"/>
  </r>
  <r>
    <n v="11887"/>
    <x v="393"/>
    <x v="3"/>
    <x v="1"/>
    <s v="Zaina Dua"/>
    <x v="0"/>
    <x v="17"/>
    <x v="1"/>
    <s v="Rice"/>
    <s v="Rice Ut"/>
    <n v="1"/>
    <n v="46661"/>
    <n v="46661"/>
    <x v="0"/>
  </r>
  <r>
    <n v="11888"/>
    <x v="671"/>
    <x v="5"/>
    <x v="0"/>
    <s v="Pari Kalita"/>
    <x v="2"/>
    <x v="16"/>
    <x v="8"/>
    <s v="Football"/>
    <s v="Football Molestiae"/>
    <n v="3"/>
    <n v="9234"/>
    <n v="27702"/>
    <x v="0"/>
  </r>
  <r>
    <n v="11889"/>
    <x v="250"/>
    <x v="8"/>
    <x v="0"/>
    <s v="Zain Brar"/>
    <x v="1"/>
    <x v="1"/>
    <x v="4"/>
    <s v="Cabinet"/>
    <s v="Cabinet Id"/>
    <n v="1"/>
    <n v="18288"/>
    <n v="18288"/>
    <x v="0"/>
  </r>
  <r>
    <n v="11890"/>
    <x v="638"/>
    <x v="1"/>
    <x v="1"/>
    <s v="Lakshay Bobal"/>
    <x v="3"/>
    <x v="8"/>
    <x v="6"/>
    <s v="Lamp"/>
    <s v="Lamp Quae"/>
    <n v="5"/>
    <n v="72569"/>
    <n v="362845"/>
    <x v="2"/>
  </r>
  <r>
    <n v="11891"/>
    <x v="201"/>
    <x v="11"/>
    <x v="1"/>
    <s v="Armaan Sankaran"/>
    <x v="1"/>
    <x v="10"/>
    <x v="8"/>
    <s v="Football"/>
    <s v="Football Provident"/>
    <n v="3"/>
    <n v="21214"/>
    <n v="63642"/>
    <x v="0"/>
  </r>
  <r>
    <n v="11892"/>
    <x v="45"/>
    <x v="9"/>
    <x v="1"/>
    <s v="Lakshit Jha"/>
    <x v="1"/>
    <x v="1"/>
    <x v="1"/>
    <s v="Sugar"/>
    <s v="Sugar Magni"/>
    <n v="5"/>
    <n v="21669"/>
    <n v="108345"/>
    <x v="0"/>
  </r>
  <r>
    <n v="11893"/>
    <x v="2"/>
    <x v="2"/>
    <x v="2"/>
    <s v="Anay Ratti"/>
    <x v="3"/>
    <x v="5"/>
    <x v="2"/>
    <s v="Juicer"/>
    <s v="Juicer Sit"/>
    <n v="1"/>
    <n v="69671"/>
    <n v="69671"/>
    <x v="0"/>
  </r>
  <r>
    <n v="11894"/>
    <x v="521"/>
    <x v="9"/>
    <x v="1"/>
    <s v="Siya Malhotra"/>
    <x v="0"/>
    <x v="12"/>
    <x v="4"/>
    <s v="Table"/>
    <s v="Table Eius"/>
    <n v="2"/>
    <n v="29652"/>
    <n v="59304"/>
    <x v="0"/>
  </r>
  <r>
    <n v="11895"/>
    <x v="605"/>
    <x v="2"/>
    <x v="0"/>
    <s v="Fateh Dhar"/>
    <x v="3"/>
    <x v="14"/>
    <x v="6"/>
    <s v="Clock"/>
    <s v="Clock At"/>
    <n v="2"/>
    <n v="11885"/>
    <n v="23770"/>
    <x v="0"/>
  </r>
  <r>
    <n v="11896"/>
    <x v="166"/>
    <x v="6"/>
    <x v="1"/>
    <s v="Anahita Sampath"/>
    <x v="3"/>
    <x v="13"/>
    <x v="2"/>
    <s v="Cookware Set"/>
    <s v="Cookware Set Beatae"/>
    <n v="1"/>
    <n v="70870"/>
    <n v="70870"/>
    <x v="0"/>
  </r>
  <r>
    <n v="11897"/>
    <x v="456"/>
    <x v="6"/>
    <x v="1"/>
    <s v="Arnav Shanker"/>
    <x v="3"/>
    <x v="13"/>
    <x v="8"/>
    <s v="Football"/>
    <s v="Football Et"/>
    <n v="2"/>
    <n v="33866"/>
    <n v="67732"/>
    <x v="0"/>
  </r>
  <r>
    <n v="11898"/>
    <x v="45"/>
    <x v="9"/>
    <x v="1"/>
    <s v="Mahika Char"/>
    <x v="3"/>
    <x v="13"/>
    <x v="0"/>
    <s v="Textbook"/>
    <s v="Textbook Consequuntur"/>
    <n v="2"/>
    <n v="36661"/>
    <n v="73322"/>
    <x v="0"/>
  </r>
  <r>
    <n v="11899"/>
    <x v="634"/>
    <x v="10"/>
    <x v="0"/>
    <s v="Azad Comar"/>
    <x v="0"/>
    <x v="19"/>
    <x v="1"/>
    <s v="Wheat"/>
    <s v="Wheat Fugit"/>
    <n v="2"/>
    <n v="4163"/>
    <n v="8326"/>
    <x v="0"/>
  </r>
  <r>
    <n v="11900"/>
    <x v="458"/>
    <x v="4"/>
    <x v="1"/>
    <s v="Renee Balakrishnan"/>
    <x v="1"/>
    <x v="18"/>
    <x v="6"/>
    <s v="Clock"/>
    <s v="Clock Sed"/>
    <n v="3"/>
    <n v="12006"/>
    <n v="36018"/>
    <x v="0"/>
  </r>
  <r>
    <n v="11901"/>
    <x v="74"/>
    <x v="6"/>
    <x v="1"/>
    <s v="Nishith Das"/>
    <x v="1"/>
    <x v="6"/>
    <x v="6"/>
    <s v="Vase"/>
    <s v="Vase Tenetur"/>
    <n v="1"/>
    <n v="33317"/>
    <n v="33317"/>
    <x v="0"/>
  </r>
  <r>
    <n v="11902"/>
    <x v="382"/>
    <x v="8"/>
    <x v="1"/>
    <s v="Aarav Choudhry"/>
    <x v="1"/>
    <x v="6"/>
    <x v="3"/>
    <s v="Accessories"/>
    <s v="Accessories Ipsum"/>
    <n v="4"/>
    <n v="44656"/>
    <n v="178624"/>
    <x v="1"/>
  </r>
  <r>
    <n v="11903"/>
    <x v="644"/>
    <x v="10"/>
    <x v="0"/>
    <s v="Tiya Kannan"/>
    <x v="2"/>
    <x v="3"/>
    <x v="1"/>
    <s v="Spices"/>
    <s v="Spices Voluptates"/>
    <n v="2"/>
    <n v="25209"/>
    <n v="50418"/>
    <x v="0"/>
  </r>
  <r>
    <n v="11904"/>
    <x v="267"/>
    <x v="8"/>
    <x v="0"/>
    <s v="Aaina Vasa"/>
    <x v="2"/>
    <x v="2"/>
    <x v="8"/>
    <s v="Dumbbells"/>
    <s v="Dumbbells Suscipit"/>
    <n v="1"/>
    <n v="31183"/>
    <n v="31183"/>
    <x v="0"/>
  </r>
  <r>
    <n v="11905"/>
    <x v="417"/>
    <x v="11"/>
    <x v="0"/>
    <s v="Anya Goyal"/>
    <x v="0"/>
    <x v="17"/>
    <x v="0"/>
    <s v="Fiction"/>
    <s v="Fiction Facere"/>
    <n v="1"/>
    <n v="67256"/>
    <n v="67256"/>
    <x v="0"/>
  </r>
  <r>
    <n v="11906"/>
    <x v="35"/>
    <x v="0"/>
    <x v="2"/>
    <s v="Zeeshan Roy"/>
    <x v="3"/>
    <x v="8"/>
    <x v="2"/>
    <s v="Cookware Set"/>
    <s v="Cookware Set Autem"/>
    <n v="5"/>
    <n v="44343"/>
    <n v="221715"/>
    <x v="1"/>
  </r>
  <r>
    <n v="11907"/>
    <x v="672"/>
    <x v="1"/>
    <x v="0"/>
    <s v="Onkar Bail"/>
    <x v="2"/>
    <x v="16"/>
    <x v="7"/>
    <s v="Camera"/>
    <s v="Camera Nobis"/>
    <n v="4"/>
    <n v="54532"/>
    <n v="218128"/>
    <x v="1"/>
  </r>
  <r>
    <n v="11908"/>
    <x v="560"/>
    <x v="6"/>
    <x v="0"/>
    <s v="Adah Basak"/>
    <x v="1"/>
    <x v="6"/>
    <x v="0"/>
    <s v="Non-Fiction"/>
    <s v="Non-Fiction Quo"/>
    <n v="3"/>
    <n v="73480"/>
    <n v="220440"/>
    <x v="1"/>
  </r>
  <r>
    <n v="11909"/>
    <x v="354"/>
    <x v="4"/>
    <x v="0"/>
    <s v="Ira Ray"/>
    <x v="1"/>
    <x v="7"/>
    <x v="9"/>
    <s v="Doll"/>
    <s v="Doll Debitis"/>
    <n v="3"/>
    <n v="44101"/>
    <n v="132303"/>
    <x v="0"/>
  </r>
  <r>
    <n v="11910"/>
    <x v="199"/>
    <x v="11"/>
    <x v="0"/>
    <s v="Kimaya Ratta"/>
    <x v="3"/>
    <x v="13"/>
    <x v="0"/>
    <s v="Fiction"/>
    <s v="Fiction Amet"/>
    <n v="5"/>
    <n v="2099"/>
    <n v="10495"/>
    <x v="0"/>
  </r>
  <r>
    <n v="11911"/>
    <x v="664"/>
    <x v="5"/>
    <x v="0"/>
    <s v="Eshani Kala"/>
    <x v="1"/>
    <x v="1"/>
    <x v="1"/>
    <s v="Oil"/>
    <s v="Oil Fugiat"/>
    <n v="4"/>
    <n v="28663"/>
    <n v="114652"/>
    <x v="0"/>
  </r>
  <r>
    <n v="11912"/>
    <x v="4"/>
    <x v="4"/>
    <x v="1"/>
    <s v="Heer Ghosh"/>
    <x v="0"/>
    <x v="19"/>
    <x v="4"/>
    <s v="Sofa"/>
    <s v="Sofa Ex"/>
    <n v="4"/>
    <n v="49615"/>
    <n v="198460"/>
    <x v="1"/>
  </r>
  <r>
    <n v="11913"/>
    <x v="604"/>
    <x v="1"/>
    <x v="0"/>
    <s v="Ritvik Bajaj"/>
    <x v="1"/>
    <x v="6"/>
    <x v="5"/>
    <s v="Shampoo"/>
    <s v="Shampoo Qui"/>
    <n v="5"/>
    <n v="52822"/>
    <n v="264110"/>
    <x v="1"/>
  </r>
  <r>
    <n v="11914"/>
    <x v="520"/>
    <x v="1"/>
    <x v="0"/>
    <s v="Zoya Kashyap"/>
    <x v="3"/>
    <x v="4"/>
    <x v="8"/>
    <s v="Football"/>
    <s v="Football Magni"/>
    <n v="2"/>
    <n v="10340"/>
    <n v="20680"/>
    <x v="0"/>
  </r>
  <r>
    <n v="11915"/>
    <x v="182"/>
    <x v="3"/>
    <x v="0"/>
    <s v="Pranay Sarma"/>
    <x v="1"/>
    <x v="7"/>
    <x v="1"/>
    <s v="Spices"/>
    <s v="Spices Corporis"/>
    <n v="1"/>
    <n v="2782"/>
    <n v="2782"/>
    <x v="0"/>
  </r>
  <r>
    <n v="11916"/>
    <x v="256"/>
    <x v="10"/>
    <x v="1"/>
    <s v="Khushi Chad"/>
    <x v="1"/>
    <x v="1"/>
    <x v="9"/>
    <s v="Doll"/>
    <s v="Doll Quasi"/>
    <n v="4"/>
    <n v="78165"/>
    <n v="312660"/>
    <x v="2"/>
  </r>
  <r>
    <n v="11917"/>
    <x v="229"/>
    <x v="9"/>
    <x v="0"/>
    <s v="Jayant Khurana"/>
    <x v="2"/>
    <x v="11"/>
    <x v="4"/>
    <s v="Sofa"/>
    <s v="Sofa Perspiciatis"/>
    <n v="5"/>
    <n v="71677"/>
    <n v="358385"/>
    <x v="2"/>
  </r>
  <r>
    <n v="11918"/>
    <x v="472"/>
    <x v="10"/>
    <x v="1"/>
    <s v="Navya Raval"/>
    <x v="2"/>
    <x v="11"/>
    <x v="1"/>
    <s v="Spices"/>
    <s v="Spices Laudantium"/>
    <n v="2"/>
    <n v="4535"/>
    <n v="9070"/>
    <x v="0"/>
  </r>
  <r>
    <n v="11919"/>
    <x v="207"/>
    <x v="11"/>
    <x v="1"/>
    <s v="Nitara Mani"/>
    <x v="1"/>
    <x v="6"/>
    <x v="6"/>
    <s v="Wall Art"/>
    <s v="Wall Art Similique"/>
    <n v="4"/>
    <n v="12570"/>
    <n v="50280"/>
    <x v="0"/>
  </r>
  <r>
    <n v="11920"/>
    <x v="530"/>
    <x v="9"/>
    <x v="1"/>
    <s v="Dhanush Dani"/>
    <x v="0"/>
    <x v="12"/>
    <x v="3"/>
    <s v="Kids Wear"/>
    <s v="Kids Wear Sapiente"/>
    <n v="1"/>
    <n v="10976"/>
    <n v="10976"/>
    <x v="0"/>
  </r>
  <r>
    <n v="11921"/>
    <x v="287"/>
    <x v="5"/>
    <x v="0"/>
    <s v="Kiaan Luthra"/>
    <x v="1"/>
    <x v="18"/>
    <x v="4"/>
    <s v="Bed"/>
    <s v="Bed Corrupti"/>
    <n v="4"/>
    <n v="49298"/>
    <n v="197192"/>
    <x v="1"/>
  </r>
  <r>
    <n v="11922"/>
    <x v="258"/>
    <x v="11"/>
    <x v="1"/>
    <s v="Jayant Sandal"/>
    <x v="2"/>
    <x v="16"/>
    <x v="5"/>
    <s v="Foundation"/>
    <s v="Foundation Deleniti"/>
    <n v="2"/>
    <n v="19780"/>
    <n v="39560"/>
    <x v="0"/>
  </r>
  <r>
    <n v="11923"/>
    <x v="258"/>
    <x v="11"/>
    <x v="1"/>
    <s v="Ivana Bail"/>
    <x v="2"/>
    <x v="3"/>
    <x v="4"/>
    <s v="Table"/>
    <s v="Table Aliquam"/>
    <n v="5"/>
    <n v="7327"/>
    <n v="36635"/>
    <x v="0"/>
  </r>
  <r>
    <n v="11924"/>
    <x v="7"/>
    <x v="1"/>
    <x v="1"/>
    <s v="Samar Bose"/>
    <x v="1"/>
    <x v="6"/>
    <x v="0"/>
    <s v="Textbook"/>
    <s v="Textbook Praesentium"/>
    <n v="4"/>
    <n v="2684"/>
    <n v="10736"/>
    <x v="0"/>
  </r>
  <r>
    <n v="11925"/>
    <x v="131"/>
    <x v="0"/>
    <x v="0"/>
    <s v="Shray Hora"/>
    <x v="3"/>
    <x v="8"/>
    <x v="2"/>
    <s v="Juicer"/>
    <s v="Juicer Nostrum"/>
    <n v="4"/>
    <n v="18853"/>
    <n v="75412"/>
    <x v="0"/>
  </r>
  <r>
    <n v="11926"/>
    <x v="189"/>
    <x v="6"/>
    <x v="0"/>
    <s v="Divij Bawa"/>
    <x v="2"/>
    <x v="11"/>
    <x v="1"/>
    <s v="Spices"/>
    <s v="Spices Hic"/>
    <n v="5"/>
    <n v="9519"/>
    <n v="47595"/>
    <x v="0"/>
  </r>
  <r>
    <n v="11927"/>
    <x v="673"/>
    <x v="1"/>
    <x v="0"/>
    <s v="Hansh Bal"/>
    <x v="0"/>
    <x v="12"/>
    <x v="9"/>
    <s v="Board Game"/>
    <s v="Board Game Quidem"/>
    <n v="2"/>
    <n v="49354"/>
    <n v="98708"/>
    <x v="0"/>
  </r>
  <r>
    <n v="11928"/>
    <x v="323"/>
    <x v="5"/>
    <x v="0"/>
    <s v="Hazel Shanker"/>
    <x v="0"/>
    <x v="0"/>
    <x v="2"/>
    <s v="Refrigerator"/>
    <s v="Refrigerator Officia"/>
    <n v="3"/>
    <n v="78566"/>
    <n v="235698"/>
    <x v="1"/>
  </r>
  <r>
    <n v="11929"/>
    <x v="654"/>
    <x v="7"/>
    <x v="0"/>
    <s v="Farhan Bhatti"/>
    <x v="1"/>
    <x v="6"/>
    <x v="0"/>
    <s v="Textbook"/>
    <s v="Textbook Dolore"/>
    <n v="1"/>
    <n v="74231"/>
    <n v="74231"/>
    <x v="0"/>
  </r>
  <r>
    <n v="11930"/>
    <x v="674"/>
    <x v="10"/>
    <x v="1"/>
    <s v="Vaibhav Chaudhari"/>
    <x v="0"/>
    <x v="19"/>
    <x v="4"/>
    <s v="Bed"/>
    <s v="Bed Quaerat"/>
    <n v="2"/>
    <n v="11243"/>
    <n v="22486"/>
    <x v="0"/>
  </r>
  <r>
    <n v="11931"/>
    <x v="561"/>
    <x v="9"/>
    <x v="0"/>
    <s v="Purab Chaudhari"/>
    <x v="1"/>
    <x v="18"/>
    <x v="1"/>
    <s v="Spices"/>
    <s v="Spices Pariatur"/>
    <n v="3"/>
    <n v="26265"/>
    <n v="78795"/>
    <x v="0"/>
  </r>
  <r>
    <n v="11932"/>
    <x v="612"/>
    <x v="6"/>
    <x v="1"/>
    <s v="Shray Date"/>
    <x v="0"/>
    <x v="12"/>
    <x v="1"/>
    <s v="Sugar"/>
    <s v="Sugar Quisquam"/>
    <n v="1"/>
    <n v="19192"/>
    <n v="19192"/>
    <x v="0"/>
  </r>
  <r>
    <n v="11933"/>
    <x v="386"/>
    <x v="4"/>
    <x v="1"/>
    <s v="Kanav Mander"/>
    <x v="1"/>
    <x v="1"/>
    <x v="3"/>
    <s v="Kids Wear"/>
    <s v="Kids Wear Enim"/>
    <n v="5"/>
    <n v="13658"/>
    <n v="68290"/>
    <x v="0"/>
  </r>
  <r>
    <n v="11934"/>
    <x v="280"/>
    <x v="5"/>
    <x v="1"/>
    <s v="Ryan Gera"/>
    <x v="2"/>
    <x v="16"/>
    <x v="9"/>
    <s v="Puzzle"/>
    <s v="Puzzle Cupiditate"/>
    <n v="2"/>
    <n v="40023"/>
    <n v="80046"/>
    <x v="0"/>
  </r>
  <r>
    <n v="11935"/>
    <x v="322"/>
    <x v="1"/>
    <x v="1"/>
    <s v="Kiara Sarma"/>
    <x v="0"/>
    <x v="0"/>
    <x v="0"/>
    <s v="Biography"/>
    <s v="Biography Tempora"/>
    <n v="5"/>
    <n v="37719"/>
    <n v="188595"/>
    <x v="1"/>
  </r>
  <r>
    <n v="11936"/>
    <x v="376"/>
    <x v="5"/>
    <x v="1"/>
    <s v="Lagan Chatterjee"/>
    <x v="1"/>
    <x v="6"/>
    <x v="0"/>
    <s v="Biography"/>
    <s v="Biography Aliquam"/>
    <n v="3"/>
    <n v="72335"/>
    <n v="217005"/>
    <x v="1"/>
  </r>
  <r>
    <n v="11937"/>
    <x v="612"/>
    <x v="6"/>
    <x v="1"/>
    <s v="Krish Wable"/>
    <x v="2"/>
    <x v="11"/>
    <x v="7"/>
    <s v="Smartwatch"/>
    <s v="Smartwatch Voluptate"/>
    <n v="4"/>
    <n v="9586"/>
    <n v="38344"/>
    <x v="0"/>
  </r>
  <r>
    <n v="11938"/>
    <x v="670"/>
    <x v="4"/>
    <x v="0"/>
    <s v="Kismat Tara"/>
    <x v="0"/>
    <x v="12"/>
    <x v="8"/>
    <s v="Yoga Mat"/>
    <s v="Yoga Mat Totam"/>
    <n v="2"/>
    <n v="69109"/>
    <n v="138218"/>
    <x v="0"/>
  </r>
  <r>
    <n v="11939"/>
    <x v="498"/>
    <x v="7"/>
    <x v="0"/>
    <s v="Ranbir Dada"/>
    <x v="3"/>
    <x v="5"/>
    <x v="8"/>
    <s v="Dumbbells"/>
    <s v="Dumbbells Aperiam"/>
    <n v="4"/>
    <n v="26276"/>
    <n v="105104"/>
    <x v="0"/>
  </r>
  <r>
    <n v="11940"/>
    <x v="87"/>
    <x v="10"/>
    <x v="1"/>
    <s v="Yuvraj  Hayre"/>
    <x v="1"/>
    <x v="18"/>
    <x v="6"/>
    <s v="Lamp"/>
    <s v="Lamp Sit"/>
    <n v="5"/>
    <n v="36039"/>
    <n v="180195"/>
    <x v="1"/>
  </r>
  <r>
    <n v="11941"/>
    <x v="675"/>
    <x v="4"/>
    <x v="0"/>
    <s v="Vanya Bhavsar"/>
    <x v="0"/>
    <x v="0"/>
    <x v="7"/>
    <s v="Headphones"/>
    <s v="Headphones Et"/>
    <n v="4"/>
    <n v="33905"/>
    <n v="135620"/>
    <x v="0"/>
  </r>
  <r>
    <n v="11942"/>
    <x v="676"/>
    <x v="11"/>
    <x v="1"/>
    <s v="Jivin Dara"/>
    <x v="3"/>
    <x v="14"/>
    <x v="9"/>
    <s v="RC Car"/>
    <s v="RC Car Quaerat"/>
    <n v="4"/>
    <n v="4623"/>
    <n v="18492"/>
    <x v="0"/>
  </r>
  <r>
    <n v="11943"/>
    <x v="421"/>
    <x v="7"/>
    <x v="0"/>
    <s v="Keya Biswas"/>
    <x v="3"/>
    <x v="5"/>
    <x v="5"/>
    <s v="Lipstick"/>
    <s v="Lipstick Eos"/>
    <n v="3"/>
    <n v="29871"/>
    <n v="89613"/>
    <x v="0"/>
  </r>
  <r>
    <n v="11944"/>
    <x v="627"/>
    <x v="5"/>
    <x v="0"/>
    <s v="Aradhya Borah"/>
    <x v="1"/>
    <x v="18"/>
    <x v="0"/>
    <s v="Non-Fiction"/>
    <s v="Non-Fiction Pariatur"/>
    <n v="4"/>
    <n v="14894"/>
    <n v="59576"/>
    <x v="0"/>
  </r>
  <r>
    <n v="11945"/>
    <x v="665"/>
    <x v="7"/>
    <x v="0"/>
    <s v="Taran Anand"/>
    <x v="0"/>
    <x v="19"/>
    <x v="4"/>
    <s v="Chair"/>
    <s v="Chair Excepturi"/>
    <n v="1"/>
    <n v="71238"/>
    <n v="71238"/>
    <x v="0"/>
  </r>
  <r>
    <n v="11946"/>
    <x v="593"/>
    <x v="5"/>
    <x v="1"/>
    <s v="Anay Anand"/>
    <x v="1"/>
    <x v="7"/>
    <x v="1"/>
    <s v="Spices"/>
    <s v="Spices Quae"/>
    <n v="4"/>
    <n v="22317"/>
    <n v="89268"/>
    <x v="0"/>
  </r>
  <r>
    <n v="11947"/>
    <x v="578"/>
    <x v="4"/>
    <x v="1"/>
    <s v="Tarini Kuruvilla"/>
    <x v="2"/>
    <x v="16"/>
    <x v="7"/>
    <s v="Smartwatch"/>
    <s v="Smartwatch Numquam"/>
    <n v="3"/>
    <n v="5408"/>
    <n v="16224"/>
    <x v="0"/>
  </r>
  <r>
    <n v="11948"/>
    <x v="629"/>
    <x v="10"/>
    <x v="1"/>
    <s v="Veer Basu"/>
    <x v="1"/>
    <x v="18"/>
    <x v="0"/>
    <s v="Biography"/>
    <s v="Biography Quibusdam"/>
    <n v="5"/>
    <n v="71043"/>
    <n v="355215"/>
    <x v="2"/>
  </r>
  <r>
    <n v="11949"/>
    <x v="518"/>
    <x v="7"/>
    <x v="2"/>
    <s v="Anya Karpe"/>
    <x v="1"/>
    <x v="10"/>
    <x v="2"/>
    <s v="Cookware Set"/>
    <s v="Cookware Set Beatae"/>
    <n v="3"/>
    <n v="39343"/>
    <n v="118029"/>
    <x v="0"/>
  </r>
  <r>
    <n v="11950"/>
    <x v="20"/>
    <x v="6"/>
    <x v="0"/>
    <s v="Mamooty Bhat"/>
    <x v="1"/>
    <x v="7"/>
    <x v="5"/>
    <s v="Lipstick"/>
    <s v="Lipstick Aut"/>
    <n v="4"/>
    <n v="44419"/>
    <n v="177676"/>
    <x v="1"/>
  </r>
  <r>
    <n v="11951"/>
    <x v="592"/>
    <x v="1"/>
    <x v="0"/>
    <s v="Devansh Lad"/>
    <x v="1"/>
    <x v="7"/>
    <x v="6"/>
    <s v="Clock"/>
    <s v="Clock Debitis"/>
    <n v="4"/>
    <n v="23082"/>
    <n v="92328"/>
    <x v="0"/>
  </r>
  <r>
    <n v="11952"/>
    <x v="22"/>
    <x v="8"/>
    <x v="1"/>
    <s v="Adah Chhabra"/>
    <x v="2"/>
    <x v="11"/>
    <x v="9"/>
    <s v="Action Figure"/>
    <s v="Action Figure Quos"/>
    <n v="1"/>
    <n v="27037"/>
    <n v="27037"/>
    <x v="0"/>
  </r>
  <r>
    <n v="11953"/>
    <x v="677"/>
    <x v="2"/>
    <x v="0"/>
    <s v="Rasha Bora"/>
    <x v="1"/>
    <x v="10"/>
    <x v="0"/>
    <s v="Textbook"/>
    <s v="Textbook Soluta"/>
    <n v="5"/>
    <n v="70647"/>
    <n v="353235"/>
    <x v="2"/>
  </r>
  <r>
    <n v="11954"/>
    <x v="256"/>
    <x v="10"/>
    <x v="1"/>
    <s v="Shlok Dalal"/>
    <x v="1"/>
    <x v="7"/>
    <x v="5"/>
    <s v="Perfume"/>
    <s v="Perfume Deserunt"/>
    <n v="1"/>
    <n v="60017"/>
    <n v="60017"/>
    <x v="0"/>
  </r>
  <r>
    <n v="11955"/>
    <x v="136"/>
    <x v="5"/>
    <x v="0"/>
    <s v="Hiran Gole"/>
    <x v="2"/>
    <x v="2"/>
    <x v="4"/>
    <s v="Bed"/>
    <s v="Bed Alias"/>
    <n v="2"/>
    <n v="33562"/>
    <n v="67124"/>
    <x v="0"/>
  </r>
  <r>
    <n v="11956"/>
    <x v="68"/>
    <x v="1"/>
    <x v="0"/>
    <s v="Hridaan Dugal"/>
    <x v="3"/>
    <x v="8"/>
    <x v="3"/>
    <s v="Shoes"/>
    <s v="Shoes Odio"/>
    <n v="4"/>
    <n v="71751"/>
    <n v="287004"/>
    <x v="1"/>
  </r>
  <r>
    <n v="11957"/>
    <x v="437"/>
    <x v="9"/>
    <x v="0"/>
    <s v="Seher Lall"/>
    <x v="3"/>
    <x v="5"/>
    <x v="4"/>
    <s v="Table"/>
    <s v="Table Soluta"/>
    <n v="1"/>
    <n v="39397"/>
    <n v="39397"/>
    <x v="0"/>
  </r>
  <r>
    <n v="11958"/>
    <x v="21"/>
    <x v="2"/>
    <x v="2"/>
    <s v="Nishith Srinivas"/>
    <x v="2"/>
    <x v="16"/>
    <x v="8"/>
    <s v="Yoga Mat"/>
    <s v="Yoga Mat Harum"/>
    <n v="4"/>
    <n v="13045"/>
    <n v="52180"/>
    <x v="0"/>
  </r>
  <r>
    <n v="11959"/>
    <x v="144"/>
    <x v="7"/>
    <x v="2"/>
    <s v="Damini Bhatti"/>
    <x v="1"/>
    <x v="6"/>
    <x v="2"/>
    <s v="Microwave"/>
    <s v="Microwave Possimus"/>
    <n v="2"/>
    <n v="12469"/>
    <n v="24938"/>
    <x v="0"/>
  </r>
  <r>
    <n v="11960"/>
    <x v="417"/>
    <x v="11"/>
    <x v="0"/>
    <s v="Kanav Srinivas"/>
    <x v="1"/>
    <x v="18"/>
    <x v="2"/>
    <s v="Cookware Set"/>
    <s v="Cookware Set Incidunt"/>
    <n v="1"/>
    <n v="11182"/>
    <n v="11182"/>
    <x v="0"/>
  </r>
  <r>
    <n v="11961"/>
    <x v="463"/>
    <x v="6"/>
    <x v="1"/>
    <s v="Shamik Varughese"/>
    <x v="1"/>
    <x v="1"/>
    <x v="0"/>
    <s v="Textbook"/>
    <s v="Textbook Veritatis"/>
    <n v="1"/>
    <n v="15722"/>
    <n v="15722"/>
    <x v="0"/>
  </r>
  <r>
    <n v="11962"/>
    <x v="289"/>
    <x v="10"/>
    <x v="1"/>
    <s v="Anya Bedi"/>
    <x v="3"/>
    <x v="14"/>
    <x v="3"/>
    <s v="Men's Wear"/>
    <s v="Men's Wear Itaque"/>
    <n v="1"/>
    <n v="71414"/>
    <n v="71414"/>
    <x v="0"/>
  </r>
  <r>
    <n v="11963"/>
    <x v="183"/>
    <x v="11"/>
    <x v="0"/>
    <s v="Zaina Sibal"/>
    <x v="2"/>
    <x v="15"/>
    <x v="8"/>
    <s v="Tennis Racket"/>
    <s v="Tennis Racket Vitae"/>
    <n v="3"/>
    <n v="63450"/>
    <n v="190350"/>
    <x v="1"/>
  </r>
  <r>
    <n v="11964"/>
    <x v="111"/>
    <x v="3"/>
    <x v="1"/>
    <s v="Lagan Doctor"/>
    <x v="3"/>
    <x v="13"/>
    <x v="3"/>
    <s v="Men's Wear"/>
    <s v="Men's Wear Quasi"/>
    <n v="4"/>
    <n v="70267"/>
    <n v="281068"/>
    <x v="1"/>
  </r>
  <r>
    <n v="11965"/>
    <x v="184"/>
    <x v="9"/>
    <x v="1"/>
    <s v="Veer Ghosh"/>
    <x v="3"/>
    <x v="13"/>
    <x v="2"/>
    <s v="Mixer Grinder"/>
    <s v="Mixer Grinder Quis"/>
    <n v="1"/>
    <n v="55661"/>
    <n v="55661"/>
    <x v="0"/>
  </r>
  <r>
    <n v="11966"/>
    <x v="625"/>
    <x v="7"/>
    <x v="2"/>
    <s v="Umang Sood"/>
    <x v="3"/>
    <x v="5"/>
    <x v="4"/>
    <s v="Sofa"/>
    <s v="Sofa Qui"/>
    <n v="4"/>
    <n v="32435"/>
    <n v="129740"/>
    <x v="0"/>
  </r>
  <r>
    <n v="11967"/>
    <x v="624"/>
    <x v="5"/>
    <x v="0"/>
    <s v="Nitya Amble"/>
    <x v="0"/>
    <x v="12"/>
    <x v="4"/>
    <s v="Table"/>
    <s v="Table Voluptate"/>
    <n v="1"/>
    <n v="52961"/>
    <n v="52961"/>
    <x v="0"/>
  </r>
  <r>
    <n v="11968"/>
    <x v="595"/>
    <x v="3"/>
    <x v="0"/>
    <s v="Biju Kadakia"/>
    <x v="3"/>
    <x v="14"/>
    <x v="4"/>
    <s v="Sofa"/>
    <s v="Sofa Quam"/>
    <n v="2"/>
    <n v="52166"/>
    <n v="104332"/>
    <x v="0"/>
  </r>
  <r>
    <n v="11969"/>
    <x v="353"/>
    <x v="8"/>
    <x v="1"/>
    <s v="Badal Dey"/>
    <x v="3"/>
    <x v="8"/>
    <x v="9"/>
    <s v="Action Figure"/>
    <s v="Action Figure Iste"/>
    <n v="3"/>
    <n v="7681"/>
    <n v="23043"/>
    <x v="0"/>
  </r>
  <r>
    <n v="11970"/>
    <x v="155"/>
    <x v="9"/>
    <x v="1"/>
    <s v="Advik Ramesh"/>
    <x v="2"/>
    <x v="15"/>
    <x v="1"/>
    <s v="Rice"/>
    <s v="Rice Exercitationem"/>
    <n v="2"/>
    <n v="1301"/>
    <n v="2602"/>
    <x v="0"/>
  </r>
  <r>
    <n v="11971"/>
    <x v="625"/>
    <x v="7"/>
    <x v="2"/>
    <s v="Keya Iyer"/>
    <x v="0"/>
    <x v="0"/>
    <x v="3"/>
    <s v="Women's Wear"/>
    <s v="Women's Wear Asperiores"/>
    <n v="1"/>
    <n v="17080"/>
    <n v="17080"/>
    <x v="0"/>
  </r>
  <r>
    <n v="11972"/>
    <x v="657"/>
    <x v="11"/>
    <x v="0"/>
    <s v="Amira Dayal"/>
    <x v="2"/>
    <x v="3"/>
    <x v="6"/>
    <s v="Cushion"/>
    <s v="Cushion Similique"/>
    <n v="3"/>
    <n v="19834"/>
    <n v="59502"/>
    <x v="0"/>
  </r>
  <r>
    <n v="11973"/>
    <x v="261"/>
    <x v="8"/>
    <x v="0"/>
    <s v="Rhea Loke"/>
    <x v="1"/>
    <x v="6"/>
    <x v="0"/>
    <s v="Comics"/>
    <s v="Comics Quia"/>
    <n v="4"/>
    <n v="59456"/>
    <n v="237824"/>
    <x v="1"/>
  </r>
  <r>
    <n v="11974"/>
    <x v="435"/>
    <x v="9"/>
    <x v="0"/>
    <s v="Nirvi Lata"/>
    <x v="2"/>
    <x v="16"/>
    <x v="0"/>
    <s v="Biography"/>
    <s v="Biography Accusamus"/>
    <n v="2"/>
    <n v="32510"/>
    <n v="65020"/>
    <x v="0"/>
  </r>
  <r>
    <n v="11975"/>
    <x v="565"/>
    <x v="7"/>
    <x v="0"/>
    <s v="Tarini Sura"/>
    <x v="0"/>
    <x v="9"/>
    <x v="0"/>
    <s v="Biography"/>
    <s v="Biography Corporis"/>
    <n v="2"/>
    <n v="64090"/>
    <n v="128180"/>
    <x v="0"/>
  </r>
  <r>
    <n v="11976"/>
    <x v="181"/>
    <x v="8"/>
    <x v="0"/>
    <s v="Pihu Tiwari"/>
    <x v="2"/>
    <x v="3"/>
    <x v="5"/>
    <s v="Shampoo"/>
    <s v="Shampoo Possimus"/>
    <n v="2"/>
    <n v="40984"/>
    <n v="81968"/>
    <x v="0"/>
  </r>
  <r>
    <n v="11977"/>
    <x v="80"/>
    <x v="8"/>
    <x v="0"/>
    <s v="Ryan Bhalla"/>
    <x v="2"/>
    <x v="3"/>
    <x v="0"/>
    <s v="Fiction"/>
    <s v="Fiction Blanditiis"/>
    <n v="4"/>
    <n v="8348"/>
    <n v="33392"/>
    <x v="0"/>
  </r>
  <r>
    <n v="11978"/>
    <x v="33"/>
    <x v="7"/>
    <x v="2"/>
    <s v="Nayantara Wali"/>
    <x v="1"/>
    <x v="10"/>
    <x v="7"/>
    <s v="Headphones"/>
    <s v="Headphones Est"/>
    <n v="5"/>
    <n v="17971"/>
    <n v="89855"/>
    <x v="0"/>
  </r>
  <r>
    <n v="11979"/>
    <x v="215"/>
    <x v="6"/>
    <x v="0"/>
    <s v="Shayak Hans"/>
    <x v="3"/>
    <x v="8"/>
    <x v="2"/>
    <s v="Refrigerator"/>
    <s v="Refrigerator Voluptatibus"/>
    <n v="4"/>
    <n v="24557"/>
    <n v="98228"/>
    <x v="0"/>
  </r>
  <r>
    <n v="11980"/>
    <x v="44"/>
    <x v="0"/>
    <x v="1"/>
    <s v="Aradhya Raju"/>
    <x v="3"/>
    <x v="4"/>
    <x v="3"/>
    <s v="Kids Wear"/>
    <s v="Kids Wear Molestiae"/>
    <n v="2"/>
    <n v="3464"/>
    <n v="6928"/>
    <x v="0"/>
  </r>
  <r>
    <n v="11981"/>
    <x v="178"/>
    <x v="4"/>
    <x v="0"/>
    <s v="Riya Acharya"/>
    <x v="1"/>
    <x v="1"/>
    <x v="0"/>
    <s v="Biography"/>
    <s v="Biography Modi"/>
    <n v="5"/>
    <n v="33302"/>
    <n v="166510"/>
    <x v="1"/>
  </r>
  <r>
    <n v="11982"/>
    <x v="163"/>
    <x v="7"/>
    <x v="2"/>
    <s v="Navya Bhardwaj"/>
    <x v="1"/>
    <x v="10"/>
    <x v="6"/>
    <s v="Vase"/>
    <s v="Vase Quo"/>
    <n v="4"/>
    <n v="49278"/>
    <n v="197112"/>
    <x v="1"/>
  </r>
  <r>
    <n v="11983"/>
    <x v="196"/>
    <x v="8"/>
    <x v="0"/>
    <s v="Lagan Lata"/>
    <x v="0"/>
    <x v="9"/>
    <x v="7"/>
    <s v="Mobile"/>
    <s v="Mobile Error"/>
    <n v="2"/>
    <n v="46501"/>
    <n v="93002"/>
    <x v="0"/>
  </r>
  <r>
    <n v="11984"/>
    <x v="220"/>
    <x v="0"/>
    <x v="0"/>
    <s v="Devansh Krish"/>
    <x v="1"/>
    <x v="18"/>
    <x v="8"/>
    <s v="Tennis Racket"/>
    <s v="Tennis Racket Neque"/>
    <n v="4"/>
    <n v="1290"/>
    <n v="5160"/>
    <x v="0"/>
  </r>
  <r>
    <n v="11985"/>
    <x v="663"/>
    <x v="9"/>
    <x v="1"/>
    <s v="Lagan Gill"/>
    <x v="1"/>
    <x v="10"/>
    <x v="8"/>
    <s v="Dumbbells"/>
    <s v="Dumbbells Veritatis"/>
    <n v="1"/>
    <n v="5808"/>
    <n v="5808"/>
    <x v="0"/>
  </r>
  <r>
    <n v="11986"/>
    <x v="514"/>
    <x v="7"/>
    <x v="0"/>
    <s v="Mamooty Tata"/>
    <x v="0"/>
    <x v="19"/>
    <x v="1"/>
    <s v="Sugar"/>
    <s v="Sugar Reprehenderit"/>
    <n v="3"/>
    <n v="11177"/>
    <n v="33531"/>
    <x v="0"/>
  </r>
  <r>
    <n v="11987"/>
    <x v="217"/>
    <x v="4"/>
    <x v="1"/>
    <s v="Samarth Sangha"/>
    <x v="2"/>
    <x v="3"/>
    <x v="9"/>
    <s v="RC Car"/>
    <s v="RC Car Fugiat"/>
    <n v="5"/>
    <n v="5730"/>
    <n v="28650"/>
    <x v="0"/>
  </r>
  <r>
    <n v="11988"/>
    <x v="29"/>
    <x v="4"/>
    <x v="1"/>
    <s v="Adira Boase"/>
    <x v="1"/>
    <x v="18"/>
    <x v="7"/>
    <s v="Camera"/>
    <s v="Camera Quod"/>
    <n v="2"/>
    <n v="59430"/>
    <n v="118860"/>
    <x v="0"/>
  </r>
  <r>
    <n v="11989"/>
    <x v="413"/>
    <x v="7"/>
    <x v="2"/>
    <s v="Ritvik Kumar"/>
    <x v="3"/>
    <x v="14"/>
    <x v="9"/>
    <s v="Puzzle"/>
    <s v="Puzzle Placeat"/>
    <n v="4"/>
    <n v="72871"/>
    <n v="291484"/>
    <x v="1"/>
  </r>
  <r>
    <n v="11990"/>
    <x v="89"/>
    <x v="4"/>
    <x v="1"/>
    <s v="Indrajit Mall"/>
    <x v="0"/>
    <x v="9"/>
    <x v="9"/>
    <s v="Puzzle"/>
    <s v="Puzzle Commodi"/>
    <n v="3"/>
    <n v="78303"/>
    <n v="234909"/>
    <x v="1"/>
  </r>
  <r>
    <n v="11991"/>
    <x v="404"/>
    <x v="11"/>
    <x v="0"/>
    <s v="Yuvraj  Behl"/>
    <x v="0"/>
    <x v="19"/>
    <x v="8"/>
    <s v="Dumbbells"/>
    <s v="Dumbbells Exercitationem"/>
    <n v="5"/>
    <n v="66271"/>
    <n v="331355"/>
    <x v="2"/>
  </r>
  <r>
    <n v="11992"/>
    <x v="615"/>
    <x v="4"/>
    <x v="0"/>
    <s v="Alisha Mann"/>
    <x v="2"/>
    <x v="2"/>
    <x v="3"/>
    <s v="Kids Wear"/>
    <s v="Kids Wear Vitae"/>
    <n v="4"/>
    <n v="8537"/>
    <n v="34148"/>
    <x v="0"/>
  </r>
  <r>
    <n v="11993"/>
    <x v="635"/>
    <x v="6"/>
    <x v="0"/>
    <s v="Vardaniya Bhalla"/>
    <x v="3"/>
    <x v="5"/>
    <x v="1"/>
    <s v="Spices"/>
    <s v="Spices Vero"/>
    <n v="3"/>
    <n v="58993"/>
    <n v="176979"/>
    <x v="1"/>
  </r>
  <r>
    <n v="11994"/>
    <x v="678"/>
    <x v="6"/>
    <x v="0"/>
    <s v="Diya Dhillon"/>
    <x v="2"/>
    <x v="11"/>
    <x v="2"/>
    <s v="Mixer Grinder"/>
    <s v="Mixer Grinder Minus"/>
    <n v="1"/>
    <n v="15496"/>
    <n v="15496"/>
    <x v="0"/>
  </r>
  <r>
    <n v="11995"/>
    <x v="425"/>
    <x v="9"/>
    <x v="0"/>
    <s v="Divij Vyas"/>
    <x v="3"/>
    <x v="5"/>
    <x v="6"/>
    <s v="Lamp"/>
    <s v="Lamp Exercitationem"/>
    <n v="4"/>
    <n v="67203"/>
    <n v="268812"/>
    <x v="1"/>
  </r>
  <r>
    <n v="11996"/>
    <x v="376"/>
    <x v="5"/>
    <x v="1"/>
    <s v="Kartik Subramaniam"/>
    <x v="0"/>
    <x v="19"/>
    <x v="3"/>
    <s v="Kids Wear"/>
    <s v="Kids Wear Voluptatem"/>
    <n v="1"/>
    <n v="26544"/>
    <n v="26544"/>
    <x v="0"/>
  </r>
  <r>
    <n v="11997"/>
    <x v="569"/>
    <x v="8"/>
    <x v="1"/>
    <s v="Madhup Sachar"/>
    <x v="0"/>
    <x v="19"/>
    <x v="0"/>
    <s v="Non-Fiction"/>
    <s v="Non-Fiction Voluptas"/>
    <n v="2"/>
    <n v="59533"/>
    <n v="119066"/>
    <x v="0"/>
  </r>
  <r>
    <n v="11998"/>
    <x v="364"/>
    <x v="5"/>
    <x v="0"/>
    <s v="Saksham Bhakta"/>
    <x v="1"/>
    <x v="1"/>
    <x v="9"/>
    <s v="Doll"/>
    <s v="Doll Aspernatur"/>
    <n v="1"/>
    <n v="70606"/>
    <n v="70606"/>
    <x v="0"/>
  </r>
  <r>
    <n v="11999"/>
    <x v="299"/>
    <x v="10"/>
    <x v="0"/>
    <s v="Armaan Kale"/>
    <x v="3"/>
    <x v="13"/>
    <x v="6"/>
    <s v="Lamp"/>
    <s v="Lamp Animi"/>
    <n v="3"/>
    <n v="71976"/>
    <n v="215928"/>
    <x v="1"/>
  </r>
  <r>
    <n v="12000"/>
    <x v="252"/>
    <x v="7"/>
    <x v="2"/>
    <s v="Aayush Gill"/>
    <x v="3"/>
    <x v="5"/>
    <x v="3"/>
    <s v="Kids Wear"/>
    <s v="Kids Wear Nemo"/>
    <n v="4"/>
    <n v="49170"/>
    <n v="196680"/>
    <x v="1"/>
  </r>
  <r>
    <n v="12001"/>
    <x v="656"/>
    <x v="8"/>
    <x v="0"/>
    <s v="Alisha Bahri"/>
    <x v="0"/>
    <x v="12"/>
    <x v="5"/>
    <s v="Perfume"/>
    <s v="Perfume Officia"/>
    <n v="5"/>
    <n v="17746"/>
    <n v="88730"/>
    <x v="0"/>
  </r>
  <r>
    <n v="12002"/>
    <x v="181"/>
    <x v="8"/>
    <x v="0"/>
    <s v="Raghav Biswas"/>
    <x v="1"/>
    <x v="7"/>
    <x v="5"/>
    <s v="Lipstick"/>
    <s v="Lipstick Nam"/>
    <n v="1"/>
    <n v="60158"/>
    <n v="60158"/>
    <x v="0"/>
  </r>
  <r>
    <n v="12003"/>
    <x v="314"/>
    <x v="9"/>
    <x v="0"/>
    <s v="Sara Majumdar"/>
    <x v="2"/>
    <x v="11"/>
    <x v="1"/>
    <s v="Wheat"/>
    <s v="Wheat Repellendus"/>
    <n v="3"/>
    <n v="23063"/>
    <n v="69189"/>
    <x v="0"/>
  </r>
  <r>
    <n v="12004"/>
    <x v="429"/>
    <x v="11"/>
    <x v="1"/>
    <s v="Seher Dugal"/>
    <x v="2"/>
    <x v="3"/>
    <x v="1"/>
    <s v="Oil"/>
    <s v="Oil Magni"/>
    <n v="3"/>
    <n v="53346"/>
    <n v="160038"/>
    <x v="1"/>
  </r>
  <r>
    <n v="12005"/>
    <x v="679"/>
    <x v="9"/>
    <x v="1"/>
    <s v="Ritvik Thaker"/>
    <x v="1"/>
    <x v="7"/>
    <x v="7"/>
    <s v="Headphones"/>
    <s v="Headphones Illo"/>
    <n v="5"/>
    <n v="72758"/>
    <n v="363790"/>
    <x v="2"/>
  </r>
  <r>
    <n v="12006"/>
    <x v="492"/>
    <x v="2"/>
    <x v="0"/>
    <s v="Lakshit Varma"/>
    <x v="0"/>
    <x v="9"/>
    <x v="9"/>
    <s v="Board Game"/>
    <s v="Board Game Repudiandae"/>
    <n v="1"/>
    <n v="68469"/>
    <n v="68469"/>
    <x v="0"/>
  </r>
  <r>
    <n v="12007"/>
    <x v="676"/>
    <x v="11"/>
    <x v="1"/>
    <s v="Anahi Gaba"/>
    <x v="1"/>
    <x v="10"/>
    <x v="6"/>
    <s v="Wall Art"/>
    <s v="Wall Art Adipisci"/>
    <n v="2"/>
    <n v="30269"/>
    <n v="60538"/>
    <x v="0"/>
  </r>
  <r>
    <n v="12008"/>
    <x v="42"/>
    <x v="2"/>
    <x v="2"/>
    <s v="Faiyaz Soni"/>
    <x v="1"/>
    <x v="1"/>
    <x v="5"/>
    <s v="Perfume"/>
    <s v="Perfume Deserunt"/>
    <n v="4"/>
    <n v="62112"/>
    <n v="248448"/>
    <x v="1"/>
  </r>
  <r>
    <n v="12009"/>
    <x v="680"/>
    <x v="3"/>
    <x v="1"/>
    <s v="Rati Buch"/>
    <x v="0"/>
    <x v="17"/>
    <x v="8"/>
    <s v="Cricket Bat"/>
    <s v="Cricket Bat In"/>
    <n v="5"/>
    <n v="24115"/>
    <n v="120575"/>
    <x v="0"/>
  </r>
  <r>
    <n v="12010"/>
    <x v="669"/>
    <x v="11"/>
    <x v="0"/>
    <s v="Vedika Wagle"/>
    <x v="0"/>
    <x v="12"/>
    <x v="6"/>
    <s v="Vase"/>
    <s v="Vase Ex"/>
    <n v="4"/>
    <n v="45944"/>
    <n v="183776"/>
    <x v="1"/>
  </r>
  <r>
    <n v="12011"/>
    <x v="273"/>
    <x v="2"/>
    <x v="0"/>
    <s v="Lakshit Bala"/>
    <x v="3"/>
    <x v="13"/>
    <x v="4"/>
    <s v="Table"/>
    <s v="Table Cupiditate"/>
    <n v="4"/>
    <n v="58858"/>
    <n v="235432"/>
    <x v="1"/>
  </r>
  <r>
    <n v="12012"/>
    <x v="655"/>
    <x v="3"/>
    <x v="0"/>
    <s v="Shaan Bera"/>
    <x v="0"/>
    <x v="17"/>
    <x v="6"/>
    <s v="Lamp"/>
    <s v="Lamp Sapiente"/>
    <n v="4"/>
    <n v="36627"/>
    <n v="146508"/>
    <x v="0"/>
  </r>
  <r>
    <n v="12013"/>
    <x v="155"/>
    <x v="9"/>
    <x v="1"/>
    <s v="Hrishita Sibal"/>
    <x v="3"/>
    <x v="4"/>
    <x v="2"/>
    <s v="Juicer"/>
    <s v="Juicer Voluptates"/>
    <n v="1"/>
    <n v="34368"/>
    <n v="34368"/>
    <x v="0"/>
  </r>
  <r>
    <n v="12014"/>
    <x v="287"/>
    <x v="5"/>
    <x v="0"/>
    <s v="Jivika Shukla"/>
    <x v="3"/>
    <x v="14"/>
    <x v="5"/>
    <s v="Shampoo"/>
    <s v="Shampoo Accusantium"/>
    <n v="2"/>
    <n v="32220"/>
    <n v="64440"/>
    <x v="0"/>
  </r>
  <r>
    <n v="12015"/>
    <x v="177"/>
    <x v="5"/>
    <x v="0"/>
    <s v="Ela Dua"/>
    <x v="2"/>
    <x v="15"/>
    <x v="3"/>
    <s v="Kids Wear"/>
    <s v="Kids Wear Ex"/>
    <n v="2"/>
    <n v="18505"/>
    <n v="37010"/>
    <x v="0"/>
  </r>
  <r>
    <n v="12016"/>
    <x v="583"/>
    <x v="3"/>
    <x v="1"/>
    <s v="Diya Sibal"/>
    <x v="0"/>
    <x v="19"/>
    <x v="2"/>
    <s v="Juicer"/>
    <s v="Juicer Ratione"/>
    <n v="2"/>
    <n v="41747"/>
    <n v="83494"/>
    <x v="0"/>
  </r>
  <r>
    <n v="12017"/>
    <x v="68"/>
    <x v="1"/>
    <x v="0"/>
    <s v="Dharmajan Hayer"/>
    <x v="1"/>
    <x v="7"/>
    <x v="3"/>
    <s v="Accessories"/>
    <s v="Accessories Minima"/>
    <n v="5"/>
    <n v="70650"/>
    <n v="353250"/>
    <x v="2"/>
  </r>
  <r>
    <n v="12018"/>
    <x v="467"/>
    <x v="4"/>
    <x v="0"/>
    <s v="Anay Sastry"/>
    <x v="0"/>
    <x v="19"/>
    <x v="6"/>
    <s v="Vase"/>
    <s v="Vase Illo"/>
    <n v="1"/>
    <n v="53261"/>
    <n v="53261"/>
    <x v="0"/>
  </r>
  <r>
    <n v="12019"/>
    <x v="164"/>
    <x v="10"/>
    <x v="0"/>
    <s v="Ira Varkey"/>
    <x v="1"/>
    <x v="7"/>
    <x v="9"/>
    <s v="RC Car"/>
    <s v="RC Car Labore"/>
    <n v="3"/>
    <n v="4334"/>
    <n v="13002"/>
    <x v="0"/>
  </r>
  <r>
    <n v="12020"/>
    <x v="548"/>
    <x v="6"/>
    <x v="1"/>
    <s v="Dishani Dugar"/>
    <x v="1"/>
    <x v="18"/>
    <x v="8"/>
    <s v="Dumbbells"/>
    <s v="Dumbbells Aliquid"/>
    <n v="5"/>
    <n v="42957"/>
    <n v="214785"/>
    <x v="1"/>
  </r>
  <r>
    <n v="12021"/>
    <x v="529"/>
    <x v="3"/>
    <x v="1"/>
    <s v="Anvi Srinivasan"/>
    <x v="3"/>
    <x v="14"/>
    <x v="2"/>
    <s v="Mixer Grinder"/>
    <s v="Mixer Grinder Non"/>
    <n v="5"/>
    <n v="3244"/>
    <n v="16220"/>
    <x v="0"/>
  </r>
  <r>
    <n v="12022"/>
    <x v="44"/>
    <x v="0"/>
    <x v="1"/>
    <s v="Samiha Sanghvi"/>
    <x v="3"/>
    <x v="5"/>
    <x v="4"/>
    <s v="Table"/>
    <s v="Table Perferendis"/>
    <n v="2"/>
    <n v="8401"/>
    <n v="16802"/>
    <x v="0"/>
  </r>
  <r>
    <n v="12023"/>
    <x v="464"/>
    <x v="3"/>
    <x v="1"/>
    <s v="Hazel Sundaram"/>
    <x v="1"/>
    <x v="18"/>
    <x v="9"/>
    <s v="Action Figure"/>
    <s v="Action Figure Exercitationem"/>
    <n v="2"/>
    <n v="55717"/>
    <n v="111434"/>
    <x v="0"/>
  </r>
  <r>
    <n v="12024"/>
    <x v="457"/>
    <x v="7"/>
    <x v="2"/>
    <s v="Ivana Sankaran"/>
    <x v="3"/>
    <x v="13"/>
    <x v="8"/>
    <s v="Dumbbells"/>
    <s v="Dumbbells Voluptatem"/>
    <n v="1"/>
    <n v="12463"/>
    <n v="12463"/>
    <x v="0"/>
  </r>
  <r>
    <n v="12025"/>
    <x v="174"/>
    <x v="0"/>
    <x v="2"/>
    <s v="Divij Tara"/>
    <x v="2"/>
    <x v="2"/>
    <x v="3"/>
    <s v="Women's Wear"/>
    <s v="Women's Wear Impedit"/>
    <n v="3"/>
    <n v="48250"/>
    <n v="144750"/>
    <x v="0"/>
  </r>
  <r>
    <n v="12026"/>
    <x v="619"/>
    <x v="2"/>
    <x v="0"/>
    <s v="Vidur Khanna"/>
    <x v="0"/>
    <x v="0"/>
    <x v="8"/>
    <s v="Dumbbells"/>
    <s v="Dumbbells Soluta"/>
    <n v="1"/>
    <n v="18572"/>
    <n v="18572"/>
    <x v="0"/>
  </r>
  <r>
    <n v="12027"/>
    <x v="159"/>
    <x v="0"/>
    <x v="0"/>
    <s v="Gokul Baral"/>
    <x v="1"/>
    <x v="1"/>
    <x v="7"/>
    <s v="Headphones"/>
    <s v="Headphones Incidunt"/>
    <n v="4"/>
    <n v="64001"/>
    <n v="256004"/>
    <x v="1"/>
  </r>
  <r>
    <n v="12028"/>
    <x v="441"/>
    <x v="7"/>
    <x v="2"/>
    <s v="Ivan Sharaf"/>
    <x v="3"/>
    <x v="14"/>
    <x v="4"/>
    <s v="Bed"/>
    <s v="Bed Dolores"/>
    <n v="1"/>
    <n v="70622"/>
    <n v="70622"/>
    <x v="0"/>
  </r>
  <r>
    <n v="12029"/>
    <x v="357"/>
    <x v="4"/>
    <x v="0"/>
    <s v="Raunak Kar"/>
    <x v="0"/>
    <x v="17"/>
    <x v="5"/>
    <s v="Face Cream"/>
    <s v="Face Cream Esse"/>
    <n v="1"/>
    <n v="1544"/>
    <n v="1544"/>
    <x v="0"/>
  </r>
  <r>
    <n v="12030"/>
    <x v="552"/>
    <x v="4"/>
    <x v="1"/>
    <s v="Armaan Bhalla"/>
    <x v="1"/>
    <x v="10"/>
    <x v="3"/>
    <s v="Shoes"/>
    <s v="Shoes Praesentium"/>
    <n v="1"/>
    <n v="58479"/>
    <n v="58479"/>
    <x v="0"/>
  </r>
  <r>
    <n v="12031"/>
    <x v="681"/>
    <x v="9"/>
    <x v="0"/>
    <s v="Aarna Sha"/>
    <x v="3"/>
    <x v="14"/>
    <x v="1"/>
    <s v="Rice"/>
    <s v="Rice Nobis"/>
    <n v="5"/>
    <n v="75993"/>
    <n v="379965"/>
    <x v="2"/>
  </r>
  <r>
    <n v="12032"/>
    <x v="447"/>
    <x v="2"/>
    <x v="2"/>
    <s v="Vanya Joshi"/>
    <x v="1"/>
    <x v="6"/>
    <x v="0"/>
    <s v="Textbook"/>
    <s v="Textbook Soluta"/>
    <n v="3"/>
    <n v="31894"/>
    <n v="95682"/>
    <x v="0"/>
  </r>
  <r>
    <n v="12033"/>
    <x v="102"/>
    <x v="0"/>
    <x v="0"/>
    <s v="Pari Basak"/>
    <x v="3"/>
    <x v="8"/>
    <x v="2"/>
    <s v="Refrigerator"/>
    <s v="Refrigerator Minima"/>
    <n v="3"/>
    <n v="71258"/>
    <n v="213774"/>
    <x v="1"/>
  </r>
  <r>
    <n v="12034"/>
    <x v="403"/>
    <x v="1"/>
    <x v="1"/>
    <s v="Chirag Chaudhry"/>
    <x v="1"/>
    <x v="18"/>
    <x v="8"/>
    <s v="Football"/>
    <s v="Football Optio"/>
    <n v="4"/>
    <n v="21950"/>
    <n v="87800"/>
    <x v="0"/>
  </r>
  <r>
    <n v="12035"/>
    <x v="244"/>
    <x v="1"/>
    <x v="0"/>
    <s v="Purab Bala"/>
    <x v="1"/>
    <x v="10"/>
    <x v="3"/>
    <s v="Men's Wear"/>
    <s v="Men's Wear Illum"/>
    <n v="5"/>
    <n v="54657"/>
    <n v="273285"/>
    <x v="1"/>
  </r>
  <r>
    <n v="12036"/>
    <x v="590"/>
    <x v="4"/>
    <x v="0"/>
    <s v="Pari Sundaram"/>
    <x v="0"/>
    <x v="17"/>
    <x v="0"/>
    <s v="Biography"/>
    <s v="Biography A"/>
    <n v="5"/>
    <n v="28722"/>
    <n v="143610"/>
    <x v="0"/>
  </r>
  <r>
    <n v="12037"/>
    <x v="588"/>
    <x v="10"/>
    <x v="1"/>
    <s v="Jivin Sridhar"/>
    <x v="3"/>
    <x v="8"/>
    <x v="3"/>
    <s v="Men's Wear"/>
    <s v="Men's Wear At"/>
    <n v="2"/>
    <n v="48585"/>
    <n v="97170"/>
    <x v="0"/>
  </r>
  <r>
    <n v="12038"/>
    <x v="127"/>
    <x v="4"/>
    <x v="0"/>
    <s v="Purab Yohannan"/>
    <x v="1"/>
    <x v="6"/>
    <x v="1"/>
    <s v="Sugar"/>
    <s v="Sugar Ipsam"/>
    <n v="3"/>
    <n v="76089"/>
    <n v="228267"/>
    <x v="1"/>
  </r>
  <r>
    <n v="12039"/>
    <x v="154"/>
    <x v="1"/>
    <x v="1"/>
    <s v="Kimaya Sanghvi"/>
    <x v="2"/>
    <x v="11"/>
    <x v="4"/>
    <s v="Cabinet"/>
    <s v="Cabinet Ducimus"/>
    <n v="3"/>
    <n v="27455"/>
    <n v="82365"/>
    <x v="0"/>
  </r>
  <r>
    <n v="12040"/>
    <x v="190"/>
    <x v="8"/>
    <x v="1"/>
    <s v="Ivana Bobal"/>
    <x v="0"/>
    <x v="19"/>
    <x v="5"/>
    <s v="Lipstick"/>
    <s v="Lipstick Ex"/>
    <n v="1"/>
    <n v="15713"/>
    <n v="15713"/>
    <x v="0"/>
  </r>
  <r>
    <n v="12041"/>
    <x v="426"/>
    <x v="10"/>
    <x v="1"/>
    <s v="Yakshit Sidhu"/>
    <x v="0"/>
    <x v="17"/>
    <x v="3"/>
    <s v="Men's Wear"/>
    <s v="Men's Wear Fugit"/>
    <n v="3"/>
    <n v="4084"/>
    <n v="12252"/>
    <x v="0"/>
  </r>
  <r>
    <n v="12042"/>
    <x v="466"/>
    <x v="5"/>
    <x v="0"/>
    <s v="Baiju Madan"/>
    <x v="0"/>
    <x v="9"/>
    <x v="4"/>
    <s v="Bed"/>
    <s v="Bed Blanditiis"/>
    <n v="5"/>
    <n v="48454"/>
    <n v="242270"/>
    <x v="1"/>
  </r>
  <r>
    <n v="12043"/>
    <x v="613"/>
    <x v="8"/>
    <x v="0"/>
    <s v="Aayush Bassi"/>
    <x v="2"/>
    <x v="15"/>
    <x v="0"/>
    <s v="Non-Fiction"/>
    <s v="Non-Fiction Inventore"/>
    <n v="5"/>
    <n v="10529"/>
    <n v="52645"/>
    <x v="0"/>
  </r>
  <r>
    <n v="12044"/>
    <x v="13"/>
    <x v="7"/>
    <x v="2"/>
    <s v="Khushi Guha"/>
    <x v="1"/>
    <x v="10"/>
    <x v="1"/>
    <s v="Rice"/>
    <s v="Rice Culpa"/>
    <n v="5"/>
    <n v="19998"/>
    <n v="99990"/>
    <x v="0"/>
  </r>
  <r>
    <n v="12045"/>
    <x v="514"/>
    <x v="7"/>
    <x v="0"/>
    <s v="Priyansh Kade"/>
    <x v="2"/>
    <x v="11"/>
    <x v="3"/>
    <s v="Shoes"/>
    <s v="Shoes Accusamus"/>
    <n v="5"/>
    <n v="69794"/>
    <n v="348970"/>
    <x v="2"/>
  </r>
  <r>
    <n v="12046"/>
    <x v="546"/>
    <x v="1"/>
    <x v="1"/>
    <s v="Dhanush Chand"/>
    <x v="0"/>
    <x v="0"/>
    <x v="1"/>
    <s v="Sugar"/>
    <s v="Sugar Itaque"/>
    <n v="1"/>
    <n v="51498"/>
    <n v="51498"/>
    <x v="0"/>
  </r>
  <r>
    <n v="12047"/>
    <x v="213"/>
    <x v="0"/>
    <x v="2"/>
    <s v="Fateh Bakshi"/>
    <x v="0"/>
    <x v="9"/>
    <x v="5"/>
    <s v="Perfume"/>
    <s v="Perfume Optio"/>
    <n v="1"/>
    <n v="47301"/>
    <n v="47301"/>
    <x v="0"/>
  </r>
  <r>
    <n v="12048"/>
    <x v="682"/>
    <x v="3"/>
    <x v="0"/>
    <s v="Anahita Jaggi"/>
    <x v="1"/>
    <x v="18"/>
    <x v="1"/>
    <s v="Wheat"/>
    <s v="Wheat Accusantium"/>
    <n v="2"/>
    <n v="18605"/>
    <n v="37210"/>
    <x v="0"/>
  </r>
  <r>
    <n v="12049"/>
    <x v="367"/>
    <x v="3"/>
    <x v="1"/>
    <s v="Saira Hegde"/>
    <x v="0"/>
    <x v="19"/>
    <x v="5"/>
    <s v="Foundation"/>
    <s v="Foundation Praesentium"/>
    <n v="1"/>
    <n v="38419"/>
    <n v="38419"/>
    <x v="0"/>
  </r>
  <r>
    <n v="12050"/>
    <x v="172"/>
    <x v="7"/>
    <x v="2"/>
    <s v="Bhavin Chanda"/>
    <x v="3"/>
    <x v="14"/>
    <x v="5"/>
    <s v="Face Cream"/>
    <s v="Face Cream Harum"/>
    <n v="5"/>
    <n v="42020"/>
    <n v="210100"/>
    <x v="1"/>
  </r>
  <r>
    <n v="12051"/>
    <x v="683"/>
    <x v="8"/>
    <x v="0"/>
    <s v="Ritvik Dugal"/>
    <x v="0"/>
    <x v="12"/>
    <x v="0"/>
    <s v="Non-Fiction"/>
    <s v="Non-Fiction Unde"/>
    <n v="1"/>
    <n v="2469"/>
    <n v="2469"/>
    <x v="0"/>
  </r>
  <r>
    <n v="12052"/>
    <x v="150"/>
    <x v="9"/>
    <x v="1"/>
    <s v="Trisha Raval"/>
    <x v="2"/>
    <x v="3"/>
    <x v="4"/>
    <s v="Sofa"/>
    <s v="Sofa Hic"/>
    <n v="5"/>
    <n v="45068"/>
    <n v="225340"/>
    <x v="1"/>
  </r>
  <r>
    <n v="12053"/>
    <x v="206"/>
    <x v="0"/>
    <x v="2"/>
    <s v="Hazel Deshpande"/>
    <x v="0"/>
    <x v="9"/>
    <x v="7"/>
    <s v="Headphones"/>
    <s v="Headphones Voluptatem"/>
    <n v="3"/>
    <n v="28772"/>
    <n v="86316"/>
    <x v="0"/>
  </r>
  <r>
    <n v="12054"/>
    <x v="511"/>
    <x v="10"/>
    <x v="0"/>
    <s v="Indrajit Ramaswamy"/>
    <x v="2"/>
    <x v="11"/>
    <x v="1"/>
    <s v="Rice"/>
    <s v="Rice Eaque"/>
    <n v="4"/>
    <n v="14718"/>
    <n v="58872"/>
    <x v="0"/>
  </r>
  <r>
    <n v="12055"/>
    <x v="684"/>
    <x v="8"/>
    <x v="0"/>
    <s v="Neysa Bassi"/>
    <x v="0"/>
    <x v="9"/>
    <x v="8"/>
    <s v="Tennis Racket"/>
    <s v="Tennis Racket Reprehenderit"/>
    <n v="3"/>
    <n v="8259"/>
    <n v="24777"/>
    <x v="0"/>
  </r>
  <r>
    <n v="12056"/>
    <x v="538"/>
    <x v="7"/>
    <x v="0"/>
    <s v="Ayesha Kar"/>
    <x v="2"/>
    <x v="16"/>
    <x v="6"/>
    <s v="Wall Art"/>
    <s v="Wall Art Sunt"/>
    <n v="4"/>
    <n v="67604"/>
    <n v="270416"/>
    <x v="1"/>
  </r>
  <r>
    <n v="12057"/>
    <x v="320"/>
    <x v="1"/>
    <x v="0"/>
    <s v="Damini Kumar"/>
    <x v="1"/>
    <x v="1"/>
    <x v="1"/>
    <s v="Wheat"/>
    <s v="Wheat Iusto"/>
    <n v="4"/>
    <n v="56055"/>
    <n v="224220"/>
    <x v="1"/>
  </r>
  <r>
    <n v="12058"/>
    <x v="685"/>
    <x v="2"/>
    <x v="2"/>
    <s v="Shamik Hayer"/>
    <x v="2"/>
    <x v="16"/>
    <x v="5"/>
    <s v="Perfume"/>
    <s v="Perfume Quod"/>
    <n v="5"/>
    <n v="18989"/>
    <n v="94945"/>
    <x v="0"/>
  </r>
  <r>
    <n v="12059"/>
    <x v="671"/>
    <x v="5"/>
    <x v="0"/>
    <s v="Zeeshan Roy"/>
    <x v="3"/>
    <x v="8"/>
    <x v="4"/>
    <s v="Sofa"/>
    <s v="Sofa Nobis"/>
    <n v="4"/>
    <n v="9993"/>
    <n v="39972"/>
    <x v="0"/>
  </r>
  <r>
    <n v="12060"/>
    <x v="140"/>
    <x v="4"/>
    <x v="0"/>
    <s v="Nitya Kale"/>
    <x v="2"/>
    <x v="3"/>
    <x v="7"/>
    <s v="Headphones"/>
    <s v="Headphones Illo"/>
    <n v="1"/>
    <n v="79977"/>
    <n v="79977"/>
    <x v="0"/>
  </r>
  <r>
    <n v="12061"/>
    <x v="382"/>
    <x v="8"/>
    <x v="1"/>
    <s v="Seher Chacko"/>
    <x v="1"/>
    <x v="7"/>
    <x v="6"/>
    <s v="Wall Art"/>
    <s v="Wall Art Iusto"/>
    <n v="2"/>
    <n v="75748"/>
    <n v="151496"/>
    <x v="1"/>
  </r>
  <r>
    <n v="12062"/>
    <x v="96"/>
    <x v="7"/>
    <x v="2"/>
    <s v="Indrajit Bhalla"/>
    <x v="2"/>
    <x v="15"/>
    <x v="1"/>
    <s v="Sugar"/>
    <s v="Sugar Perspiciatis"/>
    <n v="3"/>
    <n v="27010"/>
    <n v="81030"/>
    <x v="0"/>
  </r>
  <r>
    <n v="12063"/>
    <x v="549"/>
    <x v="3"/>
    <x v="1"/>
    <s v="Zeeshan Dash"/>
    <x v="1"/>
    <x v="18"/>
    <x v="4"/>
    <s v="Sofa"/>
    <s v="Sofa Odit"/>
    <n v="4"/>
    <n v="71994"/>
    <n v="287976"/>
    <x v="1"/>
  </r>
  <r>
    <n v="12064"/>
    <x v="355"/>
    <x v="4"/>
    <x v="0"/>
    <s v="Vritika Gala"/>
    <x v="1"/>
    <x v="1"/>
    <x v="4"/>
    <s v="Chair"/>
    <s v="Chair Tempore"/>
    <n v="2"/>
    <n v="47526"/>
    <n v="95052"/>
    <x v="0"/>
  </r>
  <r>
    <n v="12065"/>
    <x v="246"/>
    <x v="6"/>
    <x v="0"/>
    <s v="Shamik Acharya"/>
    <x v="1"/>
    <x v="6"/>
    <x v="6"/>
    <s v="Cushion"/>
    <s v="Cushion Iste"/>
    <n v="1"/>
    <n v="38318"/>
    <n v="38318"/>
    <x v="0"/>
  </r>
  <r>
    <n v="12066"/>
    <x v="407"/>
    <x v="6"/>
    <x v="1"/>
    <s v="Taran Sharma"/>
    <x v="1"/>
    <x v="10"/>
    <x v="2"/>
    <s v="Cookware Set"/>
    <s v="Cookware Set Illo"/>
    <n v="1"/>
    <n v="56883"/>
    <n v="56883"/>
    <x v="0"/>
  </r>
  <r>
    <n v="12067"/>
    <x v="131"/>
    <x v="0"/>
    <x v="0"/>
    <s v="Dhanuk Bhatnagar"/>
    <x v="2"/>
    <x v="16"/>
    <x v="3"/>
    <s v="Women's Wear"/>
    <s v="Women's Wear Magnam"/>
    <n v="1"/>
    <n v="18708"/>
    <n v="18708"/>
    <x v="0"/>
  </r>
  <r>
    <n v="12068"/>
    <x v="642"/>
    <x v="8"/>
    <x v="1"/>
    <s v="Aarav Vaidya"/>
    <x v="3"/>
    <x v="5"/>
    <x v="4"/>
    <s v="Table"/>
    <s v="Table Perspiciatis"/>
    <n v="4"/>
    <n v="60603"/>
    <n v="242412"/>
    <x v="1"/>
  </r>
  <r>
    <n v="12069"/>
    <x v="566"/>
    <x v="3"/>
    <x v="1"/>
    <s v="Rania Bir"/>
    <x v="1"/>
    <x v="1"/>
    <x v="1"/>
    <s v="Sugar"/>
    <s v="Sugar Suscipit"/>
    <n v="5"/>
    <n v="79431"/>
    <n v="397155"/>
    <x v="2"/>
  </r>
  <r>
    <n v="12070"/>
    <x v="483"/>
    <x v="5"/>
    <x v="0"/>
    <s v="Rania Vala"/>
    <x v="1"/>
    <x v="7"/>
    <x v="9"/>
    <s v="Puzzle"/>
    <s v="Puzzle Quos"/>
    <n v="4"/>
    <n v="20901"/>
    <n v="83604"/>
    <x v="0"/>
  </r>
  <r>
    <n v="12071"/>
    <x v="541"/>
    <x v="4"/>
    <x v="0"/>
    <s v="Madhav Jha"/>
    <x v="2"/>
    <x v="11"/>
    <x v="9"/>
    <s v="Action Figure"/>
    <s v="Action Figure Quidem"/>
    <n v="2"/>
    <n v="23718"/>
    <n v="47436"/>
    <x v="0"/>
  </r>
  <r>
    <n v="12072"/>
    <x v="557"/>
    <x v="8"/>
    <x v="0"/>
    <s v="Lakshit Sarma"/>
    <x v="3"/>
    <x v="13"/>
    <x v="8"/>
    <s v="Yoga Mat"/>
    <s v="Yoga Mat Maxime"/>
    <n v="5"/>
    <n v="3533"/>
    <n v="17665"/>
    <x v="0"/>
  </r>
  <r>
    <n v="12073"/>
    <x v="311"/>
    <x v="3"/>
    <x v="0"/>
    <s v="Aradhya Sethi"/>
    <x v="1"/>
    <x v="1"/>
    <x v="5"/>
    <s v="Lipstick"/>
    <s v="Lipstick Deleniti"/>
    <n v="5"/>
    <n v="7131"/>
    <n v="35655"/>
    <x v="0"/>
  </r>
  <r>
    <n v="12074"/>
    <x v="686"/>
    <x v="5"/>
    <x v="1"/>
    <s v="Reyansh Dash"/>
    <x v="3"/>
    <x v="5"/>
    <x v="1"/>
    <s v="Oil"/>
    <s v="Oil Laborum"/>
    <n v="5"/>
    <n v="578"/>
    <n v="2890"/>
    <x v="0"/>
  </r>
  <r>
    <n v="12075"/>
    <x v="482"/>
    <x v="9"/>
    <x v="1"/>
    <s v="Urvi Chada"/>
    <x v="1"/>
    <x v="18"/>
    <x v="6"/>
    <s v="Clock"/>
    <s v="Clock Aliquam"/>
    <n v="3"/>
    <n v="24189"/>
    <n v="72567"/>
    <x v="0"/>
  </r>
  <r>
    <n v="12076"/>
    <x v="239"/>
    <x v="8"/>
    <x v="0"/>
    <s v="Hrishita Mangal"/>
    <x v="2"/>
    <x v="3"/>
    <x v="6"/>
    <s v="Wall Art"/>
    <s v="Wall Art Explicabo"/>
    <n v="4"/>
    <n v="75193"/>
    <n v="300772"/>
    <x v="2"/>
  </r>
  <r>
    <n v="12077"/>
    <x v="328"/>
    <x v="3"/>
    <x v="0"/>
    <s v="Eshani Chopra"/>
    <x v="2"/>
    <x v="16"/>
    <x v="5"/>
    <s v="Shampoo"/>
    <s v="Shampoo Commodi"/>
    <n v="3"/>
    <n v="67112"/>
    <n v="201336"/>
    <x v="1"/>
  </r>
  <r>
    <n v="12078"/>
    <x v="487"/>
    <x v="5"/>
    <x v="0"/>
    <s v="Dhanush Agate"/>
    <x v="1"/>
    <x v="18"/>
    <x v="9"/>
    <s v="Action Figure"/>
    <s v="Action Figure Praesentium"/>
    <n v="2"/>
    <n v="67207"/>
    <n v="134414"/>
    <x v="0"/>
  </r>
  <r>
    <n v="12079"/>
    <x v="145"/>
    <x v="7"/>
    <x v="2"/>
    <s v="Jayant Kota"/>
    <x v="1"/>
    <x v="10"/>
    <x v="8"/>
    <s v="Yoga Mat"/>
    <s v="Yoga Mat Laborum"/>
    <n v="5"/>
    <n v="31268"/>
    <n v="156340"/>
    <x v="1"/>
  </r>
  <r>
    <n v="12080"/>
    <x v="78"/>
    <x v="7"/>
    <x v="0"/>
    <s v="Rati Mangal"/>
    <x v="3"/>
    <x v="4"/>
    <x v="6"/>
    <s v="Cushion"/>
    <s v="Cushion Rem"/>
    <n v="5"/>
    <n v="76437"/>
    <n v="382185"/>
    <x v="2"/>
  </r>
  <r>
    <n v="12081"/>
    <x v="379"/>
    <x v="10"/>
    <x v="0"/>
    <s v="Shray Karnik"/>
    <x v="2"/>
    <x v="16"/>
    <x v="4"/>
    <s v="Bed"/>
    <s v="Bed Ipsa"/>
    <n v="5"/>
    <n v="33383"/>
    <n v="166915"/>
    <x v="1"/>
  </r>
  <r>
    <n v="12082"/>
    <x v="224"/>
    <x v="6"/>
    <x v="1"/>
    <s v="Uthkarsh Dara"/>
    <x v="3"/>
    <x v="13"/>
    <x v="8"/>
    <s v="Football"/>
    <s v="Football Occaecati"/>
    <n v="4"/>
    <n v="11114"/>
    <n v="44456"/>
    <x v="0"/>
  </r>
  <r>
    <n v="12083"/>
    <x v="306"/>
    <x v="10"/>
    <x v="0"/>
    <s v="Yakshit Garg"/>
    <x v="0"/>
    <x v="9"/>
    <x v="9"/>
    <s v="Board Game"/>
    <s v="Board Game Qui"/>
    <n v="4"/>
    <n v="17629"/>
    <n v="70516"/>
    <x v="0"/>
  </r>
  <r>
    <n v="12084"/>
    <x v="493"/>
    <x v="5"/>
    <x v="1"/>
    <s v="Dhanush Kuruvilla"/>
    <x v="2"/>
    <x v="15"/>
    <x v="9"/>
    <s v="RC Car"/>
    <s v="RC Car Dolorum"/>
    <n v="3"/>
    <n v="40924"/>
    <n v="122772"/>
    <x v="0"/>
  </r>
  <r>
    <n v="12085"/>
    <x v="687"/>
    <x v="5"/>
    <x v="1"/>
    <s v="Hazel Ramakrishnan"/>
    <x v="3"/>
    <x v="4"/>
    <x v="8"/>
    <s v="Football"/>
    <s v="Football Iste"/>
    <n v="1"/>
    <n v="41878"/>
    <n v="41878"/>
    <x v="0"/>
  </r>
  <r>
    <n v="12086"/>
    <x v="388"/>
    <x v="1"/>
    <x v="1"/>
    <s v="Siya Chakrabarti"/>
    <x v="1"/>
    <x v="1"/>
    <x v="2"/>
    <s v="Cookware Set"/>
    <s v="Cookware Set Error"/>
    <n v="4"/>
    <n v="47351"/>
    <n v="189404"/>
    <x v="1"/>
  </r>
  <r>
    <n v="12087"/>
    <x v="221"/>
    <x v="2"/>
    <x v="2"/>
    <s v="Nishith Sachar"/>
    <x v="3"/>
    <x v="14"/>
    <x v="3"/>
    <s v="Accessories"/>
    <s v="Accessories Nulla"/>
    <n v="2"/>
    <n v="14660"/>
    <n v="29320"/>
    <x v="0"/>
  </r>
  <r>
    <n v="12088"/>
    <x v="326"/>
    <x v="10"/>
    <x v="0"/>
    <s v="Shalv Saha"/>
    <x v="3"/>
    <x v="5"/>
    <x v="1"/>
    <s v="Oil"/>
    <s v="Oil Eveniet"/>
    <n v="4"/>
    <n v="15163"/>
    <n v="60652"/>
    <x v="0"/>
  </r>
  <r>
    <n v="12089"/>
    <x v="428"/>
    <x v="4"/>
    <x v="1"/>
    <s v="Amira Sibal"/>
    <x v="0"/>
    <x v="0"/>
    <x v="7"/>
    <s v="Camera"/>
    <s v="Camera Laboriosam"/>
    <n v="1"/>
    <n v="57139"/>
    <n v="57139"/>
    <x v="0"/>
  </r>
  <r>
    <n v="12090"/>
    <x v="155"/>
    <x v="9"/>
    <x v="1"/>
    <s v="Ishaan Krish"/>
    <x v="3"/>
    <x v="8"/>
    <x v="3"/>
    <s v="Accessories"/>
    <s v="Accessories Ipsam"/>
    <n v="4"/>
    <n v="66247"/>
    <n v="264988"/>
    <x v="1"/>
  </r>
  <r>
    <n v="12091"/>
    <x v="92"/>
    <x v="3"/>
    <x v="0"/>
    <s v="Badal Dhar"/>
    <x v="0"/>
    <x v="0"/>
    <x v="8"/>
    <s v="Tennis Racket"/>
    <s v="Tennis Racket Vero"/>
    <n v="5"/>
    <n v="45080"/>
    <n v="225400"/>
    <x v="1"/>
  </r>
  <r>
    <n v="12092"/>
    <x v="376"/>
    <x v="5"/>
    <x v="1"/>
    <s v="Divyansh Bhattacharyya"/>
    <x v="1"/>
    <x v="18"/>
    <x v="2"/>
    <s v="Refrigerator"/>
    <s v="Refrigerator Quasi"/>
    <n v="3"/>
    <n v="36266"/>
    <n v="108798"/>
    <x v="0"/>
  </r>
  <r>
    <n v="12093"/>
    <x v="539"/>
    <x v="8"/>
    <x v="1"/>
    <s v="Miraan Bora"/>
    <x v="2"/>
    <x v="3"/>
    <x v="6"/>
    <s v="Cushion"/>
    <s v="Cushion Rem"/>
    <n v="3"/>
    <n v="60918"/>
    <n v="182754"/>
    <x v="1"/>
  </r>
  <r>
    <n v="12094"/>
    <x v="536"/>
    <x v="4"/>
    <x v="0"/>
    <s v="Lakshit Kuruvilla"/>
    <x v="2"/>
    <x v="2"/>
    <x v="7"/>
    <s v="Mobile"/>
    <s v="Mobile Repudiandae"/>
    <n v="4"/>
    <n v="33066"/>
    <n v="132264"/>
    <x v="0"/>
  </r>
  <r>
    <n v="12095"/>
    <x v="526"/>
    <x v="2"/>
    <x v="0"/>
    <s v="Neysa Bhasin"/>
    <x v="1"/>
    <x v="1"/>
    <x v="3"/>
    <s v="Men's Wear"/>
    <s v="Men's Wear Voluptas"/>
    <n v="1"/>
    <n v="62548"/>
    <n v="62548"/>
    <x v="0"/>
  </r>
  <r>
    <n v="12096"/>
    <x v="358"/>
    <x v="3"/>
    <x v="0"/>
    <s v="Eva Gopal"/>
    <x v="2"/>
    <x v="2"/>
    <x v="1"/>
    <s v="Rice"/>
    <s v="Rice Tenetur"/>
    <n v="3"/>
    <n v="468"/>
    <n v="1404"/>
    <x v="0"/>
  </r>
  <r>
    <n v="12097"/>
    <x v="666"/>
    <x v="2"/>
    <x v="2"/>
    <s v="Kiara Tank"/>
    <x v="3"/>
    <x v="4"/>
    <x v="9"/>
    <s v="Action Figure"/>
    <s v="Action Figure Quasi"/>
    <n v="3"/>
    <n v="49321"/>
    <n v="147963"/>
    <x v="0"/>
  </r>
  <r>
    <n v="12098"/>
    <x v="582"/>
    <x v="4"/>
    <x v="1"/>
    <s v="Tanya Banerjee"/>
    <x v="2"/>
    <x v="16"/>
    <x v="3"/>
    <s v="Women's Wear"/>
    <s v="Women's Wear Vel"/>
    <n v="1"/>
    <n v="16956"/>
    <n v="16956"/>
    <x v="0"/>
  </r>
  <r>
    <n v="12099"/>
    <x v="283"/>
    <x v="2"/>
    <x v="2"/>
    <s v="Hiran Khalsa"/>
    <x v="1"/>
    <x v="1"/>
    <x v="5"/>
    <s v="Face Cream"/>
    <s v="Face Cream Harum"/>
    <n v="5"/>
    <n v="5964"/>
    <n v="29820"/>
    <x v="0"/>
  </r>
  <r>
    <n v="12100"/>
    <x v="643"/>
    <x v="9"/>
    <x v="0"/>
    <s v="Tushar Dutt"/>
    <x v="0"/>
    <x v="0"/>
    <x v="7"/>
    <s v="Mobile"/>
    <s v="Mobile Velit"/>
    <n v="2"/>
    <n v="74137"/>
    <n v="148274"/>
    <x v="0"/>
  </r>
  <r>
    <n v="12101"/>
    <x v="180"/>
    <x v="0"/>
    <x v="0"/>
    <s v="Advika Borra"/>
    <x v="0"/>
    <x v="0"/>
    <x v="3"/>
    <s v="Shoes"/>
    <s v="Shoes Sint"/>
    <n v="2"/>
    <n v="22106"/>
    <n v="44212"/>
    <x v="0"/>
  </r>
  <r>
    <n v="12102"/>
    <x v="649"/>
    <x v="6"/>
    <x v="0"/>
    <s v="Reyansh Singh"/>
    <x v="2"/>
    <x v="2"/>
    <x v="6"/>
    <s v="Cushion"/>
    <s v="Cushion Maxime"/>
    <n v="4"/>
    <n v="25479"/>
    <n v="101916"/>
    <x v="0"/>
  </r>
  <r>
    <n v="12103"/>
    <x v="115"/>
    <x v="4"/>
    <x v="1"/>
    <s v="Onkar Zachariah"/>
    <x v="0"/>
    <x v="19"/>
    <x v="4"/>
    <s v="Sofa"/>
    <s v="Sofa Doloremque"/>
    <n v="3"/>
    <n v="32223"/>
    <n v="96669"/>
    <x v="0"/>
  </r>
  <r>
    <n v="12104"/>
    <x v="545"/>
    <x v="5"/>
    <x v="0"/>
    <s v="Shlok Venkataraman"/>
    <x v="0"/>
    <x v="0"/>
    <x v="9"/>
    <s v="Action Figure"/>
    <s v="Action Figure Ullam"/>
    <n v="4"/>
    <n v="56442"/>
    <n v="225768"/>
    <x v="1"/>
  </r>
  <r>
    <n v="12105"/>
    <x v="222"/>
    <x v="11"/>
    <x v="0"/>
    <s v="Lakshit Dâ€™Alia"/>
    <x v="0"/>
    <x v="9"/>
    <x v="8"/>
    <s v="Football"/>
    <s v="Football Veniam"/>
    <n v="3"/>
    <n v="64252"/>
    <n v="192756"/>
    <x v="1"/>
  </r>
  <r>
    <n v="12106"/>
    <x v="679"/>
    <x v="9"/>
    <x v="1"/>
    <s v="Kaira Srinivas"/>
    <x v="0"/>
    <x v="19"/>
    <x v="1"/>
    <s v="Spices"/>
    <s v="Spices Quos"/>
    <n v="3"/>
    <n v="23606"/>
    <n v="70818"/>
    <x v="0"/>
  </r>
  <r>
    <n v="12107"/>
    <x v="2"/>
    <x v="2"/>
    <x v="2"/>
    <s v="Vidur Deo"/>
    <x v="3"/>
    <x v="14"/>
    <x v="2"/>
    <s v="Juicer"/>
    <s v="Juicer Delectus"/>
    <n v="4"/>
    <n v="25373"/>
    <n v="101492"/>
    <x v="0"/>
  </r>
  <r>
    <n v="12108"/>
    <x v="688"/>
    <x v="8"/>
    <x v="0"/>
    <s v="Anya Korpal"/>
    <x v="0"/>
    <x v="9"/>
    <x v="6"/>
    <s v="Cushion"/>
    <s v="Cushion Doloribus"/>
    <n v="3"/>
    <n v="77524"/>
    <n v="232572"/>
    <x v="1"/>
  </r>
  <r>
    <n v="12109"/>
    <x v="596"/>
    <x v="7"/>
    <x v="2"/>
    <s v="Saanvi Dara"/>
    <x v="1"/>
    <x v="10"/>
    <x v="2"/>
    <s v="Refrigerator"/>
    <s v="Refrigerator Exercitationem"/>
    <n v="5"/>
    <n v="42801"/>
    <n v="214005"/>
    <x v="1"/>
  </r>
  <r>
    <n v="12110"/>
    <x v="362"/>
    <x v="0"/>
    <x v="0"/>
    <s v="Elakshi Dugar"/>
    <x v="1"/>
    <x v="7"/>
    <x v="3"/>
    <s v="Kids Wear"/>
    <s v="Kids Wear Praesentium"/>
    <n v="5"/>
    <n v="45661"/>
    <n v="228305"/>
    <x v="1"/>
  </r>
  <r>
    <n v="12111"/>
    <x v="274"/>
    <x v="10"/>
    <x v="1"/>
    <s v="Lagan Iyer"/>
    <x v="0"/>
    <x v="9"/>
    <x v="3"/>
    <s v="Shoes"/>
    <s v="Shoes Earum"/>
    <n v="4"/>
    <n v="2984"/>
    <n v="11936"/>
    <x v="0"/>
  </r>
  <r>
    <n v="12112"/>
    <x v="174"/>
    <x v="0"/>
    <x v="2"/>
    <s v="Aarav Sankar"/>
    <x v="0"/>
    <x v="9"/>
    <x v="4"/>
    <s v="Cabinet"/>
    <s v="Cabinet Officia"/>
    <n v="3"/>
    <n v="43812"/>
    <n v="131436"/>
    <x v="0"/>
  </r>
  <r>
    <n v="12113"/>
    <x v="171"/>
    <x v="5"/>
    <x v="1"/>
    <s v="Anvi Rattan"/>
    <x v="2"/>
    <x v="2"/>
    <x v="9"/>
    <s v="Board Game"/>
    <s v="Board Game Omnis"/>
    <n v="2"/>
    <n v="12348"/>
    <n v="24696"/>
    <x v="0"/>
  </r>
  <r>
    <n v="12114"/>
    <x v="593"/>
    <x v="5"/>
    <x v="1"/>
    <s v="Anay Ghosh"/>
    <x v="3"/>
    <x v="8"/>
    <x v="5"/>
    <s v="Perfume"/>
    <s v="Perfume Beatae"/>
    <n v="1"/>
    <n v="60771"/>
    <n v="60771"/>
    <x v="0"/>
  </r>
  <r>
    <n v="12115"/>
    <x v="560"/>
    <x v="6"/>
    <x v="0"/>
    <s v="Kanav Badal"/>
    <x v="3"/>
    <x v="14"/>
    <x v="0"/>
    <s v="Non-Fiction"/>
    <s v="Non-Fiction At"/>
    <n v="2"/>
    <n v="16930"/>
    <n v="33860"/>
    <x v="0"/>
  </r>
  <r>
    <n v="12116"/>
    <x v="2"/>
    <x v="2"/>
    <x v="2"/>
    <s v="Indrans Rege"/>
    <x v="1"/>
    <x v="10"/>
    <x v="6"/>
    <s v="Lamp"/>
    <s v="Lamp Dolore"/>
    <n v="1"/>
    <n v="51604"/>
    <n v="51604"/>
    <x v="0"/>
  </r>
  <r>
    <n v="12117"/>
    <x v="442"/>
    <x v="8"/>
    <x v="1"/>
    <s v="Vaibhav Dey"/>
    <x v="3"/>
    <x v="4"/>
    <x v="2"/>
    <s v="Juicer"/>
    <s v="Juicer Cum"/>
    <n v="1"/>
    <n v="19755"/>
    <n v="19755"/>
    <x v="0"/>
  </r>
  <r>
    <n v="12118"/>
    <x v="145"/>
    <x v="7"/>
    <x v="2"/>
    <s v="Aaryahi Batta"/>
    <x v="3"/>
    <x v="4"/>
    <x v="9"/>
    <s v="Action Figure"/>
    <s v="Action Figure Dolore"/>
    <n v="3"/>
    <n v="4379"/>
    <n v="13137"/>
    <x v="0"/>
  </r>
  <r>
    <n v="12119"/>
    <x v="132"/>
    <x v="4"/>
    <x v="1"/>
    <s v="Devansh Buch"/>
    <x v="1"/>
    <x v="10"/>
    <x v="5"/>
    <s v="Perfume"/>
    <s v="Perfume Animi"/>
    <n v="5"/>
    <n v="8354"/>
    <n v="41770"/>
    <x v="0"/>
  </r>
  <r>
    <n v="12120"/>
    <x v="689"/>
    <x v="8"/>
    <x v="1"/>
    <s v="Kiaan Swamy"/>
    <x v="1"/>
    <x v="6"/>
    <x v="5"/>
    <s v="Perfume"/>
    <s v="Perfume Similique"/>
    <n v="5"/>
    <n v="12720"/>
    <n v="63600"/>
    <x v="0"/>
  </r>
  <r>
    <n v="12121"/>
    <x v="478"/>
    <x v="0"/>
    <x v="0"/>
    <s v="Aarna Kota"/>
    <x v="3"/>
    <x v="8"/>
    <x v="8"/>
    <s v="Football"/>
    <s v="Football Soluta"/>
    <n v="3"/>
    <n v="59034"/>
    <n v="177102"/>
    <x v="1"/>
  </r>
  <r>
    <n v="12122"/>
    <x v="307"/>
    <x v="4"/>
    <x v="0"/>
    <s v="Charvi Amble"/>
    <x v="0"/>
    <x v="9"/>
    <x v="8"/>
    <s v="Cricket Bat"/>
    <s v="Cricket Bat Quidem"/>
    <n v="3"/>
    <n v="28393"/>
    <n v="85179"/>
    <x v="0"/>
  </r>
  <r>
    <n v="12123"/>
    <x v="343"/>
    <x v="3"/>
    <x v="1"/>
    <s v="Piya Sami"/>
    <x v="3"/>
    <x v="14"/>
    <x v="0"/>
    <s v="Comics"/>
    <s v="Comics Doloremque"/>
    <n v="3"/>
    <n v="34251"/>
    <n v="102753"/>
    <x v="0"/>
  </r>
  <r>
    <n v="12124"/>
    <x v="3"/>
    <x v="3"/>
    <x v="1"/>
    <s v="Jhanvi Aggarwal"/>
    <x v="1"/>
    <x v="6"/>
    <x v="6"/>
    <s v="Vase"/>
    <s v="Vase Exercitationem"/>
    <n v="2"/>
    <n v="22548"/>
    <n v="45096"/>
    <x v="0"/>
  </r>
  <r>
    <n v="12125"/>
    <x v="618"/>
    <x v="8"/>
    <x v="1"/>
    <s v="Jayan Desai"/>
    <x v="2"/>
    <x v="16"/>
    <x v="9"/>
    <s v="RC Car"/>
    <s v="RC Car Possimus"/>
    <n v="1"/>
    <n v="17031"/>
    <n v="17031"/>
    <x v="0"/>
  </r>
  <r>
    <n v="12126"/>
    <x v="466"/>
    <x v="5"/>
    <x v="0"/>
    <s v="Raghav Grewal"/>
    <x v="1"/>
    <x v="6"/>
    <x v="4"/>
    <s v="Bed"/>
    <s v="Bed Enim"/>
    <n v="4"/>
    <n v="43796"/>
    <n v="175184"/>
    <x v="1"/>
  </r>
  <r>
    <n v="12127"/>
    <x v="653"/>
    <x v="4"/>
    <x v="0"/>
    <s v="Bhamini Doshi"/>
    <x v="1"/>
    <x v="1"/>
    <x v="5"/>
    <s v="Shampoo"/>
    <s v="Shampoo Vero"/>
    <n v="4"/>
    <n v="2442"/>
    <n v="9768"/>
    <x v="0"/>
  </r>
  <r>
    <n v="12128"/>
    <x v="690"/>
    <x v="6"/>
    <x v="1"/>
    <s v="Lavanya Tella"/>
    <x v="1"/>
    <x v="10"/>
    <x v="8"/>
    <s v="Cricket Bat"/>
    <s v="Cricket Bat Est"/>
    <n v="4"/>
    <n v="10644"/>
    <n v="42576"/>
    <x v="0"/>
  </r>
  <r>
    <n v="12129"/>
    <x v="5"/>
    <x v="5"/>
    <x v="1"/>
    <s v="Vanya Vig"/>
    <x v="2"/>
    <x v="3"/>
    <x v="3"/>
    <s v="Men's Wear"/>
    <s v="Men's Wear Culpa"/>
    <n v="1"/>
    <n v="77527"/>
    <n v="77527"/>
    <x v="0"/>
  </r>
  <r>
    <n v="12130"/>
    <x v="691"/>
    <x v="1"/>
    <x v="0"/>
    <s v="Drishya Gill"/>
    <x v="1"/>
    <x v="6"/>
    <x v="5"/>
    <s v="Shampoo"/>
    <s v="Shampoo Consequuntur"/>
    <n v="4"/>
    <n v="36963"/>
    <n v="147852"/>
    <x v="0"/>
  </r>
  <r>
    <n v="12131"/>
    <x v="464"/>
    <x v="3"/>
    <x v="1"/>
    <s v="Samaira Singhal"/>
    <x v="1"/>
    <x v="1"/>
    <x v="5"/>
    <s v="Shampoo"/>
    <s v="Shampoo Numquam"/>
    <n v="1"/>
    <n v="51106"/>
    <n v="51106"/>
    <x v="0"/>
  </r>
  <r>
    <n v="12132"/>
    <x v="385"/>
    <x v="9"/>
    <x v="0"/>
    <s v="Nehmat Tiwari"/>
    <x v="1"/>
    <x v="10"/>
    <x v="9"/>
    <s v="Doll"/>
    <s v="Doll Illum"/>
    <n v="3"/>
    <n v="74020"/>
    <n v="222060"/>
    <x v="1"/>
  </r>
  <r>
    <n v="12133"/>
    <x v="571"/>
    <x v="9"/>
    <x v="0"/>
    <s v="Aarush Doshi"/>
    <x v="0"/>
    <x v="12"/>
    <x v="2"/>
    <s v="Cookware Set"/>
    <s v="Cookware Set Distinctio"/>
    <n v="2"/>
    <n v="23153"/>
    <n v="46306"/>
    <x v="0"/>
  </r>
  <r>
    <n v="12134"/>
    <x v="498"/>
    <x v="7"/>
    <x v="0"/>
    <s v="Ivana Vasa"/>
    <x v="1"/>
    <x v="18"/>
    <x v="9"/>
    <s v="RC Car"/>
    <s v="RC Car Inventore"/>
    <n v="5"/>
    <n v="56737"/>
    <n v="283685"/>
    <x v="1"/>
  </r>
  <r>
    <n v="12135"/>
    <x v="468"/>
    <x v="0"/>
    <x v="2"/>
    <s v="Anvi Bobal"/>
    <x v="3"/>
    <x v="14"/>
    <x v="3"/>
    <s v="Women's Wear"/>
    <s v="Women's Wear Nihil"/>
    <n v="5"/>
    <n v="39339"/>
    <n v="196695"/>
    <x v="1"/>
  </r>
  <r>
    <n v="12136"/>
    <x v="555"/>
    <x v="6"/>
    <x v="0"/>
    <s v="Adira Chacko"/>
    <x v="2"/>
    <x v="15"/>
    <x v="2"/>
    <s v="Juicer"/>
    <s v="Juicer Dignissimos"/>
    <n v="3"/>
    <n v="39848"/>
    <n v="119544"/>
    <x v="0"/>
  </r>
  <r>
    <n v="12137"/>
    <x v="282"/>
    <x v="0"/>
    <x v="0"/>
    <s v="Anay Chad"/>
    <x v="0"/>
    <x v="12"/>
    <x v="0"/>
    <s v="Comics"/>
    <s v="Comics Sapiente"/>
    <n v="3"/>
    <n v="76533"/>
    <n v="229599"/>
    <x v="1"/>
  </r>
  <r>
    <n v="12138"/>
    <x v="355"/>
    <x v="4"/>
    <x v="0"/>
    <s v="Adah Shroff"/>
    <x v="3"/>
    <x v="8"/>
    <x v="6"/>
    <s v="Clock"/>
    <s v="Clock Atque"/>
    <n v="1"/>
    <n v="71876"/>
    <n v="71876"/>
    <x v="0"/>
  </r>
  <r>
    <n v="12139"/>
    <x v="21"/>
    <x v="2"/>
    <x v="2"/>
    <s v="Ranbir Balakrishnan"/>
    <x v="1"/>
    <x v="6"/>
    <x v="9"/>
    <s v="RC Car"/>
    <s v="RC Car Odit"/>
    <n v="3"/>
    <n v="63739"/>
    <n v="191217"/>
    <x v="1"/>
  </r>
  <r>
    <n v="12140"/>
    <x v="77"/>
    <x v="11"/>
    <x v="1"/>
    <s v="Anya Lala"/>
    <x v="2"/>
    <x v="11"/>
    <x v="3"/>
    <s v="Shoes"/>
    <s v="Shoes Repellat"/>
    <n v="3"/>
    <n v="48469"/>
    <n v="145407"/>
    <x v="0"/>
  </r>
  <r>
    <n v="12141"/>
    <x v="250"/>
    <x v="8"/>
    <x v="0"/>
    <s v="Saanvi Wali"/>
    <x v="3"/>
    <x v="5"/>
    <x v="6"/>
    <s v="Wall Art"/>
    <s v="Wall Art Nostrum"/>
    <n v="2"/>
    <n v="30411"/>
    <n v="60822"/>
    <x v="0"/>
  </r>
  <r>
    <n v="12142"/>
    <x v="219"/>
    <x v="7"/>
    <x v="0"/>
    <s v="Amira Chakraborty"/>
    <x v="0"/>
    <x v="12"/>
    <x v="2"/>
    <s v="Juicer"/>
    <s v="Juicer Facilis"/>
    <n v="4"/>
    <n v="29873"/>
    <n v="119492"/>
    <x v="0"/>
  </r>
  <r>
    <n v="12143"/>
    <x v="278"/>
    <x v="8"/>
    <x v="1"/>
    <s v="Mamooty Balakrishnan"/>
    <x v="2"/>
    <x v="2"/>
    <x v="3"/>
    <s v="Kids Wear"/>
    <s v="Kids Wear Dolor"/>
    <n v="5"/>
    <n v="51128"/>
    <n v="255640"/>
    <x v="1"/>
  </r>
  <r>
    <n v="12144"/>
    <x v="342"/>
    <x v="6"/>
    <x v="0"/>
    <s v="Chirag Char"/>
    <x v="1"/>
    <x v="10"/>
    <x v="9"/>
    <s v="Action Figure"/>
    <s v="Action Figure Accusantium"/>
    <n v="5"/>
    <n v="71439"/>
    <n v="357195"/>
    <x v="2"/>
  </r>
  <r>
    <n v="12145"/>
    <x v="240"/>
    <x v="0"/>
    <x v="2"/>
    <s v="Nakul Tella"/>
    <x v="1"/>
    <x v="10"/>
    <x v="6"/>
    <s v="Vase"/>
    <s v="Vase Minus"/>
    <n v="2"/>
    <n v="29477"/>
    <n v="58954"/>
    <x v="0"/>
  </r>
  <r>
    <n v="12146"/>
    <x v="330"/>
    <x v="5"/>
    <x v="1"/>
    <s v="Seher Chopra"/>
    <x v="0"/>
    <x v="17"/>
    <x v="6"/>
    <s v="Vase"/>
    <s v="Vase Dolorem"/>
    <n v="1"/>
    <n v="72116"/>
    <n v="72116"/>
    <x v="0"/>
  </r>
  <r>
    <n v="12147"/>
    <x v="151"/>
    <x v="8"/>
    <x v="0"/>
    <s v="Jayesh Bajaj"/>
    <x v="2"/>
    <x v="3"/>
    <x v="3"/>
    <s v="Shoes"/>
    <s v="Shoes Veritatis"/>
    <n v="5"/>
    <n v="46037"/>
    <n v="230185"/>
    <x v="1"/>
  </r>
  <r>
    <n v="12148"/>
    <x v="71"/>
    <x v="6"/>
    <x v="0"/>
    <s v="Vanya Bir"/>
    <x v="1"/>
    <x v="18"/>
    <x v="3"/>
    <s v="Accessories"/>
    <s v="Accessories Eaque"/>
    <n v="4"/>
    <n v="72637"/>
    <n v="290548"/>
    <x v="1"/>
  </r>
  <r>
    <n v="12149"/>
    <x v="421"/>
    <x v="7"/>
    <x v="0"/>
    <s v="Jayan Bhakta"/>
    <x v="3"/>
    <x v="4"/>
    <x v="8"/>
    <s v="Cricket Bat"/>
    <s v="Cricket Bat Distinctio"/>
    <n v="3"/>
    <n v="31598"/>
    <n v="94794"/>
    <x v="0"/>
  </r>
  <r>
    <n v="12150"/>
    <x v="472"/>
    <x v="10"/>
    <x v="1"/>
    <s v="Hrishita Luthra"/>
    <x v="2"/>
    <x v="3"/>
    <x v="0"/>
    <s v="Fiction"/>
    <s v="Fiction Quisquam"/>
    <n v="2"/>
    <n v="70431"/>
    <n v="140862"/>
    <x v="0"/>
  </r>
  <r>
    <n v="12151"/>
    <x v="465"/>
    <x v="3"/>
    <x v="0"/>
    <s v="Rati Raju"/>
    <x v="1"/>
    <x v="10"/>
    <x v="6"/>
    <s v="Cushion"/>
    <s v="Cushion Consectetur"/>
    <n v="3"/>
    <n v="69875"/>
    <n v="209625"/>
    <x v="1"/>
  </r>
  <r>
    <n v="12152"/>
    <x v="612"/>
    <x v="6"/>
    <x v="1"/>
    <s v="Chirag Bail"/>
    <x v="2"/>
    <x v="15"/>
    <x v="8"/>
    <s v="Cricket Bat"/>
    <s v="Cricket Bat Odit"/>
    <n v="5"/>
    <n v="20239"/>
    <n v="101195"/>
    <x v="0"/>
  </r>
  <r>
    <n v="12153"/>
    <x v="686"/>
    <x v="5"/>
    <x v="1"/>
    <s v="Kiara Ahluwalia"/>
    <x v="1"/>
    <x v="10"/>
    <x v="7"/>
    <s v="Mobile"/>
    <s v="Mobile Culpa"/>
    <n v="1"/>
    <n v="17421"/>
    <n v="17421"/>
    <x v="0"/>
  </r>
  <r>
    <n v="12154"/>
    <x v="416"/>
    <x v="4"/>
    <x v="0"/>
    <s v="Shalv Dutta"/>
    <x v="0"/>
    <x v="19"/>
    <x v="3"/>
    <s v="Women's Wear"/>
    <s v="Women's Wear Odio"/>
    <n v="3"/>
    <n v="9700"/>
    <n v="29100"/>
    <x v="0"/>
  </r>
  <r>
    <n v="12155"/>
    <x v="263"/>
    <x v="6"/>
    <x v="0"/>
    <s v="Dharmajan Setty"/>
    <x v="2"/>
    <x v="11"/>
    <x v="4"/>
    <s v="Chair"/>
    <s v="Chair Officia"/>
    <n v="5"/>
    <n v="69207"/>
    <n v="346035"/>
    <x v="2"/>
  </r>
  <r>
    <n v="12156"/>
    <x v="465"/>
    <x v="3"/>
    <x v="0"/>
    <s v="Madhav Deo"/>
    <x v="3"/>
    <x v="4"/>
    <x v="4"/>
    <s v="Table"/>
    <s v="Table Numquam"/>
    <n v="5"/>
    <n v="30470"/>
    <n v="152350"/>
    <x v="1"/>
  </r>
  <r>
    <n v="12157"/>
    <x v="249"/>
    <x v="9"/>
    <x v="0"/>
    <s v="Ranbir Babu"/>
    <x v="0"/>
    <x v="12"/>
    <x v="3"/>
    <s v="Women's Wear"/>
    <s v="Women's Wear Quaerat"/>
    <n v="2"/>
    <n v="66296"/>
    <n v="132592"/>
    <x v="0"/>
  </r>
  <r>
    <n v="12158"/>
    <x v="586"/>
    <x v="0"/>
    <x v="0"/>
    <s v="Lakshit Walia"/>
    <x v="0"/>
    <x v="17"/>
    <x v="3"/>
    <s v="Men's Wear"/>
    <s v="Men's Wear Nobis"/>
    <n v="1"/>
    <n v="74433"/>
    <n v="74433"/>
    <x v="0"/>
  </r>
  <r>
    <n v="12159"/>
    <x v="7"/>
    <x v="1"/>
    <x v="1"/>
    <s v="Anay Vaidya"/>
    <x v="0"/>
    <x v="19"/>
    <x v="3"/>
    <s v="Accessories"/>
    <s v="Accessories Sunt"/>
    <n v="4"/>
    <n v="68975"/>
    <n v="275900"/>
    <x v="1"/>
  </r>
  <r>
    <n v="12160"/>
    <x v="661"/>
    <x v="0"/>
    <x v="0"/>
    <s v="Kaira Acharya"/>
    <x v="3"/>
    <x v="8"/>
    <x v="8"/>
    <s v="Cricket Bat"/>
    <s v="Cricket Bat Sint"/>
    <n v="1"/>
    <n v="25464"/>
    <n v="25464"/>
    <x v="0"/>
  </r>
  <r>
    <n v="12161"/>
    <x v="131"/>
    <x v="0"/>
    <x v="0"/>
    <s v="Armaan Bora"/>
    <x v="0"/>
    <x v="12"/>
    <x v="0"/>
    <s v="Biography"/>
    <s v="Biography Nihil"/>
    <n v="3"/>
    <n v="14789"/>
    <n v="44367"/>
    <x v="0"/>
  </r>
  <r>
    <n v="12162"/>
    <x v="132"/>
    <x v="4"/>
    <x v="1"/>
    <s v="Kanav Shankar"/>
    <x v="1"/>
    <x v="1"/>
    <x v="4"/>
    <s v="Bed"/>
    <s v="Bed Iusto"/>
    <n v="5"/>
    <n v="35352"/>
    <n v="176760"/>
    <x v="1"/>
  </r>
  <r>
    <n v="12163"/>
    <x v="613"/>
    <x v="8"/>
    <x v="0"/>
    <s v="Hridaan Bhatia"/>
    <x v="1"/>
    <x v="7"/>
    <x v="1"/>
    <s v="Sugar"/>
    <s v="Sugar Dolores"/>
    <n v="2"/>
    <n v="61395"/>
    <n v="122790"/>
    <x v="0"/>
  </r>
  <r>
    <n v="12164"/>
    <x v="593"/>
    <x v="5"/>
    <x v="1"/>
    <s v="Aarav Ahuja"/>
    <x v="0"/>
    <x v="19"/>
    <x v="8"/>
    <s v="Cricket Bat"/>
    <s v="Cricket Bat Excepturi"/>
    <n v="4"/>
    <n v="54075"/>
    <n v="216300"/>
    <x v="1"/>
  </r>
  <r>
    <n v="12165"/>
    <x v="351"/>
    <x v="5"/>
    <x v="0"/>
    <s v="Neelofar Ray"/>
    <x v="2"/>
    <x v="3"/>
    <x v="4"/>
    <s v="Table"/>
    <s v="Table Veritatis"/>
    <n v="4"/>
    <n v="70677"/>
    <n v="282708"/>
    <x v="1"/>
  </r>
  <r>
    <n v="12166"/>
    <x v="592"/>
    <x v="1"/>
    <x v="0"/>
    <s v="Nitara Upadhyay"/>
    <x v="3"/>
    <x v="4"/>
    <x v="9"/>
    <s v="Doll"/>
    <s v="Doll Cupiditate"/>
    <n v="2"/>
    <n v="37627"/>
    <n v="75254"/>
    <x v="0"/>
  </r>
  <r>
    <n v="12167"/>
    <x v="690"/>
    <x v="6"/>
    <x v="1"/>
    <s v="Charvi Mallick"/>
    <x v="1"/>
    <x v="6"/>
    <x v="6"/>
    <s v="Vase"/>
    <s v="Vase Animi"/>
    <n v="2"/>
    <n v="79358"/>
    <n v="158716"/>
    <x v="1"/>
  </r>
  <r>
    <n v="12168"/>
    <x v="209"/>
    <x v="6"/>
    <x v="0"/>
    <s v="Ishita Vyas"/>
    <x v="1"/>
    <x v="1"/>
    <x v="3"/>
    <s v="Accessories"/>
    <s v="Accessories Quasi"/>
    <n v="5"/>
    <n v="43448"/>
    <n v="217240"/>
    <x v="1"/>
  </r>
  <r>
    <n v="12169"/>
    <x v="377"/>
    <x v="4"/>
    <x v="1"/>
    <s v="Rhea Cherian"/>
    <x v="3"/>
    <x v="5"/>
    <x v="6"/>
    <s v="Wall Art"/>
    <s v="Wall Art Atque"/>
    <n v="2"/>
    <n v="72776"/>
    <n v="145552"/>
    <x v="0"/>
  </r>
  <r>
    <n v="12170"/>
    <x v="439"/>
    <x v="6"/>
    <x v="1"/>
    <s v="Shanaya Ray"/>
    <x v="2"/>
    <x v="16"/>
    <x v="4"/>
    <s v="Bed"/>
    <s v="Bed Et"/>
    <n v="4"/>
    <n v="11796"/>
    <n v="47184"/>
    <x v="0"/>
  </r>
  <r>
    <n v="12171"/>
    <x v="590"/>
    <x v="4"/>
    <x v="0"/>
    <s v="Damini Vala"/>
    <x v="2"/>
    <x v="3"/>
    <x v="0"/>
    <s v="Fiction"/>
    <s v="Fiction Nostrum"/>
    <n v="3"/>
    <n v="63827"/>
    <n v="191481"/>
    <x v="1"/>
  </r>
  <r>
    <n v="12172"/>
    <x v="463"/>
    <x v="6"/>
    <x v="1"/>
    <s v="Lakshay Devi"/>
    <x v="1"/>
    <x v="7"/>
    <x v="0"/>
    <s v="Biography"/>
    <s v="Biography Illum"/>
    <n v="2"/>
    <n v="51134"/>
    <n v="102268"/>
    <x v="0"/>
  </r>
  <r>
    <n v="12173"/>
    <x v="15"/>
    <x v="3"/>
    <x v="0"/>
    <s v="Vidur Tripathi"/>
    <x v="1"/>
    <x v="10"/>
    <x v="6"/>
    <s v="Clock"/>
    <s v="Clock Optio"/>
    <n v="2"/>
    <n v="30124"/>
    <n v="60248"/>
    <x v="0"/>
  </r>
  <r>
    <n v="12174"/>
    <x v="83"/>
    <x v="6"/>
    <x v="0"/>
    <s v="Alia Ray"/>
    <x v="1"/>
    <x v="10"/>
    <x v="7"/>
    <s v="Camera"/>
    <s v="Camera Debitis"/>
    <n v="4"/>
    <n v="29711"/>
    <n v="118844"/>
    <x v="0"/>
  </r>
  <r>
    <n v="12175"/>
    <x v="486"/>
    <x v="10"/>
    <x v="1"/>
    <s v="Gokul Sawhney"/>
    <x v="3"/>
    <x v="8"/>
    <x v="4"/>
    <s v="Cabinet"/>
    <s v="Cabinet Ea"/>
    <n v="5"/>
    <n v="58495"/>
    <n v="292475"/>
    <x v="1"/>
  </r>
  <r>
    <n v="12176"/>
    <x v="537"/>
    <x v="1"/>
    <x v="0"/>
    <s v="Ryan Choudhry"/>
    <x v="1"/>
    <x v="18"/>
    <x v="0"/>
    <s v="Textbook"/>
    <s v="Textbook Error"/>
    <n v="1"/>
    <n v="30997"/>
    <n v="30997"/>
    <x v="0"/>
  </r>
  <r>
    <n v="12177"/>
    <x v="72"/>
    <x v="7"/>
    <x v="0"/>
    <s v="Indrans Konda"/>
    <x v="2"/>
    <x v="11"/>
    <x v="6"/>
    <s v="Wall Art"/>
    <s v="Wall Art Cum"/>
    <n v="5"/>
    <n v="72809"/>
    <n v="364045"/>
    <x v="2"/>
  </r>
  <r>
    <n v="12178"/>
    <x v="65"/>
    <x v="11"/>
    <x v="0"/>
    <s v="Faiyaz Dayal"/>
    <x v="2"/>
    <x v="2"/>
    <x v="6"/>
    <s v="Vase"/>
    <s v="Vase Esse"/>
    <n v="5"/>
    <n v="15450"/>
    <n v="77250"/>
    <x v="0"/>
  </r>
  <r>
    <n v="12179"/>
    <x v="25"/>
    <x v="5"/>
    <x v="1"/>
    <s v="Advik Borde"/>
    <x v="2"/>
    <x v="15"/>
    <x v="5"/>
    <s v="Perfume"/>
    <s v="Perfume Assumenda"/>
    <n v="5"/>
    <n v="29745"/>
    <n v="148725"/>
    <x v="0"/>
  </r>
  <r>
    <n v="12180"/>
    <x v="554"/>
    <x v="9"/>
    <x v="1"/>
    <s v="Hazel Barman"/>
    <x v="2"/>
    <x v="2"/>
    <x v="3"/>
    <s v="Kids Wear"/>
    <s v="Kids Wear Sit"/>
    <n v="5"/>
    <n v="79880"/>
    <n v="399400"/>
    <x v="2"/>
  </r>
  <r>
    <n v="12181"/>
    <x v="72"/>
    <x v="7"/>
    <x v="0"/>
    <s v="Nishith Tara"/>
    <x v="3"/>
    <x v="14"/>
    <x v="0"/>
    <s v="Fiction"/>
    <s v="Fiction Perferendis"/>
    <n v="2"/>
    <n v="71171"/>
    <n v="142342"/>
    <x v="0"/>
  </r>
  <r>
    <n v="12182"/>
    <x v="544"/>
    <x v="11"/>
    <x v="0"/>
    <s v="Yuvaan Raman"/>
    <x v="2"/>
    <x v="16"/>
    <x v="7"/>
    <s v="Smartwatch"/>
    <s v="Smartwatch Eum"/>
    <n v="3"/>
    <n v="36421"/>
    <n v="109263"/>
    <x v="0"/>
  </r>
  <r>
    <n v="12183"/>
    <x v="297"/>
    <x v="6"/>
    <x v="1"/>
    <s v="Oorja Balakrishnan"/>
    <x v="2"/>
    <x v="15"/>
    <x v="9"/>
    <s v="Doll"/>
    <s v="Doll Tempore"/>
    <n v="2"/>
    <n v="59223"/>
    <n v="118446"/>
    <x v="0"/>
  </r>
  <r>
    <n v="12184"/>
    <x v="629"/>
    <x v="10"/>
    <x v="1"/>
    <s v="Vihaan Chaudry"/>
    <x v="2"/>
    <x v="16"/>
    <x v="4"/>
    <s v="Cabinet"/>
    <s v="Cabinet Magnam"/>
    <n v="4"/>
    <n v="41211"/>
    <n v="164844"/>
    <x v="1"/>
  </r>
  <r>
    <n v="12185"/>
    <x v="238"/>
    <x v="6"/>
    <x v="0"/>
    <s v="Aarav Randhawa"/>
    <x v="3"/>
    <x v="13"/>
    <x v="8"/>
    <s v="Yoga Mat"/>
    <s v="Yoga Mat Cupiditate"/>
    <n v="5"/>
    <n v="20918"/>
    <n v="104590"/>
    <x v="0"/>
  </r>
  <r>
    <n v="12186"/>
    <x v="189"/>
    <x v="6"/>
    <x v="0"/>
    <s v="Pranay Dey"/>
    <x v="0"/>
    <x v="0"/>
    <x v="7"/>
    <s v="Headphones"/>
    <s v="Headphones Qui"/>
    <n v="5"/>
    <n v="44435"/>
    <n v="222175"/>
    <x v="1"/>
  </r>
  <r>
    <n v="12187"/>
    <x v="146"/>
    <x v="7"/>
    <x v="0"/>
    <s v="Pari Saini"/>
    <x v="2"/>
    <x v="15"/>
    <x v="5"/>
    <s v="Perfume"/>
    <s v="Perfume Facilis"/>
    <n v="4"/>
    <n v="47036"/>
    <n v="188144"/>
    <x v="1"/>
  </r>
  <r>
    <n v="12188"/>
    <x v="307"/>
    <x v="4"/>
    <x v="0"/>
    <s v="Arnav Arya"/>
    <x v="2"/>
    <x v="3"/>
    <x v="2"/>
    <s v="Juicer"/>
    <s v="Juicer Minus"/>
    <n v="5"/>
    <n v="26338"/>
    <n v="131690"/>
    <x v="0"/>
  </r>
  <r>
    <n v="12189"/>
    <x v="137"/>
    <x v="1"/>
    <x v="0"/>
    <s v="Dhanush Vyas"/>
    <x v="0"/>
    <x v="0"/>
    <x v="5"/>
    <s v="Shampoo"/>
    <s v="Shampoo Corporis"/>
    <n v="5"/>
    <n v="10496"/>
    <n v="52480"/>
    <x v="0"/>
  </r>
  <r>
    <n v="12190"/>
    <x v="223"/>
    <x v="11"/>
    <x v="1"/>
    <s v="Vedika Borde"/>
    <x v="3"/>
    <x v="4"/>
    <x v="8"/>
    <s v="Tennis Racket"/>
    <s v="Tennis Racket Facere"/>
    <n v="4"/>
    <n v="52397"/>
    <n v="209588"/>
    <x v="1"/>
  </r>
  <r>
    <n v="12191"/>
    <x v="60"/>
    <x v="4"/>
    <x v="1"/>
    <s v="Aradhya Bhandari"/>
    <x v="0"/>
    <x v="17"/>
    <x v="7"/>
    <s v="Headphones"/>
    <s v="Headphones Inventore"/>
    <n v="1"/>
    <n v="34995"/>
    <n v="34995"/>
    <x v="0"/>
  </r>
  <r>
    <n v="12192"/>
    <x v="101"/>
    <x v="2"/>
    <x v="2"/>
    <s v="Veer Dugal"/>
    <x v="0"/>
    <x v="17"/>
    <x v="3"/>
    <s v="Men's Wear"/>
    <s v="Men's Wear Praesentium"/>
    <n v="5"/>
    <n v="58541"/>
    <n v="292705"/>
    <x v="1"/>
  </r>
  <r>
    <n v="12193"/>
    <x v="230"/>
    <x v="11"/>
    <x v="0"/>
    <s v="Lakshay Raj"/>
    <x v="2"/>
    <x v="11"/>
    <x v="8"/>
    <s v="Tennis Racket"/>
    <s v="Tennis Racket Corporis"/>
    <n v="2"/>
    <n v="25689"/>
    <n v="51378"/>
    <x v="0"/>
  </r>
  <r>
    <n v="12194"/>
    <x v="550"/>
    <x v="0"/>
    <x v="2"/>
    <s v="Tiya Jayaraman"/>
    <x v="1"/>
    <x v="10"/>
    <x v="1"/>
    <s v="Sugar"/>
    <s v="Sugar Dicta"/>
    <n v="4"/>
    <n v="13733"/>
    <n v="54932"/>
    <x v="0"/>
  </r>
  <r>
    <n v="12195"/>
    <x v="114"/>
    <x v="9"/>
    <x v="0"/>
    <s v="Advika Dhar"/>
    <x v="2"/>
    <x v="15"/>
    <x v="0"/>
    <s v="Non-Fiction"/>
    <s v="Non-Fiction Nihil"/>
    <n v="4"/>
    <n v="78511"/>
    <n v="314044"/>
    <x v="2"/>
  </r>
  <r>
    <n v="12196"/>
    <x v="110"/>
    <x v="2"/>
    <x v="0"/>
    <s v="Hrishita Tailor"/>
    <x v="0"/>
    <x v="17"/>
    <x v="8"/>
    <s v="Tennis Racket"/>
    <s v="Tennis Racket Pariatur"/>
    <n v="1"/>
    <n v="34123"/>
    <n v="34123"/>
    <x v="0"/>
  </r>
  <r>
    <n v="12197"/>
    <x v="626"/>
    <x v="0"/>
    <x v="2"/>
    <s v="Shlok Dave"/>
    <x v="3"/>
    <x v="8"/>
    <x v="4"/>
    <s v="Sofa"/>
    <s v="Sofa Sequi"/>
    <n v="1"/>
    <n v="6843"/>
    <n v="6843"/>
    <x v="0"/>
  </r>
  <r>
    <n v="12198"/>
    <x v="219"/>
    <x v="7"/>
    <x v="0"/>
    <s v="Ishaan Rege"/>
    <x v="3"/>
    <x v="14"/>
    <x v="6"/>
    <s v="Clock"/>
    <s v="Clock Modi"/>
    <n v="1"/>
    <n v="10908"/>
    <n v="10908"/>
    <x v="0"/>
  </r>
  <r>
    <n v="12199"/>
    <x v="521"/>
    <x v="9"/>
    <x v="1"/>
    <s v="Trisha Lad"/>
    <x v="1"/>
    <x v="18"/>
    <x v="7"/>
    <s v="Headphones"/>
    <s v="Headphones Error"/>
    <n v="4"/>
    <n v="27529"/>
    <n v="110116"/>
    <x v="0"/>
  </r>
  <r>
    <n v="12200"/>
    <x v="692"/>
    <x v="8"/>
    <x v="1"/>
    <s v="Reyansh Gill"/>
    <x v="3"/>
    <x v="5"/>
    <x v="4"/>
    <s v="Chair"/>
    <s v="Chair Nisi"/>
    <n v="4"/>
    <n v="62541"/>
    <n v="250164"/>
    <x v="1"/>
  </r>
  <r>
    <n v="12201"/>
    <x v="374"/>
    <x v="5"/>
    <x v="0"/>
    <s v="Darshit Mand"/>
    <x v="1"/>
    <x v="18"/>
    <x v="4"/>
    <s v="Bed"/>
    <s v="Bed Eos"/>
    <n v="5"/>
    <n v="1232"/>
    <n v="6160"/>
    <x v="0"/>
  </r>
  <r>
    <n v="12202"/>
    <x v="693"/>
    <x v="5"/>
    <x v="1"/>
    <s v="Riaan Bassi"/>
    <x v="1"/>
    <x v="1"/>
    <x v="3"/>
    <s v="Women's Wear"/>
    <s v="Women's Wear Illum"/>
    <n v="4"/>
    <n v="74726"/>
    <n v="298904"/>
    <x v="1"/>
  </r>
  <r>
    <n v="12203"/>
    <x v="535"/>
    <x v="7"/>
    <x v="0"/>
    <s v="Adira Choudhry"/>
    <x v="1"/>
    <x v="7"/>
    <x v="2"/>
    <s v="Cookware Set"/>
    <s v="Cookware Set Corporis"/>
    <n v="1"/>
    <n v="17341"/>
    <n v="17341"/>
    <x v="0"/>
  </r>
  <r>
    <n v="12204"/>
    <x v="570"/>
    <x v="5"/>
    <x v="1"/>
    <s v="Hrishita Kumar"/>
    <x v="1"/>
    <x v="18"/>
    <x v="3"/>
    <s v="Shoes"/>
    <s v="Shoes A"/>
    <n v="1"/>
    <n v="43547"/>
    <n v="43547"/>
    <x v="0"/>
  </r>
  <r>
    <n v="12205"/>
    <x v="657"/>
    <x v="11"/>
    <x v="0"/>
    <s v="Mohanlal Rout"/>
    <x v="0"/>
    <x v="0"/>
    <x v="8"/>
    <s v="Cricket Bat"/>
    <s v="Cricket Bat Harum"/>
    <n v="1"/>
    <n v="22284"/>
    <n v="22284"/>
    <x v="0"/>
  </r>
  <r>
    <n v="12206"/>
    <x v="516"/>
    <x v="0"/>
    <x v="2"/>
    <s v="Vritika Varma"/>
    <x v="3"/>
    <x v="8"/>
    <x v="3"/>
    <s v="Kids Wear"/>
    <s v="Kids Wear Illo"/>
    <n v="2"/>
    <n v="51030"/>
    <n v="102060"/>
    <x v="0"/>
  </r>
  <r>
    <n v="12207"/>
    <x v="224"/>
    <x v="6"/>
    <x v="1"/>
    <s v="Raghav Viswanathan"/>
    <x v="3"/>
    <x v="8"/>
    <x v="9"/>
    <s v="Doll"/>
    <s v="Doll Necessitatibus"/>
    <n v="3"/>
    <n v="51990"/>
    <n v="155970"/>
    <x v="1"/>
  </r>
  <r>
    <n v="12208"/>
    <x v="505"/>
    <x v="2"/>
    <x v="0"/>
    <s v="Tiya Sarna"/>
    <x v="1"/>
    <x v="1"/>
    <x v="3"/>
    <s v="Accessories"/>
    <s v="Accessories Ipsam"/>
    <n v="5"/>
    <n v="51926"/>
    <n v="259630"/>
    <x v="1"/>
  </r>
  <r>
    <n v="12209"/>
    <x v="342"/>
    <x v="6"/>
    <x v="0"/>
    <s v="Manjari Agarwal"/>
    <x v="0"/>
    <x v="0"/>
    <x v="5"/>
    <s v="Face Cream"/>
    <s v="Face Cream Libero"/>
    <n v="1"/>
    <n v="51009"/>
    <n v="51009"/>
    <x v="0"/>
  </r>
  <r>
    <n v="12210"/>
    <x v="407"/>
    <x v="6"/>
    <x v="1"/>
    <s v="Siya Banerjee"/>
    <x v="3"/>
    <x v="8"/>
    <x v="5"/>
    <s v="Shampoo"/>
    <s v="Shampoo Est"/>
    <n v="2"/>
    <n v="30788"/>
    <n v="61576"/>
    <x v="0"/>
  </r>
  <r>
    <n v="12211"/>
    <x v="127"/>
    <x v="4"/>
    <x v="0"/>
    <s v="Myra Rout"/>
    <x v="2"/>
    <x v="3"/>
    <x v="8"/>
    <s v="Dumbbells"/>
    <s v="Dumbbells Quas"/>
    <n v="1"/>
    <n v="41976"/>
    <n v="41976"/>
    <x v="0"/>
  </r>
  <r>
    <n v="12212"/>
    <x v="618"/>
    <x v="8"/>
    <x v="1"/>
    <s v="Ivana Hayer"/>
    <x v="0"/>
    <x v="12"/>
    <x v="6"/>
    <s v="Lamp"/>
    <s v="Lamp Tempore"/>
    <n v="1"/>
    <n v="12879"/>
    <n v="12879"/>
    <x v="0"/>
  </r>
  <r>
    <n v="12213"/>
    <x v="325"/>
    <x v="3"/>
    <x v="1"/>
    <s v="Tanya Kar"/>
    <x v="2"/>
    <x v="15"/>
    <x v="0"/>
    <s v="Comics"/>
    <s v="Comics Perferendis"/>
    <n v="3"/>
    <n v="15591"/>
    <n v="46773"/>
    <x v="0"/>
  </r>
  <r>
    <n v="12214"/>
    <x v="127"/>
    <x v="4"/>
    <x v="0"/>
    <s v="Tanya Gala"/>
    <x v="2"/>
    <x v="16"/>
    <x v="1"/>
    <s v="Spices"/>
    <s v="Spices Alias"/>
    <n v="4"/>
    <n v="34766"/>
    <n v="139064"/>
    <x v="0"/>
  </r>
  <r>
    <n v="12215"/>
    <x v="8"/>
    <x v="6"/>
    <x v="1"/>
    <s v="Piya Deshmukh"/>
    <x v="0"/>
    <x v="0"/>
    <x v="6"/>
    <s v="Cushion"/>
    <s v="Cushion Aliquam"/>
    <n v="5"/>
    <n v="76737"/>
    <n v="383685"/>
    <x v="2"/>
  </r>
  <r>
    <n v="12216"/>
    <x v="561"/>
    <x v="9"/>
    <x v="0"/>
    <s v="Umang Bail"/>
    <x v="1"/>
    <x v="18"/>
    <x v="7"/>
    <s v="Camera"/>
    <s v="Camera Rem"/>
    <n v="4"/>
    <n v="41374"/>
    <n v="165496"/>
    <x v="1"/>
  </r>
  <r>
    <n v="12217"/>
    <x v="395"/>
    <x v="11"/>
    <x v="1"/>
    <s v="Shalv Varughese"/>
    <x v="0"/>
    <x v="19"/>
    <x v="8"/>
    <s v="Yoga Mat"/>
    <s v="Yoga Mat Natus"/>
    <n v="5"/>
    <n v="20898"/>
    <n v="104490"/>
    <x v="0"/>
  </r>
  <r>
    <n v="12218"/>
    <x v="601"/>
    <x v="1"/>
    <x v="1"/>
    <s v="Riya Dey"/>
    <x v="3"/>
    <x v="8"/>
    <x v="4"/>
    <s v="Cabinet"/>
    <s v="Cabinet Cupiditate"/>
    <n v="5"/>
    <n v="24456"/>
    <n v="122280"/>
    <x v="0"/>
  </r>
  <r>
    <n v="12219"/>
    <x v="128"/>
    <x v="1"/>
    <x v="0"/>
    <s v="Zaina Soman"/>
    <x v="1"/>
    <x v="10"/>
    <x v="6"/>
    <s v="Clock"/>
    <s v="Clock Labore"/>
    <n v="1"/>
    <n v="27272"/>
    <n v="27272"/>
    <x v="0"/>
  </r>
  <r>
    <n v="12220"/>
    <x v="169"/>
    <x v="7"/>
    <x v="2"/>
    <s v="Saira Kant"/>
    <x v="1"/>
    <x v="7"/>
    <x v="2"/>
    <s v="Refrigerator"/>
    <s v="Refrigerator Adipisci"/>
    <n v="4"/>
    <n v="10292"/>
    <n v="41168"/>
    <x v="0"/>
  </r>
  <r>
    <n v="12221"/>
    <x v="141"/>
    <x v="10"/>
    <x v="0"/>
    <s v="Aayush Krish"/>
    <x v="0"/>
    <x v="9"/>
    <x v="9"/>
    <s v="RC Car"/>
    <s v="RC Car Cupiditate"/>
    <n v="1"/>
    <n v="27923"/>
    <n v="27923"/>
    <x v="0"/>
  </r>
  <r>
    <n v="12222"/>
    <x v="378"/>
    <x v="7"/>
    <x v="0"/>
    <s v="Badal Rajan"/>
    <x v="0"/>
    <x v="17"/>
    <x v="4"/>
    <s v="Cabinet"/>
    <s v="Cabinet Occaecati"/>
    <n v="4"/>
    <n v="42692"/>
    <n v="170768"/>
    <x v="1"/>
  </r>
  <r>
    <n v="12223"/>
    <x v="253"/>
    <x v="4"/>
    <x v="1"/>
    <s v="Prisha Lalla"/>
    <x v="3"/>
    <x v="5"/>
    <x v="8"/>
    <s v="Cricket Bat"/>
    <s v="Cricket Bat Minima"/>
    <n v="1"/>
    <n v="23775"/>
    <n v="23775"/>
    <x v="0"/>
  </r>
  <r>
    <n v="12224"/>
    <x v="479"/>
    <x v="9"/>
    <x v="1"/>
    <s v="Hansh Yadav"/>
    <x v="2"/>
    <x v="15"/>
    <x v="7"/>
    <s v="Mobile"/>
    <s v="Mobile Iste"/>
    <n v="4"/>
    <n v="44235"/>
    <n v="176940"/>
    <x v="1"/>
  </r>
  <r>
    <n v="12225"/>
    <x v="73"/>
    <x v="4"/>
    <x v="1"/>
    <s v="Adira Sathe"/>
    <x v="0"/>
    <x v="9"/>
    <x v="7"/>
    <s v="Headphones"/>
    <s v="Headphones Minus"/>
    <n v="3"/>
    <n v="20810"/>
    <n v="62430"/>
    <x v="0"/>
  </r>
  <r>
    <n v="12226"/>
    <x v="149"/>
    <x v="8"/>
    <x v="0"/>
    <s v="Ehsaan Dugar"/>
    <x v="2"/>
    <x v="15"/>
    <x v="8"/>
    <s v="Football"/>
    <s v="Football Expedita"/>
    <n v="5"/>
    <n v="77672"/>
    <n v="388360"/>
    <x v="2"/>
  </r>
  <r>
    <n v="12227"/>
    <x v="188"/>
    <x v="6"/>
    <x v="1"/>
    <s v="Anahita Manne"/>
    <x v="3"/>
    <x v="5"/>
    <x v="5"/>
    <s v="Foundation"/>
    <s v="Foundation Non"/>
    <n v="2"/>
    <n v="31668"/>
    <n v="63336"/>
    <x v="0"/>
  </r>
  <r>
    <n v="12228"/>
    <x v="101"/>
    <x v="2"/>
    <x v="2"/>
    <s v="Sana Walia"/>
    <x v="0"/>
    <x v="17"/>
    <x v="7"/>
    <s v="Smartwatch"/>
    <s v="Smartwatch Magni"/>
    <n v="5"/>
    <n v="27424"/>
    <n v="137120"/>
    <x v="0"/>
  </r>
  <r>
    <n v="12229"/>
    <x v="151"/>
    <x v="8"/>
    <x v="0"/>
    <s v="Yasmin Kaul"/>
    <x v="3"/>
    <x v="14"/>
    <x v="2"/>
    <s v="Microwave"/>
    <s v="Microwave Officia"/>
    <n v="4"/>
    <n v="2038"/>
    <n v="8152"/>
    <x v="0"/>
  </r>
  <r>
    <n v="12230"/>
    <x v="154"/>
    <x v="1"/>
    <x v="1"/>
    <s v="Divij Ray"/>
    <x v="3"/>
    <x v="14"/>
    <x v="8"/>
    <s v="Cricket Bat"/>
    <s v="Cricket Bat Unde"/>
    <n v="4"/>
    <n v="33014"/>
    <n v="132056"/>
    <x v="0"/>
  </r>
  <r>
    <n v="12231"/>
    <x v="585"/>
    <x v="7"/>
    <x v="2"/>
    <s v="Anika Tata"/>
    <x v="3"/>
    <x v="14"/>
    <x v="5"/>
    <s v="Lipstick"/>
    <s v="Lipstick Vero"/>
    <n v="3"/>
    <n v="11474"/>
    <n v="34422"/>
    <x v="0"/>
  </r>
  <r>
    <n v="12232"/>
    <x v="367"/>
    <x v="3"/>
    <x v="1"/>
    <s v="Advik Choudhary"/>
    <x v="3"/>
    <x v="14"/>
    <x v="1"/>
    <s v="Sugar"/>
    <s v="Sugar Eius"/>
    <n v="4"/>
    <n v="33093"/>
    <n v="132372"/>
    <x v="0"/>
  </r>
  <r>
    <n v="12233"/>
    <x v="578"/>
    <x v="4"/>
    <x v="1"/>
    <s v="Darshit Ahluwalia"/>
    <x v="2"/>
    <x v="11"/>
    <x v="3"/>
    <s v="Shoes"/>
    <s v="Shoes Ad"/>
    <n v="1"/>
    <n v="10386"/>
    <n v="10386"/>
    <x v="0"/>
  </r>
  <r>
    <n v="12234"/>
    <x v="555"/>
    <x v="6"/>
    <x v="0"/>
    <s v="Priyansh Badal"/>
    <x v="0"/>
    <x v="9"/>
    <x v="7"/>
    <s v="Laptop"/>
    <s v="Laptop Eligendi"/>
    <n v="3"/>
    <n v="62517"/>
    <n v="187551"/>
    <x v="1"/>
  </r>
  <r>
    <n v="12235"/>
    <x v="262"/>
    <x v="2"/>
    <x v="0"/>
    <s v="Bhavin Agate"/>
    <x v="1"/>
    <x v="6"/>
    <x v="6"/>
    <s v="Cushion"/>
    <s v="Cushion Quos"/>
    <n v="5"/>
    <n v="77983"/>
    <n v="389915"/>
    <x v="2"/>
  </r>
  <r>
    <n v="12236"/>
    <x v="444"/>
    <x v="2"/>
    <x v="2"/>
    <s v="Kaira Rajagopalan"/>
    <x v="2"/>
    <x v="11"/>
    <x v="2"/>
    <s v="Refrigerator"/>
    <s v="Refrigerator Aut"/>
    <n v="2"/>
    <n v="1661"/>
    <n v="3322"/>
    <x v="0"/>
  </r>
  <r>
    <n v="12237"/>
    <x v="372"/>
    <x v="10"/>
    <x v="0"/>
    <s v="Inaaya  Doshi"/>
    <x v="0"/>
    <x v="17"/>
    <x v="3"/>
    <s v="Shoes"/>
    <s v="Shoes Temporibus"/>
    <n v="4"/>
    <n v="11933"/>
    <n v="47732"/>
    <x v="0"/>
  </r>
  <r>
    <n v="12238"/>
    <x v="222"/>
    <x v="11"/>
    <x v="0"/>
    <s v="Aniruddh Mangat"/>
    <x v="2"/>
    <x v="11"/>
    <x v="7"/>
    <s v="Mobile"/>
    <s v="Mobile Numquam"/>
    <n v="2"/>
    <n v="12851"/>
    <n v="25702"/>
    <x v="0"/>
  </r>
  <r>
    <n v="12239"/>
    <x v="689"/>
    <x v="8"/>
    <x v="1"/>
    <s v="Vidur Dutt"/>
    <x v="2"/>
    <x v="2"/>
    <x v="6"/>
    <s v="Clock"/>
    <s v="Clock Amet"/>
    <n v="2"/>
    <n v="36430"/>
    <n v="72860"/>
    <x v="0"/>
  </r>
  <r>
    <n v="12240"/>
    <x v="114"/>
    <x v="9"/>
    <x v="0"/>
    <s v="Navya Kibe"/>
    <x v="0"/>
    <x v="19"/>
    <x v="0"/>
    <s v="Biography"/>
    <s v="Biography Cupiditate"/>
    <n v="2"/>
    <n v="64649"/>
    <n v="129298"/>
    <x v="0"/>
  </r>
  <r>
    <n v="12241"/>
    <x v="307"/>
    <x v="4"/>
    <x v="0"/>
    <s v="Pranay Andra"/>
    <x v="3"/>
    <x v="14"/>
    <x v="1"/>
    <s v="Spices"/>
    <s v="Spices Consequuntur"/>
    <n v="5"/>
    <n v="30825"/>
    <n v="154125"/>
    <x v="1"/>
  </r>
  <r>
    <n v="12242"/>
    <x v="291"/>
    <x v="9"/>
    <x v="1"/>
    <s v="Devansh Borah"/>
    <x v="2"/>
    <x v="16"/>
    <x v="0"/>
    <s v="Non-Fiction"/>
    <s v="Non-Fiction Iure"/>
    <n v="3"/>
    <n v="21339"/>
    <n v="64017"/>
    <x v="0"/>
  </r>
  <r>
    <n v="12243"/>
    <x v="108"/>
    <x v="0"/>
    <x v="2"/>
    <s v="Ela Jain"/>
    <x v="0"/>
    <x v="12"/>
    <x v="8"/>
    <s v="Yoga Mat"/>
    <s v="Yoga Mat Ab"/>
    <n v="3"/>
    <n v="18949"/>
    <n v="56847"/>
    <x v="0"/>
  </r>
  <r>
    <n v="12244"/>
    <x v="329"/>
    <x v="0"/>
    <x v="2"/>
    <s v="Bhamini Doshi"/>
    <x v="3"/>
    <x v="5"/>
    <x v="2"/>
    <s v="Cookware Set"/>
    <s v="Cookware Set Fugit"/>
    <n v="2"/>
    <n v="47502"/>
    <n v="95004"/>
    <x v="0"/>
  </r>
  <r>
    <n v="12245"/>
    <x v="160"/>
    <x v="4"/>
    <x v="1"/>
    <s v="Vedika Gokhale"/>
    <x v="3"/>
    <x v="5"/>
    <x v="8"/>
    <s v="Football"/>
    <s v="Football Pariatur"/>
    <n v="2"/>
    <n v="48262"/>
    <n v="96524"/>
    <x v="0"/>
  </r>
  <r>
    <n v="12246"/>
    <x v="61"/>
    <x v="7"/>
    <x v="2"/>
    <s v="Jayesh Basak"/>
    <x v="2"/>
    <x v="11"/>
    <x v="7"/>
    <s v="Smartwatch"/>
    <s v="Smartwatch Ipsam"/>
    <n v="1"/>
    <n v="78504"/>
    <n v="78504"/>
    <x v="0"/>
  </r>
  <r>
    <n v="12247"/>
    <x v="694"/>
    <x v="5"/>
    <x v="1"/>
    <s v="Nehmat Krish"/>
    <x v="1"/>
    <x v="6"/>
    <x v="9"/>
    <s v="Puzzle"/>
    <s v="Puzzle Voluptatem"/>
    <n v="1"/>
    <n v="48498"/>
    <n v="48498"/>
    <x v="0"/>
  </r>
  <r>
    <n v="12248"/>
    <x v="440"/>
    <x v="3"/>
    <x v="1"/>
    <s v="Riya Dasgupta"/>
    <x v="3"/>
    <x v="13"/>
    <x v="5"/>
    <s v="Face Cream"/>
    <s v="Face Cream Fuga"/>
    <n v="3"/>
    <n v="32464"/>
    <n v="97392"/>
    <x v="0"/>
  </r>
  <r>
    <n v="12249"/>
    <x v="37"/>
    <x v="2"/>
    <x v="2"/>
    <s v="Armaan Chaudhry"/>
    <x v="1"/>
    <x v="6"/>
    <x v="1"/>
    <s v="Wheat"/>
    <s v="Wheat Magnam"/>
    <n v="5"/>
    <n v="68366"/>
    <n v="341830"/>
    <x v="2"/>
  </r>
  <r>
    <n v="12250"/>
    <x v="197"/>
    <x v="1"/>
    <x v="0"/>
    <s v="Alia Datta"/>
    <x v="3"/>
    <x v="14"/>
    <x v="5"/>
    <s v="Foundation"/>
    <s v="Foundation Perspiciatis"/>
    <n v="3"/>
    <n v="78061"/>
    <n v="234183"/>
    <x v="1"/>
  </r>
  <r>
    <n v="12251"/>
    <x v="266"/>
    <x v="2"/>
    <x v="2"/>
    <s v="Rania Vohra"/>
    <x v="3"/>
    <x v="13"/>
    <x v="9"/>
    <s v="Doll"/>
    <s v="Doll Quasi"/>
    <n v="3"/>
    <n v="52131"/>
    <n v="156393"/>
    <x v="1"/>
  </r>
  <r>
    <n v="12252"/>
    <x v="287"/>
    <x v="5"/>
    <x v="0"/>
    <s v="Stuvan Dash"/>
    <x v="0"/>
    <x v="9"/>
    <x v="1"/>
    <s v="Spices"/>
    <s v="Spices Aut"/>
    <n v="2"/>
    <n v="25645"/>
    <n v="51290"/>
    <x v="0"/>
  </r>
  <r>
    <n v="12253"/>
    <x v="528"/>
    <x v="6"/>
    <x v="1"/>
    <s v="Navya Barman"/>
    <x v="1"/>
    <x v="7"/>
    <x v="8"/>
    <s v="Dumbbells"/>
    <s v="Dumbbells Provident"/>
    <n v="1"/>
    <n v="13203"/>
    <n v="13203"/>
    <x v="0"/>
  </r>
  <r>
    <n v="12254"/>
    <x v="441"/>
    <x v="7"/>
    <x v="2"/>
    <s v="Divit Jaggi"/>
    <x v="0"/>
    <x v="0"/>
    <x v="7"/>
    <s v="Laptop"/>
    <s v="Laptop Tenetur"/>
    <n v="2"/>
    <n v="9533"/>
    <n v="19066"/>
    <x v="0"/>
  </r>
  <r>
    <n v="12255"/>
    <x v="695"/>
    <x v="1"/>
    <x v="1"/>
    <s v="Kiara Ratti"/>
    <x v="3"/>
    <x v="13"/>
    <x v="1"/>
    <s v="Sugar"/>
    <s v="Sugar Non"/>
    <n v="2"/>
    <n v="34813"/>
    <n v="69626"/>
    <x v="0"/>
  </r>
  <r>
    <n v="12256"/>
    <x v="584"/>
    <x v="4"/>
    <x v="0"/>
    <s v="Sumer Sanghvi"/>
    <x v="1"/>
    <x v="7"/>
    <x v="5"/>
    <s v="Shampoo"/>
    <s v="Shampoo Aperiam"/>
    <n v="4"/>
    <n v="60017"/>
    <n v="240068"/>
    <x v="1"/>
  </r>
  <r>
    <n v="12257"/>
    <x v="7"/>
    <x v="1"/>
    <x v="1"/>
    <s v="Aradhya Krish"/>
    <x v="1"/>
    <x v="10"/>
    <x v="0"/>
    <s v="Biography"/>
    <s v="Biography Facilis"/>
    <n v="5"/>
    <n v="14035"/>
    <n v="70175"/>
    <x v="0"/>
  </r>
  <r>
    <n v="12258"/>
    <x v="112"/>
    <x v="3"/>
    <x v="0"/>
    <s v="Vritika Dugal"/>
    <x v="0"/>
    <x v="9"/>
    <x v="0"/>
    <s v="Biography"/>
    <s v="Biography Atque"/>
    <n v="2"/>
    <n v="76063"/>
    <n v="152126"/>
    <x v="1"/>
  </r>
  <r>
    <n v="12259"/>
    <x v="696"/>
    <x v="2"/>
    <x v="0"/>
    <s v="Jayan Bhatnagar"/>
    <x v="1"/>
    <x v="10"/>
    <x v="1"/>
    <s v="Rice"/>
    <s v="Rice Eum"/>
    <n v="3"/>
    <n v="30739"/>
    <n v="92217"/>
    <x v="0"/>
  </r>
  <r>
    <n v="12260"/>
    <x v="301"/>
    <x v="1"/>
    <x v="0"/>
    <s v="Faiyaz Gour"/>
    <x v="0"/>
    <x v="0"/>
    <x v="1"/>
    <s v="Rice"/>
    <s v="Rice Quia"/>
    <n v="4"/>
    <n v="36080"/>
    <n v="144320"/>
    <x v="0"/>
  </r>
  <r>
    <n v="12261"/>
    <x v="211"/>
    <x v="6"/>
    <x v="1"/>
    <s v="Ela Gulati"/>
    <x v="2"/>
    <x v="15"/>
    <x v="3"/>
    <s v="Women's Wear"/>
    <s v="Women's Wear Quia"/>
    <n v="4"/>
    <n v="72114"/>
    <n v="288456"/>
    <x v="1"/>
  </r>
  <r>
    <n v="12262"/>
    <x v="12"/>
    <x v="7"/>
    <x v="0"/>
    <s v="Yuvraj  Varma"/>
    <x v="3"/>
    <x v="5"/>
    <x v="8"/>
    <s v="Football"/>
    <s v="Football Sit"/>
    <n v="2"/>
    <n v="61185"/>
    <n v="122370"/>
    <x v="0"/>
  </r>
  <r>
    <n v="12263"/>
    <x v="465"/>
    <x v="3"/>
    <x v="0"/>
    <s v="Anaya Dara"/>
    <x v="2"/>
    <x v="2"/>
    <x v="7"/>
    <s v="Mobile"/>
    <s v="Mobile Laboriosam"/>
    <n v="1"/>
    <n v="17001"/>
    <n v="17001"/>
    <x v="0"/>
  </r>
  <r>
    <n v="12264"/>
    <x v="697"/>
    <x v="6"/>
    <x v="1"/>
    <s v="Mahika Kumar"/>
    <x v="3"/>
    <x v="4"/>
    <x v="0"/>
    <s v="Fiction"/>
    <s v="Fiction Natus"/>
    <n v="4"/>
    <n v="18277"/>
    <n v="73108"/>
    <x v="0"/>
  </r>
  <r>
    <n v="12265"/>
    <x v="94"/>
    <x v="2"/>
    <x v="2"/>
    <s v="Mamooty Bir"/>
    <x v="0"/>
    <x v="17"/>
    <x v="9"/>
    <s v="Action Figure"/>
    <s v="Action Figure At"/>
    <n v="1"/>
    <n v="7828"/>
    <n v="7828"/>
    <x v="0"/>
  </r>
  <r>
    <n v="12266"/>
    <x v="587"/>
    <x v="3"/>
    <x v="1"/>
    <s v="Gokul Kamdar"/>
    <x v="0"/>
    <x v="12"/>
    <x v="1"/>
    <s v="Oil"/>
    <s v="Oil Nisi"/>
    <n v="3"/>
    <n v="64127"/>
    <n v="192381"/>
    <x v="1"/>
  </r>
  <r>
    <n v="12267"/>
    <x v="540"/>
    <x v="2"/>
    <x v="2"/>
    <s v="Rasha Walia"/>
    <x v="3"/>
    <x v="8"/>
    <x v="6"/>
    <s v="Vase"/>
    <s v="Vase Nam"/>
    <n v="3"/>
    <n v="42458"/>
    <n v="127374"/>
    <x v="0"/>
  </r>
  <r>
    <n v="12268"/>
    <x v="87"/>
    <x v="10"/>
    <x v="1"/>
    <s v="Kaira Doctor"/>
    <x v="2"/>
    <x v="15"/>
    <x v="9"/>
    <s v="RC Car"/>
    <s v="RC Car Dolores"/>
    <n v="5"/>
    <n v="67032"/>
    <n v="335160"/>
    <x v="2"/>
  </r>
  <r>
    <n v="12269"/>
    <x v="129"/>
    <x v="6"/>
    <x v="0"/>
    <s v="Samaira Krishnan"/>
    <x v="3"/>
    <x v="8"/>
    <x v="8"/>
    <s v="Tennis Racket"/>
    <s v="Tennis Racket Repellat"/>
    <n v="5"/>
    <n v="31994"/>
    <n v="159970"/>
    <x v="1"/>
  </r>
  <r>
    <n v="12270"/>
    <x v="412"/>
    <x v="6"/>
    <x v="0"/>
    <s v="Shalv Bava"/>
    <x v="2"/>
    <x v="16"/>
    <x v="4"/>
    <s v="Bed"/>
    <s v="Bed Quaerat"/>
    <n v="4"/>
    <n v="71393"/>
    <n v="285572"/>
    <x v="1"/>
  </r>
  <r>
    <n v="12271"/>
    <x v="494"/>
    <x v="0"/>
    <x v="0"/>
    <s v="Bhamini Deo"/>
    <x v="1"/>
    <x v="10"/>
    <x v="8"/>
    <s v="Tennis Racket"/>
    <s v="Tennis Racket Debitis"/>
    <n v="5"/>
    <n v="9822"/>
    <n v="49110"/>
    <x v="0"/>
  </r>
  <r>
    <n v="12272"/>
    <x v="448"/>
    <x v="5"/>
    <x v="0"/>
    <s v="Neysa Verma"/>
    <x v="3"/>
    <x v="13"/>
    <x v="0"/>
    <s v="Biography"/>
    <s v="Biography Dignissimos"/>
    <n v="2"/>
    <n v="34557"/>
    <n v="69114"/>
    <x v="0"/>
  </r>
  <r>
    <n v="12273"/>
    <x v="426"/>
    <x v="10"/>
    <x v="1"/>
    <s v="Akarsh Vora"/>
    <x v="3"/>
    <x v="14"/>
    <x v="6"/>
    <s v="Wall Art"/>
    <s v="Wall Art Facilis"/>
    <n v="2"/>
    <n v="27758"/>
    <n v="55516"/>
    <x v="0"/>
  </r>
  <r>
    <n v="12274"/>
    <x v="16"/>
    <x v="9"/>
    <x v="1"/>
    <s v="Nirvi Virk"/>
    <x v="2"/>
    <x v="3"/>
    <x v="6"/>
    <s v="Cushion"/>
    <s v="Cushion Distinctio"/>
    <n v="3"/>
    <n v="1394"/>
    <n v="4182"/>
    <x v="0"/>
  </r>
  <r>
    <n v="12275"/>
    <x v="335"/>
    <x v="9"/>
    <x v="1"/>
    <s v="Mahika Bir"/>
    <x v="2"/>
    <x v="3"/>
    <x v="2"/>
    <s v="Microwave"/>
    <s v="Microwave Porro"/>
    <n v="5"/>
    <n v="69789"/>
    <n v="348945"/>
    <x v="2"/>
  </r>
  <r>
    <n v="12276"/>
    <x v="693"/>
    <x v="5"/>
    <x v="1"/>
    <s v="Prerak Bhandari"/>
    <x v="0"/>
    <x v="0"/>
    <x v="9"/>
    <s v="Puzzle"/>
    <s v="Puzzle Eius"/>
    <n v="5"/>
    <n v="51064"/>
    <n v="255320"/>
    <x v="1"/>
  </r>
  <r>
    <n v="12277"/>
    <x v="135"/>
    <x v="5"/>
    <x v="0"/>
    <s v="Abram Brar"/>
    <x v="1"/>
    <x v="6"/>
    <x v="0"/>
    <s v="Non-Fiction"/>
    <s v="Non-Fiction Molestiae"/>
    <n v="4"/>
    <n v="67986"/>
    <n v="271944"/>
    <x v="1"/>
  </r>
  <r>
    <n v="12278"/>
    <x v="272"/>
    <x v="8"/>
    <x v="0"/>
    <s v="Armaan Krishna"/>
    <x v="3"/>
    <x v="8"/>
    <x v="6"/>
    <s v="Lamp"/>
    <s v="Lamp Quasi"/>
    <n v="5"/>
    <n v="29278"/>
    <n v="146390"/>
    <x v="0"/>
  </r>
  <r>
    <n v="12279"/>
    <x v="217"/>
    <x v="4"/>
    <x v="1"/>
    <s v="Yuvraj  Subramanian"/>
    <x v="0"/>
    <x v="9"/>
    <x v="1"/>
    <s v="Spices"/>
    <s v="Spices Incidunt"/>
    <n v="1"/>
    <n v="55681"/>
    <n v="55681"/>
    <x v="0"/>
  </r>
  <r>
    <n v="12280"/>
    <x v="603"/>
    <x v="7"/>
    <x v="2"/>
    <s v="Yasmin Sathe"/>
    <x v="2"/>
    <x v="3"/>
    <x v="3"/>
    <s v="Shoes"/>
    <s v="Shoes Deleniti"/>
    <n v="4"/>
    <n v="66314"/>
    <n v="265256"/>
    <x v="1"/>
  </r>
  <r>
    <n v="12281"/>
    <x v="160"/>
    <x v="4"/>
    <x v="1"/>
    <s v="Samiha Kumar"/>
    <x v="3"/>
    <x v="13"/>
    <x v="3"/>
    <s v="Women's Wear"/>
    <s v="Women's Wear Ullam"/>
    <n v="1"/>
    <n v="51535"/>
    <n v="51535"/>
    <x v="0"/>
  </r>
  <r>
    <n v="12282"/>
    <x v="176"/>
    <x v="1"/>
    <x v="0"/>
    <s v="Miraya Majumdar"/>
    <x v="1"/>
    <x v="6"/>
    <x v="1"/>
    <s v="Rice"/>
    <s v="Rice Quis"/>
    <n v="1"/>
    <n v="24833"/>
    <n v="24833"/>
    <x v="0"/>
  </r>
  <r>
    <n v="12283"/>
    <x v="39"/>
    <x v="8"/>
    <x v="1"/>
    <s v="Charvi Bakshi"/>
    <x v="0"/>
    <x v="12"/>
    <x v="9"/>
    <s v="Action Figure"/>
    <s v="Action Figure A"/>
    <n v="5"/>
    <n v="1649"/>
    <n v="8245"/>
    <x v="0"/>
  </r>
  <r>
    <n v="12284"/>
    <x v="401"/>
    <x v="3"/>
    <x v="0"/>
    <s v="Divij Bajaj"/>
    <x v="3"/>
    <x v="14"/>
    <x v="9"/>
    <s v="Puzzle"/>
    <s v="Puzzle Alias"/>
    <n v="3"/>
    <n v="68087"/>
    <n v="204261"/>
    <x v="1"/>
  </r>
  <r>
    <n v="12285"/>
    <x v="659"/>
    <x v="7"/>
    <x v="2"/>
    <s v="Alisha Kar"/>
    <x v="0"/>
    <x v="19"/>
    <x v="4"/>
    <s v="Chair"/>
    <s v="Chair Debitis"/>
    <n v="4"/>
    <n v="48008"/>
    <n v="192032"/>
    <x v="1"/>
  </r>
  <r>
    <n v="12286"/>
    <x v="526"/>
    <x v="2"/>
    <x v="0"/>
    <s v="Hridaan Shroff"/>
    <x v="3"/>
    <x v="4"/>
    <x v="9"/>
    <s v="Board Game"/>
    <s v="Board Game Blanditiis"/>
    <n v="5"/>
    <n v="51965"/>
    <n v="259825"/>
    <x v="1"/>
  </r>
  <r>
    <n v="12287"/>
    <x v="32"/>
    <x v="8"/>
    <x v="1"/>
    <s v="Ahana  Sabharwal"/>
    <x v="0"/>
    <x v="0"/>
    <x v="3"/>
    <s v="Kids Wear"/>
    <s v="Kids Wear Sint"/>
    <n v="3"/>
    <n v="15738"/>
    <n v="47214"/>
    <x v="0"/>
  </r>
  <r>
    <n v="12288"/>
    <x v="367"/>
    <x v="3"/>
    <x v="1"/>
    <s v="Pranay Kohli"/>
    <x v="3"/>
    <x v="8"/>
    <x v="3"/>
    <s v="Men's Wear"/>
    <s v="Men's Wear Eveniet"/>
    <n v="1"/>
    <n v="33983"/>
    <n v="33983"/>
    <x v="0"/>
  </r>
  <r>
    <n v="12289"/>
    <x v="238"/>
    <x v="6"/>
    <x v="0"/>
    <s v="Mohanlal Ratti"/>
    <x v="1"/>
    <x v="10"/>
    <x v="7"/>
    <s v="Smartwatch"/>
    <s v="Smartwatch Harum"/>
    <n v="1"/>
    <n v="29445"/>
    <n v="29445"/>
    <x v="0"/>
  </r>
  <r>
    <n v="12290"/>
    <x v="229"/>
    <x v="9"/>
    <x v="0"/>
    <s v="Krish Chaudry"/>
    <x v="0"/>
    <x v="12"/>
    <x v="1"/>
    <s v="Rice"/>
    <s v="Rice Alias"/>
    <n v="2"/>
    <n v="804"/>
    <n v="1608"/>
    <x v="0"/>
  </r>
  <r>
    <n v="12291"/>
    <x v="698"/>
    <x v="5"/>
    <x v="0"/>
    <s v="Dhruv Deo"/>
    <x v="2"/>
    <x v="2"/>
    <x v="7"/>
    <s v="Headphones"/>
    <s v="Headphones Numquam"/>
    <n v="4"/>
    <n v="10755"/>
    <n v="43020"/>
    <x v="0"/>
  </r>
  <r>
    <n v="12292"/>
    <x v="455"/>
    <x v="3"/>
    <x v="1"/>
    <s v="Shlok Raja"/>
    <x v="0"/>
    <x v="12"/>
    <x v="3"/>
    <s v="Women's Wear"/>
    <s v="Women's Wear Rerum"/>
    <n v="4"/>
    <n v="44820"/>
    <n v="179280"/>
    <x v="1"/>
  </r>
  <r>
    <n v="12293"/>
    <x v="592"/>
    <x v="1"/>
    <x v="0"/>
    <s v="Eshani Vohra"/>
    <x v="3"/>
    <x v="13"/>
    <x v="5"/>
    <s v="Lipstick"/>
    <s v="Lipstick Doloremque"/>
    <n v="2"/>
    <n v="75061"/>
    <n v="150122"/>
    <x v="1"/>
  </r>
  <r>
    <n v="12294"/>
    <x v="629"/>
    <x v="10"/>
    <x v="1"/>
    <s v="Krish Wali"/>
    <x v="2"/>
    <x v="16"/>
    <x v="8"/>
    <s v="Yoga Mat"/>
    <s v="Yoga Mat Praesentium"/>
    <n v="1"/>
    <n v="35352"/>
    <n v="35352"/>
    <x v="0"/>
  </r>
  <r>
    <n v="12295"/>
    <x v="311"/>
    <x v="3"/>
    <x v="0"/>
    <s v="Kaira Sane"/>
    <x v="2"/>
    <x v="15"/>
    <x v="1"/>
    <s v="Oil"/>
    <s v="Oil Optio"/>
    <n v="5"/>
    <n v="5983"/>
    <n v="29915"/>
    <x v="0"/>
  </r>
  <r>
    <n v="12296"/>
    <x v="11"/>
    <x v="3"/>
    <x v="0"/>
    <s v="Nehmat Gill"/>
    <x v="2"/>
    <x v="11"/>
    <x v="1"/>
    <s v="Oil"/>
    <s v="Oil Non"/>
    <n v="5"/>
    <n v="20936"/>
    <n v="104680"/>
    <x v="0"/>
  </r>
  <r>
    <n v="12297"/>
    <x v="259"/>
    <x v="6"/>
    <x v="0"/>
    <s v="Saira Comar"/>
    <x v="3"/>
    <x v="14"/>
    <x v="2"/>
    <s v="Juicer"/>
    <s v="Juicer Nemo"/>
    <n v="5"/>
    <n v="34524"/>
    <n v="172620"/>
    <x v="1"/>
  </r>
  <r>
    <n v="12298"/>
    <x v="558"/>
    <x v="11"/>
    <x v="1"/>
    <s v="Misha Andra"/>
    <x v="1"/>
    <x v="18"/>
    <x v="4"/>
    <s v="Table"/>
    <s v="Table Voluptate"/>
    <n v="1"/>
    <n v="51339"/>
    <n v="51339"/>
    <x v="0"/>
  </r>
  <r>
    <n v="12299"/>
    <x v="489"/>
    <x v="3"/>
    <x v="0"/>
    <s v="Rati Mall"/>
    <x v="1"/>
    <x v="6"/>
    <x v="9"/>
    <s v="Doll"/>
    <s v="Doll Ipsa"/>
    <n v="1"/>
    <n v="56140"/>
    <n v="56140"/>
    <x v="0"/>
  </r>
  <r>
    <n v="12300"/>
    <x v="608"/>
    <x v="0"/>
    <x v="2"/>
    <s v="Hiran Bahl"/>
    <x v="0"/>
    <x v="12"/>
    <x v="4"/>
    <s v="Table"/>
    <s v="Table Ipsa"/>
    <n v="4"/>
    <n v="4552"/>
    <n v="18208"/>
    <x v="0"/>
  </r>
  <r>
    <n v="12301"/>
    <x v="94"/>
    <x v="2"/>
    <x v="2"/>
    <s v="Vaibhav Krishna"/>
    <x v="2"/>
    <x v="15"/>
    <x v="0"/>
    <s v="Non-Fiction"/>
    <s v="Non-Fiction Magni"/>
    <n v="1"/>
    <n v="37533"/>
    <n v="37533"/>
    <x v="0"/>
  </r>
  <r>
    <n v="12302"/>
    <x v="551"/>
    <x v="10"/>
    <x v="1"/>
    <s v="Gokul Kale"/>
    <x v="1"/>
    <x v="1"/>
    <x v="8"/>
    <s v="Tennis Racket"/>
    <s v="Tennis Racket Fugiat"/>
    <n v="4"/>
    <n v="58452"/>
    <n v="233808"/>
    <x v="1"/>
  </r>
  <r>
    <n v="12303"/>
    <x v="92"/>
    <x v="3"/>
    <x v="0"/>
    <s v="Bhamini Balakrishnan"/>
    <x v="2"/>
    <x v="2"/>
    <x v="7"/>
    <s v="Laptop"/>
    <s v="Laptop Voluptatem"/>
    <n v="5"/>
    <n v="13890"/>
    <n v="69450"/>
    <x v="0"/>
  </r>
  <r>
    <n v="12304"/>
    <x v="620"/>
    <x v="9"/>
    <x v="0"/>
    <s v="Myra Baria"/>
    <x v="1"/>
    <x v="10"/>
    <x v="9"/>
    <s v="Action Figure"/>
    <s v="Action Figure Ab"/>
    <n v="2"/>
    <n v="79039"/>
    <n v="158078"/>
    <x v="1"/>
  </r>
  <r>
    <n v="12305"/>
    <x v="491"/>
    <x v="0"/>
    <x v="2"/>
    <s v="Nishith Banik"/>
    <x v="2"/>
    <x v="2"/>
    <x v="3"/>
    <s v="Shoes"/>
    <s v="Shoes Quo"/>
    <n v="2"/>
    <n v="62199"/>
    <n v="124398"/>
    <x v="0"/>
  </r>
  <r>
    <n v="12306"/>
    <x v="354"/>
    <x v="4"/>
    <x v="0"/>
    <s v="Shaan Korpal"/>
    <x v="2"/>
    <x v="2"/>
    <x v="4"/>
    <s v="Cabinet"/>
    <s v="Cabinet Consequatur"/>
    <n v="5"/>
    <n v="47619"/>
    <n v="238095"/>
    <x v="1"/>
  </r>
  <r>
    <n v="12307"/>
    <x v="286"/>
    <x v="4"/>
    <x v="1"/>
    <s v="Zeeshan Das"/>
    <x v="2"/>
    <x v="11"/>
    <x v="0"/>
    <s v="Non-Fiction"/>
    <s v="Non-Fiction Repellendus"/>
    <n v="1"/>
    <n v="63925"/>
    <n v="63925"/>
    <x v="0"/>
  </r>
  <r>
    <n v="12308"/>
    <x v="433"/>
    <x v="11"/>
    <x v="1"/>
    <s v="Akarsh Korpal"/>
    <x v="2"/>
    <x v="15"/>
    <x v="3"/>
    <s v="Women's Wear"/>
    <s v="Women's Wear Quasi"/>
    <n v="4"/>
    <n v="21485"/>
    <n v="85940"/>
    <x v="0"/>
  </r>
  <r>
    <n v="12309"/>
    <x v="171"/>
    <x v="5"/>
    <x v="1"/>
    <s v="Saanvi Bala"/>
    <x v="2"/>
    <x v="3"/>
    <x v="1"/>
    <s v="Spices"/>
    <s v="Spices Fugit"/>
    <n v="1"/>
    <n v="31443"/>
    <n v="31443"/>
    <x v="0"/>
  </r>
  <r>
    <n v="12310"/>
    <x v="117"/>
    <x v="10"/>
    <x v="1"/>
    <s v="Armaan Karan"/>
    <x v="3"/>
    <x v="8"/>
    <x v="5"/>
    <s v="Perfume"/>
    <s v="Perfume Cupiditate"/>
    <n v="2"/>
    <n v="38547"/>
    <n v="77094"/>
    <x v="0"/>
  </r>
  <r>
    <n v="12311"/>
    <x v="613"/>
    <x v="8"/>
    <x v="0"/>
    <s v="Sana Borra"/>
    <x v="1"/>
    <x v="18"/>
    <x v="0"/>
    <s v="Non-Fiction"/>
    <s v="Non-Fiction Quam"/>
    <n v="1"/>
    <n v="54980"/>
    <n v="54980"/>
    <x v="0"/>
  </r>
  <r>
    <n v="12312"/>
    <x v="68"/>
    <x v="1"/>
    <x v="0"/>
    <s v="Indrajit Majumdar"/>
    <x v="0"/>
    <x v="9"/>
    <x v="7"/>
    <s v="Mobile"/>
    <s v="Mobile Ea"/>
    <n v="1"/>
    <n v="43437"/>
    <n v="43437"/>
    <x v="0"/>
  </r>
  <r>
    <n v="12313"/>
    <x v="143"/>
    <x v="1"/>
    <x v="1"/>
    <s v="Devansh Shukla"/>
    <x v="2"/>
    <x v="2"/>
    <x v="5"/>
    <s v="Foundation"/>
    <s v="Foundation Corporis"/>
    <n v="4"/>
    <n v="6203"/>
    <n v="24812"/>
    <x v="0"/>
  </r>
  <r>
    <n v="12314"/>
    <x v="7"/>
    <x v="1"/>
    <x v="1"/>
    <s v="Ehsaan Andra"/>
    <x v="2"/>
    <x v="15"/>
    <x v="7"/>
    <s v="Smartwatch"/>
    <s v="Smartwatch Esse"/>
    <n v="2"/>
    <n v="68153"/>
    <n v="136306"/>
    <x v="0"/>
  </r>
  <r>
    <n v="12315"/>
    <x v="0"/>
    <x v="0"/>
    <x v="0"/>
    <s v="Shamik Rout"/>
    <x v="1"/>
    <x v="18"/>
    <x v="6"/>
    <s v="Lamp"/>
    <s v="Lamp Autem"/>
    <n v="1"/>
    <n v="50570"/>
    <n v="50570"/>
    <x v="0"/>
  </r>
  <r>
    <n v="12316"/>
    <x v="481"/>
    <x v="1"/>
    <x v="1"/>
    <s v="Hansh Thaker"/>
    <x v="0"/>
    <x v="9"/>
    <x v="1"/>
    <s v="Sugar"/>
    <s v="Sugar Magnam"/>
    <n v="2"/>
    <n v="10011"/>
    <n v="20022"/>
    <x v="0"/>
  </r>
  <r>
    <n v="12317"/>
    <x v="286"/>
    <x v="4"/>
    <x v="1"/>
    <s v="Sumer Gour"/>
    <x v="3"/>
    <x v="14"/>
    <x v="5"/>
    <s v="Shampoo"/>
    <s v="Shampoo Quos"/>
    <n v="5"/>
    <n v="21827"/>
    <n v="109135"/>
    <x v="0"/>
  </r>
  <r>
    <n v="12318"/>
    <x v="382"/>
    <x v="8"/>
    <x v="1"/>
    <s v="Aaina Ramanathan"/>
    <x v="1"/>
    <x v="7"/>
    <x v="1"/>
    <s v="Sugar"/>
    <s v="Sugar Eveniet"/>
    <n v="2"/>
    <n v="35939"/>
    <n v="71878"/>
    <x v="0"/>
  </r>
  <r>
    <n v="12319"/>
    <x v="16"/>
    <x v="9"/>
    <x v="1"/>
    <s v="Taran Tiwari"/>
    <x v="0"/>
    <x v="0"/>
    <x v="3"/>
    <s v="Men's Wear"/>
    <s v="Men's Wear Aliquid"/>
    <n v="3"/>
    <n v="9001"/>
    <n v="27003"/>
    <x v="0"/>
  </r>
  <r>
    <n v="12320"/>
    <x v="282"/>
    <x v="0"/>
    <x v="0"/>
    <s v="Madhav De"/>
    <x v="3"/>
    <x v="5"/>
    <x v="1"/>
    <s v="Spices"/>
    <s v="Spices Suscipit"/>
    <n v="4"/>
    <n v="47109"/>
    <n v="188436"/>
    <x v="1"/>
  </r>
  <r>
    <n v="12321"/>
    <x v="9"/>
    <x v="7"/>
    <x v="0"/>
    <s v="Damini Grover"/>
    <x v="0"/>
    <x v="9"/>
    <x v="7"/>
    <s v="Headphones"/>
    <s v="Headphones Unde"/>
    <n v="3"/>
    <n v="42140"/>
    <n v="126420"/>
    <x v="0"/>
  </r>
  <r>
    <n v="12322"/>
    <x v="6"/>
    <x v="0"/>
    <x v="2"/>
    <s v="Vedika Sodhi"/>
    <x v="2"/>
    <x v="16"/>
    <x v="1"/>
    <s v="Wheat"/>
    <s v="Wheat Perspiciatis"/>
    <n v="2"/>
    <n v="61838"/>
    <n v="123676"/>
    <x v="0"/>
  </r>
  <r>
    <n v="12323"/>
    <x v="84"/>
    <x v="2"/>
    <x v="2"/>
    <s v="Parinaaz Ratti"/>
    <x v="2"/>
    <x v="2"/>
    <x v="4"/>
    <s v="Chair"/>
    <s v="Chair Possimus"/>
    <n v="3"/>
    <n v="64999"/>
    <n v="194997"/>
    <x v="1"/>
  </r>
  <r>
    <n v="12324"/>
    <x v="669"/>
    <x v="11"/>
    <x v="0"/>
    <s v="Eshani Balay"/>
    <x v="2"/>
    <x v="15"/>
    <x v="0"/>
    <s v="Fiction"/>
    <s v="Fiction Officiis"/>
    <n v="2"/>
    <n v="5842"/>
    <n v="11684"/>
    <x v="0"/>
  </r>
  <r>
    <n v="12325"/>
    <x v="147"/>
    <x v="5"/>
    <x v="0"/>
    <s v="Dhanuk Aggarwal"/>
    <x v="0"/>
    <x v="12"/>
    <x v="8"/>
    <s v="Yoga Mat"/>
    <s v="Yoga Mat Ex"/>
    <n v="5"/>
    <n v="30597"/>
    <n v="152985"/>
    <x v="1"/>
  </r>
  <r>
    <n v="12326"/>
    <x v="420"/>
    <x v="6"/>
    <x v="1"/>
    <s v="Abram Gara"/>
    <x v="0"/>
    <x v="9"/>
    <x v="2"/>
    <s v="Microwave"/>
    <s v="Microwave Iste"/>
    <n v="1"/>
    <n v="26063"/>
    <n v="26063"/>
    <x v="0"/>
  </r>
  <r>
    <n v="12327"/>
    <x v="699"/>
    <x v="3"/>
    <x v="1"/>
    <s v="Sana Borde"/>
    <x v="2"/>
    <x v="2"/>
    <x v="5"/>
    <s v="Perfume"/>
    <s v="Perfume A"/>
    <n v="2"/>
    <n v="44993"/>
    <n v="89986"/>
    <x v="0"/>
  </r>
  <r>
    <n v="12328"/>
    <x v="625"/>
    <x v="7"/>
    <x v="2"/>
    <s v="Jivin Choudhry"/>
    <x v="1"/>
    <x v="6"/>
    <x v="6"/>
    <s v="Cushion"/>
    <s v="Cushion Necessitatibus"/>
    <n v="3"/>
    <n v="30868"/>
    <n v="92604"/>
    <x v="0"/>
  </r>
  <r>
    <n v="12329"/>
    <x v="583"/>
    <x v="3"/>
    <x v="1"/>
    <s v="Hazel Ratti"/>
    <x v="1"/>
    <x v="10"/>
    <x v="2"/>
    <s v="Mixer Grinder"/>
    <s v="Mixer Grinder Occaecati"/>
    <n v="4"/>
    <n v="19920"/>
    <n v="79680"/>
    <x v="0"/>
  </r>
  <r>
    <n v="12330"/>
    <x v="700"/>
    <x v="10"/>
    <x v="0"/>
    <s v="Aniruddh Savant"/>
    <x v="3"/>
    <x v="4"/>
    <x v="9"/>
    <s v="Puzzle"/>
    <s v="Puzzle Nesciunt"/>
    <n v="4"/>
    <n v="36581"/>
    <n v="146324"/>
    <x v="0"/>
  </r>
  <r>
    <n v="12331"/>
    <x v="437"/>
    <x v="9"/>
    <x v="0"/>
    <s v="Vardaniya Tella"/>
    <x v="1"/>
    <x v="10"/>
    <x v="7"/>
    <s v="Headphones"/>
    <s v="Headphones Totam"/>
    <n v="5"/>
    <n v="75521"/>
    <n v="377605"/>
    <x v="2"/>
  </r>
  <r>
    <n v="12332"/>
    <x v="701"/>
    <x v="10"/>
    <x v="1"/>
    <s v="Gatik Chahal"/>
    <x v="0"/>
    <x v="0"/>
    <x v="2"/>
    <s v="Microwave"/>
    <s v="Microwave Voluptates"/>
    <n v="5"/>
    <n v="5200"/>
    <n v="26000"/>
    <x v="0"/>
  </r>
  <r>
    <n v="12333"/>
    <x v="508"/>
    <x v="6"/>
    <x v="1"/>
    <s v="Saanvi Babu"/>
    <x v="3"/>
    <x v="5"/>
    <x v="2"/>
    <s v="Cookware Set"/>
    <s v="Cookware Set Quasi"/>
    <n v="5"/>
    <n v="39225"/>
    <n v="196125"/>
    <x v="1"/>
  </r>
  <r>
    <n v="12334"/>
    <x v="40"/>
    <x v="11"/>
    <x v="0"/>
    <s v="Shaan Bose"/>
    <x v="2"/>
    <x v="16"/>
    <x v="1"/>
    <s v="Rice"/>
    <s v="Rice Illo"/>
    <n v="5"/>
    <n v="44351"/>
    <n v="221755"/>
    <x v="1"/>
  </r>
  <r>
    <n v="12335"/>
    <x v="162"/>
    <x v="9"/>
    <x v="0"/>
    <s v="Mahika Sen"/>
    <x v="2"/>
    <x v="2"/>
    <x v="0"/>
    <s v="Non-Fiction"/>
    <s v="Non-Fiction Aliquam"/>
    <n v="4"/>
    <n v="56165"/>
    <n v="224660"/>
    <x v="1"/>
  </r>
  <r>
    <n v="12336"/>
    <x v="35"/>
    <x v="0"/>
    <x v="2"/>
    <s v="Ehsaan Saxena"/>
    <x v="0"/>
    <x v="12"/>
    <x v="1"/>
    <s v="Sugar"/>
    <s v="Sugar Iusto"/>
    <n v="3"/>
    <n v="42486"/>
    <n v="127458"/>
    <x v="0"/>
  </r>
  <r>
    <n v="12337"/>
    <x v="647"/>
    <x v="8"/>
    <x v="0"/>
    <s v="Neysa Magar"/>
    <x v="0"/>
    <x v="0"/>
    <x v="4"/>
    <s v="Bed"/>
    <s v="Bed Maxime"/>
    <n v="4"/>
    <n v="24556"/>
    <n v="98224"/>
    <x v="0"/>
  </r>
  <r>
    <n v="12338"/>
    <x v="216"/>
    <x v="2"/>
    <x v="2"/>
    <s v="Bhavin Wagle"/>
    <x v="2"/>
    <x v="2"/>
    <x v="8"/>
    <s v="Yoga Mat"/>
    <s v="Yoga Mat Delectus"/>
    <n v="3"/>
    <n v="63186"/>
    <n v="189558"/>
    <x v="1"/>
  </r>
  <r>
    <n v="12339"/>
    <x v="539"/>
    <x v="8"/>
    <x v="1"/>
    <s v="Ishaan Kalla"/>
    <x v="3"/>
    <x v="4"/>
    <x v="6"/>
    <s v="Wall Art"/>
    <s v="Wall Art Veniam"/>
    <n v="5"/>
    <n v="74466"/>
    <n v="372330"/>
    <x v="2"/>
  </r>
  <r>
    <n v="12340"/>
    <x v="547"/>
    <x v="11"/>
    <x v="0"/>
    <s v="Aaina Shukla"/>
    <x v="0"/>
    <x v="12"/>
    <x v="0"/>
    <s v="Non-Fiction"/>
    <s v="Non-Fiction Possimus"/>
    <n v="3"/>
    <n v="37534"/>
    <n v="112602"/>
    <x v="0"/>
  </r>
  <r>
    <n v="12341"/>
    <x v="702"/>
    <x v="7"/>
    <x v="2"/>
    <s v="Vedika Gola"/>
    <x v="3"/>
    <x v="4"/>
    <x v="2"/>
    <s v="Refrigerator"/>
    <s v="Refrigerator Illum"/>
    <n v="4"/>
    <n v="48345"/>
    <n v="193380"/>
    <x v="1"/>
  </r>
  <r>
    <n v="12342"/>
    <x v="73"/>
    <x v="4"/>
    <x v="1"/>
    <s v="Indrans Ram"/>
    <x v="1"/>
    <x v="7"/>
    <x v="6"/>
    <s v="Wall Art"/>
    <s v="Wall Art Ipsa"/>
    <n v="5"/>
    <n v="53177"/>
    <n v="265885"/>
    <x v="1"/>
  </r>
  <r>
    <n v="12343"/>
    <x v="187"/>
    <x v="3"/>
    <x v="0"/>
    <s v="Anaya Dâ€™Alia"/>
    <x v="0"/>
    <x v="0"/>
    <x v="8"/>
    <s v="Dumbbells"/>
    <s v="Dumbbells Enim"/>
    <n v="5"/>
    <n v="6951"/>
    <n v="34755"/>
    <x v="0"/>
  </r>
  <r>
    <n v="12344"/>
    <x v="685"/>
    <x v="2"/>
    <x v="2"/>
    <s v="Anahi Chakraborty"/>
    <x v="1"/>
    <x v="1"/>
    <x v="1"/>
    <s v="Spices"/>
    <s v="Spices Incidunt"/>
    <n v="1"/>
    <n v="46409"/>
    <n v="46409"/>
    <x v="0"/>
  </r>
  <r>
    <n v="12345"/>
    <x v="597"/>
    <x v="6"/>
    <x v="0"/>
    <s v="Mahika Zacharia"/>
    <x v="0"/>
    <x v="17"/>
    <x v="2"/>
    <s v="Mixer Grinder"/>
    <s v="Mixer Grinder Impedit"/>
    <n v="3"/>
    <n v="40030"/>
    <n v="120090"/>
    <x v="0"/>
  </r>
  <r>
    <n v="12346"/>
    <x v="136"/>
    <x v="5"/>
    <x v="0"/>
    <s v="Manikya Shukla"/>
    <x v="3"/>
    <x v="14"/>
    <x v="0"/>
    <s v="Fiction"/>
    <s v="Fiction Tempora"/>
    <n v="3"/>
    <n v="2899"/>
    <n v="8697"/>
    <x v="0"/>
  </r>
  <r>
    <n v="12347"/>
    <x v="443"/>
    <x v="6"/>
    <x v="1"/>
    <s v="Vidur Khurana"/>
    <x v="2"/>
    <x v="15"/>
    <x v="4"/>
    <s v="Bed"/>
    <s v="Bed Dolores"/>
    <n v="1"/>
    <n v="54239"/>
    <n v="54239"/>
    <x v="0"/>
  </r>
  <r>
    <n v="12348"/>
    <x v="561"/>
    <x v="9"/>
    <x v="0"/>
    <s v="Rasha Buch"/>
    <x v="2"/>
    <x v="11"/>
    <x v="9"/>
    <s v="Board Game"/>
    <s v="Board Game A"/>
    <n v="1"/>
    <n v="635"/>
    <n v="635"/>
    <x v="0"/>
  </r>
  <r>
    <n v="12349"/>
    <x v="107"/>
    <x v="5"/>
    <x v="0"/>
    <s v="Adira Mahal"/>
    <x v="1"/>
    <x v="6"/>
    <x v="3"/>
    <s v="Accessories"/>
    <s v="Accessories Eveniet"/>
    <n v="2"/>
    <n v="23101"/>
    <n v="46202"/>
    <x v="0"/>
  </r>
  <r>
    <n v="12350"/>
    <x v="410"/>
    <x v="1"/>
    <x v="1"/>
    <s v="Baiju Lad"/>
    <x v="3"/>
    <x v="13"/>
    <x v="2"/>
    <s v="Juicer"/>
    <s v="Juicer Earum"/>
    <n v="1"/>
    <n v="71043"/>
    <n v="71043"/>
    <x v="0"/>
  </r>
  <r>
    <n v="12351"/>
    <x v="703"/>
    <x v="8"/>
    <x v="0"/>
    <s v="Ritvik Varma"/>
    <x v="1"/>
    <x v="6"/>
    <x v="7"/>
    <s v="Headphones"/>
    <s v="Headphones Aliquid"/>
    <n v="4"/>
    <n v="67753"/>
    <n v="271012"/>
    <x v="1"/>
  </r>
  <r>
    <n v="12352"/>
    <x v="355"/>
    <x v="4"/>
    <x v="0"/>
    <s v="Jiya Swaminathan"/>
    <x v="0"/>
    <x v="19"/>
    <x v="5"/>
    <s v="Face Cream"/>
    <s v="Face Cream Odio"/>
    <n v="3"/>
    <n v="9574"/>
    <n v="28722"/>
    <x v="0"/>
  </r>
  <r>
    <n v="12353"/>
    <x v="550"/>
    <x v="0"/>
    <x v="2"/>
    <s v="Dhanush Balay"/>
    <x v="3"/>
    <x v="14"/>
    <x v="9"/>
    <s v="Puzzle"/>
    <s v="Puzzle Temporibus"/>
    <n v="5"/>
    <n v="1299"/>
    <n v="6495"/>
    <x v="0"/>
  </r>
  <r>
    <n v="12354"/>
    <x v="261"/>
    <x v="8"/>
    <x v="0"/>
    <s v="Vedika Krishnan"/>
    <x v="2"/>
    <x v="2"/>
    <x v="4"/>
    <s v="Bed"/>
    <s v="Bed Dolorem"/>
    <n v="5"/>
    <n v="4600"/>
    <n v="23000"/>
    <x v="0"/>
  </r>
  <r>
    <n v="12355"/>
    <x v="621"/>
    <x v="2"/>
    <x v="0"/>
    <s v="Rohan Dada"/>
    <x v="1"/>
    <x v="7"/>
    <x v="2"/>
    <s v="Refrigerator"/>
    <s v="Refrigerator Sapiente"/>
    <n v="2"/>
    <n v="74248"/>
    <n v="148496"/>
    <x v="0"/>
  </r>
  <r>
    <n v="12356"/>
    <x v="270"/>
    <x v="3"/>
    <x v="0"/>
    <s v="Devansh Kanda"/>
    <x v="2"/>
    <x v="2"/>
    <x v="0"/>
    <s v="Non-Fiction"/>
    <s v="Non-Fiction Quis"/>
    <n v="5"/>
    <n v="66107"/>
    <n v="330535"/>
    <x v="2"/>
  </r>
  <r>
    <n v="12357"/>
    <x v="84"/>
    <x v="2"/>
    <x v="2"/>
    <s v="Ayesha Dhawan"/>
    <x v="3"/>
    <x v="5"/>
    <x v="0"/>
    <s v="Textbook"/>
    <s v="Textbook Numquam"/>
    <n v="4"/>
    <n v="1266"/>
    <n v="5064"/>
    <x v="0"/>
  </r>
  <r>
    <n v="12358"/>
    <x v="437"/>
    <x v="9"/>
    <x v="0"/>
    <s v="Anvi Din"/>
    <x v="3"/>
    <x v="13"/>
    <x v="9"/>
    <s v="Board Game"/>
    <s v="Board Game Sequi"/>
    <n v="2"/>
    <n v="74681"/>
    <n v="149362"/>
    <x v="0"/>
  </r>
  <r>
    <n v="12359"/>
    <x v="257"/>
    <x v="3"/>
    <x v="1"/>
    <s v="Dhanush Srinivasan"/>
    <x v="2"/>
    <x v="15"/>
    <x v="3"/>
    <s v="Accessories"/>
    <s v="Accessories Quos"/>
    <n v="3"/>
    <n v="33457"/>
    <n v="100371"/>
    <x v="0"/>
  </r>
  <r>
    <n v="12360"/>
    <x v="0"/>
    <x v="0"/>
    <x v="0"/>
    <s v="Manjari Doshi"/>
    <x v="0"/>
    <x v="19"/>
    <x v="0"/>
    <s v="Non-Fiction"/>
    <s v="Non-Fiction Doloremque"/>
    <n v="1"/>
    <n v="29018"/>
    <n v="29018"/>
    <x v="0"/>
  </r>
  <r>
    <n v="12361"/>
    <x v="268"/>
    <x v="0"/>
    <x v="2"/>
    <s v="Yuvaan Grover"/>
    <x v="0"/>
    <x v="0"/>
    <x v="8"/>
    <s v="Yoga Mat"/>
    <s v="Yoga Mat Nulla"/>
    <n v="4"/>
    <n v="21745"/>
    <n v="86980"/>
    <x v="0"/>
  </r>
  <r>
    <n v="12362"/>
    <x v="690"/>
    <x v="6"/>
    <x v="1"/>
    <s v="Lakshit Yadav"/>
    <x v="3"/>
    <x v="5"/>
    <x v="8"/>
    <s v="Tennis Racket"/>
    <s v="Tennis Racket Laboriosam"/>
    <n v="2"/>
    <n v="3291"/>
    <n v="6582"/>
    <x v="0"/>
  </r>
  <r>
    <n v="12363"/>
    <x v="673"/>
    <x v="1"/>
    <x v="0"/>
    <s v="Saira Kakar"/>
    <x v="1"/>
    <x v="7"/>
    <x v="0"/>
    <s v="Fiction"/>
    <s v="Fiction Magnam"/>
    <n v="3"/>
    <n v="67485"/>
    <n v="202455"/>
    <x v="1"/>
  </r>
  <r>
    <n v="12364"/>
    <x v="140"/>
    <x v="4"/>
    <x v="0"/>
    <s v="Yashvi Chandran"/>
    <x v="1"/>
    <x v="7"/>
    <x v="4"/>
    <s v="Cabinet"/>
    <s v="Cabinet Minima"/>
    <n v="3"/>
    <n v="24934"/>
    <n v="74802"/>
    <x v="0"/>
  </r>
  <r>
    <n v="12365"/>
    <x v="351"/>
    <x v="5"/>
    <x v="0"/>
    <s v="Vedika Dugal"/>
    <x v="1"/>
    <x v="7"/>
    <x v="9"/>
    <s v="Puzzle"/>
    <s v="Puzzle Corrupti"/>
    <n v="5"/>
    <n v="3680"/>
    <n v="18400"/>
    <x v="0"/>
  </r>
  <r>
    <n v="12366"/>
    <x v="615"/>
    <x v="4"/>
    <x v="0"/>
    <s v="Vivaan Bassi"/>
    <x v="0"/>
    <x v="17"/>
    <x v="4"/>
    <s v="Cabinet"/>
    <s v="Cabinet Voluptate"/>
    <n v="4"/>
    <n v="12783"/>
    <n v="51132"/>
    <x v="0"/>
  </r>
  <r>
    <n v="12367"/>
    <x v="590"/>
    <x v="4"/>
    <x v="0"/>
    <s v="Armaan Taneja"/>
    <x v="1"/>
    <x v="7"/>
    <x v="4"/>
    <s v="Bed"/>
    <s v="Bed Incidunt"/>
    <n v="3"/>
    <n v="24986"/>
    <n v="74958"/>
    <x v="0"/>
  </r>
  <r>
    <n v="12368"/>
    <x v="102"/>
    <x v="0"/>
    <x v="0"/>
    <s v="Ritvik Mangat"/>
    <x v="0"/>
    <x v="19"/>
    <x v="2"/>
    <s v="Mixer Grinder"/>
    <s v="Mixer Grinder Aut"/>
    <n v="3"/>
    <n v="46658"/>
    <n v="139974"/>
    <x v="0"/>
  </r>
  <r>
    <n v="12369"/>
    <x v="265"/>
    <x v="1"/>
    <x v="1"/>
    <s v="Jhanvi Mander"/>
    <x v="0"/>
    <x v="0"/>
    <x v="0"/>
    <s v="Biography"/>
    <s v="Biography Temporibus"/>
    <n v="3"/>
    <n v="63161"/>
    <n v="189483"/>
    <x v="1"/>
  </r>
  <r>
    <n v="12370"/>
    <x v="704"/>
    <x v="7"/>
    <x v="0"/>
    <s v="Advika Kala"/>
    <x v="2"/>
    <x v="16"/>
    <x v="5"/>
    <s v="Shampoo"/>
    <s v="Shampoo Deserunt"/>
    <n v="1"/>
    <n v="79463"/>
    <n v="79463"/>
    <x v="0"/>
  </r>
  <r>
    <n v="12371"/>
    <x v="70"/>
    <x v="5"/>
    <x v="1"/>
    <s v="Kiara Dâ€™Alia"/>
    <x v="2"/>
    <x v="15"/>
    <x v="1"/>
    <s v="Wheat"/>
    <s v="Wheat Blanditiis"/>
    <n v="4"/>
    <n v="67376"/>
    <n v="269504"/>
    <x v="1"/>
  </r>
  <r>
    <n v="12372"/>
    <x v="206"/>
    <x v="0"/>
    <x v="2"/>
    <s v="Jivin Bhandari"/>
    <x v="3"/>
    <x v="14"/>
    <x v="2"/>
    <s v="Juicer"/>
    <s v="Juicer Nam"/>
    <n v="3"/>
    <n v="60530"/>
    <n v="181590"/>
    <x v="1"/>
  </r>
  <r>
    <n v="12373"/>
    <x v="527"/>
    <x v="6"/>
    <x v="0"/>
    <s v="Samaira Buch"/>
    <x v="2"/>
    <x v="15"/>
    <x v="6"/>
    <s v="Vase"/>
    <s v="Vase Perferendis"/>
    <n v="5"/>
    <n v="33311"/>
    <n v="166555"/>
    <x v="1"/>
  </r>
  <r>
    <n v="12374"/>
    <x v="563"/>
    <x v="6"/>
    <x v="0"/>
    <s v="Shlok Singhal"/>
    <x v="2"/>
    <x v="16"/>
    <x v="0"/>
    <s v="Non-Fiction"/>
    <s v="Non-Fiction Deserunt"/>
    <n v="1"/>
    <n v="56897"/>
    <n v="56897"/>
    <x v="0"/>
  </r>
  <r>
    <n v="12375"/>
    <x v="355"/>
    <x v="4"/>
    <x v="0"/>
    <s v="Dishani Ramaswamy"/>
    <x v="0"/>
    <x v="9"/>
    <x v="2"/>
    <s v="Cookware Set"/>
    <s v="Cookware Set Vel"/>
    <n v="1"/>
    <n v="39541"/>
    <n v="39541"/>
    <x v="0"/>
  </r>
  <r>
    <n v="12376"/>
    <x v="162"/>
    <x v="9"/>
    <x v="0"/>
    <s v="Hrishita Dugal"/>
    <x v="2"/>
    <x v="3"/>
    <x v="4"/>
    <s v="Chair"/>
    <s v="Chair Nobis"/>
    <n v="2"/>
    <n v="37656"/>
    <n v="75312"/>
    <x v="0"/>
  </r>
  <r>
    <n v="12377"/>
    <x v="621"/>
    <x v="2"/>
    <x v="0"/>
    <s v="Hazel Kibe"/>
    <x v="3"/>
    <x v="8"/>
    <x v="8"/>
    <s v="Dumbbells"/>
    <s v="Dumbbells Deserunt"/>
    <n v="5"/>
    <n v="40146"/>
    <n v="200730"/>
    <x v="1"/>
  </r>
  <r>
    <n v="12378"/>
    <x v="33"/>
    <x v="7"/>
    <x v="2"/>
    <s v="Aaina Balasubramanian"/>
    <x v="0"/>
    <x v="9"/>
    <x v="4"/>
    <s v="Sofa"/>
    <s v="Sofa Natus"/>
    <n v="4"/>
    <n v="49649"/>
    <n v="198596"/>
    <x v="1"/>
  </r>
  <r>
    <n v="12379"/>
    <x v="446"/>
    <x v="2"/>
    <x v="2"/>
    <s v="Saira Mangat"/>
    <x v="3"/>
    <x v="13"/>
    <x v="3"/>
    <s v="Kids Wear"/>
    <s v="Kids Wear Commodi"/>
    <n v="3"/>
    <n v="7847"/>
    <n v="23541"/>
    <x v="0"/>
  </r>
  <r>
    <n v="12380"/>
    <x v="341"/>
    <x v="4"/>
    <x v="0"/>
    <s v="Shlok Ratta"/>
    <x v="3"/>
    <x v="14"/>
    <x v="0"/>
    <s v="Comics"/>
    <s v="Comics Suscipit"/>
    <n v="2"/>
    <n v="50161"/>
    <n v="100322"/>
    <x v="0"/>
  </r>
  <r>
    <n v="12381"/>
    <x v="503"/>
    <x v="7"/>
    <x v="0"/>
    <s v="Ela Tak"/>
    <x v="2"/>
    <x v="16"/>
    <x v="3"/>
    <s v="Women's Wear"/>
    <s v="Women's Wear Cupiditate"/>
    <n v="4"/>
    <n v="28128"/>
    <n v="112512"/>
    <x v="0"/>
  </r>
  <r>
    <n v="12382"/>
    <x v="596"/>
    <x v="7"/>
    <x v="2"/>
    <s v="Rania Reddy"/>
    <x v="3"/>
    <x v="5"/>
    <x v="8"/>
    <s v="Football"/>
    <s v="Football Harum"/>
    <n v="4"/>
    <n v="60610"/>
    <n v="242440"/>
    <x v="1"/>
  </r>
  <r>
    <n v="12383"/>
    <x v="260"/>
    <x v="11"/>
    <x v="1"/>
    <s v="Heer Balan"/>
    <x v="2"/>
    <x v="16"/>
    <x v="5"/>
    <s v="Shampoo"/>
    <s v="Shampoo Voluptate"/>
    <n v="2"/>
    <n v="29023"/>
    <n v="58046"/>
    <x v="0"/>
  </r>
  <r>
    <n v="12384"/>
    <x v="705"/>
    <x v="10"/>
    <x v="1"/>
    <s v="Aradhya Bava"/>
    <x v="0"/>
    <x v="17"/>
    <x v="0"/>
    <s v="Textbook"/>
    <s v="Textbook Cumque"/>
    <n v="4"/>
    <n v="23749"/>
    <n v="94996"/>
    <x v="0"/>
  </r>
  <r>
    <n v="12385"/>
    <x v="452"/>
    <x v="0"/>
    <x v="2"/>
    <s v="Madhav Jain"/>
    <x v="3"/>
    <x v="8"/>
    <x v="1"/>
    <s v="Sugar"/>
    <s v="Sugar Voluptatibus"/>
    <n v="3"/>
    <n v="25340"/>
    <n v="76020"/>
    <x v="0"/>
  </r>
  <r>
    <n v="12386"/>
    <x v="105"/>
    <x v="4"/>
    <x v="1"/>
    <s v="Samaira Raj"/>
    <x v="2"/>
    <x v="15"/>
    <x v="0"/>
    <s v="Comics"/>
    <s v="Comics Blanditiis"/>
    <n v="3"/>
    <n v="71008"/>
    <n v="213024"/>
    <x v="1"/>
  </r>
  <r>
    <n v="12387"/>
    <x v="706"/>
    <x v="9"/>
    <x v="0"/>
    <s v="Piya Borde"/>
    <x v="2"/>
    <x v="16"/>
    <x v="1"/>
    <s v="Spices"/>
    <s v="Spices At"/>
    <n v="3"/>
    <n v="19514"/>
    <n v="58542"/>
    <x v="0"/>
  </r>
  <r>
    <n v="12388"/>
    <x v="109"/>
    <x v="2"/>
    <x v="2"/>
    <s v="Aradhya Lall"/>
    <x v="0"/>
    <x v="0"/>
    <x v="3"/>
    <s v="Men's Wear"/>
    <s v="Men's Wear Ullam"/>
    <n v="5"/>
    <n v="13030"/>
    <n v="65150"/>
    <x v="0"/>
  </r>
  <r>
    <n v="12389"/>
    <x v="419"/>
    <x v="3"/>
    <x v="0"/>
    <s v="Shayak Handa"/>
    <x v="1"/>
    <x v="7"/>
    <x v="1"/>
    <s v="Sugar"/>
    <s v="Sugar Aliquam"/>
    <n v="1"/>
    <n v="47052"/>
    <n v="47052"/>
    <x v="0"/>
  </r>
  <r>
    <n v="12390"/>
    <x v="258"/>
    <x v="11"/>
    <x v="1"/>
    <s v="Vidur Vala"/>
    <x v="1"/>
    <x v="7"/>
    <x v="5"/>
    <s v="Perfume"/>
    <s v="Perfume Quibusdam"/>
    <n v="1"/>
    <n v="64640"/>
    <n v="64640"/>
    <x v="0"/>
  </r>
  <r>
    <n v="12391"/>
    <x v="21"/>
    <x v="2"/>
    <x v="2"/>
    <s v="Rati Sur"/>
    <x v="1"/>
    <x v="18"/>
    <x v="8"/>
    <s v="Cricket Bat"/>
    <s v="Cricket Bat Molestias"/>
    <n v="4"/>
    <n v="3613"/>
    <n v="14452"/>
    <x v="0"/>
  </r>
  <r>
    <n v="12392"/>
    <x v="224"/>
    <x v="6"/>
    <x v="1"/>
    <s v="Riaan Garde"/>
    <x v="3"/>
    <x v="5"/>
    <x v="5"/>
    <s v="Face Cream"/>
    <s v="Face Cream Tenetur"/>
    <n v="3"/>
    <n v="28304"/>
    <n v="84912"/>
    <x v="0"/>
  </r>
  <r>
    <n v="12393"/>
    <x v="639"/>
    <x v="1"/>
    <x v="0"/>
    <s v="Hunar Krishnan"/>
    <x v="1"/>
    <x v="18"/>
    <x v="8"/>
    <s v="Football"/>
    <s v="Football Ex"/>
    <n v="2"/>
    <n v="26749"/>
    <n v="53498"/>
    <x v="0"/>
  </r>
  <r>
    <n v="12394"/>
    <x v="92"/>
    <x v="3"/>
    <x v="0"/>
    <s v="Anahi Choudhry"/>
    <x v="1"/>
    <x v="18"/>
    <x v="2"/>
    <s v="Refrigerator"/>
    <s v="Refrigerator Asperiores"/>
    <n v="5"/>
    <n v="866"/>
    <n v="4330"/>
    <x v="0"/>
  </r>
  <r>
    <n v="12395"/>
    <x v="490"/>
    <x v="3"/>
    <x v="0"/>
    <s v="Yuvaan Aurora"/>
    <x v="1"/>
    <x v="7"/>
    <x v="0"/>
    <s v="Biography"/>
    <s v="Biography Optio"/>
    <n v="2"/>
    <n v="68743"/>
    <n v="137486"/>
    <x v="0"/>
  </r>
  <r>
    <n v="12396"/>
    <x v="225"/>
    <x v="11"/>
    <x v="1"/>
    <s v="Shamik Zachariah"/>
    <x v="0"/>
    <x v="17"/>
    <x v="3"/>
    <s v="Women's Wear"/>
    <s v="Women's Wear Culpa"/>
    <n v="5"/>
    <n v="21064"/>
    <n v="105320"/>
    <x v="0"/>
  </r>
  <r>
    <n v="12397"/>
    <x v="84"/>
    <x v="2"/>
    <x v="2"/>
    <s v="Shayak Sha"/>
    <x v="3"/>
    <x v="4"/>
    <x v="7"/>
    <s v="Headphones"/>
    <s v="Headphones Sed"/>
    <n v="1"/>
    <n v="75876"/>
    <n v="75876"/>
    <x v="0"/>
  </r>
  <r>
    <n v="12398"/>
    <x v="114"/>
    <x v="9"/>
    <x v="0"/>
    <s v="Samaira Vala"/>
    <x v="0"/>
    <x v="12"/>
    <x v="3"/>
    <s v="Women's Wear"/>
    <s v="Women's Wear Exercitationem"/>
    <n v="2"/>
    <n v="23175"/>
    <n v="46350"/>
    <x v="0"/>
  </r>
  <r>
    <n v="12399"/>
    <x v="177"/>
    <x v="5"/>
    <x v="0"/>
    <s v="Miraan Roy"/>
    <x v="0"/>
    <x v="17"/>
    <x v="8"/>
    <s v="Yoga Mat"/>
    <s v="Yoga Mat Accusamus"/>
    <n v="3"/>
    <n v="60450"/>
    <n v="181350"/>
    <x v="1"/>
  </r>
  <r>
    <n v="12400"/>
    <x v="320"/>
    <x v="1"/>
    <x v="0"/>
    <s v="Pari Shukla"/>
    <x v="1"/>
    <x v="6"/>
    <x v="8"/>
    <s v="Cricket Bat"/>
    <s v="Cricket Bat Eius"/>
    <n v="5"/>
    <n v="68807"/>
    <n v="344035"/>
    <x v="2"/>
  </r>
  <r>
    <n v="12401"/>
    <x v="630"/>
    <x v="10"/>
    <x v="1"/>
    <s v="Vihaan Saran"/>
    <x v="1"/>
    <x v="1"/>
    <x v="6"/>
    <s v="Vase"/>
    <s v="Vase Sit"/>
    <n v="3"/>
    <n v="28485"/>
    <n v="85455"/>
    <x v="0"/>
  </r>
  <r>
    <n v="12402"/>
    <x v="223"/>
    <x v="11"/>
    <x v="1"/>
    <s v="Sahil Bandi"/>
    <x v="2"/>
    <x v="15"/>
    <x v="4"/>
    <s v="Bed"/>
    <s v="Bed Ratione"/>
    <n v="3"/>
    <n v="17504"/>
    <n v="52512"/>
    <x v="0"/>
  </r>
  <r>
    <n v="12403"/>
    <x v="439"/>
    <x v="6"/>
    <x v="1"/>
    <s v="Kiara Chand"/>
    <x v="2"/>
    <x v="2"/>
    <x v="6"/>
    <s v="Vase"/>
    <s v="Vase Iure"/>
    <n v="4"/>
    <n v="65133"/>
    <n v="260532"/>
    <x v="1"/>
  </r>
  <r>
    <n v="12404"/>
    <x v="358"/>
    <x v="3"/>
    <x v="0"/>
    <s v="Ritvik Upadhyay"/>
    <x v="2"/>
    <x v="11"/>
    <x v="8"/>
    <s v="Yoga Mat"/>
    <s v="Yoga Mat Totam"/>
    <n v="3"/>
    <n v="10190"/>
    <n v="30570"/>
    <x v="0"/>
  </r>
  <r>
    <n v="12405"/>
    <x v="258"/>
    <x v="11"/>
    <x v="1"/>
    <s v="Miraan Banerjee"/>
    <x v="0"/>
    <x v="0"/>
    <x v="9"/>
    <s v="Action Figure"/>
    <s v="Action Figure Distinctio"/>
    <n v="3"/>
    <n v="40930"/>
    <n v="122790"/>
    <x v="0"/>
  </r>
  <r>
    <n v="12406"/>
    <x v="640"/>
    <x v="11"/>
    <x v="0"/>
    <s v="Tushar Arya"/>
    <x v="1"/>
    <x v="7"/>
    <x v="1"/>
    <s v="Rice"/>
    <s v="Rice Culpa"/>
    <n v="5"/>
    <n v="68503"/>
    <n v="342515"/>
    <x v="2"/>
  </r>
  <r>
    <n v="12407"/>
    <x v="180"/>
    <x v="0"/>
    <x v="0"/>
    <s v="Vivaan Dhingra"/>
    <x v="1"/>
    <x v="7"/>
    <x v="9"/>
    <s v="Puzzle"/>
    <s v="Puzzle Quis"/>
    <n v="2"/>
    <n v="11277"/>
    <n v="22554"/>
    <x v="0"/>
  </r>
  <r>
    <n v="12408"/>
    <x v="540"/>
    <x v="2"/>
    <x v="2"/>
    <s v="Yakshit Borde"/>
    <x v="0"/>
    <x v="19"/>
    <x v="4"/>
    <s v="Table"/>
    <s v="Table Atque"/>
    <n v="4"/>
    <n v="63420"/>
    <n v="253680"/>
    <x v="1"/>
  </r>
  <r>
    <n v="12409"/>
    <x v="373"/>
    <x v="1"/>
    <x v="1"/>
    <s v="Rania Date"/>
    <x v="2"/>
    <x v="2"/>
    <x v="9"/>
    <s v="RC Car"/>
    <s v="RC Car Accusamus"/>
    <n v="1"/>
    <n v="7111"/>
    <n v="7111"/>
    <x v="0"/>
  </r>
  <r>
    <n v="12410"/>
    <x v="220"/>
    <x v="0"/>
    <x v="0"/>
    <s v="Ahana  Deep"/>
    <x v="0"/>
    <x v="12"/>
    <x v="7"/>
    <s v="Laptop"/>
    <s v="Laptop Asperiores"/>
    <n v="1"/>
    <n v="17837"/>
    <n v="17837"/>
    <x v="0"/>
  </r>
  <r>
    <n v="12411"/>
    <x v="177"/>
    <x v="5"/>
    <x v="0"/>
    <s v="Mishti Singh"/>
    <x v="0"/>
    <x v="19"/>
    <x v="6"/>
    <s v="Clock"/>
    <s v="Clock In"/>
    <n v="3"/>
    <n v="17942"/>
    <n v="53826"/>
    <x v="0"/>
  </r>
  <r>
    <n v="12412"/>
    <x v="442"/>
    <x v="8"/>
    <x v="1"/>
    <s v="Azad Tak"/>
    <x v="1"/>
    <x v="1"/>
    <x v="6"/>
    <s v="Vase"/>
    <s v="Vase In"/>
    <n v="1"/>
    <n v="54632"/>
    <n v="54632"/>
    <x v="0"/>
  </r>
  <r>
    <n v="12413"/>
    <x v="671"/>
    <x v="5"/>
    <x v="0"/>
    <s v="Piya Saxena"/>
    <x v="3"/>
    <x v="14"/>
    <x v="9"/>
    <s v="Board Game"/>
    <s v="Board Game Natus"/>
    <n v="3"/>
    <n v="77782"/>
    <n v="233346"/>
    <x v="1"/>
  </r>
  <r>
    <n v="12414"/>
    <x v="415"/>
    <x v="2"/>
    <x v="2"/>
    <s v="Tushar Balay"/>
    <x v="2"/>
    <x v="2"/>
    <x v="4"/>
    <s v="Sofa"/>
    <s v="Sofa Ad"/>
    <n v="3"/>
    <n v="67365"/>
    <n v="202095"/>
    <x v="1"/>
  </r>
  <r>
    <n v="12415"/>
    <x v="358"/>
    <x v="3"/>
    <x v="0"/>
    <s v="Veer Mander"/>
    <x v="0"/>
    <x v="12"/>
    <x v="2"/>
    <s v="Mixer Grinder"/>
    <s v="Mixer Grinder Iure"/>
    <n v="2"/>
    <n v="769"/>
    <n v="1538"/>
    <x v="0"/>
  </r>
  <r>
    <n v="12416"/>
    <x v="369"/>
    <x v="0"/>
    <x v="2"/>
    <s v="Priyansh Som"/>
    <x v="2"/>
    <x v="11"/>
    <x v="6"/>
    <s v="Wall Art"/>
    <s v="Wall Art At"/>
    <n v="2"/>
    <n v="66735"/>
    <n v="133470"/>
    <x v="0"/>
  </r>
  <r>
    <n v="12417"/>
    <x v="587"/>
    <x v="3"/>
    <x v="1"/>
    <s v="Badal Maharaj"/>
    <x v="3"/>
    <x v="8"/>
    <x v="4"/>
    <s v="Chair"/>
    <s v="Chair Quidem"/>
    <n v="3"/>
    <n v="63541"/>
    <n v="190623"/>
    <x v="1"/>
  </r>
  <r>
    <n v="12418"/>
    <x v="492"/>
    <x v="2"/>
    <x v="0"/>
    <s v="Ishita Gour"/>
    <x v="3"/>
    <x v="8"/>
    <x v="4"/>
    <s v="Cabinet"/>
    <s v="Cabinet Nostrum"/>
    <n v="4"/>
    <n v="60442"/>
    <n v="241768"/>
    <x v="1"/>
  </r>
  <r>
    <n v="12419"/>
    <x v="112"/>
    <x v="3"/>
    <x v="0"/>
    <s v="Eshani Kashyap"/>
    <x v="0"/>
    <x v="19"/>
    <x v="1"/>
    <s v="Sugar"/>
    <s v="Sugar Reiciendis"/>
    <n v="3"/>
    <n v="62535"/>
    <n v="187605"/>
    <x v="1"/>
  </r>
  <r>
    <n v="12420"/>
    <x v="351"/>
    <x v="5"/>
    <x v="0"/>
    <s v="Renee Borah"/>
    <x v="1"/>
    <x v="10"/>
    <x v="5"/>
    <s v="Perfume"/>
    <s v="Perfume Neque"/>
    <n v="5"/>
    <n v="43450"/>
    <n v="217250"/>
    <x v="1"/>
  </r>
  <r>
    <n v="12421"/>
    <x v="443"/>
    <x v="6"/>
    <x v="1"/>
    <s v="Saksham Viswanathan"/>
    <x v="0"/>
    <x v="0"/>
    <x v="4"/>
    <s v="Cabinet"/>
    <s v="Cabinet Porro"/>
    <n v="4"/>
    <n v="15141"/>
    <n v="60564"/>
    <x v="0"/>
  </r>
  <r>
    <n v="12422"/>
    <x v="440"/>
    <x v="3"/>
    <x v="1"/>
    <s v="Adira Krishna"/>
    <x v="2"/>
    <x v="16"/>
    <x v="9"/>
    <s v="RC Car"/>
    <s v="RC Car Blanditiis"/>
    <n v="4"/>
    <n v="46131"/>
    <n v="184524"/>
    <x v="1"/>
  </r>
  <r>
    <n v="12423"/>
    <x v="411"/>
    <x v="6"/>
    <x v="1"/>
    <s v="Reyansh Toor"/>
    <x v="3"/>
    <x v="5"/>
    <x v="3"/>
    <s v="Women's Wear"/>
    <s v="Women's Wear Vitae"/>
    <n v="1"/>
    <n v="37503"/>
    <n v="37503"/>
    <x v="0"/>
  </r>
  <r>
    <n v="12424"/>
    <x v="12"/>
    <x v="7"/>
    <x v="0"/>
    <s v="Fateh Rajagopal"/>
    <x v="2"/>
    <x v="16"/>
    <x v="3"/>
    <s v="Kids Wear"/>
    <s v="Kids Wear Ab"/>
    <n v="4"/>
    <n v="44932"/>
    <n v="179728"/>
    <x v="1"/>
  </r>
  <r>
    <n v="12425"/>
    <x v="297"/>
    <x v="6"/>
    <x v="1"/>
    <s v="Gokul Ramaswamy"/>
    <x v="0"/>
    <x v="12"/>
    <x v="6"/>
    <s v="Cushion"/>
    <s v="Cushion Error"/>
    <n v="1"/>
    <n v="6862"/>
    <n v="6862"/>
    <x v="0"/>
  </r>
  <r>
    <n v="12426"/>
    <x v="421"/>
    <x v="7"/>
    <x v="0"/>
    <s v="Saksham Goyal"/>
    <x v="1"/>
    <x v="1"/>
    <x v="0"/>
    <s v="Comics"/>
    <s v="Comics Quibusdam"/>
    <n v="1"/>
    <n v="19399"/>
    <n v="19399"/>
    <x v="0"/>
  </r>
  <r>
    <n v="12427"/>
    <x v="380"/>
    <x v="3"/>
    <x v="1"/>
    <s v="Vihaan Bora"/>
    <x v="0"/>
    <x v="12"/>
    <x v="2"/>
    <s v="Mixer Grinder"/>
    <s v="Mixer Grinder Nobis"/>
    <n v="4"/>
    <n v="72494"/>
    <n v="289976"/>
    <x v="1"/>
  </r>
  <r>
    <n v="12428"/>
    <x v="158"/>
    <x v="10"/>
    <x v="0"/>
    <s v="Sara Kalita"/>
    <x v="0"/>
    <x v="19"/>
    <x v="7"/>
    <s v="Laptop"/>
    <s v="Laptop A"/>
    <n v="3"/>
    <n v="1171"/>
    <n v="3513"/>
    <x v="0"/>
  </r>
  <r>
    <n v="12429"/>
    <x v="361"/>
    <x v="11"/>
    <x v="0"/>
    <s v="Yasmin Bhandari"/>
    <x v="0"/>
    <x v="12"/>
    <x v="9"/>
    <s v="Board Game"/>
    <s v="Board Game Iusto"/>
    <n v="2"/>
    <n v="74228"/>
    <n v="148456"/>
    <x v="0"/>
  </r>
  <r>
    <n v="12430"/>
    <x v="47"/>
    <x v="5"/>
    <x v="0"/>
    <s v="Tushar Iyengar"/>
    <x v="2"/>
    <x v="16"/>
    <x v="2"/>
    <s v="Refrigerator"/>
    <s v="Refrigerator Hic"/>
    <n v="1"/>
    <n v="15912"/>
    <n v="15912"/>
    <x v="0"/>
  </r>
  <r>
    <n v="12431"/>
    <x v="596"/>
    <x v="7"/>
    <x v="2"/>
    <s v="Krish Warrior"/>
    <x v="2"/>
    <x v="15"/>
    <x v="0"/>
    <s v="Comics"/>
    <s v="Comics Tempora"/>
    <n v="5"/>
    <n v="27176"/>
    <n v="135880"/>
    <x v="0"/>
  </r>
  <r>
    <n v="12432"/>
    <x v="44"/>
    <x v="0"/>
    <x v="1"/>
    <s v="Ishita Wali"/>
    <x v="0"/>
    <x v="0"/>
    <x v="7"/>
    <s v="Mobile"/>
    <s v="Mobile Distinctio"/>
    <n v="5"/>
    <n v="5312"/>
    <n v="26560"/>
    <x v="0"/>
  </r>
  <r>
    <n v="12433"/>
    <x v="697"/>
    <x v="6"/>
    <x v="1"/>
    <s v="Gatik Shan"/>
    <x v="3"/>
    <x v="8"/>
    <x v="0"/>
    <s v="Biography"/>
    <s v="Biography Corrupti"/>
    <n v="2"/>
    <n v="4766"/>
    <n v="9532"/>
    <x v="0"/>
  </r>
  <r>
    <n v="12434"/>
    <x v="584"/>
    <x v="4"/>
    <x v="0"/>
    <s v="Purab Chadha"/>
    <x v="1"/>
    <x v="6"/>
    <x v="1"/>
    <s v="Sugar"/>
    <s v="Sugar Qui"/>
    <n v="1"/>
    <n v="44779"/>
    <n v="44779"/>
    <x v="0"/>
  </r>
  <r>
    <n v="12435"/>
    <x v="702"/>
    <x v="7"/>
    <x v="2"/>
    <s v="Dishani Sastry"/>
    <x v="2"/>
    <x v="16"/>
    <x v="9"/>
    <s v="Doll"/>
    <s v="Doll Molestias"/>
    <n v="4"/>
    <n v="417"/>
    <n v="1668"/>
    <x v="0"/>
  </r>
  <r>
    <n v="12436"/>
    <x v="564"/>
    <x v="0"/>
    <x v="2"/>
    <s v="Navya Sachar"/>
    <x v="1"/>
    <x v="7"/>
    <x v="9"/>
    <s v="Board Game"/>
    <s v="Board Game Tenetur"/>
    <n v="3"/>
    <n v="36935"/>
    <n v="110805"/>
    <x v="0"/>
  </r>
  <r>
    <n v="12437"/>
    <x v="388"/>
    <x v="1"/>
    <x v="1"/>
    <s v="Urvi Loyal"/>
    <x v="3"/>
    <x v="14"/>
    <x v="0"/>
    <s v="Textbook"/>
    <s v="Textbook Sunt"/>
    <n v="1"/>
    <n v="8124"/>
    <n v="8124"/>
    <x v="0"/>
  </r>
  <r>
    <n v="12438"/>
    <x v="160"/>
    <x v="4"/>
    <x v="1"/>
    <s v="Shalv Kapoor"/>
    <x v="0"/>
    <x v="9"/>
    <x v="9"/>
    <s v="Action Figure"/>
    <s v="Action Figure Nisi"/>
    <n v="4"/>
    <n v="7889"/>
    <n v="31556"/>
    <x v="0"/>
  </r>
  <r>
    <n v="12439"/>
    <x v="203"/>
    <x v="11"/>
    <x v="0"/>
    <s v="Tiya Balan"/>
    <x v="0"/>
    <x v="19"/>
    <x v="8"/>
    <s v="Tennis Racket"/>
    <s v="Tennis Racket Repudiandae"/>
    <n v="1"/>
    <n v="70443"/>
    <n v="70443"/>
    <x v="0"/>
  </r>
  <r>
    <n v="12440"/>
    <x v="118"/>
    <x v="2"/>
    <x v="0"/>
    <s v="Samaira Saxena"/>
    <x v="2"/>
    <x v="11"/>
    <x v="2"/>
    <s v="Microwave"/>
    <s v="Microwave Minus"/>
    <n v="4"/>
    <n v="39727"/>
    <n v="158908"/>
    <x v="1"/>
  </r>
  <r>
    <n v="12441"/>
    <x v="88"/>
    <x v="4"/>
    <x v="1"/>
    <s v="Aaryahi Tiwari"/>
    <x v="2"/>
    <x v="2"/>
    <x v="0"/>
    <s v="Non-Fiction"/>
    <s v="Non-Fiction Possimus"/>
    <n v="4"/>
    <n v="40900"/>
    <n v="163600"/>
    <x v="1"/>
  </r>
  <r>
    <n v="12442"/>
    <x v="249"/>
    <x v="9"/>
    <x v="0"/>
    <s v="Yasmin Raval"/>
    <x v="2"/>
    <x v="11"/>
    <x v="2"/>
    <s v="Cookware Set"/>
    <s v="Cookware Set Non"/>
    <n v="2"/>
    <n v="22900"/>
    <n v="45800"/>
    <x v="0"/>
  </r>
  <r>
    <n v="12443"/>
    <x v="187"/>
    <x v="3"/>
    <x v="0"/>
    <s v="Alisha Sankaran"/>
    <x v="2"/>
    <x v="3"/>
    <x v="0"/>
    <s v="Non-Fiction"/>
    <s v="Non-Fiction Officiis"/>
    <n v="1"/>
    <n v="30660"/>
    <n v="30660"/>
    <x v="0"/>
  </r>
  <r>
    <n v="12444"/>
    <x v="296"/>
    <x v="10"/>
    <x v="0"/>
    <s v="Lakshit Korpal"/>
    <x v="2"/>
    <x v="11"/>
    <x v="2"/>
    <s v="Cookware Set"/>
    <s v="Cookware Set Unde"/>
    <n v="2"/>
    <n v="29299"/>
    <n v="58598"/>
    <x v="0"/>
  </r>
  <r>
    <n v="12445"/>
    <x v="426"/>
    <x v="10"/>
    <x v="1"/>
    <s v="Ritvik Kapur"/>
    <x v="2"/>
    <x v="11"/>
    <x v="3"/>
    <s v="Men's Wear"/>
    <s v="Men's Wear Natus"/>
    <n v="1"/>
    <n v="26149"/>
    <n v="26149"/>
    <x v="0"/>
  </r>
  <r>
    <n v="12446"/>
    <x v="677"/>
    <x v="2"/>
    <x v="0"/>
    <s v="Trisha Raman"/>
    <x v="2"/>
    <x v="2"/>
    <x v="8"/>
    <s v="Dumbbells"/>
    <s v="Dumbbells Atque"/>
    <n v="2"/>
    <n v="49667"/>
    <n v="99334"/>
    <x v="0"/>
  </r>
  <r>
    <n v="12447"/>
    <x v="114"/>
    <x v="9"/>
    <x v="0"/>
    <s v="Nayantara Goel"/>
    <x v="2"/>
    <x v="15"/>
    <x v="3"/>
    <s v="Kids Wear"/>
    <s v="Kids Wear Cumque"/>
    <n v="1"/>
    <n v="12103"/>
    <n v="12103"/>
    <x v="0"/>
  </r>
  <r>
    <n v="12448"/>
    <x v="704"/>
    <x v="7"/>
    <x v="0"/>
    <s v="Shlok Dewan"/>
    <x v="1"/>
    <x v="18"/>
    <x v="3"/>
    <s v="Shoes"/>
    <s v="Shoes Vero"/>
    <n v="5"/>
    <n v="67427"/>
    <n v="337135"/>
    <x v="2"/>
  </r>
  <r>
    <n v="12449"/>
    <x v="556"/>
    <x v="4"/>
    <x v="1"/>
    <s v="Pihu Acharya"/>
    <x v="1"/>
    <x v="18"/>
    <x v="6"/>
    <s v="Lamp"/>
    <s v="Lamp Minima"/>
    <n v="2"/>
    <n v="67221"/>
    <n v="134442"/>
    <x v="0"/>
  </r>
  <r>
    <n v="12450"/>
    <x v="395"/>
    <x v="11"/>
    <x v="1"/>
    <s v="Rati Chhabra"/>
    <x v="1"/>
    <x v="10"/>
    <x v="9"/>
    <s v="Puzzle"/>
    <s v="Puzzle Sapiente"/>
    <n v="4"/>
    <n v="50609"/>
    <n v="202436"/>
    <x v="1"/>
  </r>
  <r>
    <n v="12451"/>
    <x v="33"/>
    <x v="7"/>
    <x v="2"/>
    <s v="Miraan Sachar"/>
    <x v="0"/>
    <x v="9"/>
    <x v="1"/>
    <s v="Wheat"/>
    <s v="Wheat Commodi"/>
    <n v="3"/>
    <n v="46759"/>
    <n v="140277"/>
    <x v="0"/>
  </r>
  <r>
    <n v="12452"/>
    <x v="124"/>
    <x v="8"/>
    <x v="0"/>
    <s v="Anahi Sahni"/>
    <x v="1"/>
    <x v="10"/>
    <x v="2"/>
    <s v="Microwave"/>
    <s v="Microwave Id"/>
    <n v="5"/>
    <n v="22948"/>
    <n v="114740"/>
    <x v="0"/>
  </r>
  <r>
    <n v="12453"/>
    <x v="348"/>
    <x v="11"/>
    <x v="1"/>
    <s v="Azad Roy"/>
    <x v="3"/>
    <x v="8"/>
    <x v="2"/>
    <s v="Mixer Grinder"/>
    <s v="Mixer Grinder Totam"/>
    <n v="2"/>
    <n v="76530"/>
    <n v="153060"/>
    <x v="1"/>
  </r>
  <r>
    <n v="12454"/>
    <x v="509"/>
    <x v="1"/>
    <x v="1"/>
    <s v="Dharmajan Lal"/>
    <x v="3"/>
    <x v="4"/>
    <x v="7"/>
    <s v="Mobile"/>
    <s v="Mobile Nostrum"/>
    <n v="2"/>
    <n v="52860"/>
    <n v="105720"/>
    <x v="0"/>
  </r>
  <r>
    <n v="12455"/>
    <x v="697"/>
    <x v="6"/>
    <x v="1"/>
    <s v="Sana Agarwal"/>
    <x v="1"/>
    <x v="18"/>
    <x v="8"/>
    <s v="Yoga Mat"/>
    <s v="Yoga Mat Odit"/>
    <n v="4"/>
    <n v="33427"/>
    <n v="133708"/>
    <x v="0"/>
  </r>
  <r>
    <n v="12456"/>
    <x v="652"/>
    <x v="9"/>
    <x v="1"/>
    <s v="Arnav Kurian"/>
    <x v="1"/>
    <x v="10"/>
    <x v="4"/>
    <s v="Chair"/>
    <s v="Chair Sapiente"/>
    <n v="1"/>
    <n v="56017"/>
    <n v="56017"/>
    <x v="0"/>
  </r>
  <r>
    <n v="12457"/>
    <x v="282"/>
    <x v="0"/>
    <x v="0"/>
    <s v="Neysa Sura"/>
    <x v="2"/>
    <x v="11"/>
    <x v="4"/>
    <s v="Sofa"/>
    <s v="Sofa Maiores"/>
    <n v="4"/>
    <n v="37045"/>
    <n v="148180"/>
    <x v="0"/>
  </r>
  <r>
    <n v="12458"/>
    <x v="65"/>
    <x v="11"/>
    <x v="0"/>
    <s v="Raghav Ramaswamy"/>
    <x v="2"/>
    <x v="16"/>
    <x v="6"/>
    <s v="Lamp"/>
    <s v="Lamp Animi"/>
    <n v="4"/>
    <n v="25388"/>
    <n v="101552"/>
    <x v="0"/>
  </r>
  <r>
    <n v="12459"/>
    <x v="536"/>
    <x v="4"/>
    <x v="0"/>
    <s v="Kiara Krishnamurthy"/>
    <x v="2"/>
    <x v="3"/>
    <x v="2"/>
    <s v="Mixer Grinder"/>
    <s v="Mixer Grinder Quidem"/>
    <n v="4"/>
    <n v="28766"/>
    <n v="115064"/>
    <x v="0"/>
  </r>
  <r>
    <n v="12460"/>
    <x v="335"/>
    <x v="9"/>
    <x v="1"/>
    <s v="Saira Vala"/>
    <x v="1"/>
    <x v="18"/>
    <x v="7"/>
    <s v="Headphones"/>
    <s v="Headphones Reiciendis"/>
    <n v="5"/>
    <n v="69559"/>
    <n v="347795"/>
    <x v="2"/>
  </r>
  <r>
    <n v="12461"/>
    <x v="21"/>
    <x v="2"/>
    <x v="2"/>
    <s v="Shanaya Rout"/>
    <x v="1"/>
    <x v="1"/>
    <x v="3"/>
    <s v="Women's Wear"/>
    <s v="Women's Wear Distinctio"/>
    <n v="1"/>
    <n v="9542"/>
    <n v="9542"/>
    <x v="0"/>
  </r>
  <r>
    <n v="12462"/>
    <x v="263"/>
    <x v="6"/>
    <x v="0"/>
    <s v="Misha Singh"/>
    <x v="2"/>
    <x v="16"/>
    <x v="1"/>
    <s v="Sugar"/>
    <s v="Sugar Laborum"/>
    <n v="2"/>
    <n v="4226"/>
    <n v="8452"/>
    <x v="0"/>
  </r>
  <r>
    <n v="12463"/>
    <x v="274"/>
    <x v="10"/>
    <x v="1"/>
    <s v="Aayush Banerjee"/>
    <x v="3"/>
    <x v="8"/>
    <x v="4"/>
    <s v="Bed"/>
    <s v="Bed Iusto"/>
    <n v="3"/>
    <n v="5903"/>
    <n v="17709"/>
    <x v="0"/>
  </r>
  <r>
    <n v="12464"/>
    <x v="194"/>
    <x v="2"/>
    <x v="2"/>
    <s v="Alia Raju"/>
    <x v="2"/>
    <x v="16"/>
    <x v="7"/>
    <s v="Laptop"/>
    <s v="Laptop Impedit"/>
    <n v="2"/>
    <n v="30257"/>
    <n v="60514"/>
    <x v="0"/>
  </r>
  <r>
    <n v="12465"/>
    <x v="325"/>
    <x v="3"/>
    <x v="1"/>
    <s v="Tejas Kulkarni"/>
    <x v="3"/>
    <x v="4"/>
    <x v="0"/>
    <s v="Biography"/>
    <s v="Biography Ratione"/>
    <n v="3"/>
    <n v="55984"/>
    <n v="167952"/>
    <x v="1"/>
  </r>
  <r>
    <n v="12466"/>
    <x v="503"/>
    <x v="7"/>
    <x v="0"/>
    <s v="Aniruddh Kade"/>
    <x v="2"/>
    <x v="16"/>
    <x v="1"/>
    <s v="Sugar"/>
    <s v="Sugar Nostrum"/>
    <n v="3"/>
    <n v="19344"/>
    <n v="58032"/>
    <x v="0"/>
  </r>
  <r>
    <n v="12467"/>
    <x v="82"/>
    <x v="10"/>
    <x v="1"/>
    <s v="Kashvi Choudhury"/>
    <x v="2"/>
    <x v="3"/>
    <x v="9"/>
    <s v="Board Game"/>
    <s v="Board Game Optio"/>
    <n v="1"/>
    <n v="26129"/>
    <n v="26129"/>
    <x v="0"/>
  </r>
  <r>
    <n v="12468"/>
    <x v="393"/>
    <x v="3"/>
    <x v="1"/>
    <s v="Uthkarsh Kohli"/>
    <x v="3"/>
    <x v="8"/>
    <x v="7"/>
    <s v="Smartwatch"/>
    <s v="Smartwatch Error"/>
    <n v="5"/>
    <n v="60520"/>
    <n v="302600"/>
    <x v="2"/>
  </r>
  <r>
    <n v="12469"/>
    <x v="188"/>
    <x v="6"/>
    <x v="1"/>
    <s v="Emir Sandhu"/>
    <x v="1"/>
    <x v="6"/>
    <x v="9"/>
    <s v="Puzzle"/>
    <s v="Puzzle Consectetur"/>
    <n v="1"/>
    <n v="17598"/>
    <n v="17598"/>
    <x v="0"/>
  </r>
  <r>
    <n v="12470"/>
    <x v="318"/>
    <x v="3"/>
    <x v="0"/>
    <s v="Madhup Kuruvilla"/>
    <x v="2"/>
    <x v="11"/>
    <x v="8"/>
    <s v="Yoga Mat"/>
    <s v="Yoga Mat Magnam"/>
    <n v="4"/>
    <n v="13561"/>
    <n v="54244"/>
    <x v="0"/>
  </r>
  <r>
    <n v="12471"/>
    <x v="525"/>
    <x v="4"/>
    <x v="0"/>
    <s v="Ishaan Manne"/>
    <x v="1"/>
    <x v="10"/>
    <x v="2"/>
    <s v="Microwave"/>
    <s v="Microwave Ipsum"/>
    <n v="4"/>
    <n v="72709"/>
    <n v="290836"/>
    <x v="1"/>
  </r>
  <r>
    <n v="12472"/>
    <x v="130"/>
    <x v="6"/>
    <x v="1"/>
    <s v="Devansh Dayal"/>
    <x v="0"/>
    <x v="19"/>
    <x v="5"/>
    <s v="Lipstick"/>
    <s v="Lipstick Facilis"/>
    <n v="5"/>
    <n v="75416"/>
    <n v="377080"/>
    <x v="2"/>
  </r>
  <r>
    <n v="12473"/>
    <x v="296"/>
    <x v="10"/>
    <x v="0"/>
    <s v="Adah Bhatnagar"/>
    <x v="1"/>
    <x v="7"/>
    <x v="6"/>
    <s v="Cushion"/>
    <s v="Cushion Mollitia"/>
    <n v="1"/>
    <n v="52794"/>
    <n v="52794"/>
    <x v="0"/>
  </r>
  <r>
    <n v="12474"/>
    <x v="215"/>
    <x v="6"/>
    <x v="0"/>
    <s v="Lakshay Arya"/>
    <x v="0"/>
    <x v="17"/>
    <x v="2"/>
    <s v="Refrigerator"/>
    <s v="Refrigerator Numquam"/>
    <n v="1"/>
    <n v="51786"/>
    <n v="51786"/>
    <x v="0"/>
  </r>
  <r>
    <n v="12475"/>
    <x v="456"/>
    <x v="6"/>
    <x v="1"/>
    <s v="Ishaan Behl"/>
    <x v="0"/>
    <x v="12"/>
    <x v="2"/>
    <s v="Microwave"/>
    <s v="Microwave Neque"/>
    <n v="1"/>
    <n v="47195"/>
    <n v="47195"/>
    <x v="0"/>
  </r>
  <r>
    <n v="12476"/>
    <x v="132"/>
    <x v="4"/>
    <x v="1"/>
    <s v="Taimur Jani"/>
    <x v="0"/>
    <x v="12"/>
    <x v="0"/>
    <s v="Fiction"/>
    <s v="Fiction Incidunt"/>
    <n v="4"/>
    <n v="68946"/>
    <n v="275784"/>
    <x v="1"/>
  </r>
  <r>
    <n v="12477"/>
    <x v="628"/>
    <x v="0"/>
    <x v="0"/>
    <s v="Advik Barman"/>
    <x v="0"/>
    <x v="19"/>
    <x v="2"/>
    <s v="Refrigerator"/>
    <s v="Refrigerator Voluptatum"/>
    <n v="1"/>
    <n v="67087"/>
    <n v="67087"/>
    <x v="0"/>
  </r>
  <r>
    <n v="12478"/>
    <x v="677"/>
    <x v="2"/>
    <x v="0"/>
    <s v="Mohanlal Deshmukh"/>
    <x v="1"/>
    <x v="7"/>
    <x v="3"/>
    <s v="Men's Wear"/>
    <s v="Men's Wear Deleniti"/>
    <n v="3"/>
    <n v="7846"/>
    <n v="23538"/>
    <x v="0"/>
  </r>
  <r>
    <n v="12479"/>
    <x v="548"/>
    <x v="6"/>
    <x v="1"/>
    <s v="Nitya Ray"/>
    <x v="2"/>
    <x v="3"/>
    <x v="8"/>
    <s v="Cricket Bat"/>
    <s v="Cricket Bat Asperiores"/>
    <n v="5"/>
    <n v="58845"/>
    <n v="294225"/>
    <x v="1"/>
  </r>
  <r>
    <n v="12480"/>
    <x v="84"/>
    <x v="2"/>
    <x v="2"/>
    <s v="Hansh Borah"/>
    <x v="1"/>
    <x v="10"/>
    <x v="8"/>
    <s v="Football"/>
    <s v="Football Quam"/>
    <n v="1"/>
    <n v="50016"/>
    <n v="50016"/>
    <x v="0"/>
  </r>
  <r>
    <n v="12481"/>
    <x v="693"/>
    <x v="5"/>
    <x v="1"/>
    <s v="Vedika Varma"/>
    <x v="3"/>
    <x v="14"/>
    <x v="7"/>
    <s v="Smartwatch"/>
    <s v="Smartwatch Perspiciatis"/>
    <n v="5"/>
    <n v="50838"/>
    <n v="254190"/>
    <x v="1"/>
  </r>
  <r>
    <n v="12482"/>
    <x v="589"/>
    <x v="7"/>
    <x v="0"/>
    <s v="Eshani Swaminathan"/>
    <x v="1"/>
    <x v="6"/>
    <x v="7"/>
    <s v="Laptop"/>
    <s v="Laptop Consequuntur"/>
    <n v="1"/>
    <n v="23484"/>
    <n v="23484"/>
    <x v="0"/>
  </r>
  <r>
    <n v="12483"/>
    <x v="233"/>
    <x v="3"/>
    <x v="1"/>
    <s v="Diya Chakrabarti"/>
    <x v="0"/>
    <x v="17"/>
    <x v="1"/>
    <s v="Spices"/>
    <s v="Spices Quos"/>
    <n v="3"/>
    <n v="23078"/>
    <n v="69234"/>
    <x v="0"/>
  </r>
  <r>
    <n v="12484"/>
    <x v="298"/>
    <x v="1"/>
    <x v="0"/>
    <s v="Ishita Guha"/>
    <x v="2"/>
    <x v="11"/>
    <x v="0"/>
    <s v="Biography"/>
    <s v="Biography Rem"/>
    <n v="1"/>
    <n v="56618"/>
    <n v="56618"/>
    <x v="0"/>
  </r>
  <r>
    <n v="12485"/>
    <x v="185"/>
    <x v="3"/>
    <x v="0"/>
    <s v="Gatik Choudhury"/>
    <x v="3"/>
    <x v="8"/>
    <x v="8"/>
    <s v="Yoga Mat"/>
    <s v="Yoga Mat Adipisci"/>
    <n v="1"/>
    <n v="50052"/>
    <n v="50052"/>
    <x v="0"/>
  </r>
  <r>
    <n v="12486"/>
    <x v="344"/>
    <x v="8"/>
    <x v="1"/>
    <s v="Rania Chakraborty"/>
    <x v="3"/>
    <x v="13"/>
    <x v="0"/>
    <s v="Fiction"/>
    <s v="Fiction Nobis"/>
    <n v="3"/>
    <n v="43808"/>
    <n v="131424"/>
    <x v="0"/>
  </r>
  <r>
    <n v="12487"/>
    <x v="207"/>
    <x v="11"/>
    <x v="1"/>
    <s v="Baiju Dara"/>
    <x v="3"/>
    <x v="4"/>
    <x v="3"/>
    <s v="Women's Wear"/>
    <s v="Women's Wear Accusamus"/>
    <n v="4"/>
    <n v="44623"/>
    <n v="178492"/>
    <x v="1"/>
  </r>
  <r>
    <n v="12488"/>
    <x v="707"/>
    <x v="11"/>
    <x v="1"/>
    <s v="Indrans Dhar"/>
    <x v="1"/>
    <x v="7"/>
    <x v="4"/>
    <s v="Sofa"/>
    <s v="Sofa Sed"/>
    <n v="4"/>
    <n v="48102"/>
    <n v="192408"/>
    <x v="1"/>
  </r>
  <r>
    <n v="12489"/>
    <x v="28"/>
    <x v="5"/>
    <x v="0"/>
    <s v="Hansh Bhandari"/>
    <x v="2"/>
    <x v="15"/>
    <x v="6"/>
    <s v="Clock"/>
    <s v="Clock Officiis"/>
    <n v="4"/>
    <n v="52567"/>
    <n v="210268"/>
    <x v="1"/>
  </r>
  <r>
    <n v="12490"/>
    <x v="126"/>
    <x v="1"/>
    <x v="0"/>
    <s v="Lakshay Kara"/>
    <x v="2"/>
    <x v="11"/>
    <x v="3"/>
    <s v="Kids Wear"/>
    <s v="Kids Wear Laudantium"/>
    <n v="4"/>
    <n v="6700"/>
    <n v="26800"/>
    <x v="0"/>
  </r>
  <r>
    <n v="12491"/>
    <x v="4"/>
    <x v="4"/>
    <x v="1"/>
    <s v="Nirvi Manda"/>
    <x v="0"/>
    <x v="0"/>
    <x v="2"/>
    <s v="Cookware Set"/>
    <s v="Cookware Set Quod"/>
    <n v="4"/>
    <n v="27707"/>
    <n v="110828"/>
    <x v="0"/>
  </r>
  <r>
    <n v="12492"/>
    <x v="708"/>
    <x v="0"/>
    <x v="0"/>
    <s v="Farhan Mallick"/>
    <x v="0"/>
    <x v="17"/>
    <x v="6"/>
    <s v="Clock"/>
    <s v="Clock Facilis"/>
    <n v="3"/>
    <n v="38099"/>
    <n v="114297"/>
    <x v="0"/>
  </r>
  <r>
    <n v="12493"/>
    <x v="279"/>
    <x v="3"/>
    <x v="1"/>
    <s v="Faiyaz Chadha"/>
    <x v="1"/>
    <x v="6"/>
    <x v="0"/>
    <s v="Non-Fiction"/>
    <s v="Non-Fiction Modi"/>
    <n v="4"/>
    <n v="7300"/>
    <n v="29200"/>
    <x v="0"/>
  </r>
  <r>
    <n v="12494"/>
    <x v="448"/>
    <x v="5"/>
    <x v="0"/>
    <s v="Lavanya Lad"/>
    <x v="2"/>
    <x v="15"/>
    <x v="0"/>
    <s v="Comics"/>
    <s v="Comics Delectus"/>
    <n v="4"/>
    <n v="40631"/>
    <n v="162524"/>
    <x v="1"/>
  </r>
  <r>
    <n v="12495"/>
    <x v="328"/>
    <x v="3"/>
    <x v="0"/>
    <s v="Hazel Dyal"/>
    <x v="2"/>
    <x v="16"/>
    <x v="6"/>
    <s v="Lamp"/>
    <s v="Lamp Ad"/>
    <n v="3"/>
    <n v="10211"/>
    <n v="30633"/>
    <x v="0"/>
  </r>
  <r>
    <n v="12496"/>
    <x v="691"/>
    <x v="1"/>
    <x v="0"/>
    <s v="Reyansh Goel"/>
    <x v="0"/>
    <x v="0"/>
    <x v="6"/>
    <s v="Cushion"/>
    <s v="Cushion Eum"/>
    <n v="4"/>
    <n v="7979"/>
    <n v="31916"/>
    <x v="0"/>
  </r>
  <r>
    <n v="12497"/>
    <x v="394"/>
    <x v="0"/>
    <x v="2"/>
    <s v="Anahita Taneja"/>
    <x v="0"/>
    <x v="12"/>
    <x v="3"/>
    <s v="Women's Wear"/>
    <s v="Women's Wear At"/>
    <n v="4"/>
    <n v="37677"/>
    <n v="150708"/>
    <x v="1"/>
  </r>
  <r>
    <n v="12498"/>
    <x v="411"/>
    <x v="6"/>
    <x v="1"/>
    <s v="Ela Chokshi"/>
    <x v="3"/>
    <x v="4"/>
    <x v="9"/>
    <s v="Puzzle"/>
    <s v="Puzzle At"/>
    <n v="3"/>
    <n v="59754"/>
    <n v="179262"/>
    <x v="1"/>
  </r>
  <r>
    <n v="12499"/>
    <x v="11"/>
    <x v="3"/>
    <x v="0"/>
    <s v="Tushar Aurora"/>
    <x v="1"/>
    <x v="18"/>
    <x v="3"/>
    <s v="Accessories"/>
    <s v="Accessories Occaecati"/>
    <n v="2"/>
    <n v="51078"/>
    <n v="102156"/>
    <x v="0"/>
  </r>
  <r>
    <n v="12500"/>
    <x v="678"/>
    <x v="6"/>
    <x v="0"/>
    <s v="Lagan Som"/>
    <x v="1"/>
    <x v="10"/>
    <x v="3"/>
    <s v="Kids Wear"/>
    <s v="Kids Wear Voluptatem"/>
    <n v="1"/>
    <n v="43378"/>
    <n v="43378"/>
    <x v="0"/>
  </r>
  <r>
    <n v="12501"/>
    <x v="193"/>
    <x v="9"/>
    <x v="1"/>
    <s v="Kaira Bhatia"/>
    <x v="1"/>
    <x v="1"/>
    <x v="7"/>
    <s v="Laptop"/>
    <s v="Laptop Laboriosam"/>
    <n v="5"/>
    <n v="7303"/>
    <n v="36515"/>
    <x v="0"/>
  </r>
  <r>
    <n v="12502"/>
    <x v="661"/>
    <x v="0"/>
    <x v="0"/>
    <s v="Amani Keer"/>
    <x v="0"/>
    <x v="19"/>
    <x v="6"/>
    <s v="Wall Art"/>
    <s v="Wall Art Officiis"/>
    <n v="1"/>
    <n v="78381"/>
    <n v="78381"/>
    <x v="0"/>
  </r>
  <r>
    <n v="12503"/>
    <x v="467"/>
    <x v="4"/>
    <x v="0"/>
    <s v="Yakshit Chakraborty"/>
    <x v="1"/>
    <x v="6"/>
    <x v="5"/>
    <s v="Perfume"/>
    <s v="Perfume Repudiandae"/>
    <n v="4"/>
    <n v="76187"/>
    <n v="304748"/>
    <x v="2"/>
  </r>
  <r>
    <n v="12504"/>
    <x v="709"/>
    <x v="7"/>
    <x v="0"/>
    <s v="Riya Mander"/>
    <x v="0"/>
    <x v="0"/>
    <x v="1"/>
    <s v="Wheat"/>
    <s v="Wheat Optio"/>
    <n v="3"/>
    <n v="46017"/>
    <n v="138051"/>
    <x v="0"/>
  </r>
  <r>
    <n v="12505"/>
    <x v="284"/>
    <x v="0"/>
    <x v="1"/>
    <s v="Heer Banik"/>
    <x v="1"/>
    <x v="7"/>
    <x v="1"/>
    <s v="Oil"/>
    <s v="Oil Repellendus"/>
    <n v="3"/>
    <n v="37796"/>
    <n v="113388"/>
    <x v="0"/>
  </r>
  <r>
    <n v="12506"/>
    <x v="233"/>
    <x v="3"/>
    <x v="1"/>
    <s v="Gokul Kaur"/>
    <x v="3"/>
    <x v="14"/>
    <x v="9"/>
    <s v="Board Game"/>
    <s v="Board Game Quae"/>
    <n v="4"/>
    <n v="38258"/>
    <n v="153032"/>
    <x v="1"/>
  </r>
  <r>
    <n v="12507"/>
    <x v="707"/>
    <x v="11"/>
    <x v="1"/>
    <s v="Biju Kalita"/>
    <x v="0"/>
    <x v="12"/>
    <x v="0"/>
    <s v="Non-Fiction"/>
    <s v="Non-Fiction Accusantium"/>
    <n v="3"/>
    <n v="36092"/>
    <n v="108276"/>
    <x v="0"/>
  </r>
  <r>
    <n v="12508"/>
    <x v="148"/>
    <x v="11"/>
    <x v="1"/>
    <s v="Jivika Dey"/>
    <x v="1"/>
    <x v="7"/>
    <x v="9"/>
    <s v="Puzzle"/>
    <s v="Puzzle Quos"/>
    <n v="2"/>
    <n v="68939"/>
    <n v="137878"/>
    <x v="0"/>
  </r>
  <r>
    <n v="12509"/>
    <x v="12"/>
    <x v="7"/>
    <x v="0"/>
    <s v="Vanya Saha"/>
    <x v="1"/>
    <x v="18"/>
    <x v="1"/>
    <s v="Rice"/>
    <s v="Rice Hic"/>
    <n v="5"/>
    <n v="27510"/>
    <n v="137550"/>
    <x v="0"/>
  </r>
  <r>
    <n v="12510"/>
    <x v="525"/>
    <x v="4"/>
    <x v="0"/>
    <s v="Anvi Behl"/>
    <x v="1"/>
    <x v="6"/>
    <x v="4"/>
    <s v="Sofa"/>
    <s v="Sofa Sunt"/>
    <n v="5"/>
    <n v="43081"/>
    <n v="215405"/>
    <x v="1"/>
  </r>
  <r>
    <n v="12511"/>
    <x v="682"/>
    <x v="3"/>
    <x v="0"/>
    <s v="Charvi Desai"/>
    <x v="3"/>
    <x v="14"/>
    <x v="7"/>
    <s v="Laptop"/>
    <s v="Laptop Consectetur"/>
    <n v="1"/>
    <n v="34074"/>
    <n v="34074"/>
    <x v="0"/>
  </r>
  <r>
    <n v="12512"/>
    <x v="247"/>
    <x v="3"/>
    <x v="0"/>
    <s v="Oorja Kapoor"/>
    <x v="3"/>
    <x v="13"/>
    <x v="4"/>
    <s v="Bed"/>
    <s v="Bed Reprehenderit"/>
    <n v="2"/>
    <n v="59713"/>
    <n v="119426"/>
    <x v="0"/>
  </r>
  <r>
    <n v="12513"/>
    <x v="648"/>
    <x v="11"/>
    <x v="0"/>
    <s v="Anahita Krishna"/>
    <x v="2"/>
    <x v="2"/>
    <x v="1"/>
    <s v="Oil"/>
    <s v="Oil Mollitia"/>
    <n v="5"/>
    <n v="5874"/>
    <n v="29370"/>
    <x v="0"/>
  </r>
  <r>
    <n v="12514"/>
    <x v="168"/>
    <x v="1"/>
    <x v="0"/>
    <s v="Ojas Srinivasan"/>
    <x v="3"/>
    <x v="5"/>
    <x v="9"/>
    <s v="Board Game"/>
    <s v="Board Game Similique"/>
    <n v="4"/>
    <n v="52834"/>
    <n v="211336"/>
    <x v="1"/>
  </r>
  <r>
    <n v="12515"/>
    <x v="673"/>
    <x v="1"/>
    <x v="0"/>
    <s v="Shray Sarma"/>
    <x v="1"/>
    <x v="18"/>
    <x v="3"/>
    <s v="Women's Wear"/>
    <s v="Women's Wear Mollitia"/>
    <n v="4"/>
    <n v="58290"/>
    <n v="233160"/>
    <x v="1"/>
  </r>
  <r>
    <n v="12516"/>
    <x v="413"/>
    <x v="7"/>
    <x v="2"/>
    <s v="Amira Chander"/>
    <x v="2"/>
    <x v="16"/>
    <x v="2"/>
    <s v="Cookware Set"/>
    <s v="Cookware Set In"/>
    <n v="2"/>
    <n v="6871"/>
    <n v="13742"/>
    <x v="0"/>
  </r>
  <r>
    <n v="12517"/>
    <x v="320"/>
    <x v="1"/>
    <x v="0"/>
    <s v="Bhamini Rama"/>
    <x v="0"/>
    <x v="12"/>
    <x v="3"/>
    <s v="Women's Wear"/>
    <s v="Women's Wear Inventore"/>
    <n v="5"/>
    <n v="17700"/>
    <n v="88500"/>
    <x v="0"/>
  </r>
  <r>
    <n v="12518"/>
    <x v="479"/>
    <x v="9"/>
    <x v="1"/>
    <s v="Kartik Chandran"/>
    <x v="1"/>
    <x v="1"/>
    <x v="3"/>
    <s v="Women's Wear"/>
    <s v="Women's Wear Optio"/>
    <n v="5"/>
    <n v="24842"/>
    <n v="124210"/>
    <x v="0"/>
  </r>
  <r>
    <n v="12519"/>
    <x v="507"/>
    <x v="1"/>
    <x v="1"/>
    <s v="Miraya Edwin"/>
    <x v="0"/>
    <x v="19"/>
    <x v="0"/>
    <s v="Non-Fiction"/>
    <s v="Non-Fiction Soluta"/>
    <n v="3"/>
    <n v="63871"/>
    <n v="191613"/>
    <x v="1"/>
  </r>
  <r>
    <n v="12520"/>
    <x v="336"/>
    <x v="8"/>
    <x v="0"/>
    <s v="Tushar Jain"/>
    <x v="3"/>
    <x v="8"/>
    <x v="5"/>
    <s v="Face Cream"/>
    <s v="Face Cream Pariatur"/>
    <n v="2"/>
    <n v="79948"/>
    <n v="159896"/>
    <x v="1"/>
  </r>
  <r>
    <n v="12521"/>
    <x v="149"/>
    <x v="8"/>
    <x v="0"/>
    <s v="Samiha Tata"/>
    <x v="0"/>
    <x v="12"/>
    <x v="0"/>
    <s v="Biography"/>
    <s v="Biography Nulla"/>
    <n v="4"/>
    <n v="19513"/>
    <n v="78052"/>
    <x v="0"/>
  </r>
  <r>
    <n v="12522"/>
    <x v="647"/>
    <x v="8"/>
    <x v="0"/>
    <s v="Oorja Arora"/>
    <x v="3"/>
    <x v="5"/>
    <x v="5"/>
    <s v="Perfume"/>
    <s v="Perfume Doloribus"/>
    <n v="3"/>
    <n v="70271"/>
    <n v="210813"/>
    <x v="1"/>
  </r>
  <r>
    <n v="12523"/>
    <x v="41"/>
    <x v="0"/>
    <x v="0"/>
    <s v="Riaan Rattan"/>
    <x v="3"/>
    <x v="4"/>
    <x v="0"/>
    <s v="Comics"/>
    <s v="Comics Consequuntur"/>
    <n v="1"/>
    <n v="65966"/>
    <n v="65966"/>
    <x v="0"/>
  </r>
  <r>
    <n v="12524"/>
    <x v="65"/>
    <x v="11"/>
    <x v="0"/>
    <s v="Mamooty Dube"/>
    <x v="2"/>
    <x v="16"/>
    <x v="3"/>
    <s v="Men's Wear"/>
    <s v="Men's Wear Non"/>
    <n v="2"/>
    <n v="9482"/>
    <n v="18964"/>
    <x v="0"/>
  </r>
  <r>
    <n v="12525"/>
    <x v="419"/>
    <x v="3"/>
    <x v="0"/>
    <s v="Mamooty Raman"/>
    <x v="0"/>
    <x v="19"/>
    <x v="8"/>
    <s v="Tennis Racket"/>
    <s v="Tennis Racket Optio"/>
    <n v="3"/>
    <n v="46781"/>
    <n v="140343"/>
    <x v="0"/>
  </r>
  <r>
    <n v="12526"/>
    <x v="197"/>
    <x v="1"/>
    <x v="0"/>
    <s v="Samiha Badami"/>
    <x v="0"/>
    <x v="12"/>
    <x v="6"/>
    <s v="Lamp"/>
    <s v="Lamp Temporibus"/>
    <n v="4"/>
    <n v="67643"/>
    <n v="270572"/>
    <x v="1"/>
  </r>
  <r>
    <n v="12527"/>
    <x v="631"/>
    <x v="4"/>
    <x v="1"/>
    <s v="Mehul Kar"/>
    <x v="3"/>
    <x v="14"/>
    <x v="2"/>
    <s v="Cookware Set"/>
    <s v="Cookware Set Nemo"/>
    <n v="3"/>
    <n v="30496"/>
    <n v="91488"/>
    <x v="0"/>
  </r>
  <r>
    <n v="12528"/>
    <x v="485"/>
    <x v="1"/>
    <x v="1"/>
    <s v="Miraya Tella"/>
    <x v="3"/>
    <x v="14"/>
    <x v="2"/>
    <s v="Juicer"/>
    <s v="Juicer Quos"/>
    <n v="3"/>
    <n v="37236"/>
    <n v="111708"/>
    <x v="0"/>
  </r>
  <r>
    <n v="12529"/>
    <x v="595"/>
    <x v="3"/>
    <x v="0"/>
    <s v="Raghav Rege"/>
    <x v="0"/>
    <x v="9"/>
    <x v="1"/>
    <s v="Spices"/>
    <s v="Spices Hic"/>
    <n v="5"/>
    <n v="48255"/>
    <n v="241275"/>
    <x v="1"/>
  </r>
  <r>
    <n v="12530"/>
    <x v="476"/>
    <x v="6"/>
    <x v="1"/>
    <s v="Fateh Madan"/>
    <x v="1"/>
    <x v="7"/>
    <x v="1"/>
    <s v="Oil"/>
    <s v="Oil Perspiciatis"/>
    <n v="4"/>
    <n v="37889"/>
    <n v="151556"/>
    <x v="1"/>
  </r>
  <r>
    <n v="12531"/>
    <x v="643"/>
    <x v="9"/>
    <x v="0"/>
    <s v="Samar Kaur"/>
    <x v="3"/>
    <x v="4"/>
    <x v="6"/>
    <s v="Lamp"/>
    <s v="Lamp Tempore"/>
    <n v="1"/>
    <n v="22373"/>
    <n v="22373"/>
    <x v="0"/>
  </r>
  <r>
    <n v="12532"/>
    <x v="225"/>
    <x v="11"/>
    <x v="1"/>
    <s v="Amira Ghosh"/>
    <x v="3"/>
    <x v="8"/>
    <x v="3"/>
    <s v="Accessories"/>
    <s v="Accessories Porro"/>
    <n v="2"/>
    <n v="23589"/>
    <n v="47178"/>
    <x v="0"/>
  </r>
  <r>
    <n v="12533"/>
    <x v="568"/>
    <x v="7"/>
    <x v="2"/>
    <s v="Hunar Chowdhury"/>
    <x v="1"/>
    <x v="10"/>
    <x v="9"/>
    <s v="Doll"/>
    <s v="Doll Ab"/>
    <n v="4"/>
    <n v="16492"/>
    <n v="65968"/>
    <x v="0"/>
  </r>
  <r>
    <n v="12534"/>
    <x v="690"/>
    <x v="6"/>
    <x v="1"/>
    <s v="Manjari Kunda"/>
    <x v="3"/>
    <x v="4"/>
    <x v="4"/>
    <s v="Sofa"/>
    <s v="Sofa Mollitia"/>
    <n v="2"/>
    <n v="20859"/>
    <n v="41718"/>
    <x v="0"/>
  </r>
  <r>
    <n v="12535"/>
    <x v="201"/>
    <x v="11"/>
    <x v="1"/>
    <s v="Dishani Rajagopal"/>
    <x v="0"/>
    <x v="9"/>
    <x v="8"/>
    <s v="Football"/>
    <s v="Football Commodi"/>
    <n v="1"/>
    <n v="32325"/>
    <n v="32325"/>
    <x v="0"/>
  </r>
  <r>
    <n v="12536"/>
    <x v="20"/>
    <x v="6"/>
    <x v="0"/>
    <s v="Fateh Edwin"/>
    <x v="3"/>
    <x v="5"/>
    <x v="0"/>
    <s v="Non-Fiction"/>
    <s v="Non-Fiction Quas"/>
    <n v="3"/>
    <n v="60710"/>
    <n v="182130"/>
    <x v="1"/>
  </r>
  <r>
    <n v="12537"/>
    <x v="268"/>
    <x v="0"/>
    <x v="2"/>
    <s v="Pihu Kar"/>
    <x v="2"/>
    <x v="3"/>
    <x v="4"/>
    <s v="Table"/>
    <s v="Table Sequi"/>
    <n v="5"/>
    <n v="5443"/>
    <n v="27215"/>
    <x v="0"/>
  </r>
  <r>
    <n v="12538"/>
    <x v="206"/>
    <x v="0"/>
    <x v="2"/>
    <s v="Heer Raman"/>
    <x v="3"/>
    <x v="13"/>
    <x v="8"/>
    <s v="Dumbbells"/>
    <s v="Dumbbells Est"/>
    <n v="3"/>
    <n v="73832"/>
    <n v="221496"/>
    <x v="1"/>
  </r>
  <r>
    <n v="12539"/>
    <x v="203"/>
    <x v="11"/>
    <x v="0"/>
    <s v="Ojas Viswanathan"/>
    <x v="1"/>
    <x v="18"/>
    <x v="5"/>
    <s v="Face Cream"/>
    <s v="Face Cream Illum"/>
    <n v="2"/>
    <n v="42712"/>
    <n v="85424"/>
    <x v="0"/>
  </r>
  <r>
    <n v="12540"/>
    <x v="3"/>
    <x v="3"/>
    <x v="1"/>
    <s v="Armaan Aggarwal"/>
    <x v="0"/>
    <x v="9"/>
    <x v="1"/>
    <s v="Rice"/>
    <s v="Rice Voluptate"/>
    <n v="2"/>
    <n v="29140"/>
    <n v="58280"/>
    <x v="0"/>
  </r>
  <r>
    <n v="12541"/>
    <x v="658"/>
    <x v="11"/>
    <x v="0"/>
    <s v="Taimur Doshi"/>
    <x v="2"/>
    <x v="16"/>
    <x v="0"/>
    <s v="Comics"/>
    <s v="Comics Beatae"/>
    <n v="1"/>
    <n v="1223"/>
    <n v="1223"/>
    <x v="0"/>
  </r>
  <r>
    <n v="12542"/>
    <x v="332"/>
    <x v="0"/>
    <x v="0"/>
    <s v="Myra Wason"/>
    <x v="1"/>
    <x v="18"/>
    <x v="0"/>
    <s v="Textbook"/>
    <s v="Textbook Itaque"/>
    <n v="2"/>
    <n v="60367"/>
    <n v="120734"/>
    <x v="0"/>
  </r>
  <r>
    <n v="12543"/>
    <x v="374"/>
    <x v="5"/>
    <x v="0"/>
    <s v="Krish Bhagat"/>
    <x v="0"/>
    <x v="0"/>
    <x v="5"/>
    <s v="Lipstick"/>
    <s v="Lipstick Possimus"/>
    <n v="4"/>
    <n v="62361"/>
    <n v="249444"/>
    <x v="1"/>
  </r>
  <r>
    <n v="12544"/>
    <x v="169"/>
    <x v="7"/>
    <x v="2"/>
    <s v="Uthkarsh Lalla"/>
    <x v="1"/>
    <x v="7"/>
    <x v="0"/>
    <s v="Comics"/>
    <s v="Comics Non"/>
    <n v="1"/>
    <n v="7209"/>
    <n v="7209"/>
    <x v="0"/>
  </r>
  <r>
    <n v="12545"/>
    <x v="247"/>
    <x v="3"/>
    <x v="0"/>
    <s v="Trisha Sharaf"/>
    <x v="1"/>
    <x v="7"/>
    <x v="7"/>
    <s v="Headphones"/>
    <s v="Headphones Repudiandae"/>
    <n v="3"/>
    <n v="3454"/>
    <n v="10362"/>
    <x v="0"/>
  </r>
  <r>
    <n v="12546"/>
    <x v="626"/>
    <x v="0"/>
    <x v="2"/>
    <s v="Kartik Loyal"/>
    <x v="3"/>
    <x v="8"/>
    <x v="8"/>
    <s v="Cricket Bat"/>
    <s v="Cricket Bat Eos"/>
    <n v="2"/>
    <n v="37545"/>
    <n v="75090"/>
    <x v="0"/>
  </r>
  <r>
    <n v="12547"/>
    <x v="558"/>
    <x v="11"/>
    <x v="1"/>
    <s v="Nitara Srinivas"/>
    <x v="0"/>
    <x v="9"/>
    <x v="4"/>
    <s v="Chair"/>
    <s v="Chair Aperiam"/>
    <n v="3"/>
    <n v="20538"/>
    <n v="61614"/>
    <x v="0"/>
  </r>
  <r>
    <n v="12548"/>
    <x v="44"/>
    <x v="0"/>
    <x v="1"/>
    <s v="Tara Jaggi"/>
    <x v="0"/>
    <x v="9"/>
    <x v="0"/>
    <s v="Textbook"/>
    <s v="Textbook Veniam"/>
    <n v="1"/>
    <n v="14796"/>
    <n v="14796"/>
    <x v="0"/>
  </r>
  <r>
    <n v="12549"/>
    <x v="398"/>
    <x v="5"/>
    <x v="1"/>
    <s v="Dishani Lad"/>
    <x v="1"/>
    <x v="10"/>
    <x v="0"/>
    <s v="Fiction"/>
    <s v="Fiction Illum"/>
    <n v="5"/>
    <n v="24126"/>
    <n v="120630"/>
    <x v="0"/>
  </r>
  <r>
    <n v="12550"/>
    <x v="392"/>
    <x v="2"/>
    <x v="0"/>
    <s v="Romil Bala"/>
    <x v="3"/>
    <x v="8"/>
    <x v="8"/>
    <s v="Football"/>
    <s v="Football Commodi"/>
    <n v="1"/>
    <n v="18676"/>
    <n v="18676"/>
    <x v="0"/>
  </r>
  <r>
    <n v="12551"/>
    <x v="479"/>
    <x v="9"/>
    <x v="1"/>
    <s v="Zeeshan Chad"/>
    <x v="0"/>
    <x v="12"/>
    <x v="2"/>
    <s v="Mixer Grinder"/>
    <s v="Mixer Grinder Dolor"/>
    <n v="3"/>
    <n v="76579"/>
    <n v="229737"/>
    <x v="1"/>
  </r>
  <r>
    <n v="12552"/>
    <x v="40"/>
    <x v="11"/>
    <x v="0"/>
    <s v="Mamooty Dewan"/>
    <x v="0"/>
    <x v="9"/>
    <x v="6"/>
    <s v="Wall Art"/>
    <s v="Wall Art Tempora"/>
    <n v="1"/>
    <n v="48500"/>
    <n v="48500"/>
    <x v="0"/>
  </r>
  <r>
    <n v="12553"/>
    <x v="127"/>
    <x v="4"/>
    <x v="0"/>
    <s v="Divyansh Sarraf"/>
    <x v="3"/>
    <x v="5"/>
    <x v="7"/>
    <s v="Laptop"/>
    <s v="Laptop Consequatur"/>
    <n v="3"/>
    <n v="36436"/>
    <n v="109308"/>
    <x v="0"/>
  </r>
  <r>
    <n v="12554"/>
    <x v="66"/>
    <x v="2"/>
    <x v="2"/>
    <s v="Gokul Keer"/>
    <x v="3"/>
    <x v="8"/>
    <x v="2"/>
    <s v="Refrigerator"/>
    <s v="Refrigerator Veritatis"/>
    <n v="3"/>
    <n v="48917"/>
    <n v="146751"/>
    <x v="0"/>
  </r>
  <r>
    <n v="12555"/>
    <x v="410"/>
    <x v="1"/>
    <x v="1"/>
    <s v="Heer Kumar"/>
    <x v="3"/>
    <x v="13"/>
    <x v="3"/>
    <s v="Women's Wear"/>
    <s v="Women's Wear Soluta"/>
    <n v="3"/>
    <n v="2420"/>
    <n v="7260"/>
    <x v="0"/>
  </r>
  <r>
    <n v="12556"/>
    <x v="488"/>
    <x v="5"/>
    <x v="1"/>
    <s v="Zara Swaminathan"/>
    <x v="1"/>
    <x v="7"/>
    <x v="6"/>
    <s v="Cushion"/>
    <s v="Cushion Praesentium"/>
    <n v="3"/>
    <n v="64543"/>
    <n v="193629"/>
    <x v="1"/>
  </r>
  <r>
    <n v="12557"/>
    <x v="538"/>
    <x v="7"/>
    <x v="0"/>
    <s v="Nitara Kibe"/>
    <x v="3"/>
    <x v="14"/>
    <x v="4"/>
    <s v="Table"/>
    <s v="Table In"/>
    <n v="1"/>
    <n v="4793"/>
    <n v="4793"/>
    <x v="0"/>
  </r>
  <r>
    <n v="12558"/>
    <x v="567"/>
    <x v="1"/>
    <x v="0"/>
    <s v="Bhamini Chatterjee"/>
    <x v="1"/>
    <x v="1"/>
    <x v="4"/>
    <s v="Sofa"/>
    <s v="Sofa Ipsum"/>
    <n v="4"/>
    <n v="73765"/>
    <n v="295060"/>
    <x v="1"/>
  </r>
  <r>
    <n v="12559"/>
    <x v="617"/>
    <x v="8"/>
    <x v="1"/>
    <s v="Kiara Kuruvilla"/>
    <x v="1"/>
    <x v="10"/>
    <x v="8"/>
    <s v="Yoga Mat"/>
    <s v="Yoga Mat Eligendi"/>
    <n v="5"/>
    <n v="38112"/>
    <n v="190560"/>
    <x v="1"/>
  </r>
  <r>
    <n v="12560"/>
    <x v="496"/>
    <x v="3"/>
    <x v="1"/>
    <s v="Saanvi Keer"/>
    <x v="3"/>
    <x v="5"/>
    <x v="9"/>
    <s v="RC Car"/>
    <s v="RC Car Aliquam"/>
    <n v="1"/>
    <n v="67353"/>
    <n v="67353"/>
    <x v="0"/>
  </r>
  <r>
    <n v="12561"/>
    <x v="369"/>
    <x v="0"/>
    <x v="2"/>
    <s v="Sana Vyas"/>
    <x v="1"/>
    <x v="10"/>
    <x v="6"/>
    <s v="Wall Art"/>
    <s v="Wall Art Facilis"/>
    <n v="3"/>
    <n v="38820"/>
    <n v="116460"/>
    <x v="0"/>
  </r>
  <r>
    <n v="12562"/>
    <x v="604"/>
    <x v="1"/>
    <x v="0"/>
    <s v="Saanvi Samra"/>
    <x v="0"/>
    <x v="17"/>
    <x v="0"/>
    <s v="Fiction"/>
    <s v="Fiction Aliquid"/>
    <n v="1"/>
    <n v="60871"/>
    <n v="60871"/>
    <x v="0"/>
  </r>
  <r>
    <n v="12563"/>
    <x v="0"/>
    <x v="0"/>
    <x v="0"/>
    <s v="Siya Mammen"/>
    <x v="1"/>
    <x v="7"/>
    <x v="7"/>
    <s v="Laptop"/>
    <s v="Laptop Libero"/>
    <n v="3"/>
    <n v="51519"/>
    <n v="154557"/>
    <x v="1"/>
  </r>
  <r>
    <n v="12564"/>
    <x v="9"/>
    <x v="7"/>
    <x v="0"/>
    <s v="Raghav Kala"/>
    <x v="0"/>
    <x v="17"/>
    <x v="0"/>
    <s v="Textbook"/>
    <s v="Textbook Quam"/>
    <n v="5"/>
    <n v="15267"/>
    <n v="76335"/>
    <x v="0"/>
  </r>
  <r>
    <n v="12565"/>
    <x v="576"/>
    <x v="7"/>
    <x v="2"/>
    <s v="Keya Vohra"/>
    <x v="1"/>
    <x v="1"/>
    <x v="9"/>
    <s v="Board Game"/>
    <s v="Board Game Beatae"/>
    <n v="4"/>
    <n v="47990"/>
    <n v="191960"/>
    <x v="1"/>
  </r>
  <r>
    <n v="12566"/>
    <x v="686"/>
    <x v="5"/>
    <x v="1"/>
    <s v="Indranil Chaudhary"/>
    <x v="2"/>
    <x v="11"/>
    <x v="6"/>
    <s v="Cushion"/>
    <s v="Cushion Harum"/>
    <n v="3"/>
    <n v="14918"/>
    <n v="44754"/>
    <x v="0"/>
  </r>
  <r>
    <n v="12567"/>
    <x v="251"/>
    <x v="5"/>
    <x v="1"/>
    <s v="Arnav Ranganathan"/>
    <x v="0"/>
    <x v="9"/>
    <x v="4"/>
    <s v="Sofa"/>
    <s v="Sofa Fugiat"/>
    <n v="2"/>
    <n v="39132"/>
    <n v="78264"/>
    <x v="0"/>
  </r>
  <r>
    <n v="12568"/>
    <x v="95"/>
    <x v="11"/>
    <x v="0"/>
    <s v="Rhea Lall"/>
    <x v="0"/>
    <x v="0"/>
    <x v="3"/>
    <s v="Men's Wear"/>
    <s v="Men's Wear Aperiam"/>
    <n v="4"/>
    <n v="39573"/>
    <n v="158292"/>
    <x v="1"/>
  </r>
  <r>
    <n v="12569"/>
    <x v="4"/>
    <x v="4"/>
    <x v="1"/>
    <s v="Jivin Baral"/>
    <x v="1"/>
    <x v="18"/>
    <x v="6"/>
    <s v="Clock"/>
    <s v="Clock Odit"/>
    <n v="2"/>
    <n v="29072"/>
    <n v="58144"/>
    <x v="0"/>
  </r>
  <r>
    <n v="12570"/>
    <x v="707"/>
    <x v="11"/>
    <x v="1"/>
    <s v="Nayantara Issac"/>
    <x v="1"/>
    <x v="1"/>
    <x v="2"/>
    <s v="Mixer Grinder"/>
    <s v="Mixer Grinder Iusto"/>
    <n v="4"/>
    <n v="52378"/>
    <n v="209512"/>
    <x v="1"/>
  </r>
  <r>
    <n v="12571"/>
    <x v="500"/>
    <x v="5"/>
    <x v="0"/>
    <s v="Navya Thaker"/>
    <x v="3"/>
    <x v="5"/>
    <x v="0"/>
    <s v="Fiction"/>
    <s v="Fiction Temporibus"/>
    <n v="3"/>
    <n v="51918"/>
    <n v="155754"/>
    <x v="1"/>
  </r>
  <r>
    <n v="12572"/>
    <x v="683"/>
    <x v="8"/>
    <x v="0"/>
    <s v="Lavanya Rajagopalan"/>
    <x v="3"/>
    <x v="13"/>
    <x v="8"/>
    <s v="Dumbbells"/>
    <s v="Dumbbells Expedita"/>
    <n v="3"/>
    <n v="78172"/>
    <n v="234516"/>
    <x v="1"/>
  </r>
  <r>
    <n v="12573"/>
    <x v="676"/>
    <x v="11"/>
    <x v="1"/>
    <s v="Piya Hans"/>
    <x v="3"/>
    <x v="4"/>
    <x v="1"/>
    <s v="Rice"/>
    <s v="Rice Totam"/>
    <n v="3"/>
    <n v="68680"/>
    <n v="206040"/>
    <x v="1"/>
  </r>
  <r>
    <n v="12574"/>
    <x v="499"/>
    <x v="2"/>
    <x v="2"/>
    <s v="Nakul Raman"/>
    <x v="3"/>
    <x v="14"/>
    <x v="8"/>
    <s v="Football"/>
    <s v="Football Fugit"/>
    <n v="2"/>
    <n v="75516"/>
    <n v="151032"/>
    <x v="1"/>
  </r>
  <r>
    <n v="12575"/>
    <x v="365"/>
    <x v="8"/>
    <x v="0"/>
    <s v="Ishita Kuruvilla"/>
    <x v="1"/>
    <x v="10"/>
    <x v="3"/>
    <s v="Accessories"/>
    <s v="Accessories Quaerat"/>
    <n v="2"/>
    <n v="38898"/>
    <n v="77796"/>
    <x v="0"/>
  </r>
  <r>
    <n v="12576"/>
    <x v="506"/>
    <x v="10"/>
    <x v="0"/>
    <s v="Purab Khalsa"/>
    <x v="1"/>
    <x v="7"/>
    <x v="5"/>
    <s v="Face Cream"/>
    <s v="Face Cream Earum"/>
    <n v="2"/>
    <n v="15336"/>
    <n v="30672"/>
    <x v="0"/>
  </r>
  <r>
    <n v="12577"/>
    <x v="69"/>
    <x v="10"/>
    <x v="1"/>
    <s v="Ela Kalita"/>
    <x v="0"/>
    <x v="0"/>
    <x v="9"/>
    <s v="Puzzle"/>
    <s v="Puzzle Ut"/>
    <n v="5"/>
    <n v="61719"/>
    <n v="308595"/>
    <x v="2"/>
  </r>
  <r>
    <n v="12578"/>
    <x v="453"/>
    <x v="9"/>
    <x v="1"/>
    <s v="Hridaan Bera"/>
    <x v="0"/>
    <x v="17"/>
    <x v="3"/>
    <s v="Kids Wear"/>
    <s v="Kids Wear Sit"/>
    <n v="4"/>
    <n v="40541"/>
    <n v="162164"/>
    <x v="1"/>
  </r>
  <r>
    <n v="12579"/>
    <x v="478"/>
    <x v="0"/>
    <x v="0"/>
    <s v="Suhana Doshi"/>
    <x v="2"/>
    <x v="3"/>
    <x v="1"/>
    <s v="Wheat"/>
    <s v="Wheat Repellendus"/>
    <n v="2"/>
    <n v="9193"/>
    <n v="18386"/>
    <x v="0"/>
  </r>
  <r>
    <n v="12580"/>
    <x v="608"/>
    <x v="0"/>
    <x v="2"/>
    <s v="Diya Sachar"/>
    <x v="0"/>
    <x v="9"/>
    <x v="7"/>
    <s v="Mobile"/>
    <s v="Mobile Odit"/>
    <n v="1"/>
    <n v="66153"/>
    <n v="66153"/>
    <x v="0"/>
  </r>
  <r>
    <n v="12581"/>
    <x v="518"/>
    <x v="7"/>
    <x v="2"/>
    <s v="Taran Khare"/>
    <x v="3"/>
    <x v="5"/>
    <x v="5"/>
    <s v="Lipstick"/>
    <s v="Lipstick Occaecati"/>
    <n v="4"/>
    <n v="20415"/>
    <n v="81660"/>
    <x v="0"/>
  </r>
  <r>
    <n v="12582"/>
    <x v="658"/>
    <x v="11"/>
    <x v="0"/>
    <s v="Kiara Vasa"/>
    <x v="2"/>
    <x v="2"/>
    <x v="5"/>
    <s v="Perfume"/>
    <s v="Perfume Unde"/>
    <n v="4"/>
    <n v="59972"/>
    <n v="239888"/>
    <x v="1"/>
  </r>
  <r>
    <n v="12583"/>
    <x v="382"/>
    <x v="8"/>
    <x v="1"/>
    <s v="Manjari Chokshi"/>
    <x v="1"/>
    <x v="10"/>
    <x v="9"/>
    <s v="Action Figure"/>
    <s v="Action Figure Doloremque"/>
    <n v="1"/>
    <n v="68857"/>
    <n v="68857"/>
    <x v="0"/>
  </r>
  <r>
    <n v="12584"/>
    <x v="259"/>
    <x v="6"/>
    <x v="0"/>
    <s v="Ayesha Wable"/>
    <x v="3"/>
    <x v="13"/>
    <x v="3"/>
    <s v="Women's Wear"/>
    <s v="Women's Wear Tenetur"/>
    <n v="1"/>
    <n v="32572"/>
    <n v="32572"/>
    <x v="0"/>
  </r>
  <r>
    <n v="12585"/>
    <x v="555"/>
    <x v="6"/>
    <x v="0"/>
    <s v="Rohan Walia"/>
    <x v="3"/>
    <x v="4"/>
    <x v="3"/>
    <s v="Men's Wear"/>
    <s v="Men's Wear Mollitia"/>
    <n v="2"/>
    <n v="2713"/>
    <n v="5426"/>
    <x v="0"/>
  </r>
  <r>
    <n v="12586"/>
    <x v="181"/>
    <x v="8"/>
    <x v="0"/>
    <s v="Adah Rajagopal"/>
    <x v="3"/>
    <x v="8"/>
    <x v="6"/>
    <s v="Wall Art"/>
    <s v="Wall Art Iusto"/>
    <n v="4"/>
    <n v="38541"/>
    <n v="154164"/>
    <x v="1"/>
  </r>
  <r>
    <n v="12587"/>
    <x v="248"/>
    <x v="10"/>
    <x v="1"/>
    <s v="Raghav Agarwal"/>
    <x v="2"/>
    <x v="16"/>
    <x v="5"/>
    <s v="Lipstick"/>
    <s v="Lipstick Alias"/>
    <n v="4"/>
    <n v="74374"/>
    <n v="297496"/>
    <x v="1"/>
  </r>
  <r>
    <n v="12588"/>
    <x v="499"/>
    <x v="2"/>
    <x v="2"/>
    <s v="Saira Dora"/>
    <x v="2"/>
    <x v="11"/>
    <x v="4"/>
    <s v="Bed"/>
    <s v="Bed Consectetur"/>
    <n v="4"/>
    <n v="65122"/>
    <n v="260488"/>
    <x v="1"/>
  </r>
  <r>
    <n v="12589"/>
    <x v="288"/>
    <x v="5"/>
    <x v="0"/>
    <s v="Rohan Vala"/>
    <x v="3"/>
    <x v="5"/>
    <x v="2"/>
    <s v="Juicer"/>
    <s v="Juicer Omnis"/>
    <n v="4"/>
    <n v="42579"/>
    <n v="170316"/>
    <x v="1"/>
  </r>
  <r>
    <n v="12590"/>
    <x v="230"/>
    <x v="11"/>
    <x v="0"/>
    <s v="Azad Khatri"/>
    <x v="1"/>
    <x v="6"/>
    <x v="6"/>
    <s v="Wall Art"/>
    <s v="Wall Art Numquam"/>
    <n v="4"/>
    <n v="71951"/>
    <n v="287804"/>
    <x v="1"/>
  </r>
  <r>
    <n v="12591"/>
    <x v="584"/>
    <x v="4"/>
    <x v="0"/>
    <s v="Indranil Kar"/>
    <x v="3"/>
    <x v="13"/>
    <x v="4"/>
    <s v="Table"/>
    <s v="Table Fuga"/>
    <n v="3"/>
    <n v="20142"/>
    <n v="60426"/>
    <x v="0"/>
  </r>
  <r>
    <n v="12592"/>
    <x v="265"/>
    <x v="1"/>
    <x v="1"/>
    <s v="Arhaan Sagar"/>
    <x v="3"/>
    <x v="14"/>
    <x v="0"/>
    <s v="Non-Fiction"/>
    <s v="Non-Fiction Ad"/>
    <n v="3"/>
    <n v="64767"/>
    <n v="194301"/>
    <x v="1"/>
  </r>
  <r>
    <n v="12593"/>
    <x v="147"/>
    <x v="5"/>
    <x v="0"/>
    <s v="Rhea Salvi"/>
    <x v="3"/>
    <x v="5"/>
    <x v="9"/>
    <s v="Board Game"/>
    <s v="Board Game Laboriosam"/>
    <n v="3"/>
    <n v="62731"/>
    <n v="188193"/>
    <x v="1"/>
  </r>
  <r>
    <n v="12594"/>
    <x v="23"/>
    <x v="10"/>
    <x v="1"/>
    <s v="Alia Chaudhari"/>
    <x v="1"/>
    <x v="10"/>
    <x v="7"/>
    <s v="Mobile"/>
    <s v="Mobile Itaque"/>
    <n v="1"/>
    <n v="7482"/>
    <n v="7482"/>
    <x v="0"/>
  </r>
  <r>
    <n v="12595"/>
    <x v="436"/>
    <x v="3"/>
    <x v="1"/>
    <s v="Aarna Dugar"/>
    <x v="1"/>
    <x v="10"/>
    <x v="7"/>
    <s v="Headphones"/>
    <s v="Headphones Quae"/>
    <n v="5"/>
    <n v="47721"/>
    <n v="238605"/>
    <x v="1"/>
  </r>
  <r>
    <n v="12596"/>
    <x v="69"/>
    <x v="10"/>
    <x v="1"/>
    <s v="Uthkarsh Kumer"/>
    <x v="3"/>
    <x v="4"/>
    <x v="4"/>
    <s v="Sofa"/>
    <s v="Sofa Ut"/>
    <n v="2"/>
    <n v="59338"/>
    <n v="118676"/>
    <x v="0"/>
  </r>
  <r>
    <n v="12597"/>
    <x v="190"/>
    <x v="8"/>
    <x v="1"/>
    <s v="Manjari Konda"/>
    <x v="2"/>
    <x v="2"/>
    <x v="3"/>
    <s v="Women's Wear"/>
    <s v="Women's Wear Reprehenderit"/>
    <n v="4"/>
    <n v="60334"/>
    <n v="241336"/>
    <x v="1"/>
  </r>
  <r>
    <n v="12598"/>
    <x v="326"/>
    <x v="10"/>
    <x v="0"/>
    <s v="Arnav Deo"/>
    <x v="3"/>
    <x v="4"/>
    <x v="5"/>
    <s v="Perfume"/>
    <s v="Perfume Dolor"/>
    <n v="5"/>
    <n v="19970"/>
    <n v="99850"/>
    <x v="0"/>
  </r>
  <r>
    <n v="12599"/>
    <x v="710"/>
    <x v="4"/>
    <x v="0"/>
    <s v="Alisha Chakrabarti"/>
    <x v="0"/>
    <x v="12"/>
    <x v="0"/>
    <s v="Textbook"/>
    <s v="Textbook Optio"/>
    <n v="3"/>
    <n v="20911"/>
    <n v="62733"/>
    <x v="0"/>
  </r>
  <r>
    <n v="12600"/>
    <x v="493"/>
    <x v="5"/>
    <x v="1"/>
    <s v="Amani Andra"/>
    <x v="1"/>
    <x v="1"/>
    <x v="8"/>
    <s v="Football"/>
    <s v="Football Repellendus"/>
    <n v="3"/>
    <n v="20274"/>
    <n v="60822"/>
    <x v="0"/>
  </r>
  <r>
    <n v="12601"/>
    <x v="40"/>
    <x v="11"/>
    <x v="0"/>
    <s v="Sara Bath"/>
    <x v="2"/>
    <x v="2"/>
    <x v="2"/>
    <s v="Refrigerator"/>
    <s v="Refrigerator In"/>
    <n v="5"/>
    <n v="21728"/>
    <n v="108640"/>
    <x v="0"/>
  </r>
  <r>
    <n v="12602"/>
    <x v="711"/>
    <x v="10"/>
    <x v="0"/>
    <s v="Abram Bhalla"/>
    <x v="0"/>
    <x v="19"/>
    <x v="0"/>
    <s v="Biography"/>
    <s v="Biography Nesciunt"/>
    <n v="1"/>
    <n v="41237"/>
    <n v="41237"/>
    <x v="0"/>
  </r>
  <r>
    <n v="12603"/>
    <x v="22"/>
    <x v="8"/>
    <x v="1"/>
    <s v="Aarush Acharya"/>
    <x v="1"/>
    <x v="6"/>
    <x v="1"/>
    <s v="Oil"/>
    <s v="Oil Nam"/>
    <n v="1"/>
    <n v="78111"/>
    <n v="78111"/>
    <x v="0"/>
  </r>
  <r>
    <n v="12604"/>
    <x v="244"/>
    <x v="1"/>
    <x v="0"/>
    <s v="Indranil Toor"/>
    <x v="1"/>
    <x v="6"/>
    <x v="4"/>
    <s v="Sofa"/>
    <s v="Sofa Facere"/>
    <n v="4"/>
    <n v="21672"/>
    <n v="86688"/>
    <x v="0"/>
  </r>
  <r>
    <n v="12605"/>
    <x v="120"/>
    <x v="11"/>
    <x v="1"/>
    <s v="Kanav Talwar"/>
    <x v="0"/>
    <x v="12"/>
    <x v="8"/>
    <s v="Cricket Bat"/>
    <s v="Cricket Bat Impedit"/>
    <n v="1"/>
    <n v="12702"/>
    <n v="12702"/>
    <x v="0"/>
  </r>
  <r>
    <n v="12606"/>
    <x v="646"/>
    <x v="4"/>
    <x v="1"/>
    <s v="Bhavin Krishnamurthy"/>
    <x v="3"/>
    <x v="8"/>
    <x v="6"/>
    <s v="Wall Art"/>
    <s v="Wall Art Voluptate"/>
    <n v="4"/>
    <n v="25020"/>
    <n v="100080"/>
    <x v="0"/>
  </r>
  <r>
    <n v="12607"/>
    <x v="684"/>
    <x v="8"/>
    <x v="0"/>
    <s v="Seher Dey"/>
    <x v="0"/>
    <x v="9"/>
    <x v="6"/>
    <s v="Wall Art"/>
    <s v="Wall Art Numquam"/>
    <n v="1"/>
    <n v="65804"/>
    <n v="65804"/>
    <x v="0"/>
  </r>
  <r>
    <n v="12608"/>
    <x v="258"/>
    <x v="11"/>
    <x v="1"/>
    <s v="Advik Bhatnagar"/>
    <x v="1"/>
    <x v="6"/>
    <x v="7"/>
    <s v="Camera"/>
    <s v="Camera Blanditiis"/>
    <n v="4"/>
    <n v="57786"/>
    <n v="231144"/>
    <x v="1"/>
  </r>
  <r>
    <n v="12609"/>
    <x v="302"/>
    <x v="3"/>
    <x v="0"/>
    <s v="Neelofar Saraf"/>
    <x v="1"/>
    <x v="10"/>
    <x v="2"/>
    <s v="Refrigerator"/>
    <s v="Refrigerator Consequuntur"/>
    <n v="5"/>
    <n v="34221"/>
    <n v="171105"/>
    <x v="1"/>
  </r>
  <r>
    <n v="12610"/>
    <x v="107"/>
    <x v="5"/>
    <x v="0"/>
    <s v="Khushi Rajagopal"/>
    <x v="0"/>
    <x v="12"/>
    <x v="0"/>
    <s v="Non-Fiction"/>
    <s v="Non-Fiction In"/>
    <n v="5"/>
    <n v="71772"/>
    <n v="358860"/>
    <x v="2"/>
  </r>
  <r>
    <n v="12611"/>
    <x v="706"/>
    <x v="9"/>
    <x v="0"/>
    <s v="Ivan Lata"/>
    <x v="3"/>
    <x v="5"/>
    <x v="6"/>
    <s v="Vase"/>
    <s v="Vase Provident"/>
    <n v="2"/>
    <n v="71205"/>
    <n v="142410"/>
    <x v="0"/>
  </r>
  <r>
    <n v="12612"/>
    <x v="413"/>
    <x v="7"/>
    <x v="2"/>
    <s v="Jayesh Uppal"/>
    <x v="2"/>
    <x v="16"/>
    <x v="6"/>
    <s v="Clock"/>
    <s v="Clock Itaque"/>
    <n v="5"/>
    <n v="23305"/>
    <n v="116525"/>
    <x v="0"/>
  </r>
  <r>
    <n v="12613"/>
    <x v="224"/>
    <x v="6"/>
    <x v="1"/>
    <s v="Vivaan Balasubramanian"/>
    <x v="2"/>
    <x v="11"/>
    <x v="0"/>
    <s v="Non-Fiction"/>
    <s v="Non-Fiction A"/>
    <n v="1"/>
    <n v="74364"/>
    <n v="74364"/>
    <x v="0"/>
  </r>
  <r>
    <n v="12614"/>
    <x v="428"/>
    <x v="4"/>
    <x v="1"/>
    <s v="Sara Bail"/>
    <x v="0"/>
    <x v="19"/>
    <x v="7"/>
    <s v="Headphones"/>
    <s v="Headphones Aliquam"/>
    <n v="1"/>
    <n v="65706"/>
    <n v="65706"/>
    <x v="0"/>
  </r>
  <r>
    <n v="12615"/>
    <x v="329"/>
    <x v="0"/>
    <x v="2"/>
    <s v="Kavya Rajan"/>
    <x v="3"/>
    <x v="4"/>
    <x v="4"/>
    <s v="Sofa"/>
    <s v="Sofa Iure"/>
    <n v="5"/>
    <n v="70724"/>
    <n v="353620"/>
    <x v="2"/>
  </r>
  <r>
    <n v="12616"/>
    <x v="419"/>
    <x v="3"/>
    <x v="0"/>
    <s v="Yuvaan Kade"/>
    <x v="0"/>
    <x v="19"/>
    <x v="1"/>
    <s v="Sugar"/>
    <s v="Sugar Nesciunt"/>
    <n v="3"/>
    <n v="2118"/>
    <n v="6354"/>
    <x v="0"/>
  </r>
  <r>
    <n v="12617"/>
    <x v="580"/>
    <x v="10"/>
    <x v="1"/>
    <s v="Kismat Deol"/>
    <x v="3"/>
    <x v="13"/>
    <x v="2"/>
    <s v="Mixer Grinder"/>
    <s v="Mixer Grinder Dicta"/>
    <n v="1"/>
    <n v="7064"/>
    <n v="7064"/>
    <x v="0"/>
  </r>
  <r>
    <n v="12618"/>
    <x v="109"/>
    <x v="2"/>
    <x v="2"/>
    <s v="Ishaan Dewan"/>
    <x v="3"/>
    <x v="8"/>
    <x v="9"/>
    <s v="Board Game"/>
    <s v="Board Game Autem"/>
    <n v="3"/>
    <n v="15061"/>
    <n v="45183"/>
    <x v="0"/>
  </r>
  <r>
    <n v="12619"/>
    <x v="75"/>
    <x v="5"/>
    <x v="0"/>
    <s v="Rati Tank"/>
    <x v="2"/>
    <x v="16"/>
    <x v="2"/>
    <s v="Microwave"/>
    <s v="Microwave Laborum"/>
    <n v="1"/>
    <n v="55880"/>
    <n v="55880"/>
    <x v="0"/>
  </r>
  <r>
    <n v="12620"/>
    <x v="300"/>
    <x v="7"/>
    <x v="0"/>
    <s v="Myra Sehgal"/>
    <x v="3"/>
    <x v="4"/>
    <x v="4"/>
    <s v="Cabinet"/>
    <s v="Cabinet Voluptatibus"/>
    <n v="5"/>
    <n v="15887"/>
    <n v="79435"/>
    <x v="0"/>
  </r>
  <r>
    <n v="12621"/>
    <x v="710"/>
    <x v="4"/>
    <x v="0"/>
    <s v="Sana Sule"/>
    <x v="1"/>
    <x v="6"/>
    <x v="0"/>
    <s v="Biography"/>
    <s v="Biography Ipsa"/>
    <n v="3"/>
    <n v="804"/>
    <n v="2412"/>
    <x v="0"/>
  </r>
  <r>
    <n v="12622"/>
    <x v="463"/>
    <x v="6"/>
    <x v="1"/>
    <s v="Zoya Hans"/>
    <x v="0"/>
    <x v="0"/>
    <x v="2"/>
    <s v="Juicer"/>
    <s v="Juicer Aperiam"/>
    <n v="5"/>
    <n v="3672"/>
    <n v="18360"/>
    <x v="0"/>
  </r>
  <r>
    <n v="12623"/>
    <x v="712"/>
    <x v="7"/>
    <x v="2"/>
    <s v="Eva Rajan"/>
    <x v="3"/>
    <x v="14"/>
    <x v="8"/>
    <s v="Football"/>
    <s v="Football Optio"/>
    <n v="2"/>
    <n v="74827"/>
    <n v="149654"/>
    <x v="0"/>
  </r>
  <r>
    <n v="12624"/>
    <x v="42"/>
    <x v="2"/>
    <x v="2"/>
    <s v="Jhanvi Sinha"/>
    <x v="1"/>
    <x v="18"/>
    <x v="2"/>
    <s v="Microwave"/>
    <s v="Microwave Necessitatibus"/>
    <n v="1"/>
    <n v="12494"/>
    <n v="12494"/>
    <x v="0"/>
  </r>
  <r>
    <n v="12625"/>
    <x v="3"/>
    <x v="3"/>
    <x v="1"/>
    <s v="Tara Konda"/>
    <x v="3"/>
    <x v="5"/>
    <x v="5"/>
    <s v="Perfume"/>
    <s v="Perfume Expedita"/>
    <n v="1"/>
    <n v="31088"/>
    <n v="31088"/>
    <x v="0"/>
  </r>
  <r>
    <n v="12626"/>
    <x v="425"/>
    <x v="9"/>
    <x v="0"/>
    <s v="Hunar Lalla"/>
    <x v="1"/>
    <x v="7"/>
    <x v="4"/>
    <s v="Cabinet"/>
    <s v="Cabinet Natus"/>
    <n v="3"/>
    <n v="34154"/>
    <n v="102462"/>
    <x v="0"/>
  </r>
  <r>
    <n v="12627"/>
    <x v="36"/>
    <x v="9"/>
    <x v="1"/>
    <s v="Lavanya Saxena"/>
    <x v="0"/>
    <x v="12"/>
    <x v="2"/>
    <s v="Mixer Grinder"/>
    <s v="Mixer Grinder Commodi"/>
    <n v="4"/>
    <n v="18567"/>
    <n v="74268"/>
    <x v="0"/>
  </r>
  <r>
    <n v="12628"/>
    <x v="154"/>
    <x v="1"/>
    <x v="1"/>
    <s v="Yuvraj  Lala"/>
    <x v="0"/>
    <x v="0"/>
    <x v="2"/>
    <s v="Mixer Grinder"/>
    <s v="Mixer Grinder Voluptate"/>
    <n v="2"/>
    <n v="53117"/>
    <n v="106234"/>
    <x v="0"/>
  </r>
  <r>
    <n v="12629"/>
    <x v="240"/>
    <x v="0"/>
    <x v="2"/>
    <s v="Anvi Joshi"/>
    <x v="0"/>
    <x v="17"/>
    <x v="4"/>
    <s v="Bed"/>
    <s v="Bed Ipsa"/>
    <n v="1"/>
    <n v="28153"/>
    <n v="28153"/>
    <x v="0"/>
  </r>
  <r>
    <n v="12630"/>
    <x v="442"/>
    <x v="8"/>
    <x v="1"/>
    <s v="Yashvi Sarin"/>
    <x v="1"/>
    <x v="6"/>
    <x v="8"/>
    <s v="Dumbbells"/>
    <s v="Dumbbells Voluptate"/>
    <n v="2"/>
    <n v="29092"/>
    <n v="58184"/>
    <x v="0"/>
  </r>
  <r>
    <n v="12631"/>
    <x v="30"/>
    <x v="7"/>
    <x v="2"/>
    <s v="Siya Chaudhari"/>
    <x v="2"/>
    <x v="16"/>
    <x v="3"/>
    <s v="Women's Wear"/>
    <s v="Women's Wear Explicabo"/>
    <n v="1"/>
    <n v="62171"/>
    <n v="62171"/>
    <x v="0"/>
  </r>
  <r>
    <n v="12632"/>
    <x v="64"/>
    <x v="3"/>
    <x v="1"/>
    <s v="Jivika Manne"/>
    <x v="3"/>
    <x v="13"/>
    <x v="7"/>
    <s v="Smartwatch"/>
    <s v="Smartwatch Dolorum"/>
    <n v="5"/>
    <n v="59706"/>
    <n v="298530"/>
    <x v="1"/>
  </r>
  <r>
    <n v="12633"/>
    <x v="303"/>
    <x v="9"/>
    <x v="0"/>
    <s v="Vanya Srinivasan"/>
    <x v="0"/>
    <x v="12"/>
    <x v="9"/>
    <s v="RC Car"/>
    <s v="RC Car Ex"/>
    <n v="2"/>
    <n v="23016"/>
    <n v="46032"/>
    <x v="0"/>
  </r>
  <r>
    <n v="12634"/>
    <x v="154"/>
    <x v="1"/>
    <x v="1"/>
    <s v="Mishti Kata"/>
    <x v="3"/>
    <x v="5"/>
    <x v="4"/>
    <s v="Bed"/>
    <s v="Bed Culpa"/>
    <n v="4"/>
    <n v="67815"/>
    <n v="271260"/>
    <x v="1"/>
  </r>
  <r>
    <n v="12635"/>
    <x v="126"/>
    <x v="1"/>
    <x v="0"/>
    <s v="Reyansh Mall"/>
    <x v="2"/>
    <x v="16"/>
    <x v="2"/>
    <s v="Refrigerator"/>
    <s v="Refrigerator Ipsam"/>
    <n v="4"/>
    <n v="34660"/>
    <n v="138640"/>
    <x v="0"/>
  </r>
  <r>
    <n v="12636"/>
    <x v="587"/>
    <x v="3"/>
    <x v="1"/>
    <s v="Prerak Butala"/>
    <x v="3"/>
    <x v="8"/>
    <x v="9"/>
    <s v="Board Game"/>
    <s v="Board Game Accusamus"/>
    <n v="2"/>
    <n v="51696"/>
    <n v="103392"/>
    <x v="0"/>
  </r>
  <r>
    <n v="12637"/>
    <x v="204"/>
    <x v="8"/>
    <x v="1"/>
    <s v="Samiha Golla"/>
    <x v="1"/>
    <x v="7"/>
    <x v="3"/>
    <s v="Men's Wear"/>
    <s v="Men's Wear Soluta"/>
    <n v="2"/>
    <n v="49075"/>
    <n v="98150"/>
    <x v="0"/>
  </r>
  <r>
    <n v="12638"/>
    <x v="713"/>
    <x v="8"/>
    <x v="1"/>
    <s v="Inaaya  Dhingra"/>
    <x v="0"/>
    <x v="17"/>
    <x v="5"/>
    <s v="Face Cream"/>
    <s v="Face Cream Id"/>
    <n v="5"/>
    <n v="20820"/>
    <n v="104100"/>
    <x v="0"/>
  </r>
  <r>
    <n v="12639"/>
    <x v="235"/>
    <x v="11"/>
    <x v="0"/>
    <s v="Mohanlal Bhattacharyya"/>
    <x v="3"/>
    <x v="8"/>
    <x v="3"/>
    <s v="Kids Wear"/>
    <s v="Kids Wear Reprehenderit"/>
    <n v="2"/>
    <n v="4157"/>
    <n v="8314"/>
    <x v="0"/>
  </r>
  <r>
    <n v="12640"/>
    <x v="235"/>
    <x v="11"/>
    <x v="0"/>
    <s v="Biju Dar"/>
    <x v="2"/>
    <x v="16"/>
    <x v="4"/>
    <s v="Chair"/>
    <s v="Chair Omnis"/>
    <n v="1"/>
    <n v="48758"/>
    <n v="48758"/>
    <x v="0"/>
  </r>
  <r>
    <n v="12641"/>
    <x v="134"/>
    <x v="9"/>
    <x v="0"/>
    <s v="Taimur Arora"/>
    <x v="3"/>
    <x v="8"/>
    <x v="9"/>
    <s v="RC Car"/>
    <s v="RC Car Occaecati"/>
    <n v="5"/>
    <n v="27084"/>
    <n v="135420"/>
    <x v="0"/>
  </r>
  <r>
    <n v="12642"/>
    <x v="535"/>
    <x v="7"/>
    <x v="0"/>
    <s v="Shlok Kapadia"/>
    <x v="0"/>
    <x v="0"/>
    <x v="1"/>
    <s v="Wheat"/>
    <s v="Wheat Laudantium"/>
    <n v="3"/>
    <n v="24691"/>
    <n v="74073"/>
    <x v="0"/>
  </r>
  <r>
    <n v="12643"/>
    <x v="705"/>
    <x v="10"/>
    <x v="1"/>
    <s v="Hiran Kapur"/>
    <x v="0"/>
    <x v="17"/>
    <x v="9"/>
    <s v="RC Car"/>
    <s v="RC Car Nulla"/>
    <n v="4"/>
    <n v="40534"/>
    <n v="162136"/>
    <x v="1"/>
  </r>
  <r>
    <n v="12644"/>
    <x v="82"/>
    <x v="10"/>
    <x v="1"/>
    <s v="Ritvik Grewal"/>
    <x v="1"/>
    <x v="6"/>
    <x v="6"/>
    <s v="Vase"/>
    <s v="Vase Ducimus"/>
    <n v="3"/>
    <n v="48306"/>
    <n v="144918"/>
    <x v="0"/>
  </r>
  <r>
    <n v="12645"/>
    <x v="344"/>
    <x v="8"/>
    <x v="1"/>
    <s v="Hansh Krish"/>
    <x v="1"/>
    <x v="7"/>
    <x v="9"/>
    <s v="Board Game"/>
    <s v="Board Game Harum"/>
    <n v="2"/>
    <n v="68216"/>
    <n v="136432"/>
    <x v="0"/>
  </r>
  <r>
    <n v="12646"/>
    <x v="598"/>
    <x v="2"/>
    <x v="0"/>
    <s v="Samar Sathe"/>
    <x v="3"/>
    <x v="13"/>
    <x v="0"/>
    <s v="Comics"/>
    <s v="Comics Nemo"/>
    <n v="5"/>
    <n v="63842"/>
    <n v="319210"/>
    <x v="2"/>
  </r>
  <r>
    <n v="12647"/>
    <x v="281"/>
    <x v="2"/>
    <x v="0"/>
    <s v="Vivaan Tella"/>
    <x v="2"/>
    <x v="16"/>
    <x v="0"/>
    <s v="Non-Fiction"/>
    <s v="Non-Fiction Totam"/>
    <n v="5"/>
    <n v="69145"/>
    <n v="345725"/>
    <x v="2"/>
  </r>
  <r>
    <n v="12648"/>
    <x v="368"/>
    <x v="9"/>
    <x v="0"/>
    <s v="Devansh Hari"/>
    <x v="3"/>
    <x v="14"/>
    <x v="3"/>
    <s v="Women's Wear"/>
    <s v="Women's Wear Nemo"/>
    <n v="3"/>
    <n v="79471"/>
    <n v="238413"/>
    <x v="1"/>
  </r>
  <r>
    <n v="12649"/>
    <x v="480"/>
    <x v="5"/>
    <x v="1"/>
    <s v="Amira Kara"/>
    <x v="2"/>
    <x v="11"/>
    <x v="9"/>
    <s v="Puzzle"/>
    <s v="Puzzle Ipsa"/>
    <n v="5"/>
    <n v="79431"/>
    <n v="397155"/>
    <x v="2"/>
  </r>
  <r>
    <n v="12650"/>
    <x v="622"/>
    <x v="0"/>
    <x v="2"/>
    <s v="Mohanlal Tiwari"/>
    <x v="2"/>
    <x v="15"/>
    <x v="7"/>
    <s v="Camera"/>
    <s v="Camera Facere"/>
    <n v="1"/>
    <n v="64914"/>
    <n v="64914"/>
    <x v="0"/>
  </r>
  <r>
    <n v="12651"/>
    <x v="491"/>
    <x v="0"/>
    <x v="2"/>
    <s v="Yasmin Sengupta"/>
    <x v="0"/>
    <x v="9"/>
    <x v="2"/>
    <s v="Microwave"/>
    <s v="Microwave Dolore"/>
    <n v="3"/>
    <n v="55650"/>
    <n v="166950"/>
    <x v="1"/>
  </r>
  <r>
    <n v="12652"/>
    <x v="507"/>
    <x v="1"/>
    <x v="1"/>
    <s v="Advik Chatterjee"/>
    <x v="3"/>
    <x v="14"/>
    <x v="1"/>
    <s v="Sugar"/>
    <s v="Sugar Voluptas"/>
    <n v="4"/>
    <n v="24723"/>
    <n v="98892"/>
    <x v="0"/>
  </r>
  <r>
    <n v="12653"/>
    <x v="250"/>
    <x v="8"/>
    <x v="0"/>
    <s v="Rati Dugar"/>
    <x v="3"/>
    <x v="14"/>
    <x v="9"/>
    <s v="Puzzle"/>
    <s v="Puzzle Illo"/>
    <n v="4"/>
    <n v="43534"/>
    <n v="174136"/>
    <x v="1"/>
  </r>
  <r>
    <n v="12654"/>
    <x v="378"/>
    <x v="7"/>
    <x v="0"/>
    <s v="Tejas Borra"/>
    <x v="3"/>
    <x v="5"/>
    <x v="6"/>
    <s v="Cushion"/>
    <s v="Cushion Repellendus"/>
    <n v="3"/>
    <n v="37510"/>
    <n v="112530"/>
    <x v="0"/>
  </r>
  <r>
    <n v="12655"/>
    <x v="425"/>
    <x v="9"/>
    <x v="0"/>
    <s v="Ivan Varughese"/>
    <x v="1"/>
    <x v="18"/>
    <x v="5"/>
    <s v="Lipstick"/>
    <s v="Lipstick Eaque"/>
    <n v="2"/>
    <n v="66085"/>
    <n v="132170"/>
    <x v="0"/>
  </r>
  <r>
    <n v="12656"/>
    <x v="136"/>
    <x v="5"/>
    <x v="0"/>
    <s v="Indranil Raj"/>
    <x v="1"/>
    <x v="1"/>
    <x v="8"/>
    <s v="Dumbbells"/>
    <s v="Dumbbells Odio"/>
    <n v="3"/>
    <n v="6745"/>
    <n v="20235"/>
    <x v="0"/>
  </r>
  <r>
    <n v="12657"/>
    <x v="435"/>
    <x v="9"/>
    <x v="0"/>
    <s v="Rhea Kurian"/>
    <x v="2"/>
    <x v="16"/>
    <x v="8"/>
    <s v="Dumbbells"/>
    <s v="Dumbbells Saepe"/>
    <n v="3"/>
    <n v="21263"/>
    <n v="63789"/>
    <x v="0"/>
  </r>
  <r>
    <n v="12658"/>
    <x v="124"/>
    <x v="8"/>
    <x v="0"/>
    <s v="Nehmat Khare"/>
    <x v="1"/>
    <x v="10"/>
    <x v="6"/>
    <s v="Cushion"/>
    <s v="Cushion At"/>
    <n v="4"/>
    <n v="31267"/>
    <n v="125068"/>
    <x v="0"/>
  </r>
  <r>
    <n v="12659"/>
    <x v="588"/>
    <x v="10"/>
    <x v="1"/>
    <s v="Parinaaz Dayal"/>
    <x v="1"/>
    <x v="6"/>
    <x v="5"/>
    <s v="Face Cream"/>
    <s v="Face Cream Repudiandae"/>
    <n v="3"/>
    <n v="48494"/>
    <n v="145482"/>
    <x v="0"/>
  </r>
  <r>
    <n v="12660"/>
    <x v="432"/>
    <x v="11"/>
    <x v="1"/>
    <s v="Damini Sarma"/>
    <x v="3"/>
    <x v="14"/>
    <x v="6"/>
    <s v="Clock"/>
    <s v="Clock Labore"/>
    <n v="1"/>
    <n v="28752"/>
    <n v="28752"/>
    <x v="0"/>
  </r>
  <r>
    <n v="12661"/>
    <x v="219"/>
    <x v="7"/>
    <x v="0"/>
    <s v="Hansh Kurian"/>
    <x v="0"/>
    <x v="0"/>
    <x v="3"/>
    <s v="Accessories"/>
    <s v="Accessories Eligendi"/>
    <n v="5"/>
    <n v="7587"/>
    <n v="37935"/>
    <x v="0"/>
  </r>
  <r>
    <n v="12662"/>
    <x v="509"/>
    <x v="1"/>
    <x v="1"/>
    <s v="Bhavin Ratti"/>
    <x v="2"/>
    <x v="2"/>
    <x v="8"/>
    <s v="Dumbbells"/>
    <s v="Dumbbells Et"/>
    <n v="3"/>
    <n v="23691"/>
    <n v="71073"/>
    <x v="0"/>
  </r>
  <r>
    <n v="12663"/>
    <x v="482"/>
    <x v="9"/>
    <x v="1"/>
    <s v="Hunar Dara"/>
    <x v="1"/>
    <x v="7"/>
    <x v="3"/>
    <s v="Kids Wear"/>
    <s v="Kids Wear Odio"/>
    <n v="3"/>
    <n v="265"/>
    <n v="795"/>
    <x v="0"/>
  </r>
  <r>
    <n v="12664"/>
    <x v="131"/>
    <x v="0"/>
    <x v="0"/>
    <s v="Rasha Sur"/>
    <x v="3"/>
    <x v="8"/>
    <x v="2"/>
    <s v="Cookware Set"/>
    <s v="Cookware Set Id"/>
    <n v="3"/>
    <n v="63282"/>
    <n v="189846"/>
    <x v="1"/>
  </r>
  <r>
    <n v="12665"/>
    <x v="278"/>
    <x v="8"/>
    <x v="1"/>
    <s v="Navya Kadakia"/>
    <x v="2"/>
    <x v="15"/>
    <x v="2"/>
    <s v="Cookware Set"/>
    <s v="Cookware Set Magni"/>
    <n v="1"/>
    <n v="23808"/>
    <n v="23808"/>
    <x v="0"/>
  </r>
  <r>
    <n v="12666"/>
    <x v="677"/>
    <x v="2"/>
    <x v="0"/>
    <s v="Kismat Chand"/>
    <x v="1"/>
    <x v="10"/>
    <x v="6"/>
    <s v="Clock"/>
    <s v="Clock Deserunt"/>
    <n v="5"/>
    <n v="29607"/>
    <n v="148035"/>
    <x v="0"/>
  </r>
  <r>
    <n v="12667"/>
    <x v="545"/>
    <x v="5"/>
    <x v="0"/>
    <s v="Saksham Garg"/>
    <x v="0"/>
    <x v="19"/>
    <x v="3"/>
    <s v="Men's Wear"/>
    <s v="Men's Wear Odit"/>
    <n v="1"/>
    <n v="57260"/>
    <n v="57260"/>
    <x v="0"/>
  </r>
  <r>
    <n v="12668"/>
    <x v="565"/>
    <x v="7"/>
    <x v="0"/>
    <s v="Mahika Ganesh"/>
    <x v="1"/>
    <x v="18"/>
    <x v="6"/>
    <s v="Cushion"/>
    <s v="Cushion Laborum"/>
    <n v="4"/>
    <n v="73922"/>
    <n v="295688"/>
    <x v="1"/>
  </r>
  <r>
    <n v="12669"/>
    <x v="630"/>
    <x v="10"/>
    <x v="1"/>
    <s v="Kaira Mannan"/>
    <x v="1"/>
    <x v="7"/>
    <x v="0"/>
    <s v="Fiction"/>
    <s v="Fiction Possimus"/>
    <n v="2"/>
    <n v="7949"/>
    <n v="15898"/>
    <x v="0"/>
  </r>
  <r>
    <n v="12670"/>
    <x v="108"/>
    <x v="0"/>
    <x v="2"/>
    <s v="Dhruv Chakrabarti"/>
    <x v="3"/>
    <x v="14"/>
    <x v="1"/>
    <s v="Sugar"/>
    <s v="Sugar Non"/>
    <n v="1"/>
    <n v="61466"/>
    <n v="61466"/>
    <x v="0"/>
  </r>
  <r>
    <n v="12671"/>
    <x v="181"/>
    <x v="8"/>
    <x v="0"/>
    <s v="Kiara Bahl"/>
    <x v="1"/>
    <x v="6"/>
    <x v="2"/>
    <s v="Refrigerator"/>
    <s v="Refrigerator Ducimus"/>
    <n v="5"/>
    <n v="49063"/>
    <n v="245315"/>
    <x v="1"/>
  </r>
  <r>
    <n v="12672"/>
    <x v="377"/>
    <x v="4"/>
    <x v="1"/>
    <s v="Shanaya Kale"/>
    <x v="3"/>
    <x v="8"/>
    <x v="5"/>
    <s v="Shampoo"/>
    <s v="Shampoo Voluptatibus"/>
    <n v="2"/>
    <n v="79540"/>
    <n v="159080"/>
    <x v="1"/>
  </r>
  <r>
    <n v="12673"/>
    <x v="65"/>
    <x v="11"/>
    <x v="0"/>
    <s v="Jhanvi Rout"/>
    <x v="3"/>
    <x v="14"/>
    <x v="2"/>
    <s v="Cookware Set"/>
    <s v="Cookware Set Necessitatibus"/>
    <n v="3"/>
    <n v="51253"/>
    <n v="153759"/>
    <x v="1"/>
  </r>
  <r>
    <n v="12674"/>
    <x v="606"/>
    <x v="10"/>
    <x v="0"/>
    <s v="Mannat Sharma"/>
    <x v="2"/>
    <x v="11"/>
    <x v="1"/>
    <s v="Sugar"/>
    <s v="Sugar Quis"/>
    <n v="4"/>
    <n v="19605"/>
    <n v="78420"/>
    <x v="0"/>
  </r>
  <r>
    <n v="12675"/>
    <x v="331"/>
    <x v="5"/>
    <x v="1"/>
    <s v="Lagan Kata"/>
    <x v="0"/>
    <x v="17"/>
    <x v="7"/>
    <s v="Headphones"/>
    <s v="Headphones Voluptates"/>
    <n v="1"/>
    <n v="24645"/>
    <n v="24645"/>
    <x v="0"/>
  </r>
  <r>
    <n v="12676"/>
    <x v="213"/>
    <x v="0"/>
    <x v="2"/>
    <s v="Madhav Guha"/>
    <x v="1"/>
    <x v="18"/>
    <x v="0"/>
    <s v="Fiction"/>
    <s v="Fiction Itaque"/>
    <n v="3"/>
    <n v="5517"/>
    <n v="16551"/>
    <x v="0"/>
  </r>
  <r>
    <n v="12677"/>
    <x v="714"/>
    <x v="2"/>
    <x v="2"/>
    <s v="Anay Sandal"/>
    <x v="1"/>
    <x v="10"/>
    <x v="3"/>
    <s v="Shoes"/>
    <s v="Shoes Ducimus"/>
    <n v="5"/>
    <n v="31313"/>
    <n v="156565"/>
    <x v="1"/>
  </r>
  <r>
    <n v="12678"/>
    <x v="715"/>
    <x v="11"/>
    <x v="1"/>
    <s v="Hazel Yogi"/>
    <x v="2"/>
    <x v="16"/>
    <x v="7"/>
    <s v="Camera"/>
    <s v="Camera Eligendi"/>
    <n v="2"/>
    <n v="2017"/>
    <n v="4034"/>
    <x v="0"/>
  </r>
  <r>
    <n v="12679"/>
    <x v="610"/>
    <x v="8"/>
    <x v="1"/>
    <s v="Samar Chadha"/>
    <x v="2"/>
    <x v="11"/>
    <x v="6"/>
    <s v="Wall Art"/>
    <s v="Wall Art Facere"/>
    <n v="2"/>
    <n v="18855"/>
    <n v="37710"/>
    <x v="0"/>
  </r>
  <r>
    <n v="12680"/>
    <x v="488"/>
    <x v="5"/>
    <x v="1"/>
    <s v="Dhanush Cheema"/>
    <x v="0"/>
    <x v="9"/>
    <x v="8"/>
    <s v="Yoga Mat"/>
    <s v="Yoga Mat Culpa"/>
    <n v="4"/>
    <n v="42304"/>
    <n v="169216"/>
    <x v="1"/>
  </r>
  <r>
    <n v="12681"/>
    <x v="333"/>
    <x v="10"/>
    <x v="1"/>
    <s v="Alisha Sekhon"/>
    <x v="0"/>
    <x v="9"/>
    <x v="5"/>
    <s v="Shampoo"/>
    <s v="Shampoo Voluptatem"/>
    <n v="1"/>
    <n v="17050"/>
    <n v="17050"/>
    <x v="0"/>
  </r>
  <r>
    <n v="12682"/>
    <x v="263"/>
    <x v="6"/>
    <x v="0"/>
    <s v="Ritvik Sandhu"/>
    <x v="1"/>
    <x v="1"/>
    <x v="6"/>
    <s v="Vase"/>
    <s v="Vase In"/>
    <n v="2"/>
    <n v="51223"/>
    <n v="102446"/>
    <x v="0"/>
  </r>
  <r>
    <n v="12683"/>
    <x v="27"/>
    <x v="1"/>
    <x v="1"/>
    <s v="Chirag Sachdev"/>
    <x v="2"/>
    <x v="11"/>
    <x v="5"/>
    <s v="Face Cream"/>
    <s v="Face Cream Rem"/>
    <n v="4"/>
    <n v="69322"/>
    <n v="277288"/>
    <x v="1"/>
  </r>
  <r>
    <n v="12684"/>
    <x v="111"/>
    <x v="3"/>
    <x v="1"/>
    <s v="Aarush Chaudhry"/>
    <x v="3"/>
    <x v="8"/>
    <x v="2"/>
    <s v="Microwave"/>
    <s v="Microwave Distinctio"/>
    <n v="3"/>
    <n v="23159"/>
    <n v="69477"/>
    <x v="0"/>
  </r>
  <r>
    <n v="12685"/>
    <x v="225"/>
    <x v="11"/>
    <x v="1"/>
    <s v="Khushi Shah"/>
    <x v="3"/>
    <x v="4"/>
    <x v="0"/>
    <s v="Fiction"/>
    <s v="Fiction Est"/>
    <n v="4"/>
    <n v="62268"/>
    <n v="249072"/>
    <x v="1"/>
  </r>
  <r>
    <n v="12686"/>
    <x v="469"/>
    <x v="2"/>
    <x v="0"/>
    <s v="Amira Jain"/>
    <x v="1"/>
    <x v="6"/>
    <x v="3"/>
    <s v="Women's Wear"/>
    <s v="Women's Wear Minima"/>
    <n v="3"/>
    <n v="17544"/>
    <n v="52632"/>
    <x v="0"/>
  </r>
  <r>
    <n v="12687"/>
    <x v="506"/>
    <x v="10"/>
    <x v="0"/>
    <s v="Renee Sabharwal"/>
    <x v="1"/>
    <x v="1"/>
    <x v="6"/>
    <s v="Cushion"/>
    <s v="Cushion Qui"/>
    <n v="2"/>
    <n v="30247"/>
    <n v="60494"/>
    <x v="0"/>
  </r>
  <r>
    <n v="12688"/>
    <x v="575"/>
    <x v="6"/>
    <x v="1"/>
    <s v="Bhavin Krishnan"/>
    <x v="1"/>
    <x v="7"/>
    <x v="7"/>
    <s v="Camera"/>
    <s v="Camera Ea"/>
    <n v="5"/>
    <n v="25841"/>
    <n v="129205"/>
    <x v="0"/>
  </r>
  <r>
    <n v="12689"/>
    <x v="237"/>
    <x v="6"/>
    <x v="1"/>
    <s v="Mamooty Dass"/>
    <x v="0"/>
    <x v="0"/>
    <x v="2"/>
    <s v="Refrigerator"/>
    <s v="Refrigerator Molestias"/>
    <n v="1"/>
    <n v="50830"/>
    <n v="50830"/>
    <x v="0"/>
  </r>
  <r>
    <n v="12690"/>
    <x v="273"/>
    <x v="2"/>
    <x v="0"/>
    <s v="Priyansh Raman"/>
    <x v="2"/>
    <x v="15"/>
    <x v="9"/>
    <s v="Board Game"/>
    <s v="Board Game Veniam"/>
    <n v="2"/>
    <n v="33310"/>
    <n v="66620"/>
    <x v="0"/>
  </r>
  <r>
    <n v="12691"/>
    <x v="348"/>
    <x v="11"/>
    <x v="1"/>
    <s v="Sara Gola"/>
    <x v="0"/>
    <x v="0"/>
    <x v="6"/>
    <s v="Clock"/>
    <s v="Clock Ab"/>
    <n v="4"/>
    <n v="48882"/>
    <n v="195528"/>
    <x v="1"/>
  </r>
  <r>
    <n v="12692"/>
    <x v="551"/>
    <x v="10"/>
    <x v="1"/>
    <s v="Adira Handa"/>
    <x v="3"/>
    <x v="14"/>
    <x v="5"/>
    <s v="Lipstick"/>
    <s v="Lipstick Assumenda"/>
    <n v="4"/>
    <n v="18641"/>
    <n v="74564"/>
    <x v="0"/>
  </r>
  <r>
    <n v="12693"/>
    <x v="189"/>
    <x v="6"/>
    <x v="0"/>
    <s v="Raghav Dâ€™Alia"/>
    <x v="3"/>
    <x v="5"/>
    <x v="7"/>
    <s v="Headphones"/>
    <s v="Headphones Dolorum"/>
    <n v="3"/>
    <n v="19812"/>
    <n v="59436"/>
    <x v="0"/>
  </r>
  <r>
    <n v="12694"/>
    <x v="295"/>
    <x v="1"/>
    <x v="1"/>
    <s v="Eva Tata"/>
    <x v="3"/>
    <x v="14"/>
    <x v="5"/>
    <s v="Perfume"/>
    <s v="Perfume Nobis"/>
    <n v="3"/>
    <n v="13920"/>
    <n v="41760"/>
    <x v="0"/>
  </r>
  <r>
    <n v="12695"/>
    <x v="389"/>
    <x v="5"/>
    <x v="1"/>
    <s v="Ishaan Tara"/>
    <x v="1"/>
    <x v="18"/>
    <x v="2"/>
    <s v="Cookware Set"/>
    <s v="Cookware Set Accusamus"/>
    <n v="2"/>
    <n v="35679"/>
    <n v="71358"/>
    <x v="0"/>
  </r>
  <r>
    <n v="12696"/>
    <x v="196"/>
    <x v="8"/>
    <x v="0"/>
    <s v="Aarav Gupta"/>
    <x v="0"/>
    <x v="9"/>
    <x v="0"/>
    <s v="Biography"/>
    <s v="Biography Provident"/>
    <n v="3"/>
    <n v="50707"/>
    <n v="152121"/>
    <x v="1"/>
  </r>
  <r>
    <n v="12697"/>
    <x v="329"/>
    <x v="0"/>
    <x v="2"/>
    <s v="Vardaniya Dixit"/>
    <x v="3"/>
    <x v="13"/>
    <x v="9"/>
    <s v="RC Car"/>
    <s v="RC Car Labore"/>
    <n v="1"/>
    <n v="54323"/>
    <n v="54323"/>
    <x v="0"/>
  </r>
  <r>
    <n v="12698"/>
    <x v="338"/>
    <x v="5"/>
    <x v="1"/>
    <s v="Rohan Sama"/>
    <x v="2"/>
    <x v="15"/>
    <x v="9"/>
    <s v="Action Figure"/>
    <s v="Action Figure Ipsam"/>
    <n v="4"/>
    <n v="47447"/>
    <n v="189788"/>
    <x v="1"/>
  </r>
  <r>
    <n v="12699"/>
    <x v="606"/>
    <x v="10"/>
    <x v="0"/>
    <s v="Taimur Bala"/>
    <x v="3"/>
    <x v="14"/>
    <x v="2"/>
    <s v="Microwave"/>
    <s v="Microwave Quasi"/>
    <n v="4"/>
    <n v="8289"/>
    <n v="33156"/>
    <x v="0"/>
  </r>
  <r>
    <n v="12700"/>
    <x v="692"/>
    <x v="8"/>
    <x v="1"/>
    <s v="Bhavin Gulati"/>
    <x v="0"/>
    <x v="19"/>
    <x v="6"/>
    <s v="Vase"/>
    <s v="Vase Maxime"/>
    <n v="1"/>
    <n v="75084"/>
    <n v="75084"/>
    <x v="0"/>
  </r>
  <r>
    <n v="12701"/>
    <x v="313"/>
    <x v="0"/>
    <x v="1"/>
    <s v="Jayan Handa"/>
    <x v="1"/>
    <x v="10"/>
    <x v="5"/>
    <s v="Shampoo"/>
    <s v="Shampoo Enim"/>
    <n v="5"/>
    <n v="63288"/>
    <n v="316440"/>
    <x v="2"/>
  </r>
  <r>
    <n v="12702"/>
    <x v="332"/>
    <x v="0"/>
    <x v="0"/>
    <s v="Aniruddh Seshadri"/>
    <x v="3"/>
    <x v="8"/>
    <x v="6"/>
    <s v="Wall Art"/>
    <s v="Wall Art Voluptatum"/>
    <n v="3"/>
    <n v="276"/>
    <n v="828"/>
    <x v="0"/>
  </r>
  <r>
    <n v="12703"/>
    <x v="569"/>
    <x v="8"/>
    <x v="1"/>
    <s v="Shayak Dora"/>
    <x v="3"/>
    <x v="13"/>
    <x v="8"/>
    <s v="Dumbbells"/>
    <s v="Dumbbells Excepturi"/>
    <n v="1"/>
    <n v="68071"/>
    <n v="68071"/>
    <x v="0"/>
  </r>
  <r>
    <n v="12704"/>
    <x v="523"/>
    <x v="2"/>
    <x v="0"/>
    <s v="Tanya Thakur"/>
    <x v="3"/>
    <x v="13"/>
    <x v="0"/>
    <s v="Comics"/>
    <s v="Comics Dolorum"/>
    <n v="1"/>
    <n v="77473"/>
    <n v="77473"/>
    <x v="0"/>
  </r>
  <r>
    <n v="12705"/>
    <x v="426"/>
    <x v="10"/>
    <x v="1"/>
    <s v="Jayan Boase"/>
    <x v="2"/>
    <x v="2"/>
    <x v="3"/>
    <s v="Shoes"/>
    <s v="Shoes Consequuntur"/>
    <n v="2"/>
    <n v="12854"/>
    <n v="25708"/>
    <x v="0"/>
  </r>
  <r>
    <n v="12706"/>
    <x v="70"/>
    <x v="5"/>
    <x v="1"/>
    <s v="Indranil Master"/>
    <x v="1"/>
    <x v="10"/>
    <x v="1"/>
    <s v="Rice"/>
    <s v="Rice Illum"/>
    <n v="4"/>
    <n v="69648"/>
    <n v="278592"/>
    <x v="1"/>
  </r>
  <r>
    <n v="12707"/>
    <x v="93"/>
    <x v="0"/>
    <x v="0"/>
    <s v="Kashvi Sunder"/>
    <x v="0"/>
    <x v="9"/>
    <x v="1"/>
    <s v="Wheat"/>
    <s v="Wheat Quibusdam"/>
    <n v="3"/>
    <n v="69750"/>
    <n v="209250"/>
    <x v="1"/>
  </r>
  <r>
    <n v="12708"/>
    <x v="604"/>
    <x v="1"/>
    <x v="0"/>
    <s v="Adira Gokhale"/>
    <x v="3"/>
    <x v="4"/>
    <x v="0"/>
    <s v="Biography"/>
    <s v="Biography Ullam"/>
    <n v="3"/>
    <n v="18329"/>
    <n v="54987"/>
    <x v="0"/>
  </r>
  <r>
    <n v="12709"/>
    <x v="411"/>
    <x v="6"/>
    <x v="1"/>
    <s v="Renee Luthra"/>
    <x v="1"/>
    <x v="6"/>
    <x v="7"/>
    <s v="Headphones"/>
    <s v="Headphones Suscipit"/>
    <n v="3"/>
    <n v="69777"/>
    <n v="209331"/>
    <x v="1"/>
  </r>
  <r>
    <n v="12710"/>
    <x v="96"/>
    <x v="7"/>
    <x v="2"/>
    <s v="Manjari Kar"/>
    <x v="1"/>
    <x v="7"/>
    <x v="2"/>
    <s v="Microwave"/>
    <s v="Microwave Vel"/>
    <n v="3"/>
    <n v="10522"/>
    <n v="31566"/>
    <x v="0"/>
  </r>
  <r>
    <n v="12711"/>
    <x v="173"/>
    <x v="3"/>
    <x v="1"/>
    <s v="Eshani Venkatesh"/>
    <x v="0"/>
    <x v="19"/>
    <x v="8"/>
    <s v="Football"/>
    <s v="Football Architecto"/>
    <n v="1"/>
    <n v="40345"/>
    <n v="40345"/>
    <x v="0"/>
  </r>
  <r>
    <n v="12712"/>
    <x v="403"/>
    <x v="1"/>
    <x v="1"/>
    <s v="Anahi Rajagopalan"/>
    <x v="2"/>
    <x v="2"/>
    <x v="3"/>
    <s v="Women's Wear"/>
    <s v="Women's Wear Voluptatibus"/>
    <n v="2"/>
    <n v="63444"/>
    <n v="126888"/>
    <x v="0"/>
  </r>
  <r>
    <n v="12713"/>
    <x v="391"/>
    <x v="11"/>
    <x v="1"/>
    <s v="Raghav Aurora"/>
    <x v="2"/>
    <x v="15"/>
    <x v="6"/>
    <s v="Wall Art"/>
    <s v="Wall Art Quasi"/>
    <n v="2"/>
    <n v="14699"/>
    <n v="29398"/>
    <x v="0"/>
  </r>
  <r>
    <n v="12714"/>
    <x v="544"/>
    <x v="11"/>
    <x v="0"/>
    <s v="Seher Sami"/>
    <x v="2"/>
    <x v="16"/>
    <x v="5"/>
    <s v="Foundation"/>
    <s v="Foundation Doloribus"/>
    <n v="3"/>
    <n v="24431"/>
    <n v="73293"/>
    <x v="0"/>
  </r>
  <r>
    <n v="12715"/>
    <x v="440"/>
    <x v="3"/>
    <x v="1"/>
    <s v="Divij Varma"/>
    <x v="1"/>
    <x v="10"/>
    <x v="2"/>
    <s v="Juicer"/>
    <s v="Juicer Enim"/>
    <n v="3"/>
    <n v="35710"/>
    <n v="107130"/>
    <x v="0"/>
  </r>
  <r>
    <n v="12716"/>
    <x v="139"/>
    <x v="4"/>
    <x v="0"/>
    <s v="Sana Trivedi"/>
    <x v="1"/>
    <x v="1"/>
    <x v="9"/>
    <s v="Action Figure"/>
    <s v="Action Figure Libero"/>
    <n v="5"/>
    <n v="16003"/>
    <n v="80015"/>
    <x v="0"/>
  </r>
  <r>
    <n v="12717"/>
    <x v="83"/>
    <x v="6"/>
    <x v="0"/>
    <s v="Biju Chandra"/>
    <x v="1"/>
    <x v="10"/>
    <x v="5"/>
    <s v="Foundation"/>
    <s v="Foundation Ipsa"/>
    <n v="1"/>
    <n v="78539"/>
    <n v="78539"/>
    <x v="0"/>
  </r>
  <r>
    <n v="12718"/>
    <x v="305"/>
    <x v="11"/>
    <x v="0"/>
    <s v="Miraan Chacko"/>
    <x v="0"/>
    <x v="9"/>
    <x v="4"/>
    <s v="Cabinet"/>
    <s v="Cabinet Expedita"/>
    <n v="1"/>
    <n v="62862"/>
    <n v="62862"/>
    <x v="0"/>
  </r>
  <r>
    <n v="12719"/>
    <x v="97"/>
    <x v="10"/>
    <x v="1"/>
    <s v="Taimur Raju"/>
    <x v="0"/>
    <x v="9"/>
    <x v="8"/>
    <s v="Dumbbells"/>
    <s v="Dumbbells Doloremque"/>
    <n v="5"/>
    <n v="51737"/>
    <n v="258685"/>
    <x v="1"/>
  </r>
  <r>
    <n v="12720"/>
    <x v="257"/>
    <x v="3"/>
    <x v="1"/>
    <s v="Veer Bhardwaj"/>
    <x v="1"/>
    <x v="10"/>
    <x v="5"/>
    <s v="Foundation"/>
    <s v="Foundation Nobis"/>
    <n v="5"/>
    <n v="18638"/>
    <n v="93190"/>
    <x v="0"/>
  </r>
  <r>
    <n v="12721"/>
    <x v="681"/>
    <x v="9"/>
    <x v="0"/>
    <s v="Lavanya Gara"/>
    <x v="2"/>
    <x v="15"/>
    <x v="2"/>
    <s v="Juicer"/>
    <s v="Juicer Possimus"/>
    <n v="2"/>
    <n v="56755"/>
    <n v="113510"/>
    <x v="0"/>
  </r>
  <r>
    <n v="12722"/>
    <x v="486"/>
    <x v="10"/>
    <x v="1"/>
    <s v="Tushar Bahri"/>
    <x v="2"/>
    <x v="3"/>
    <x v="6"/>
    <s v="Wall Art"/>
    <s v="Wall Art Doloremque"/>
    <n v="1"/>
    <n v="72239"/>
    <n v="72239"/>
    <x v="0"/>
  </r>
  <r>
    <n v="12723"/>
    <x v="415"/>
    <x v="2"/>
    <x v="2"/>
    <s v="Dharmajan Solanki"/>
    <x v="0"/>
    <x v="9"/>
    <x v="9"/>
    <s v="Board Game"/>
    <s v="Board Game Nulla"/>
    <n v="4"/>
    <n v="41881"/>
    <n v="167524"/>
    <x v="1"/>
  </r>
  <r>
    <n v="12724"/>
    <x v="330"/>
    <x v="5"/>
    <x v="1"/>
    <s v="Ehsaan Rout"/>
    <x v="0"/>
    <x v="19"/>
    <x v="6"/>
    <s v="Clock"/>
    <s v="Clock Natus"/>
    <n v="1"/>
    <n v="16548"/>
    <n v="16548"/>
    <x v="0"/>
  </r>
  <r>
    <n v="12725"/>
    <x v="469"/>
    <x v="2"/>
    <x v="0"/>
    <s v="Nishith Sandal"/>
    <x v="3"/>
    <x v="13"/>
    <x v="5"/>
    <s v="Face Cream"/>
    <s v="Face Cream Nihil"/>
    <n v="3"/>
    <n v="57634"/>
    <n v="172902"/>
    <x v="1"/>
  </r>
  <r>
    <n v="12726"/>
    <x v="149"/>
    <x v="8"/>
    <x v="0"/>
    <s v="Biju Shanker"/>
    <x v="3"/>
    <x v="14"/>
    <x v="8"/>
    <s v="Tennis Racket"/>
    <s v="Tennis Racket Earum"/>
    <n v="4"/>
    <n v="18054"/>
    <n v="72216"/>
    <x v="0"/>
  </r>
  <r>
    <n v="12727"/>
    <x v="233"/>
    <x v="3"/>
    <x v="1"/>
    <s v="Manjari Gill"/>
    <x v="1"/>
    <x v="6"/>
    <x v="9"/>
    <s v="RC Car"/>
    <s v="RC Car Quia"/>
    <n v="4"/>
    <n v="77768"/>
    <n v="311072"/>
    <x v="2"/>
  </r>
  <r>
    <n v="12728"/>
    <x v="191"/>
    <x v="7"/>
    <x v="0"/>
    <s v="Shaan Doshi"/>
    <x v="0"/>
    <x v="0"/>
    <x v="3"/>
    <s v="Men's Wear"/>
    <s v="Men's Wear Modi"/>
    <n v="3"/>
    <n v="50722"/>
    <n v="152166"/>
    <x v="1"/>
  </r>
  <r>
    <n v="12729"/>
    <x v="128"/>
    <x v="1"/>
    <x v="0"/>
    <s v="Divyansh Bajwa"/>
    <x v="0"/>
    <x v="12"/>
    <x v="8"/>
    <s v="Football"/>
    <s v="Football Exercitationem"/>
    <n v="1"/>
    <n v="19789"/>
    <n v="19789"/>
    <x v="0"/>
  </r>
  <r>
    <n v="12730"/>
    <x v="40"/>
    <x v="11"/>
    <x v="0"/>
    <s v="Tanya Krishna"/>
    <x v="3"/>
    <x v="14"/>
    <x v="4"/>
    <s v="Chair"/>
    <s v="Chair Alias"/>
    <n v="5"/>
    <n v="41400"/>
    <n v="207000"/>
    <x v="1"/>
  </r>
  <r>
    <n v="12731"/>
    <x v="237"/>
    <x v="6"/>
    <x v="1"/>
    <s v="Saksham Borde"/>
    <x v="1"/>
    <x v="10"/>
    <x v="1"/>
    <s v="Rice"/>
    <s v="Rice Cum"/>
    <n v="1"/>
    <n v="14957"/>
    <n v="14957"/>
    <x v="0"/>
  </r>
  <r>
    <n v="12732"/>
    <x v="537"/>
    <x v="1"/>
    <x v="0"/>
    <s v="Alia Gour"/>
    <x v="0"/>
    <x v="19"/>
    <x v="8"/>
    <s v="Dumbbells"/>
    <s v="Dumbbells Debitis"/>
    <n v="2"/>
    <n v="38851"/>
    <n v="77702"/>
    <x v="0"/>
  </r>
  <r>
    <n v="12733"/>
    <x v="347"/>
    <x v="1"/>
    <x v="0"/>
    <s v="Gatik Sodhi"/>
    <x v="0"/>
    <x v="17"/>
    <x v="2"/>
    <s v="Mixer Grinder"/>
    <s v="Mixer Grinder Ut"/>
    <n v="5"/>
    <n v="901"/>
    <n v="4505"/>
    <x v="0"/>
  </r>
  <r>
    <n v="12734"/>
    <x v="509"/>
    <x v="1"/>
    <x v="1"/>
    <s v="Jayan Bhargava"/>
    <x v="3"/>
    <x v="8"/>
    <x v="4"/>
    <s v="Cabinet"/>
    <s v="Cabinet Hic"/>
    <n v="4"/>
    <n v="59328"/>
    <n v="237312"/>
    <x v="1"/>
  </r>
  <r>
    <n v="12735"/>
    <x v="543"/>
    <x v="3"/>
    <x v="0"/>
    <s v="Alisha Bhagat"/>
    <x v="0"/>
    <x v="9"/>
    <x v="8"/>
    <s v="Yoga Mat"/>
    <s v="Yoga Mat Dignissimos"/>
    <n v="3"/>
    <n v="69998"/>
    <n v="209994"/>
    <x v="1"/>
  </r>
  <r>
    <n v="12736"/>
    <x v="363"/>
    <x v="4"/>
    <x v="0"/>
    <s v="Samiha Hegde"/>
    <x v="2"/>
    <x v="16"/>
    <x v="6"/>
    <s v="Clock"/>
    <s v="Clock Voluptatem"/>
    <n v="4"/>
    <n v="45677"/>
    <n v="182708"/>
    <x v="1"/>
  </r>
  <r>
    <n v="12737"/>
    <x v="76"/>
    <x v="8"/>
    <x v="0"/>
    <s v="Kashvi Khatri"/>
    <x v="3"/>
    <x v="13"/>
    <x v="6"/>
    <s v="Wall Art"/>
    <s v="Wall Art Officia"/>
    <n v="1"/>
    <n v="19901"/>
    <n v="19901"/>
    <x v="0"/>
  </r>
  <r>
    <n v="12738"/>
    <x v="235"/>
    <x v="11"/>
    <x v="0"/>
    <s v="Ivana Tripathi"/>
    <x v="1"/>
    <x v="1"/>
    <x v="9"/>
    <s v="Puzzle"/>
    <s v="Puzzle Asperiores"/>
    <n v="1"/>
    <n v="64058"/>
    <n v="64058"/>
    <x v="0"/>
  </r>
  <r>
    <n v="12739"/>
    <x v="320"/>
    <x v="1"/>
    <x v="0"/>
    <s v="Rhea Shankar"/>
    <x v="2"/>
    <x v="11"/>
    <x v="2"/>
    <s v="Microwave"/>
    <s v="Microwave Sint"/>
    <n v="3"/>
    <n v="41908"/>
    <n v="125724"/>
    <x v="0"/>
  </r>
  <r>
    <n v="12740"/>
    <x v="129"/>
    <x v="6"/>
    <x v="0"/>
    <s v="Dhanush Toor"/>
    <x v="0"/>
    <x v="12"/>
    <x v="5"/>
    <s v="Shampoo"/>
    <s v="Shampoo Eaque"/>
    <n v="2"/>
    <n v="63017"/>
    <n v="126034"/>
    <x v="0"/>
  </r>
  <r>
    <n v="12741"/>
    <x v="181"/>
    <x v="8"/>
    <x v="0"/>
    <s v="Kaira Ratta"/>
    <x v="1"/>
    <x v="7"/>
    <x v="4"/>
    <s v="Cabinet"/>
    <s v="Cabinet Aliquam"/>
    <n v="5"/>
    <n v="75540"/>
    <n v="377700"/>
    <x v="2"/>
  </r>
  <r>
    <n v="12742"/>
    <x v="420"/>
    <x v="6"/>
    <x v="1"/>
    <s v="Miraya Toor"/>
    <x v="3"/>
    <x v="13"/>
    <x v="5"/>
    <s v="Shampoo"/>
    <s v="Shampoo Nisi"/>
    <n v="3"/>
    <n v="58172"/>
    <n v="174516"/>
    <x v="1"/>
  </r>
  <r>
    <n v="12743"/>
    <x v="416"/>
    <x v="4"/>
    <x v="0"/>
    <s v="Vedika Jain"/>
    <x v="1"/>
    <x v="7"/>
    <x v="8"/>
    <s v="Football"/>
    <s v="Football Ea"/>
    <n v="5"/>
    <n v="4458"/>
    <n v="22290"/>
    <x v="0"/>
  </r>
  <r>
    <n v="12744"/>
    <x v="332"/>
    <x v="0"/>
    <x v="0"/>
    <s v="Anahi Chandran"/>
    <x v="2"/>
    <x v="11"/>
    <x v="4"/>
    <s v="Bed"/>
    <s v="Bed Voluptatem"/>
    <n v="1"/>
    <n v="56736"/>
    <n v="56736"/>
    <x v="0"/>
  </r>
  <r>
    <n v="12745"/>
    <x v="105"/>
    <x v="4"/>
    <x v="1"/>
    <s v="Jhanvi Date"/>
    <x v="0"/>
    <x v="19"/>
    <x v="3"/>
    <s v="Kids Wear"/>
    <s v="Kids Wear Natus"/>
    <n v="2"/>
    <n v="10869"/>
    <n v="21738"/>
    <x v="0"/>
  </r>
  <r>
    <n v="12746"/>
    <x v="705"/>
    <x v="10"/>
    <x v="1"/>
    <s v="Oorja Kanda"/>
    <x v="1"/>
    <x v="6"/>
    <x v="8"/>
    <s v="Football"/>
    <s v="Football Sequi"/>
    <n v="1"/>
    <n v="79379"/>
    <n v="79379"/>
    <x v="0"/>
  </r>
  <r>
    <n v="12747"/>
    <x v="61"/>
    <x v="7"/>
    <x v="2"/>
    <s v="Navya Ramaswamy"/>
    <x v="0"/>
    <x v="17"/>
    <x v="7"/>
    <s v="Camera"/>
    <s v="Camera Officiis"/>
    <n v="3"/>
    <n v="17893"/>
    <n v="53679"/>
    <x v="0"/>
  </r>
  <r>
    <n v="12748"/>
    <x v="212"/>
    <x v="10"/>
    <x v="0"/>
    <s v="Lakshay Bhatt"/>
    <x v="0"/>
    <x v="0"/>
    <x v="8"/>
    <s v="Tennis Racket"/>
    <s v="Tennis Racket Sapiente"/>
    <n v="2"/>
    <n v="35394"/>
    <n v="70788"/>
    <x v="0"/>
  </r>
  <r>
    <n v="12749"/>
    <x v="232"/>
    <x v="10"/>
    <x v="1"/>
    <s v="Zara Acharya"/>
    <x v="0"/>
    <x v="12"/>
    <x v="7"/>
    <s v="Laptop"/>
    <s v="Laptop Cumque"/>
    <n v="3"/>
    <n v="42734"/>
    <n v="128202"/>
    <x v="0"/>
  </r>
  <r>
    <n v="12750"/>
    <x v="666"/>
    <x v="2"/>
    <x v="2"/>
    <s v="Jivika Yadav"/>
    <x v="2"/>
    <x v="3"/>
    <x v="8"/>
    <s v="Cricket Bat"/>
    <s v="Cricket Bat Alias"/>
    <n v="4"/>
    <n v="7512"/>
    <n v="30048"/>
    <x v="0"/>
  </r>
  <r>
    <n v="12751"/>
    <x v="83"/>
    <x v="6"/>
    <x v="0"/>
    <s v="Kashvi Tata"/>
    <x v="0"/>
    <x v="12"/>
    <x v="6"/>
    <s v="Lamp"/>
    <s v="Lamp Unde"/>
    <n v="5"/>
    <n v="12482"/>
    <n v="62410"/>
    <x v="0"/>
  </r>
  <r>
    <n v="12752"/>
    <x v="688"/>
    <x v="8"/>
    <x v="0"/>
    <s v="Bhamini Mann"/>
    <x v="2"/>
    <x v="2"/>
    <x v="9"/>
    <s v="Puzzle"/>
    <s v="Puzzle Iusto"/>
    <n v="3"/>
    <n v="66178"/>
    <n v="198534"/>
    <x v="1"/>
  </r>
  <r>
    <n v="12753"/>
    <x v="378"/>
    <x v="7"/>
    <x v="0"/>
    <s v="Siya Dutta"/>
    <x v="1"/>
    <x v="18"/>
    <x v="0"/>
    <s v="Comics"/>
    <s v="Comics Laborum"/>
    <n v="4"/>
    <n v="28656"/>
    <n v="114624"/>
    <x v="0"/>
  </r>
  <r>
    <n v="12754"/>
    <x v="527"/>
    <x v="6"/>
    <x v="0"/>
    <s v="Nirvi Dube"/>
    <x v="3"/>
    <x v="5"/>
    <x v="8"/>
    <s v="Cricket Bat"/>
    <s v="Cricket Bat Sed"/>
    <n v="2"/>
    <n v="78641"/>
    <n v="157282"/>
    <x v="1"/>
  </r>
  <r>
    <n v="12755"/>
    <x v="672"/>
    <x v="1"/>
    <x v="0"/>
    <s v="Jivin Sood"/>
    <x v="1"/>
    <x v="18"/>
    <x v="9"/>
    <s v="Action Figure"/>
    <s v="Action Figure Repudiandae"/>
    <n v="5"/>
    <n v="5578"/>
    <n v="27890"/>
    <x v="0"/>
  </r>
  <r>
    <n v="12756"/>
    <x v="28"/>
    <x v="5"/>
    <x v="0"/>
    <s v="Himmat Kashyap"/>
    <x v="0"/>
    <x v="12"/>
    <x v="3"/>
    <s v="Kids Wear"/>
    <s v="Kids Wear Sint"/>
    <n v="3"/>
    <n v="34869"/>
    <n v="104607"/>
    <x v="0"/>
  </r>
  <r>
    <n v="12757"/>
    <x v="171"/>
    <x v="5"/>
    <x v="1"/>
    <s v="Shray Sinha"/>
    <x v="3"/>
    <x v="13"/>
    <x v="9"/>
    <s v="Board Game"/>
    <s v="Board Game Quaerat"/>
    <n v="2"/>
    <n v="76698"/>
    <n v="153396"/>
    <x v="1"/>
  </r>
  <r>
    <n v="12758"/>
    <x v="151"/>
    <x v="8"/>
    <x v="0"/>
    <s v="Samaira Suri"/>
    <x v="0"/>
    <x v="19"/>
    <x v="5"/>
    <s v="Shampoo"/>
    <s v="Shampoo Illo"/>
    <n v="4"/>
    <n v="28797"/>
    <n v="115188"/>
    <x v="0"/>
  </r>
  <r>
    <n v="12759"/>
    <x v="364"/>
    <x v="5"/>
    <x v="0"/>
    <s v="Lagan Sridhar"/>
    <x v="1"/>
    <x v="10"/>
    <x v="2"/>
    <s v="Refrigerator"/>
    <s v="Refrigerator Quasi"/>
    <n v="1"/>
    <n v="33692"/>
    <n v="33692"/>
    <x v="0"/>
  </r>
  <r>
    <n v="12760"/>
    <x v="17"/>
    <x v="10"/>
    <x v="0"/>
    <s v="Priyansh Mander"/>
    <x v="3"/>
    <x v="5"/>
    <x v="6"/>
    <s v="Clock"/>
    <s v="Clock Placeat"/>
    <n v="1"/>
    <n v="13549"/>
    <n v="13549"/>
    <x v="0"/>
  </r>
  <r>
    <n v="12761"/>
    <x v="65"/>
    <x v="11"/>
    <x v="0"/>
    <s v="Nitya Soman"/>
    <x v="2"/>
    <x v="11"/>
    <x v="4"/>
    <s v="Table"/>
    <s v="Table Similique"/>
    <n v="3"/>
    <n v="15658"/>
    <n v="46974"/>
    <x v="0"/>
  </r>
  <r>
    <n v="12762"/>
    <x v="587"/>
    <x v="3"/>
    <x v="1"/>
    <s v="Fateh Cheema"/>
    <x v="2"/>
    <x v="15"/>
    <x v="9"/>
    <s v="Action Figure"/>
    <s v="Action Figure Magni"/>
    <n v="4"/>
    <n v="69498"/>
    <n v="277992"/>
    <x v="1"/>
  </r>
  <r>
    <n v="12763"/>
    <x v="541"/>
    <x v="4"/>
    <x v="0"/>
    <s v="Urvi Dayal"/>
    <x v="2"/>
    <x v="11"/>
    <x v="6"/>
    <s v="Lamp"/>
    <s v="Lamp Doloremque"/>
    <n v="4"/>
    <n v="28885"/>
    <n v="115540"/>
    <x v="0"/>
  </r>
  <r>
    <n v="12764"/>
    <x v="203"/>
    <x v="11"/>
    <x v="0"/>
    <s v="Arnav Bava"/>
    <x v="1"/>
    <x v="7"/>
    <x v="0"/>
    <s v="Textbook"/>
    <s v="Textbook Quae"/>
    <n v="1"/>
    <n v="52476"/>
    <n v="52476"/>
    <x v="0"/>
  </r>
  <r>
    <n v="12765"/>
    <x v="134"/>
    <x v="9"/>
    <x v="0"/>
    <s v="Prisha Ganesh"/>
    <x v="3"/>
    <x v="13"/>
    <x v="7"/>
    <s v="Smartwatch"/>
    <s v="Smartwatch Accusantium"/>
    <n v="3"/>
    <n v="34517"/>
    <n v="103551"/>
    <x v="0"/>
  </r>
  <r>
    <n v="12766"/>
    <x v="384"/>
    <x v="2"/>
    <x v="0"/>
    <s v="Vedika Thakur"/>
    <x v="2"/>
    <x v="11"/>
    <x v="1"/>
    <s v="Sugar"/>
    <s v="Sugar Quae"/>
    <n v="3"/>
    <n v="63667"/>
    <n v="191001"/>
    <x v="1"/>
  </r>
  <r>
    <n v="12767"/>
    <x v="659"/>
    <x v="7"/>
    <x v="2"/>
    <s v="Divyansh Thaman"/>
    <x v="0"/>
    <x v="19"/>
    <x v="8"/>
    <s v="Tennis Racket"/>
    <s v="Tennis Racket Sed"/>
    <n v="1"/>
    <n v="42848"/>
    <n v="42848"/>
    <x v="0"/>
  </r>
  <r>
    <n v="12768"/>
    <x v="159"/>
    <x v="0"/>
    <x v="0"/>
    <s v="Taran Rajagopalan"/>
    <x v="3"/>
    <x v="4"/>
    <x v="5"/>
    <s v="Foundation"/>
    <s v="Foundation Ratione"/>
    <n v="3"/>
    <n v="43225"/>
    <n v="129675"/>
    <x v="0"/>
  </r>
  <r>
    <n v="12769"/>
    <x v="405"/>
    <x v="8"/>
    <x v="1"/>
    <s v="Faiyaz Sawhney"/>
    <x v="2"/>
    <x v="11"/>
    <x v="4"/>
    <s v="Bed"/>
    <s v="Bed Ad"/>
    <n v="1"/>
    <n v="2293"/>
    <n v="2293"/>
    <x v="0"/>
  </r>
  <r>
    <n v="12770"/>
    <x v="37"/>
    <x v="2"/>
    <x v="2"/>
    <s v="Rati Raval"/>
    <x v="2"/>
    <x v="2"/>
    <x v="7"/>
    <s v="Smartwatch"/>
    <s v="Smartwatch Quisquam"/>
    <n v="3"/>
    <n v="63870"/>
    <n v="191610"/>
    <x v="1"/>
  </r>
  <r>
    <n v="12771"/>
    <x v="326"/>
    <x v="10"/>
    <x v="0"/>
    <s v="Mannat Vaidya"/>
    <x v="0"/>
    <x v="9"/>
    <x v="6"/>
    <s v="Lamp"/>
    <s v="Lamp Harum"/>
    <n v="4"/>
    <n v="59205"/>
    <n v="236820"/>
    <x v="1"/>
  </r>
  <r>
    <n v="12772"/>
    <x v="585"/>
    <x v="7"/>
    <x v="2"/>
    <s v="Pihu Char"/>
    <x v="2"/>
    <x v="11"/>
    <x v="1"/>
    <s v="Sugar"/>
    <s v="Sugar Qui"/>
    <n v="5"/>
    <n v="75327"/>
    <n v="376635"/>
    <x v="2"/>
  </r>
  <r>
    <n v="12773"/>
    <x v="556"/>
    <x v="4"/>
    <x v="1"/>
    <s v="Yuvraj  Lad"/>
    <x v="2"/>
    <x v="15"/>
    <x v="1"/>
    <s v="Oil"/>
    <s v="Oil Deserunt"/>
    <n v="4"/>
    <n v="30064"/>
    <n v="120256"/>
    <x v="0"/>
  </r>
  <r>
    <n v="12774"/>
    <x v="55"/>
    <x v="0"/>
    <x v="0"/>
    <s v="Shaan Dhar"/>
    <x v="0"/>
    <x v="9"/>
    <x v="5"/>
    <s v="Perfume"/>
    <s v="Perfume Sint"/>
    <n v="2"/>
    <n v="28137"/>
    <n v="56274"/>
    <x v="0"/>
  </r>
  <r>
    <n v="12775"/>
    <x v="370"/>
    <x v="2"/>
    <x v="2"/>
    <s v="Azad Raj"/>
    <x v="3"/>
    <x v="5"/>
    <x v="0"/>
    <s v="Non-Fiction"/>
    <s v="Non-Fiction Impedit"/>
    <n v="3"/>
    <n v="6900"/>
    <n v="20700"/>
    <x v="0"/>
  </r>
  <r>
    <n v="12776"/>
    <x v="242"/>
    <x v="9"/>
    <x v="1"/>
    <s v="Zoya Gole"/>
    <x v="3"/>
    <x v="5"/>
    <x v="2"/>
    <s v="Refrigerator"/>
    <s v="Refrigerator Ipsum"/>
    <n v="3"/>
    <n v="67774"/>
    <n v="203322"/>
    <x v="1"/>
  </r>
  <r>
    <n v="12777"/>
    <x v="563"/>
    <x v="6"/>
    <x v="0"/>
    <s v="Hiran Agrawal"/>
    <x v="2"/>
    <x v="15"/>
    <x v="7"/>
    <s v="Headphones"/>
    <s v="Headphones Quo"/>
    <n v="1"/>
    <n v="34271"/>
    <n v="34271"/>
    <x v="0"/>
  </r>
  <r>
    <n v="12778"/>
    <x v="713"/>
    <x v="8"/>
    <x v="1"/>
    <s v="Gatik Viswanathan"/>
    <x v="2"/>
    <x v="2"/>
    <x v="6"/>
    <s v="Cushion"/>
    <s v="Cushion Dicta"/>
    <n v="1"/>
    <n v="26851"/>
    <n v="26851"/>
    <x v="0"/>
  </r>
  <r>
    <n v="12779"/>
    <x v="125"/>
    <x v="1"/>
    <x v="0"/>
    <s v="Hrishita Reddy"/>
    <x v="1"/>
    <x v="6"/>
    <x v="0"/>
    <s v="Textbook"/>
    <s v="Textbook Illo"/>
    <n v="4"/>
    <n v="46408"/>
    <n v="185632"/>
    <x v="1"/>
  </r>
  <r>
    <n v="12780"/>
    <x v="237"/>
    <x v="6"/>
    <x v="1"/>
    <s v="Ivana Shere"/>
    <x v="3"/>
    <x v="4"/>
    <x v="8"/>
    <s v="Dumbbells"/>
    <s v="Dumbbells Nam"/>
    <n v="2"/>
    <n v="36552"/>
    <n v="73104"/>
    <x v="0"/>
  </r>
  <r>
    <n v="12781"/>
    <x v="412"/>
    <x v="6"/>
    <x v="0"/>
    <s v="Eshani Thaman"/>
    <x v="2"/>
    <x v="15"/>
    <x v="3"/>
    <s v="Shoes"/>
    <s v="Shoes Ipsam"/>
    <n v="1"/>
    <n v="54053"/>
    <n v="54053"/>
    <x v="0"/>
  </r>
  <r>
    <n v="12782"/>
    <x v="18"/>
    <x v="4"/>
    <x v="0"/>
    <s v="Mishti Bala"/>
    <x v="2"/>
    <x v="2"/>
    <x v="2"/>
    <s v="Microwave"/>
    <s v="Microwave Provident"/>
    <n v="5"/>
    <n v="67303"/>
    <n v="336515"/>
    <x v="2"/>
  </r>
  <r>
    <n v="12783"/>
    <x v="218"/>
    <x v="6"/>
    <x v="0"/>
    <s v="Zeeshan Dhar"/>
    <x v="2"/>
    <x v="16"/>
    <x v="3"/>
    <s v="Kids Wear"/>
    <s v="Kids Wear Nostrum"/>
    <n v="3"/>
    <n v="63091"/>
    <n v="189273"/>
    <x v="1"/>
  </r>
  <r>
    <n v="12784"/>
    <x v="316"/>
    <x v="2"/>
    <x v="0"/>
    <s v="Vaibhav Manda"/>
    <x v="2"/>
    <x v="16"/>
    <x v="2"/>
    <s v="Microwave"/>
    <s v="Microwave Provident"/>
    <n v="5"/>
    <n v="3928"/>
    <n v="19640"/>
    <x v="0"/>
  </r>
  <r>
    <n v="12785"/>
    <x v="205"/>
    <x v="0"/>
    <x v="0"/>
    <s v="Mannat Bhavsar"/>
    <x v="3"/>
    <x v="14"/>
    <x v="7"/>
    <s v="Headphones"/>
    <s v="Headphones Veritatis"/>
    <n v="3"/>
    <n v="52436"/>
    <n v="157308"/>
    <x v="1"/>
  </r>
  <r>
    <n v="12786"/>
    <x v="170"/>
    <x v="11"/>
    <x v="1"/>
    <s v="Renee Behl"/>
    <x v="0"/>
    <x v="0"/>
    <x v="4"/>
    <s v="Bed"/>
    <s v="Bed Ipsa"/>
    <n v="1"/>
    <n v="6107"/>
    <n v="6107"/>
    <x v="0"/>
  </r>
  <r>
    <n v="12787"/>
    <x v="236"/>
    <x v="8"/>
    <x v="1"/>
    <s v="Aarush Batra"/>
    <x v="2"/>
    <x v="2"/>
    <x v="4"/>
    <s v="Table"/>
    <s v="Table Error"/>
    <n v="2"/>
    <n v="23314"/>
    <n v="46628"/>
    <x v="0"/>
  </r>
  <r>
    <n v="12788"/>
    <x v="337"/>
    <x v="8"/>
    <x v="0"/>
    <s v="Mamooty Dara"/>
    <x v="0"/>
    <x v="9"/>
    <x v="4"/>
    <s v="Table"/>
    <s v="Table Iure"/>
    <n v="3"/>
    <n v="21953"/>
    <n v="65859"/>
    <x v="0"/>
  </r>
  <r>
    <n v="12789"/>
    <x v="643"/>
    <x v="9"/>
    <x v="0"/>
    <s v="Vidur Sanghvi"/>
    <x v="3"/>
    <x v="4"/>
    <x v="5"/>
    <s v="Lipstick"/>
    <s v="Lipstick Voluptatem"/>
    <n v="3"/>
    <n v="67173"/>
    <n v="201519"/>
    <x v="1"/>
  </r>
  <r>
    <n v="12790"/>
    <x v="534"/>
    <x v="3"/>
    <x v="1"/>
    <s v="Kartik Gokhale"/>
    <x v="0"/>
    <x v="19"/>
    <x v="7"/>
    <s v="Mobile"/>
    <s v="Mobile Rem"/>
    <n v="1"/>
    <n v="51290"/>
    <n v="51290"/>
    <x v="0"/>
  </r>
  <r>
    <n v="12791"/>
    <x v="530"/>
    <x v="9"/>
    <x v="1"/>
    <s v="Nehmat Dayal"/>
    <x v="3"/>
    <x v="14"/>
    <x v="4"/>
    <s v="Bed"/>
    <s v="Bed Consequatur"/>
    <n v="2"/>
    <n v="69934"/>
    <n v="139868"/>
    <x v="0"/>
  </r>
  <r>
    <n v="12792"/>
    <x v="677"/>
    <x v="2"/>
    <x v="0"/>
    <s v="Kaira Bhakta"/>
    <x v="0"/>
    <x v="9"/>
    <x v="2"/>
    <s v="Cookware Set"/>
    <s v="Cookware Set Vitae"/>
    <n v="3"/>
    <n v="65689"/>
    <n v="197067"/>
    <x v="1"/>
  </r>
  <r>
    <n v="12793"/>
    <x v="498"/>
    <x v="7"/>
    <x v="0"/>
    <s v="Samaira Kata"/>
    <x v="3"/>
    <x v="4"/>
    <x v="4"/>
    <s v="Bed"/>
    <s v="Bed Accusamus"/>
    <n v="5"/>
    <n v="72339"/>
    <n v="361695"/>
    <x v="2"/>
  </r>
  <r>
    <n v="12794"/>
    <x v="671"/>
    <x v="5"/>
    <x v="0"/>
    <s v="Shayak Saxena"/>
    <x v="0"/>
    <x v="0"/>
    <x v="3"/>
    <s v="Women's Wear"/>
    <s v="Women's Wear Eaque"/>
    <n v="3"/>
    <n v="42329"/>
    <n v="126987"/>
    <x v="0"/>
  </r>
  <r>
    <n v="12795"/>
    <x v="680"/>
    <x v="3"/>
    <x v="1"/>
    <s v="Tara Doctor"/>
    <x v="0"/>
    <x v="19"/>
    <x v="1"/>
    <s v="Rice"/>
    <s v="Rice Ipsam"/>
    <n v="1"/>
    <n v="65721"/>
    <n v="65721"/>
    <x v="0"/>
  </r>
  <r>
    <n v="12796"/>
    <x v="466"/>
    <x v="5"/>
    <x v="0"/>
    <s v="Badal Rama"/>
    <x v="1"/>
    <x v="18"/>
    <x v="1"/>
    <s v="Oil"/>
    <s v="Oil Quis"/>
    <n v="3"/>
    <n v="30652"/>
    <n v="91956"/>
    <x v="0"/>
  </r>
  <r>
    <n v="12797"/>
    <x v="271"/>
    <x v="11"/>
    <x v="1"/>
    <s v="Indrans Sarna"/>
    <x v="2"/>
    <x v="2"/>
    <x v="0"/>
    <s v="Biography"/>
    <s v="Biography Iusto"/>
    <n v="5"/>
    <n v="47780"/>
    <n v="238900"/>
    <x v="1"/>
  </r>
  <r>
    <n v="12798"/>
    <x v="220"/>
    <x v="0"/>
    <x v="0"/>
    <s v="Fateh Jha"/>
    <x v="1"/>
    <x v="6"/>
    <x v="2"/>
    <s v="Refrigerator"/>
    <s v="Refrigerator Fuga"/>
    <n v="4"/>
    <n v="23797"/>
    <n v="95188"/>
    <x v="0"/>
  </r>
  <r>
    <n v="12799"/>
    <x v="622"/>
    <x v="0"/>
    <x v="2"/>
    <s v="Anahi Comar"/>
    <x v="2"/>
    <x v="2"/>
    <x v="8"/>
    <s v="Yoga Mat"/>
    <s v="Yoga Mat Autem"/>
    <n v="2"/>
    <n v="72661"/>
    <n v="145322"/>
    <x v="0"/>
  </r>
  <r>
    <n v="12800"/>
    <x v="716"/>
    <x v="9"/>
    <x v="1"/>
    <s v="Gokul Mahal"/>
    <x v="3"/>
    <x v="14"/>
    <x v="1"/>
    <s v="Wheat"/>
    <s v="Wheat Ducimus"/>
    <n v="2"/>
    <n v="32059"/>
    <n v="64118"/>
    <x v="0"/>
  </r>
  <r>
    <n v="12801"/>
    <x v="168"/>
    <x v="1"/>
    <x v="0"/>
    <s v="Kismat Chandran"/>
    <x v="0"/>
    <x v="17"/>
    <x v="3"/>
    <s v="Accessories"/>
    <s v="Accessories Voluptatibus"/>
    <n v="1"/>
    <n v="24306"/>
    <n v="24306"/>
    <x v="0"/>
  </r>
  <r>
    <n v="12802"/>
    <x v="672"/>
    <x v="1"/>
    <x v="0"/>
    <s v="Madhav Bhatti"/>
    <x v="1"/>
    <x v="10"/>
    <x v="0"/>
    <s v="Non-Fiction"/>
    <s v="Non-Fiction Maiores"/>
    <n v="2"/>
    <n v="31230"/>
    <n v="62460"/>
    <x v="0"/>
  </r>
  <r>
    <n v="12803"/>
    <x v="94"/>
    <x v="2"/>
    <x v="2"/>
    <s v="Yuvraj  Walia"/>
    <x v="0"/>
    <x v="17"/>
    <x v="3"/>
    <s v="Women's Wear"/>
    <s v="Women's Wear Dolorem"/>
    <n v="2"/>
    <n v="52079"/>
    <n v="104158"/>
    <x v="0"/>
  </r>
  <r>
    <n v="12804"/>
    <x v="12"/>
    <x v="7"/>
    <x v="0"/>
    <s v="Rohan Gole"/>
    <x v="0"/>
    <x v="9"/>
    <x v="0"/>
    <s v="Biography"/>
    <s v="Biography Repellat"/>
    <n v="3"/>
    <n v="67103"/>
    <n v="201309"/>
    <x v="1"/>
  </r>
  <r>
    <n v="12805"/>
    <x v="520"/>
    <x v="1"/>
    <x v="0"/>
    <s v="Rhea Bath"/>
    <x v="3"/>
    <x v="8"/>
    <x v="5"/>
    <s v="Face Cream"/>
    <s v="Face Cream Repellendus"/>
    <n v="5"/>
    <n v="62253"/>
    <n v="311265"/>
    <x v="2"/>
  </r>
  <r>
    <n v="12806"/>
    <x v="157"/>
    <x v="8"/>
    <x v="1"/>
    <s v="Yashvi Bath"/>
    <x v="0"/>
    <x v="17"/>
    <x v="7"/>
    <s v="Smartwatch"/>
    <s v="Smartwatch Rem"/>
    <n v="5"/>
    <n v="63185"/>
    <n v="315925"/>
    <x v="2"/>
  </r>
  <r>
    <n v="12807"/>
    <x v="254"/>
    <x v="3"/>
    <x v="0"/>
    <s v="Nishith Jha"/>
    <x v="3"/>
    <x v="5"/>
    <x v="5"/>
    <s v="Perfume"/>
    <s v="Perfume Natus"/>
    <n v="3"/>
    <n v="22702"/>
    <n v="68106"/>
    <x v="0"/>
  </r>
  <r>
    <n v="12808"/>
    <x v="538"/>
    <x v="7"/>
    <x v="0"/>
    <s v="Farhan Rajagopalan"/>
    <x v="3"/>
    <x v="14"/>
    <x v="6"/>
    <s v="Lamp"/>
    <s v="Lamp Enim"/>
    <n v="3"/>
    <n v="21218"/>
    <n v="63654"/>
    <x v="0"/>
  </r>
  <r>
    <n v="12809"/>
    <x v="669"/>
    <x v="11"/>
    <x v="0"/>
    <s v="Elakshi Chandran"/>
    <x v="2"/>
    <x v="15"/>
    <x v="0"/>
    <s v="Textbook"/>
    <s v="Textbook Suscipit"/>
    <n v="2"/>
    <n v="78297"/>
    <n v="156594"/>
    <x v="1"/>
  </r>
  <r>
    <n v="12810"/>
    <x v="647"/>
    <x v="8"/>
    <x v="0"/>
    <s v="Amani Verma"/>
    <x v="1"/>
    <x v="10"/>
    <x v="0"/>
    <s v="Biography"/>
    <s v="Biography Accusamus"/>
    <n v="2"/>
    <n v="38898"/>
    <n v="77796"/>
    <x v="0"/>
  </r>
  <r>
    <n v="12811"/>
    <x v="340"/>
    <x v="6"/>
    <x v="0"/>
    <s v="Aayush Setty"/>
    <x v="2"/>
    <x v="3"/>
    <x v="9"/>
    <s v="Board Game"/>
    <s v="Board Game Non"/>
    <n v="4"/>
    <n v="63011"/>
    <n v="252044"/>
    <x v="1"/>
  </r>
  <r>
    <n v="12812"/>
    <x v="548"/>
    <x v="6"/>
    <x v="1"/>
    <s v="Kashvi Johal"/>
    <x v="3"/>
    <x v="8"/>
    <x v="9"/>
    <s v="Board Game"/>
    <s v="Board Game Ab"/>
    <n v="5"/>
    <n v="17516"/>
    <n v="87580"/>
    <x v="0"/>
  </r>
  <r>
    <n v="12813"/>
    <x v="311"/>
    <x v="3"/>
    <x v="0"/>
    <s v="Umang Gola"/>
    <x v="3"/>
    <x v="5"/>
    <x v="5"/>
    <s v="Foundation"/>
    <s v="Foundation Reiciendis"/>
    <n v="2"/>
    <n v="20940"/>
    <n v="41880"/>
    <x v="0"/>
  </r>
  <r>
    <n v="12814"/>
    <x v="152"/>
    <x v="9"/>
    <x v="0"/>
    <s v="Chirag Boase"/>
    <x v="3"/>
    <x v="4"/>
    <x v="5"/>
    <s v="Lipstick"/>
    <s v="Lipstick At"/>
    <n v="5"/>
    <n v="21061"/>
    <n v="105305"/>
    <x v="0"/>
  </r>
  <r>
    <n v="12815"/>
    <x v="322"/>
    <x v="1"/>
    <x v="1"/>
    <s v="Damini Tandon"/>
    <x v="1"/>
    <x v="1"/>
    <x v="6"/>
    <s v="Lamp"/>
    <s v="Lamp Illo"/>
    <n v="4"/>
    <n v="14271"/>
    <n v="57084"/>
    <x v="0"/>
  </r>
  <r>
    <n v="12816"/>
    <x v="595"/>
    <x v="3"/>
    <x v="0"/>
    <s v="Gatik Guha"/>
    <x v="0"/>
    <x v="9"/>
    <x v="0"/>
    <s v="Comics"/>
    <s v="Comics Voluptatibus"/>
    <n v="2"/>
    <n v="26823"/>
    <n v="53646"/>
    <x v="0"/>
  </r>
  <r>
    <n v="12817"/>
    <x v="22"/>
    <x v="8"/>
    <x v="1"/>
    <s v="Jhanvi Boase"/>
    <x v="0"/>
    <x v="9"/>
    <x v="9"/>
    <s v="Board Game"/>
    <s v="Board Game Vero"/>
    <n v="2"/>
    <n v="69094"/>
    <n v="138188"/>
    <x v="0"/>
  </r>
  <r>
    <n v="12818"/>
    <x v="124"/>
    <x v="8"/>
    <x v="0"/>
    <s v="Pranay Roy"/>
    <x v="2"/>
    <x v="11"/>
    <x v="8"/>
    <s v="Yoga Mat"/>
    <s v="Yoga Mat Accusamus"/>
    <n v="2"/>
    <n v="50135"/>
    <n v="100270"/>
    <x v="0"/>
  </r>
  <r>
    <n v="12819"/>
    <x v="588"/>
    <x v="10"/>
    <x v="1"/>
    <s v="Lakshay Chad"/>
    <x v="1"/>
    <x v="1"/>
    <x v="5"/>
    <s v="Lipstick"/>
    <s v="Lipstick Maiores"/>
    <n v="5"/>
    <n v="77156"/>
    <n v="385780"/>
    <x v="2"/>
  </r>
  <r>
    <n v="12820"/>
    <x v="309"/>
    <x v="3"/>
    <x v="1"/>
    <s v="Aniruddh Mammen"/>
    <x v="3"/>
    <x v="4"/>
    <x v="1"/>
    <s v="Wheat"/>
    <s v="Wheat Ducimus"/>
    <n v="3"/>
    <n v="68392"/>
    <n v="205176"/>
    <x v="1"/>
  </r>
  <r>
    <n v="12821"/>
    <x v="112"/>
    <x v="3"/>
    <x v="0"/>
    <s v="Yasmin Goswami"/>
    <x v="1"/>
    <x v="10"/>
    <x v="1"/>
    <s v="Sugar"/>
    <s v="Sugar Provident"/>
    <n v="4"/>
    <n v="75150"/>
    <n v="300600"/>
    <x v="2"/>
  </r>
  <r>
    <n v="12822"/>
    <x v="500"/>
    <x v="5"/>
    <x v="0"/>
    <s v="Ojas Datta"/>
    <x v="3"/>
    <x v="8"/>
    <x v="4"/>
    <s v="Sofa"/>
    <s v="Sofa Laudantium"/>
    <n v="2"/>
    <n v="76739"/>
    <n v="153478"/>
    <x v="1"/>
  </r>
  <r>
    <n v="12823"/>
    <x v="151"/>
    <x v="8"/>
    <x v="0"/>
    <s v="Zaina Chokshi"/>
    <x v="1"/>
    <x v="6"/>
    <x v="7"/>
    <s v="Laptop"/>
    <s v="Laptop Ab"/>
    <n v="5"/>
    <n v="48078"/>
    <n v="240390"/>
    <x v="1"/>
  </r>
  <r>
    <n v="12824"/>
    <x v="151"/>
    <x v="8"/>
    <x v="0"/>
    <s v="Jayan Bawa"/>
    <x v="1"/>
    <x v="18"/>
    <x v="4"/>
    <s v="Cabinet"/>
    <s v="Cabinet Officia"/>
    <n v="5"/>
    <n v="29516"/>
    <n v="147580"/>
    <x v="0"/>
  </r>
  <r>
    <n v="12825"/>
    <x v="290"/>
    <x v="0"/>
    <x v="2"/>
    <s v="Tejas Kadakia"/>
    <x v="3"/>
    <x v="13"/>
    <x v="4"/>
    <s v="Sofa"/>
    <s v="Sofa Porro"/>
    <n v="5"/>
    <n v="46780"/>
    <n v="233900"/>
    <x v="1"/>
  </r>
  <r>
    <n v="12826"/>
    <x v="510"/>
    <x v="9"/>
    <x v="0"/>
    <s v="Sumer Savant"/>
    <x v="3"/>
    <x v="4"/>
    <x v="2"/>
    <s v="Juicer"/>
    <s v="Juicer Dicta"/>
    <n v="5"/>
    <n v="54492"/>
    <n v="272460"/>
    <x v="1"/>
  </r>
  <r>
    <n v="12827"/>
    <x v="30"/>
    <x v="7"/>
    <x v="2"/>
    <s v="Divij Bhardwaj"/>
    <x v="3"/>
    <x v="13"/>
    <x v="8"/>
    <s v="Dumbbells"/>
    <s v="Dumbbells Minus"/>
    <n v="1"/>
    <n v="39713"/>
    <n v="39713"/>
    <x v="0"/>
  </r>
  <r>
    <n v="12828"/>
    <x v="717"/>
    <x v="8"/>
    <x v="0"/>
    <s v="Oorja Gupta"/>
    <x v="3"/>
    <x v="4"/>
    <x v="5"/>
    <s v="Lipstick"/>
    <s v="Lipstick Quod"/>
    <n v="1"/>
    <n v="46672"/>
    <n v="46672"/>
    <x v="0"/>
  </r>
  <r>
    <n v="12829"/>
    <x v="307"/>
    <x v="4"/>
    <x v="0"/>
    <s v="Darshit Srinivas"/>
    <x v="0"/>
    <x v="17"/>
    <x v="3"/>
    <s v="Accessories"/>
    <s v="Accessories Animi"/>
    <n v="2"/>
    <n v="64750"/>
    <n v="129500"/>
    <x v="0"/>
  </r>
  <r>
    <n v="12830"/>
    <x v="541"/>
    <x v="4"/>
    <x v="0"/>
    <s v="Sana Srinivas"/>
    <x v="0"/>
    <x v="19"/>
    <x v="7"/>
    <s v="Mobile"/>
    <s v="Mobile Consectetur"/>
    <n v="1"/>
    <n v="64459"/>
    <n v="64459"/>
    <x v="0"/>
  </r>
  <r>
    <n v="12831"/>
    <x v="466"/>
    <x v="5"/>
    <x v="0"/>
    <s v="Aarush Raja"/>
    <x v="0"/>
    <x v="17"/>
    <x v="2"/>
    <s v="Juicer"/>
    <s v="Juicer Eius"/>
    <n v="5"/>
    <n v="29665"/>
    <n v="148325"/>
    <x v="0"/>
  </r>
  <r>
    <n v="12832"/>
    <x v="560"/>
    <x v="6"/>
    <x v="0"/>
    <s v="Oorja Sur"/>
    <x v="0"/>
    <x v="0"/>
    <x v="5"/>
    <s v="Face Cream"/>
    <s v="Face Cream Tenetur"/>
    <n v="1"/>
    <n v="56215"/>
    <n v="56215"/>
    <x v="0"/>
  </r>
  <r>
    <n v="12833"/>
    <x v="608"/>
    <x v="0"/>
    <x v="2"/>
    <s v="Sara Barman"/>
    <x v="3"/>
    <x v="5"/>
    <x v="2"/>
    <s v="Microwave"/>
    <s v="Microwave Animi"/>
    <n v="5"/>
    <n v="66556"/>
    <n v="332780"/>
    <x v="2"/>
  </r>
  <r>
    <n v="12834"/>
    <x v="237"/>
    <x v="6"/>
    <x v="1"/>
    <s v="Kiaan Gade"/>
    <x v="3"/>
    <x v="13"/>
    <x v="6"/>
    <s v="Cushion"/>
    <s v="Cushion Officiis"/>
    <n v="4"/>
    <n v="59411"/>
    <n v="237644"/>
    <x v="1"/>
  </r>
  <r>
    <n v="12835"/>
    <x v="469"/>
    <x v="2"/>
    <x v="0"/>
    <s v="Anya Goyal"/>
    <x v="0"/>
    <x v="0"/>
    <x v="0"/>
    <s v="Textbook"/>
    <s v="Textbook Placeat"/>
    <n v="5"/>
    <n v="63630"/>
    <n v="318150"/>
    <x v="2"/>
  </r>
  <r>
    <n v="12836"/>
    <x v="671"/>
    <x v="5"/>
    <x v="0"/>
    <s v="Kimaya Tara"/>
    <x v="1"/>
    <x v="10"/>
    <x v="8"/>
    <s v="Cricket Bat"/>
    <s v="Cricket Bat Dolore"/>
    <n v="3"/>
    <n v="6812"/>
    <n v="20436"/>
    <x v="0"/>
  </r>
  <r>
    <n v="12837"/>
    <x v="222"/>
    <x v="11"/>
    <x v="0"/>
    <s v="Mahika Tak"/>
    <x v="2"/>
    <x v="11"/>
    <x v="6"/>
    <s v="Clock"/>
    <s v="Clock Porro"/>
    <n v="4"/>
    <n v="42758"/>
    <n v="171032"/>
    <x v="1"/>
  </r>
  <r>
    <n v="12838"/>
    <x v="547"/>
    <x v="11"/>
    <x v="0"/>
    <s v="Raghav Master"/>
    <x v="3"/>
    <x v="14"/>
    <x v="8"/>
    <s v="Yoga Mat"/>
    <s v="Yoga Mat Rerum"/>
    <n v="4"/>
    <n v="44712"/>
    <n v="178848"/>
    <x v="1"/>
  </r>
  <r>
    <n v="12839"/>
    <x v="434"/>
    <x v="9"/>
    <x v="0"/>
    <s v="Saira Baral"/>
    <x v="3"/>
    <x v="8"/>
    <x v="1"/>
    <s v="Rice"/>
    <s v="Rice Quod"/>
    <n v="4"/>
    <n v="52251"/>
    <n v="209004"/>
    <x v="1"/>
  </r>
  <r>
    <n v="12840"/>
    <x v="33"/>
    <x v="7"/>
    <x v="2"/>
    <s v="Nakul Swaminathan"/>
    <x v="2"/>
    <x v="15"/>
    <x v="5"/>
    <s v="Lipstick"/>
    <s v="Lipstick Dignissimos"/>
    <n v="2"/>
    <n v="77746"/>
    <n v="155492"/>
    <x v="1"/>
  </r>
  <r>
    <n v="12841"/>
    <x v="718"/>
    <x v="7"/>
    <x v="0"/>
    <s v="Riaan Mahal"/>
    <x v="1"/>
    <x v="1"/>
    <x v="4"/>
    <s v="Chair"/>
    <s v="Chair Quo"/>
    <n v="1"/>
    <n v="74821"/>
    <n v="74821"/>
    <x v="0"/>
  </r>
  <r>
    <n v="12842"/>
    <x v="338"/>
    <x v="5"/>
    <x v="1"/>
    <s v="Diya Mangal"/>
    <x v="3"/>
    <x v="14"/>
    <x v="9"/>
    <s v="RC Car"/>
    <s v="RC Car Optio"/>
    <n v="3"/>
    <n v="79824"/>
    <n v="239472"/>
    <x v="1"/>
  </r>
  <r>
    <n v="12843"/>
    <x v="184"/>
    <x v="9"/>
    <x v="1"/>
    <s v="Adira Bains"/>
    <x v="2"/>
    <x v="2"/>
    <x v="1"/>
    <s v="Spices"/>
    <s v="Spices Provident"/>
    <n v="5"/>
    <n v="61020"/>
    <n v="305100"/>
    <x v="2"/>
  </r>
  <r>
    <n v="12844"/>
    <x v="500"/>
    <x v="5"/>
    <x v="0"/>
    <s v="Divyansh Thakkar"/>
    <x v="2"/>
    <x v="16"/>
    <x v="8"/>
    <s v="Football"/>
    <s v="Football Maiores"/>
    <n v="1"/>
    <n v="2430"/>
    <n v="2430"/>
    <x v="0"/>
  </r>
  <r>
    <n v="12845"/>
    <x v="414"/>
    <x v="0"/>
    <x v="0"/>
    <s v="Nakul Choudhury"/>
    <x v="2"/>
    <x v="15"/>
    <x v="9"/>
    <s v="Action Figure"/>
    <s v="Action Figure Praesentium"/>
    <n v="5"/>
    <n v="48813"/>
    <n v="244065"/>
    <x v="1"/>
  </r>
  <r>
    <n v="12846"/>
    <x v="68"/>
    <x v="1"/>
    <x v="0"/>
    <s v="Jivin Varughese"/>
    <x v="0"/>
    <x v="12"/>
    <x v="9"/>
    <s v="Board Game"/>
    <s v="Board Game Ipsam"/>
    <n v="5"/>
    <n v="71902"/>
    <n v="359510"/>
    <x v="2"/>
  </r>
  <r>
    <n v="12847"/>
    <x v="488"/>
    <x v="5"/>
    <x v="1"/>
    <s v="Hrishita Bains"/>
    <x v="2"/>
    <x v="16"/>
    <x v="3"/>
    <s v="Men's Wear"/>
    <s v="Men's Wear Ullam"/>
    <n v="3"/>
    <n v="30751"/>
    <n v="92253"/>
    <x v="0"/>
  </r>
  <r>
    <n v="12848"/>
    <x v="697"/>
    <x v="6"/>
    <x v="1"/>
    <s v="Navya Lad"/>
    <x v="1"/>
    <x v="10"/>
    <x v="9"/>
    <s v="Board Game"/>
    <s v="Board Game Aperiam"/>
    <n v="3"/>
    <n v="43339"/>
    <n v="130017"/>
    <x v="0"/>
  </r>
  <r>
    <n v="12849"/>
    <x v="488"/>
    <x v="5"/>
    <x v="1"/>
    <s v="Aarush Mani"/>
    <x v="0"/>
    <x v="17"/>
    <x v="3"/>
    <s v="Kids Wear"/>
    <s v="Kids Wear Accusamus"/>
    <n v="5"/>
    <n v="4342"/>
    <n v="21710"/>
    <x v="0"/>
  </r>
  <r>
    <n v="12850"/>
    <x v="346"/>
    <x v="2"/>
    <x v="0"/>
    <s v="Amira Chander"/>
    <x v="2"/>
    <x v="16"/>
    <x v="3"/>
    <s v="Shoes"/>
    <s v="Shoes Eos"/>
    <n v="5"/>
    <n v="33029"/>
    <n v="165145"/>
    <x v="1"/>
  </r>
  <r>
    <n v="12851"/>
    <x v="461"/>
    <x v="4"/>
    <x v="1"/>
    <s v="Arhaan Varty"/>
    <x v="3"/>
    <x v="5"/>
    <x v="8"/>
    <s v="Tennis Racket"/>
    <s v="Tennis Racket Laudantium"/>
    <n v="1"/>
    <n v="34538"/>
    <n v="34538"/>
    <x v="0"/>
  </r>
  <r>
    <n v="12852"/>
    <x v="169"/>
    <x v="7"/>
    <x v="2"/>
    <s v="Kavya Korpal"/>
    <x v="2"/>
    <x v="16"/>
    <x v="6"/>
    <s v="Wall Art"/>
    <s v="Wall Art Enim"/>
    <n v="4"/>
    <n v="4534"/>
    <n v="18136"/>
    <x v="0"/>
  </r>
  <r>
    <n v="12853"/>
    <x v="622"/>
    <x v="0"/>
    <x v="2"/>
    <s v="Manikya Kulkarni"/>
    <x v="0"/>
    <x v="12"/>
    <x v="0"/>
    <s v="Non-Fiction"/>
    <s v="Non-Fiction Earum"/>
    <n v="2"/>
    <n v="59166"/>
    <n v="118332"/>
    <x v="0"/>
  </r>
  <r>
    <n v="12854"/>
    <x v="386"/>
    <x v="4"/>
    <x v="1"/>
    <s v="Jayant Varkey"/>
    <x v="0"/>
    <x v="0"/>
    <x v="8"/>
    <s v="Cricket Bat"/>
    <s v="Cricket Bat Culpa"/>
    <n v="1"/>
    <n v="55471"/>
    <n v="55471"/>
    <x v="0"/>
  </r>
  <r>
    <n v="12855"/>
    <x v="715"/>
    <x v="11"/>
    <x v="1"/>
    <s v="Rohan Wason"/>
    <x v="0"/>
    <x v="0"/>
    <x v="9"/>
    <s v="Board Game"/>
    <s v="Board Game Deleniti"/>
    <n v="3"/>
    <n v="2199"/>
    <n v="6597"/>
    <x v="0"/>
  </r>
  <r>
    <n v="12856"/>
    <x v="134"/>
    <x v="9"/>
    <x v="0"/>
    <s v="Akarsh Korpal"/>
    <x v="0"/>
    <x v="9"/>
    <x v="8"/>
    <s v="Dumbbells"/>
    <s v="Dumbbells Sapiente"/>
    <n v="4"/>
    <n v="63700"/>
    <n v="254800"/>
    <x v="1"/>
  </r>
  <r>
    <n v="12857"/>
    <x v="569"/>
    <x v="8"/>
    <x v="1"/>
    <s v="Hrishita Sagar"/>
    <x v="0"/>
    <x v="19"/>
    <x v="3"/>
    <s v="Shoes"/>
    <s v="Shoes Rem"/>
    <n v="2"/>
    <n v="71172"/>
    <n v="142344"/>
    <x v="0"/>
  </r>
  <r>
    <n v="12858"/>
    <x v="566"/>
    <x v="3"/>
    <x v="1"/>
    <s v="Tarini Sani"/>
    <x v="1"/>
    <x v="10"/>
    <x v="9"/>
    <s v="RC Car"/>
    <s v="RC Car Quis"/>
    <n v="4"/>
    <n v="70769"/>
    <n v="283076"/>
    <x v="1"/>
  </r>
  <r>
    <n v="12859"/>
    <x v="668"/>
    <x v="1"/>
    <x v="1"/>
    <s v="Raunak Gulati"/>
    <x v="0"/>
    <x v="9"/>
    <x v="2"/>
    <s v="Microwave"/>
    <s v="Microwave Quibusdam"/>
    <n v="3"/>
    <n v="48469"/>
    <n v="145407"/>
    <x v="0"/>
  </r>
  <r>
    <n v="12860"/>
    <x v="255"/>
    <x v="3"/>
    <x v="0"/>
    <s v="Misha Venkatesh"/>
    <x v="0"/>
    <x v="9"/>
    <x v="3"/>
    <s v="Kids Wear"/>
    <s v="Kids Wear Odit"/>
    <n v="3"/>
    <n v="32404"/>
    <n v="97212"/>
    <x v="0"/>
  </r>
  <r>
    <n v="12861"/>
    <x v="540"/>
    <x v="2"/>
    <x v="2"/>
    <s v="Shamik Agate"/>
    <x v="1"/>
    <x v="18"/>
    <x v="8"/>
    <s v="Football"/>
    <s v="Football Porro"/>
    <n v="3"/>
    <n v="45429"/>
    <n v="136287"/>
    <x v="0"/>
  </r>
  <r>
    <n v="12862"/>
    <x v="719"/>
    <x v="8"/>
    <x v="1"/>
    <s v="Samarth Shan"/>
    <x v="0"/>
    <x v="12"/>
    <x v="6"/>
    <s v="Vase"/>
    <s v="Vase Natus"/>
    <n v="3"/>
    <n v="20368"/>
    <n v="61104"/>
    <x v="0"/>
  </r>
  <r>
    <n v="12863"/>
    <x v="662"/>
    <x v="9"/>
    <x v="0"/>
    <s v="Khushi Baral"/>
    <x v="1"/>
    <x v="18"/>
    <x v="7"/>
    <s v="Laptop"/>
    <s v="Laptop Eum"/>
    <n v="3"/>
    <n v="76971"/>
    <n v="230913"/>
    <x v="1"/>
  </r>
  <r>
    <n v="12864"/>
    <x v="404"/>
    <x v="11"/>
    <x v="0"/>
    <s v="Umang Ghose"/>
    <x v="3"/>
    <x v="14"/>
    <x v="9"/>
    <s v="Board Game"/>
    <s v="Board Game Ea"/>
    <n v="3"/>
    <n v="376"/>
    <n v="1128"/>
    <x v="0"/>
  </r>
  <r>
    <n v="12865"/>
    <x v="133"/>
    <x v="1"/>
    <x v="1"/>
    <s v="Shalv Agarwal"/>
    <x v="3"/>
    <x v="14"/>
    <x v="0"/>
    <s v="Textbook"/>
    <s v="Textbook Asperiores"/>
    <n v="2"/>
    <n v="17441"/>
    <n v="34882"/>
    <x v="0"/>
  </r>
  <r>
    <n v="12866"/>
    <x v="325"/>
    <x v="3"/>
    <x v="1"/>
    <s v="Renee Reddy"/>
    <x v="2"/>
    <x v="16"/>
    <x v="4"/>
    <s v="Chair"/>
    <s v="Chair Qui"/>
    <n v="3"/>
    <n v="55808"/>
    <n v="167424"/>
    <x v="1"/>
  </r>
  <r>
    <n v="12867"/>
    <x v="124"/>
    <x v="8"/>
    <x v="0"/>
    <s v="Madhup Borde"/>
    <x v="3"/>
    <x v="13"/>
    <x v="1"/>
    <s v="Oil"/>
    <s v="Oil Sunt"/>
    <n v="2"/>
    <n v="33292"/>
    <n v="66584"/>
    <x v="0"/>
  </r>
  <r>
    <n v="12868"/>
    <x v="84"/>
    <x v="2"/>
    <x v="2"/>
    <s v="Myra Chaudhuri"/>
    <x v="3"/>
    <x v="14"/>
    <x v="4"/>
    <s v="Cabinet"/>
    <s v="Cabinet Voluptate"/>
    <n v="4"/>
    <n v="47533"/>
    <n v="190132"/>
    <x v="1"/>
  </r>
  <r>
    <n v="12869"/>
    <x v="432"/>
    <x v="11"/>
    <x v="1"/>
    <s v="Mannat Sibal"/>
    <x v="0"/>
    <x v="19"/>
    <x v="7"/>
    <s v="Headphones"/>
    <s v="Headphones Quaerat"/>
    <n v="4"/>
    <n v="59987"/>
    <n v="239948"/>
    <x v="1"/>
  </r>
  <r>
    <n v="12870"/>
    <x v="414"/>
    <x v="0"/>
    <x v="0"/>
    <s v="Mamooty Chana"/>
    <x v="0"/>
    <x v="0"/>
    <x v="7"/>
    <s v="Camera"/>
    <s v="Camera Quos"/>
    <n v="1"/>
    <n v="39813"/>
    <n v="39813"/>
    <x v="0"/>
  </r>
  <r>
    <n v="12871"/>
    <x v="605"/>
    <x v="2"/>
    <x v="0"/>
    <s v="Rhea Sura"/>
    <x v="1"/>
    <x v="7"/>
    <x v="2"/>
    <s v="Refrigerator"/>
    <s v="Refrigerator Corporis"/>
    <n v="2"/>
    <n v="660"/>
    <n v="1320"/>
    <x v="0"/>
  </r>
  <r>
    <n v="12872"/>
    <x v="447"/>
    <x v="2"/>
    <x v="2"/>
    <s v="Zara Doshi"/>
    <x v="0"/>
    <x v="9"/>
    <x v="9"/>
    <s v="Doll"/>
    <s v="Doll Quod"/>
    <n v="2"/>
    <n v="38276"/>
    <n v="76552"/>
    <x v="0"/>
  </r>
  <r>
    <n v="12873"/>
    <x v="256"/>
    <x v="10"/>
    <x v="1"/>
    <s v="Armaan Tara"/>
    <x v="1"/>
    <x v="18"/>
    <x v="2"/>
    <s v="Microwave"/>
    <s v="Microwave Molestiae"/>
    <n v="5"/>
    <n v="9907"/>
    <n v="49535"/>
    <x v="0"/>
  </r>
  <r>
    <n v="12874"/>
    <x v="25"/>
    <x v="5"/>
    <x v="1"/>
    <s v="Kanav Taneja"/>
    <x v="2"/>
    <x v="2"/>
    <x v="2"/>
    <s v="Juicer"/>
    <s v="Juicer Id"/>
    <n v="4"/>
    <n v="37387"/>
    <n v="149548"/>
    <x v="0"/>
  </r>
  <r>
    <n v="12875"/>
    <x v="708"/>
    <x v="0"/>
    <x v="0"/>
    <s v="Kimaya Iyengar"/>
    <x v="1"/>
    <x v="10"/>
    <x v="0"/>
    <s v="Fiction"/>
    <s v="Fiction Voluptas"/>
    <n v="4"/>
    <n v="75489"/>
    <n v="301956"/>
    <x v="2"/>
  </r>
  <r>
    <n v="12876"/>
    <x v="609"/>
    <x v="8"/>
    <x v="1"/>
    <s v="Madhup Keer"/>
    <x v="0"/>
    <x v="12"/>
    <x v="4"/>
    <s v="Sofa"/>
    <s v="Sofa Cumque"/>
    <n v="2"/>
    <n v="79204"/>
    <n v="158408"/>
    <x v="1"/>
  </r>
  <r>
    <n v="12877"/>
    <x v="439"/>
    <x v="6"/>
    <x v="1"/>
    <s v="Jivika Vohra"/>
    <x v="0"/>
    <x v="17"/>
    <x v="4"/>
    <s v="Sofa"/>
    <s v="Sofa Officia"/>
    <n v="4"/>
    <n v="788"/>
    <n v="3152"/>
    <x v="0"/>
  </r>
  <r>
    <n v="12878"/>
    <x v="479"/>
    <x v="9"/>
    <x v="1"/>
    <s v="Ira Ratta"/>
    <x v="3"/>
    <x v="4"/>
    <x v="7"/>
    <s v="Camera"/>
    <s v="Camera Dignissimos"/>
    <n v="3"/>
    <n v="20631"/>
    <n v="61893"/>
    <x v="0"/>
  </r>
  <r>
    <n v="12879"/>
    <x v="145"/>
    <x v="7"/>
    <x v="2"/>
    <s v="Raghav Krishna"/>
    <x v="2"/>
    <x v="16"/>
    <x v="3"/>
    <s v="Accessories"/>
    <s v="Accessories Architecto"/>
    <n v="4"/>
    <n v="6429"/>
    <n v="25716"/>
    <x v="0"/>
  </r>
  <r>
    <n v="12880"/>
    <x v="135"/>
    <x v="5"/>
    <x v="0"/>
    <s v="Anya Dass"/>
    <x v="0"/>
    <x v="19"/>
    <x v="4"/>
    <s v="Bed"/>
    <s v="Bed Ullam"/>
    <n v="3"/>
    <n v="9972"/>
    <n v="29916"/>
    <x v="0"/>
  </r>
  <r>
    <n v="12881"/>
    <x v="25"/>
    <x v="5"/>
    <x v="1"/>
    <s v="Misha Chaudhuri"/>
    <x v="2"/>
    <x v="11"/>
    <x v="6"/>
    <s v="Vase"/>
    <s v="Vase Impedit"/>
    <n v="2"/>
    <n v="29658"/>
    <n v="59316"/>
    <x v="0"/>
  </r>
  <r>
    <n v="12882"/>
    <x v="572"/>
    <x v="1"/>
    <x v="0"/>
    <s v="Umang Dutt"/>
    <x v="3"/>
    <x v="5"/>
    <x v="3"/>
    <s v="Men's Wear"/>
    <s v="Men's Wear Assumenda"/>
    <n v="4"/>
    <n v="20469"/>
    <n v="81876"/>
    <x v="0"/>
  </r>
  <r>
    <n v="12883"/>
    <x v="416"/>
    <x v="4"/>
    <x v="0"/>
    <s v="Yashvi Lad"/>
    <x v="2"/>
    <x v="15"/>
    <x v="7"/>
    <s v="Smartwatch"/>
    <s v="Smartwatch Quasi"/>
    <n v="1"/>
    <n v="55365"/>
    <n v="55365"/>
    <x v="0"/>
  </r>
  <r>
    <n v="12884"/>
    <x v="270"/>
    <x v="3"/>
    <x v="0"/>
    <s v="Devansh Kaul"/>
    <x v="1"/>
    <x v="7"/>
    <x v="7"/>
    <s v="Mobile"/>
    <s v="Mobile A"/>
    <n v="1"/>
    <n v="31555"/>
    <n v="31555"/>
    <x v="0"/>
  </r>
  <r>
    <n v="12885"/>
    <x v="661"/>
    <x v="0"/>
    <x v="0"/>
    <s v="Tejas Bal"/>
    <x v="0"/>
    <x v="19"/>
    <x v="6"/>
    <s v="Vase"/>
    <s v="Vase Facilis"/>
    <n v="1"/>
    <n v="50388"/>
    <n v="50388"/>
    <x v="0"/>
  </r>
  <r>
    <n v="12886"/>
    <x v="297"/>
    <x v="6"/>
    <x v="1"/>
    <s v="Mehul Ramachandran"/>
    <x v="2"/>
    <x v="11"/>
    <x v="8"/>
    <s v="Cricket Bat"/>
    <s v="Cricket Bat Doloremque"/>
    <n v="2"/>
    <n v="15411"/>
    <n v="30822"/>
    <x v="0"/>
  </r>
  <r>
    <n v="12887"/>
    <x v="704"/>
    <x v="7"/>
    <x v="0"/>
    <s v="Shanaya Raju"/>
    <x v="1"/>
    <x v="1"/>
    <x v="0"/>
    <s v="Comics"/>
    <s v="Comics Soluta"/>
    <n v="5"/>
    <n v="40005"/>
    <n v="200025"/>
    <x v="1"/>
  </r>
  <r>
    <n v="12888"/>
    <x v="192"/>
    <x v="0"/>
    <x v="0"/>
    <s v="Tushar Krish"/>
    <x v="0"/>
    <x v="19"/>
    <x v="1"/>
    <s v="Sugar"/>
    <s v="Sugar Autem"/>
    <n v="3"/>
    <n v="62784"/>
    <n v="188352"/>
    <x v="1"/>
  </r>
  <r>
    <n v="12889"/>
    <x v="466"/>
    <x v="5"/>
    <x v="0"/>
    <s v="Sara Hayre"/>
    <x v="0"/>
    <x v="9"/>
    <x v="1"/>
    <s v="Spices"/>
    <s v="Spices Quia"/>
    <n v="2"/>
    <n v="52667"/>
    <n v="105334"/>
    <x v="0"/>
  </r>
  <r>
    <n v="12890"/>
    <x v="517"/>
    <x v="6"/>
    <x v="0"/>
    <s v="Kiaan Ratta"/>
    <x v="0"/>
    <x v="0"/>
    <x v="0"/>
    <s v="Comics"/>
    <s v="Comics Quos"/>
    <n v="4"/>
    <n v="51554"/>
    <n v="206216"/>
    <x v="1"/>
  </r>
  <r>
    <n v="12891"/>
    <x v="136"/>
    <x v="5"/>
    <x v="0"/>
    <s v="Madhav Kota"/>
    <x v="2"/>
    <x v="16"/>
    <x v="5"/>
    <s v="Shampoo"/>
    <s v="Shampoo Quam"/>
    <n v="5"/>
    <n v="50921"/>
    <n v="254605"/>
    <x v="1"/>
  </r>
  <r>
    <n v="12892"/>
    <x v="414"/>
    <x v="0"/>
    <x v="0"/>
    <s v="Ritvik Bhatnagar"/>
    <x v="1"/>
    <x v="1"/>
    <x v="4"/>
    <s v="Table"/>
    <s v="Table Eveniet"/>
    <n v="4"/>
    <n v="27136"/>
    <n v="108544"/>
    <x v="0"/>
  </r>
  <r>
    <n v="12893"/>
    <x v="450"/>
    <x v="2"/>
    <x v="2"/>
    <s v="Divit Wason"/>
    <x v="2"/>
    <x v="16"/>
    <x v="1"/>
    <s v="Oil"/>
    <s v="Oil A"/>
    <n v="3"/>
    <n v="29827"/>
    <n v="89481"/>
    <x v="0"/>
  </r>
  <r>
    <n v="12894"/>
    <x v="332"/>
    <x v="0"/>
    <x v="0"/>
    <s v="Khushi Bhasin"/>
    <x v="1"/>
    <x v="10"/>
    <x v="0"/>
    <s v="Non-Fiction"/>
    <s v="Non-Fiction Quidem"/>
    <n v="4"/>
    <n v="32461"/>
    <n v="129844"/>
    <x v="0"/>
  </r>
  <r>
    <n v="12895"/>
    <x v="142"/>
    <x v="6"/>
    <x v="0"/>
    <s v="Zain Sahni"/>
    <x v="2"/>
    <x v="16"/>
    <x v="5"/>
    <s v="Face Cream"/>
    <s v="Face Cream Reiciendis"/>
    <n v="3"/>
    <n v="59052"/>
    <n v="177156"/>
    <x v="1"/>
  </r>
  <r>
    <n v="12896"/>
    <x v="370"/>
    <x v="2"/>
    <x v="2"/>
    <s v="Kabir Issac"/>
    <x v="3"/>
    <x v="5"/>
    <x v="0"/>
    <s v="Biography"/>
    <s v="Biography Odio"/>
    <n v="2"/>
    <n v="2046"/>
    <n v="4092"/>
    <x v="0"/>
  </r>
  <r>
    <n v="12897"/>
    <x v="133"/>
    <x v="1"/>
    <x v="1"/>
    <s v="Damini Raj"/>
    <x v="2"/>
    <x v="15"/>
    <x v="4"/>
    <s v="Sofa"/>
    <s v="Sofa Aut"/>
    <n v="1"/>
    <n v="19837"/>
    <n v="19837"/>
    <x v="0"/>
  </r>
  <r>
    <n v="12898"/>
    <x v="10"/>
    <x v="1"/>
    <x v="1"/>
    <s v="Seher Dugar"/>
    <x v="1"/>
    <x v="1"/>
    <x v="8"/>
    <s v="Yoga Mat"/>
    <s v="Yoga Mat Ipsam"/>
    <n v="2"/>
    <n v="75913"/>
    <n v="151826"/>
    <x v="1"/>
  </r>
  <r>
    <n v="12899"/>
    <x v="97"/>
    <x v="10"/>
    <x v="1"/>
    <s v="Kiara Kant"/>
    <x v="1"/>
    <x v="18"/>
    <x v="2"/>
    <s v="Juicer"/>
    <s v="Juicer Possimus"/>
    <n v="2"/>
    <n v="43462"/>
    <n v="86924"/>
    <x v="0"/>
  </r>
  <r>
    <n v="12900"/>
    <x v="326"/>
    <x v="10"/>
    <x v="0"/>
    <s v="Shlok Mannan"/>
    <x v="2"/>
    <x v="3"/>
    <x v="0"/>
    <s v="Textbook"/>
    <s v="Textbook Non"/>
    <n v="5"/>
    <n v="62288"/>
    <n v="311440"/>
    <x v="2"/>
  </r>
  <r>
    <n v="12901"/>
    <x v="214"/>
    <x v="9"/>
    <x v="0"/>
    <s v="Veer Kohli"/>
    <x v="2"/>
    <x v="11"/>
    <x v="2"/>
    <s v="Cookware Set"/>
    <s v="Cookware Set Autem"/>
    <n v="4"/>
    <n v="8055"/>
    <n v="32220"/>
    <x v="0"/>
  </r>
  <r>
    <n v="12902"/>
    <x v="543"/>
    <x v="3"/>
    <x v="0"/>
    <s v="Pihu Kari"/>
    <x v="2"/>
    <x v="16"/>
    <x v="8"/>
    <s v="Football"/>
    <s v="Football Aliquid"/>
    <n v="2"/>
    <n v="19518"/>
    <n v="39036"/>
    <x v="0"/>
  </r>
  <r>
    <n v="12903"/>
    <x v="685"/>
    <x v="2"/>
    <x v="2"/>
    <s v="Nirvaan Chakraborty"/>
    <x v="1"/>
    <x v="1"/>
    <x v="4"/>
    <s v="Bed"/>
    <s v="Bed Dolorem"/>
    <n v="4"/>
    <n v="8099"/>
    <n v="32396"/>
    <x v="0"/>
  </r>
  <r>
    <n v="12904"/>
    <x v="147"/>
    <x v="5"/>
    <x v="0"/>
    <s v="Umang Goswami"/>
    <x v="2"/>
    <x v="11"/>
    <x v="4"/>
    <s v="Bed"/>
    <s v="Bed Ipsam"/>
    <n v="1"/>
    <n v="426"/>
    <n v="426"/>
    <x v="0"/>
  </r>
  <r>
    <n v="12905"/>
    <x v="307"/>
    <x v="4"/>
    <x v="0"/>
    <s v="Ela Singhal"/>
    <x v="3"/>
    <x v="8"/>
    <x v="2"/>
    <s v="Juicer"/>
    <s v="Juicer Eum"/>
    <n v="1"/>
    <n v="62395"/>
    <n v="62395"/>
    <x v="0"/>
  </r>
  <r>
    <n v="12906"/>
    <x v="205"/>
    <x v="0"/>
    <x v="0"/>
    <s v="Nitya Saxena"/>
    <x v="2"/>
    <x v="11"/>
    <x v="5"/>
    <s v="Lipstick"/>
    <s v="Lipstick Numquam"/>
    <n v="5"/>
    <n v="63904"/>
    <n v="319520"/>
    <x v="2"/>
  </r>
  <r>
    <n v="12907"/>
    <x v="666"/>
    <x v="2"/>
    <x v="2"/>
    <s v="Alisha Dugal"/>
    <x v="1"/>
    <x v="10"/>
    <x v="1"/>
    <s v="Oil"/>
    <s v="Oil Veniam"/>
    <n v="2"/>
    <n v="15602"/>
    <n v="31204"/>
    <x v="0"/>
  </r>
  <r>
    <n v="12908"/>
    <x v="357"/>
    <x v="4"/>
    <x v="0"/>
    <s v="Misha Shan"/>
    <x v="3"/>
    <x v="4"/>
    <x v="0"/>
    <s v="Textbook"/>
    <s v="Textbook Delectus"/>
    <n v="1"/>
    <n v="35283"/>
    <n v="35283"/>
    <x v="0"/>
  </r>
  <r>
    <n v="12909"/>
    <x v="50"/>
    <x v="9"/>
    <x v="1"/>
    <s v="Aarav Lata"/>
    <x v="3"/>
    <x v="14"/>
    <x v="6"/>
    <s v="Wall Art"/>
    <s v="Wall Art Sapiente"/>
    <n v="5"/>
    <n v="46301"/>
    <n v="231505"/>
    <x v="1"/>
  </r>
  <r>
    <n v="12910"/>
    <x v="338"/>
    <x v="5"/>
    <x v="1"/>
    <s v="Shaan Bath"/>
    <x v="1"/>
    <x v="6"/>
    <x v="0"/>
    <s v="Fiction"/>
    <s v="Fiction Dolorem"/>
    <n v="2"/>
    <n v="46734"/>
    <n v="93468"/>
    <x v="0"/>
  </r>
  <r>
    <n v="12911"/>
    <x v="694"/>
    <x v="5"/>
    <x v="1"/>
    <s v="Mannat Sami"/>
    <x v="3"/>
    <x v="14"/>
    <x v="0"/>
    <s v="Non-Fiction"/>
    <s v="Non-Fiction Est"/>
    <n v="3"/>
    <n v="44786"/>
    <n v="134358"/>
    <x v="0"/>
  </r>
  <r>
    <n v="12912"/>
    <x v="175"/>
    <x v="1"/>
    <x v="0"/>
    <s v="Hiran Gola"/>
    <x v="2"/>
    <x v="11"/>
    <x v="5"/>
    <s v="Perfume"/>
    <s v="Perfume Ratione"/>
    <n v="5"/>
    <n v="22386"/>
    <n v="111930"/>
    <x v="0"/>
  </r>
  <r>
    <n v="12913"/>
    <x v="65"/>
    <x v="11"/>
    <x v="0"/>
    <s v="Neelofar Goswami"/>
    <x v="3"/>
    <x v="8"/>
    <x v="4"/>
    <s v="Sofa"/>
    <s v="Sofa Atque"/>
    <n v="1"/>
    <n v="75959"/>
    <n v="75959"/>
    <x v="0"/>
  </r>
  <r>
    <n v="12914"/>
    <x v="647"/>
    <x v="8"/>
    <x v="0"/>
    <s v="Heer Varty"/>
    <x v="0"/>
    <x v="19"/>
    <x v="8"/>
    <s v="Yoga Mat"/>
    <s v="Yoga Mat Quam"/>
    <n v="2"/>
    <n v="79183"/>
    <n v="158366"/>
    <x v="1"/>
  </r>
  <r>
    <n v="12915"/>
    <x v="433"/>
    <x v="11"/>
    <x v="1"/>
    <s v="Taran Rastogi"/>
    <x v="3"/>
    <x v="5"/>
    <x v="9"/>
    <s v="RC Car"/>
    <s v="RC Car Ea"/>
    <n v="2"/>
    <n v="29535"/>
    <n v="59070"/>
    <x v="0"/>
  </r>
  <r>
    <n v="12916"/>
    <x v="371"/>
    <x v="5"/>
    <x v="1"/>
    <s v="Damini Boase"/>
    <x v="3"/>
    <x v="5"/>
    <x v="3"/>
    <s v="Shoes"/>
    <s v="Shoes Beatae"/>
    <n v="5"/>
    <n v="38813"/>
    <n v="194065"/>
    <x v="1"/>
  </r>
  <r>
    <n v="12917"/>
    <x v="363"/>
    <x v="4"/>
    <x v="0"/>
    <s v="Kiara Chatterjee"/>
    <x v="2"/>
    <x v="3"/>
    <x v="0"/>
    <s v="Textbook"/>
    <s v="Textbook Maiores"/>
    <n v="1"/>
    <n v="74906"/>
    <n v="74906"/>
    <x v="0"/>
  </r>
  <r>
    <n v="12918"/>
    <x v="617"/>
    <x v="8"/>
    <x v="1"/>
    <s v="Vedika Dasgupta"/>
    <x v="1"/>
    <x v="18"/>
    <x v="6"/>
    <s v="Wall Art"/>
    <s v="Wall Art Voluptatem"/>
    <n v="4"/>
    <n v="25962"/>
    <n v="103848"/>
    <x v="0"/>
  </r>
  <r>
    <n v="12919"/>
    <x v="74"/>
    <x v="6"/>
    <x v="1"/>
    <s v="Manikya Subramanian"/>
    <x v="2"/>
    <x v="2"/>
    <x v="9"/>
    <s v="Doll"/>
    <s v="Doll Ipsam"/>
    <n v="5"/>
    <n v="61715"/>
    <n v="308575"/>
    <x v="2"/>
  </r>
  <r>
    <n v="12920"/>
    <x v="507"/>
    <x v="1"/>
    <x v="1"/>
    <s v="Fateh Das"/>
    <x v="2"/>
    <x v="2"/>
    <x v="8"/>
    <s v="Tennis Racket"/>
    <s v="Tennis Racket Adipisci"/>
    <n v="2"/>
    <n v="8068"/>
    <n v="16136"/>
    <x v="0"/>
  </r>
  <r>
    <n v="12921"/>
    <x v="272"/>
    <x v="8"/>
    <x v="0"/>
    <s v="Inaaya  Karpe"/>
    <x v="0"/>
    <x v="17"/>
    <x v="5"/>
    <s v="Shampoo"/>
    <s v="Shampoo Beatae"/>
    <n v="3"/>
    <n v="45951"/>
    <n v="137853"/>
    <x v="0"/>
  </r>
  <r>
    <n v="12922"/>
    <x v="381"/>
    <x v="0"/>
    <x v="2"/>
    <s v="Sumer Mangal"/>
    <x v="3"/>
    <x v="4"/>
    <x v="2"/>
    <s v="Mixer Grinder"/>
    <s v="Mixer Grinder Culpa"/>
    <n v="4"/>
    <n v="26149"/>
    <n v="104596"/>
    <x v="0"/>
  </r>
  <r>
    <n v="12923"/>
    <x v="6"/>
    <x v="0"/>
    <x v="2"/>
    <s v="Hunar Sarma"/>
    <x v="1"/>
    <x v="10"/>
    <x v="3"/>
    <s v="Men's Wear"/>
    <s v="Men's Wear Labore"/>
    <n v="2"/>
    <n v="77525"/>
    <n v="155050"/>
    <x v="1"/>
  </r>
  <r>
    <n v="12924"/>
    <x v="56"/>
    <x v="0"/>
    <x v="0"/>
    <s v="Heer Dara"/>
    <x v="1"/>
    <x v="1"/>
    <x v="8"/>
    <s v="Dumbbells"/>
    <s v="Dumbbells Nostrum"/>
    <n v="2"/>
    <n v="40282"/>
    <n v="80564"/>
    <x v="0"/>
  </r>
  <r>
    <n v="12925"/>
    <x v="583"/>
    <x v="3"/>
    <x v="1"/>
    <s v="Mohanlal Ghosh"/>
    <x v="2"/>
    <x v="16"/>
    <x v="0"/>
    <s v="Biography"/>
    <s v="Biography Nesciunt"/>
    <n v="3"/>
    <n v="7587"/>
    <n v="22761"/>
    <x v="0"/>
  </r>
  <r>
    <n v="12926"/>
    <x v="443"/>
    <x v="6"/>
    <x v="1"/>
    <s v="Nitya Basak"/>
    <x v="3"/>
    <x v="8"/>
    <x v="0"/>
    <s v="Fiction"/>
    <s v="Fiction Repudiandae"/>
    <n v="5"/>
    <n v="9956"/>
    <n v="49780"/>
    <x v="0"/>
  </r>
  <r>
    <n v="12927"/>
    <x v="62"/>
    <x v="10"/>
    <x v="0"/>
    <s v="Ahana  Borah"/>
    <x v="1"/>
    <x v="6"/>
    <x v="1"/>
    <s v="Sugar"/>
    <s v="Sugar Nulla"/>
    <n v="3"/>
    <n v="5463"/>
    <n v="16389"/>
    <x v="0"/>
  </r>
  <r>
    <n v="12928"/>
    <x v="588"/>
    <x v="10"/>
    <x v="1"/>
    <s v="Reyansh Bahri"/>
    <x v="1"/>
    <x v="18"/>
    <x v="7"/>
    <s v="Laptop"/>
    <s v="Laptop Occaecati"/>
    <n v="2"/>
    <n v="77225"/>
    <n v="154450"/>
    <x v="1"/>
  </r>
  <r>
    <n v="12929"/>
    <x v="666"/>
    <x v="2"/>
    <x v="2"/>
    <s v="Ojas Balakrishnan"/>
    <x v="1"/>
    <x v="18"/>
    <x v="4"/>
    <s v="Bed"/>
    <s v="Bed Alias"/>
    <n v="4"/>
    <n v="64858"/>
    <n v="259432"/>
    <x v="1"/>
  </r>
  <r>
    <n v="12930"/>
    <x v="286"/>
    <x v="4"/>
    <x v="1"/>
    <s v="Kavya Viswanathan"/>
    <x v="0"/>
    <x v="12"/>
    <x v="2"/>
    <s v="Microwave"/>
    <s v="Microwave Maiores"/>
    <n v="5"/>
    <n v="39023"/>
    <n v="195115"/>
    <x v="1"/>
  </r>
  <r>
    <n v="12931"/>
    <x v="28"/>
    <x v="5"/>
    <x v="0"/>
    <s v="Khushi Sant"/>
    <x v="0"/>
    <x v="17"/>
    <x v="5"/>
    <s v="Shampoo"/>
    <s v="Shampoo Odit"/>
    <n v="1"/>
    <n v="14367"/>
    <n v="14367"/>
    <x v="0"/>
  </r>
  <r>
    <n v="12932"/>
    <x v="710"/>
    <x v="4"/>
    <x v="0"/>
    <s v="Eshani Anand"/>
    <x v="1"/>
    <x v="6"/>
    <x v="0"/>
    <s v="Non-Fiction"/>
    <s v="Non-Fiction A"/>
    <n v="1"/>
    <n v="13246"/>
    <n v="13246"/>
    <x v="0"/>
  </r>
  <r>
    <n v="12933"/>
    <x v="467"/>
    <x v="4"/>
    <x v="0"/>
    <s v="Bhavin Dora"/>
    <x v="1"/>
    <x v="6"/>
    <x v="8"/>
    <s v="Football"/>
    <s v="Football Eos"/>
    <n v="2"/>
    <n v="13789"/>
    <n v="27578"/>
    <x v="0"/>
  </r>
  <r>
    <n v="12934"/>
    <x v="329"/>
    <x v="0"/>
    <x v="2"/>
    <s v="Aarav Chatterjee"/>
    <x v="3"/>
    <x v="14"/>
    <x v="0"/>
    <s v="Non-Fiction"/>
    <s v="Non-Fiction Veritatis"/>
    <n v="4"/>
    <n v="33230"/>
    <n v="132920"/>
    <x v="0"/>
  </r>
  <r>
    <n v="12935"/>
    <x v="117"/>
    <x v="10"/>
    <x v="1"/>
    <s v="Piya Sani"/>
    <x v="1"/>
    <x v="6"/>
    <x v="2"/>
    <s v="Juicer"/>
    <s v="Juicer Consequuntur"/>
    <n v="4"/>
    <n v="57699"/>
    <n v="230796"/>
    <x v="1"/>
  </r>
  <r>
    <n v="12936"/>
    <x v="368"/>
    <x v="9"/>
    <x v="0"/>
    <s v="Hiran Sundaram"/>
    <x v="3"/>
    <x v="8"/>
    <x v="2"/>
    <s v="Juicer"/>
    <s v="Juicer Voluptatum"/>
    <n v="3"/>
    <n v="43782"/>
    <n v="131346"/>
    <x v="0"/>
  </r>
  <r>
    <n v="12937"/>
    <x v="125"/>
    <x v="1"/>
    <x v="0"/>
    <s v="Uthkarsh Bahl"/>
    <x v="1"/>
    <x v="18"/>
    <x v="6"/>
    <s v="Cushion"/>
    <s v="Cushion Sint"/>
    <n v="3"/>
    <n v="47900"/>
    <n v="143700"/>
    <x v="0"/>
  </r>
  <r>
    <n v="12938"/>
    <x v="373"/>
    <x v="1"/>
    <x v="1"/>
    <s v="Parinaaz Dalal"/>
    <x v="3"/>
    <x v="4"/>
    <x v="1"/>
    <s v="Rice"/>
    <s v="Rice Reprehenderit"/>
    <n v="4"/>
    <n v="38946"/>
    <n v="155784"/>
    <x v="1"/>
  </r>
  <r>
    <n v="12939"/>
    <x v="74"/>
    <x v="6"/>
    <x v="1"/>
    <s v="Uthkarsh Sankaran"/>
    <x v="2"/>
    <x v="11"/>
    <x v="7"/>
    <s v="Mobile"/>
    <s v="Mobile Mollitia"/>
    <n v="1"/>
    <n v="53923"/>
    <n v="53923"/>
    <x v="0"/>
  </r>
  <r>
    <n v="12940"/>
    <x v="367"/>
    <x v="3"/>
    <x v="1"/>
    <s v="Shray Malhotra"/>
    <x v="0"/>
    <x v="17"/>
    <x v="1"/>
    <s v="Wheat"/>
    <s v="Wheat Tempora"/>
    <n v="4"/>
    <n v="68144"/>
    <n v="272576"/>
    <x v="1"/>
  </r>
  <r>
    <n v="12941"/>
    <x v="204"/>
    <x v="8"/>
    <x v="1"/>
    <s v="Zeeshan Singhal"/>
    <x v="2"/>
    <x v="16"/>
    <x v="3"/>
    <s v="Kids Wear"/>
    <s v="Kids Wear Sunt"/>
    <n v="1"/>
    <n v="46830"/>
    <n v="46830"/>
    <x v="0"/>
  </r>
  <r>
    <n v="12942"/>
    <x v="581"/>
    <x v="1"/>
    <x v="0"/>
    <s v="Zain Sule"/>
    <x v="2"/>
    <x v="2"/>
    <x v="8"/>
    <s v="Yoga Mat"/>
    <s v="Yoga Mat Repudiandae"/>
    <n v="3"/>
    <n v="73011"/>
    <n v="219033"/>
    <x v="1"/>
  </r>
  <r>
    <n v="12943"/>
    <x v="132"/>
    <x v="4"/>
    <x v="1"/>
    <s v="Tushar Devan"/>
    <x v="0"/>
    <x v="9"/>
    <x v="8"/>
    <s v="Football"/>
    <s v="Football Placeat"/>
    <n v="4"/>
    <n v="55109"/>
    <n v="220436"/>
    <x v="1"/>
  </r>
  <r>
    <n v="12944"/>
    <x v="454"/>
    <x v="9"/>
    <x v="1"/>
    <s v="Gatik Bora"/>
    <x v="2"/>
    <x v="3"/>
    <x v="7"/>
    <s v="Headphones"/>
    <s v="Headphones Sequi"/>
    <n v="3"/>
    <n v="67306"/>
    <n v="201918"/>
    <x v="1"/>
  </r>
  <r>
    <n v="12945"/>
    <x v="195"/>
    <x v="3"/>
    <x v="0"/>
    <s v="Sumer Lal"/>
    <x v="3"/>
    <x v="5"/>
    <x v="4"/>
    <s v="Table"/>
    <s v="Table Porro"/>
    <n v="1"/>
    <n v="65530"/>
    <n v="65530"/>
    <x v="0"/>
  </r>
  <r>
    <n v="12946"/>
    <x v="35"/>
    <x v="0"/>
    <x v="2"/>
    <s v="Indranil Ray"/>
    <x v="1"/>
    <x v="6"/>
    <x v="7"/>
    <s v="Smartwatch"/>
    <s v="Smartwatch Nesciunt"/>
    <n v="2"/>
    <n v="32569"/>
    <n v="65138"/>
    <x v="0"/>
  </r>
  <r>
    <n v="12947"/>
    <x v="430"/>
    <x v="4"/>
    <x v="0"/>
    <s v="Diya Sura"/>
    <x v="2"/>
    <x v="15"/>
    <x v="6"/>
    <s v="Cushion"/>
    <s v="Cushion Totam"/>
    <n v="2"/>
    <n v="72766"/>
    <n v="145532"/>
    <x v="0"/>
  </r>
  <r>
    <n v="12948"/>
    <x v="718"/>
    <x v="7"/>
    <x v="0"/>
    <s v="Raunak Buch"/>
    <x v="1"/>
    <x v="18"/>
    <x v="0"/>
    <s v="Comics"/>
    <s v="Comics Nulla"/>
    <n v="5"/>
    <n v="64528"/>
    <n v="322640"/>
    <x v="2"/>
  </r>
  <r>
    <n v="12949"/>
    <x v="137"/>
    <x v="1"/>
    <x v="0"/>
    <s v="Rania Bhatnagar"/>
    <x v="0"/>
    <x v="0"/>
    <x v="9"/>
    <s v="Action Figure"/>
    <s v="Action Figure Quam"/>
    <n v="1"/>
    <n v="67058"/>
    <n v="67058"/>
    <x v="0"/>
  </r>
  <r>
    <n v="12950"/>
    <x v="344"/>
    <x v="8"/>
    <x v="1"/>
    <s v="Pari Kale"/>
    <x v="2"/>
    <x v="11"/>
    <x v="5"/>
    <s v="Foundation"/>
    <s v="Foundation Quod"/>
    <n v="1"/>
    <n v="48758"/>
    <n v="48758"/>
    <x v="0"/>
  </r>
  <r>
    <n v="12951"/>
    <x v="331"/>
    <x v="5"/>
    <x v="1"/>
    <s v="Aaina Vohra"/>
    <x v="3"/>
    <x v="14"/>
    <x v="1"/>
    <s v="Sugar"/>
    <s v="Sugar Reprehenderit"/>
    <n v="1"/>
    <n v="75582"/>
    <n v="75582"/>
    <x v="0"/>
  </r>
  <r>
    <n v="12952"/>
    <x v="587"/>
    <x v="3"/>
    <x v="1"/>
    <s v="Anahi Venkatesh"/>
    <x v="2"/>
    <x v="16"/>
    <x v="1"/>
    <s v="Oil"/>
    <s v="Oil Perferendis"/>
    <n v="3"/>
    <n v="66317"/>
    <n v="198951"/>
    <x v="1"/>
  </r>
  <r>
    <n v="12953"/>
    <x v="19"/>
    <x v="0"/>
    <x v="2"/>
    <s v="Drishya Mahajan"/>
    <x v="1"/>
    <x v="18"/>
    <x v="3"/>
    <s v="Men's Wear"/>
    <s v="Men's Wear Nobis"/>
    <n v="1"/>
    <n v="20638"/>
    <n v="20638"/>
    <x v="0"/>
  </r>
  <r>
    <n v="12954"/>
    <x v="131"/>
    <x v="0"/>
    <x v="0"/>
    <s v="Inaaya  Sen"/>
    <x v="0"/>
    <x v="19"/>
    <x v="3"/>
    <s v="Men's Wear"/>
    <s v="Men's Wear Occaecati"/>
    <n v="5"/>
    <n v="24733"/>
    <n v="123665"/>
    <x v="0"/>
  </r>
  <r>
    <n v="12955"/>
    <x v="173"/>
    <x v="3"/>
    <x v="1"/>
    <s v="Ishita Master"/>
    <x v="1"/>
    <x v="1"/>
    <x v="1"/>
    <s v="Wheat"/>
    <s v="Wheat Laborum"/>
    <n v="3"/>
    <n v="19567"/>
    <n v="58701"/>
    <x v="0"/>
  </r>
  <r>
    <n v="12956"/>
    <x v="32"/>
    <x v="8"/>
    <x v="1"/>
    <s v="Keya Ratti"/>
    <x v="1"/>
    <x v="10"/>
    <x v="0"/>
    <s v="Non-Fiction"/>
    <s v="Non-Fiction Blanditiis"/>
    <n v="4"/>
    <n v="32047"/>
    <n v="128188"/>
    <x v="0"/>
  </r>
  <r>
    <n v="12957"/>
    <x v="714"/>
    <x v="2"/>
    <x v="2"/>
    <s v="Indrans Ahluwalia"/>
    <x v="1"/>
    <x v="10"/>
    <x v="0"/>
    <s v="Biography"/>
    <s v="Biography Eius"/>
    <n v="4"/>
    <n v="29546"/>
    <n v="118184"/>
    <x v="0"/>
  </r>
  <r>
    <n v="12958"/>
    <x v="324"/>
    <x v="9"/>
    <x v="1"/>
    <s v="Shamik Atwal"/>
    <x v="2"/>
    <x v="15"/>
    <x v="6"/>
    <s v="Wall Art"/>
    <s v="Wall Art Distinctio"/>
    <n v="3"/>
    <n v="42934"/>
    <n v="128802"/>
    <x v="0"/>
  </r>
  <r>
    <n v="12959"/>
    <x v="180"/>
    <x v="0"/>
    <x v="0"/>
    <s v="Dharmajan Varkey"/>
    <x v="3"/>
    <x v="8"/>
    <x v="0"/>
    <s v="Biography"/>
    <s v="Biography Voluptas"/>
    <n v="2"/>
    <n v="44336"/>
    <n v="88672"/>
    <x v="0"/>
  </r>
  <r>
    <n v="12960"/>
    <x v="139"/>
    <x v="4"/>
    <x v="0"/>
    <s v="Ivana Sagar"/>
    <x v="3"/>
    <x v="13"/>
    <x v="9"/>
    <s v="Board Game"/>
    <s v="Board Game Eos"/>
    <n v="5"/>
    <n v="74164"/>
    <n v="370820"/>
    <x v="2"/>
  </r>
  <r>
    <n v="12961"/>
    <x v="652"/>
    <x v="9"/>
    <x v="1"/>
    <s v="Raunak Atwal"/>
    <x v="0"/>
    <x v="9"/>
    <x v="3"/>
    <s v="Shoes"/>
    <s v="Shoes Eius"/>
    <n v="5"/>
    <n v="79618"/>
    <n v="398090"/>
    <x v="2"/>
  </r>
  <r>
    <n v="12962"/>
    <x v="720"/>
    <x v="6"/>
    <x v="1"/>
    <s v="Vidur Mallick"/>
    <x v="0"/>
    <x v="9"/>
    <x v="6"/>
    <s v="Vase"/>
    <s v="Vase Quia"/>
    <n v="2"/>
    <n v="4773"/>
    <n v="9546"/>
    <x v="0"/>
  </r>
  <r>
    <n v="12963"/>
    <x v="689"/>
    <x v="8"/>
    <x v="1"/>
    <s v="Kaira Joshi"/>
    <x v="0"/>
    <x v="17"/>
    <x v="2"/>
    <s v="Refrigerator"/>
    <s v="Refrigerator Quae"/>
    <n v="5"/>
    <n v="50775"/>
    <n v="253875"/>
    <x v="1"/>
  </r>
  <r>
    <n v="12964"/>
    <x v="28"/>
    <x v="5"/>
    <x v="0"/>
    <s v="Aarna Yadav"/>
    <x v="0"/>
    <x v="12"/>
    <x v="0"/>
    <s v="Comics"/>
    <s v="Comics Libero"/>
    <n v="3"/>
    <n v="12682"/>
    <n v="38046"/>
    <x v="0"/>
  </r>
  <r>
    <n v="12965"/>
    <x v="315"/>
    <x v="8"/>
    <x v="1"/>
    <s v="Vaibhav Basu"/>
    <x v="0"/>
    <x v="17"/>
    <x v="7"/>
    <s v="Headphones"/>
    <s v="Headphones Deserunt"/>
    <n v="5"/>
    <n v="58035"/>
    <n v="290175"/>
    <x v="1"/>
  </r>
  <r>
    <n v="12966"/>
    <x v="427"/>
    <x v="10"/>
    <x v="0"/>
    <s v="Divij Dhingra"/>
    <x v="3"/>
    <x v="4"/>
    <x v="3"/>
    <s v="Shoes"/>
    <s v="Shoes Nihil"/>
    <n v="5"/>
    <n v="73649"/>
    <n v="368245"/>
    <x v="2"/>
  </r>
  <r>
    <n v="12967"/>
    <x v="514"/>
    <x v="7"/>
    <x v="0"/>
    <s v="Kimaya Dua"/>
    <x v="1"/>
    <x v="18"/>
    <x v="9"/>
    <s v="Action Figure"/>
    <s v="Action Figure Alias"/>
    <n v="5"/>
    <n v="32688"/>
    <n v="163440"/>
    <x v="1"/>
  </r>
  <r>
    <n v="12968"/>
    <x v="677"/>
    <x v="2"/>
    <x v="0"/>
    <s v="Rania Aurora"/>
    <x v="3"/>
    <x v="4"/>
    <x v="5"/>
    <s v="Perfume"/>
    <s v="Perfume Sunt"/>
    <n v="2"/>
    <n v="43735"/>
    <n v="87470"/>
    <x v="0"/>
  </r>
  <r>
    <n v="12969"/>
    <x v="676"/>
    <x v="11"/>
    <x v="1"/>
    <s v="Khushi Saha"/>
    <x v="0"/>
    <x v="19"/>
    <x v="7"/>
    <s v="Camera"/>
    <s v="Camera Numquam"/>
    <n v="4"/>
    <n v="38256"/>
    <n v="153024"/>
    <x v="1"/>
  </r>
  <r>
    <n v="12970"/>
    <x v="35"/>
    <x v="0"/>
    <x v="2"/>
    <s v="Gatik Madan"/>
    <x v="3"/>
    <x v="4"/>
    <x v="5"/>
    <s v="Face Cream"/>
    <s v="Face Cream Soluta"/>
    <n v="2"/>
    <n v="68591"/>
    <n v="137182"/>
    <x v="0"/>
  </r>
  <r>
    <n v="12971"/>
    <x v="517"/>
    <x v="6"/>
    <x v="0"/>
    <s v="Taran Talwar"/>
    <x v="2"/>
    <x v="15"/>
    <x v="6"/>
    <s v="Vase"/>
    <s v="Vase Iure"/>
    <n v="5"/>
    <n v="21401"/>
    <n v="107005"/>
    <x v="0"/>
  </r>
  <r>
    <n v="12972"/>
    <x v="290"/>
    <x v="0"/>
    <x v="2"/>
    <s v="Biju Malhotra"/>
    <x v="1"/>
    <x v="18"/>
    <x v="9"/>
    <s v="Doll"/>
    <s v="Doll Modi"/>
    <n v="3"/>
    <n v="78372"/>
    <n v="235116"/>
    <x v="1"/>
  </r>
  <r>
    <n v="12973"/>
    <x v="230"/>
    <x v="11"/>
    <x v="0"/>
    <s v="Shlok Venkataraman"/>
    <x v="1"/>
    <x v="6"/>
    <x v="6"/>
    <s v="Cushion"/>
    <s v="Cushion Recusandae"/>
    <n v="3"/>
    <n v="64835"/>
    <n v="194505"/>
    <x v="1"/>
  </r>
  <r>
    <n v="12974"/>
    <x v="353"/>
    <x v="8"/>
    <x v="1"/>
    <s v="Vanya Anand"/>
    <x v="1"/>
    <x v="10"/>
    <x v="5"/>
    <s v="Perfume"/>
    <s v="Perfume Unde"/>
    <n v="5"/>
    <n v="53140"/>
    <n v="265700"/>
    <x v="1"/>
  </r>
  <r>
    <n v="12975"/>
    <x v="552"/>
    <x v="4"/>
    <x v="1"/>
    <s v="Tejas Ghose"/>
    <x v="0"/>
    <x v="17"/>
    <x v="3"/>
    <s v="Kids Wear"/>
    <s v="Kids Wear Quo"/>
    <n v="2"/>
    <n v="20018"/>
    <n v="40036"/>
    <x v="0"/>
  </r>
  <r>
    <n v="12976"/>
    <x v="63"/>
    <x v="10"/>
    <x v="0"/>
    <s v="Zain Kanda"/>
    <x v="2"/>
    <x v="16"/>
    <x v="1"/>
    <s v="Wheat"/>
    <s v="Wheat Magnam"/>
    <n v="1"/>
    <n v="57926"/>
    <n v="57926"/>
    <x v="0"/>
  </r>
  <r>
    <n v="12977"/>
    <x v="23"/>
    <x v="10"/>
    <x v="1"/>
    <s v="Ryan Raja"/>
    <x v="2"/>
    <x v="3"/>
    <x v="9"/>
    <s v="Puzzle"/>
    <s v="Puzzle Quibusdam"/>
    <n v="2"/>
    <n v="18405"/>
    <n v="36810"/>
    <x v="0"/>
  </r>
  <r>
    <n v="12978"/>
    <x v="620"/>
    <x v="9"/>
    <x v="0"/>
    <s v="Umang Thaman"/>
    <x v="0"/>
    <x v="9"/>
    <x v="2"/>
    <s v="Juicer"/>
    <s v="Juicer Eos"/>
    <n v="4"/>
    <n v="61274"/>
    <n v="245096"/>
    <x v="1"/>
  </r>
  <r>
    <n v="12979"/>
    <x v="175"/>
    <x v="1"/>
    <x v="0"/>
    <s v="Lagan Jhaveri"/>
    <x v="3"/>
    <x v="5"/>
    <x v="8"/>
    <s v="Football"/>
    <s v="Football Eos"/>
    <n v="5"/>
    <n v="3929"/>
    <n v="19645"/>
    <x v="0"/>
  </r>
  <r>
    <n v="12980"/>
    <x v="189"/>
    <x v="6"/>
    <x v="0"/>
    <s v="Saksham Toor"/>
    <x v="2"/>
    <x v="2"/>
    <x v="9"/>
    <s v="Action Figure"/>
    <s v="Action Figure Tempora"/>
    <n v="2"/>
    <n v="25428"/>
    <n v="50856"/>
    <x v="0"/>
  </r>
  <r>
    <n v="12981"/>
    <x v="540"/>
    <x v="2"/>
    <x v="2"/>
    <s v="Yuvraj  Dass"/>
    <x v="3"/>
    <x v="5"/>
    <x v="2"/>
    <s v="Mixer Grinder"/>
    <s v="Mixer Grinder Asperiores"/>
    <n v="2"/>
    <n v="71944"/>
    <n v="143888"/>
    <x v="0"/>
  </r>
  <r>
    <n v="12982"/>
    <x v="567"/>
    <x v="1"/>
    <x v="0"/>
    <s v="Advika Bal"/>
    <x v="1"/>
    <x v="18"/>
    <x v="5"/>
    <s v="Perfume"/>
    <s v="Perfume Minus"/>
    <n v="4"/>
    <n v="19670"/>
    <n v="78680"/>
    <x v="0"/>
  </r>
  <r>
    <n v="12983"/>
    <x v="170"/>
    <x v="11"/>
    <x v="1"/>
    <s v="Baiju Dara"/>
    <x v="2"/>
    <x v="2"/>
    <x v="0"/>
    <s v="Fiction"/>
    <s v="Fiction Rem"/>
    <n v="2"/>
    <n v="31245"/>
    <n v="62490"/>
    <x v="0"/>
  </r>
  <r>
    <n v="12984"/>
    <x v="356"/>
    <x v="7"/>
    <x v="0"/>
    <s v="Amani Jaggi"/>
    <x v="0"/>
    <x v="9"/>
    <x v="6"/>
    <s v="Cushion"/>
    <s v="Cushion Reprehenderit"/>
    <n v="1"/>
    <n v="9382"/>
    <n v="9382"/>
    <x v="0"/>
  </r>
  <r>
    <n v="12985"/>
    <x v="146"/>
    <x v="7"/>
    <x v="0"/>
    <s v="Kimaya Garg"/>
    <x v="0"/>
    <x v="9"/>
    <x v="8"/>
    <s v="Football"/>
    <s v="Football Enim"/>
    <n v="2"/>
    <n v="77925"/>
    <n v="155850"/>
    <x v="1"/>
  </r>
  <r>
    <n v="12986"/>
    <x v="369"/>
    <x v="0"/>
    <x v="2"/>
    <s v="Hiran Ahuja"/>
    <x v="3"/>
    <x v="13"/>
    <x v="4"/>
    <s v="Table"/>
    <s v="Table Quasi"/>
    <n v="1"/>
    <n v="9490"/>
    <n v="9490"/>
    <x v="0"/>
  </r>
  <r>
    <n v="12987"/>
    <x v="331"/>
    <x v="5"/>
    <x v="1"/>
    <s v="Samiha Upadhyay"/>
    <x v="1"/>
    <x v="1"/>
    <x v="8"/>
    <s v="Yoga Mat"/>
    <s v="Yoga Mat Ea"/>
    <n v="3"/>
    <n v="30925"/>
    <n v="92775"/>
    <x v="0"/>
  </r>
  <r>
    <n v="12988"/>
    <x v="721"/>
    <x v="2"/>
    <x v="0"/>
    <s v="Diya Bir"/>
    <x v="3"/>
    <x v="13"/>
    <x v="5"/>
    <s v="Lipstick"/>
    <s v="Lipstick In"/>
    <n v="1"/>
    <n v="79574"/>
    <n v="79574"/>
    <x v="0"/>
  </r>
  <r>
    <n v="12989"/>
    <x v="722"/>
    <x v="4"/>
    <x v="0"/>
    <s v="Nehmat Dugal"/>
    <x v="2"/>
    <x v="2"/>
    <x v="3"/>
    <s v="Shoes"/>
    <s v="Shoes Possimus"/>
    <n v="4"/>
    <n v="5233"/>
    <n v="20932"/>
    <x v="0"/>
  </r>
  <r>
    <n v="12990"/>
    <x v="510"/>
    <x v="9"/>
    <x v="0"/>
    <s v="Samiha Raval"/>
    <x v="3"/>
    <x v="8"/>
    <x v="4"/>
    <s v="Sofa"/>
    <s v="Sofa Ducimus"/>
    <n v="2"/>
    <n v="50534"/>
    <n v="101068"/>
    <x v="0"/>
  </r>
  <r>
    <n v="12991"/>
    <x v="20"/>
    <x v="6"/>
    <x v="0"/>
    <s v="Rania Bal"/>
    <x v="1"/>
    <x v="1"/>
    <x v="4"/>
    <s v="Table"/>
    <s v="Table Delectus"/>
    <n v="1"/>
    <n v="79891"/>
    <n v="79891"/>
    <x v="0"/>
  </r>
  <r>
    <n v="12992"/>
    <x v="278"/>
    <x v="8"/>
    <x v="1"/>
    <s v="Sara Virk"/>
    <x v="2"/>
    <x v="2"/>
    <x v="0"/>
    <s v="Non-Fiction"/>
    <s v="Non-Fiction Suscipit"/>
    <n v="2"/>
    <n v="20984"/>
    <n v="41968"/>
    <x v="0"/>
  </r>
  <r>
    <n v="12993"/>
    <x v="136"/>
    <x v="5"/>
    <x v="0"/>
    <s v="Yashvi Khurana"/>
    <x v="1"/>
    <x v="6"/>
    <x v="3"/>
    <s v="Men's Wear"/>
    <s v="Men's Wear Quidem"/>
    <n v="2"/>
    <n v="51569"/>
    <n v="103138"/>
    <x v="0"/>
  </r>
  <r>
    <n v="12994"/>
    <x v="522"/>
    <x v="4"/>
    <x v="0"/>
    <s v="Vedika Ramachandran"/>
    <x v="0"/>
    <x v="12"/>
    <x v="7"/>
    <s v="Mobile"/>
    <s v="Mobile Laboriosam"/>
    <n v="1"/>
    <n v="46498"/>
    <n v="46498"/>
    <x v="0"/>
  </r>
  <r>
    <n v="12995"/>
    <x v="83"/>
    <x v="6"/>
    <x v="0"/>
    <s v="Bhamini Chatterjee"/>
    <x v="2"/>
    <x v="2"/>
    <x v="0"/>
    <s v="Textbook"/>
    <s v="Textbook Molestiae"/>
    <n v="5"/>
    <n v="3048"/>
    <n v="15240"/>
    <x v="0"/>
  </r>
  <r>
    <n v="12996"/>
    <x v="17"/>
    <x v="10"/>
    <x v="0"/>
    <s v="Alisha Char"/>
    <x v="3"/>
    <x v="4"/>
    <x v="5"/>
    <s v="Foundation"/>
    <s v="Foundation Deserunt"/>
    <n v="2"/>
    <n v="9157"/>
    <n v="18314"/>
    <x v="0"/>
  </r>
  <r>
    <n v="12997"/>
    <x v="28"/>
    <x v="5"/>
    <x v="0"/>
    <s v="Myra Ramaswamy"/>
    <x v="3"/>
    <x v="14"/>
    <x v="5"/>
    <s v="Lipstick"/>
    <s v="Lipstick Accusantium"/>
    <n v="3"/>
    <n v="264"/>
    <n v="792"/>
    <x v="0"/>
  </r>
  <r>
    <n v="12998"/>
    <x v="146"/>
    <x v="7"/>
    <x v="0"/>
    <s v="Yasmin Arya"/>
    <x v="2"/>
    <x v="11"/>
    <x v="7"/>
    <s v="Headphones"/>
    <s v="Headphones Tempora"/>
    <n v="2"/>
    <n v="39922"/>
    <n v="79844"/>
    <x v="0"/>
  </r>
  <r>
    <n v="12999"/>
    <x v="474"/>
    <x v="7"/>
    <x v="0"/>
    <s v="Piya Wable"/>
    <x v="0"/>
    <x v="12"/>
    <x v="5"/>
    <s v="Shampoo"/>
    <s v="Shampoo Inventore"/>
    <n v="4"/>
    <n v="60118"/>
    <n v="240472"/>
    <x v="1"/>
  </r>
  <r>
    <n v="13000"/>
    <x v="358"/>
    <x v="3"/>
    <x v="0"/>
    <s v="Hansh Ray"/>
    <x v="3"/>
    <x v="8"/>
    <x v="6"/>
    <s v="Vase"/>
    <s v="Vase Beatae"/>
    <n v="1"/>
    <n v="42595"/>
    <n v="42595"/>
    <x v="0"/>
  </r>
  <r>
    <n v="13001"/>
    <x v="136"/>
    <x v="5"/>
    <x v="0"/>
    <s v="Jayan Toor"/>
    <x v="2"/>
    <x v="3"/>
    <x v="7"/>
    <s v="Laptop"/>
    <s v="Laptop Ab"/>
    <n v="1"/>
    <n v="41520"/>
    <n v="41520"/>
    <x v="0"/>
  </r>
  <r>
    <n v="13002"/>
    <x v="163"/>
    <x v="7"/>
    <x v="2"/>
    <s v="Emir Jain"/>
    <x v="0"/>
    <x v="9"/>
    <x v="0"/>
    <s v="Non-Fiction"/>
    <s v="Non-Fiction Perspiciatis"/>
    <n v="1"/>
    <n v="49849"/>
    <n v="49849"/>
    <x v="0"/>
  </r>
  <r>
    <n v="13003"/>
    <x v="242"/>
    <x v="9"/>
    <x v="1"/>
    <s v="Hansh Tata"/>
    <x v="2"/>
    <x v="3"/>
    <x v="9"/>
    <s v="Board Game"/>
    <s v="Board Game Officiis"/>
    <n v="2"/>
    <n v="33608"/>
    <n v="67216"/>
    <x v="0"/>
  </r>
  <r>
    <n v="13004"/>
    <x v="8"/>
    <x v="6"/>
    <x v="1"/>
    <s v="Mishti Chadha"/>
    <x v="2"/>
    <x v="2"/>
    <x v="4"/>
    <s v="Cabinet"/>
    <s v="Cabinet Repudiandae"/>
    <n v="1"/>
    <n v="54176"/>
    <n v="54176"/>
    <x v="0"/>
  </r>
  <r>
    <n v="13005"/>
    <x v="151"/>
    <x v="8"/>
    <x v="0"/>
    <s v="Shanaya Sani"/>
    <x v="0"/>
    <x v="12"/>
    <x v="4"/>
    <s v="Bed"/>
    <s v="Bed Dolorem"/>
    <n v="4"/>
    <n v="46580"/>
    <n v="186320"/>
    <x v="1"/>
  </r>
  <r>
    <n v="13006"/>
    <x v="701"/>
    <x v="10"/>
    <x v="1"/>
    <s v="Rati Varty"/>
    <x v="0"/>
    <x v="19"/>
    <x v="6"/>
    <s v="Wall Art"/>
    <s v="Wall Art Distinctio"/>
    <n v="2"/>
    <n v="66721"/>
    <n v="133442"/>
    <x v="0"/>
  </r>
  <r>
    <n v="13007"/>
    <x v="81"/>
    <x v="2"/>
    <x v="0"/>
    <s v="Zara Din"/>
    <x v="1"/>
    <x v="18"/>
    <x v="1"/>
    <s v="Wheat"/>
    <s v="Wheat Soluta"/>
    <n v="5"/>
    <n v="4578"/>
    <n v="22890"/>
    <x v="0"/>
  </r>
  <r>
    <n v="13008"/>
    <x v="472"/>
    <x v="10"/>
    <x v="1"/>
    <s v="Ahana  Choudhary"/>
    <x v="0"/>
    <x v="9"/>
    <x v="2"/>
    <s v="Cookware Set"/>
    <s v="Cookware Set Modi"/>
    <n v="2"/>
    <n v="8544"/>
    <n v="17088"/>
    <x v="0"/>
  </r>
  <r>
    <n v="13009"/>
    <x v="570"/>
    <x v="5"/>
    <x v="1"/>
    <s v="Tejas Dugar"/>
    <x v="3"/>
    <x v="13"/>
    <x v="8"/>
    <s v="Football"/>
    <s v="Football Commodi"/>
    <n v="1"/>
    <n v="3203"/>
    <n v="3203"/>
    <x v="0"/>
  </r>
  <r>
    <n v="13010"/>
    <x v="119"/>
    <x v="10"/>
    <x v="0"/>
    <s v="Adira Kale"/>
    <x v="2"/>
    <x v="15"/>
    <x v="8"/>
    <s v="Football"/>
    <s v="Football Est"/>
    <n v="1"/>
    <n v="25701"/>
    <n v="25701"/>
    <x v="0"/>
  </r>
  <r>
    <n v="13011"/>
    <x v="445"/>
    <x v="9"/>
    <x v="0"/>
    <s v="Stuvan Kata"/>
    <x v="2"/>
    <x v="3"/>
    <x v="1"/>
    <s v="Sugar"/>
    <s v="Sugar Quidem"/>
    <n v="2"/>
    <n v="55582"/>
    <n v="111164"/>
    <x v="0"/>
  </r>
  <r>
    <n v="13012"/>
    <x v="656"/>
    <x v="8"/>
    <x v="0"/>
    <s v="Jiya Rastogi"/>
    <x v="2"/>
    <x v="3"/>
    <x v="2"/>
    <s v="Refrigerator"/>
    <s v="Refrigerator Eaque"/>
    <n v="2"/>
    <n v="66808"/>
    <n v="133616"/>
    <x v="0"/>
  </r>
  <r>
    <n v="13013"/>
    <x v="250"/>
    <x v="8"/>
    <x v="0"/>
    <s v="Madhav Ramakrishnan"/>
    <x v="0"/>
    <x v="12"/>
    <x v="6"/>
    <s v="Cushion"/>
    <s v="Cushion Provident"/>
    <n v="5"/>
    <n v="30083"/>
    <n v="150415"/>
    <x v="1"/>
  </r>
  <r>
    <n v="13014"/>
    <x v="74"/>
    <x v="6"/>
    <x v="1"/>
    <s v="Rania Sha"/>
    <x v="1"/>
    <x v="7"/>
    <x v="6"/>
    <s v="Wall Art"/>
    <s v="Wall Art Quia"/>
    <n v="5"/>
    <n v="59448"/>
    <n v="297240"/>
    <x v="1"/>
  </r>
  <r>
    <n v="13015"/>
    <x v="453"/>
    <x v="9"/>
    <x v="1"/>
    <s v="Reyansh Chandran"/>
    <x v="0"/>
    <x v="19"/>
    <x v="9"/>
    <s v="Action Figure"/>
    <s v="Action Figure Similique"/>
    <n v="5"/>
    <n v="53981"/>
    <n v="269905"/>
    <x v="1"/>
  </r>
  <r>
    <n v="13016"/>
    <x v="639"/>
    <x v="1"/>
    <x v="0"/>
    <s v="Kaira Andra"/>
    <x v="0"/>
    <x v="19"/>
    <x v="9"/>
    <s v="Doll"/>
    <s v="Doll Sit"/>
    <n v="3"/>
    <n v="3570"/>
    <n v="10710"/>
    <x v="0"/>
  </r>
  <r>
    <n v="13017"/>
    <x v="427"/>
    <x v="10"/>
    <x v="0"/>
    <s v="Nehmat Bakshi"/>
    <x v="1"/>
    <x v="6"/>
    <x v="8"/>
    <s v="Football"/>
    <s v="Football Nihil"/>
    <n v="1"/>
    <n v="34871"/>
    <n v="34871"/>
    <x v="0"/>
  </r>
  <r>
    <n v="13018"/>
    <x v="151"/>
    <x v="8"/>
    <x v="0"/>
    <s v="Yasmin Choudhary"/>
    <x v="1"/>
    <x v="10"/>
    <x v="1"/>
    <s v="Spices"/>
    <s v="Spices Nulla"/>
    <n v="2"/>
    <n v="31854"/>
    <n v="63708"/>
    <x v="0"/>
  </r>
  <r>
    <n v="13019"/>
    <x v="690"/>
    <x v="6"/>
    <x v="1"/>
    <s v="Darshit Lanka"/>
    <x v="0"/>
    <x v="12"/>
    <x v="7"/>
    <s v="Laptop"/>
    <s v="Laptop Fuga"/>
    <n v="2"/>
    <n v="36773"/>
    <n v="73546"/>
    <x v="0"/>
  </r>
  <r>
    <n v="13020"/>
    <x v="423"/>
    <x v="1"/>
    <x v="1"/>
    <s v="Kaira Walia"/>
    <x v="0"/>
    <x v="12"/>
    <x v="6"/>
    <s v="Cushion"/>
    <s v="Cushion Exercitationem"/>
    <n v="3"/>
    <n v="65805"/>
    <n v="197415"/>
    <x v="1"/>
  </r>
  <r>
    <n v="13021"/>
    <x v="537"/>
    <x v="1"/>
    <x v="0"/>
    <s v="Abram Mahajan"/>
    <x v="3"/>
    <x v="8"/>
    <x v="0"/>
    <s v="Fiction"/>
    <s v="Fiction Reprehenderit"/>
    <n v="4"/>
    <n v="76032"/>
    <n v="304128"/>
    <x v="2"/>
  </r>
  <r>
    <n v="13022"/>
    <x v="241"/>
    <x v="2"/>
    <x v="2"/>
    <s v="Ivan Ray"/>
    <x v="2"/>
    <x v="16"/>
    <x v="7"/>
    <s v="Mobile"/>
    <s v="Mobile Repellat"/>
    <n v="4"/>
    <n v="63656"/>
    <n v="254624"/>
    <x v="1"/>
  </r>
  <r>
    <n v="13023"/>
    <x v="360"/>
    <x v="8"/>
    <x v="0"/>
    <s v="Prerak Brahmbhatt"/>
    <x v="3"/>
    <x v="4"/>
    <x v="4"/>
    <s v="Sofa"/>
    <s v="Sofa Saepe"/>
    <n v="4"/>
    <n v="2486"/>
    <n v="9944"/>
    <x v="0"/>
  </r>
  <r>
    <n v="13024"/>
    <x v="382"/>
    <x v="8"/>
    <x v="1"/>
    <s v="Mamooty Luthra"/>
    <x v="0"/>
    <x v="0"/>
    <x v="4"/>
    <s v="Bed"/>
    <s v="Bed Nisi"/>
    <n v="2"/>
    <n v="61345"/>
    <n v="122690"/>
    <x v="0"/>
  </r>
  <r>
    <n v="13025"/>
    <x v="331"/>
    <x v="5"/>
    <x v="1"/>
    <s v="Tushar Dani"/>
    <x v="2"/>
    <x v="11"/>
    <x v="3"/>
    <s v="Kids Wear"/>
    <s v="Kids Wear Exercitationem"/>
    <n v="3"/>
    <n v="22520"/>
    <n v="67560"/>
    <x v="0"/>
  </r>
  <r>
    <n v="13026"/>
    <x v="565"/>
    <x v="7"/>
    <x v="0"/>
    <s v="Dhanush Loke"/>
    <x v="2"/>
    <x v="11"/>
    <x v="0"/>
    <s v="Non-Fiction"/>
    <s v="Non-Fiction Quae"/>
    <n v="4"/>
    <n v="73022"/>
    <n v="292088"/>
    <x v="1"/>
  </r>
  <r>
    <n v="13027"/>
    <x v="404"/>
    <x v="11"/>
    <x v="0"/>
    <s v="Rohan Vora"/>
    <x v="0"/>
    <x v="9"/>
    <x v="3"/>
    <s v="Kids Wear"/>
    <s v="Kids Wear Reprehenderit"/>
    <n v="1"/>
    <n v="75515"/>
    <n v="75515"/>
    <x v="0"/>
  </r>
  <r>
    <n v="13028"/>
    <x v="689"/>
    <x v="8"/>
    <x v="1"/>
    <s v="Yuvraj  Chad"/>
    <x v="3"/>
    <x v="14"/>
    <x v="9"/>
    <s v="RC Car"/>
    <s v="RC Car Alias"/>
    <n v="3"/>
    <n v="47768"/>
    <n v="143304"/>
    <x v="0"/>
  </r>
  <r>
    <n v="13029"/>
    <x v="95"/>
    <x v="11"/>
    <x v="0"/>
    <s v="Shray Dewan"/>
    <x v="3"/>
    <x v="14"/>
    <x v="7"/>
    <s v="Laptop"/>
    <s v="Laptop Rerum"/>
    <n v="3"/>
    <n v="55611"/>
    <n v="166833"/>
    <x v="1"/>
  </r>
  <r>
    <n v="13030"/>
    <x v="17"/>
    <x v="10"/>
    <x v="0"/>
    <s v="Vidur Dutta"/>
    <x v="1"/>
    <x v="7"/>
    <x v="5"/>
    <s v="Shampoo"/>
    <s v="Shampoo Commodi"/>
    <n v="5"/>
    <n v="61900"/>
    <n v="309500"/>
    <x v="2"/>
  </r>
  <r>
    <n v="13031"/>
    <x v="146"/>
    <x v="7"/>
    <x v="0"/>
    <s v="Hunar Varty"/>
    <x v="3"/>
    <x v="5"/>
    <x v="7"/>
    <s v="Laptop"/>
    <s v="Laptop Maxime"/>
    <n v="1"/>
    <n v="47330"/>
    <n v="47330"/>
    <x v="0"/>
  </r>
  <r>
    <n v="13032"/>
    <x v="459"/>
    <x v="5"/>
    <x v="1"/>
    <s v="Mishti Chowdhury"/>
    <x v="3"/>
    <x v="14"/>
    <x v="5"/>
    <s v="Shampoo"/>
    <s v="Shampoo Nisi"/>
    <n v="5"/>
    <n v="4138"/>
    <n v="20690"/>
    <x v="0"/>
  </r>
  <r>
    <n v="13033"/>
    <x v="72"/>
    <x v="7"/>
    <x v="0"/>
    <s v="Vaibhav Singhal"/>
    <x v="0"/>
    <x v="0"/>
    <x v="0"/>
    <s v="Textbook"/>
    <s v="Textbook Quo"/>
    <n v="1"/>
    <n v="14104"/>
    <n v="14104"/>
    <x v="0"/>
  </r>
  <r>
    <n v="13034"/>
    <x v="122"/>
    <x v="8"/>
    <x v="1"/>
    <s v="Farhan Kale"/>
    <x v="3"/>
    <x v="8"/>
    <x v="0"/>
    <s v="Biography"/>
    <s v="Biography Quos"/>
    <n v="2"/>
    <n v="16789"/>
    <n v="33578"/>
    <x v="0"/>
  </r>
  <r>
    <n v="13035"/>
    <x v="525"/>
    <x v="4"/>
    <x v="0"/>
    <s v="Divyansh Varma"/>
    <x v="2"/>
    <x v="16"/>
    <x v="6"/>
    <s v="Wall Art"/>
    <s v="Wall Art Et"/>
    <n v="2"/>
    <n v="28960"/>
    <n v="57920"/>
    <x v="0"/>
  </r>
  <r>
    <n v="13036"/>
    <x v="413"/>
    <x v="7"/>
    <x v="2"/>
    <s v="Emir Kulkarni"/>
    <x v="2"/>
    <x v="3"/>
    <x v="4"/>
    <s v="Bed"/>
    <s v="Bed Nulla"/>
    <n v="4"/>
    <n v="61001"/>
    <n v="244004"/>
    <x v="1"/>
  </r>
  <r>
    <n v="13037"/>
    <x v="195"/>
    <x v="3"/>
    <x v="0"/>
    <s v="Elakshi Sangha"/>
    <x v="3"/>
    <x v="8"/>
    <x v="2"/>
    <s v="Microwave"/>
    <s v="Microwave Veniam"/>
    <n v="5"/>
    <n v="52901"/>
    <n v="264505"/>
    <x v="1"/>
  </r>
  <r>
    <n v="13038"/>
    <x v="265"/>
    <x v="1"/>
    <x v="1"/>
    <s v="Vivaan Basu"/>
    <x v="2"/>
    <x v="2"/>
    <x v="6"/>
    <s v="Lamp"/>
    <s v="Lamp Nulla"/>
    <n v="3"/>
    <n v="26219"/>
    <n v="78657"/>
    <x v="0"/>
  </r>
  <r>
    <n v="13039"/>
    <x v="474"/>
    <x v="7"/>
    <x v="0"/>
    <s v="Damini Hora"/>
    <x v="1"/>
    <x v="10"/>
    <x v="6"/>
    <s v="Lamp"/>
    <s v="Lamp Praesentium"/>
    <n v="2"/>
    <n v="48953"/>
    <n v="97906"/>
    <x v="0"/>
  </r>
  <r>
    <n v="13040"/>
    <x v="413"/>
    <x v="7"/>
    <x v="2"/>
    <s v="Aaryahi Taneja"/>
    <x v="1"/>
    <x v="10"/>
    <x v="7"/>
    <s v="Smartwatch"/>
    <s v="Smartwatch Iste"/>
    <n v="5"/>
    <n v="24950"/>
    <n v="124750"/>
    <x v="0"/>
  </r>
  <r>
    <n v="13041"/>
    <x v="131"/>
    <x v="0"/>
    <x v="0"/>
    <s v="Himmat Warrior"/>
    <x v="3"/>
    <x v="14"/>
    <x v="3"/>
    <s v="Women's Wear"/>
    <s v="Women's Wear Possimus"/>
    <n v="5"/>
    <n v="35783"/>
    <n v="178915"/>
    <x v="1"/>
  </r>
  <r>
    <n v="13042"/>
    <x v="438"/>
    <x v="5"/>
    <x v="1"/>
    <s v="Indrans Seth"/>
    <x v="3"/>
    <x v="13"/>
    <x v="3"/>
    <s v="Kids Wear"/>
    <s v="Kids Wear Eum"/>
    <n v="1"/>
    <n v="22723"/>
    <n v="22723"/>
    <x v="0"/>
  </r>
  <r>
    <n v="13043"/>
    <x v="633"/>
    <x v="6"/>
    <x v="0"/>
    <s v="Shaan Sunder"/>
    <x v="3"/>
    <x v="14"/>
    <x v="1"/>
    <s v="Rice"/>
    <s v="Rice Id"/>
    <n v="1"/>
    <n v="53059"/>
    <n v="53059"/>
    <x v="0"/>
  </r>
  <r>
    <n v="13044"/>
    <x v="169"/>
    <x v="7"/>
    <x v="2"/>
    <s v="Aayush Kakar"/>
    <x v="0"/>
    <x v="17"/>
    <x v="5"/>
    <s v="Foundation"/>
    <s v="Foundation Ad"/>
    <n v="1"/>
    <n v="16349"/>
    <n v="16349"/>
    <x v="0"/>
  </r>
  <r>
    <n v="13045"/>
    <x v="349"/>
    <x v="11"/>
    <x v="0"/>
    <s v="Divit Koshy"/>
    <x v="1"/>
    <x v="7"/>
    <x v="7"/>
    <s v="Camera"/>
    <s v="Camera Culpa"/>
    <n v="4"/>
    <n v="19551"/>
    <n v="78204"/>
    <x v="0"/>
  </r>
  <r>
    <n v="13046"/>
    <x v="169"/>
    <x v="7"/>
    <x v="2"/>
    <s v="Lakshay Devan"/>
    <x v="1"/>
    <x v="10"/>
    <x v="0"/>
    <s v="Biography"/>
    <s v="Biography Laboriosam"/>
    <n v="3"/>
    <n v="33505"/>
    <n v="100515"/>
    <x v="0"/>
  </r>
  <r>
    <n v="13047"/>
    <x v="41"/>
    <x v="0"/>
    <x v="0"/>
    <s v="Lagan Sarna"/>
    <x v="3"/>
    <x v="8"/>
    <x v="4"/>
    <s v="Cabinet"/>
    <s v="Cabinet Quibusdam"/>
    <n v="3"/>
    <n v="26525"/>
    <n v="79575"/>
    <x v="0"/>
  </r>
  <r>
    <n v="13048"/>
    <x v="55"/>
    <x v="0"/>
    <x v="0"/>
    <s v="Heer Dugal"/>
    <x v="2"/>
    <x v="16"/>
    <x v="5"/>
    <s v="Lipstick"/>
    <s v="Lipstick Ea"/>
    <n v="1"/>
    <n v="71036"/>
    <n v="71036"/>
    <x v="0"/>
  </r>
  <r>
    <n v="13049"/>
    <x v="667"/>
    <x v="5"/>
    <x v="1"/>
    <s v="Dhanuk Atwal"/>
    <x v="1"/>
    <x v="18"/>
    <x v="7"/>
    <s v="Smartwatch"/>
    <s v="Smartwatch Minus"/>
    <n v="2"/>
    <n v="69965"/>
    <n v="139930"/>
    <x v="0"/>
  </r>
  <r>
    <n v="13050"/>
    <x v="132"/>
    <x v="4"/>
    <x v="1"/>
    <s v="Eva Arora"/>
    <x v="2"/>
    <x v="16"/>
    <x v="7"/>
    <s v="Mobile"/>
    <s v="Mobile Dolores"/>
    <n v="1"/>
    <n v="71876"/>
    <n v="71876"/>
    <x v="0"/>
  </r>
  <r>
    <n v="13051"/>
    <x v="700"/>
    <x v="10"/>
    <x v="0"/>
    <s v="Kashvi Sandhu"/>
    <x v="3"/>
    <x v="5"/>
    <x v="7"/>
    <s v="Smartwatch"/>
    <s v="Smartwatch Vitae"/>
    <n v="5"/>
    <n v="23597"/>
    <n v="117985"/>
    <x v="0"/>
  </r>
  <r>
    <n v="13052"/>
    <x v="4"/>
    <x v="4"/>
    <x v="1"/>
    <s v="Pranay Iyengar"/>
    <x v="1"/>
    <x v="6"/>
    <x v="0"/>
    <s v="Non-Fiction"/>
    <s v="Non-Fiction Iste"/>
    <n v="4"/>
    <n v="29395"/>
    <n v="117580"/>
    <x v="0"/>
  </r>
  <r>
    <n v="13053"/>
    <x v="333"/>
    <x v="10"/>
    <x v="1"/>
    <s v="Kartik Dutt"/>
    <x v="2"/>
    <x v="16"/>
    <x v="5"/>
    <s v="Lipstick"/>
    <s v="Lipstick Accusamus"/>
    <n v="4"/>
    <n v="73212"/>
    <n v="292848"/>
    <x v="1"/>
  </r>
  <r>
    <n v="13054"/>
    <x v="378"/>
    <x v="7"/>
    <x v="0"/>
    <s v="Divyansh Bumb"/>
    <x v="3"/>
    <x v="4"/>
    <x v="2"/>
    <s v="Juicer"/>
    <s v="Juicer Iure"/>
    <n v="2"/>
    <n v="38478"/>
    <n v="76956"/>
    <x v="0"/>
  </r>
  <r>
    <n v="13055"/>
    <x v="403"/>
    <x v="1"/>
    <x v="1"/>
    <s v="Shalv Garde"/>
    <x v="2"/>
    <x v="3"/>
    <x v="8"/>
    <s v="Cricket Bat"/>
    <s v="Cricket Bat Corrupti"/>
    <n v="1"/>
    <n v="77933"/>
    <n v="77933"/>
    <x v="0"/>
  </r>
  <r>
    <n v="13056"/>
    <x v="583"/>
    <x v="3"/>
    <x v="1"/>
    <s v="Samarth Brar"/>
    <x v="2"/>
    <x v="15"/>
    <x v="5"/>
    <s v="Face Cream"/>
    <s v="Face Cream Voluptatibus"/>
    <n v="2"/>
    <n v="61973"/>
    <n v="123946"/>
    <x v="0"/>
  </r>
  <r>
    <n v="13057"/>
    <x v="221"/>
    <x v="2"/>
    <x v="2"/>
    <s v="Inaaya  Subramanian"/>
    <x v="2"/>
    <x v="2"/>
    <x v="4"/>
    <s v="Bed"/>
    <s v="Bed Ullam"/>
    <n v="4"/>
    <n v="17771"/>
    <n v="71084"/>
    <x v="0"/>
  </r>
  <r>
    <n v="13058"/>
    <x v="524"/>
    <x v="9"/>
    <x v="1"/>
    <s v="Sumer Majumdar"/>
    <x v="0"/>
    <x v="12"/>
    <x v="7"/>
    <s v="Smartwatch"/>
    <s v="Smartwatch Consectetur"/>
    <n v="3"/>
    <n v="63135"/>
    <n v="189405"/>
    <x v="1"/>
  </r>
  <r>
    <n v="13059"/>
    <x v="92"/>
    <x v="3"/>
    <x v="0"/>
    <s v="Raghav Hari"/>
    <x v="3"/>
    <x v="8"/>
    <x v="1"/>
    <s v="Rice"/>
    <s v="Rice Esse"/>
    <n v="3"/>
    <n v="79841"/>
    <n v="239523"/>
    <x v="1"/>
  </r>
  <r>
    <n v="13060"/>
    <x v="20"/>
    <x v="6"/>
    <x v="0"/>
    <s v="Jiya Chaudhary"/>
    <x v="2"/>
    <x v="2"/>
    <x v="0"/>
    <s v="Textbook"/>
    <s v="Textbook Commodi"/>
    <n v="1"/>
    <n v="317"/>
    <n v="317"/>
    <x v="0"/>
  </r>
  <r>
    <n v="13061"/>
    <x v="638"/>
    <x v="1"/>
    <x v="1"/>
    <s v="Ojas Bala"/>
    <x v="3"/>
    <x v="14"/>
    <x v="7"/>
    <s v="Smartwatch"/>
    <s v="Smartwatch Suscipit"/>
    <n v="2"/>
    <n v="3923"/>
    <n v="7846"/>
    <x v="0"/>
  </r>
  <r>
    <n v="13062"/>
    <x v="722"/>
    <x v="4"/>
    <x v="0"/>
    <s v="Samarth Gera"/>
    <x v="3"/>
    <x v="5"/>
    <x v="2"/>
    <s v="Mixer Grinder"/>
    <s v="Mixer Grinder Enim"/>
    <n v="4"/>
    <n v="45989"/>
    <n v="183956"/>
    <x v="1"/>
  </r>
  <r>
    <n v="13063"/>
    <x v="195"/>
    <x v="3"/>
    <x v="0"/>
    <s v="Samarth Dar"/>
    <x v="3"/>
    <x v="13"/>
    <x v="5"/>
    <s v="Face Cream"/>
    <s v="Face Cream Voluptates"/>
    <n v="4"/>
    <n v="2395"/>
    <n v="9580"/>
    <x v="0"/>
  </r>
  <r>
    <n v="13064"/>
    <x v="40"/>
    <x v="11"/>
    <x v="0"/>
    <s v="Trisha Sodhi"/>
    <x v="0"/>
    <x v="9"/>
    <x v="3"/>
    <s v="Kids Wear"/>
    <s v="Kids Wear Magnam"/>
    <n v="4"/>
    <n v="3266"/>
    <n v="13064"/>
    <x v="0"/>
  </r>
  <r>
    <n v="13065"/>
    <x v="232"/>
    <x v="10"/>
    <x v="1"/>
    <s v="Parinaaz Sidhu"/>
    <x v="2"/>
    <x v="16"/>
    <x v="9"/>
    <s v="RC Car"/>
    <s v="RC Car Consectetur"/>
    <n v="3"/>
    <n v="64714"/>
    <n v="194142"/>
    <x v="1"/>
  </r>
  <r>
    <n v="13066"/>
    <x v="98"/>
    <x v="2"/>
    <x v="0"/>
    <s v="Gatik Chaudhary"/>
    <x v="2"/>
    <x v="2"/>
    <x v="4"/>
    <s v="Bed"/>
    <s v="Bed Esse"/>
    <n v="1"/>
    <n v="278"/>
    <n v="278"/>
    <x v="0"/>
  </r>
  <r>
    <n v="13067"/>
    <x v="318"/>
    <x v="3"/>
    <x v="0"/>
    <s v="Diya Buch"/>
    <x v="1"/>
    <x v="1"/>
    <x v="7"/>
    <s v="Camera"/>
    <s v="Camera Corrupti"/>
    <n v="2"/>
    <n v="27771"/>
    <n v="55542"/>
    <x v="0"/>
  </r>
  <r>
    <n v="13068"/>
    <x v="327"/>
    <x v="0"/>
    <x v="0"/>
    <s v="Dhanuk Bava"/>
    <x v="0"/>
    <x v="0"/>
    <x v="7"/>
    <s v="Headphones"/>
    <s v="Headphones Voluptates"/>
    <n v="4"/>
    <n v="74225"/>
    <n v="296900"/>
    <x v="1"/>
  </r>
  <r>
    <n v="13069"/>
    <x v="558"/>
    <x v="11"/>
    <x v="1"/>
    <s v="Manjari Rajagopal"/>
    <x v="3"/>
    <x v="4"/>
    <x v="0"/>
    <s v="Textbook"/>
    <s v="Textbook Animi"/>
    <n v="5"/>
    <n v="64232"/>
    <n v="321160"/>
    <x v="2"/>
  </r>
  <r>
    <n v="13070"/>
    <x v="419"/>
    <x v="3"/>
    <x v="0"/>
    <s v="Aarav Rastogi"/>
    <x v="2"/>
    <x v="3"/>
    <x v="2"/>
    <s v="Juicer"/>
    <s v="Juicer Excepturi"/>
    <n v="1"/>
    <n v="79127"/>
    <n v="79127"/>
    <x v="0"/>
  </r>
  <r>
    <n v="13071"/>
    <x v="323"/>
    <x v="5"/>
    <x v="0"/>
    <s v="Keya Edwin"/>
    <x v="0"/>
    <x v="0"/>
    <x v="9"/>
    <s v="Puzzle"/>
    <s v="Puzzle Ut"/>
    <n v="1"/>
    <n v="72835"/>
    <n v="72835"/>
    <x v="0"/>
  </r>
  <r>
    <n v="13072"/>
    <x v="107"/>
    <x v="5"/>
    <x v="0"/>
    <s v="Rania Raman"/>
    <x v="0"/>
    <x v="19"/>
    <x v="4"/>
    <s v="Chair"/>
    <s v="Chair Perferendis"/>
    <n v="4"/>
    <n v="8180"/>
    <n v="32720"/>
    <x v="0"/>
  </r>
  <r>
    <n v="13073"/>
    <x v="585"/>
    <x v="7"/>
    <x v="2"/>
    <s v="Hrishita Bera"/>
    <x v="0"/>
    <x v="0"/>
    <x v="1"/>
    <s v="Wheat"/>
    <s v="Wheat Veniam"/>
    <n v="4"/>
    <n v="24631"/>
    <n v="98524"/>
    <x v="0"/>
  </r>
  <r>
    <n v="13074"/>
    <x v="41"/>
    <x v="0"/>
    <x v="0"/>
    <s v="Samiha Sachar"/>
    <x v="3"/>
    <x v="4"/>
    <x v="4"/>
    <s v="Sofa"/>
    <s v="Sofa Atque"/>
    <n v="5"/>
    <n v="68127"/>
    <n v="340635"/>
    <x v="2"/>
  </r>
  <r>
    <n v="13075"/>
    <x v="452"/>
    <x v="0"/>
    <x v="2"/>
    <s v="Ayesha Dâ€™Alia"/>
    <x v="0"/>
    <x v="17"/>
    <x v="8"/>
    <s v="Tennis Racket"/>
    <s v="Tennis Racket Cumque"/>
    <n v="2"/>
    <n v="36160"/>
    <n v="72320"/>
    <x v="0"/>
  </r>
  <r>
    <n v="13076"/>
    <x v="45"/>
    <x v="9"/>
    <x v="1"/>
    <s v="Kimaya Dugar"/>
    <x v="2"/>
    <x v="11"/>
    <x v="6"/>
    <s v="Lamp"/>
    <s v="Lamp Excepturi"/>
    <n v="2"/>
    <n v="39527"/>
    <n v="79054"/>
    <x v="0"/>
  </r>
  <r>
    <n v="13077"/>
    <x v="232"/>
    <x v="10"/>
    <x v="1"/>
    <s v="Ayesha Garde"/>
    <x v="3"/>
    <x v="14"/>
    <x v="6"/>
    <s v="Vase"/>
    <s v="Vase Quo"/>
    <n v="1"/>
    <n v="14371"/>
    <n v="14371"/>
    <x v="0"/>
  </r>
  <r>
    <n v="13078"/>
    <x v="436"/>
    <x v="3"/>
    <x v="1"/>
    <s v="Armaan Krishnamurthy"/>
    <x v="0"/>
    <x v="17"/>
    <x v="7"/>
    <s v="Laptop"/>
    <s v="Laptop Aperiam"/>
    <n v="2"/>
    <n v="13288"/>
    <n v="26576"/>
    <x v="0"/>
  </r>
  <r>
    <n v="13079"/>
    <x v="35"/>
    <x v="0"/>
    <x v="2"/>
    <s v="Yasmin Wable"/>
    <x v="3"/>
    <x v="4"/>
    <x v="8"/>
    <s v="Football"/>
    <s v="Football Consequatur"/>
    <n v="4"/>
    <n v="19841"/>
    <n v="79364"/>
    <x v="0"/>
  </r>
  <r>
    <n v="13080"/>
    <x v="81"/>
    <x v="2"/>
    <x v="0"/>
    <s v="Mehul Hayre"/>
    <x v="3"/>
    <x v="13"/>
    <x v="4"/>
    <s v="Sofa"/>
    <s v="Sofa Soluta"/>
    <n v="3"/>
    <n v="68638"/>
    <n v="205914"/>
    <x v="1"/>
  </r>
  <r>
    <n v="13081"/>
    <x v="519"/>
    <x v="5"/>
    <x v="1"/>
    <s v="Ahana  Ray"/>
    <x v="0"/>
    <x v="12"/>
    <x v="1"/>
    <s v="Wheat"/>
    <s v="Wheat A"/>
    <n v="2"/>
    <n v="11203"/>
    <n v="22406"/>
    <x v="0"/>
  </r>
  <r>
    <n v="13082"/>
    <x v="603"/>
    <x v="7"/>
    <x v="2"/>
    <s v="Nitya Kohli"/>
    <x v="0"/>
    <x v="0"/>
    <x v="5"/>
    <s v="Shampoo"/>
    <s v="Shampoo Possimus"/>
    <n v="2"/>
    <n v="63253"/>
    <n v="126506"/>
    <x v="0"/>
  </r>
  <r>
    <n v="13083"/>
    <x v="577"/>
    <x v="8"/>
    <x v="1"/>
    <s v="Rania Sarma"/>
    <x v="3"/>
    <x v="8"/>
    <x v="4"/>
    <s v="Bed"/>
    <s v="Bed Ipsa"/>
    <n v="1"/>
    <n v="49630"/>
    <n v="49630"/>
    <x v="0"/>
  </r>
  <r>
    <n v="13084"/>
    <x v="66"/>
    <x v="2"/>
    <x v="2"/>
    <s v="Jayan Chanda"/>
    <x v="2"/>
    <x v="3"/>
    <x v="5"/>
    <s v="Perfume"/>
    <s v="Perfume Dolorum"/>
    <n v="3"/>
    <n v="45931"/>
    <n v="137793"/>
    <x v="0"/>
  </r>
  <r>
    <n v="13085"/>
    <x v="128"/>
    <x v="1"/>
    <x v="0"/>
    <s v="Suhana Raval"/>
    <x v="0"/>
    <x v="0"/>
    <x v="3"/>
    <s v="Men's Wear"/>
    <s v="Men's Wear Molestias"/>
    <n v="1"/>
    <n v="19394"/>
    <n v="19394"/>
    <x v="0"/>
  </r>
  <r>
    <n v="13086"/>
    <x v="56"/>
    <x v="0"/>
    <x v="0"/>
    <s v="Ira Date"/>
    <x v="0"/>
    <x v="19"/>
    <x v="9"/>
    <s v="RC Car"/>
    <s v="RC Car Quos"/>
    <n v="5"/>
    <n v="777"/>
    <n v="3885"/>
    <x v="0"/>
  </r>
  <r>
    <n v="13087"/>
    <x v="98"/>
    <x v="2"/>
    <x v="0"/>
    <s v="Anahita Verma"/>
    <x v="3"/>
    <x v="8"/>
    <x v="7"/>
    <s v="Laptop"/>
    <s v="Laptop Quas"/>
    <n v="3"/>
    <n v="38127"/>
    <n v="114381"/>
    <x v="0"/>
  </r>
  <r>
    <n v="13088"/>
    <x v="136"/>
    <x v="5"/>
    <x v="0"/>
    <s v="Charvi Ganesh"/>
    <x v="1"/>
    <x v="1"/>
    <x v="2"/>
    <s v="Cookware Set"/>
    <s v="Cookware Set Esse"/>
    <n v="1"/>
    <n v="45598"/>
    <n v="45598"/>
    <x v="0"/>
  </r>
  <r>
    <n v="13089"/>
    <x v="162"/>
    <x v="9"/>
    <x v="0"/>
    <s v="Mishti Gupta"/>
    <x v="1"/>
    <x v="18"/>
    <x v="7"/>
    <s v="Laptop"/>
    <s v="Laptop Magnam"/>
    <n v="2"/>
    <n v="30724"/>
    <n v="61448"/>
    <x v="0"/>
  </r>
  <r>
    <n v="13090"/>
    <x v="80"/>
    <x v="8"/>
    <x v="0"/>
    <s v="Ishaan Madan"/>
    <x v="1"/>
    <x v="6"/>
    <x v="5"/>
    <s v="Lipstick"/>
    <s v="Lipstick Eligendi"/>
    <n v="4"/>
    <n v="77551"/>
    <n v="310204"/>
    <x v="2"/>
  </r>
  <r>
    <n v="13091"/>
    <x v="563"/>
    <x v="6"/>
    <x v="0"/>
    <s v="Madhav Kashyap"/>
    <x v="3"/>
    <x v="5"/>
    <x v="1"/>
    <s v="Rice"/>
    <s v="Rice Similique"/>
    <n v="4"/>
    <n v="42890"/>
    <n v="171560"/>
    <x v="1"/>
  </r>
  <r>
    <n v="13092"/>
    <x v="520"/>
    <x v="1"/>
    <x v="0"/>
    <s v="Ryan Tank"/>
    <x v="1"/>
    <x v="1"/>
    <x v="6"/>
    <s v="Clock"/>
    <s v="Clock Quisquam"/>
    <n v="2"/>
    <n v="49766"/>
    <n v="99532"/>
    <x v="0"/>
  </r>
  <r>
    <n v="13093"/>
    <x v="477"/>
    <x v="5"/>
    <x v="0"/>
    <s v="Advik Contractor"/>
    <x v="3"/>
    <x v="4"/>
    <x v="0"/>
    <s v="Non-Fiction"/>
    <s v="Non-Fiction Veniam"/>
    <n v="1"/>
    <n v="53141"/>
    <n v="53141"/>
    <x v="0"/>
  </r>
  <r>
    <n v="13094"/>
    <x v="380"/>
    <x v="3"/>
    <x v="1"/>
    <s v="Dhanuk Krish"/>
    <x v="0"/>
    <x v="12"/>
    <x v="7"/>
    <s v="Smartwatch"/>
    <s v="Smartwatch Perspiciatis"/>
    <n v="1"/>
    <n v="34661"/>
    <n v="34661"/>
    <x v="0"/>
  </r>
  <r>
    <n v="13095"/>
    <x v="581"/>
    <x v="1"/>
    <x v="0"/>
    <s v="Kabir Sunder"/>
    <x v="0"/>
    <x v="0"/>
    <x v="7"/>
    <s v="Smartwatch"/>
    <s v="Smartwatch Iusto"/>
    <n v="1"/>
    <n v="61952"/>
    <n v="61952"/>
    <x v="0"/>
  </r>
  <r>
    <n v="13096"/>
    <x v="15"/>
    <x v="3"/>
    <x v="0"/>
    <s v="Nitara Contractor"/>
    <x v="0"/>
    <x v="17"/>
    <x v="8"/>
    <s v="Dumbbells"/>
    <s v="Dumbbells Magnam"/>
    <n v="2"/>
    <n v="14673"/>
    <n v="29346"/>
    <x v="0"/>
  </r>
  <r>
    <n v="13097"/>
    <x v="474"/>
    <x v="7"/>
    <x v="0"/>
    <s v="Lagan Hans"/>
    <x v="2"/>
    <x v="16"/>
    <x v="3"/>
    <s v="Men's Wear"/>
    <s v="Men's Wear Officia"/>
    <n v="4"/>
    <n v="39989"/>
    <n v="159956"/>
    <x v="1"/>
  </r>
  <r>
    <n v="13098"/>
    <x v="506"/>
    <x v="10"/>
    <x v="0"/>
    <s v="Adira Bala"/>
    <x v="1"/>
    <x v="7"/>
    <x v="7"/>
    <s v="Smartwatch"/>
    <s v="Smartwatch Quibusdam"/>
    <n v="5"/>
    <n v="62411"/>
    <n v="312055"/>
    <x v="2"/>
  </r>
  <r>
    <n v="13099"/>
    <x v="425"/>
    <x v="9"/>
    <x v="0"/>
    <s v="Riaan Dutta"/>
    <x v="0"/>
    <x v="19"/>
    <x v="8"/>
    <s v="Cricket Bat"/>
    <s v="Cricket Bat Itaque"/>
    <n v="3"/>
    <n v="53611"/>
    <n v="160833"/>
    <x v="1"/>
  </r>
  <r>
    <n v="13100"/>
    <x v="360"/>
    <x v="8"/>
    <x v="0"/>
    <s v="Tanya Goel"/>
    <x v="2"/>
    <x v="15"/>
    <x v="5"/>
    <s v="Perfume"/>
    <s v="Perfume Dolor"/>
    <n v="5"/>
    <n v="62693"/>
    <n v="313465"/>
    <x v="2"/>
  </r>
  <r>
    <n v="13101"/>
    <x v="398"/>
    <x v="5"/>
    <x v="1"/>
    <s v="Vanya Gade"/>
    <x v="1"/>
    <x v="6"/>
    <x v="4"/>
    <s v="Sofa"/>
    <s v="Sofa Sed"/>
    <n v="1"/>
    <n v="10319"/>
    <n v="10319"/>
    <x v="0"/>
  </r>
  <r>
    <n v="13102"/>
    <x v="437"/>
    <x v="9"/>
    <x v="0"/>
    <s v="Madhup Bumb"/>
    <x v="1"/>
    <x v="1"/>
    <x v="7"/>
    <s v="Headphones"/>
    <s v="Headphones Ut"/>
    <n v="2"/>
    <n v="19277"/>
    <n v="38554"/>
    <x v="0"/>
  </r>
  <r>
    <n v="13103"/>
    <x v="193"/>
    <x v="9"/>
    <x v="1"/>
    <s v="Jayan Jaggi"/>
    <x v="2"/>
    <x v="3"/>
    <x v="4"/>
    <s v="Sofa"/>
    <s v="Sofa Reprehenderit"/>
    <n v="2"/>
    <n v="33700"/>
    <n v="67400"/>
    <x v="0"/>
  </r>
  <r>
    <n v="13104"/>
    <x v="357"/>
    <x v="4"/>
    <x v="0"/>
    <s v="Nitya Saini"/>
    <x v="2"/>
    <x v="11"/>
    <x v="1"/>
    <s v="Sugar"/>
    <s v="Sugar Excepturi"/>
    <n v="1"/>
    <n v="79048"/>
    <n v="79048"/>
    <x v="0"/>
  </r>
  <r>
    <n v="13105"/>
    <x v="551"/>
    <x v="10"/>
    <x v="1"/>
    <s v="Adira Kota"/>
    <x v="3"/>
    <x v="14"/>
    <x v="2"/>
    <s v="Juicer"/>
    <s v="Juicer Enim"/>
    <n v="1"/>
    <n v="9604"/>
    <n v="9604"/>
    <x v="0"/>
  </r>
  <r>
    <n v="13106"/>
    <x v="676"/>
    <x v="11"/>
    <x v="1"/>
    <s v="Ira Bains"/>
    <x v="1"/>
    <x v="10"/>
    <x v="2"/>
    <s v="Mixer Grinder"/>
    <s v="Mixer Grinder Quas"/>
    <n v="3"/>
    <n v="48018"/>
    <n v="144054"/>
    <x v="0"/>
  </r>
  <r>
    <n v="13107"/>
    <x v="723"/>
    <x v="10"/>
    <x v="1"/>
    <s v="Chirag Dugar"/>
    <x v="3"/>
    <x v="4"/>
    <x v="3"/>
    <s v="Women's Wear"/>
    <s v="Women's Wear Eaque"/>
    <n v="4"/>
    <n v="77163"/>
    <n v="308652"/>
    <x v="2"/>
  </r>
  <r>
    <n v="13108"/>
    <x v="77"/>
    <x v="11"/>
    <x v="1"/>
    <s v="Dhanush Tandon"/>
    <x v="1"/>
    <x v="18"/>
    <x v="2"/>
    <s v="Juicer"/>
    <s v="Juicer Voluptatem"/>
    <n v="2"/>
    <n v="64852"/>
    <n v="129704"/>
    <x v="0"/>
  </r>
  <r>
    <n v="13109"/>
    <x v="538"/>
    <x v="7"/>
    <x v="0"/>
    <s v="Aarna Chakrabarti"/>
    <x v="3"/>
    <x v="8"/>
    <x v="3"/>
    <s v="Women's Wear"/>
    <s v="Women's Wear Inventore"/>
    <n v="4"/>
    <n v="63460"/>
    <n v="253840"/>
    <x v="1"/>
  </r>
  <r>
    <n v="13110"/>
    <x v="433"/>
    <x v="11"/>
    <x v="1"/>
    <s v="Damini Goel"/>
    <x v="3"/>
    <x v="5"/>
    <x v="9"/>
    <s v="Action Figure"/>
    <s v="Action Figure Fugit"/>
    <n v="5"/>
    <n v="27665"/>
    <n v="138325"/>
    <x v="0"/>
  </r>
  <r>
    <n v="13111"/>
    <x v="581"/>
    <x v="1"/>
    <x v="0"/>
    <s v="Siya Subramaniam"/>
    <x v="1"/>
    <x v="10"/>
    <x v="9"/>
    <s v="Action Figure"/>
    <s v="Action Figure Magni"/>
    <n v="2"/>
    <n v="17520"/>
    <n v="35040"/>
    <x v="0"/>
  </r>
  <r>
    <n v="13112"/>
    <x v="679"/>
    <x v="9"/>
    <x v="1"/>
    <s v="Anika Chaudhry"/>
    <x v="0"/>
    <x v="19"/>
    <x v="2"/>
    <s v="Mixer Grinder"/>
    <s v="Mixer Grinder Officiis"/>
    <n v="5"/>
    <n v="23535"/>
    <n v="117675"/>
    <x v="0"/>
  </r>
  <r>
    <n v="13113"/>
    <x v="254"/>
    <x v="3"/>
    <x v="0"/>
    <s v="Tarini Manne"/>
    <x v="3"/>
    <x v="4"/>
    <x v="1"/>
    <s v="Rice"/>
    <s v="Rice Illo"/>
    <n v="1"/>
    <n v="25231"/>
    <n v="25231"/>
    <x v="0"/>
  </r>
  <r>
    <n v="13114"/>
    <x v="633"/>
    <x v="6"/>
    <x v="0"/>
    <s v="Dharmajan Kapadia"/>
    <x v="1"/>
    <x v="6"/>
    <x v="7"/>
    <s v="Mobile"/>
    <s v="Mobile Deserunt"/>
    <n v="4"/>
    <n v="3154"/>
    <n v="12616"/>
    <x v="0"/>
  </r>
  <r>
    <n v="13115"/>
    <x v="502"/>
    <x v="6"/>
    <x v="1"/>
    <s v="Onkar Dhar"/>
    <x v="0"/>
    <x v="9"/>
    <x v="0"/>
    <s v="Fiction"/>
    <s v="Fiction Omnis"/>
    <n v="2"/>
    <n v="46840"/>
    <n v="93680"/>
    <x v="0"/>
  </r>
  <r>
    <n v="13116"/>
    <x v="52"/>
    <x v="7"/>
    <x v="2"/>
    <s v="Samarth Wagle"/>
    <x v="3"/>
    <x v="5"/>
    <x v="3"/>
    <s v="Women's Wear"/>
    <s v="Women's Wear Id"/>
    <n v="2"/>
    <n v="78875"/>
    <n v="157750"/>
    <x v="1"/>
  </r>
  <r>
    <n v="13117"/>
    <x v="210"/>
    <x v="11"/>
    <x v="1"/>
    <s v="Piya Khurana"/>
    <x v="0"/>
    <x v="19"/>
    <x v="7"/>
    <s v="Headphones"/>
    <s v="Headphones Non"/>
    <n v="4"/>
    <n v="23019"/>
    <n v="92076"/>
    <x v="0"/>
  </r>
  <r>
    <n v="13118"/>
    <x v="13"/>
    <x v="7"/>
    <x v="2"/>
    <s v="Dhanuk Rao"/>
    <x v="0"/>
    <x v="9"/>
    <x v="1"/>
    <s v="Rice"/>
    <s v="Rice Porro"/>
    <n v="5"/>
    <n v="28171"/>
    <n v="140855"/>
    <x v="0"/>
  </r>
  <r>
    <n v="13119"/>
    <x v="124"/>
    <x v="8"/>
    <x v="0"/>
    <s v="Shanaya Desai"/>
    <x v="0"/>
    <x v="12"/>
    <x v="9"/>
    <s v="Action Figure"/>
    <s v="Action Figure Quis"/>
    <n v="2"/>
    <n v="48532"/>
    <n v="97064"/>
    <x v="0"/>
  </r>
  <r>
    <n v="13120"/>
    <x v="318"/>
    <x v="3"/>
    <x v="0"/>
    <s v="Ishita Khosla"/>
    <x v="2"/>
    <x v="11"/>
    <x v="6"/>
    <s v="Lamp"/>
    <s v="Lamp Id"/>
    <n v="2"/>
    <n v="12121"/>
    <n v="24242"/>
    <x v="0"/>
  </r>
  <r>
    <n v="13121"/>
    <x v="557"/>
    <x v="8"/>
    <x v="0"/>
    <s v="Navya Dora"/>
    <x v="2"/>
    <x v="11"/>
    <x v="8"/>
    <s v="Tennis Racket"/>
    <s v="Tennis Racket Consequatur"/>
    <n v="5"/>
    <n v="54726"/>
    <n v="273630"/>
    <x v="1"/>
  </r>
  <r>
    <n v="13122"/>
    <x v="72"/>
    <x v="7"/>
    <x v="0"/>
    <s v="Aarush Bains"/>
    <x v="2"/>
    <x v="3"/>
    <x v="5"/>
    <s v="Lipstick"/>
    <s v="Lipstick Accusamus"/>
    <n v="5"/>
    <n v="63511"/>
    <n v="317555"/>
    <x v="2"/>
  </r>
  <r>
    <n v="13123"/>
    <x v="532"/>
    <x v="3"/>
    <x v="1"/>
    <s v="Sara Sarna"/>
    <x v="2"/>
    <x v="2"/>
    <x v="0"/>
    <s v="Textbook"/>
    <s v="Textbook Fuga"/>
    <n v="4"/>
    <n v="1047"/>
    <n v="4188"/>
    <x v="0"/>
  </r>
  <r>
    <n v="13124"/>
    <x v="13"/>
    <x v="7"/>
    <x v="2"/>
    <s v="Yasmin Konda"/>
    <x v="0"/>
    <x v="9"/>
    <x v="7"/>
    <s v="Smartwatch"/>
    <s v="Smartwatch Accusamus"/>
    <n v="1"/>
    <n v="55644"/>
    <n v="55644"/>
    <x v="0"/>
  </r>
  <r>
    <n v="13125"/>
    <x v="263"/>
    <x v="6"/>
    <x v="0"/>
    <s v="Yashvi Banik"/>
    <x v="0"/>
    <x v="0"/>
    <x v="4"/>
    <s v="Cabinet"/>
    <s v="Cabinet Eligendi"/>
    <n v="5"/>
    <n v="48079"/>
    <n v="240395"/>
    <x v="1"/>
  </r>
  <r>
    <n v="13126"/>
    <x v="561"/>
    <x v="9"/>
    <x v="0"/>
    <s v="Dhanush Vig"/>
    <x v="3"/>
    <x v="4"/>
    <x v="0"/>
    <s v="Biography"/>
    <s v="Biography Enim"/>
    <n v="2"/>
    <n v="23079"/>
    <n v="46158"/>
    <x v="0"/>
  </r>
  <r>
    <n v="13127"/>
    <x v="289"/>
    <x v="10"/>
    <x v="1"/>
    <s v="Zeeshan Gala"/>
    <x v="1"/>
    <x v="18"/>
    <x v="9"/>
    <s v="Board Game"/>
    <s v="Board Game Itaque"/>
    <n v="5"/>
    <n v="43522"/>
    <n v="217610"/>
    <x v="1"/>
  </r>
  <r>
    <n v="13128"/>
    <x v="522"/>
    <x v="4"/>
    <x v="0"/>
    <s v="Dhanush Dhingra"/>
    <x v="2"/>
    <x v="2"/>
    <x v="5"/>
    <s v="Foundation"/>
    <s v="Foundation Blanditiis"/>
    <n v="2"/>
    <n v="24516"/>
    <n v="49032"/>
    <x v="0"/>
  </r>
  <r>
    <n v="13129"/>
    <x v="156"/>
    <x v="6"/>
    <x v="0"/>
    <s v="Kabir Golla"/>
    <x v="1"/>
    <x v="10"/>
    <x v="8"/>
    <s v="Dumbbells"/>
    <s v="Dumbbells Odio"/>
    <n v="2"/>
    <n v="6535"/>
    <n v="13070"/>
    <x v="0"/>
  </r>
  <r>
    <n v="13130"/>
    <x v="372"/>
    <x v="10"/>
    <x v="0"/>
    <s v="Sumer Ramachandran"/>
    <x v="0"/>
    <x v="12"/>
    <x v="5"/>
    <s v="Foundation"/>
    <s v="Foundation Expedita"/>
    <n v="1"/>
    <n v="41000"/>
    <n v="41000"/>
    <x v="0"/>
  </r>
  <r>
    <n v="13131"/>
    <x v="657"/>
    <x v="11"/>
    <x v="0"/>
    <s v="Myra Chatterjee"/>
    <x v="0"/>
    <x v="0"/>
    <x v="7"/>
    <s v="Mobile"/>
    <s v="Mobile Corrupti"/>
    <n v="3"/>
    <n v="2691"/>
    <n v="8073"/>
    <x v="0"/>
  </r>
  <r>
    <n v="13132"/>
    <x v="685"/>
    <x v="2"/>
    <x v="2"/>
    <s v="Hansh Sankaran"/>
    <x v="1"/>
    <x v="10"/>
    <x v="7"/>
    <s v="Mobile"/>
    <s v="Mobile Facilis"/>
    <n v="4"/>
    <n v="8171"/>
    <n v="32684"/>
    <x v="0"/>
  </r>
  <r>
    <n v="13133"/>
    <x v="475"/>
    <x v="6"/>
    <x v="1"/>
    <s v="Shray Hayre"/>
    <x v="3"/>
    <x v="13"/>
    <x v="6"/>
    <s v="Vase"/>
    <s v="Vase Eveniet"/>
    <n v="4"/>
    <n v="52936"/>
    <n v="211744"/>
    <x v="1"/>
  </r>
  <r>
    <n v="13134"/>
    <x v="91"/>
    <x v="4"/>
    <x v="0"/>
    <s v="Kartik Sagar"/>
    <x v="3"/>
    <x v="13"/>
    <x v="8"/>
    <s v="Cricket Bat"/>
    <s v="Cricket Bat Eos"/>
    <n v="5"/>
    <n v="21480"/>
    <n v="107400"/>
    <x v="0"/>
  </r>
  <r>
    <n v="13135"/>
    <x v="485"/>
    <x v="1"/>
    <x v="1"/>
    <s v="Ira Subramanian"/>
    <x v="0"/>
    <x v="9"/>
    <x v="7"/>
    <s v="Mobile"/>
    <s v="Mobile Et"/>
    <n v="4"/>
    <n v="53035"/>
    <n v="212140"/>
    <x v="1"/>
  </r>
  <r>
    <n v="13136"/>
    <x v="678"/>
    <x v="6"/>
    <x v="0"/>
    <s v="Seher Din"/>
    <x v="2"/>
    <x v="16"/>
    <x v="9"/>
    <s v="Puzzle"/>
    <s v="Puzzle Dolore"/>
    <n v="2"/>
    <n v="78881"/>
    <n v="157762"/>
    <x v="1"/>
  </r>
  <r>
    <n v="13137"/>
    <x v="34"/>
    <x v="6"/>
    <x v="1"/>
    <s v="Diya Mahal"/>
    <x v="2"/>
    <x v="2"/>
    <x v="8"/>
    <s v="Dumbbells"/>
    <s v="Dumbbells Sed"/>
    <n v="2"/>
    <n v="7277"/>
    <n v="14554"/>
    <x v="0"/>
  </r>
  <r>
    <n v="13138"/>
    <x v="268"/>
    <x v="0"/>
    <x v="2"/>
    <s v="Neelofar Karnik"/>
    <x v="3"/>
    <x v="8"/>
    <x v="7"/>
    <s v="Mobile"/>
    <s v="Mobile Aut"/>
    <n v="4"/>
    <n v="11616"/>
    <n v="46464"/>
    <x v="0"/>
  </r>
  <r>
    <n v="13139"/>
    <x v="287"/>
    <x v="5"/>
    <x v="0"/>
    <s v="Saanvi Sawhney"/>
    <x v="2"/>
    <x v="3"/>
    <x v="2"/>
    <s v="Juicer"/>
    <s v="Juicer Quidem"/>
    <n v="4"/>
    <n v="57976"/>
    <n v="231904"/>
    <x v="1"/>
  </r>
  <r>
    <n v="13140"/>
    <x v="502"/>
    <x v="6"/>
    <x v="1"/>
    <s v="Aniruddh Kar"/>
    <x v="3"/>
    <x v="14"/>
    <x v="2"/>
    <s v="Microwave"/>
    <s v="Microwave Optio"/>
    <n v="2"/>
    <n v="33015"/>
    <n v="66030"/>
    <x v="0"/>
  </r>
  <r>
    <n v="13141"/>
    <x v="632"/>
    <x v="1"/>
    <x v="1"/>
    <s v="Lavanya Wable"/>
    <x v="0"/>
    <x v="17"/>
    <x v="3"/>
    <s v="Women's Wear"/>
    <s v="Women's Wear Ducimus"/>
    <n v="1"/>
    <n v="58721"/>
    <n v="58721"/>
    <x v="0"/>
  </r>
  <r>
    <n v="13142"/>
    <x v="562"/>
    <x v="4"/>
    <x v="1"/>
    <s v="Ishita Kaur"/>
    <x v="3"/>
    <x v="13"/>
    <x v="0"/>
    <s v="Non-Fiction"/>
    <s v="Non-Fiction Reiciendis"/>
    <n v="3"/>
    <n v="56352"/>
    <n v="169056"/>
    <x v="1"/>
  </r>
  <r>
    <n v="13143"/>
    <x v="440"/>
    <x v="3"/>
    <x v="1"/>
    <s v="Romil Dugal"/>
    <x v="1"/>
    <x v="6"/>
    <x v="7"/>
    <s v="Headphones"/>
    <s v="Headphones Libero"/>
    <n v="4"/>
    <n v="49556"/>
    <n v="198224"/>
    <x v="1"/>
  </r>
  <r>
    <n v="13144"/>
    <x v="281"/>
    <x v="2"/>
    <x v="0"/>
    <s v="Nakul Varghese"/>
    <x v="3"/>
    <x v="13"/>
    <x v="1"/>
    <s v="Sugar"/>
    <s v="Sugar Rerum"/>
    <n v="4"/>
    <n v="72746"/>
    <n v="290984"/>
    <x v="1"/>
  </r>
  <r>
    <n v="13145"/>
    <x v="215"/>
    <x v="6"/>
    <x v="0"/>
    <s v="Amira Bora"/>
    <x v="3"/>
    <x v="5"/>
    <x v="2"/>
    <s v="Juicer"/>
    <s v="Juicer Rem"/>
    <n v="2"/>
    <n v="7510"/>
    <n v="15020"/>
    <x v="0"/>
  </r>
  <r>
    <n v="13146"/>
    <x v="569"/>
    <x v="8"/>
    <x v="1"/>
    <s v="Nakul Chand"/>
    <x v="1"/>
    <x v="18"/>
    <x v="3"/>
    <s v="Accessories"/>
    <s v="Accessories Corporis"/>
    <n v="5"/>
    <n v="65600"/>
    <n v="328000"/>
    <x v="2"/>
  </r>
  <r>
    <n v="13147"/>
    <x v="568"/>
    <x v="7"/>
    <x v="2"/>
    <s v="Sana Kalita"/>
    <x v="0"/>
    <x v="19"/>
    <x v="2"/>
    <s v="Juicer"/>
    <s v="Juicer Quod"/>
    <n v="2"/>
    <n v="55871"/>
    <n v="111742"/>
    <x v="0"/>
  </r>
  <r>
    <n v="13148"/>
    <x v="384"/>
    <x v="2"/>
    <x v="0"/>
    <s v="Yasmin Sood"/>
    <x v="3"/>
    <x v="4"/>
    <x v="8"/>
    <s v="Dumbbells"/>
    <s v="Dumbbells Iusto"/>
    <n v="3"/>
    <n v="30928"/>
    <n v="92784"/>
    <x v="0"/>
  </r>
  <r>
    <n v="13149"/>
    <x v="125"/>
    <x v="1"/>
    <x v="0"/>
    <s v="Indrajit Mall"/>
    <x v="0"/>
    <x v="9"/>
    <x v="1"/>
    <s v="Spices"/>
    <s v="Spices Quisquam"/>
    <n v="5"/>
    <n v="19307"/>
    <n v="96535"/>
    <x v="0"/>
  </r>
  <r>
    <n v="13150"/>
    <x v="620"/>
    <x v="9"/>
    <x v="0"/>
    <s v="Krish Dar"/>
    <x v="0"/>
    <x v="12"/>
    <x v="4"/>
    <s v="Cabinet"/>
    <s v="Cabinet Dolores"/>
    <n v="5"/>
    <n v="38537"/>
    <n v="192685"/>
    <x v="1"/>
  </r>
  <r>
    <n v="13151"/>
    <x v="551"/>
    <x v="10"/>
    <x v="1"/>
    <s v="Yasmin Saran"/>
    <x v="3"/>
    <x v="14"/>
    <x v="8"/>
    <s v="Yoga Mat"/>
    <s v="Yoga Mat Aliquam"/>
    <n v="4"/>
    <n v="25860"/>
    <n v="103440"/>
    <x v="0"/>
  </r>
  <r>
    <n v="13152"/>
    <x v="514"/>
    <x v="7"/>
    <x v="0"/>
    <s v="Hazel Dhar"/>
    <x v="0"/>
    <x v="9"/>
    <x v="5"/>
    <s v="Face Cream"/>
    <s v="Face Cream Sit"/>
    <n v="5"/>
    <n v="58759"/>
    <n v="293795"/>
    <x v="1"/>
  </r>
  <r>
    <n v="13153"/>
    <x v="242"/>
    <x v="9"/>
    <x v="1"/>
    <s v="Vedika Mane"/>
    <x v="1"/>
    <x v="18"/>
    <x v="3"/>
    <s v="Kids Wear"/>
    <s v="Kids Wear Iure"/>
    <n v="4"/>
    <n v="932"/>
    <n v="3728"/>
    <x v="0"/>
  </r>
  <r>
    <n v="13154"/>
    <x v="118"/>
    <x v="2"/>
    <x v="0"/>
    <s v="Nayantara Majumdar"/>
    <x v="0"/>
    <x v="12"/>
    <x v="6"/>
    <s v="Vase"/>
    <s v="Vase Rerum"/>
    <n v="5"/>
    <n v="65586"/>
    <n v="327930"/>
    <x v="2"/>
  </r>
  <r>
    <n v="13155"/>
    <x v="437"/>
    <x v="9"/>
    <x v="0"/>
    <s v="Shanaya Kapoor"/>
    <x v="1"/>
    <x v="10"/>
    <x v="3"/>
    <s v="Men's Wear"/>
    <s v="Men's Wear Odit"/>
    <n v="4"/>
    <n v="74267"/>
    <n v="297068"/>
    <x v="1"/>
  </r>
  <r>
    <n v="13156"/>
    <x v="254"/>
    <x v="3"/>
    <x v="0"/>
    <s v="Zara Varghese"/>
    <x v="3"/>
    <x v="8"/>
    <x v="9"/>
    <s v="RC Car"/>
    <s v="RC Car Minima"/>
    <n v="5"/>
    <n v="31541"/>
    <n v="157705"/>
    <x v="1"/>
  </r>
  <r>
    <n v="13157"/>
    <x v="640"/>
    <x v="11"/>
    <x v="0"/>
    <s v="Inaaya  Dara"/>
    <x v="1"/>
    <x v="18"/>
    <x v="1"/>
    <s v="Wheat"/>
    <s v="Wheat Distinctio"/>
    <n v="4"/>
    <n v="18626"/>
    <n v="74504"/>
    <x v="0"/>
  </r>
  <r>
    <n v="13158"/>
    <x v="469"/>
    <x v="2"/>
    <x v="0"/>
    <s v="Stuvan Sangha"/>
    <x v="0"/>
    <x v="9"/>
    <x v="1"/>
    <s v="Wheat"/>
    <s v="Wheat Sed"/>
    <n v="4"/>
    <n v="57679"/>
    <n v="230716"/>
    <x v="1"/>
  </r>
  <r>
    <n v="13159"/>
    <x v="487"/>
    <x v="5"/>
    <x v="0"/>
    <s v="Tara Gill"/>
    <x v="1"/>
    <x v="18"/>
    <x v="4"/>
    <s v="Cabinet"/>
    <s v="Cabinet Magnam"/>
    <n v="1"/>
    <n v="32555"/>
    <n v="32555"/>
    <x v="0"/>
  </r>
  <r>
    <n v="13160"/>
    <x v="550"/>
    <x v="0"/>
    <x v="2"/>
    <s v="Saanvi Sahni"/>
    <x v="3"/>
    <x v="8"/>
    <x v="7"/>
    <s v="Headphones"/>
    <s v="Headphones Corporis"/>
    <n v="2"/>
    <n v="70884"/>
    <n v="141768"/>
    <x v="0"/>
  </r>
  <r>
    <n v="13161"/>
    <x v="94"/>
    <x v="2"/>
    <x v="2"/>
    <s v="Ritvik Dash"/>
    <x v="1"/>
    <x v="1"/>
    <x v="6"/>
    <s v="Cushion"/>
    <s v="Cushion Et"/>
    <n v="3"/>
    <n v="37434"/>
    <n v="112302"/>
    <x v="0"/>
  </r>
  <r>
    <n v="13162"/>
    <x v="504"/>
    <x v="10"/>
    <x v="1"/>
    <s v="Hridaan Gade"/>
    <x v="3"/>
    <x v="4"/>
    <x v="3"/>
    <s v="Kids Wear"/>
    <s v="Kids Wear Enim"/>
    <n v="1"/>
    <n v="71307"/>
    <n v="71307"/>
    <x v="0"/>
  </r>
  <r>
    <n v="13163"/>
    <x v="546"/>
    <x v="1"/>
    <x v="1"/>
    <s v="Gatik Savant"/>
    <x v="2"/>
    <x v="3"/>
    <x v="7"/>
    <s v="Mobile"/>
    <s v="Mobile Facilis"/>
    <n v="4"/>
    <n v="24518"/>
    <n v="98072"/>
    <x v="0"/>
  </r>
  <r>
    <n v="13164"/>
    <x v="118"/>
    <x v="2"/>
    <x v="0"/>
    <s v="Kavya Bajaj"/>
    <x v="0"/>
    <x v="19"/>
    <x v="2"/>
    <s v="Cookware Set"/>
    <s v="Cookware Set Eos"/>
    <n v="5"/>
    <n v="72434"/>
    <n v="362170"/>
    <x v="2"/>
  </r>
  <r>
    <n v="13165"/>
    <x v="661"/>
    <x v="0"/>
    <x v="0"/>
    <s v="Yasmin Uppal"/>
    <x v="3"/>
    <x v="8"/>
    <x v="1"/>
    <s v="Wheat"/>
    <s v="Wheat Eum"/>
    <n v="2"/>
    <n v="48160"/>
    <n v="96320"/>
    <x v="0"/>
  </r>
  <r>
    <n v="13166"/>
    <x v="167"/>
    <x v="1"/>
    <x v="0"/>
    <s v="Vedika Yadav"/>
    <x v="2"/>
    <x v="15"/>
    <x v="3"/>
    <s v="Accessories"/>
    <s v="Accessories Velit"/>
    <n v="2"/>
    <n v="65492"/>
    <n v="130984"/>
    <x v="0"/>
  </r>
  <r>
    <n v="13167"/>
    <x v="111"/>
    <x v="3"/>
    <x v="1"/>
    <s v="Lavanya Srivastava"/>
    <x v="0"/>
    <x v="0"/>
    <x v="8"/>
    <s v="Yoga Mat"/>
    <s v="Yoga Mat Facere"/>
    <n v="4"/>
    <n v="14204"/>
    <n v="56816"/>
    <x v="0"/>
  </r>
  <r>
    <n v="13168"/>
    <x v="630"/>
    <x v="10"/>
    <x v="1"/>
    <s v="Ishita Chacko"/>
    <x v="1"/>
    <x v="6"/>
    <x v="0"/>
    <s v="Biography"/>
    <s v="Biography Sed"/>
    <n v="5"/>
    <n v="16483"/>
    <n v="82415"/>
    <x v="0"/>
  </r>
  <r>
    <n v="13169"/>
    <x v="672"/>
    <x v="1"/>
    <x v="0"/>
    <s v="Zain Guha"/>
    <x v="2"/>
    <x v="2"/>
    <x v="3"/>
    <s v="Shoes"/>
    <s v="Shoes Consectetur"/>
    <n v="5"/>
    <n v="10706"/>
    <n v="53530"/>
    <x v="0"/>
  </r>
  <r>
    <n v="13170"/>
    <x v="236"/>
    <x v="8"/>
    <x v="1"/>
    <s v="Piya Sani"/>
    <x v="3"/>
    <x v="8"/>
    <x v="0"/>
    <s v="Non-Fiction"/>
    <s v="Non-Fiction Omnis"/>
    <n v="4"/>
    <n v="1730"/>
    <n v="6920"/>
    <x v="0"/>
  </r>
  <r>
    <n v="13171"/>
    <x v="23"/>
    <x v="10"/>
    <x v="1"/>
    <s v="Sara Deshmukh"/>
    <x v="3"/>
    <x v="4"/>
    <x v="3"/>
    <s v="Women's Wear"/>
    <s v="Women's Wear Repellendus"/>
    <n v="3"/>
    <n v="72618"/>
    <n v="217854"/>
    <x v="1"/>
  </r>
  <r>
    <n v="13172"/>
    <x v="89"/>
    <x v="4"/>
    <x v="1"/>
    <s v="Dhanuk Din"/>
    <x v="1"/>
    <x v="1"/>
    <x v="7"/>
    <s v="Camera"/>
    <s v="Camera Vero"/>
    <n v="4"/>
    <n v="51884"/>
    <n v="207536"/>
    <x v="1"/>
  </r>
  <r>
    <n v="13173"/>
    <x v="22"/>
    <x v="8"/>
    <x v="1"/>
    <s v="Taimur Banerjee"/>
    <x v="1"/>
    <x v="1"/>
    <x v="2"/>
    <s v="Mixer Grinder"/>
    <s v="Mixer Grinder Animi"/>
    <n v="5"/>
    <n v="37606"/>
    <n v="188030"/>
    <x v="1"/>
  </r>
  <r>
    <n v="13174"/>
    <x v="451"/>
    <x v="3"/>
    <x v="1"/>
    <s v="Hunar Aggarwal"/>
    <x v="0"/>
    <x v="19"/>
    <x v="8"/>
    <s v="Cricket Bat"/>
    <s v="Cricket Bat Assumenda"/>
    <n v="3"/>
    <n v="25349"/>
    <n v="76047"/>
    <x v="0"/>
  </r>
  <r>
    <n v="13175"/>
    <x v="268"/>
    <x v="0"/>
    <x v="2"/>
    <s v="Armaan Dugar"/>
    <x v="2"/>
    <x v="11"/>
    <x v="0"/>
    <s v="Comics"/>
    <s v="Comics Esse"/>
    <n v="5"/>
    <n v="58608"/>
    <n v="293040"/>
    <x v="1"/>
  </r>
  <r>
    <n v="13176"/>
    <x v="583"/>
    <x v="3"/>
    <x v="1"/>
    <s v="Ehsaan Srivastava"/>
    <x v="3"/>
    <x v="4"/>
    <x v="4"/>
    <s v="Cabinet"/>
    <s v="Cabinet Accusantium"/>
    <n v="1"/>
    <n v="73507"/>
    <n v="73507"/>
    <x v="0"/>
  </r>
  <r>
    <n v="13177"/>
    <x v="377"/>
    <x v="4"/>
    <x v="1"/>
    <s v="Indrajit Kapadia"/>
    <x v="3"/>
    <x v="4"/>
    <x v="2"/>
    <s v="Cookware Set"/>
    <s v="Cookware Set Necessitatibus"/>
    <n v="3"/>
    <n v="37202"/>
    <n v="111606"/>
    <x v="0"/>
  </r>
  <r>
    <n v="13178"/>
    <x v="574"/>
    <x v="2"/>
    <x v="0"/>
    <s v="Vaibhav Bora"/>
    <x v="2"/>
    <x v="16"/>
    <x v="5"/>
    <s v="Perfume"/>
    <s v="Perfume Exercitationem"/>
    <n v="2"/>
    <n v="41831"/>
    <n v="83662"/>
    <x v="0"/>
  </r>
  <r>
    <n v="13179"/>
    <x v="506"/>
    <x v="10"/>
    <x v="0"/>
    <s v="Sumer Thakkar"/>
    <x v="0"/>
    <x v="17"/>
    <x v="3"/>
    <s v="Shoes"/>
    <s v="Shoes Quia"/>
    <n v="3"/>
    <n v="17583"/>
    <n v="52749"/>
    <x v="0"/>
  </r>
  <r>
    <n v="13180"/>
    <x v="335"/>
    <x v="9"/>
    <x v="1"/>
    <s v="Kismat Das"/>
    <x v="1"/>
    <x v="6"/>
    <x v="6"/>
    <s v="Lamp"/>
    <s v="Lamp Illo"/>
    <n v="4"/>
    <n v="25481"/>
    <n v="101924"/>
    <x v="0"/>
  </r>
  <r>
    <n v="13181"/>
    <x v="255"/>
    <x v="3"/>
    <x v="0"/>
    <s v="Saanvi Yogi"/>
    <x v="0"/>
    <x v="12"/>
    <x v="8"/>
    <s v="Tennis Racket"/>
    <s v="Tennis Racket Laboriosam"/>
    <n v="1"/>
    <n v="62606"/>
    <n v="62606"/>
    <x v="0"/>
  </r>
  <r>
    <n v="13182"/>
    <x v="198"/>
    <x v="2"/>
    <x v="0"/>
    <s v="Dhruv Divan"/>
    <x v="0"/>
    <x v="19"/>
    <x v="6"/>
    <s v="Clock"/>
    <s v="Clock Aut"/>
    <n v="2"/>
    <n v="43739"/>
    <n v="87478"/>
    <x v="0"/>
  </r>
  <r>
    <n v="13183"/>
    <x v="390"/>
    <x v="11"/>
    <x v="0"/>
    <s v="Zoya Sami"/>
    <x v="0"/>
    <x v="19"/>
    <x v="6"/>
    <s v="Cushion"/>
    <s v="Cushion Quibusdam"/>
    <n v="1"/>
    <n v="5393"/>
    <n v="5393"/>
    <x v="0"/>
  </r>
  <r>
    <n v="13184"/>
    <x v="239"/>
    <x v="8"/>
    <x v="0"/>
    <s v="Mishti Manne"/>
    <x v="0"/>
    <x v="19"/>
    <x v="8"/>
    <s v="Tennis Racket"/>
    <s v="Tennis Racket Libero"/>
    <n v="4"/>
    <n v="14964"/>
    <n v="59856"/>
    <x v="0"/>
  </r>
  <r>
    <n v="13185"/>
    <x v="609"/>
    <x v="8"/>
    <x v="1"/>
    <s v="Jivika Ratti"/>
    <x v="2"/>
    <x v="11"/>
    <x v="0"/>
    <s v="Textbook"/>
    <s v="Textbook Enim"/>
    <n v="5"/>
    <n v="11399"/>
    <n v="56995"/>
    <x v="0"/>
  </r>
  <r>
    <n v="13186"/>
    <x v="127"/>
    <x v="4"/>
    <x v="0"/>
    <s v="Hridaan Shan"/>
    <x v="2"/>
    <x v="16"/>
    <x v="7"/>
    <s v="Smartwatch"/>
    <s v="Smartwatch Assumenda"/>
    <n v="5"/>
    <n v="22001"/>
    <n v="110005"/>
    <x v="0"/>
  </r>
  <r>
    <n v="13187"/>
    <x v="100"/>
    <x v="11"/>
    <x v="1"/>
    <s v="Parinaaz Dâ€™Alia"/>
    <x v="3"/>
    <x v="8"/>
    <x v="4"/>
    <s v="Table"/>
    <s v="Table Voluptatum"/>
    <n v="3"/>
    <n v="68647"/>
    <n v="205941"/>
    <x v="1"/>
  </r>
  <r>
    <n v="13188"/>
    <x v="29"/>
    <x v="4"/>
    <x v="1"/>
    <s v="Jayan Chahal"/>
    <x v="0"/>
    <x v="9"/>
    <x v="9"/>
    <s v="Board Game"/>
    <s v="Board Game Minima"/>
    <n v="3"/>
    <n v="37653"/>
    <n v="112959"/>
    <x v="0"/>
  </r>
  <r>
    <n v="13189"/>
    <x v="602"/>
    <x v="7"/>
    <x v="0"/>
    <s v="Dharmajan Ratti"/>
    <x v="3"/>
    <x v="14"/>
    <x v="0"/>
    <s v="Textbook"/>
    <s v="Textbook Voluptates"/>
    <n v="4"/>
    <n v="24371"/>
    <n v="97484"/>
    <x v="0"/>
  </r>
  <r>
    <n v="13190"/>
    <x v="496"/>
    <x v="3"/>
    <x v="1"/>
    <s v="Dhruv Kulkarni"/>
    <x v="2"/>
    <x v="2"/>
    <x v="0"/>
    <s v="Fiction"/>
    <s v="Fiction Ipsum"/>
    <n v="4"/>
    <n v="39663"/>
    <n v="158652"/>
    <x v="1"/>
  </r>
  <r>
    <n v="13191"/>
    <x v="476"/>
    <x v="6"/>
    <x v="1"/>
    <s v="Jayan Vasa"/>
    <x v="1"/>
    <x v="6"/>
    <x v="1"/>
    <s v="Oil"/>
    <s v="Oil Sequi"/>
    <n v="1"/>
    <n v="16219"/>
    <n v="16219"/>
    <x v="0"/>
  </r>
  <r>
    <n v="13192"/>
    <x v="534"/>
    <x v="3"/>
    <x v="1"/>
    <s v="Indranil Sood"/>
    <x v="2"/>
    <x v="16"/>
    <x v="2"/>
    <s v="Cookware Set"/>
    <s v="Cookware Set Odio"/>
    <n v="1"/>
    <n v="63000"/>
    <n v="63000"/>
    <x v="0"/>
  </r>
  <r>
    <n v="13193"/>
    <x v="723"/>
    <x v="10"/>
    <x v="1"/>
    <s v="Misha Bandi"/>
    <x v="0"/>
    <x v="19"/>
    <x v="2"/>
    <s v="Cookware Set"/>
    <s v="Cookware Set Doloribus"/>
    <n v="4"/>
    <n v="17155"/>
    <n v="68620"/>
    <x v="0"/>
  </r>
  <r>
    <n v="13194"/>
    <x v="118"/>
    <x v="2"/>
    <x v="0"/>
    <s v="Shlok Bakshi"/>
    <x v="0"/>
    <x v="17"/>
    <x v="8"/>
    <s v="Cricket Bat"/>
    <s v="Cricket Bat Placeat"/>
    <n v="2"/>
    <n v="10158"/>
    <n v="20316"/>
    <x v="0"/>
  </r>
  <r>
    <n v="13195"/>
    <x v="336"/>
    <x v="8"/>
    <x v="0"/>
    <s v="Urvi Ganesh"/>
    <x v="2"/>
    <x v="15"/>
    <x v="5"/>
    <s v="Face Cream"/>
    <s v="Face Cream Corrupti"/>
    <n v="1"/>
    <n v="50823"/>
    <n v="50823"/>
    <x v="0"/>
  </r>
  <r>
    <n v="13196"/>
    <x v="267"/>
    <x v="8"/>
    <x v="0"/>
    <s v="Pranay Gola"/>
    <x v="3"/>
    <x v="4"/>
    <x v="1"/>
    <s v="Wheat"/>
    <s v="Wheat Delectus"/>
    <n v="1"/>
    <n v="58194"/>
    <n v="58194"/>
    <x v="0"/>
  </r>
  <r>
    <n v="13197"/>
    <x v="439"/>
    <x v="6"/>
    <x v="1"/>
    <s v="Adah Bassi"/>
    <x v="0"/>
    <x v="17"/>
    <x v="9"/>
    <s v="Doll"/>
    <s v="Doll Nam"/>
    <n v="5"/>
    <n v="37682"/>
    <n v="188410"/>
    <x v="1"/>
  </r>
  <r>
    <n v="13198"/>
    <x v="338"/>
    <x v="5"/>
    <x v="1"/>
    <s v="Nayantara Savant"/>
    <x v="1"/>
    <x v="18"/>
    <x v="0"/>
    <s v="Textbook"/>
    <s v="Textbook Saepe"/>
    <n v="5"/>
    <n v="23752"/>
    <n v="118760"/>
    <x v="0"/>
  </r>
  <r>
    <n v="13199"/>
    <x v="539"/>
    <x v="8"/>
    <x v="1"/>
    <s v="Kabir Gill"/>
    <x v="0"/>
    <x v="9"/>
    <x v="8"/>
    <s v="Tennis Racket"/>
    <s v="Tennis Racket Voluptatum"/>
    <n v="5"/>
    <n v="74807"/>
    <n v="374035"/>
    <x v="2"/>
  </r>
  <r>
    <n v="13200"/>
    <x v="286"/>
    <x v="4"/>
    <x v="1"/>
    <s v="Kanav Tank"/>
    <x v="0"/>
    <x v="19"/>
    <x v="0"/>
    <s v="Comics"/>
    <s v="Comics Quisquam"/>
    <n v="3"/>
    <n v="27799"/>
    <n v="83397"/>
    <x v="0"/>
  </r>
  <r>
    <n v="13201"/>
    <x v="708"/>
    <x v="0"/>
    <x v="0"/>
    <s v="Nayantara Hegde"/>
    <x v="0"/>
    <x v="0"/>
    <x v="8"/>
    <s v="Dumbbells"/>
    <s v="Dumbbells Iste"/>
    <n v="4"/>
    <n v="56706"/>
    <n v="226824"/>
    <x v="1"/>
  </r>
  <r>
    <n v="13202"/>
    <x v="49"/>
    <x v="3"/>
    <x v="1"/>
    <s v="Tejas Bhardwaj"/>
    <x v="1"/>
    <x v="7"/>
    <x v="1"/>
    <s v="Sugar"/>
    <s v="Sugar Ab"/>
    <n v="1"/>
    <n v="76879"/>
    <n v="76879"/>
    <x v="0"/>
  </r>
  <r>
    <n v="13203"/>
    <x v="523"/>
    <x v="2"/>
    <x v="0"/>
    <s v="Darshit Borra"/>
    <x v="0"/>
    <x v="0"/>
    <x v="5"/>
    <s v="Foundation"/>
    <s v="Foundation Deserunt"/>
    <n v="3"/>
    <n v="39207"/>
    <n v="117621"/>
    <x v="0"/>
  </r>
  <r>
    <n v="13204"/>
    <x v="280"/>
    <x v="5"/>
    <x v="1"/>
    <s v="Vritika Gopal"/>
    <x v="1"/>
    <x v="18"/>
    <x v="2"/>
    <s v="Mixer Grinder"/>
    <s v="Mixer Grinder Sed"/>
    <n v="1"/>
    <n v="71243"/>
    <n v="71243"/>
    <x v="0"/>
  </r>
  <r>
    <n v="13205"/>
    <x v="62"/>
    <x v="10"/>
    <x v="0"/>
    <s v="Onkar Rajagopalan"/>
    <x v="3"/>
    <x v="5"/>
    <x v="2"/>
    <s v="Microwave"/>
    <s v="Microwave Natus"/>
    <n v="3"/>
    <n v="71312"/>
    <n v="213936"/>
    <x v="1"/>
  </r>
  <r>
    <n v="13206"/>
    <x v="44"/>
    <x v="0"/>
    <x v="1"/>
    <s v="Parinaaz Dewan"/>
    <x v="3"/>
    <x v="14"/>
    <x v="6"/>
    <s v="Lamp"/>
    <s v="Lamp Animi"/>
    <n v="2"/>
    <n v="15322"/>
    <n v="30644"/>
    <x v="0"/>
  </r>
  <r>
    <n v="13207"/>
    <x v="262"/>
    <x v="2"/>
    <x v="0"/>
    <s v="Mehul Bhatti"/>
    <x v="1"/>
    <x v="7"/>
    <x v="8"/>
    <s v="Cricket Bat"/>
    <s v="Cricket Bat Debitis"/>
    <n v="2"/>
    <n v="32572"/>
    <n v="65144"/>
    <x v="0"/>
  </r>
  <r>
    <n v="13208"/>
    <x v="599"/>
    <x v="9"/>
    <x v="1"/>
    <s v="Vidur Dani"/>
    <x v="3"/>
    <x v="8"/>
    <x v="2"/>
    <s v="Juicer"/>
    <s v="Juicer Nostrum"/>
    <n v="2"/>
    <n v="17389"/>
    <n v="34778"/>
    <x v="0"/>
  </r>
  <r>
    <n v="13209"/>
    <x v="301"/>
    <x v="1"/>
    <x v="0"/>
    <s v="Yuvraj  Garde"/>
    <x v="3"/>
    <x v="13"/>
    <x v="4"/>
    <s v="Sofa"/>
    <s v="Sofa Reiciendis"/>
    <n v="3"/>
    <n v="48461"/>
    <n v="145383"/>
    <x v="0"/>
  </r>
  <r>
    <n v="13210"/>
    <x v="41"/>
    <x v="0"/>
    <x v="0"/>
    <s v="Jayant Atwal"/>
    <x v="1"/>
    <x v="18"/>
    <x v="2"/>
    <s v="Juicer"/>
    <s v="Juicer Corporis"/>
    <n v="1"/>
    <n v="39872"/>
    <n v="39872"/>
    <x v="0"/>
  </r>
  <r>
    <n v="13211"/>
    <x v="456"/>
    <x v="6"/>
    <x v="1"/>
    <s v="Miraan Jayaraman"/>
    <x v="3"/>
    <x v="4"/>
    <x v="2"/>
    <s v="Mixer Grinder"/>
    <s v="Mixer Grinder Occaecati"/>
    <n v="3"/>
    <n v="65351"/>
    <n v="196053"/>
    <x v="1"/>
  </r>
  <r>
    <n v="13212"/>
    <x v="89"/>
    <x v="4"/>
    <x v="1"/>
    <s v="Shlok Bose"/>
    <x v="1"/>
    <x v="7"/>
    <x v="1"/>
    <s v="Rice"/>
    <s v="Rice Quos"/>
    <n v="1"/>
    <n v="62219"/>
    <n v="62219"/>
    <x v="0"/>
  </r>
  <r>
    <n v="13213"/>
    <x v="376"/>
    <x v="5"/>
    <x v="1"/>
    <s v="Kimaya Bansal"/>
    <x v="3"/>
    <x v="4"/>
    <x v="7"/>
    <s v="Smartwatch"/>
    <s v="Smartwatch Sit"/>
    <n v="4"/>
    <n v="69923"/>
    <n v="279692"/>
    <x v="1"/>
  </r>
  <r>
    <n v="13214"/>
    <x v="617"/>
    <x v="8"/>
    <x v="1"/>
    <s v="Badal Chaudhary"/>
    <x v="2"/>
    <x v="3"/>
    <x v="4"/>
    <s v="Chair"/>
    <s v="Chair Amet"/>
    <n v="3"/>
    <n v="70734"/>
    <n v="212202"/>
    <x v="1"/>
  </r>
  <r>
    <n v="13215"/>
    <x v="520"/>
    <x v="1"/>
    <x v="0"/>
    <s v="Jiya Chacko"/>
    <x v="2"/>
    <x v="11"/>
    <x v="0"/>
    <s v="Fiction"/>
    <s v="Fiction Consectetur"/>
    <n v="5"/>
    <n v="7682"/>
    <n v="38410"/>
    <x v="0"/>
  </r>
  <r>
    <n v="13216"/>
    <x v="511"/>
    <x v="10"/>
    <x v="0"/>
    <s v="Sahil Srinivasan"/>
    <x v="1"/>
    <x v="6"/>
    <x v="0"/>
    <s v="Textbook"/>
    <s v="Textbook Voluptatem"/>
    <n v="5"/>
    <n v="7331"/>
    <n v="36655"/>
    <x v="0"/>
  </r>
  <r>
    <n v="13217"/>
    <x v="702"/>
    <x v="7"/>
    <x v="2"/>
    <s v="Ivan Kashyap"/>
    <x v="3"/>
    <x v="4"/>
    <x v="2"/>
    <s v="Cookware Set"/>
    <s v="Cookware Set Dolores"/>
    <n v="1"/>
    <n v="21175"/>
    <n v="21175"/>
    <x v="0"/>
  </r>
  <r>
    <n v="13218"/>
    <x v="475"/>
    <x v="6"/>
    <x v="1"/>
    <s v="Umang Barad"/>
    <x v="1"/>
    <x v="7"/>
    <x v="6"/>
    <s v="Wall Art"/>
    <s v="Wall Art Odit"/>
    <n v="1"/>
    <n v="7828"/>
    <n v="7828"/>
    <x v="0"/>
  </r>
  <r>
    <n v="13219"/>
    <x v="33"/>
    <x v="7"/>
    <x v="2"/>
    <s v="Yuvraj  Mand"/>
    <x v="2"/>
    <x v="3"/>
    <x v="3"/>
    <s v="Kids Wear"/>
    <s v="Kids Wear Tempore"/>
    <n v="2"/>
    <n v="52220"/>
    <n v="104440"/>
    <x v="0"/>
  </r>
  <r>
    <n v="13220"/>
    <x v="31"/>
    <x v="10"/>
    <x v="0"/>
    <s v="Yuvraj  Deo"/>
    <x v="1"/>
    <x v="18"/>
    <x v="7"/>
    <s v="Camera"/>
    <s v="Camera Ipsam"/>
    <n v="4"/>
    <n v="20266"/>
    <n v="81064"/>
    <x v="0"/>
  </r>
  <r>
    <n v="13221"/>
    <x v="248"/>
    <x v="10"/>
    <x v="1"/>
    <s v="Nayantara Bhalla"/>
    <x v="0"/>
    <x v="9"/>
    <x v="4"/>
    <s v="Chair"/>
    <s v="Chair Eveniet"/>
    <n v="4"/>
    <n v="68646"/>
    <n v="274584"/>
    <x v="1"/>
  </r>
  <r>
    <n v="13222"/>
    <x v="139"/>
    <x v="4"/>
    <x v="0"/>
    <s v="Kashvi Sekhon"/>
    <x v="2"/>
    <x v="11"/>
    <x v="1"/>
    <s v="Spices"/>
    <s v="Spices Eos"/>
    <n v="1"/>
    <n v="25473"/>
    <n v="25473"/>
    <x v="0"/>
  </r>
  <r>
    <n v="13223"/>
    <x v="412"/>
    <x v="6"/>
    <x v="0"/>
    <s v="Jayesh Ratti"/>
    <x v="0"/>
    <x v="17"/>
    <x v="2"/>
    <s v="Juicer"/>
    <s v="Juicer Doloremque"/>
    <n v="4"/>
    <n v="28239"/>
    <n v="112956"/>
    <x v="0"/>
  </r>
  <r>
    <n v="13224"/>
    <x v="379"/>
    <x v="10"/>
    <x v="0"/>
    <s v="Samaira Mane"/>
    <x v="1"/>
    <x v="18"/>
    <x v="8"/>
    <s v="Cricket Bat"/>
    <s v="Cricket Bat Officia"/>
    <n v="5"/>
    <n v="24059"/>
    <n v="120295"/>
    <x v="0"/>
  </r>
  <r>
    <n v="13225"/>
    <x v="128"/>
    <x v="1"/>
    <x v="0"/>
    <s v="Indrajit Rao"/>
    <x v="1"/>
    <x v="18"/>
    <x v="1"/>
    <s v="Rice"/>
    <s v="Rice Aliquid"/>
    <n v="5"/>
    <n v="14222"/>
    <n v="71110"/>
    <x v="0"/>
  </r>
  <r>
    <n v="13226"/>
    <x v="442"/>
    <x v="8"/>
    <x v="1"/>
    <s v="Vihaan Chaudhari"/>
    <x v="3"/>
    <x v="13"/>
    <x v="6"/>
    <s v="Clock"/>
    <s v="Clock Magnam"/>
    <n v="5"/>
    <n v="40487"/>
    <n v="202435"/>
    <x v="1"/>
  </r>
  <r>
    <n v="13227"/>
    <x v="466"/>
    <x v="5"/>
    <x v="0"/>
    <s v="Saanvi Sankar"/>
    <x v="2"/>
    <x v="11"/>
    <x v="8"/>
    <s v="Football"/>
    <s v="Football Distinctio"/>
    <n v="4"/>
    <n v="77291"/>
    <n v="309164"/>
    <x v="2"/>
  </r>
  <r>
    <n v="13228"/>
    <x v="724"/>
    <x v="9"/>
    <x v="0"/>
    <s v="Nirvaan Rama"/>
    <x v="0"/>
    <x v="9"/>
    <x v="1"/>
    <s v="Sugar"/>
    <s v="Sugar Voluptatum"/>
    <n v="2"/>
    <n v="38807"/>
    <n v="77614"/>
    <x v="0"/>
  </r>
  <r>
    <n v="13229"/>
    <x v="366"/>
    <x v="7"/>
    <x v="2"/>
    <s v="Hridaan Swaminathan"/>
    <x v="0"/>
    <x v="19"/>
    <x v="7"/>
    <s v="Mobile"/>
    <s v="Mobile Quod"/>
    <n v="5"/>
    <n v="42322"/>
    <n v="211610"/>
    <x v="1"/>
  </r>
  <r>
    <n v="13230"/>
    <x v="151"/>
    <x v="8"/>
    <x v="0"/>
    <s v="Prerak Dora"/>
    <x v="1"/>
    <x v="18"/>
    <x v="8"/>
    <s v="Cricket Bat"/>
    <s v="Cricket Bat Assumenda"/>
    <n v="2"/>
    <n v="75015"/>
    <n v="150030"/>
    <x v="1"/>
  </r>
  <r>
    <n v="13231"/>
    <x v="447"/>
    <x v="2"/>
    <x v="2"/>
    <s v="Kashvi Mani"/>
    <x v="0"/>
    <x v="19"/>
    <x v="3"/>
    <s v="Shoes"/>
    <s v="Shoes Unde"/>
    <n v="3"/>
    <n v="8170"/>
    <n v="24510"/>
    <x v="0"/>
  </r>
  <r>
    <n v="13232"/>
    <x v="717"/>
    <x v="8"/>
    <x v="0"/>
    <s v="Ishaan Sagar"/>
    <x v="1"/>
    <x v="7"/>
    <x v="0"/>
    <s v="Non-Fiction"/>
    <s v="Non-Fiction Perferendis"/>
    <n v="5"/>
    <n v="4523"/>
    <n v="22615"/>
    <x v="0"/>
  </r>
  <r>
    <n v="13233"/>
    <x v="102"/>
    <x v="0"/>
    <x v="0"/>
    <s v="Trisha Kari"/>
    <x v="1"/>
    <x v="1"/>
    <x v="5"/>
    <s v="Shampoo"/>
    <s v="Shampoo Minus"/>
    <n v="1"/>
    <n v="48236"/>
    <n v="48236"/>
    <x v="0"/>
  </r>
  <r>
    <n v="13234"/>
    <x v="60"/>
    <x v="4"/>
    <x v="1"/>
    <s v="Kaira Gour"/>
    <x v="3"/>
    <x v="8"/>
    <x v="3"/>
    <s v="Women's Wear"/>
    <s v="Women's Wear Mollitia"/>
    <n v="1"/>
    <n v="14394"/>
    <n v="14394"/>
    <x v="0"/>
  </r>
  <r>
    <n v="13235"/>
    <x v="648"/>
    <x v="11"/>
    <x v="0"/>
    <s v="Jivin Chakrabarti"/>
    <x v="2"/>
    <x v="3"/>
    <x v="4"/>
    <s v="Bed"/>
    <s v="Bed Praesentium"/>
    <n v="4"/>
    <n v="1166"/>
    <n v="4664"/>
    <x v="0"/>
  </r>
  <r>
    <n v="13236"/>
    <x v="496"/>
    <x v="3"/>
    <x v="1"/>
    <s v="Advika Majumdar"/>
    <x v="1"/>
    <x v="1"/>
    <x v="9"/>
    <s v="RC Car"/>
    <s v="RC Car Blanditiis"/>
    <n v="2"/>
    <n v="4981"/>
    <n v="9962"/>
    <x v="0"/>
  </r>
  <r>
    <n v="13237"/>
    <x v="28"/>
    <x v="5"/>
    <x v="0"/>
    <s v="Sumer Basu"/>
    <x v="2"/>
    <x v="3"/>
    <x v="0"/>
    <s v="Biography"/>
    <s v="Biography Nisi"/>
    <n v="5"/>
    <n v="399"/>
    <n v="1995"/>
    <x v="0"/>
  </r>
  <r>
    <n v="13238"/>
    <x v="247"/>
    <x v="3"/>
    <x v="0"/>
    <s v="Vardaniya Barad"/>
    <x v="2"/>
    <x v="15"/>
    <x v="2"/>
    <s v="Refrigerator"/>
    <s v="Refrigerator Animi"/>
    <n v="3"/>
    <n v="13033"/>
    <n v="39099"/>
    <x v="0"/>
  </r>
  <r>
    <n v="13239"/>
    <x v="282"/>
    <x v="0"/>
    <x v="0"/>
    <s v="Vihaan Aurora"/>
    <x v="3"/>
    <x v="14"/>
    <x v="1"/>
    <s v="Sugar"/>
    <s v="Sugar Sed"/>
    <n v="1"/>
    <n v="18197"/>
    <n v="18197"/>
    <x v="0"/>
  </r>
  <r>
    <n v="13240"/>
    <x v="226"/>
    <x v="10"/>
    <x v="0"/>
    <s v="Heer Subramaniam"/>
    <x v="2"/>
    <x v="15"/>
    <x v="5"/>
    <s v="Shampoo"/>
    <s v="Shampoo Facilis"/>
    <n v="3"/>
    <n v="13588"/>
    <n v="40764"/>
    <x v="0"/>
  </r>
  <r>
    <n v="13241"/>
    <x v="689"/>
    <x v="8"/>
    <x v="1"/>
    <s v="Samar Dhaliwal"/>
    <x v="2"/>
    <x v="16"/>
    <x v="3"/>
    <s v="Accessories"/>
    <s v="Accessories Maiores"/>
    <n v="5"/>
    <n v="57719"/>
    <n v="288595"/>
    <x v="1"/>
  </r>
  <r>
    <n v="13242"/>
    <x v="188"/>
    <x v="6"/>
    <x v="1"/>
    <s v="Kabir Sundaram"/>
    <x v="0"/>
    <x v="17"/>
    <x v="4"/>
    <s v="Bed"/>
    <s v="Bed At"/>
    <n v="5"/>
    <n v="10806"/>
    <n v="54030"/>
    <x v="0"/>
  </r>
  <r>
    <n v="13243"/>
    <x v="160"/>
    <x v="4"/>
    <x v="1"/>
    <s v="Trisha Balan"/>
    <x v="1"/>
    <x v="1"/>
    <x v="3"/>
    <s v="Men's Wear"/>
    <s v="Men's Wear Ea"/>
    <n v="2"/>
    <n v="48008"/>
    <n v="96016"/>
    <x v="0"/>
  </r>
  <r>
    <n v="13244"/>
    <x v="101"/>
    <x v="2"/>
    <x v="2"/>
    <s v="Yuvaan Sankar"/>
    <x v="0"/>
    <x v="17"/>
    <x v="0"/>
    <s v="Textbook"/>
    <s v="Textbook Reprehenderit"/>
    <n v="2"/>
    <n v="64998"/>
    <n v="129996"/>
    <x v="0"/>
  </r>
  <r>
    <n v="13245"/>
    <x v="45"/>
    <x v="9"/>
    <x v="1"/>
    <s v="Adah Raj"/>
    <x v="1"/>
    <x v="6"/>
    <x v="8"/>
    <s v="Tennis Racket"/>
    <s v="Tennis Racket Quos"/>
    <n v="3"/>
    <n v="21046"/>
    <n v="63138"/>
    <x v="0"/>
  </r>
  <r>
    <n v="13246"/>
    <x v="207"/>
    <x v="11"/>
    <x v="1"/>
    <s v="Anahi Aggarwal"/>
    <x v="1"/>
    <x v="10"/>
    <x v="9"/>
    <s v="Board Game"/>
    <s v="Board Game Modi"/>
    <n v="4"/>
    <n v="24991"/>
    <n v="99964"/>
    <x v="0"/>
  </r>
  <r>
    <n v="13247"/>
    <x v="509"/>
    <x v="1"/>
    <x v="1"/>
    <s v="Elakshi Batra"/>
    <x v="0"/>
    <x v="9"/>
    <x v="5"/>
    <s v="Perfume"/>
    <s v="Perfume Occaecati"/>
    <n v="2"/>
    <n v="65399"/>
    <n v="130798"/>
    <x v="0"/>
  </r>
  <r>
    <n v="13248"/>
    <x v="621"/>
    <x v="2"/>
    <x v="0"/>
    <s v="Anahi Balakrishnan"/>
    <x v="3"/>
    <x v="8"/>
    <x v="8"/>
    <s v="Dumbbells"/>
    <s v="Dumbbells In"/>
    <n v="1"/>
    <n v="43064"/>
    <n v="43064"/>
    <x v="0"/>
  </r>
  <r>
    <n v="13249"/>
    <x v="455"/>
    <x v="3"/>
    <x v="1"/>
    <s v="Inaaya  Ben"/>
    <x v="3"/>
    <x v="8"/>
    <x v="3"/>
    <s v="Men's Wear"/>
    <s v="Men's Wear Repellat"/>
    <n v="5"/>
    <n v="609"/>
    <n v="3045"/>
    <x v="0"/>
  </r>
  <r>
    <n v="13250"/>
    <x v="75"/>
    <x v="5"/>
    <x v="0"/>
    <s v="Pihu Kalla"/>
    <x v="3"/>
    <x v="13"/>
    <x v="2"/>
    <s v="Cookware Set"/>
    <s v="Cookware Set Occaecati"/>
    <n v="2"/>
    <n v="13233"/>
    <n v="26466"/>
    <x v="0"/>
  </r>
  <r>
    <n v="13251"/>
    <x v="495"/>
    <x v="10"/>
    <x v="0"/>
    <s v="Tiya Mall"/>
    <x v="3"/>
    <x v="8"/>
    <x v="0"/>
    <s v="Comics"/>
    <s v="Comics Esse"/>
    <n v="2"/>
    <n v="15476"/>
    <n v="30952"/>
    <x v="0"/>
  </r>
  <r>
    <n v="13252"/>
    <x v="207"/>
    <x v="11"/>
    <x v="1"/>
    <s v="Zara Kakar"/>
    <x v="0"/>
    <x v="12"/>
    <x v="8"/>
    <s v="Tennis Racket"/>
    <s v="Tennis Racket Consequuntur"/>
    <n v="2"/>
    <n v="46797"/>
    <n v="93594"/>
    <x v="0"/>
  </r>
  <r>
    <n v="13253"/>
    <x v="622"/>
    <x v="0"/>
    <x v="2"/>
    <s v="Onkar Kohli"/>
    <x v="1"/>
    <x v="10"/>
    <x v="5"/>
    <s v="Shampoo"/>
    <s v="Shampoo Labore"/>
    <n v="5"/>
    <n v="7875"/>
    <n v="39375"/>
    <x v="0"/>
  </r>
  <r>
    <n v="13254"/>
    <x v="365"/>
    <x v="8"/>
    <x v="0"/>
    <s v="Kismat Kalita"/>
    <x v="0"/>
    <x v="9"/>
    <x v="4"/>
    <s v="Sofa"/>
    <s v="Sofa Reprehenderit"/>
    <n v="1"/>
    <n v="32825"/>
    <n v="32825"/>
    <x v="0"/>
  </r>
  <r>
    <n v="13255"/>
    <x v="725"/>
    <x v="0"/>
    <x v="0"/>
    <s v="Gatik Singh"/>
    <x v="3"/>
    <x v="4"/>
    <x v="2"/>
    <s v="Refrigerator"/>
    <s v="Refrigerator Officiis"/>
    <n v="5"/>
    <n v="51880"/>
    <n v="259400"/>
    <x v="1"/>
  </r>
  <r>
    <n v="13256"/>
    <x v="282"/>
    <x v="0"/>
    <x v="0"/>
    <s v="Ela Chanda"/>
    <x v="0"/>
    <x v="17"/>
    <x v="1"/>
    <s v="Oil"/>
    <s v="Oil Officiis"/>
    <n v="1"/>
    <n v="69578"/>
    <n v="69578"/>
    <x v="0"/>
  </r>
  <r>
    <n v="13257"/>
    <x v="718"/>
    <x v="7"/>
    <x v="0"/>
    <s v="Manjari Dixit"/>
    <x v="0"/>
    <x v="12"/>
    <x v="5"/>
    <s v="Face Cream"/>
    <s v="Face Cream Nihil"/>
    <n v="2"/>
    <n v="45358"/>
    <n v="90716"/>
    <x v="0"/>
  </r>
  <r>
    <n v="13258"/>
    <x v="650"/>
    <x v="5"/>
    <x v="0"/>
    <s v="Kavya Luthra"/>
    <x v="0"/>
    <x v="17"/>
    <x v="9"/>
    <s v="Doll"/>
    <s v="Doll Nemo"/>
    <n v="3"/>
    <n v="65969"/>
    <n v="197907"/>
    <x v="1"/>
  </r>
  <r>
    <n v="13259"/>
    <x v="42"/>
    <x v="2"/>
    <x v="2"/>
    <s v="Riaan Bassi"/>
    <x v="0"/>
    <x v="9"/>
    <x v="9"/>
    <s v="Doll"/>
    <s v="Doll Expedita"/>
    <n v="5"/>
    <n v="27369"/>
    <n v="136845"/>
    <x v="0"/>
  </r>
  <r>
    <n v="13260"/>
    <x v="97"/>
    <x v="10"/>
    <x v="1"/>
    <s v="Shray Venkataraman"/>
    <x v="3"/>
    <x v="5"/>
    <x v="0"/>
    <s v="Comics"/>
    <s v="Comics Quam"/>
    <n v="4"/>
    <n v="54332"/>
    <n v="217328"/>
    <x v="1"/>
  </r>
  <r>
    <n v="13261"/>
    <x v="349"/>
    <x v="11"/>
    <x v="0"/>
    <s v="Jivin Ben"/>
    <x v="3"/>
    <x v="4"/>
    <x v="8"/>
    <s v="Cricket Bat"/>
    <s v="Cricket Bat Quidem"/>
    <n v="2"/>
    <n v="43960"/>
    <n v="87920"/>
    <x v="0"/>
  </r>
  <r>
    <n v="13262"/>
    <x v="111"/>
    <x v="3"/>
    <x v="1"/>
    <s v="Kiara Iyer"/>
    <x v="0"/>
    <x v="12"/>
    <x v="2"/>
    <s v="Cookware Set"/>
    <s v="Cookware Set Dignissimos"/>
    <n v="2"/>
    <n v="30008"/>
    <n v="60016"/>
    <x v="0"/>
  </r>
  <r>
    <n v="13263"/>
    <x v="522"/>
    <x v="4"/>
    <x v="0"/>
    <s v="Aarav Loke"/>
    <x v="0"/>
    <x v="9"/>
    <x v="3"/>
    <s v="Accessories"/>
    <s v="Accessories Eius"/>
    <n v="4"/>
    <n v="52668"/>
    <n v="210672"/>
    <x v="1"/>
  </r>
  <r>
    <n v="13264"/>
    <x v="241"/>
    <x v="2"/>
    <x v="2"/>
    <s v="Urvi Khatri"/>
    <x v="0"/>
    <x v="0"/>
    <x v="2"/>
    <s v="Juicer"/>
    <s v="Juicer Quia"/>
    <n v="3"/>
    <n v="52002"/>
    <n v="156006"/>
    <x v="1"/>
  </r>
  <r>
    <n v="13265"/>
    <x v="477"/>
    <x v="5"/>
    <x v="0"/>
    <s v="Nirvi Kadakia"/>
    <x v="0"/>
    <x v="19"/>
    <x v="6"/>
    <s v="Vase"/>
    <s v="Vase Iusto"/>
    <n v="2"/>
    <n v="5497"/>
    <n v="10994"/>
    <x v="0"/>
  </r>
  <r>
    <n v="13266"/>
    <x v="244"/>
    <x v="1"/>
    <x v="0"/>
    <s v="Miraya Lad"/>
    <x v="3"/>
    <x v="14"/>
    <x v="6"/>
    <s v="Lamp"/>
    <s v="Lamp Repudiandae"/>
    <n v="3"/>
    <n v="61035"/>
    <n v="183105"/>
    <x v="1"/>
  </r>
  <r>
    <n v="13267"/>
    <x v="545"/>
    <x v="5"/>
    <x v="0"/>
    <s v="Divyansh Rastogi"/>
    <x v="0"/>
    <x v="19"/>
    <x v="8"/>
    <s v="Yoga Mat"/>
    <s v="Yoga Mat Ex"/>
    <n v="5"/>
    <n v="49453"/>
    <n v="247265"/>
    <x v="1"/>
  </r>
  <r>
    <n v="13268"/>
    <x v="82"/>
    <x v="10"/>
    <x v="1"/>
    <s v="Abram Chaudry"/>
    <x v="3"/>
    <x v="4"/>
    <x v="7"/>
    <s v="Camera"/>
    <s v="Camera Nisi"/>
    <n v="4"/>
    <n v="33648"/>
    <n v="134592"/>
    <x v="0"/>
  </r>
  <r>
    <n v="13269"/>
    <x v="686"/>
    <x v="5"/>
    <x v="1"/>
    <s v="Vardaniya Chakrabarti"/>
    <x v="0"/>
    <x v="12"/>
    <x v="6"/>
    <s v="Lamp"/>
    <s v="Lamp Possimus"/>
    <n v="2"/>
    <n v="49183"/>
    <n v="98366"/>
    <x v="0"/>
  </r>
  <r>
    <n v="13270"/>
    <x v="399"/>
    <x v="4"/>
    <x v="0"/>
    <s v="Aaryahi Kari"/>
    <x v="0"/>
    <x v="0"/>
    <x v="0"/>
    <s v="Comics"/>
    <s v="Comics Praesentium"/>
    <n v="4"/>
    <n v="3541"/>
    <n v="14164"/>
    <x v="0"/>
  </r>
  <r>
    <n v="13271"/>
    <x v="626"/>
    <x v="0"/>
    <x v="2"/>
    <s v="Samiha Chopra"/>
    <x v="2"/>
    <x v="3"/>
    <x v="1"/>
    <s v="Oil"/>
    <s v="Oil Error"/>
    <n v="5"/>
    <n v="60600"/>
    <n v="303000"/>
    <x v="2"/>
  </r>
  <r>
    <n v="13272"/>
    <x v="336"/>
    <x v="8"/>
    <x v="0"/>
    <s v="Aayush Sengupta"/>
    <x v="2"/>
    <x v="15"/>
    <x v="9"/>
    <s v="Puzzle"/>
    <s v="Puzzle Illo"/>
    <n v="5"/>
    <n v="76545"/>
    <n v="382725"/>
    <x v="2"/>
  </r>
  <r>
    <n v="13273"/>
    <x v="357"/>
    <x v="4"/>
    <x v="0"/>
    <s v="Darshit Agrawal"/>
    <x v="0"/>
    <x v="9"/>
    <x v="5"/>
    <s v="Foundation"/>
    <s v="Foundation Esse"/>
    <n v="4"/>
    <n v="21421"/>
    <n v="85684"/>
    <x v="0"/>
  </r>
  <r>
    <n v="13274"/>
    <x v="160"/>
    <x v="4"/>
    <x v="1"/>
    <s v="Jiya Desai"/>
    <x v="2"/>
    <x v="16"/>
    <x v="6"/>
    <s v="Lamp"/>
    <s v="Lamp Neque"/>
    <n v="3"/>
    <n v="36252"/>
    <n v="108756"/>
    <x v="0"/>
  </r>
  <r>
    <n v="13275"/>
    <x v="611"/>
    <x v="6"/>
    <x v="1"/>
    <s v="Krish Vaidya"/>
    <x v="0"/>
    <x v="12"/>
    <x v="1"/>
    <s v="Spices"/>
    <s v="Spices Debitis"/>
    <n v="4"/>
    <n v="11581"/>
    <n v="46324"/>
    <x v="0"/>
  </r>
  <r>
    <n v="13276"/>
    <x v="538"/>
    <x v="7"/>
    <x v="0"/>
    <s v="Tushar Sachdev"/>
    <x v="1"/>
    <x v="18"/>
    <x v="4"/>
    <s v="Bed"/>
    <s v="Bed Odit"/>
    <n v="1"/>
    <n v="15100"/>
    <n v="15100"/>
    <x v="0"/>
  </r>
  <r>
    <n v="13277"/>
    <x v="224"/>
    <x v="6"/>
    <x v="1"/>
    <s v="Mamooty Hans"/>
    <x v="1"/>
    <x v="10"/>
    <x v="7"/>
    <s v="Camera"/>
    <s v="Camera Culpa"/>
    <n v="2"/>
    <n v="58575"/>
    <n v="117150"/>
    <x v="0"/>
  </r>
  <r>
    <n v="13278"/>
    <x v="469"/>
    <x v="2"/>
    <x v="0"/>
    <s v="Nishith Bir"/>
    <x v="2"/>
    <x v="11"/>
    <x v="8"/>
    <s v="Dumbbells"/>
    <s v="Dumbbells Doloremque"/>
    <n v="4"/>
    <n v="59422"/>
    <n v="237688"/>
    <x v="1"/>
  </r>
  <r>
    <n v="13279"/>
    <x v="290"/>
    <x v="0"/>
    <x v="2"/>
    <s v="Samar Upadhyay"/>
    <x v="1"/>
    <x v="6"/>
    <x v="7"/>
    <s v="Camera"/>
    <s v="Camera Placeat"/>
    <n v="5"/>
    <n v="41174"/>
    <n v="205870"/>
    <x v="1"/>
  </r>
  <r>
    <n v="13280"/>
    <x v="707"/>
    <x v="11"/>
    <x v="1"/>
    <s v="Ranbir Kant"/>
    <x v="2"/>
    <x v="2"/>
    <x v="2"/>
    <s v="Microwave"/>
    <s v="Microwave Cum"/>
    <n v="3"/>
    <n v="41780"/>
    <n v="125340"/>
    <x v="0"/>
  </r>
  <r>
    <n v="13281"/>
    <x v="33"/>
    <x v="7"/>
    <x v="2"/>
    <s v="Lakshay Dhar"/>
    <x v="1"/>
    <x v="6"/>
    <x v="7"/>
    <s v="Laptop"/>
    <s v="Laptop Non"/>
    <n v="1"/>
    <n v="56967"/>
    <n v="56967"/>
    <x v="0"/>
  </r>
  <r>
    <n v="13282"/>
    <x v="459"/>
    <x v="5"/>
    <x v="1"/>
    <s v="Ranbir Dugal"/>
    <x v="1"/>
    <x v="6"/>
    <x v="0"/>
    <s v="Comics"/>
    <s v="Comics A"/>
    <n v="3"/>
    <n v="10123"/>
    <n v="30369"/>
    <x v="0"/>
  </r>
  <r>
    <n v="13283"/>
    <x v="148"/>
    <x v="11"/>
    <x v="1"/>
    <s v="Yakshit Sur"/>
    <x v="2"/>
    <x v="11"/>
    <x v="0"/>
    <s v="Textbook"/>
    <s v="Textbook Illo"/>
    <n v="3"/>
    <n v="19668"/>
    <n v="59004"/>
    <x v="0"/>
  </r>
  <r>
    <n v="13284"/>
    <x v="374"/>
    <x v="5"/>
    <x v="0"/>
    <s v="Tejas Sastry"/>
    <x v="2"/>
    <x v="3"/>
    <x v="2"/>
    <s v="Juicer"/>
    <s v="Juicer Hic"/>
    <n v="2"/>
    <n v="74815"/>
    <n v="149630"/>
    <x v="0"/>
  </r>
  <r>
    <n v="13285"/>
    <x v="241"/>
    <x v="2"/>
    <x v="2"/>
    <s v="Ryan Chad"/>
    <x v="2"/>
    <x v="15"/>
    <x v="7"/>
    <s v="Headphones"/>
    <s v="Headphones Dolore"/>
    <n v="5"/>
    <n v="23243"/>
    <n v="116215"/>
    <x v="0"/>
  </r>
  <r>
    <n v="13286"/>
    <x v="122"/>
    <x v="8"/>
    <x v="1"/>
    <s v="Ehsaan Butala"/>
    <x v="3"/>
    <x v="8"/>
    <x v="9"/>
    <s v="Puzzle"/>
    <s v="Puzzle Libero"/>
    <n v="5"/>
    <n v="44376"/>
    <n v="221880"/>
    <x v="1"/>
  </r>
  <r>
    <n v="13287"/>
    <x v="306"/>
    <x v="10"/>
    <x v="0"/>
    <s v="Jayesh Chander"/>
    <x v="0"/>
    <x v="19"/>
    <x v="7"/>
    <s v="Smartwatch"/>
    <s v="Smartwatch Saepe"/>
    <n v="3"/>
    <n v="8733"/>
    <n v="26199"/>
    <x v="0"/>
  </r>
  <r>
    <n v="13288"/>
    <x v="327"/>
    <x v="0"/>
    <x v="0"/>
    <s v="Yuvraj  Shroff"/>
    <x v="3"/>
    <x v="4"/>
    <x v="5"/>
    <s v="Shampoo"/>
    <s v="Shampoo Itaque"/>
    <n v="1"/>
    <n v="64131"/>
    <n v="64131"/>
    <x v="0"/>
  </r>
  <r>
    <n v="13289"/>
    <x v="679"/>
    <x v="9"/>
    <x v="1"/>
    <s v="Kiaan Mander"/>
    <x v="2"/>
    <x v="3"/>
    <x v="9"/>
    <s v="Action Figure"/>
    <s v="Action Figure Laboriosam"/>
    <n v="5"/>
    <n v="3306"/>
    <n v="16530"/>
    <x v="0"/>
  </r>
  <r>
    <n v="13290"/>
    <x v="205"/>
    <x v="0"/>
    <x v="0"/>
    <s v="Madhup Sagar"/>
    <x v="0"/>
    <x v="19"/>
    <x v="3"/>
    <s v="Kids Wear"/>
    <s v="Kids Wear Deleniti"/>
    <n v="5"/>
    <n v="35132"/>
    <n v="175660"/>
    <x v="1"/>
  </r>
  <r>
    <n v="13291"/>
    <x v="97"/>
    <x v="10"/>
    <x v="1"/>
    <s v="Taran Bala"/>
    <x v="2"/>
    <x v="16"/>
    <x v="0"/>
    <s v="Comics"/>
    <s v="Comics Omnis"/>
    <n v="4"/>
    <n v="10250"/>
    <n v="41000"/>
    <x v="0"/>
  </r>
  <r>
    <n v="13292"/>
    <x v="27"/>
    <x v="1"/>
    <x v="1"/>
    <s v="Hunar Johal"/>
    <x v="2"/>
    <x v="3"/>
    <x v="9"/>
    <s v="Puzzle"/>
    <s v="Puzzle Deserunt"/>
    <n v="5"/>
    <n v="78766"/>
    <n v="393830"/>
    <x v="2"/>
  </r>
  <r>
    <n v="13293"/>
    <x v="426"/>
    <x v="10"/>
    <x v="1"/>
    <s v="Madhav Halder"/>
    <x v="0"/>
    <x v="0"/>
    <x v="1"/>
    <s v="Rice"/>
    <s v="Rice Doloribus"/>
    <n v="2"/>
    <n v="53859"/>
    <n v="107718"/>
    <x v="0"/>
  </r>
  <r>
    <n v="13294"/>
    <x v="605"/>
    <x v="2"/>
    <x v="0"/>
    <s v="Piya Amble"/>
    <x v="2"/>
    <x v="15"/>
    <x v="0"/>
    <s v="Non-Fiction"/>
    <s v="Non-Fiction Autem"/>
    <n v="4"/>
    <n v="40642"/>
    <n v="162568"/>
    <x v="1"/>
  </r>
  <r>
    <n v="13295"/>
    <x v="235"/>
    <x v="11"/>
    <x v="0"/>
    <s v="Sahil Deshmukh"/>
    <x v="0"/>
    <x v="17"/>
    <x v="1"/>
    <s v="Rice"/>
    <s v="Rice Commodi"/>
    <n v="2"/>
    <n v="45332"/>
    <n v="90664"/>
    <x v="0"/>
  </r>
  <r>
    <n v="13296"/>
    <x v="39"/>
    <x v="8"/>
    <x v="1"/>
    <s v="Nitara Sahota"/>
    <x v="1"/>
    <x v="10"/>
    <x v="5"/>
    <s v="Lipstick"/>
    <s v="Lipstick Aliquam"/>
    <n v="3"/>
    <n v="61630"/>
    <n v="184890"/>
    <x v="1"/>
  </r>
  <r>
    <n v="13297"/>
    <x v="394"/>
    <x v="0"/>
    <x v="2"/>
    <s v="Kashvi Chahal"/>
    <x v="3"/>
    <x v="13"/>
    <x v="7"/>
    <s v="Headphones"/>
    <s v="Headphones Ipsum"/>
    <n v="1"/>
    <n v="47166"/>
    <n v="47166"/>
    <x v="0"/>
  </r>
  <r>
    <n v="13298"/>
    <x v="339"/>
    <x v="11"/>
    <x v="0"/>
    <s v="Ira Borra"/>
    <x v="0"/>
    <x v="17"/>
    <x v="4"/>
    <s v="Cabinet"/>
    <s v="Cabinet Doloribus"/>
    <n v="1"/>
    <n v="11904"/>
    <n v="11904"/>
    <x v="0"/>
  </r>
  <r>
    <n v="13299"/>
    <x v="695"/>
    <x v="1"/>
    <x v="1"/>
    <s v="Arnav Shroff"/>
    <x v="2"/>
    <x v="2"/>
    <x v="9"/>
    <s v="Puzzle"/>
    <s v="Puzzle Dolore"/>
    <n v="1"/>
    <n v="70745"/>
    <n v="70745"/>
    <x v="0"/>
  </r>
  <r>
    <n v="13300"/>
    <x v="656"/>
    <x v="8"/>
    <x v="0"/>
    <s v="Nirvi Sankaran"/>
    <x v="3"/>
    <x v="4"/>
    <x v="6"/>
    <s v="Lamp"/>
    <s v="Lamp Enim"/>
    <n v="5"/>
    <n v="60463"/>
    <n v="302315"/>
    <x v="2"/>
  </r>
  <r>
    <n v="13301"/>
    <x v="358"/>
    <x v="3"/>
    <x v="0"/>
    <s v="Renee Ganesan"/>
    <x v="1"/>
    <x v="7"/>
    <x v="5"/>
    <s v="Face Cream"/>
    <s v="Face Cream Nulla"/>
    <n v="5"/>
    <n v="36213"/>
    <n v="181065"/>
    <x v="1"/>
  </r>
  <r>
    <n v="13302"/>
    <x v="117"/>
    <x v="10"/>
    <x v="1"/>
    <s v="Vidur Mannan"/>
    <x v="2"/>
    <x v="16"/>
    <x v="5"/>
    <s v="Shampoo"/>
    <s v="Shampoo Fuga"/>
    <n v="2"/>
    <n v="6697"/>
    <n v="13394"/>
    <x v="0"/>
  </r>
  <r>
    <n v="13303"/>
    <x v="359"/>
    <x v="3"/>
    <x v="1"/>
    <s v="Riya Varughese"/>
    <x v="2"/>
    <x v="11"/>
    <x v="7"/>
    <s v="Mobile"/>
    <s v="Mobile Impedit"/>
    <n v="3"/>
    <n v="57569"/>
    <n v="172707"/>
    <x v="1"/>
  </r>
  <r>
    <n v="13304"/>
    <x v="512"/>
    <x v="8"/>
    <x v="1"/>
    <s v="Kimaya Halder"/>
    <x v="3"/>
    <x v="13"/>
    <x v="3"/>
    <s v="Accessories"/>
    <s v="Accessories Consectetur"/>
    <n v="2"/>
    <n v="48332"/>
    <n v="96664"/>
    <x v="0"/>
  </r>
  <r>
    <n v="13305"/>
    <x v="637"/>
    <x v="7"/>
    <x v="2"/>
    <s v="Anvi Kapoor"/>
    <x v="1"/>
    <x v="7"/>
    <x v="6"/>
    <s v="Lamp"/>
    <s v="Lamp Dolorum"/>
    <n v="2"/>
    <n v="53788"/>
    <n v="107576"/>
    <x v="0"/>
  </r>
  <r>
    <n v="13306"/>
    <x v="63"/>
    <x v="10"/>
    <x v="0"/>
    <s v="Anahita De"/>
    <x v="0"/>
    <x v="17"/>
    <x v="3"/>
    <s v="Kids Wear"/>
    <s v="Kids Wear Suscipit"/>
    <n v="5"/>
    <n v="10507"/>
    <n v="52535"/>
    <x v="0"/>
  </r>
  <r>
    <n v="13307"/>
    <x v="507"/>
    <x v="1"/>
    <x v="1"/>
    <s v="Arnav Savant"/>
    <x v="3"/>
    <x v="4"/>
    <x v="7"/>
    <s v="Laptop"/>
    <s v="Laptop Fuga"/>
    <n v="4"/>
    <n v="7406"/>
    <n v="29624"/>
    <x v="0"/>
  </r>
  <r>
    <n v="13308"/>
    <x v="694"/>
    <x v="5"/>
    <x v="1"/>
    <s v="Dharmajan Vora"/>
    <x v="3"/>
    <x v="8"/>
    <x v="4"/>
    <s v="Cabinet"/>
    <s v="Cabinet Deserunt"/>
    <n v="3"/>
    <n v="9188"/>
    <n v="27564"/>
    <x v="0"/>
  </r>
  <r>
    <n v="13309"/>
    <x v="380"/>
    <x v="3"/>
    <x v="1"/>
    <s v="Tanya Dave"/>
    <x v="3"/>
    <x v="4"/>
    <x v="0"/>
    <s v="Biography"/>
    <s v="Biography Ullam"/>
    <n v="1"/>
    <n v="13605"/>
    <n v="13605"/>
    <x v="0"/>
  </r>
  <r>
    <n v="13310"/>
    <x v="427"/>
    <x v="10"/>
    <x v="0"/>
    <s v="Tanya Sankaran"/>
    <x v="3"/>
    <x v="5"/>
    <x v="2"/>
    <s v="Juicer"/>
    <s v="Juicer Dignissimos"/>
    <n v="2"/>
    <n v="76854"/>
    <n v="153708"/>
    <x v="1"/>
  </r>
  <r>
    <n v="13311"/>
    <x v="459"/>
    <x v="5"/>
    <x v="1"/>
    <s v="Alia Bhasin"/>
    <x v="1"/>
    <x v="6"/>
    <x v="5"/>
    <s v="Lipstick"/>
    <s v="Lipstick Ea"/>
    <n v="4"/>
    <n v="2727"/>
    <n v="10908"/>
    <x v="0"/>
  </r>
  <r>
    <n v="13312"/>
    <x v="268"/>
    <x v="0"/>
    <x v="2"/>
    <s v="Divij Gade"/>
    <x v="3"/>
    <x v="4"/>
    <x v="8"/>
    <s v="Yoga Mat"/>
    <s v="Yoga Mat Voluptate"/>
    <n v="2"/>
    <n v="59290"/>
    <n v="118580"/>
    <x v="0"/>
  </r>
  <r>
    <n v="13313"/>
    <x v="415"/>
    <x v="2"/>
    <x v="2"/>
    <s v="Anika Balasubramanian"/>
    <x v="2"/>
    <x v="11"/>
    <x v="9"/>
    <s v="RC Car"/>
    <s v="RC Car Ducimus"/>
    <n v="4"/>
    <n v="56775"/>
    <n v="227100"/>
    <x v="1"/>
  </r>
  <r>
    <n v="13314"/>
    <x v="552"/>
    <x v="4"/>
    <x v="1"/>
    <s v="Dhanush Varughese"/>
    <x v="1"/>
    <x v="18"/>
    <x v="7"/>
    <s v="Headphones"/>
    <s v="Headphones Deleniti"/>
    <n v="4"/>
    <n v="26031"/>
    <n v="104124"/>
    <x v="0"/>
  </r>
  <r>
    <n v="13315"/>
    <x v="490"/>
    <x v="3"/>
    <x v="0"/>
    <s v="Fateh Tak"/>
    <x v="0"/>
    <x v="0"/>
    <x v="5"/>
    <s v="Foundation"/>
    <s v="Foundation Aperiam"/>
    <n v="1"/>
    <n v="40169"/>
    <n v="40169"/>
    <x v="0"/>
  </r>
  <r>
    <n v="13316"/>
    <x v="512"/>
    <x v="8"/>
    <x v="1"/>
    <s v="Umang Gulati"/>
    <x v="1"/>
    <x v="1"/>
    <x v="0"/>
    <s v="Biography"/>
    <s v="Biography Eos"/>
    <n v="4"/>
    <n v="64938"/>
    <n v="259752"/>
    <x v="1"/>
  </r>
  <r>
    <n v="13317"/>
    <x v="645"/>
    <x v="0"/>
    <x v="2"/>
    <s v="Samarth Kurian"/>
    <x v="3"/>
    <x v="8"/>
    <x v="4"/>
    <s v="Bed"/>
    <s v="Bed Molestiae"/>
    <n v="3"/>
    <n v="6457"/>
    <n v="19371"/>
    <x v="0"/>
  </r>
  <r>
    <n v="13318"/>
    <x v="272"/>
    <x v="8"/>
    <x v="0"/>
    <s v="Badal Karan"/>
    <x v="2"/>
    <x v="11"/>
    <x v="8"/>
    <s v="Tennis Racket"/>
    <s v="Tennis Racket Quia"/>
    <n v="5"/>
    <n v="30712"/>
    <n v="153560"/>
    <x v="1"/>
  </r>
  <r>
    <n v="13319"/>
    <x v="93"/>
    <x v="0"/>
    <x v="0"/>
    <s v="Uthkarsh Tara"/>
    <x v="0"/>
    <x v="17"/>
    <x v="7"/>
    <s v="Laptop"/>
    <s v="Laptop Soluta"/>
    <n v="4"/>
    <n v="27567"/>
    <n v="110268"/>
    <x v="0"/>
  </r>
  <r>
    <n v="13320"/>
    <x v="549"/>
    <x v="3"/>
    <x v="1"/>
    <s v="Tarini Sarna"/>
    <x v="1"/>
    <x v="10"/>
    <x v="6"/>
    <s v="Cushion"/>
    <s v="Cushion Iste"/>
    <n v="3"/>
    <n v="76773"/>
    <n v="230319"/>
    <x v="1"/>
  </r>
  <r>
    <n v="13321"/>
    <x v="595"/>
    <x v="3"/>
    <x v="0"/>
    <s v="Manikya Kara"/>
    <x v="3"/>
    <x v="8"/>
    <x v="6"/>
    <s v="Cushion"/>
    <s v="Cushion Quae"/>
    <n v="4"/>
    <n v="73390"/>
    <n v="293560"/>
    <x v="1"/>
  </r>
  <r>
    <n v="13322"/>
    <x v="726"/>
    <x v="11"/>
    <x v="1"/>
    <s v="Arhaan Garg"/>
    <x v="3"/>
    <x v="13"/>
    <x v="8"/>
    <s v="Dumbbells"/>
    <s v="Dumbbells Dignissimos"/>
    <n v="2"/>
    <n v="72100"/>
    <n v="144200"/>
    <x v="0"/>
  </r>
  <r>
    <n v="13323"/>
    <x v="648"/>
    <x v="11"/>
    <x v="0"/>
    <s v="Jhanvi Char"/>
    <x v="3"/>
    <x v="5"/>
    <x v="0"/>
    <s v="Fiction"/>
    <s v="Fiction Ratione"/>
    <n v="5"/>
    <n v="17491"/>
    <n v="87455"/>
    <x v="0"/>
  </r>
  <r>
    <n v="13324"/>
    <x v="683"/>
    <x v="8"/>
    <x v="0"/>
    <s v="Dhruv Chakraborty"/>
    <x v="2"/>
    <x v="11"/>
    <x v="0"/>
    <s v="Biography"/>
    <s v="Biography Voluptates"/>
    <n v="2"/>
    <n v="24784"/>
    <n v="49568"/>
    <x v="0"/>
  </r>
  <r>
    <n v="13325"/>
    <x v="698"/>
    <x v="5"/>
    <x v="0"/>
    <s v="Nitya Bajwa"/>
    <x v="2"/>
    <x v="3"/>
    <x v="3"/>
    <s v="Women's Wear"/>
    <s v="Women's Wear Temporibus"/>
    <n v="1"/>
    <n v="12826"/>
    <n v="12826"/>
    <x v="0"/>
  </r>
  <r>
    <n v="13326"/>
    <x v="490"/>
    <x v="3"/>
    <x v="0"/>
    <s v="Ranbir Singhal"/>
    <x v="0"/>
    <x v="19"/>
    <x v="0"/>
    <s v="Non-Fiction"/>
    <s v="Non-Fiction Ipsa"/>
    <n v="4"/>
    <n v="8175"/>
    <n v="32700"/>
    <x v="0"/>
  </r>
  <r>
    <n v="13327"/>
    <x v="196"/>
    <x v="8"/>
    <x v="0"/>
    <s v="Lakshit Mahajan"/>
    <x v="2"/>
    <x v="3"/>
    <x v="1"/>
    <s v="Oil"/>
    <s v="Oil Dignissimos"/>
    <n v="1"/>
    <n v="66192"/>
    <n v="66192"/>
    <x v="0"/>
  </r>
  <r>
    <n v="13328"/>
    <x v="96"/>
    <x v="7"/>
    <x v="2"/>
    <s v="Prerak Sankaran"/>
    <x v="1"/>
    <x v="6"/>
    <x v="1"/>
    <s v="Wheat"/>
    <s v="Wheat Voluptate"/>
    <n v="2"/>
    <n v="7453"/>
    <n v="14906"/>
    <x v="0"/>
  </r>
  <r>
    <n v="13329"/>
    <x v="594"/>
    <x v="2"/>
    <x v="0"/>
    <s v="Drishya Maharaj"/>
    <x v="2"/>
    <x v="16"/>
    <x v="7"/>
    <s v="Camera"/>
    <s v="Camera Inventore"/>
    <n v="5"/>
    <n v="65830"/>
    <n v="329150"/>
    <x v="2"/>
  </r>
  <r>
    <n v="13330"/>
    <x v="345"/>
    <x v="0"/>
    <x v="0"/>
    <s v="Rasha Saxena"/>
    <x v="0"/>
    <x v="19"/>
    <x v="6"/>
    <s v="Lamp"/>
    <s v="Lamp Libero"/>
    <n v="5"/>
    <n v="78716"/>
    <n v="393580"/>
    <x v="2"/>
  </r>
  <r>
    <n v="13331"/>
    <x v="490"/>
    <x v="3"/>
    <x v="0"/>
    <s v="Mishti Dayal"/>
    <x v="0"/>
    <x v="19"/>
    <x v="2"/>
    <s v="Juicer"/>
    <s v="Juicer Labore"/>
    <n v="3"/>
    <n v="28534"/>
    <n v="85602"/>
    <x v="0"/>
  </r>
  <r>
    <n v="13332"/>
    <x v="616"/>
    <x v="9"/>
    <x v="0"/>
    <s v="Tanya Chowdhury"/>
    <x v="2"/>
    <x v="2"/>
    <x v="7"/>
    <s v="Headphones"/>
    <s v="Headphones Ipsa"/>
    <n v="4"/>
    <n v="54174"/>
    <n v="216696"/>
    <x v="1"/>
  </r>
  <r>
    <n v="13333"/>
    <x v="391"/>
    <x v="11"/>
    <x v="1"/>
    <s v="Rohan Khare"/>
    <x v="3"/>
    <x v="14"/>
    <x v="8"/>
    <s v="Dumbbells"/>
    <s v="Dumbbells Fuga"/>
    <n v="5"/>
    <n v="79697"/>
    <n v="398485"/>
    <x v="2"/>
  </r>
  <r>
    <n v="13334"/>
    <x v="701"/>
    <x v="10"/>
    <x v="1"/>
    <s v="Devansh Dhar"/>
    <x v="2"/>
    <x v="15"/>
    <x v="6"/>
    <s v="Clock"/>
    <s v="Clock Ex"/>
    <n v="4"/>
    <n v="21351"/>
    <n v="85404"/>
    <x v="0"/>
  </r>
  <r>
    <n v="13335"/>
    <x v="435"/>
    <x v="9"/>
    <x v="0"/>
    <s v="Hunar Sachdev"/>
    <x v="1"/>
    <x v="18"/>
    <x v="8"/>
    <s v="Cricket Bat"/>
    <s v="Cricket Bat Voluptates"/>
    <n v="4"/>
    <n v="51084"/>
    <n v="204336"/>
    <x v="1"/>
  </r>
  <r>
    <n v="13336"/>
    <x v="709"/>
    <x v="7"/>
    <x v="0"/>
    <s v="Vihaan Hora"/>
    <x v="2"/>
    <x v="11"/>
    <x v="4"/>
    <s v="Chair"/>
    <s v="Chair Porro"/>
    <n v="1"/>
    <n v="10487"/>
    <n v="10487"/>
    <x v="0"/>
  </r>
  <r>
    <n v="13337"/>
    <x v="480"/>
    <x v="5"/>
    <x v="1"/>
    <s v="Samarth Chad"/>
    <x v="0"/>
    <x v="17"/>
    <x v="4"/>
    <s v="Bed"/>
    <s v="Bed Magnam"/>
    <n v="2"/>
    <n v="45872"/>
    <n v="91744"/>
    <x v="0"/>
  </r>
  <r>
    <n v="13338"/>
    <x v="360"/>
    <x v="8"/>
    <x v="0"/>
    <s v="Parinaaz Gandhi"/>
    <x v="3"/>
    <x v="4"/>
    <x v="5"/>
    <s v="Perfume"/>
    <s v="Perfume Illum"/>
    <n v="5"/>
    <n v="40388"/>
    <n v="201940"/>
    <x v="1"/>
  </r>
  <r>
    <n v="13339"/>
    <x v="680"/>
    <x v="3"/>
    <x v="1"/>
    <s v="Adira Khanna"/>
    <x v="0"/>
    <x v="0"/>
    <x v="0"/>
    <s v="Non-Fiction"/>
    <s v="Non-Fiction Occaecati"/>
    <n v="5"/>
    <n v="53250"/>
    <n v="266250"/>
    <x v="1"/>
  </r>
  <r>
    <n v="13340"/>
    <x v="108"/>
    <x v="0"/>
    <x v="2"/>
    <s v="Badal Mand"/>
    <x v="0"/>
    <x v="9"/>
    <x v="2"/>
    <s v="Mixer Grinder"/>
    <s v="Mixer Grinder Quod"/>
    <n v="1"/>
    <n v="39026"/>
    <n v="39026"/>
    <x v="0"/>
  </r>
  <r>
    <n v="13341"/>
    <x v="718"/>
    <x v="7"/>
    <x v="0"/>
    <s v="Eshani Kade"/>
    <x v="1"/>
    <x v="18"/>
    <x v="5"/>
    <s v="Foundation"/>
    <s v="Foundation Asperiores"/>
    <n v="1"/>
    <n v="50440"/>
    <n v="50440"/>
    <x v="0"/>
  </r>
  <r>
    <n v="13342"/>
    <x v="273"/>
    <x v="2"/>
    <x v="0"/>
    <s v="Kismat Doshi"/>
    <x v="3"/>
    <x v="5"/>
    <x v="8"/>
    <s v="Football"/>
    <s v="Football Totam"/>
    <n v="1"/>
    <n v="40312"/>
    <n v="40312"/>
    <x v="0"/>
  </r>
  <r>
    <n v="13343"/>
    <x v="38"/>
    <x v="9"/>
    <x v="0"/>
    <s v="Eshani Karpe"/>
    <x v="0"/>
    <x v="17"/>
    <x v="8"/>
    <s v="Dumbbells"/>
    <s v="Dumbbells Quaerat"/>
    <n v="2"/>
    <n v="12389"/>
    <n v="24778"/>
    <x v="0"/>
  </r>
  <r>
    <n v="13344"/>
    <x v="301"/>
    <x v="1"/>
    <x v="0"/>
    <s v="Dishani Sharaf"/>
    <x v="0"/>
    <x v="17"/>
    <x v="7"/>
    <s v="Smartwatch"/>
    <s v="Smartwatch Vel"/>
    <n v="2"/>
    <n v="77134"/>
    <n v="154268"/>
    <x v="1"/>
  </r>
  <r>
    <n v="13345"/>
    <x v="67"/>
    <x v="4"/>
    <x v="1"/>
    <s v="Vritika Devi"/>
    <x v="1"/>
    <x v="18"/>
    <x v="2"/>
    <s v="Mixer Grinder"/>
    <s v="Mixer Grinder Consequuntur"/>
    <n v="3"/>
    <n v="33341"/>
    <n v="100023"/>
    <x v="0"/>
  </r>
  <r>
    <n v="13346"/>
    <x v="647"/>
    <x v="8"/>
    <x v="0"/>
    <s v="Riya Kala"/>
    <x v="3"/>
    <x v="13"/>
    <x v="0"/>
    <s v="Non-Fiction"/>
    <s v="Non-Fiction Voluptatem"/>
    <n v="3"/>
    <n v="21603"/>
    <n v="64809"/>
    <x v="0"/>
  </r>
  <r>
    <n v="13347"/>
    <x v="713"/>
    <x v="8"/>
    <x v="1"/>
    <s v="Samiha Setty"/>
    <x v="1"/>
    <x v="18"/>
    <x v="7"/>
    <s v="Laptop"/>
    <s v="Laptop Aliquam"/>
    <n v="5"/>
    <n v="58293"/>
    <n v="291465"/>
    <x v="1"/>
  </r>
  <r>
    <n v="13348"/>
    <x v="561"/>
    <x v="9"/>
    <x v="0"/>
    <s v="Shanaya Ramanathan"/>
    <x v="1"/>
    <x v="6"/>
    <x v="8"/>
    <s v="Tennis Racket"/>
    <s v="Tennis Racket Nobis"/>
    <n v="4"/>
    <n v="67065"/>
    <n v="268260"/>
    <x v="1"/>
  </r>
  <r>
    <n v="13349"/>
    <x v="561"/>
    <x v="9"/>
    <x v="0"/>
    <s v="Madhup Karpe"/>
    <x v="0"/>
    <x v="0"/>
    <x v="7"/>
    <s v="Laptop"/>
    <s v="Laptop Adipisci"/>
    <n v="5"/>
    <n v="23348"/>
    <n v="116740"/>
    <x v="0"/>
  </r>
  <r>
    <n v="13350"/>
    <x v="82"/>
    <x v="10"/>
    <x v="1"/>
    <s v="Kiaan Madan"/>
    <x v="2"/>
    <x v="3"/>
    <x v="1"/>
    <s v="Oil"/>
    <s v="Oil Maxime"/>
    <n v="3"/>
    <n v="76247"/>
    <n v="228741"/>
    <x v="1"/>
  </r>
  <r>
    <n v="13351"/>
    <x v="396"/>
    <x v="8"/>
    <x v="1"/>
    <s v="Vardaniya Mandal"/>
    <x v="3"/>
    <x v="4"/>
    <x v="7"/>
    <s v="Headphones"/>
    <s v="Headphones Enim"/>
    <n v="4"/>
    <n v="31052"/>
    <n v="124208"/>
    <x v="0"/>
  </r>
  <r>
    <n v="13352"/>
    <x v="286"/>
    <x v="4"/>
    <x v="1"/>
    <s v="Shlok Bhandari"/>
    <x v="1"/>
    <x v="18"/>
    <x v="9"/>
    <s v="RC Car"/>
    <s v="RC Car Iste"/>
    <n v="4"/>
    <n v="32469"/>
    <n v="129876"/>
    <x v="0"/>
  </r>
  <r>
    <n v="13353"/>
    <x v="19"/>
    <x v="0"/>
    <x v="2"/>
    <s v="Mamooty Choudhry"/>
    <x v="1"/>
    <x v="18"/>
    <x v="7"/>
    <s v="Laptop"/>
    <s v="Laptop Doloribus"/>
    <n v="5"/>
    <n v="77286"/>
    <n v="386430"/>
    <x v="2"/>
  </r>
  <r>
    <n v="13354"/>
    <x v="721"/>
    <x v="2"/>
    <x v="0"/>
    <s v="Baiju Vig"/>
    <x v="3"/>
    <x v="13"/>
    <x v="0"/>
    <s v="Comics"/>
    <s v="Comics Quam"/>
    <n v="5"/>
    <n v="15893"/>
    <n v="79465"/>
    <x v="0"/>
  </r>
  <r>
    <n v="13355"/>
    <x v="101"/>
    <x v="2"/>
    <x v="2"/>
    <s v="Samiha Sandal"/>
    <x v="0"/>
    <x v="9"/>
    <x v="2"/>
    <s v="Mixer Grinder"/>
    <s v="Mixer Grinder Atque"/>
    <n v="2"/>
    <n v="483"/>
    <n v="966"/>
    <x v="0"/>
  </r>
  <r>
    <n v="13356"/>
    <x v="276"/>
    <x v="1"/>
    <x v="0"/>
    <s v="Tarini Dada"/>
    <x v="0"/>
    <x v="0"/>
    <x v="7"/>
    <s v="Camera"/>
    <s v="Camera Perspiciatis"/>
    <n v="5"/>
    <n v="53165"/>
    <n v="265825"/>
    <x v="1"/>
  </r>
  <r>
    <n v="13357"/>
    <x v="247"/>
    <x v="3"/>
    <x v="0"/>
    <s v="Himmat Gaba"/>
    <x v="1"/>
    <x v="6"/>
    <x v="5"/>
    <s v="Lipstick"/>
    <s v="Lipstick Omnis"/>
    <n v="4"/>
    <n v="9894"/>
    <n v="39576"/>
    <x v="0"/>
  </r>
  <r>
    <n v="13358"/>
    <x v="79"/>
    <x v="10"/>
    <x v="1"/>
    <s v="Ira Trivedi"/>
    <x v="3"/>
    <x v="13"/>
    <x v="9"/>
    <s v="Action Figure"/>
    <s v="Action Figure Quam"/>
    <n v="1"/>
    <n v="67215"/>
    <n v="67215"/>
    <x v="0"/>
  </r>
  <r>
    <n v="13359"/>
    <x v="727"/>
    <x v="5"/>
    <x v="1"/>
    <s v="Samar Dhawan"/>
    <x v="1"/>
    <x v="6"/>
    <x v="2"/>
    <s v="Microwave"/>
    <s v="Microwave Optio"/>
    <n v="2"/>
    <n v="77412"/>
    <n v="154824"/>
    <x v="1"/>
  </r>
  <r>
    <n v="13360"/>
    <x v="10"/>
    <x v="1"/>
    <x v="1"/>
    <s v="Nishith Sastry"/>
    <x v="3"/>
    <x v="13"/>
    <x v="4"/>
    <s v="Cabinet"/>
    <s v="Cabinet Quasi"/>
    <n v="2"/>
    <n v="8143"/>
    <n v="16286"/>
    <x v="0"/>
  </r>
  <r>
    <n v="13361"/>
    <x v="688"/>
    <x v="8"/>
    <x v="0"/>
    <s v="Aarush Bahl"/>
    <x v="0"/>
    <x v="19"/>
    <x v="5"/>
    <s v="Face Cream"/>
    <s v="Face Cream Architecto"/>
    <n v="2"/>
    <n v="48691"/>
    <n v="97382"/>
    <x v="0"/>
  </r>
  <r>
    <n v="13362"/>
    <x v="398"/>
    <x v="5"/>
    <x v="1"/>
    <s v="Nitya Cherian"/>
    <x v="2"/>
    <x v="15"/>
    <x v="2"/>
    <s v="Refrigerator"/>
    <s v="Refrigerator Iste"/>
    <n v="1"/>
    <n v="2362"/>
    <n v="2362"/>
    <x v="0"/>
  </r>
  <r>
    <n v="13363"/>
    <x v="388"/>
    <x v="1"/>
    <x v="1"/>
    <s v="Aniruddh Magar"/>
    <x v="0"/>
    <x v="17"/>
    <x v="9"/>
    <s v="Puzzle"/>
    <s v="Puzzle Rem"/>
    <n v="2"/>
    <n v="58269"/>
    <n v="116538"/>
    <x v="0"/>
  </r>
  <r>
    <n v="13364"/>
    <x v="580"/>
    <x v="10"/>
    <x v="1"/>
    <s v="Madhav Rau"/>
    <x v="0"/>
    <x v="0"/>
    <x v="5"/>
    <s v="Perfume"/>
    <s v="Perfume Ea"/>
    <n v="1"/>
    <n v="73892"/>
    <n v="73892"/>
    <x v="0"/>
  </r>
  <r>
    <n v="13365"/>
    <x v="58"/>
    <x v="5"/>
    <x v="1"/>
    <s v="Prisha Behl"/>
    <x v="0"/>
    <x v="17"/>
    <x v="8"/>
    <s v="Tennis Racket"/>
    <s v="Tennis Racket Sed"/>
    <n v="5"/>
    <n v="72742"/>
    <n v="363710"/>
    <x v="2"/>
  </r>
  <r>
    <n v="13366"/>
    <x v="516"/>
    <x v="0"/>
    <x v="2"/>
    <s v="Zeeshan Deol"/>
    <x v="3"/>
    <x v="4"/>
    <x v="0"/>
    <s v="Fiction"/>
    <s v="Fiction Est"/>
    <n v="1"/>
    <n v="74677"/>
    <n v="74677"/>
    <x v="0"/>
  </r>
  <r>
    <n v="13367"/>
    <x v="486"/>
    <x v="10"/>
    <x v="1"/>
    <s v="Ahana  Vig"/>
    <x v="0"/>
    <x v="0"/>
    <x v="4"/>
    <s v="Sofa"/>
    <s v="Sofa Cumque"/>
    <n v="4"/>
    <n v="48651"/>
    <n v="194604"/>
    <x v="1"/>
  </r>
  <r>
    <n v="13368"/>
    <x v="598"/>
    <x v="2"/>
    <x v="0"/>
    <s v="Diya Shanker"/>
    <x v="3"/>
    <x v="13"/>
    <x v="4"/>
    <s v="Cabinet"/>
    <s v="Cabinet Voluptates"/>
    <n v="4"/>
    <n v="57100"/>
    <n v="228400"/>
    <x v="1"/>
  </r>
  <r>
    <n v="13369"/>
    <x v="234"/>
    <x v="1"/>
    <x v="1"/>
    <s v="Stuvan Srinivas"/>
    <x v="1"/>
    <x v="18"/>
    <x v="1"/>
    <s v="Spices"/>
    <s v="Spices Est"/>
    <n v="3"/>
    <n v="73722"/>
    <n v="221166"/>
    <x v="1"/>
  </r>
  <r>
    <n v="13370"/>
    <x v="145"/>
    <x v="7"/>
    <x v="2"/>
    <s v="Abram Hayer"/>
    <x v="0"/>
    <x v="19"/>
    <x v="4"/>
    <s v="Cabinet"/>
    <s v="Cabinet Eos"/>
    <n v="1"/>
    <n v="2762"/>
    <n v="2762"/>
    <x v="0"/>
  </r>
  <r>
    <n v="13371"/>
    <x v="87"/>
    <x v="10"/>
    <x v="1"/>
    <s v="Keya Sarna"/>
    <x v="3"/>
    <x v="13"/>
    <x v="4"/>
    <s v="Chair"/>
    <s v="Chair Neque"/>
    <n v="3"/>
    <n v="36935"/>
    <n v="110805"/>
    <x v="0"/>
  </r>
  <r>
    <n v="13372"/>
    <x v="523"/>
    <x v="2"/>
    <x v="0"/>
    <s v="Shayak Karpe"/>
    <x v="2"/>
    <x v="2"/>
    <x v="6"/>
    <s v="Lamp"/>
    <s v="Lamp Neque"/>
    <n v="1"/>
    <n v="71685"/>
    <n v="71685"/>
    <x v="0"/>
  </r>
  <r>
    <n v="13373"/>
    <x v="669"/>
    <x v="11"/>
    <x v="0"/>
    <s v="Onkar Toor"/>
    <x v="2"/>
    <x v="3"/>
    <x v="9"/>
    <s v="Puzzle"/>
    <s v="Puzzle Temporibus"/>
    <n v="5"/>
    <n v="64203"/>
    <n v="321015"/>
    <x v="2"/>
  </r>
  <r>
    <n v="13374"/>
    <x v="202"/>
    <x v="7"/>
    <x v="0"/>
    <s v="Shayak Mandal"/>
    <x v="2"/>
    <x v="16"/>
    <x v="9"/>
    <s v="Puzzle"/>
    <s v="Puzzle Nisi"/>
    <n v="1"/>
    <n v="6627"/>
    <n v="6627"/>
    <x v="0"/>
  </r>
  <r>
    <n v="13375"/>
    <x v="670"/>
    <x v="4"/>
    <x v="0"/>
    <s v="Tanya Sabharwal"/>
    <x v="1"/>
    <x v="7"/>
    <x v="0"/>
    <s v="Fiction"/>
    <s v="Fiction Iusto"/>
    <n v="2"/>
    <n v="37321"/>
    <n v="74642"/>
    <x v="0"/>
  </r>
  <r>
    <n v="13376"/>
    <x v="547"/>
    <x v="11"/>
    <x v="0"/>
    <s v="Samar Chandra"/>
    <x v="2"/>
    <x v="16"/>
    <x v="3"/>
    <s v="Accessories"/>
    <s v="Accessories Ipsa"/>
    <n v="5"/>
    <n v="73086"/>
    <n v="365430"/>
    <x v="2"/>
  </r>
  <r>
    <n v="13377"/>
    <x v="579"/>
    <x v="4"/>
    <x v="1"/>
    <s v="Lagan Subramanian"/>
    <x v="2"/>
    <x v="16"/>
    <x v="9"/>
    <s v="Doll"/>
    <s v="Doll Magni"/>
    <n v="1"/>
    <n v="49555"/>
    <n v="49555"/>
    <x v="0"/>
  </r>
  <r>
    <n v="13378"/>
    <x v="112"/>
    <x v="3"/>
    <x v="0"/>
    <s v="Umang Varghese"/>
    <x v="2"/>
    <x v="15"/>
    <x v="3"/>
    <s v="Accessories"/>
    <s v="Accessories Eveniet"/>
    <n v="3"/>
    <n v="49562"/>
    <n v="148686"/>
    <x v="0"/>
  </r>
  <r>
    <n v="13379"/>
    <x v="640"/>
    <x v="11"/>
    <x v="0"/>
    <s v="Anaya Chaudhari"/>
    <x v="2"/>
    <x v="15"/>
    <x v="6"/>
    <s v="Clock"/>
    <s v="Clock Minima"/>
    <n v="5"/>
    <n v="66421"/>
    <n v="332105"/>
    <x v="2"/>
  </r>
  <r>
    <n v="13380"/>
    <x v="291"/>
    <x v="9"/>
    <x v="1"/>
    <s v="Baiju Kant"/>
    <x v="3"/>
    <x v="4"/>
    <x v="7"/>
    <s v="Mobile"/>
    <s v="Mobile Dolores"/>
    <n v="1"/>
    <n v="6943"/>
    <n v="6943"/>
    <x v="0"/>
  </r>
  <r>
    <n v="13381"/>
    <x v="66"/>
    <x v="2"/>
    <x v="2"/>
    <s v="Jayan Toor"/>
    <x v="0"/>
    <x v="17"/>
    <x v="3"/>
    <s v="Accessories"/>
    <s v="Accessories Non"/>
    <n v="2"/>
    <n v="35085"/>
    <n v="70170"/>
    <x v="0"/>
  </r>
  <r>
    <n v="13382"/>
    <x v="524"/>
    <x v="9"/>
    <x v="1"/>
    <s v="Kiara Sabharwal"/>
    <x v="3"/>
    <x v="5"/>
    <x v="2"/>
    <s v="Mixer Grinder"/>
    <s v="Mixer Grinder Tenetur"/>
    <n v="1"/>
    <n v="10814"/>
    <n v="10814"/>
    <x v="0"/>
  </r>
  <r>
    <n v="13383"/>
    <x v="335"/>
    <x v="9"/>
    <x v="1"/>
    <s v="Seher Karan"/>
    <x v="2"/>
    <x v="16"/>
    <x v="5"/>
    <s v="Perfume"/>
    <s v="Perfume Iusto"/>
    <n v="4"/>
    <n v="33200"/>
    <n v="132800"/>
    <x v="0"/>
  </r>
  <r>
    <n v="13384"/>
    <x v="479"/>
    <x v="9"/>
    <x v="1"/>
    <s v="Adah Ratta"/>
    <x v="1"/>
    <x v="6"/>
    <x v="5"/>
    <s v="Lipstick"/>
    <s v="Lipstick Modi"/>
    <n v="3"/>
    <n v="9504"/>
    <n v="28512"/>
    <x v="0"/>
  </r>
  <r>
    <n v="13385"/>
    <x v="727"/>
    <x v="5"/>
    <x v="1"/>
    <s v="Diya Mand"/>
    <x v="2"/>
    <x v="16"/>
    <x v="4"/>
    <s v="Sofa"/>
    <s v="Sofa Aut"/>
    <n v="3"/>
    <n v="72125"/>
    <n v="216375"/>
    <x v="1"/>
  </r>
  <r>
    <n v="13386"/>
    <x v="109"/>
    <x v="2"/>
    <x v="2"/>
    <s v="Vedika Hegde"/>
    <x v="0"/>
    <x v="0"/>
    <x v="3"/>
    <s v="Shoes"/>
    <s v="Shoes Soluta"/>
    <n v="1"/>
    <n v="8316"/>
    <n v="8316"/>
    <x v="0"/>
  </r>
  <r>
    <n v="13387"/>
    <x v="65"/>
    <x v="11"/>
    <x v="0"/>
    <s v="Yasmin Bir"/>
    <x v="0"/>
    <x v="17"/>
    <x v="0"/>
    <s v="Fiction"/>
    <s v="Fiction Sapiente"/>
    <n v="5"/>
    <n v="79450"/>
    <n v="397250"/>
    <x v="2"/>
  </r>
  <r>
    <n v="13388"/>
    <x v="328"/>
    <x v="3"/>
    <x v="0"/>
    <s v="Ehsaan Ghosh"/>
    <x v="1"/>
    <x v="1"/>
    <x v="1"/>
    <s v="Rice"/>
    <s v="Rice Ipsam"/>
    <n v="2"/>
    <n v="3881"/>
    <n v="7762"/>
    <x v="0"/>
  </r>
  <r>
    <n v="13389"/>
    <x v="219"/>
    <x v="7"/>
    <x v="0"/>
    <s v="Pihu Jaggi"/>
    <x v="2"/>
    <x v="16"/>
    <x v="4"/>
    <s v="Sofa"/>
    <s v="Sofa Dolorem"/>
    <n v="4"/>
    <n v="35942"/>
    <n v="143768"/>
    <x v="0"/>
  </r>
  <r>
    <n v="13390"/>
    <x v="672"/>
    <x v="1"/>
    <x v="0"/>
    <s v="Lagan Date"/>
    <x v="1"/>
    <x v="1"/>
    <x v="3"/>
    <s v="Women's Wear"/>
    <s v="Women's Wear Corporis"/>
    <n v="3"/>
    <n v="43326"/>
    <n v="129978"/>
    <x v="0"/>
  </r>
  <r>
    <n v="13391"/>
    <x v="45"/>
    <x v="9"/>
    <x v="1"/>
    <s v="Vritika Wadhwa"/>
    <x v="2"/>
    <x v="3"/>
    <x v="5"/>
    <s v="Face Cream"/>
    <s v="Face Cream Dolor"/>
    <n v="5"/>
    <n v="8638"/>
    <n v="43190"/>
    <x v="0"/>
  </r>
  <r>
    <n v="13392"/>
    <x v="147"/>
    <x v="5"/>
    <x v="0"/>
    <s v="Jayant Bose"/>
    <x v="2"/>
    <x v="2"/>
    <x v="8"/>
    <s v="Tennis Racket"/>
    <s v="Tennis Racket Laboriosam"/>
    <n v="5"/>
    <n v="74246"/>
    <n v="371230"/>
    <x v="2"/>
  </r>
  <r>
    <n v="13393"/>
    <x v="436"/>
    <x v="3"/>
    <x v="1"/>
    <s v="Dharmajan Lal"/>
    <x v="1"/>
    <x v="1"/>
    <x v="6"/>
    <s v="Cushion"/>
    <s v="Cushion Inventore"/>
    <n v="2"/>
    <n v="70002"/>
    <n v="140004"/>
    <x v="0"/>
  </r>
  <r>
    <n v="13394"/>
    <x v="708"/>
    <x v="0"/>
    <x v="0"/>
    <s v="Jayan Mane"/>
    <x v="0"/>
    <x v="0"/>
    <x v="9"/>
    <s v="Board Game"/>
    <s v="Board Game Laudantium"/>
    <n v="2"/>
    <n v="7850"/>
    <n v="15700"/>
    <x v="0"/>
  </r>
  <r>
    <n v="13395"/>
    <x v="371"/>
    <x v="5"/>
    <x v="1"/>
    <s v="Chirag Johal"/>
    <x v="1"/>
    <x v="6"/>
    <x v="6"/>
    <s v="Clock"/>
    <s v="Clock Accusantium"/>
    <n v="2"/>
    <n v="61479"/>
    <n v="122958"/>
    <x v="0"/>
  </r>
  <r>
    <n v="13396"/>
    <x v="206"/>
    <x v="0"/>
    <x v="2"/>
    <s v="Vihaan Biswas"/>
    <x v="2"/>
    <x v="2"/>
    <x v="5"/>
    <s v="Foundation"/>
    <s v="Foundation Consequuntur"/>
    <n v="4"/>
    <n v="7045"/>
    <n v="28180"/>
    <x v="0"/>
  </r>
  <r>
    <n v="13397"/>
    <x v="526"/>
    <x v="2"/>
    <x v="0"/>
    <s v="Faiyaz Yadav"/>
    <x v="2"/>
    <x v="11"/>
    <x v="4"/>
    <s v="Cabinet"/>
    <s v="Cabinet Optio"/>
    <n v="1"/>
    <n v="69250"/>
    <n v="69250"/>
    <x v="0"/>
  </r>
  <r>
    <n v="13398"/>
    <x v="703"/>
    <x v="8"/>
    <x v="0"/>
    <s v="Divij Bir"/>
    <x v="3"/>
    <x v="5"/>
    <x v="9"/>
    <s v="Action Figure"/>
    <s v="Action Figure Cupiditate"/>
    <n v="2"/>
    <n v="58519"/>
    <n v="117038"/>
    <x v="0"/>
  </r>
  <r>
    <n v="13399"/>
    <x v="251"/>
    <x v="5"/>
    <x v="1"/>
    <s v="Umang Sethi"/>
    <x v="3"/>
    <x v="8"/>
    <x v="6"/>
    <s v="Wall Art"/>
    <s v="Wall Art Illo"/>
    <n v="3"/>
    <n v="20230"/>
    <n v="60690"/>
    <x v="0"/>
  </r>
  <r>
    <n v="13400"/>
    <x v="713"/>
    <x v="8"/>
    <x v="1"/>
    <s v="Farhan Dutt"/>
    <x v="1"/>
    <x v="6"/>
    <x v="3"/>
    <s v="Accessories"/>
    <s v="Accessories Veritatis"/>
    <n v="1"/>
    <n v="14372"/>
    <n v="14372"/>
    <x v="0"/>
  </r>
  <r>
    <n v="13401"/>
    <x v="485"/>
    <x v="1"/>
    <x v="1"/>
    <s v="Emir Khatri"/>
    <x v="2"/>
    <x v="3"/>
    <x v="9"/>
    <s v="Action Figure"/>
    <s v="Action Figure Voluptas"/>
    <n v="2"/>
    <n v="19502"/>
    <n v="39004"/>
    <x v="0"/>
  </r>
  <r>
    <n v="13402"/>
    <x v="372"/>
    <x v="10"/>
    <x v="0"/>
    <s v="Miraya Iyer"/>
    <x v="3"/>
    <x v="13"/>
    <x v="2"/>
    <s v="Refrigerator"/>
    <s v="Refrigerator Necessitatibus"/>
    <n v="4"/>
    <n v="59089"/>
    <n v="236356"/>
    <x v="1"/>
  </r>
  <r>
    <n v="13403"/>
    <x v="174"/>
    <x v="0"/>
    <x v="2"/>
    <s v="Shayak Suresh"/>
    <x v="0"/>
    <x v="0"/>
    <x v="6"/>
    <s v="Clock"/>
    <s v="Clock Voluptate"/>
    <n v="2"/>
    <n v="59774"/>
    <n v="119548"/>
    <x v="0"/>
  </r>
  <r>
    <n v="13404"/>
    <x v="493"/>
    <x v="5"/>
    <x v="1"/>
    <s v="Shayak Bhattacharyya"/>
    <x v="3"/>
    <x v="8"/>
    <x v="3"/>
    <s v="Accessories"/>
    <s v="Accessories Quia"/>
    <n v="4"/>
    <n v="34684"/>
    <n v="138736"/>
    <x v="0"/>
  </r>
  <r>
    <n v="13405"/>
    <x v="321"/>
    <x v="11"/>
    <x v="0"/>
    <s v="Nishith Krish"/>
    <x v="3"/>
    <x v="4"/>
    <x v="4"/>
    <s v="Sofa"/>
    <s v="Sofa Vel"/>
    <n v="5"/>
    <n v="11423"/>
    <n v="57115"/>
    <x v="0"/>
  </r>
  <r>
    <n v="13406"/>
    <x v="48"/>
    <x v="3"/>
    <x v="0"/>
    <s v="Divij Kamdar"/>
    <x v="3"/>
    <x v="13"/>
    <x v="0"/>
    <s v="Fiction"/>
    <s v="Fiction Fugit"/>
    <n v="2"/>
    <n v="76361"/>
    <n v="152722"/>
    <x v="1"/>
  </r>
  <r>
    <n v="13407"/>
    <x v="548"/>
    <x v="6"/>
    <x v="1"/>
    <s v="Zain Goda"/>
    <x v="1"/>
    <x v="18"/>
    <x v="5"/>
    <s v="Shampoo"/>
    <s v="Shampoo Fugit"/>
    <n v="2"/>
    <n v="48934"/>
    <n v="97868"/>
    <x v="0"/>
  </r>
  <r>
    <n v="13408"/>
    <x v="209"/>
    <x v="6"/>
    <x v="0"/>
    <s v="Damini Bir"/>
    <x v="0"/>
    <x v="9"/>
    <x v="3"/>
    <s v="Men's Wear"/>
    <s v="Men's Wear Iusto"/>
    <n v="5"/>
    <n v="47120"/>
    <n v="235600"/>
    <x v="1"/>
  </r>
  <r>
    <n v="13409"/>
    <x v="151"/>
    <x v="8"/>
    <x v="0"/>
    <s v="Anvi Gole"/>
    <x v="2"/>
    <x v="2"/>
    <x v="5"/>
    <s v="Face Cream"/>
    <s v="Face Cream Minus"/>
    <n v="2"/>
    <n v="70594"/>
    <n v="141188"/>
    <x v="0"/>
  </r>
  <r>
    <n v="13410"/>
    <x v="341"/>
    <x v="4"/>
    <x v="0"/>
    <s v="Purab Verma"/>
    <x v="1"/>
    <x v="18"/>
    <x v="1"/>
    <s v="Wheat"/>
    <s v="Wheat Nemo"/>
    <n v="1"/>
    <n v="11640"/>
    <n v="11640"/>
    <x v="0"/>
  </r>
  <r>
    <n v="13411"/>
    <x v="591"/>
    <x v="1"/>
    <x v="1"/>
    <s v="Riaan Karnik"/>
    <x v="3"/>
    <x v="14"/>
    <x v="0"/>
    <s v="Textbook"/>
    <s v="Textbook Accusantium"/>
    <n v="5"/>
    <n v="18215"/>
    <n v="91075"/>
    <x v="0"/>
  </r>
  <r>
    <n v="13412"/>
    <x v="723"/>
    <x v="10"/>
    <x v="1"/>
    <s v="Jhanvi Iyer"/>
    <x v="1"/>
    <x v="7"/>
    <x v="9"/>
    <s v="Action Figure"/>
    <s v="Action Figure Nihil"/>
    <n v="5"/>
    <n v="28456"/>
    <n v="142280"/>
    <x v="0"/>
  </r>
  <r>
    <n v="13413"/>
    <x v="441"/>
    <x v="7"/>
    <x v="2"/>
    <s v="Vritika Agarwal"/>
    <x v="2"/>
    <x v="3"/>
    <x v="2"/>
    <s v="Microwave"/>
    <s v="Microwave Repudiandae"/>
    <n v="5"/>
    <n v="42323"/>
    <n v="211615"/>
    <x v="1"/>
  </r>
  <r>
    <n v="13414"/>
    <x v="66"/>
    <x v="2"/>
    <x v="2"/>
    <s v="Eva Varghese"/>
    <x v="1"/>
    <x v="10"/>
    <x v="0"/>
    <s v="Biography"/>
    <s v="Biography Minima"/>
    <n v="2"/>
    <n v="51976"/>
    <n v="103952"/>
    <x v="0"/>
  </r>
  <r>
    <n v="13415"/>
    <x v="366"/>
    <x v="7"/>
    <x v="2"/>
    <s v="Drishya Sibal"/>
    <x v="0"/>
    <x v="9"/>
    <x v="3"/>
    <s v="Kids Wear"/>
    <s v="Kids Wear Eos"/>
    <n v="1"/>
    <n v="55600"/>
    <n v="55600"/>
    <x v="0"/>
  </r>
  <r>
    <n v="13416"/>
    <x v="381"/>
    <x v="0"/>
    <x v="2"/>
    <s v="Dhruv Thaker"/>
    <x v="0"/>
    <x v="19"/>
    <x v="3"/>
    <s v="Accessories"/>
    <s v="Accessories Consequatur"/>
    <n v="3"/>
    <n v="30915"/>
    <n v="92745"/>
    <x v="0"/>
  </r>
  <r>
    <n v="13417"/>
    <x v="240"/>
    <x v="0"/>
    <x v="2"/>
    <s v="Umang Hora"/>
    <x v="1"/>
    <x v="18"/>
    <x v="3"/>
    <s v="Kids Wear"/>
    <s v="Kids Wear Iusto"/>
    <n v="5"/>
    <n v="26928"/>
    <n v="134640"/>
    <x v="0"/>
  </r>
  <r>
    <n v="13418"/>
    <x v="400"/>
    <x v="11"/>
    <x v="0"/>
    <s v="Hrishita Chahal"/>
    <x v="2"/>
    <x v="11"/>
    <x v="9"/>
    <s v="Board Game"/>
    <s v="Board Game Necessitatibus"/>
    <n v="2"/>
    <n v="48998"/>
    <n v="97996"/>
    <x v="0"/>
  </r>
  <r>
    <n v="13419"/>
    <x v="368"/>
    <x v="9"/>
    <x v="0"/>
    <s v="Anaya Samra"/>
    <x v="3"/>
    <x v="5"/>
    <x v="9"/>
    <s v="Doll"/>
    <s v="Doll Sunt"/>
    <n v="3"/>
    <n v="31073"/>
    <n v="93219"/>
    <x v="0"/>
  </r>
  <r>
    <n v="13420"/>
    <x v="134"/>
    <x v="9"/>
    <x v="0"/>
    <s v="Trisha Solanki"/>
    <x v="2"/>
    <x v="15"/>
    <x v="6"/>
    <s v="Clock"/>
    <s v="Clock Recusandae"/>
    <n v="5"/>
    <n v="31846"/>
    <n v="159230"/>
    <x v="1"/>
  </r>
  <r>
    <n v="13421"/>
    <x v="411"/>
    <x v="6"/>
    <x v="1"/>
    <s v="Yuvraj  Sarin"/>
    <x v="1"/>
    <x v="10"/>
    <x v="9"/>
    <s v="RC Car"/>
    <s v="RC Car Omnis"/>
    <n v="1"/>
    <n v="53601"/>
    <n v="53601"/>
    <x v="0"/>
  </r>
  <r>
    <n v="13422"/>
    <x v="200"/>
    <x v="2"/>
    <x v="0"/>
    <s v="Sumer Contractor"/>
    <x v="3"/>
    <x v="4"/>
    <x v="4"/>
    <s v="Cabinet"/>
    <s v="Cabinet Adipisci"/>
    <n v="3"/>
    <n v="49771"/>
    <n v="149313"/>
    <x v="0"/>
  </r>
  <r>
    <n v="13423"/>
    <x v="563"/>
    <x v="6"/>
    <x v="0"/>
    <s v="Kismat Bandi"/>
    <x v="0"/>
    <x v="0"/>
    <x v="9"/>
    <s v="Puzzle"/>
    <s v="Puzzle Veritatis"/>
    <n v="3"/>
    <n v="67309"/>
    <n v="201927"/>
    <x v="1"/>
  </r>
  <r>
    <n v="13424"/>
    <x v="392"/>
    <x v="2"/>
    <x v="0"/>
    <s v="Ishita Wagle"/>
    <x v="3"/>
    <x v="5"/>
    <x v="1"/>
    <s v="Sugar"/>
    <s v="Sugar At"/>
    <n v="1"/>
    <n v="22906"/>
    <n v="22906"/>
    <x v="0"/>
  </r>
  <r>
    <n v="13425"/>
    <x v="202"/>
    <x v="7"/>
    <x v="0"/>
    <s v="Lakshit Singhal"/>
    <x v="0"/>
    <x v="12"/>
    <x v="9"/>
    <s v="Action Figure"/>
    <s v="Action Figure Enim"/>
    <n v="5"/>
    <n v="19366"/>
    <n v="96830"/>
    <x v="0"/>
  </r>
  <r>
    <n v="13426"/>
    <x v="74"/>
    <x v="6"/>
    <x v="1"/>
    <s v="Dharmajan Ranganathan"/>
    <x v="0"/>
    <x v="9"/>
    <x v="7"/>
    <s v="Mobile"/>
    <s v="Mobile Dolorum"/>
    <n v="4"/>
    <n v="53525"/>
    <n v="214100"/>
    <x v="1"/>
  </r>
  <r>
    <n v="13427"/>
    <x v="366"/>
    <x v="7"/>
    <x v="2"/>
    <s v="Renee Goyal"/>
    <x v="3"/>
    <x v="5"/>
    <x v="6"/>
    <s v="Cushion"/>
    <s v="Cushion Ex"/>
    <n v="5"/>
    <n v="43196"/>
    <n v="215980"/>
    <x v="1"/>
  </r>
  <r>
    <n v="13428"/>
    <x v="596"/>
    <x v="7"/>
    <x v="2"/>
    <s v="Nitara Srinivas"/>
    <x v="1"/>
    <x v="7"/>
    <x v="0"/>
    <s v="Textbook"/>
    <s v="Textbook Beatae"/>
    <n v="5"/>
    <n v="22760"/>
    <n v="113800"/>
    <x v="0"/>
  </r>
  <r>
    <n v="13429"/>
    <x v="175"/>
    <x v="1"/>
    <x v="0"/>
    <s v="Hrishita Dyal"/>
    <x v="0"/>
    <x v="19"/>
    <x v="8"/>
    <s v="Yoga Mat"/>
    <s v="Yoga Mat Esse"/>
    <n v="1"/>
    <n v="38977"/>
    <n v="38977"/>
    <x v="0"/>
  </r>
  <r>
    <n v="13430"/>
    <x v="195"/>
    <x v="3"/>
    <x v="0"/>
    <s v="Seher Raja"/>
    <x v="1"/>
    <x v="6"/>
    <x v="6"/>
    <s v="Wall Art"/>
    <s v="Wall Art Saepe"/>
    <n v="5"/>
    <n v="56550"/>
    <n v="282750"/>
    <x v="1"/>
  </r>
  <r>
    <n v="13431"/>
    <x v="677"/>
    <x v="2"/>
    <x v="0"/>
    <s v="Shayak Contractor"/>
    <x v="2"/>
    <x v="2"/>
    <x v="0"/>
    <s v="Biography"/>
    <s v="Biography Distinctio"/>
    <n v="4"/>
    <n v="73573"/>
    <n v="294292"/>
    <x v="1"/>
  </r>
  <r>
    <n v="13432"/>
    <x v="6"/>
    <x v="0"/>
    <x v="2"/>
    <s v="Aaryahi Sehgal"/>
    <x v="3"/>
    <x v="8"/>
    <x v="6"/>
    <s v="Cushion"/>
    <s v="Cushion Fuga"/>
    <n v="2"/>
    <n v="15350"/>
    <n v="30700"/>
    <x v="0"/>
  </r>
  <r>
    <n v="13433"/>
    <x v="650"/>
    <x v="5"/>
    <x v="0"/>
    <s v="Advika Hora"/>
    <x v="2"/>
    <x v="3"/>
    <x v="6"/>
    <s v="Lamp"/>
    <s v="Lamp Perspiciatis"/>
    <n v="5"/>
    <n v="79131"/>
    <n v="395655"/>
    <x v="2"/>
  </r>
  <r>
    <n v="13434"/>
    <x v="387"/>
    <x v="0"/>
    <x v="2"/>
    <s v="Indranil Khare"/>
    <x v="1"/>
    <x v="7"/>
    <x v="8"/>
    <s v="Tennis Racket"/>
    <s v="Tennis Racket Laboriosam"/>
    <n v="1"/>
    <n v="14443"/>
    <n v="14443"/>
    <x v="0"/>
  </r>
  <r>
    <n v="13435"/>
    <x v="607"/>
    <x v="4"/>
    <x v="1"/>
    <s v="Anvi Vora"/>
    <x v="3"/>
    <x v="8"/>
    <x v="6"/>
    <s v="Clock"/>
    <s v="Clock Assumenda"/>
    <n v="2"/>
    <n v="78372"/>
    <n v="156744"/>
    <x v="1"/>
  </r>
  <r>
    <n v="13436"/>
    <x v="70"/>
    <x v="5"/>
    <x v="1"/>
    <s v="Kiaan Warrior"/>
    <x v="3"/>
    <x v="5"/>
    <x v="5"/>
    <s v="Perfume"/>
    <s v="Perfume Ducimus"/>
    <n v="4"/>
    <n v="78646"/>
    <n v="314584"/>
    <x v="2"/>
  </r>
  <r>
    <n v="13437"/>
    <x v="39"/>
    <x v="8"/>
    <x v="1"/>
    <s v="Prerak Seth"/>
    <x v="3"/>
    <x v="5"/>
    <x v="9"/>
    <s v="Puzzle"/>
    <s v="Puzzle Natus"/>
    <n v="5"/>
    <n v="46098"/>
    <n v="230490"/>
    <x v="1"/>
  </r>
  <r>
    <n v="13438"/>
    <x v="642"/>
    <x v="8"/>
    <x v="1"/>
    <s v="Vedika Gala"/>
    <x v="3"/>
    <x v="14"/>
    <x v="1"/>
    <s v="Rice"/>
    <s v="Rice Tempora"/>
    <n v="5"/>
    <n v="10139"/>
    <n v="50695"/>
    <x v="0"/>
  </r>
  <r>
    <n v="13439"/>
    <x v="192"/>
    <x v="0"/>
    <x v="0"/>
    <s v="Hrishita Bajwa"/>
    <x v="1"/>
    <x v="1"/>
    <x v="1"/>
    <s v="Wheat"/>
    <s v="Wheat Neque"/>
    <n v="4"/>
    <n v="11730"/>
    <n v="46920"/>
    <x v="0"/>
  </r>
  <r>
    <n v="13440"/>
    <x v="469"/>
    <x v="2"/>
    <x v="0"/>
    <s v="Nayantara Lala"/>
    <x v="2"/>
    <x v="16"/>
    <x v="3"/>
    <s v="Shoes"/>
    <s v="Shoes Qui"/>
    <n v="4"/>
    <n v="13980"/>
    <n v="55920"/>
    <x v="0"/>
  </r>
  <r>
    <n v="13441"/>
    <x v="645"/>
    <x v="0"/>
    <x v="2"/>
    <s v="Mamooty Solanki"/>
    <x v="0"/>
    <x v="0"/>
    <x v="3"/>
    <s v="Kids Wear"/>
    <s v="Kids Wear Magni"/>
    <n v="2"/>
    <n v="11988"/>
    <n v="23976"/>
    <x v="0"/>
  </r>
  <r>
    <n v="13442"/>
    <x v="479"/>
    <x v="9"/>
    <x v="1"/>
    <s v="Divij Rajagopal"/>
    <x v="0"/>
    <x v="17"/>
    <x v="0"/>
    <s v="Comics"/>
    <s v="Comics Voluptate"/>
    <n v="2"/>
    <n v="19507"/>
    <n v="39014"/>
    <x v="0"/>
  </r>
  <r>
    <n v="13443"/>
    <x v="287"/>
    <x v="5"/>
    <x v="0"/>
    <s v="Kismat Gupta"/>
    <x v="2"/>
    <x v="15"/>
    <x v="3"/>
    <s v="Men's Wear"/>
    <s v="Men's Wear Delectus"/>
    <n v="2"/>
    <n v="35346"/>
    <n v="70692"/>
    <x v="0"/>
  </r>
  <r>
    <n v="13444"/>
    <x v="166"/>
    <x v="6"/>
    <x v="1"/>
    <s v="Vaibhav Suri"/>
    <x v="1"/>
    <x v="6"/>
    <x v="6"/>
    <s v="Lamp"/>
    <s v="Lamp Quasi"/>
    <n v="5"/>
    <n v="9208"/>
    <n v="46040"/>
    <x v="0"/>
  </r>
  <r>
    <n v="13445"/>
    <x v="491"/>
    <x v="0"/>
    <x v="2"/>
    <s v="Eshani Tandon"/>
    <x v="2"/>
    <x v="2"/>
    <x v="7"/>
    <s v="Smartwatch"/>
    <s v="Smartwatch Alias"/>
    <n v="5"/>
    <n v="34780"/>
    <n v="173900"/>
    <x v="1"/>
  </r>
  <r>
    <n v="13446"/>
    <x v="67"/>
    <x v="4"/>
    <x v="1"/>
    <s v="Pranay Sathe"/>
    <x v="1"/>
    <x v="18"/>
    <x v="4"/>
    <s v="Sofa"/>
    <s v="Sofa Necessitatibus"/>
    <n v="4"/>
    <n v="73689"/>
    <n v="294756"/>
    <x v="1"/>
  </r>
  <r>
    <n v="13447"/>
    <x v="339"/>
    <x v="11"/>
    <x v="0"/>
    <s v="Kanav Jhaveri"/>
    <x v="1"/>
    <x v="7"/>
    <x v="2"/>
    <s v="Refrigerator"/>
    <s v="Refrigerator Recusandae"/>
    <n v="2"/>
    <n v="50782"/>
    <n v="101564"/>
    <x v="0"/>
  </r>
  <r>
    <n v="13448"/>
    <x v="420"/>
    <x v="6"/>
    <x v="1"/>
    <s v="Rati Sandal"/>
    <x v="3"/>
    <x v="4"/>
    <x v="1"/>
    <s v="Rice"/>
    <s v="Rice Occaecati"/>
    <n v="2"/>
    <n v="67896"/>
    <n v="135792"/>
    <x v="0"/>
  </r>
  <r>
    <n v="13449"/>
    <x v="189"/>
    <x v="6"/>
    <x v="0"/>
    <s v="Priyansh Brar"/>
    <x v="0"/>
    <x v="19"/>
    <x v="5"/>
    <s v="Lipstick"/>
    <s v="Lipstick Quaerat"/>
    <n v="4"/>
    <n v="62447"/>
    <n v="249788"/>
    <x v="1"/>
  </r>
  <r>
    <n v="13450"/>
    <x v="407"/>
    <x v="6"/>
    <x v="1"/>
    <s v="Tara Sahota"/>
    <x v="3"/>
    <x v="14"/>
    <x v="9"/>
    <s v="Puzzle"/>
    <s v="Puzzle Alias"/>
    <n v="3"/>
    <n v="65333"/>
    <n v="195999"/>
    <x v="1"/>
  </r>
  <r>
    <n v="13451"/>
    <x v="443"/>
    <x v="6"/>
    <x v="1"/>
    <s v="Dhruv Raju"/>
    <x v="3"/>
    <x v="14"/>
    <x v="3"/>
    <s v="Shoes"/>
    <s v="Shoes Soluta"/>
    <n v="3"/>
    <n v="9467"/>
    <n v="28401"/>
    <x v="0"/>
  </r>
  <r>
    <n v="13452"/>
    <x v="646"/>
    <x v="4"/>
    <x v="1"/>
    <s v="Dhruv Bali"/>
    <x v="0"/>
    <x v="12"/>
    <x v="8"/>
    <s v="Football"/>
    <s v="Football Reprehenderit"/>
    <n v="2"/>
    <n v="16217"/>
    <n v="32434"/>
    <x v="0"/>
  </r>
  <r>
    <n v="13453"/>
    <x v="324"/>
    <x v="9"/>
    <x v="1"/>
    <s v="Vivaan Edwin"/>
    <x v="1"/>
    <x v="1"/>
    <x v="5"/>
    <s v="Shampoo"/>
    <s v="Shampoo Excepturi"/>
    <n v="5"/>
    <n v="47739"/>
    <n v="238695"/>
    <x v="1"/>
  </r>
  <r>
    <n v="13454"/>
    <x v="595"/>
    <x v="3"/>
    <x v="0"/>
    <s v="Rohan Bawa"/>
    <x v="2"/>
    <x v="16"/>
    <x v="3"/>
    <s v="Women's Wear"/>
    <s v="Women's Wear Laboriosam"/>
    <n v="2"/>
    <n v="51495"/>
    <n v="102990"/>
    <x v="0"/>
  </r>
  <r>
    <n v="13455"/>
    <x v="715"/>
    <x v="11"/>
    <x v="1"/>
    <s v="Fateh Bhattacharyya"/>
    <x v="2"/>
    <x v="2"/>
    <x v="8"/>
    <s v="Football"/>
    <s v="Football Aliquid"/>
    <n v="1"/>
    <n v="17171"/>
    <n v="17171"/>
    <x v="0"/>
  </r>
  <r>
    <n v="13456"/>
    <x v="267"/>
    <x v="8"/>
    <x v="0"/>
    <s v="Dharmajan Gera"/>
    <x v="3"/>
    <x v="4"/>
    <x v="3"/>
    <s v="Women's Wear"/>
    <s v="Women's Wear Repellat"/>
    <n v="5"/>
    <n v="19553"/>
    <n v="97765"/>
    <x v="0"/>
  </r>
  <r>
    <n v="13457"/>
    <x v="236"/>
    <x v="8"/>
    <x v="1"/>
    <s v="Piya Krishnan"/>
    <x v="2"/>
    <x v="16"/>
    <x v="4"/>
    <s v="Chair"/>
    <s v="Chair Saepe"/>
    <n v="2"/>
    <n v="70084"/>
    <n v="140168"/>
    <x v="0"/>
  </r>
  <r>
    <n v="13458"/>
    <x v="552"/>
    <x v="4"/>
    <x v="1"/>
    <s v="Hrishita Mangat"/>
    <x v="3"/>
    <x v="13"/>
    <x v="8"/>
    <s v="Football"/>
    <s v="Football Soluta"/>
    <n v="3"/>
    <n v="8963"/>
    <n v="26889"/>
    <x v="0"/>
  </r>
  <r>
    <n v="13459"/>
    <x v="93"/>
    <x v="0"/>
    <x v="0"/>
    <s v="Nirvi Dutta"/>
    <x v="3"/>
    <x v="5"/>
    <x v="1"/>
    <s v="Wheat"/>
    <s v="Wheat Sint"/>
    <n v="3"/>
    <n v="8152"/>
    <n v="24456"/>
    <x v="0"/>
  </r>
  <r>
    <n v="13460"/>
    <x v="584"/>
    <x v="4"/>
    <x v="0"/>
    <s v="Kartik Mani"/>
    <x v="2"/>
    <x v="11"/>
    <x v="3"/>
    <s v="Women's Wear"/>
    <s v="Women's Wear Aperiam"/>
    <n v="1"/>
    <n v="19937"/>
    <n v="19937"/>
    <x v="0"/>
  </r>
  <r>
    <n v="13461"/>
    <x v="669"/>
    <x v="11"/>
    <x v="0"/>
    <s v="Dhanush Rajan"/>
    <x v="0"/>
    <x v="17"/>
    <x v="2"/>
    <s v="Juicer"/>
    <s v="Juicer Ipsa"/>
    <n v="4"/>
    <n v="41184"/>
    <n v="164736"/>
    <x v="1"/>
  </r>
  <r>
    <n v="13462"/>
    <x v="183"/>
    <x v="11"/>
    <x v="0"/>
    <s v="Siya Shroff"/>
    <x v="0"/>
    <x v="12"/>
    <x v="7"/>
    <s v="Camera"/>
    <s v="Camera Illum"/>
    <n v="5"/>
    <n v="39605"/>
    <n v="198025"/>
    <x v="1"/>
  </r>
  <r>
    <n v="13463"/>
    <x v="340"/>
    <x v="6"/>
    <x v="0"/>
    <s v="Jayan Gandhi"/>
    <x v="0"/>
    <x v="9"/>
    <x v="1"/>
    <s v="Rice"/>
    <s v="Rice Nam"/>
    <n v="2"/>
    <n v="5706"/>
    <n v="11412"/>
    <x v="0"/>
  </r>
  <r>
    <n v="13464"/>
    <x v="591"/>
    <x v="1"/>
    <x v="1"/>
    <s v="Hiran Sharaf"/>
    <x v="1"/>
    <x v="6"/>
    <x v="3"/>
    <s v="Women's Wear"/>
    <s v="Women's Wear Ratione"/>
    <n v="5"/>
    <n v="43630"/>
    <n v="218150"/>
    <x v="1"/>
  </r>
  <r>
    <n v="13465"/>
    <x v="508"/>
    <x v="6"/>
    <x v="1"/>
    <s v="Nishith Sarraf"/>
    <x v="3"/>
    <x v="14"/>
    <x v="5"/>
    <s v="Shampoo"/>
    <s v="Shampoo Aperiam"/>
    <n v="1"/>
    <n v="78233"/>
    <n v="78233"/>
    <x v="0"/>
  </r>
  <r>
    <n v="13466"/>
    <x v="404"/>
    <x v="11"/>
    <x v="0"/>
    <s v="Hrishita Master"/>
    <x v="1"/>
    <x v="1"/>
    <x v="8"/>
    <s v="Football"/>
    <s v="Football Maiores"/>
    <n v="1"/>
    <n v="22703"/>
    <n v="22703"/>
    <x v="0"/>
  </r>
  <r>
    <n v="13467"/>
    <x v="430"/>
    <x v="4"/>
    <x v="0"/>
    <s v="Shamik Kumar"/>
    <x v="3"/>
    <x v="13"/>
    <x v="8"/>
    <s v="Football"/>
    <s v="Football Officiis"/>
    <n v="1"/>
    <n v="71110"/>
    <n v="71110"/>
    <x v="0"/>
  </r>
  <r>
    <n v="13468"/>
    <x v="136"/>
    <x v="5"/>
    <x v="0"/>
    <s v="Aniruddh Rastogi"/>
    <x v="2"/>
    <x v="2"/>
    <x v="5"/>
    <s v="Shampoo"/>
    <s v="Shampoo Laboriosam"/>
    <n v="2"/>
    <n v="42014"/>
    <n v="84028"/>
    <x v="0"/>
  </r>
  <r>
    <n v="13469"/>
    <x v="298"/>
    <x v="1"/>
    <x v="0"/>
    <s v="Yasmin Solanki"/>
    <x v="0"/>
    <x v="12"/>
    <x v="0"/>
    <s v="Comics"/>
    <s v="Comics Placeat"/>
    <n v="3"/>
    <n v="51106"/>
    <n v="153318"/>
    <x v="1"/>
  </r>
  <r>
    <n v="13470"/>
    <x v="231"/>
    <x v="1"/>
    <x v="0"/>
    <s v="Sahil Kuruvilla"/>
    <x v="1"/>
    <x v="18"/>
    <x v="0"/>
    <s v="Non-Fiction"/>
    <s v="Non-Fiction Soluta"/>
    <n v="4"/>
    <n v="30465"/>
    <n v="121860"/>
    <x v="0"/>
  </r>
  <r>
    <n v="13471"/>
    <x v="598"/>
    <x v="2"/>
    <x v="0"/>
    <s v="Taran Som"/>
    <x v="0"/>
    <x v="17"/>
    <x v="7"/>
    <s v="Smartwatch"/>
    <s v="Smartwatch Vitae"/>
    <n v="1"/>
    <n v="1546"/>
    <n v="1546"/>
    <x v="0"/>
  </r>
  <r>
    <n v="13472"/>
    <x v="177"/>
    <x v="5"/>
    <x v="0"/>
    <s v="Purab Sane"/>
    <x v="1"/>
    <x v="1"/>
    <x v="4"/>
    <s v="Table"/>
    <s v="Table Amet"/>
    <n v="1"/>
    <n v="26399"/>
    <n v="26399"/>
    <x v="0"/>
  </r>
  <r>
    <n v="13473"/>
    <x v="615"/>
    <x v="4"/>
    <x v="0"/>
    <s v="Pihu Sengupta"/>
    <x v="1"/>
    <x v="10"/>
    <x v="8"/>
    <s v="Tennis Racket"/>
    <s v="Tennis Racket Culpa"/>
    <n v="2"/>
    <n v="63493"/>
    <n v="126986"/>
    <x v="0"/>
  </r>
  <r>
    <n v="13474"/>
    <x v="246"/>
    <x v="6"/>
    <x v="0"/>
    <s v="Neysa Magar"/>
    <x v="3"/>
    <x v="5"/>
    <x v="7"/>
    <s v="Camera"/>
    <s v="Camera Commodi"/>
    <n v="2"/>
    <n v="56650"/>
    <n v="113300"/>
    <x v="0"/>
  </r>
  <r>
    <n v="13475"/>
    <x v="258"/>
    <x v="11"/>
    <x v="1"/>
    <s v="Fateh Gandhi"/>
    <x v="1"/>
    <x v="10"/>
    <x v="8"/>
    <s v="Football"/>
    <s v="Football Occaecati"/>
    <n v="2"/>
    <n v="38346"/>
    <n v="76692"/>
    <x v="0"/>
  </r>
  <r>
    <n v="13476"/>
    <x v="613"/>
    <x v="8"/>
    <x v="0"/>
    <s v="Lakshit Sengupta"/>
    <x v="3"/>
    <x v="13"/>
    <x v="6"/>
    <s v="Clock"/>
    <s v="Clock Reprehenderit"/>
    <n v="5"/>
    <n v="35065"/>
    <n v="175325"/>
    <x v="1"/>
  </r>
  <r>
    <n v="13477"/>
    <x v="405"/>
    <x v="8"/>
    <x v="1"/>
    <s v="Gokul Bhagat"/>
    <x v="1"/>
    <x v="10"/>
    <x v="7"/>
    <s v="Headphones"/>
    <s v="Headphones Accusantium"/>
    <n v="1"/>
    <n v="76432"/>
    <n v="76432"/>
    <x v="0"/>
  </r>
  <r>
    <n v="13478"/>
    <x v="536"/>
    <x v="4"/>
    <x v="0"/>
    <s v="Heer Bala"/>
    <x v="1"/>
    <x v="6"/>
    <x v="0"/>
    <s v="Textbook"/>
    <s v="Textbook Ex"/>
    <n v="2"/>
    <n v="72445"/>
    <n v="144890"/>
    <x v="0"/>
  </r>
  <r>
    <n v="13479"/>
    <x v="367"/>
    <x v="3"/>
    <x v="1"/>
    <s v="Rhea Kalita"/>
    <x v="3"/>
    <x v="14"/>
    <x v="0"/>
    <s v="Comics"/>
    <s v="Comics Ullam"/>
    <n v="4"/>
    <n v="21535"/>
    <n v="86140"/>
    <x v="0"/>
  </r>
  <r>
    <n v="13480"/>
    <x v="598"/>
    <x v="2"/>
    <x v="0"/>
    <s v="Dishani Dhillon"/>
    <x v="3"/>
    <x v="4"/>
    <x v="9"/>
    <s v="RC Car"/>
    <s v="RC Car Pariatur"/>
    <n v="1"/>
    <n v="66873"/>
    <n v="66873"/>
    <x v="0"/>
  </r>
  <r>
    <n v="13481"/>
    <x v="102"/>
    <x v="0"/>
    <x v="0"/>
    <s v="Dhruv Magar"/>
    <x v="3"/>
    <x v="14"/>
    <x v="8"/>
    <s v="Football"/>
    <s v="Football Molestiae"/>
    <n v="1"/>
    <n v="75145"/>
    <n v="75145"/>
    <x v="0"/>
  </r>
  <r>
    <n v="13482"/>
    <x v="368"/>
    <x v="9"/>
    <x v="0"/>
    <s v="Indrans Khurana"/>
    <x v="0"/>
    <x v="17"/>
    <x v="6"/>
    <s v="Wall Art"/>
    <s v="Wall Art Commodi"/>
    <n v="4"/>
    <n v="8015"/>
    <n v="32060"/>
    <x v="0"/>
  </r>
  <r>
    <n v="13483"/>
    <x v="697"/>
    <x v="6"/>
    <x v="1"/>
    <s v="Sara Chander"/>
    <x v="2"/>
    <x v="16"/>
    <x v="7"/>
    <s v="Camera"/>
    <s v="Camera Omnis"/>
    <n v="2"/>
    <n v="18435"/>
    <n v="36870"/>
    <x v="0"/>
  </r>
  <r>
    <n v="13484"/>
    <x v="699"/>
    <x v="3"/>
    <x v="1"/>
    <s v="Prisha Rana"/>
    <x v="2"/>
    <x v="11"/>
    <x v="7"/>
    <s v="Headphones"/>
    <s v="Headphones Quia"/>
    <n v="3"/>
    <n v="73213"/>
    <n v="219639"/>
    <x v="1"/>
  </r>
  <r>
    <n v="13485"/>
    <x v="468"/>
    <x v="0"/>
    <x v="2"/>
    <s v="Piya Issac"/>
    <x v="3"/>
    <x v="8"/>
    <x v="8"/>
    <s v="Tennis Racket"/>
    <s v="Tennis Racket Animi"/>
    <n v="2"/>
    <n v="13488"/>
    <n v="26976"/>
    <x v="0"/>
  </r>
  <r>
    <n v="13486"/>
    <x v="637"/>
    <x v="7"/>
    <x v="2"/>
    <s v="Hazel Chatterjee"/>
    <x v="1"/>
    <x v="6"/>
    <x v="0"/>
    <s v="Comics"/>
    <s v="Comics Iusto"/>
    <n v="3"/>
    <n v="72181"/>
    <n v="216543"/>
    <x v="1"/>
  </r>
  <r>
    <n v="13487"/>
    <x v="91"/>
    <x v="4"/>
    <x v="0"/>
    <s v="Mannat Ram"/>
    <x v="0"/>
    <x v="9"/>
    <x v="1"/>
    <s v="Spices"/>
    <s v="Spices Sequi"/>
    <n v="2"/>
    <n v="21321"/>
    <n v="42642"/>
    <x v="0"/>
  </r>
  <r>
    <n v="13488"/>
    <x v="492"/>
    <x v="2"/>
    <x v="0"/>
    <s v="Pari Batta"/>
    <x v="2"/>
    <x v="3"/>
    <x v="7"/>
    <s v="Laptop"/>
    <s v="Laptop Veniam"/>
    <n v="1"/>
    <n v="61560"/>
    <n v="61560"/>
    <x v="0"/>
  </r>
  <r>
    <n v="13489"/>
    <x v="636"/>
    <x v="10"/>
    <x v="0"/>
    <s v="Suhana Loke"/>
    <x v="2"/>
    <x v="16"/>
    <x v="5"/>
    <s v="Perfume"/>
    <s v="Perfume Voluptates"/>
    <n v="5"/>
    <n v="74952"/>
    <n v="374760"/>
    <x v="2"/>
  </r>
  <r>
    <n v="13490"/>
    <x v="340"/>
    <x v="6"/>
    <x v="0"/>
    <s v="Reyansh Barad"/>
    <x v="2"/>
    <x v="15"/>
    <x v="0"/>
    <s v="Biography"/>
    <s v="Biography Dolores"/>
    <n v="4"/>
    <n v="2145"/>
    <n v="8580"/>
    <x v="0"/>
  </r>
  <r>
    <n v="13491"/>
    <x v="681"/>
    <x v="9"/>
    <x v="0"/>
    <s v="Nirvaan Bawa"/>
    <x v="1"/>
    <x v="1"/>
    <x v="3"/>
    <s v="Men's Wear"/>
    <s v="Men's Wear Dolores"/>
    <n v="4"/>
    <n v="28307"/>
    <n v="113228"/>
    <x v="0"/>
  </r>
  <r>
    <n v="13492"/>
    <x v="558"/>
    <x v="11"/>
    <x v="1"/>
    <s v="Nitara Roy"/>
    <x v="2"/>
    <x v="2"/>
    <x v="2"/>
    <s v="Juicer"/>
    <s v="Juicer Quidem"/>
    <n v="5"/>
    <n v="17601"/>
    <n v="88005"/>
    <x v="0"/>
  </r>
  <r>
    <n v="13493"/>
    <x v="299"/>
    <x v="10"/>
    <x v="0"/>
    <s v="Aarush Chakrabarti"/>
    <x v="2"/>
    <x v="16"/>
    <x v="4"/>
    <s v="Sofa"/>
    <s v="Sofa Corrupti"/>
    <n v="1"/>
    <n v="34587"/>
    <n v="34587"/>
    <x v="0"/>
  </r>
  <r>
    <n v="13494"/>
    <x v="12"/>
    <x v="7"/>
    <x v="0"/>
    <s v="Tejas Sha"/>
    <x v="3"/>
    <x v="5"/>
    <x v="4"/>
    <s v="Cabinet"/>
    <s v="Cabinet Illo"/>
    <n v="2"/>
    <n v="17592"/>
    <n v="35184"/>
    <x v="0"/>
  </r>
  <r>
    <n v="13495"/>
    <x v="380"/>
    <x v="3"/>
    <x v="1"/>
    <s v="Bhamini Dixit"/>
    <x v="0"/>
    <x v="19"/>
    <x v="6"/>
    <s v="Wall Art"/>
    <s v="Wall Art Facere"/>
    <n v="3"/>
    <n v="73164"/>
    <n v="219492"/>
    <x v="1"/>
  </r>
  <r>
    <n v="13496"/>
    <x v="243"/>
    <x v="4"/>
    <x v="0"/>
    <s v="Fateh Karan"/>
    <x v="3"/>
    <x v="5"/>
    <x v="2"/>
    <s v="Cookware Set"/>
    <s v="Cookware Set Eveniet"/>
    <n v="3"/>
    <n v="36324"/>
    <n v="108972"/>
    <x v="0"/>
  </r>
  <r>
    <n v="13497"/>
    <x v="260"/>
    <x v="11"/>
    <x v="1"/>
    <s v="Anvi Badami"/>
    <x v="2"/>
    <x v="2"/>
    <x v="1"/>
    <s v="Rice"/>
    <s v="Rice Esse"/>
    <n v="4"/>
    <n v="56206"/>
    <n v="224824"/>
    <x v="1"/>
  </r>
  <r>
    <n v="13498"/>
    <x v="677"/>
    <x v="2"/>
    <x v="0"/>
    <s v="Tara Sabharwal"/>
    <x v="0"/>
    <x v="19"/>
    <x v="8"/>
    <s v="Cricket Bat"/>
    <s v="Cricket Bat Aliquid"/>
    <n v="4"/>
    <n v="66005"/>
    <n v="264020"/>
    <x v="1"/>
  </r>
  <r>
    <n v="13499"/>
    <x v="7"/>
    <x v="1"/>
    <x v="1"/>
    <s v="Biju Deshpande"/>
    <x v="1"/>
    <x v="7"/>
    <x v="0"/>
    <s v="Textbook"/>
    <s v="Textbook Reiciendis"/>
    <n v="2"/>
    <n v="47043"/>
    <n v="94086"/>
    <x v="0"/>
  </r>
  <r>
    <n v="13500"/>
    <x v="21"/>
    <x v="2"/>
    <x v="2"/>
    <s v="Jayan Thakkar"/>
    <x v="1"/>
    <x v="18"/>
    <x v="6"/>
    <s v="Vase"/>
    <s v="Vase Nostrum"/>
    <n v="3"/>
    <n v="76580"/>
    <n v="229740"/>
    <x v="1"/>
  </r>
  <r>
    <n v="13501"/>
    <x v="309"/>
    <x v="3"/>
    <x v="1"/>
    <s v="Dishani Shankar"/>
    <x v="2"/>
    <x v="15"/>
    <x v="7"/>
    <s v="Mobile"/>
    <s v="Mobile At"/>
    <n v="4"/>
    <n v="66728"/>
    <n v="266912"/>
    <x v="1"/>
  </r>
  <r>
    <n v="13502"/>
    <x v="293"/>
    <x v="1"/>
    <x v="1"/>
    <s v="Ritvik Bail"/>
    <x v="1"/>
    <x v="10"/>
    <x v="6"/>
    <s v="Wall Art"/>
    <s v="Wall Art Similique"/>
    <n v="2"/>
    <n v="56163"/>
    <n v="112326"/>
    <x v="0"/>
  </r>
  <r>
    <n v="13503"/>
    <x v="175"/>
    <x v="1"/>
    <x v="0"/>
    <s v="Ritvik Rana"/>
    <x v="1"/>
    <x v="18"/>
    <x v="3"/>
    <s v="Shoes"/>
    <s v="Shoes Ipsam"/>
    <n v="1"/>
    <n v="35675"/>
    <n v="35675"/>
    <x v="0"/>
  </r>
  <r>
    <n v="13504"/>
    <x v="653"/>
    <x v="4"/>
    <x v="0"/>
    <s v="Anaya Khatri"/>
    <x v="2"/>
    <x v="3"/>
    <x v="5"/>
    <s v="Face Cream"/>
    <s v="Face Cream Quos"/>
    <n v="1"/>
    <n v="65651"/>
    <n v="65651"/>
    <x v="0"/>
  </r>
  <r>
    <n v="13505"/>
    <x v="631"/>
    <x v="4"/>
    <x v="1"/>
    <s v="Indrans Halder"/>
    <x v="0"/>
    <x v="17"/>
    <x v="3"/>
    <s v="Accessories"/>
    <s v="Accessories Quia"/>
    <n v="4"/>
    <n v="678"/>
    <n v="2712"/>
    <x v="0"/>
  </r>
  <r>
    <n v="13506"/>
    <x v="15"/>
    <x v="3"/>
    <x v="0"/>
    <s v="Krish Deo"/>
    <x v="2"/>
    <x v="11"/>
    <x v="9"/>
    <s v="RC Car"/>
    <s v="RC Car Occaecati"/>
    <n v="4"/>
    <n v="45619"/>
    <n v="182476"/>
    <x v="1"/>
  </r>
  <r>
    <n v="13507"/>
    <x v="702"/>
    <x v="7"/>
    <x v="2"/>
    <s v="Prisha Jha"/>
    <x v="2"/>
    <x v="11"/>
    <x v="0"/>
    <s v="Comics"/>
    <s v="Comics Provident"/>
    <n v="5"/>
    <n v="53735"/>
    <n v="268675"/>
    <x v="1"/>
  </r>
  <r>
    <n v="13508"/>
    <x v="0"/>
    <x v="0"/>
    <x v="0"/>
    <s v="Kashvi Vasa"/>
    <x v="2"/>
    <x v="11"/>
    <x v="0"/>
    <s v="Fiction"/>
    <s v="Fiction Nesciunt"/>
    <n v="1"/>
    <n v="23199"/>
    <n v="23199"/>
    <x v="0"/>
  </r>
  <r>
    <n v="13509"/>
    <x v="226"/>
    <x v="10"/>
    <x v="0"/>
    <s v="Zoya Loyal"/>
    <x v="0"/>
    <x v="17"/>
    <x v="9"/>
    <s v="RC Car"/>
    <s v="RC Car Aliquid"/>
    <n v="3"/>
    <n v="79196"/>
    <n v="237588"/>
    <x v="1"/>
  </r>
  <r>
    <n v="13510"/>
    <x v="683"/>
    <x v="8"/>
    <x v="0"/>
    <s v="Rania Dube"/>
    <x v="3"/>
    <x v="14"/>
    <x v="4"/>
    <s v="Chair"/>
    <s v="Chair Unde"/>
    <n v="2"/>
    <n v="64973"/>
    <n v="129946"/>
    <x v="0"/>
  </r>
  <r>
    <n v="13511"/>
    <x v="228"/>
    <x v="5"/>
    <x v="0"/>
    <s v="Vardaniya Tripathi"/>
    <x v="2"/>
    <x v="16"/>
    <x v="1"/>
    <s v="Spices"/>
    <s v="Spices Consectetur"/>
    <n v="2"/>
    <n v="35562"/>
    <n v="71124"/>
    <x v="0"/>
  </r>
  <r>
    <n v="13512"/>
    <x v="12"/>
    <x v="7"/>
    <x v="0"/>
    <s v="Yashvi Choudhury"/>
    <x v="2"/>
    <x v="15"/>
    <x v="7"/>
    <s v="Smartwatch"/>
    <s v="Smartwatch Tenetur"/>
    <n v="4"/>
    <n v="71480"/>
    <n v="285920"/>
    <x v="1"/>
  </r>
  <r>
    <n v="13513"/>
    <x v="398"/>
    <x v="5"/>
    <x v="1"/>
    <s v="Ranbir Chaudhary"/>
    <x v="2"/>
    <x v="11"/>
    <x v="9"/>
    <s v="Puzzle"/>
    <s v="Puzzle Placeat"/>
    <n v="5"/>
    <n v="32476"/>
    <n v="162380"/>
    <x v="1"/>
  </r>
  <r>
    <n v="13514"/>
    <x v="7"/>
    <x v="1"/>
    <x v="1"/>
    <s v="Pari Cheema"/>
    <x v="0"/>
    <x v="17"/>
    <x v="6"/>
    <s v="Vase"/>
    <s v="Vase Odit"/>
    <n v="5"/>
    <n v="55702"/>
    <n v="278510"/>
    <x v="1"/>
  </r>
  <r>
    <n v="13515"/>
    <x v="477"/>
    <x v="5"/>
    <x v="0"/>
    <s v="Stuvan Sathe"/>
    <x v="3"/>
    <x v="4"/>
    <x v="5"/>
    <s v="Lipstick"/>
    <s v="Lipstick Repellat"/>
    <n v="4"/>
    <n v="3573"/>
    <n v="14292"/>
    <x v="0"/>
  </r>
  <r>
    <n v="13516"/>
    <x v="711"/>
    <x v="10"/>
    <x v="0"/>
    <s v="Miraya Varma"/>
    <x v="3"/>
    <x v="5"/>
    <x v="0"/>
    <s v="Textbook"/>
    <s v="Textbook Consectetur"/>
    <n v="5"/>
    <n v="30093"/>
    <n v="150465"/>
    <x v="1"/>
  </r>
  <r>
    <n v="13517"/>
    <x v="463"/>
    <x v="6"/>
    <x v="1"/>
    <s v="Charvi Vaidya"/>
    <x v="1"/>
    <x v="1"/>
    <x v="2"/>
    <s v="Juicer"/>
    <s v="Juicer Cupiditate"/>
    <n v="2"/>
    <n v="43958"/>
    <n v="87916"/>
    <x v="0"/>
  </r>
  <r>
    <n v="13518"/>
    <x v="675"/>
    <x v="4"/>
    <x v="0"/>
    <s v="Seher Chopra"/>
    <x v="2"/>
    <x v="16"/>
    <x v="6"/>
    <s v="Lamp"/>
    <s v="Lamp Tempore"/>
    <n v="2"/>
    <n v="42995"/>
    <n v="85990"/>
    <x v="0"/>
  </r>
  <r>
    <n v="13519"/>
    <x v="82"/>
    <x v="10"/>
    <x v="1"/>
    <s v="Suhana Rana"/>
    <x v="3"/>
    <x v="14"/>
    <x v="2"/>
    <s v="Mixer Grinder"/>
    <s v="Mixer Grinder Esse"/>
    <n v="3"/>
    <n v="32993"/>
    <n v="98979"/>
    <x v="0"/>
  </r>
  <r>
    <n v="13520"/>
    <x v="525"/>
    <x v="4"/>
    <x v="0"/>
    <s v="Ranbir Upadhyay"/>
    <x v="0"/>
    <x v="19"/>
    <x v="2"/>
    <s v="Mixer Grinder"/>
    <s v="Mixer Grinder Deleniti"/>
    <n v="1"/>
    <n v="468"/>
    <n v="468"/>
    <x v="0"/>
  </r>
  <r>
    <n v="13521"/>
    <x v="450"/>
    <x v="2"/>
    <x v="2"/>
    <s v="Jivika Magar"/>
    <x v="1"/>
    <x v="1"/>
    <x v="4"/>
    <s v="Sofa"/>
    <s v="Sofa Non"/>
    <n v="4"/>
    <n v="65047"/>
    <n v="260188"/>
    <x v="1"/>
  </r>
  <r>
    <n v="13522"/>
    <x v="1"/>
    <x v="1"/>
    <x v="1"/>
    <s v="Zaina Khurana"/>
    <x v="3"/>
    <x v="8"/>
    <x v="6"/>
    <s v="Vase"/>
    <s v="Vase Totam"/>
    <n v="1"/>
    <n v="19302"/>
    <n v="19302"/>
    <x v="0"/>
  </r>
  <r>
    <n v="13523"/>
    <x v="294"/>
    <x v="11"/>
    <x v="1"/>
    <s v="Taran Raju"/>
    <x v="0"/>
    <x v="17"/>
    <x v="1"/>
    <s v="Rice"/>
    <s v="Rice Nostrum"/>
    <n v="1"/>
    <n v="7433"/>
    <n v="7433"/>
    <x v="0"/>
  </r>
  <r>
    <n v="13524"/>
    <x v="631"/>
    <x v="4"/>
    <x v="1"/>
    <s v="Anya Aggarwal"/>
    <x v="0"/>
    <x v="12"/>
    <x v="6"/>
    <s v="Vase"/>
    <s v="Vase Sapiente"/>
    <n v="4"/>
    <n v="19891"/>
    <n v="79564"/>
    <x v="0"/>
  </r>
  <r>
    <n v="13525"/>
    <x v="452"/>
    <x v="0"/>
    <x v="2"/>
    <s v="Prerak Mangat"/>
    <x v="1"/>
    <x v="10"/>
    <x v="7"/>
    <s v="Smartwatch"/>
    <s v="Smartwatch Tempora"/>
    <n v="1"/>
    <n v="16448"/>
    <n v="16448"/>
    <x v="0"/>
  </r>
  <r>
    <n v="13526"/>
    <x v="442"/>
    <x v="8"/>
    <x v="1"/>
    <s v="Trisha Rau"/>
    <x v="1"/>
    <x v="18"/>
    <x v="3"/>
    <s v="Accessories"/>
    <s v="Accessories Repellat"/>
    <n v="3"/>
    <n v="61597"/>
    <n v="184791"/>
    <x v="1"/>
  </r>
  <r>
    <n v="13527"/>
    <x v="548"/>
    <x v="6"/>
    <x v="1"/>
    <s v="Gatik Ratta"/>
    <x v="0"/>
    <x v="19"/>
    <x v="3"/>
    <s v="Shoes"/>
    <s v="Shoes Culpa"/>
    <n v="1"/>
    <n v="73596"/>
    <n v="73596"/>
    <x v="0"/>
  </r>
  <r>
    <n v="13528"/>
    <x v="419"/>
    <x v="3"/>
    <x v="0"/>
    <s v="Bhamini Dugar"/>
    <x v="3"/>
    <x v="14"/>
    <x v="9"/>
    <s v="Puzzle"/>
    <s v="Puzzle Doloremque"/>
    <n v="1"/>
    <n v="68458"/>
    <n v="68458"/>
    <x v="0"/>
  </r>
  <r>
    <n v="13529"/>
    <x v="113"/>
    <x v="4"/>
    <x v="1"/>
    <s v="Kanav Subramaniam"/>
    <x v="2"/>
    <x v="11"/>
    <x v="2"/>
    <s v="Juicer"/>
    <s v="Juicer Iusto"/>
    <n v="3"/>
    <n v="74544"/>
    <n v="223632"/>
    <x v="1"/>
  </r>
  <r>
    <n v="13530"/>
    <x v="471"/>
    <x v="11"/>
    <x v="0"/>
    <s v="Taimur Bhandari"/>
    <x v="3"/>
    <x v="8"/>
    <x v="9"/>
    <s v="RC Car"/>
    <s v="RC Car Rerum"/>
    <n v="4"/>
    <n v="15853"/>
    <n v="63412"/>
    <x v="0"/>
  </r>
  <r>
    <n v="13531"/>
    <x v="562"/>
    <x v="4"/>
    <x v="1"/>
    <s v="Madhav Bhatia"/>
    <x v="2"/>
    <x v="11"/>
    <x v="7"/>
    <s v="Laptop"/>
    <s v="Laptop Eveniet"/>
    <n v="1"/>
    <n v="69319"/>
    <n v="69319"/>
    <x v="0"/>
  </r>
  <r>
    <n v="13532"/>
    <x v="48"/>
    <x v="3"/>
    <x v="0"/>
    <s v="Vedika Borah"/>
    <x v="2"/>
    <x v="3"/>
    <x v="3"/>
    <s v="Women's Wear"/>
    <s v="Women's Wear Saepe"/>
    <n v="5"/>
    <n v="14233"/>
    <n v="71165"/>
    <x v="0"/>
  </r>
  <r>
    <n v="13533"/>
    <x v="430"/>
    <x v="4"/>
    <x v="0"/>
    <s v="Adira Dubey"/>
    <x v="0"/>
    <x v="0"/>
    <x v="6"/>
    <s v="Wall Art"/>
    <s v="Wall Art Perferendis"/>
    <n v="4"/>
    <n v="39148"/>
    <n v="156592"/>
    <x v="1"/>
  </r>
  <r>
    <n v="13534"/>
    <x v="266"/>
    <x v="2"/>
    <x v="2"/>
    <s v="Inaaya  Viswanathan"/>
    <x v="1"/>
    <x v="7"/>
    <x v="5"/>
    <s v="Lipstick"/>
    <s v="Lipstick Ab"/>
    <n v="4"/>
    <n v="27867"/>
    <n v="111468"/>
    <x v="0"/>
  </r>
  <r>
    <n v="13535"/>
    <x v="554"/>
    <x v="9"/>
    <x v="1"/>
    <s v="Aaina Karnik"/>
    <x v="2"/>
    <x v="16"/>
    <x v="4"/>
    <s v="Sofa"/>
    <s v="Sofa Aperiam"/>
    <n v="1"/>
    <n v="66727"/>
    <n v="66727"/>
    <x v="0"/>
  </r>
  <r>
    <n v="13536"/>
    <x v="544"/>
    <x v="11"/>
    <x v="0"/>
    <s v="Yasmin Butala"/>
    <x v="1"/>
    <x v="6"/>
    <x v="6"/>
    <s v="Vase"/>
    <s v="Vase Laborum"/>
    <n v="1"/>
    <n v="62817"/>
    <n v="62817"/>
    <x v="0"/>
  </r>
  <r>
    <n v="13537"/>
    <x v="173"/>
    <x v="3"/>
    <x v="1"/>
    <s v="Ranbir Brar"/>
    <x v="3"/>
    <x v="13"/>
    <x v="7"/>
    <s v="Mobile"/>
    <s v="Mobile Officiis"/>
    <n v="2"/>
    <n v="1655"/>
    <n v="3310"/>
    <x v="0"/>
  </r>
  <r>
    <n v="13538"/>
    <x v="306"/>
    <x v="10"/>
    <x v="0"/>
    <s v="Vihaan Datta"/>
    <x v="2"/>
    <x v="15"/>
    <x v="6"/>
    <s v="Cushion"/>
    <s v="Cushion Beatae"/>
    <n v="5"/>
    <n v="59416"/>
    <n v="297080"/>
    <x v="1"/>
  </r>
  <r>
    <n v="13539"/>
    <x v="314"/>
    <x v="9"/>
    <x v="0"/>
    <s v="Biju Bobal"/>
    <x v="0"/>
    <x v="0"/>
    <x v="5"/>
    <s v="Lipstick"/>
    <s v="Lipstick Facere"/>
    <n v="1"/>
    <n v="6633"/>
    <n v="6633"/>
    <x v="0"/>
  </r>
  <r>
    <n v="13540"/>
    <x v="391"/>
    <x v="11"/>
    <x v="1"/>
    <s v="Vaibhav Kannan"/>
    <x v="0"/>
    <x v="12"/>
    <x v="9"/>
    <s v="Board Game"/>
    <s v="Board Game Quod"/>
    <n v="3"/>
    <n v="30861"/>
    <n v="92583"/>
    <x v="0"/>
  </r>
  <r>
    <n v="13541"/>
    <x v="535"/>
    <x v="7"/>
    <x v="0"/>
    <s v="Raunak Suri"/>
    <x v="3"/>
    <x v="14"/>
    <x v="1"/>
    <s v="Oil"/>
    <s v="Oil Deserunt"/>
    <n v="1"/>
    <n v="57096"/>
    <n v="57096"/>
    <x v="0"/>
  </r>
  <r>
    <n v="13542"/>
    <x v="277"/>
    <x v="8"/>
    <x v="0"/>
    <s v="Vaibhav Sama"/>
    <x v="0"/>
    <x v="0"/>
    <x v="8"/>
    <s v="Yoga Mat"/>
    <s v="Yoga Mat Aliquam"/>
    <n v="2"/>
    <n v="24237"/>
    <n v="48474"/>
    <x v="0"/>
  </r>
  <r>
    <n v="13543"/>
    <x v="505"/>
    <x v="2"/>
    <x v="0"/>
    <s v="Siya Sathe"/>
    <x v="1"/>
    <x v="1"/>
    <x v="8"/>
    <s v="Football"/>
    <s v="Football In"/>
    <n v="4"/>
    <n v="73927"/>
    <n v="295708"/>
    <x v="1"/>
  </r>
  <r>
    <n v="13544"/>
    <x v="437"/>
    <x v="9"/>
    <x v="0"/>
    <s v="Bhamini Rana"/>
    <x v="2"/>
    <x v="15"/>
    <x v="7"/>
    <s v="Camera"/>
    <s v="Camera Corporis"/>
    <n v="2"/>
    <n v="56107"/>
    <n v="112214"/>
    <x v="0"/>
  </r>
  <r>
    <n v="13545"/>
    <x v="173"/>
    <x v="3"/>
    <x v="1"/>
    <s v="Riaan Dhar"/>
    <x v="3"/>
    <x v="14"/>
    <x v="1"/>
    <s v="Oil"/>
    <s v="Oil Voluptatibus"/>
    <n v="3"/>
    <n v="39970"/>
    <n v="119910"/>
    <x v="0"/>
  </r>
  <r>
    <n v="13546"/>
    <x v="175"/>
    <x v="1"/>
    <x v="0"/>
    <s v="Sana Borra"/>
    <x v="0"/>
    <x v="9"/>
    <x v="9"/>
    <s v="RC Car"/>
    <s v="RC Car Magnam"/>
    <n v="3"/>
    <n v="22895"/>
    <n v="68685"/>
    <x v="0"/>
  </r>
  <r>
    <n v="13547"/>
    <x v="578"/>
    <x v="4"/>
    <x v="1"/>
    <s v="Kabir Kanda"/>
    <x v="0"/>
    <x v="9"/>
    <x v="4"/>
    <s v="Chair"/>
    <s v="Chair Velit"/>
    <n v="4"/>
    <n v="1141"/>
    <n v="4564"/>
    <x v="0"/>
  </r>
  <r>
    <n v="13548"/>
    <x v="443"/>
    <x v="6"/>
    <x v="1"/>
    <s v="Sumer Chowdhury"/>
    <x v="1"/>
    <x v="10"/>
    <x v="6"/>
    <s v="Lamp"/>
    <s v="Lamp Ipsam"/>
    <n v="2"/>
    <n v="45443"/>
    <n v="90886"/>
    <x v="0"/>
  </r>
  <r>
    <n v="13549"/>
    <x v="712"/>
    <x v="7"/>
    <x v="2"/>
    <s v="Aarav Bhatia"/>
    <x v="1"/>
    <x v="7"/>
    <x v="8"/>
    <s v="Dumbbells"/>
    <s v="Dumbbells Ipsa"/>
    <n v="5"/>
    <n v="19356"/>
    <n v="96780"/>
    <x v="0"/>
  </r>
  <r>
    <n v="13550"/>
    <x v="558"/>
    <x v="11"/>
    <x v="1"/>
    <s v="Neelofar Bhatnagar"/>
    <x v="3"/>
    <x v="5"/>
    <x v="7"/>
    <s v="Mobile"/>
    <s v="Mobile Dolorem"/>
    <n v="2"/>
    <n v="38804"/>
    <n v="77608"/>
    <x v="0"/>
  </r>
  <r>
    <n v="13551"/>
    <x v="353"/>
    <x v="8"/>
    <x v="1"/>
    <s v="Vihaan Badal"/>
    <x v="2"/>
    <x v="16"/>
    <x v="9"/>
    <s v="Doll"/>
    <s v="Doll Laboriosam"/>
    <n v="1"/>
    <n v="49537"/>
    <n v="49537"/>
    <x v="0"/>
  </r>
  <r>
    <n v="13552"/>
    <x v="170"/>
    <x v="11"/>
    <x v="1"/>
    <s v="Misha Shere"/>
    <x v="1"/>
    <x v="6"/>
    <x v="6"/>
    <s v="Lamp"/>
    <s v="Lamp Perspiciatis"/>
    <n v="5"/>
    <n v="56340"/>
    <n v="281700"/>
    <x v="1"/>
  </r>
  <r>
    <n v="13553"/>
    <x v="466"/>
    <x v="5"/>
    <x v="0"/>
    <s v="Indrajit Garde"/>
    <x v="3"/>
    <x v="13"/>
    <x v="8"/>
    <s v="Cricket Bat"/>
    <s v="Cricket Bat Sint"/>
    <n v="1"/>
    <n v="28325"/>
    <n v="28325"/>
    <x v="0"/>
  </r>
  <r>
    <n v="13554"/>
    <x v="649"/>
    <x v="6"/>
    <x v="0"/>
    <s v="Stuvan Kara"/>
    <x v="2"/>
    <x v="15"/>
    <x v="4"/>
    <s v="Chair"/>
    <s v="Chair Nemo"/>
    <n v="1"/>
    <n v="29464"/>
    <n v="29464"/>
    <x v="0"/>
  </r>
  <r>
    <n v="13555"/>
    <x v="82"/>
    <x v="10"/>
    <x v="1"/>
    <s v="Shlok Dutta"/>
    <x v="2"/>
    <x v="11"/>
    <x v="5"/>
    <s v="Lipstick"/>
    <s v="Lipstick Cum"/>
    <n v="3"/>
    <n v="11891"/>
    <n v="35673"/>
    <x v="0"/>
  </r>
  <r>
    <n v="13556"/>
    <x v="274"/>
    <x v="10"/>
    <x v="1"/>
    <s v="Amani Madan"/>
    <x v="1"/>
    <x v="7"/>
    <x v="6"/>
    <s v="Vase"/>
    <s v="Vase Ab"/>
    <n v="4"/>
    <n v="7448"/>
    <n v="29792"/>
    <x v="0"/>
  </r>
  <r>
    <n v="13557"/>
    <x v="722"/>
    <x v="4"/>
    <x v="0"/>
    <s v="Anahita Bala"/>
    <x v="3"/>
    <x v="8"/>
    <x v="5"/>
    <s v="Foundation"/>
    <s v="Foundation Aperiam"/>
    <n v="3"/>
    <n v="5442"/>
    <n v="16326"/>
    <x v="0"/>
  </r>
  <r>
    <n v="13558"/>
    <x v="304"/>
    <x v="8"/>
    <x v="0"/>
    <s v="Amani Shukla"/>
    <x v="3"/>
    <x v="4"/>
    <x v="3"/>
    <s v="Men's Wear"/>
    <s v="Men's Wear Et"/>
    <n v="5"/>
    <n v="65724"/>
    <n v="328620"/>
    <x v="2"/>
  </r>
  <r>
    <n v="13559"/>
    <x v="348"/>
    <x v="11"/>
    <x v="1"/>
    <s v="Faiyaz Dara"/>
    <x v="0"/>
    <x v="19"/>
    <x v="6"/>
    <s v="Cushion"/>
    <s v="Cushion Vero"/>
    <n v="5"/>
    <n v="31720"/>
    <n v="158600"/>
    <x v="1"/>
  </r>
  <r>
    <n v="13560"/>
    <x v="45"/>
    <x v="9"/>
    <x v="1"/>
    <s v="Miraan Suresh"/>
    <x v="3"/>
    <x v="8"/>
    <x v="1"/>
    <s v="Wheat"/>
    <s v="Wheat Possimus"/>
    <n v="3"/>
    <n v="33714"/>
    <n v="101142"/>
    <x v="0"/>
  </r>
  <r>
    <n v="13561"/>
    <x v="354"/>
    <x v="4"/>
    <x v="0"/>
    <s v="Ahana  Choudhury"/>
    <x v="3"/>
    <x v="8"/>
    <x v="4"/>
    <s v="Chair"/>
    <s v="Chair Adipisci"/>
    <n v="1"/>
    <n v="44006"/>
    <n v="44006"/>
    <x v="0"/>
  </r>
  <r>
    <n v="13562"/>
    <x v="457"/>
    <x v="7"/>
    <x v="2"/>
    <s v="Ivan Dutta"/>
    <x v="3"/>
    <x v="4"/>
    <x v="8"/>
    <s v="Yoga Mat"/>
    <s v="Yoga Mat Nemo"/>
    <n v="1"/>
    <n v="1508"/>
    <n v="1508"/>
    <x v="0"/>
  </r>
  <r>
    <n v="13563"/>
    <x v="603"/>
    <x v="7"/>
    <x v="2"/>
    <s v="Mahika Sridhar"/>
    <x v="0"/>
    <x v="12"/>
    <x v="1"/>
    <s v="Rice"/>
    <s v="Rice Laudantium"/>
    <n v="1"/>
    <n v="63744"/>
    <n v="63744"/>
    <x v="0"/>
  </r>
  <r>
    <n v="13564"/>
    <x v="129"/>
    <x v="6"/>
    <x v="0"/>
    <s v="Adira Dayal"/>
    <x v="3"/>
    <x v="14"/>
    <x v="2"/>
    <s v="Microwave"/>
    <s v="Microwave Nihil"/>
    <n v="5"/>
    <n v="12051"/>
    <n v="60255"/>
    <x v="0"/>
  </r>
  <r>
    <n v="13565"/>
    <x v="333"/>
    <x v="10"/>
    <x v="1"/>
    <s v="Taran Krishnan"/>
    <x v="2"/>
    <x v="15"/>
    <x v="9"/>
    <s v="Board Game"/>
    <s v="Board Game Fuga"/>
    <n v="4"/>
    <n v="8957"/>
    <n v="35828"/>
    <x v="0"/>
  </r>
  <r>
    <n v="13566"/>
    <x v="257"/>
    <x v="3"/>
    <x v="1"/>
    <s v="Jivika Tata"/>
    <x v="2"/>
    <x v="15"/>
    <x v="8"/>
    <s v="Football"/>
    <s v="Football Voluptatibus"/>
    <n v="1"/>
    <n v="44907"/>
    <n v="44907"/>
    <x v="0"/>
  </r>
  <r>
    <n v="13567"/>
    <x v="156"/>
    <x v="6"/>
    <x v="0"/>
    <s v="Hiran Soman"/>
    <x v="0"/>
    <x v="0"/>
    <x v="1"/>
    <s v="Rice"/>
    <s v="Rice Ullam"/>
    <n v="5"/>
    <n v="50321"/>
    <n v="251605"/>
    <x v="1"/>
  </r>
  <r>
    <n v="13568"/>
    <x v="663"/>
    <x v="9"/>
    <x v="1"/>
    <s v="Heer Tara"/>
    <x v="2"/>
    <x v="2"/>
    <x v="5"/>
    <s v="Face Cream"/>
    <s v="Face Cream Consequatur"/>
    <n v="2"/>
    <n v="13412"/>
    <n v="26824"/>
    <x v="0"/>
  </r>
  <r>
    <n v="13569"/>
    <x v="498"/>
    <x v="7"/>
    <x v="0"/>
    <s v="Advika Dara"/>
    <x v="3"/>
    <x v="4"/>
    <x v="1"/>
    <s v="Sugar"/>
    <s v="Sugar Ex"/>
    <n v="5"/>
    <n v="31845"/>
    <n v="159225"/>
    <x v="1"/>
  </r>
  <r>
    <n v="13570"/>
    <x v="202"/>
    <x v="7"/>
    <x v="0"/>
    <s v="Vedika Hans"/>
    <x v="2"/>
    <x v="2"/>
    <x v="7"/>
    <s v="Smartwatch"/>
    <s v="Smartwatch Ipsa"/>
    <n v="4"/>
    <n v="65945"/>
    <n v="263780"/>
    <x v="1"/>
  </r>
  <r>
    <n v="13571"/>
    <x v="447"/>
    <x v="2"/>
    <x v="2"/>
    <s v="Riaan Walia"/>
    <x v="3"/>
    <x v="8"/>
    <x v="2"/>
    <s v="Cookware Set"/>
    <s v="Cookware Set Amet"/>
    <n v="4"/>
    <n v="59561"/>
    <n v="238244"/>
    <x v="1"/>
  </r>
  <r>
    <n v="13572"/>
    <x v="214"/>
    <x v="9"/>
    <x v="0"/>
    <s v="Fateh Shah"/>
    <x v="2"/>
    <x v="2"/>
    <x v="5"/>
    <s v="Foundation"/>
    <s v="Foundation Ratione"/>
    <n v="1"/>
    <n v="39668"/>
    <n v="39668"/>
    <x v="0"/>
  </r>
  <r>
    <n v="13573"/>
    <x v="283"/>
    <x v="2"/>
    <x v="2"/>
    <s v="Vritika Cherian"/>
    <x v="3"/>
    <x v="13"/>
    <x v="3"/>
    <s v="Men's Wear"/>
    <s v="Men's Wear Hic"/>
    <n v="1"/>
    <n v="76046"/>
    <n v="76046"/>
    <x v="0"/>
  </r>
  <r>
    <n v="13574"/>
    <x v="114"/>
    <x v="9"/>
    <x v="0"/>
    <s v="Advika Dave"/>
    <x v="3"/>
    <x v="5"/>
    <x v="6"/>
    <s v="Vase"/>
    <s v="Vase Occaecati"/>
    <n v="4"/>
    <n v="10077"/>
    <n v="40308"/>
    <x v="0"/>
  </r>
  <r>
    <n v="13575"/>
    <x v="459"/>
    <x v="5"/>
    <x v="1"/>
    <s v="Adah Sinha"/>
    <x v="0"/>
    <x v="19"/>
    <x v="7"/>
    <s v="Smartwatch"/>
    <s v="Smartwatch Eos"/>
    <n v="1"/>
    <n v="66068"/>
    <n v="66068"/>
    <x v="0"/>
  </r>
  <r>
    <n v="13576"/>
    <x v="26"/>
    <x v="7"/>
    <x v="0"/>
    <s v="Renee Lad"/>
    <x v="3"/>
    <x v="4"/>
    <x v="9"/>
    <s v="Board Game"/>
    <s v="Board Game Reprehenderit"/>
    <n v="1"/>
    <n v="70558"/>
    <n v="70558"/>
    <x v="0"/>
  </r>
  <r>
    <n v="13577"/>
    <x v="592"/>
    <x v="1"/>
    <x v="0"/>
    <s v="Arnav Lad"/>
    <x v="0"/>
    <x v="0"/>
    <x v="1"/>
    <s v="Wheat"/>
    <s v="Wheat Nemo"/>
    <n v="5"/>
    <n v="66617"/>
    <n v="333085"/>
    <x v="2"/>
  </r>
  <r>
    <n v="13578"/>
    <x v="10"/>
    <x v="1"/>
    <x v="1"/>
    <s v="Shaan Rajagopalan"/>
    <x v="2"/>
    <x v="16"/>
    <x v="0"/>
    <s v="Fiction"/>
    <s v="Fiction Labore"/>
    <n v="4"/>
    <n v="19522"/>
    <n v="78088"/>
    <x v="0"/>
  </r>
  <r>
    <n v="13579"/>
    <x v="42"/>
    <x v="2"/>
    <x v="2"/>
    <s v="Taran Buch"/>
    <x v="2"/>
    <x v="11"/>
    <x v="5"/>
    <s v="Foundation"/>
    <s v="Foundation Perspiciatis"/>
    <n v="3"/>
    <n v="77611"/>
    <n v="232833"/>
    <x v="1"/>
  </r>
  <r>
    <n v="13580"/>
    <x v="74"/>
    <x v="6"/>
    <x v="1"/>
    <s v="Aaina Lanka"/>
    <x v="1"/>
    <x v="1"/>
    <x v="8"/>
    <s v="Football"/>
    <s v="Football Accusamus"/>
    <n v="4"/>
    <n v="52281"/>
    <n v="209124"/>
    <x v="1"/>
  </r>
  <r>
    <n v="13581"/>
    <x v="36"/>
    <x v="9"/>
    <x v="1"/>
    <s v="Gokul Doctor"/>
    <x v="3"/>
    <x v="14"/>
    <x v="1"/>
    <s v="Wheat"/>
    <s v="Wheat Corporis"/>
    <n v="3"/>
    <n v="36567"/>
    <n v="109701"/>
    <x v="0"/>
  </r>
  <r>
    <n v="13582"/>
    <x v="74"/>
    <x v="6"/>
    <x v="1"/>
    <s v="Nitara Deshpande"/>
    <x v="3"/>
    <x v="13"/>
    <x v="1"/>
    <s v="Wheat"/>
    <s v="Wheat Sit"/>
    <n v="4"/>
    <n v="33929"/>
    <n v="135716"/>
    <x v="0"/>
  </r>
  <r>
    <n v="13583"/>
    <x v="383"/>
    <x v="9"/>
    <x v="1"/>
    <s v="Myra Brar"/>
    <x v="2"/>
    <x v="2"/>
    <x v="4"/>
    <s v="Cabinet"/>
    <s v="Cabinet Earum"/>
    <n v="2"/>
    <n v="68407"/>
    <n v="136814"/>
    <x v="0"/>
  </r>
  <r>
    <n v="13584"/>
    <x v="461"/>
    <x v="4"/>
    <x v="1"/>
    <s v="Eva Devan"/>
    <x v="2"/>
    <x v="15"/>
    <x v="2"/>
    <s v="Cookware Set"/>
    <s v="Cookware Set Harum"/>
    <n v="4"/>
    <n v="19959"/>
    <n v="79836"/>
    <x v="0"/>
  </r>
  <r>
    <n v="13585"/>
    <x v="479"/>
    <x v="9"/>
    <x v="1"/>
    <s v="Trisha Bora"/>
    <x v="3"/>
    <x v="14"/>
    <x v="4"/>
    <s v="Table"/>
    <s v="Table Deleniti"/>
    <n v="1"/>
    <n v="33517"/>
    <n v="33517"/>
    <x v="0"/>
  </r>
  <r>
    <n v="13586"/>
    <x v="700"/>
    <x v="10"/>
    <x v="0"/>
    <s v="Ritvik Kale"/>
    <x v="1"/>
    <x v="6"/>
    <x v="5"/>
    <s v="Foundation"/>
    <s v="Foundation Deleniti"/>
    <n v="4"/>
    <n v="14022"/>
    <n v="56088"/>
    <x v="0"/>
  </r>
  <r>
    <n v="13587"/>
    <x v="170"/>
    <x v="11"/>
    <x v="1"/>
    <s v="Yasmin Date"/>
    <x v="0"/>
    <x v="12"/>
    <x v="8"/>
    <s v="Dumbbells"/>
    <s v="Dumbbells Temporibus"/>
    <n v="5"/>
    <n v="33222"/>
    <n v="166110"/>
    <x v="1"/>
  </r>
  <r>
    <n v="13588"/>
    <x v="640"/>
    <x v="11"/>
    <x v="0"/>
    <s v="Badal Malhotra"/>
    <x v="3"/>
    <x v="5"/>
    <x v="8"/>
    <s v="Dumbbells"/>
    <s v="Dumbbells Veritatis"/>
    <n v="3"/>
    <n v="27079"/>
    <n v="81237"/>
    <x v="0"/>
  </r>
  <r>
    <n v="13589"/>
    <x v="94"/>
    <x v="2"/>
    <x v="2"/>
    <s v="Aaina Halder"/>
    <x v="3"/>
    <x v="4"/>
    <x v="2"/>
    <s v="Refrigerator"/>
    <s v="Refrigerator Quo"/>
    <n v="1"/>
    <n v="70392"/>
    <n v="70392"/>
    <x v="0"/>
  </r>
  <r>
    <n v="13590"/>
    <x v="520"/>
    <x v="1"/>
    <x v="0"/>
    <s v="Lakshit Sethi"/>
    <x v="0"/>
    <x v="9"/>
    <x v="8"/>
    <s v="Tennis Racket"/>
    <s v="Tennis Racket Praesentium"/>
    <n v="5"/>
    <n v="73435"/>
    <n v="367175"/>
    <x v="2"/>
  </r>
  <r>
    <n v="13591"/>
    <x v="583"/>
    <x v="3"/>
    <x v="1"/>
    <s v="Raghav Sura"/>
    <x v="1"/>
    <x v="1"/>
    <x v="0"/>
    <s v="Biography"/>
    <s v="Biography Nihil"/>
    <n v="2"/>
    <n v="74041"/>
    <n v="148082"/>
    <x v="0"/>
  </r>
  <r>
    <n v="13592"/>
    <x v="274"/>
    <x v="10"/>
    <x v="1"/>
    <s v="Drishya Shroff"/>
    <x v="0"/>
    <x v="12"/>
    <x v="0"/>
    <s v="Comics"/>
    <s v="Comics Facilis"/>
    <n v="2"/>
    <n v="74333"/>
    <n v="148666"/>
    <x v="0"/>
  </r>
  <r>
    <n v="13593"/>
    <x v="66"/>
    <x v="2"/>
    <x v="2"/>
    <s v="Advika Sachar"/>
    <x v="1"/>
    <x v="1"/>
    <x v="4"/>
    <s v="Cabinet"/>
    <s v="Cabinet Ipsum"/>
    <n v="3"/>
    <n v="67861"/>
    <n v="203583"/>
    <x v="1"/>
  </r>
  <r>
    <n v="13594"/>
    <x v="721"/>
    <x v="2"/>
    <x v="0"/>
    <s v="Abram Roy"/>
    <x v="0"/>
    <x v="17"/>
    <x v="8"/>
    <s v="Dumbbells"/>
    <s v="Dumbbells Labore"/>
    <n v="3"/>
    <n v="49802"/>
    <n v="149406"/>
    <x v="0"/>
  </r>
  <r>
    <n v="13595"/>
    <x v="75"/>
    <x v="5"/>
    <x v="0"/>
    <s v="Kartik Solanki"/>
    <x v="2"/>
    <x v="2"/>
    <x v="2"/>
    <s v="Cookware Set"/>
    <s v="Cookware Set Earum"/>
    <n v="3"/>
    <n v="3349"/>
    <n v="10047"/>
    <x v="0"/>
  </r>
  <r>
    <n v="13596"/>
    <x v="213"/>
    <x v="0"/>
    <x v="2"/>
    <s v="Reyansh Varty"/>
    <x v="0"/>
    <x v="17"/>
    <x v="7"/>
    <s v="Camera"/>
    <s v="Camera Error"/>
    <n v="4"/>
    <n v="27670"/>
    <n v="110680"/>
    <x v="0"/>
  </r>
  <r>
    <n v="13597"/>
    <x v="30"/>
    <x v="7"/>
    <x v="2"/>
    <s v="Amira Kohli"/>
    <x v="0"/>
    <x v="0"/>
    <x v="6"/>
    <s v="Vase"/>
    <s v="Vase Officia"/>
    <n v="3"/>
    <n v="66788"/>
    <n v="200364"/>
    <x v="1"/>
  </r>
  <r>
    <n v="13598"/>
    <x v="211"/>
    <x v="6"/>
    <x v="1"/>
    <s v="Diya Ganguly"/>
    <x v="3"/>
    <x v="5"/>
    <x v="1"/>
    <s v="Wheat"/>
    <s v="Wheat Sed"/>
    <n v="1"/>
    <n v="22053"/>
    <n v="22053"/>
    <x v="0"/>
  </r>
  <r>
    <n v="13599"/>
    <x v="591"/>
    <x v="1"/>
    <x v="1"/>
    <s v="Kartik Dua"/>
    <x v="1"/>
    <x v="10"/>
    <x v="4"/>
    <s v="Table"/>
    <s v="Table Totam"/>
    <n v="2"/>
    <n v="45614"/>
    <n v="91228"/>
    <x v="0"/>
  </r>
  <r>
    <n v="13600"/>
    <x v="171"/>
    <x v="5"/>
    <x v="1"/>
    <s v="Kiara Hegde"/>
    <x v="3"/>
    <x v="14"/>
    <x v="6"/>
    <s v="Cushion"/>
    <s v="Cushion Laudantium"/>
    <n v="2"/>
    <n v="61660"/>
    <n v="123320"/>
    <x v="0"/>
  </r>
  <r>
    <n v="13601"/>
    <x v="190"/>
    <x v="8"/>
    <x v="1"/>
    <s v="Sara Choudhury"/>
    <x v="1"/>
    <x v="6"/>
    <x v="5"/>
    <s v="Face Cream"/>
    <s v="Face Cream Laboriosam"/>
    <n v="5"/>
    <n v="21070"/>
    <n v="105350"/>
    <x v="0"/>
  </r>
  <r>
    <n v="13602"/>
    <x v="601"/>
    <x v="1"/>
    <x v="1"/>
    <s v="Ivana Bahri"/>
    <x v="0"/>
    <x v="9"/>
    <x v="0"/>
    <s v="Comics"/>
    <s v="Comics Laudantium"/>
    <n v="4"/>
    <n v="25501"/>
    <n v="102004"/>
    <x v="0"/>
  </r>
  <r>
    <n v="13603"/>
    <x v="649"/>
    <x v="6"/>
    <x v="0"/>
    <s v="Hridaan Rout"/>
    <x v="3"/>
    <x v="4"/>
    <x v="1"/>
    <s v="Rice"/>
    <s v="Rice Enim"/>
    <n v="4"/>
    <n v="10719"/>
    <n v="42876"/>
    <x v="0"/>
  </r>
  <r>
    <n v="13604"/>
    <x v="17"/>
    <x v="10"/>
    <x v="0"/>
    <s v="Bhavin Som"/>
    <x v="2"/>
    <x v="16"/>
    <x v="3"/>
    <s v="Shoes"/>
    <s v="Shoes Voluptates"/>
    <n v="3"/>
    <n v="52957"/>
    <n v="158871"/>
    <x v="1"/>
  </r>
  <r>
    <n v="13605"/>
    <x v="295"/>
    <x v="1"/>
    <x v="1"/>
    <s v="Lakshay Bail"/>
    <x v="0"/>
    <x v="19"/>
    <x v="0"/>
    <s v="Textbook"/>
    <s v="Textbook Inventore"/>
    <n v="3"/>
    <n v="30818"/>
    <n v="92454"/>
    <x v="0"/>
  </r>
  <r>
    <n v="13606"/>
    <x v="250"/>
    <x v="8"/>
    <x v="0"/>
    <s v="Yasmin Contractor"/>
    <x v="1"/>
    <x v="7"/>
    <x v="0"/>
    <s v="Fiction"/>
    <s v="Fiction Voluptates"/>
    <n v="2"/>
    <n v="70825"/>
    <n v="141650"/>
    <x v="0"/>
  </r>
  <r>
    <n v="13607"/>
    <x v="206"/>
    <x v="0"/>
    <x v="2"/>
    <s v="Anvi Kari"/>
    <x v="3"/>
    <x v="5"/>
    <x v="9"/>
    <s v="Board Game"/>
    <s v="Board Game Laborum"/>
    <n v="3"/>
    <n v="39205"/>
    <n v="117615"/>
    <x v="0"/>
  </r>
  <r>
    <n v="13608"/>
    <x v="712"/>
    <x v="7"/>
    <x v="2"/>
    <s v="Samarth Raju"/>
    <x v="2"/>
    <x v="11"/>
    <x v="8"/>
    <s v="Football"/>
    <s v="Football Atque"/>
    <n v="1"/>
    <n v="5693"/>
    <n v="5693"/>
    <x v="0"/>
  </r>
  <r>
    <n v="13609"/>
    <x v="688"/>
    <x v="8"/>
    <x v="0"/>
    <s v="Aarush Buch"/>
    <x v="2"/>
    <x v="16"/>
    <x v="5"/>
    <s v="Shampoo"/>
    <s v="Shampoo Asperiores"/>
    <n v="5"/>
    <n v="51246"/>
    <n v="256230"/>
    <x v="1"/>
  </r>
  <r>
    <n v="13610"/>
    <x v="257"/>
    <x v="3"/>
    <x v="1"/>
    <s v="Riya Desai"/>
    <x v="3"/>
    <x v="4"/>
    <x v="8"/>
    <s v="Cricket Bat"/>
    <s v="Cricket Bat Placeat"/>
    <n v="2"/>
    <n v="28167"/>
    <n v="56334"/>
    <x v="0"/>
  </r>
  <r>
    <n v="13611"/>
    <x v="344"/>
    <x v="8"/>
    <x v="1"/>
    <s v="Advika Mangat"/>
    <x v="1"/>
    <x v="1"/>
    <x v="2"/>
    <s v="Juicer"/>
    <s v="Juicer Blanditiis"/>
    <n v="1"/>
    <n v="4164"/>
    <n v="4164"/>
    <x v="0"/>
  </r>
  <r>
    <n v="13612"/>
    <x v="559"/>
    <x v="8"/>
    <x v="1"/>
    <s v="Misha Bajaj"/>
    <x v="0"/>
    <x v="19"/>
    <x v="5"/>
    <s v="Perfume"/>
    <s v="Perfume Tempora"/>
    <n v="4"/>
    <n v="40588"/>
    <n v="162352"/>
    <x v="1"/>
  </r>
  <r>
    <n v="13613"/>
    <x v="705"/>
    <x v="10"/>
    <x v="1"/>
    <s v="Madhup Sane"/>
    <x v="3"/>
    <x v="13"/>
    <x v="3"/>
    <s v="Women's Wear"/>
    <s v="Women's Wear Itaque"/>
    <n v="3"/>
    <n v="42776"/>
    <n v="128328"/>
    <x v="0"/>
  </r>
  <r>
    <n v="13614"/>
    <x v="658"/>
    <x v="11"/>
    <x v="0"/>
    <s v="Hunar Bahl"/>
    <x v="3"/>
    <x v="13"/>
    <x v="5"/>
    <s v="Foundation"/>
    <s v="Foundation Iste"/>
    <n v="1"/>
    <n v="27927"/>
    <n v="27927"/>
    <x v="0"/>
  </r>
  <r>
    <n v="13615"/>
    <x v="415"/>
    <x v="2"/>
    <x v="2"/>
    <s v="Ehsaan Aggarwal"/>
    <x v="0"/>
    <x v="12"/>
    <x v="1"/>
    <s v="Wheat"/>
    <s v="Wheat Placeat"/>
    <n v="2"/>
    <n v="20727"/>
    <n v="41454"/>
    <x v="0"/>
  </r>
  <r>
    <n v="13616"/>
    <x v="5"/>
    <x v="5"/>
    <x v="1"/>
    <s v="Akarsh Kala"/>
    <x v="3"/>
    <x v="4"/>
    <x v="8"/>
    <s v="Tennis Racket"/>
    <s v="Tennis Racket Voluptatibus"/>
    <n v="4"/>
    <n v="34629"/>
    <n v="138516"/>
    <x v="0"/>
  </r>
  <r>
    <n v="13617"/>
    <x v="245"/>
    <x v="1"/>
    <x v="1"/>
    <s v="Heer Dugar"/>
    <x v="1"/>
    <x v="18"/>
    <x v="3"/>
    <s v="Men's Wear"/>
    <s v="Men's Wear Maxime"/>
    <n v="2"/>
    <n v="37478"/>
    <n v="74956"/>
    <x v="0"/>
  </r>
  <r>
    <n v="13618"/>
    <x v="480"/>
    <x v="5"/>
    <x v="1"/>
    <s v="Neelofar Kale"/>
    <x v="2"/>
    <x v="16"/>
    <x v="5"/>
    <s v="Foundation"/>
    <s v="Foundation Fuga"/>
    <n v="4"/>
    <n v="58129"/>
    <n v="232516"/>
    <x v="1"/>
  </r>
  <r>
    <n v="13619"/>
    <x v="309"/>
    <x v="3"/>
    <x v="1"/>
    <s v="Dharmajan Doshi"/>
    <x v="1"/>
    <x v="10"/>
    <x v="5"/>
    <s v="Shampoo"/>
    <s v="Shampoo Accusantium"/>
    <n v="1"/>
    <n v="68164"/>
    <n v="68164"/>
    <x v="0"/>
  </r>
  <r>
    <n v="13620"/>
    <x v="187"/>
    <x v="3"/>
    <x v="0"/>
    <s v="Dhanush Handa"/>
    <x v="2"/>
    <x v="11"/>
    <x v="1"/>
    <s v="Sugar"/>
    <s v="Sugar Nostrum"/>
    <n v="4"/>
    <n v="72502"/>
    <n v="290008"/>
    <x v="1"/>
  </r>
  <r>
    <n v="13621"/>
    <x v="348"/>
    <x v="11"/>
    <x v="1"/>
    <s v="Bhavin Barad"/>
    <x v="0"/>
    <x v="19"/>
    <x v="5"/>
    <s v="Face Cream"/>
    <s v="Face Cream Nemo"/>
    <n v="2"/>
    <n v="8033"/>
    <n v="16066"/>
    <x v="0"/>
  </r>
  <r>
    <n v="13622"/>
    <x v="513"/>
    <x v="1"/>
    <x v="1"/>
    <s v="Sana Dhawan"/>
    <x v="0"/>
    <x v="19"/>
    <x v="4"/>
    <s v="Chair"/>
    <s v="Chair Tempora"/>
    <n v="5"/>
    <n v="1015"/>
    <n v="5075"/>
    <x v="0"/>
  </r>
  <r>
    <n v="13623"/>
    <x v="92"/>
    <x v="3"/>
    <x v="0"/>
    <s v="Samaira Sethi"/>
    <x v="2"/>
    <x v="16"/>
    <x v="7"/>
    <s v="Camera"/>
    <s v="Camera Sequi"/>
    <n v="3"/>
    <n v="5734"/>
    <n v="17202"/>
    <x v="0"/>
  </r>
  <r>
    <n v="13624"/>
    <x v="181"/>
    <x v="8"/>
    <x v="0"/>
    <s v="Taran Deo"/>
    <x v="1"/>
    <x v="7"/>
    <x v="7"/>
    <s v="Smartwatch"/>
    <s v="Smartwatch Asperiores"/>
    <n v="2"/>
    <n v="50071"/>
    <n v="100142"/>
    <x v="0"/>
  </r>
  <r>
    <n v="13625"/>
    <x v="666"/>
    <x v="2"/>
    <x v="2"/>
    <s v="Navya Keer"/>
    <x v="2"/>
    <x v="15"/>
    <x v="2"/>
    <s v="Microwave"/>
    <s v="Microwave Quo"/>
    <n v="2"/>
    <n v="50983"/>
    <n v="101966"/>
    <x v="0"/>
  </r>
  <r>
    <n v="13626"/>
    <x v="25"/>
    <x v="5"/>
    <x v="1"/>
    <s v="Aarav Kadakia"/>
    <x v="1"/>
    <x v="18"/>
    <x v="0"/>
    <s v="Non-Fiction"/>
    <s v="Non-Fiction Suscipit"/>
    <n v="3"/>
    <n v="50250"/>
    <n v="150750"/>
    <x v="1"/>
  </r>
  <r>
    <n v="13627"/>
    <x v="616"/>
    <x v="9"/>
    <x v="0"/>
    <s v="Piya Rajagopalan"/>
    <x v="1"/>
    <x v="10"/>
    <x v="6"/>
    <s v="Vase"/>
    <s v="Vase Voluptatibus"/>
    <n v="5"/>
    <n v="51492"/>
    <n v="257460"/>
    <x v="1"/>
  </r>
  <r>
    <n v="13628"/>
    <x v="708"/>
    <x v="0"/>
    <x v="0"/>
    <s v="Kartik Biswas"/>
    <x v="1"/>
    <x v="1"/>
    <x v="8"/>
    <s v="Cricket Bat"/>
    <s v="Cricket Bat Iure"/>
    <n v="3"/>
    <n v="17287"/>
    <n v="51861"/>
    <x v="0"/>
  </r>
  <r>
    <n v="13629"/>
    <x v="184"/>
    <x v="9"/>
    <x v="1"/>
    <s v="Samaira Tailor"/>
    <x v="2"/>
    <x v="16"/>
    <x v="3"/>
    <s v="Women's Wear"/>
    <s v="Women's Wear Quia"/>
    <n v="1"/>
    <n v="52625"/>
    <n v="52625"/>
    <x v="0"/>
  </r>
  <r>
    <n v="13630"/>
    <x v="128"/>
    <x v="1"/>
    <x v="0"/>
    <s v="Saira Gopal"/>
    <x v="0"/>
    <x v="0"/>
    <x v="8"/>
    <s v="Tennis Racket"/>
    <s v="Tennis Racket Itaque"/>
    <n v="1"/>
    <n v="46826"/>
    <n v="46826"/>
    <x v="0"/>
  </r>
  <r>
    <n v="13631"/>
    <x v="197"/>
    <x v="1"/>
    <x v="0"/>
    <s v="Mohanlal Dada"/>
    <x v="1"/>
    <x v="7"/>
    <x v="6"/>
    <s v="Clock"/>
    <s v="Clock Reprehenderit"/>
    <n v="4"/>
    <n v="31741"/>
    <n v="126964"/>
    <x v="0"/>
  </r>
  <r>
    <n v="13632"/>
    <x v="539"/>
    <x v="8"/>
    <x v="1"/>
    <s v="Pari Doctor"/>
    <x v="2"/>
    <x v="16"/>
    <x v="6"/>
    <s v="Cushion"/>
    <s v="Cushion Sed"/>
    <n v="3"/>
    <n v="8375"/>
    <n v="25125"/>
    <x v="0"/>
  </r>
  <r>
    <n v="13633"/>
    <x v="479"/>
    <x v="9"/>
    <x v="1"/>
    <s v="Hrishita Banerjee"/>
    <x v="3"/>
    <x v="13"/>
    <x v="8"/>
    <s v="Tennis Racket"/>
    <s v="Tennis Racket Vero"/>
    <n v="4"/>
    <n v="49765"/>
    <n v="199060"/>
    <x v="1"/>
  </r>
  <r>
    <n v="13634"/>
    <x v="703"/>
    <x v="8"/>
    <x v="0"/>
    <s v="Divyansh Sheth"/>
    <x v="2"/>
    <x v="15"/>
    <x v="7"/>
    <s v="Headphones"/>
    <s v="Headphones Repellendus"/>
    <n v="4"/>
    <n v="36059"/>
    <n v="144236"/>
    <x v="0"/>
  </r>
  <r>
    <n v="13635"/>
    <x v="589"/>
    <x v="7"/>
    <x v="0"/>
    <s v="Onkar Sarraf"/>
    <x v="3"/>
    <x v="14"/>
    <x v="5"/>
    <s v="Lipstick"/>
    <s v="Lipstick Laborum"/>
    <n v="4"/>
    <n v="65149"/>
    <n v="260596"/>
    <x v="1"/>
  </r>
  <r>
    <n v="13636"/>
    <x v="334"/>
    <x v="2"/>
    <x v="0"/>
    <s v="Anya Jayaraman"/>
    <x v="1"/>
    <x v="1"/>
    <x v="2"/>
    <s v="Juicer"/>
    <s v="Juicer Molestiae"/>
    <n v="5"/>
    <n v="51695"/>
    <n v="258475"/>
    <x v="1"/>
  </r>
  <r>
    <n v="13637"/>
    <x v="627"/>
    <x v="5"/>
    <x v="0"/>
    <s v="Kabir Borra"/>
    <x v="2"/>
    <x v="15"/>
    <x v="5"/>
    <s v="Face Cream"/>
    <s v="Face Cream Voluptatum"/>
    <n v="3"/>
    <n v="7448"/>
    <n v="22344"/>
    <x v="0"/>
  </r>
  <r>
    <n v="13638"/>
    <x v="611"/>
    <x v="6"/>
    <x v="1"/>
    <s v="Hridaan Apte"/>
    <x v="1"/>
    <x v="18"/>
    <x v="8"/>
    <s v="Dumbbells"/>
    <s v="Dumbbells Eveniet"/>
    <n v="3"/>
    <n v="5750"/>
    <n v="17250"/>
    <x v="0"/>
  </r>
  <r>
    <n v="13639"/>
    <x v="262"/>
    <x v="2"/>
    <x v="0"/>
    <s v="Tiya Jayaraman"/>
    <x v="3"/>
    <x v="14"/>
    <x v="2"/>
    <s v="Refrigerator"/>
    <s v="Refrigerator Molestias"/>
    <n v="2"/>
    <n v="75348"/>
    <n v="150696"/>
    <x v="1"/>
  </r>
  <r>
    <n v="13640"/>
    <x v="701"/>
    <x v="10"/>
    <x v="1"/>
    <s v="Anahita Sunder"/>
    <x v="2"/>
    <x v="15"/>
    <x v="2"/>
    <s v="Cookware Set"/>
    <s v="Cookware Set Laborum"/>
    <n v="4"/>
    <n v="67695"/>
    <n v="270780"/>
    <x v="1"/>
  </r>
  <r>
    <n v="13641"/>
    <x v="532"/>
    <x v="3"/>
    <x v="1"/>
    <s v="Ryan Behl"/>
    <x v="1"/>
    <x v="10"/>
    <x v="6"/>
    <s v="Clock"/>
    <s v="Clock Iste"/>
    <n v="1"/>
    <n v="62470"/>
    <n v="62470"/>
    <x v="0"/>
  </r>
  <r>
    <n v="13642"/>
    <x v="518"/>
    <x v="7"/>
    <x v="2"/>
    <s v="Ojas Sani"/>
    <x v="3"/>
    <x v="5"/>
    <x v="2"/>
    <s v="Mixer Grinder"/>
    <s v="Mixer Grinder Laboriosam"/>
    <n v="4"/>
    <n v="29094"/>
    <n v="116376"/>
    <x v="0"/>
  </r>
  <r>
    <n v="13643"/>
    <x v="84"/>
    <x v="2"/>
    <x v="2"/>
    <s v="Navya Chandra"/>
    <x v="3"/>
    <x v="4"/>
    <x v="7"/>
    <s v="Laptop"/>
    <s v="Laptop Voluptatibus"/>
    <n v="4"/>
    <n v="79784"/>
    <n v="319136"/>
    <x v="2"/>
  </r>
  <r>
    <n v="13644"/>
    <x v="323"/>
    <x v="5"/>
    <x v="0"/>
    <s v="Manjari Ben"/>
    <x v="2"/>
    <x v="3"/>
    <x v="3"/>
    <s v="Kids Wear"/>
    <s v="Kids Wear Aspernatur"/>
    <n v="3"/>
    <n v="26426"/>
    <n v="79278"/>
    <x v="0"/>
  </r>
  <r>
    <n v="13645"/>
    <x v="538"/>
    <x v="7"/>
    <x v="0"/>
    <s v="Azad Sunder"/>
    <x v="2"/>
    <x v="3"/>
    <x v="6"/>
    <s v="Vase"/>
    <s v="Vase Atque"/>
    <n v="3"/>
    <n v="26546"/>
    <n v="79638"/>
    <x v="0"/>
  </r>
  <r>
    <n v="13646"/>
    <x v="410"/>
    <x v="1"/>
    <x v="1"/>
    <s v="Yuvaan Kulkarni"/>
    <x v="1"/>
    <x v="18"/>
    <x v="4"/>
    <s v="Chair"/>
    <s v="Chair Labore"/>
    <n v="4"/>
    <n v="34082"/>
    <n v="136328"/>
    <x v="0"/>
  </r>
  <r>
    <n v="13647"/>
    <x v="642"/>
    <x v="8"/>
    <x v="1"/>
    <s v="Himmat Khare"/>
    <x v="0"/>
    <x v="0"/>
    <x v="2"/>
    <s v="Mixer Grinder"/>
    <s v="Mixer Grinder Voluptatum"/>
    <n v="5"/>
    <n v="76009"/>
    <n v="380045"/>
    <x v="2"/>
  </r>
  <r>
    <n v="13648"/>
    <x v="326"/>
    <x v="10"/>
    <x v="0"/>
    <s v="Mannat Chad"/>
    <x v="2"/>
    <x v="16"/>
    <x v="4"/>
    <s v="Sofa"/>
    <s v="Sofa Pariatur"/>
    <n v="4"/>
    <n v="2470"/>
    <n v="9880"/>
    <x v="0"/>
  </r>
  <r>
    <n v="13649"/>
    <x v="542"/>
    <x v="7"/>
    <x v="0"/>
    <s v="Badal Chaudhari"/>
    <x v="1"/>
    <x v="10"/>
    <x v="9"/>
    <s v="Action Figure"/>
    <s v="Action Figure Nulla"/>
    <n v="5"/>
    <n v="61017"/>
    <n v="305085"/>
    <x v="2"/>
  </r>
  <r>
    <n v="13650"/>
    <x v="365"/>
    <x v="8"/>
    <x v="0"/>
    <s v="Jayant Sane"/>
    <x v="1"/>
    <x v="1"/>
    <x v="2"/>
    <s v="Refrigerator"/>
    <s v="Refrigerator Doloremque"/>
    <n v="2"/>
    <n v="79485"/>
    <n v="158970"/>
    <x v="1"/>
  </r>
  <r>
    <n v="13651"/>
    <x v="367"/>
    <x v="3"/>
    <x v="1"/>
    <s v="Shaan Date"/>
    <x v="0"/>
    <x v="12"/>
    <x v="0"/>
    <s v="Fiction"/>
    <s v="Fiction Minus"/>
    <n v="2"/>
    <n v="40020"/>
    <n v="80040"/>
    <x v="0"/>
  </r>
  <r>
    <n v="13652"/>
    <x v="49"/>
    <x v="3"/>
    <x v="1"/>
    <s v="Zara Raval"/>
    <x v="2"/>
    <x v="15"/>
    <x v="3"/>
    <s v="Shoes"/>
    <s v="Shoes Velit"/>
    <n v="1"/>
    <n v="1063"/>
    <n v="1063"/>
    <x v="0"/>
  </r>
  <r>
    <n v="13653"/>
    <x v="33"/>
    <x v="7"/>
    <x v="2"/>
    <s v="Alisha Chadha"/>
    <x v="3"/>
    <x v="13"/>
    <x v="2"/>
    <s v="Refrigerator"/>
    <s v="Refrigerator Soluta"/>
    <n v="1"/>
    <n v="31506"/>
    <n v="31506"/>
    <x v="0"/>
  </r>
  <r>
    <n v="13654"/>
    <x v="461"/>
    <x v="4"/>
    <x v="1"/>
    <s v="Parinaaz Date"/>
    <x v="1"/>
    <x v="6"/>
    <x v="4"/>
    <s v="Chair"/>
    <s v="Chair Vel"/>
    <n v="4"/>
    <n v="24436"/>
    <n v="97744"/>
    <x v="0"/>
  </r>
  <r>
    <n v="13655"/>
    <x v="102"/>
    <x v="0"/>
    <x v="0"/>
    <s v="Aniruddh Sridhar"/>
    <x v="3"/>
    <x v="8"/>
    <x v="4"/>
    <s v="Bed"/>
    <s v="Bed Officiis"/>
    <n v="3"/>
    <n v="66161"/>
    <n v="198483"/>
    <x v="1"/>
  </r>
  <r>
    <n v="13656"/>
    <x v="496"/>
    <x v="3"/>
    <x v="1"/>
    <s v="Rasha Brar"/>
    <x v="2"/>
    <x v="15"/>
    <x v="7"/>
    <s v="Camera"/>
    <s v="Camera Reprehenderit"/>
    <n v="4"/>
    <n v="59093"/>
    <n v="236372"/>
    <x v="1"/>
  </r>
  <r>
    <n v="13657"/>
    <x v="225"/>
    <x v="11"/>
    <x v="1"/>
    <s v="Uthkarsh Thakkar"/>
    <x v="3"/>
    <x v="13"/>
    <x v="0"/>
    <s v="Textbook"/>
    <s v="Textbook Iusto"/>
    <n v="1"/>
    <n v="73268"/>
    <n v="73268"/>
    <x v="0"/>
  </r>
  <r>
    <n v="13658"/>
    <x v="247"/>
    <x v="3"/>
    <x v="0"/>
    <s v="Jayan Chakraborty"/>
    <x v="3"/>
    <x v="5"/>
    <x v="0"/>
    <s v="Non-Fiction"/>
    <s v="Non-Fiction Illum"/>
    <n v="2"/>
    <n v="6532"/>
    <n v="13064"/>
    <x v="0"/>
  </r>
  <r>
    <n v="13659"/>
    <x v="237"/>
    <x v="6"/>
    <x v="1"/>
    <s v="Alia Zacharia"/>
    <x v="0"/>
    <x v="9"/>
    <x v="6"/>
    <s v="Lamp"/>
    <s v="Lamp Et"/>
    <n v="1"/>
    <n v="68420"/>
    <n v="68420"/>
    <x v="0"/>
  </r>
  <r>
    <n v="13660"/>
    <x v="704"/>
    <x v="7"/>
    <x v="0"/>
    <s v="Pari Loyal"/>
    <x v="0"/>
    <x v="19"/>
    <x v="0"/>
    <s v="Fiction"/>
    <s v="Fiction Rem"/>
    <n v="1"/>
    <n v="53791"/>
    <n v="53791"/>
    <x v="0"/>
  </r>
  <r>
    <n v="13661"/>
    <x v="321"/>
    <x v="11"/>
    <x v="0"/>
    <s v="Ritvik Sarin"/>
    <x v="0"/>
    <x v="9"/>
    <x v="1"/>
    <s v="Sugar"/>
    <s v="Sugar Est"/>
    <n v="2"/>
    <n v="66325"/>
    <n v="132650"/>
    <x v="0"/>
  </r>
  <r>
    <n v="13662"/>
    <x v="120"/>
    <x v="11"/>
    <x v="1"/>
    <s v="Arnav Kuruvilla"/>
    <x v="2"/>
    <x v="15"/>
    <x v="8"/>
    <s v="Yoga Mat"/>
    <s v="Yoga Mat Quos"/>
    <n v="3"/>
    <n v="74562"/>
    <n v="223686"/>
    <x v="1"/>
  </r>
  <r>
    <n v="13663"/>
    <x v="270"/>
    <x v="3"/>
    <x v="0"/>
    <s v="Aaryahi Lala"/>
    <x v="0"/>
    <x v="17"/>
    <x v="2"/>
    <s v="Cookware Set"/>
    <s v="Cookware Set Nobis"/>
    <n v="5"/>
    <n v="53778"/>
    <n v="268890"/>
    <x v="1"/>
  </r>
  <r>
    <n v="13664"/>
    <x v="104"/>
    <x v="9"/>
    <x v="0"/>
    <s v="Anika Walia"/>
    <x v="0"/>
    <x v="9"/>
    <x v="4"/>
    <s v="Chair"/>
    <s v="Chair Ad"/>
    <n v="2"/>
    <n v="37722"/>
    <n v="75444"/>
    <x v="0"/>
  </r>
  <r>
    <n v="13665"/>
    <x v="455"/>
    <x v="3"/>
    <x v="1"/>
    <s v="Ayesha Dhillon"/>
    <x v="2"/>
    <x v="2"/>
    <x v="3"/>
    <s v="Women's Wear"/>
    <s v="Women's Wear Provident"/>
    <n v="2"/>
    <n v="5585"/>
    <n v="11170"/>
    <x v="0"/>
  </r>
  <r>
    <n v="13666"/>
    <x v="196"/>
    <x v="8"/>
    <x v="0"/>
    <s v="Mehul Chana"/>
    <x v="2"/>
    <x v="15"/>
    <x v="9"/>
    <s v="Board Game"/>
    <s v="Board Game Pariatur"/>
    <n v="2"/>
    <n v="32435"/>
    <n v="64870"/>
    <x v="0"/>
  </r>
  <r>
    <n v="13667"/>
    <x v="57"/>
    <x v="3"/>
    <x v="1"/>
    <s v="Arhaan Dhaliwal"/>
    <x v="1"/>
    <x v="10"/>
    <x v="3"/>
    <s v="Men's Wear"/>
    <s v="Men's Wear Similique"/>
    <n v="4"/>
    <n v="42234"/>
    <n v="168936"/>
    <x v="1"/>
  </r>
  <r>
    <n v="13668"/>
    <x v="262"/>
    <x v="2"/>
    <x v="0"/>
    <s v="Kartik Dhar"/>
    <x v="3"/>
    <x v="13"/>
    <x v="4"/>
    <s v="Sofa"/>
    <s v="Sofa Eum"/>
    <n v="2"/>
    <n v="61395"/>
    <n v="122790"/>
    <x v="0"/>
  </r>
  <r>
    <n v="13669"/>
    <x v="228"/>
    <x v="5"/>
    <x v="0"/>
    <s v="Navya Kapur"/>
    <x v="1"/>
    <x v="10"/>
    <x v="1"/>
    <s v="Sugar"/>
    <s v="Sugar Nobis"/>
    <n v="3"/>
    <n v="47690"/>
    <n v="143070"/>
    <x v="0"/>
  </r>
  <r>
    <n v="13670"/>
    <x v="8"/>
    <x v="6"/>
    <x v="1"/>
    <s v="Faiyaz Sandal"/>
    <x v="2"/>
    <x v="11"/>
    <x v="2"/>
    <s v="Refrigerator"/>
    <s v="Refrigerator Dolore"/>
    <n v="4"/>
    <n v="30477"/>
    <n v="121908"/>
    <x v="0"/>
  </r>
  <r>
    <n v="13671"/>
    <x v="521"/>
    <x v="9"/>
    <x v="1"/>
    <s v="Elakshi Aurora"/>
    <x v="2"/>
    <x v="2"/>
    <x v="9"/>
    <s v="Action Figure"/>
    <s v="Action Figure Eius"/>
    <n v="1"/>
    <n v="45651"/>
    <n v="45651"/>
    <x v="0"/>
  </r>
  <r>
    <n v="13672"/>
    <x v="50"/>
    <x v="9"/>
    <x v="1"/>
    <s v="Mishti Thaker"/>
    <x v="1"/>
    <x v="6"/>
    <x v="2"/>
    <s v="Microwave"/>
    <s v="Microwave Odio"/>
    <n v="3"/>
    <n v="5655"/>
    <n v="16965"/>
    <x v="0"/>
  </r>
  <r>
    <n v="13673"/>
    <x v="615"/>
    <x v="4"/>
    <x v="0"/>
    <s v="Trisha Golla"/>
    <x v="0"/>
    <x v="9"/>
    <x v="5"/>
    <s v="Shampoo"/>
    <s v="Shampoo Odio"/>
    <n v="5"/>
    <n v="17850"/>
    <n v="89250"/>
    <x v="0"/>
  </r>
  <r>
    <n v="13674"/>
    <x v="67"/>
    <x v="4"/>
    <x v="1"/>
    <s v="Myra Deep"/>
    <x v="0"/>
    <x v="19"/>
    <x v="0"/>
    <s v="Textbook"/>
    <s v="Textbook Aliquam"/>
    <n v="3"/>
    <n v="73981"/>
    <n v="221943"/>
    <x v="1"/>
  </r>
  <r>
    <n v="13675"/>
    <x v="33"/>
    <x v="7"/>
    <x v="2"/>
    <s v="Sahil Bobal"/>
    <x v="2"/>
    <x v="16"/>
    <x v="6"/>
    <s v="Vase"/>
    <s v="Vase Inventore"/>
    <n v="3"/>
    <n v="15228"/>
    <n v="45684"/>
    <x v="0"/>
  </r>
  <r>
    <n v="13676"/>
    <x v="480"/>
    <x v="5"/>
    <x v="1"/>
    <s v="Gokul Lata"/>
    <x v="0"/>
    <x v="9"/>
    <x v="3"/>
    <s v="Men's Wear"/>
    <s v="Men's Wear Quod"/>
    <n v="2"/>
    <n v="5274"/>
    <n v="10548"/>
    <x v="0"/>
  </r>
  <r>
    <n v="13677"/>
    <x v="483"/>
    <x v="5"/>
    <x v="0"/>
    <s v="Farhan Kala"/>
    <x v="1"/>
    <x v="1"/>
    <x v="8"/>
    <s v="Cricket Bat"/>
    <s v="Cricket Bat Molestias"/>
    <n v="3"/>
    <n v="53119"/>
    <n v="159357"/>
    <x v="1"/>
  </r>
  <r>
    <n v="13678"/>
    <x v="398"/>
    <x v="5"/>
    <x v="1"/>
    <s v="Pihu Sinha"/>
    <x v="1"/>
    <x v="6"/>
    <x v="0"/>
    <s v="Non-Fiction"/>
    <s v="Non-Fiction In"/>
    <n v="3"/>
    <n v="11446"/>
    <n v="34338"/>
    <x v="0"/>
  </r>
  <r>
    <n v="13679"/>
    <x v="72"/>
    <x v="7"/>
    <x v="0"/>
    <s v="Anahita Arya"/>
    <x v="3"/>
    <x v="13"/>
    <x v="6"/>
    <s v="Lamp"/>
    <s v="Lamp Aperiam"/>
    <n v="5"/>
    <n v="56580"/>
    <n v="282900"/>
    <x v="1"/>
  </r>
  <r>
    <n v="13680"/>
    <x v="400"/>
    <x v="11"/>
    <x v="0"/>
    <s v="Kimaya Brar"/>
    <x v="2"/>
    <x v="15"/>
    <x v="6"/>
    <s v="Lamp"/>
    <s v="Lamp Libero"/>
    <n v="3"/>
    <n v="17034"/>
    <n v="51102"/>
    <x v="0"/>
  </r>
  <r>
    <n v="13681"/>
    <x v="148"/>
    <x v="11"/>
    <x v="1"/>
    <s v="Indrajit Ray"/>
    <x v="3"/>
    <x v="4"/>
    <x v="9"/>
    <s v="Puzzle"/>
    <s v="Puzzle Voluptatem"/>
    <n v="1"/>
    <n v="26276"/>
    <n v="26276"/>
    <x v="0"/>
  </r>
  <r>
    <n v="13682"/>
    <x v="619"/>
    <x v="2"/>
    <x v="0"/>
    <s v="Armaan Agrawal"/>
    <x v="2"/>
    <x v="16"/>
    <x v="2"/>
    <s v="Refrigerator"/>
    <s v="Refrigerator Pariatur"/>
    <n v="4"/>
    <n v="3419"/>
    <n v="13676"/>
    <x v="0"/>
  </r>
  <r>
    <n v="13683"/>
    <x v="674"/>
    <x v="10"/>
    <x v="1"/>
    <s v="Priyansh Kala"/>
    <x v="2"/>
    <x v="11"/>
    <x v="0"/>
    <s v="Biography"/>
    <s v="Biography Sit"/>
    <n v="2"/>
    <n v="1530"/>
    <n v="3060"/>
    <x v="0"/>
  </r>
  <r>
    <n v="13684"/>
    <x v="506"/>
    <x v="10"/>
    <x v="0"/>
    <s v="Urvi Hayre"/>
    <x v="0"/>
    <x v="19"/>
    <x v="4"/>
    <s v="Cabinet"/>
    <s v="Cabinet Tempore"/>
    <n v="1"/>
    <n v="78796"/>
    <n v="78796"/>
    <x v="0"/>
  </r>
  <r>
    <n v="13685"/>
    <x v="219"/>
    <x v="7"/>
    <x v="0"/>
    <s v="Ivan Krishnamurthy"/>
    <x v="2"/>
    <x v="2"/>
    <x v="3"/>
    <s v="Women's Wear"/>
    <s v="Women's Wear Qui"/>
    <n v="1"/>
    <n v="74399"/>
    <n v="74399"/>
    <x v="0"/>
  </r>
  <r>
    <n v="13686"/>
    <x v="83"/>
    <x v="6"/>
    <x v="0"/>
    <s v="Faiyaz Borah"/>
    <x v="0"/>
    <x v="0"/>
    <x v="9"/>
    <s v="Doll"/>
    <s v="Doll Illum"/>
    <n v="4"/>
    <n v="16425"/>
    <n v="65700"/>
    <x v="0"/>
  </r>
  <r>
    <n v="13687"/>
    <x v="490"/>
    <x v="3"/>
    <x v="0"/>
    <s v="Kaira Wadhwa"/>
    <x v="3"/>
    <x v="14"/>
    <x v="7"/>
    <s v="Smartwatch"/>
    <s v="Smartwatch Nostrum"/>
    <n v="1"/>
    <n v="73497"/>
    <n v="73497"/>
    <x v="0"/>
  </r>
  <r>
    <n v="13688"/>
    <x v="645"/>
    <x v="0"/>
    <x v="2"/>
    <s v="Inaaya  Amble"/>
    <x v="0"/>
    <x v="12"/>
    <x v="6"/>
    <s v="Lamp"/>
    <s v="Lamp Incidunt"/>
    <n v="1"/>
    <n v="68269"/>
    <n v="68269"/>
    <x v="0"/>
  </r>
  <r>
    <n v="13689"/>
    <x v="221"/>
    <x v="2"/>
    <x v="2"/>
    <s v="Tushar Thakkar"/>
    <x v="3"/>
    <x v="4"/>
    <x v="9"/>
    <s v="Action Figure"/>
    <s v="Action Figure Mollitia"/>
    <n v="4"/>
    <n v="1928"/>
    <n v="7712"/>
    <x v="0"/>
  </r>
  <r>
    <n v="13690"/>
    <x v="514"/>
    <x v="7"/>
    <x v="0"/>
    <s v="Taimur Dash"/>
    <x v="2"/>
    <x v="3"/>
    <x v="4"/>
    <s v="Sofa"/>
    <s v="Sofa Vero"/>
    <n v="3"/>
    <n v="7412"/>
    <n v="22236"/>
    <x v="0"/>
  </r>
  <r>
    <n v="13691"/>
    <x v="682"/>
    <x v="3"/>
    <x v="0"/>
    <s v="Kanav Acharya"/>
    <x v="1"/>
    <x v="1"/>
    <x v="6"/>
    <s v="Lamp"/>
    <s v="Lamp Eligendi"/>
    <n v="4"/>
    <n v="63180"/>
    <n v="252720"/>
    <x v="1"/>
  </r>
  <r>
    <n v="13692"/>
    <x v="214"/>
    <x v="9"/>
    <x v="0"/>
    <s v="Keya Salvi"/>
    <x v="3"/>
    <x v="8"/>
    <x v="8"/>
    <s v="Dumbbells"/>
    <s v="Dumbbells Dolorem"/>
    <n v="5"/>
    <n v="40088"/>
    <n v="200440"/>
    <x v="1"/>
  </r>
  <r>
    <n v="13693"/>
    <x v="640"/>
    <x v="11"/>
    <x v="0"/>
    <s v="Shlok Karpe"/>
    <x v="0"/>
    <x v="19"/>
    <x v="4"/>
    <s v="Table"/>
    <s v="Table Nihil"/>
    <n v="1"/>
    <n v="18654"/>
    <n v="18654"/>
    <x v="0"/>
  </r>
  <r>
    <n v="13694"/>
    <x v="584"/>
    <x v="4"/>
    <x v="0"/>
    <s v="Purab Suri"/>
    <x v="0"/>
    <x v="19"/>
    <x v="8"/>
    <s v="Football"/>
    <s v="Football Nulla"/>
    <n v="2"/>
    <n v="41870"/>
    <n v="83740"/>
    <x v="0"/>
  </r>
  <r>
    <n v="13695"/>
    <x v="543"/>
    <x v="3"/>
    <x v="0"/>
    <s v="Ryan Dutt"/>
    <x v="0"/>
    <x v="19"/>
    <x v="2"/>
    <s v="Cookware Set"/>
    <s v="Cookware Set Debitis"/>
    <n v="4"/>
    <n v="52405"/>
    <n v="209620"/>
    <x v="1"/>
  </r>
  <r>
    <n v="13696"/>
    <x v="311"/>
    <x v="3"/>
    <x v="0"/>
    <s v="Piya Shanker"/>
    <x v="3"/>
    <x v="13"/>
    <x v="1"/>
    <s v="Oil"/>
    <s v="Oil Recusandae"/>
    <n v="5"/>
    <n v="415"/>
    <n v="2075"/>
    <x v="0"/>
  </r>
  <r>
    <n v="13697"/>
    <x v="220"/>
    <x v="0"/>
    <x v="0"/>
    <s v="Jiya Sharma"/>
    <x v="3"/>
    <x v="8"/>
    <x v="7"/>
    <s v="Laptop"/>
    <s v="Laptop Ipsam"/>
    <n v="4"/>
    <n v="1942"/>
    <n v="7768"/>
    <x v="0"/>
  </r>
  <r>
    <n v="13698"/>
    <x v="339"/>
    <x v="11"/>
    <x v="0"/>
    <s v="Indrans Deep"/>
    <x v="1"/>
    <x v="18"/>
    <x v="8"/>
    <s v="Football"/>
    <s v="Football Occaecati"/>
    <n v="1"/>
    <n v="69900"/>
    <n v="69900"/>
    <x v="0"/>
  </r>
  <r>
    <n v="13699"/>
    <x v="66"/>
    <x v="2"/>
    <x v="2"/>
    <s v="Hansh Tank"/>
    <x v="3"/>
    <x v="8"/>
    <x v="2"/>
    <s v="Juicer"/>
    <s v="Juicer Fugit"/>
    <n v="5"/>
    <n v="49840"/>
    <n v="249200"/>
    <x v="1"/>
  </r>
  <r>
    <n v="13700"/>
    <x v="688"/>
    <x v="8"/>
    <x v="0"/>
    <s v="Rasha Handa"/>
    <x v="3"/>
    <x v="4"/>
    <x v="1"/>
    <s v="Rice"/>
    <s v="Rice Aut"/>
    <n v="2"/>
    <n v="38970"/>
    <n v="77940"/>
    <x v="0"/>
  </r>
  <r>
    <n v="13701"/>
    <x v="399"/>
    <x v="4"/>
    <x v="0"/>
    <s v="Saanvi Bala"/>
    <x v="1"/>
    <x v="10"/>
    <x v="5"/>
    <s v="Face Cream"/>
    <s v="Face Cream Quisquam"/>
    <n v="3"/>
    <n v="52274"/>
    <n v="156822"/>
    <x v="1"/>
  </r>
  <r>
    <n v="13702"/>
    <x v="301"/>
    <x v="1"/>
    <x v="0"/>
    <s v="Aarush Chakraborty"/>
    <x v="3"/>
    <x v="13"/>
    <x v="6"/>
    <s v="Vase"/>
    <s v="Vase Ipsum"/>
    <n v="5"/>
    <n v="49092"/>
    <n v="245460"/>
    <x v="1"/>
  </r>
  <r>
    <n v="13703"/>
    <x v="159"/>
    <x v="0"/>
    <x v="0"/>
    <s v="Romil Sunder"/>
    <x v="1"/>
    <x v="18"/>
    <x v="8"/>
    <s v="Yoga Mat"/>
    <s v="Yoga Mat Consequuntur"/>
    <n v="2"/>
    <n v="31000"/>
    <n v="62000"/>
    <x v="0"/>
  </r>
  <r>
    <n v="13704"/>
    <x v="559"/>
    <x v="8"/>
    <x v="1"/>
    <s v="Sahil De"/>
    <x v="1"/>
    <x v="7"/>
    <x v="5"/>
    <s v="Face Cream"/>
    <s v="Face Cream Dolorem"/>
    <n v="5"/>
    <n v="74143"/>
    <n v="370715"/>
    <x v="2"/>
  </r>
  <r>
    <n v="13705"/>
    <x v="473"/>
    <x v="3"/>
    <x v="0"/>
    <s v="Navya Issac"/>
    <x v="3"/>
    <x v="14"/>
    <x v="0"/>
    <s v="Comics"/>
    <s v="Comics Voluptatibus"/>
    <n v="5"/>
    <n v="75345"/>
    <n v="376725"/>
    <x v="2"/>
  </r>
  <r>
    <n v="13706"/>
    <x v="159"/>
    <x v="0"/>
    <x v="0"/>
    <s v="Keya Yadav"/>
    <x v="3"/>
    <x v="8"/>
    <x v="8"/>
    <s v="Yoga Mat"/>
    <s v="Yoga Mat Vero"/>
    <n v="3"/>
    <n v="35778"/>
    <n v="107334"/>
    <x v="0"/>
  </r>
  <r>
    <n v="13707"/>
    <x v="490"/>
    <x v="3"/>
    <x v="0"/>
    <s v="Indrajit Varma"/>
    <x v="3"/>
    <x v="5"/>
    <x v="9"/>
    <s v="Puzzle"/>
    <s v="Puzzle Eum"/>
    <n v="3"/>
    <n v="16153"/>
    <n v="48459"/>
    <x v="0"/>
  </r>
  <r>
    <n v="13708"/>
    <x v="668"/>
    <x v="1"/>
    <x v="1"/>
    <s v="Ahana  Bera"/>
    <x v="0"/>
    <x v="17"/>
    <x v="6"/>
    <s v="Vase"/>
    <s v="Vase Porro"/>
    <n v="4"/>
    <n v="57420"/>
    <n v="229680"/>
    <x v="1"/>
  </r>
  <r>
    <n v="13709"/>
    <x v="532"/>
    <x v="3"/>
    <x v="1"/>
    <s v="Manikya Gara"/>
    <x v="1"/>
    <x v="6"/>
    <x v="0"/>
    <s v="Biography"/>
    <s v="Biography Adipisci"/>
    <n v="2"/>
    <n v="52157"/>
    <n v="104314"/>
    <x v="0"/>
  </r>
  <r>
    <n v="13710"/>
    <x v="34"/>
    <x v="6"/>
    <x v="1"/>
    <s v="Yasmin Biswas"/>
    <x v="1"/>
    <x v="7"/>
    <x v="4"/>
    <s v="Table"/>
    <s v="Table Quam"/>
    <n v="5"/>
    <n v="67845"/>
    <n v="339225"/>
    <x v="2"/>
  </r>
  <r>
    <n v="13711"/>
    <x v="333"/>
    <x v="10"/>
    <x v="1"/>
    <s v="Devansh Sarraf"/>
    <x v="2"/>
    <x v="16"/>
    <x v="7"/>
    <s v="Camera"/>
    <s v="Camera Sunt"/>
    <n v="5"/>
    <n v="3159"/>
    <n v="15795"/>
    <x v="0"/>
  </r>
  <r>
    <n v="13712"/>
    <x v="289"/>
    <x v="10"/>
    <x v="1"/>
    <s v="Zara Chada"/>
    <x v="1"/>
    <x v="18"/>
    <x v="6"/>
    <s v="Lamp"/>
    <s v="Lamp At"/>
    <n v="2"/>
    <n v="79820"/>
    <n v="159640"/>
    <x v="1"/>
  </r>
  <r>
    <n v="13713"/>
    <x v="244"/>
    <x v="1"/>
    <x v="0"/>
    <s v="Chirag Datta"/>
    <x v="3"/>
    <x v="8"/>
    <x v="0"/>
    <s v="Fiction"/>
    <s v="Fiction Deserunt"/>
    <n v="3"/>
    <n v="40774"/>
    <n v="122322"/>
    <x v="0"/>
  </r>
  <r>
    <n v="13714"/>
    <x v="217"/>
    <x v="4"/>
    <x v="1"/>
    <s v="Hrishita Mand"/>
    <x v="1"/>
    <x v="18"/>
    <x v="7"/>
    <s v="Camera"/>
    <s v="Camera Enim"/>
    <n v="2"/>
    <n v="8861"/>
    <n v="17722"/>
    <x v="0"/>
  </r>
  <r>
    <n v="13715"/>
    <x v="391"/>
    <x v="11"/>
    <x v="1"/>
    <s v="Ritvik Sawhney"/>
    <x v="3"/>
    <x v="4"/>
    <x v="4"/>
    <s v="Sofa"/>
    <s v="Sofa Provident"/>
    <n v="2"/>
    <n v="54475"/>
    <n v="108950"/>
    <x v="0"/>
  </r>
  <r>
    <n v="13716"/>
    <x v="32"/>
    <x v="8"/>
    <x v="1"/>
    <s v="Jayesh Khalsa"/>
    <x v="1"/>
    <x v="7"/>
    <x v="2"/>
    <s v="Juicer"/>
    <s v="Juicer Ullam"/>
    <n v="3"/>
    <n v="7831"/>
    <n v="23493"/>
    <x v="0"/>
  </r>
  <r>
    <n v="13717"/>
    <x v="327"/>
    <x v="0"/>
    <x v="0"/>
    <s v="Anaya Sangha"/>
    <x v="2"/>
    <x v="2"/>
    <x v="2"/>
    <s v="Refrigerator"/>
    <s v="Refrigerator Id"/>
    <n v="5"/>
    <n v="54900"/>
    <n v="274500"/>
    <x v="1"/>
  </r>
  <r>
    <n v="13718"/>
    <x v="555"/>
    <x v="6"/>
    <x v="0"/>
    <s v="Zeeshan Mandal"/>
    <x v="2"/>
    <x v="11"/>
    <x v="1"/>
    <s v="Rice"/>
    <s v="Rice Velit"/>
    <n v="2"/>
    <n v="19785"/>
    <n v="39570"/>
    <x v="0"/>
  </r>
  <r>
    <n v="13719"/>
    <x v="594"/>
    <x v="2"/>
    <x v="0"/>
    <s v="Kaira Bhagat"/>
    <x v="3"/>
    <x v="13"/>
    <x v="6"/>
    <s v="Lamp"/>
    <s v="Lamp Consequatur"/>
    <n v="4"/>
    <n v="42731"/>
    <n v="170924"/>
    <x v="1"/>
  </r>
  <r>
    <n v="13720"/>
    <x v="8"/>
    <x v="6"/>
    <x v="1"/>
    <s v="Ahana  Verma"/>
    <x v="3"/>
    <x v="4"/>
    <x v="7"/>
    <s v="Laptop"/>
    <s v="Laptop Voluptas"/>
    <n v="1"/>
    <n v="1225"/>
    <n v="1225"/>
    <x v="0"/>
  </r>
  <r>
    <n v="13721"/>
    <x v="328"/>
    <x v="3"/>
    <x v="0"/>
    <s v="Eshani Ghose"/>
    <x v="3"/>
    <x v="13"/>
    <x v="2"/>
    <s v="Juicer"/>
    <s v="Juicer Qui"/>
    <n v="4"/>
    <n v="53738"/>
    <n v="214952"/>
    <x v="1"/>
  </r>
  <r>
    <n v="13722"/>
    <x v="166"/>
    <x v="6"/>
    <x v="1"/>
    <s v="Darshit Sarna"/>
    <x v="2"/>
    <x v="16"/>
    <x v="7"/>
    <s v="Laptop"/>
    <s v="Laptop Veritatis"/>
    <n v="4"/>
    <n v="44447"/>
    <n v="177788"/>
    <x v="1"/>
  </r>
  <r>
    <n v="13723"/>
    <x v="393"/>
    <x v="3"/>
    <x v="1"/>
    <s v="Hridaan Guha"/>
    <x v="1"/>
    <x v="7"/>
    <x v="7"/>
    <s v="Camera"/>
    <s v="Camera Placeat"/>
    <n v="3"/>
    <n v="13699"/>
    <n v="41097"/>
    <x v="0"/>
  </r>
  <r>
    <n v="13724"/>
    <x v="400"/>
    <x v="11"/>
    <x v="0"/>
    <s v="Sumer Mann"/>
    <x v="1"/>
    <x v="10"/>
    <x v="6"/>
    <s v="Clock"/>
    <s v="Clock Eaque"/>
    <n v="5"/>
    <n v="52509"/>
    <n v="262545"/>
    <x v="1"/>
  </r>
  <r>
    <n v="13725"/>
    <x v="93"/>
    <x v="0"/>
    <x v="0"/>
    <s v="Kaira Subramaniam"/>
    <x v="3"/>
    <x v="5"/>
    <x v="7"/>
    <s v="Headphones"/>
    <s v="Headphones Impedit"/>
    <n v="3"/>
    <n v="35991"/>
    <n v="107973"/>
    <x v="0"/>
  </r>
  <r>
    <n v="13726"/>
    <x v="99"/>
    <x v="1"/>
    <x v="1"/>
    <s v="Miraya Badami"/>
    <x v="1"/>
    <x v="10"/>
    <x v="9"/>
    <s v="Puzzle"/>
    <s v="Puzzle Ullam"/>
    <n v="3"/>
    <n v="40691"/>
    <n v="122073"/>
    <x v="0"/>
  </r>
  <r>
    <n v="13727"/>
    <x v="109"/>
    <x v="2"/>
    <x v="2"/>
    <s v="Aarush Dhingra"/>
    <x v="1"/>
    <x v="1"/>
    <x v="7"/>
    <s v="Mobile"/>
    <s v="Mobile Illo"/>
    <n v="3"/>
    <n v="4515"/>
    <n v="13545"/>
    <x v="0"/>
  </r>
  <r>
    <n v="13728"/>
    <x v="571"/>
    <x v="9"/>
    <x v="0"/>
    <s v="Ivana Thakkar"/>
    <x v="0"/>
    <x v="0"/>
    <x v="6"/>
    <s v="Vase"/>
    <s v="Vase Recusandae"/>
    <n v="3"/>
    <n v="9909"/>
    <n v="29727"/>
    <x v="0"/>
  </r>
  <r>
    <n v="13729"/>
    <x v="90"/>
    <x v="4"/>
    <x v="1"/>
    <s v="Riaan Hayre"/>
    <x v="1"/>
    <x v="1"/>
    <x v="5"/>
    <s v="Face Cream"/>
    <s v="Face Cream Exercitationem"/>
    <n v="2"/>
    <n v="79471"/>
    <n v="158942"/>
    <x v="1"/>
  </r>
  <r>
    <n v="13730"/>
    <x v="595"/>
    <x v="3"/>
    <x v="0"/>
    <s v="Arhaan Saxena"/>
    <x v="1"/>
    <x v="6"/>
    <x v="9"/>
    <s v="Action Figure"/>
    <s v="Action Figure Ab"/>
    <n v="5"/>
    <n v="29118"/>
    <n v="145590"/>
    <x v="0"/>
  </r>
  <r>
    <n v="13731"/>
    <x v="69"/>
    <x v="10"/>
    <x v="1"/>
    <s v="Azad Dhillon"/>
    <x v="1"/>
    <x v="10"/>
    <x v="7"/>
    <s v="Smartwatch"/>
    <s v="Smartwatch Eum"/>
    <n v="5"/>
    <n v="70579"/>
    <n v="352895"/>
    <x v="2"/>
  </r>
  <r>
    <n v="13732"/>
    <x v="39"/>
    <x v="8"/>
    <x v="1"/>
    <s v="Zara Uppal"/>
    <x v="2"/>
    <x v="3"/>
    <x v="5"/>
    <s v="Shampoo"/>
    <s v="Shampoo Dolore"/>
    <n v="5"/>
    <n v="3008"/>
    <n v="15040"/>
    <x v="0"/>
  </r>
  <r>
    <n v="13733"/>
    <x v="206"/>
    <x v="0"/>
    <x v="2"/>
    <s v="Neelofar Yohannan"/>
    <x v="3"/>
    <x v="4"/>
    <x v="0"/>
    <s v="Textbook"/>
    <s v="Textbook Repudiandae"/>
    <n v="3"/>
    <n v="56769"/>
    <n v="170307"/>
    <x v="1"/>
  </r>
  <r>
    <n v="13734"/>
    <x v="507"/>
    <x v="1"/>
    <x v="1"/>
    <s v="Vardaniya Verma"/>
    <x v="0"/>
    <x v="12"/>
    <x v="6"/>
    <s v="Lamp"/>
    <s v="Lamp Vitae"/>
    <n v="3"/>
    <n v="36583"/>
    <n v="109749"/>
    <x v="0"/>
  </r>
  <r>
    <n v="13735"/>
    <x v="728"/>
    <x v="8"/>
    <x v="0"/>
    <s v="Jayesh Ramachandran"/>
    <x v="2"/>
    <x v="15"/>
    <x v="6"/>
    <s v="Lamp"/>
    <s v="Lamp Soluta"/>
    <n v="5"/>
    <n v="64058"/>
    <n v="320290"/>
    <x v="2"/>
  </r>
  <r>
    <n v="13736"/>
    <x v="654"/>
    <x v="7"/>
    <x v="0"/>
    <s v="Keya Saha"/>
    <x v="1"/>
    <x v="1"/>
    <x v="4"/>
    <s v="Cabinet"/>
    <s v="Cabinet Occaecati"/>
    <n v="3"/>
    <n v="26638"/>
    <n v="79914"/>
    <x v="0"/>
  </r>
  <r>
    <n v="13737"/>
    <x v="419"/>
    <x v="3"/>
    <x v="0"/>
    <s v="Arhaan Sinha"/>
    <x v="2"/>
    <x v="2"/>
    <x v="8"/>
    <s v="Tennis Racket"/>
    <s v="Tennis Racket Aliquid"/>
    <n v="5"/>
    <n v="68408"/>
    <n v="342040"/>
    <x v="2"/>
  </r>
  <r>
    <n v="13738"/>
    <x v="681"/>
    <x v="9"/>
    <x v="0"/>
    <s v="Pranay Balan"/>
    <x v="1"/>
    <x v="7"/>
    <x v="9"/>
    <s v="Board Game"/>
    <s v="Board Game Praesentium"/>
    <n v="1"/>
    <n v="3664"/>
    <n v="3664"/>
    <x v="0"/>
  </r>
  <r>
    <n v="13739"/>
    <x v="394"/>
    <x v="0"/>
    <x v="2"/>
    <s v="Ojas Sehgal"/>
    <x v="2"/>
    <x v="3"/>
    <x v="5"/>
    <s v="Face Cream"/>
    <s v="Face Cream Quis"/>
    <n v="1"/>
    <n v="68650"/>
    <n v="68650"/>
    <x v="0"/>
  </r>
  <r>
    <n v="13740"/>
    <x v="586"/>
    <x v="0"/>
    <x v="0"/>
    <s v="Madhav Kara"/>
    <x v="2"/>
    <x v="16"/>
    <x v="4"/>
    <s v="Bed"/>
    <s v="Bed Accusamus"/>
    <n v="5"/>
    <n v="25622"/>
    <n v="128110"/>
    <x v="0"/>
  </r>
  <r>
    <n v="13741"/>
    <x v="524"/>
    <x v="9"/>
    <x v="1"/>
    <s v="Rati Boase"/>
    <x v="1"/>
    <x v="7"/>
    <x v="6"/>
    <s v="Lamp"/>
    <s v="Lamp Recusandae"/>
    <n v="4"/>
    <n v="77690"/>
    <n v="310760"/>
    <x v="2"/>
  </r>
  <r>
    <n v="13742"/>
    <x v="49"/>
    <x v="3"/>
    <x v="1"/>
    <s v="Mehul Zacharia"/>
    <x v="0"/>
    <x v="19"/>
    <x v="4"/>
    <s v="Table"/>
    <s v="Table Ducimus"/>
    <n v="5"/>
    <n v="24310"/>
    <n v="121550"/>
    <x v="0"/>
  </r>
  <r>
    <n v="13743"/>
    <x v="293"/>
    <x v="1"/>
    <x v="1"/>
    <s v="Himmat Jhaveri"/>
    <x v="3"/>
    <x v="13"/>
    <x v="0"/>
    <s v="Comics"/>
    <s v="Comics Suscipit"/>
    <n v="4"/>
    <n v="41107"/>
    <n v="164428"/>
    <x v="1"/>
  </r>
  <r>
    <n v="13744"/>
    <x v="424"/>
    <x v="1"/>
    <x v="0"/>
    <s v="Jiya Kala"/>
    <x v="0"/>
    <x v="9"/>
    <x v="6"/>
    <s v="Clock"/>
    <s v="Clock Animi"/>
    <n v="3"/>
    <n v="3622"/>
    <n v="10866"/>
    <x v="0"/>
  </r>
  <r>
    <n v="13745"/>
    <x v="684"/>
    <x v="8"/>
    <x v="0"/>
    <s v="Kashvi Chaudry"/>
    <x v="0"/>
    <x v="17"/>
    <x v="7"/>
    <s v="Mobile"/>
    <s v="Mobile Placeat"/>
    <n v="5"/>
    <n v="52978"/>
    <n v="264890"/>
    <x v="1"/>
  </r>
  <r>
    <n v="13746"/>
    <x v="570"/>
    <x v="5"/>
    <x v="1"/>
    <s v="Ira Bera"/>
    <x v="3"/>
    <x v="8"/>
    <x v="7"/>
    <s v="Headphones"/>
    <s v="Headphones Maxime"/>
    <n v="4"/>
    <n v="36274"/>
    <n v="145096"/>
    <x v="0"/>
  </r>
  <r>
    <n v="13747"/>
    <x v="664"/>
    <x v="5"/>
    <x v="0"/>
    <s v="Aarna Bera"/>
    <x v="2"/>
    <x v="11"/>
    <x v="2"/>
    <s v="Juicer"/>
    <s v="Juicer Enim"/>
    <n v="3"/>
    <n v="61001"/>
    <n v="183003"/>
    <x v="1"/>
  </r>
  <r>
    <n v="13748"/>
    <x v="521"/>
    <x v="9"/>
    <x v="1"/>
    <s v="Madhup Dubey"/>
    <x v="2"/>
    <x v="16"/>
    <x v="9"/>
    <s v="Doll"/>
    <s v="Doll Impedit"/>
    <n v="2"/>
    <n v="16884"/>
    <n v="33768"/>
    <x v="0"/>
  </r>
  <r>
    <n v="13749"/>
    <x v="564"/>
    <x v="0"/>
    <x v="2"/>
    <s v="Armaan Saran"/>
    <x v="2"/>
    <x v="15"/>
    <x v="3"/>
    <s v="Kids Wear"/>
    <s v="Kids Wear Facere"/>
    <n v="3"/>
    <n v="52971"/>
    <n v="158913"/>
    <x v="1"/>
  </r>
  <r>
    <n v="13750"/>
    <x v="661"/>
    <x v="0"/>
    <x v="0"/>
    <s v="Miraan Soman"/>
    <x v="1"/>
    <x v="7"/>
    <x v="5"/>
    <s v="Lipstick"/>
    <s v="Lipstick Fuga"/>
    <n v="5"/>
    <n v="68077"/>
    <n v="340385"/>
    <x v="2"/>
  </r>
  <r>
    <n v="13751"/>
    <x v="370"/>
    <x v="2"/>
    <x v="2"/>
    <s v="Vedika Dara"/>
    <x v="3"/>
    <x v="13"/>
    <x v="2"/>
    <s v="Cookware Set"/>
    <s v="Cookware Set Illo"/>
    <n v="4"/>
    <n v="63873"/>
    <n v="255492"/>
    <x v="1"/>
  </r>
  <r>
    <n v="13752"/>
    <x v="390"/>
    <x v="11"/>
    <x v="0"/>
    <s v="Gokul Maharaj"/>
    <x v="1"/>
    <x v="18"/>
    <x v="6"/>
    <s v="Vase"/>
    <s v="Vase Consectetur"/>
    <n v="2"/>
    <n v="22178"/>
    <n v="44356"/>
    <x v="0"/>
  </r>
  <r>
    <n v="13753"/>
    <x v="394"/>
    <x v="0"/>
    <x v="2"/>
    <s v="Aarav Handa"/>
    <x v="1"/>
    <x v="10"/>
    <x v="0"/>
    <s v="Biography"/>
    <s v="Biography Tempora"/>
    <n v="2"/>
    <n v="46507"/>
    <n v="93014"/>
    <x v="0"/>
  </r>
  <r>
    <n v="13754"/>
    <x v="460"/>
    <x v="6"/>
    <x v="0"/>
    <s v="Madhav Malhotra"/>
    <x v="2"/>
    <x v="2"/>
    <x v="2"/>
    <s v="Mixer Grinder"/>
    <s v="Mixer Grinder Sequi"/>
    <n v="4"/>
    <n v="43748"/>
    <n v="174992"/>
    <x v="1"/>
  </r>
  <r>
    <n v="13755"/>
    <x v="640"/>
    <x v="11"/>
    <x v="0"/>
    <s v="Navya Sha"/>
    <x v="2"/>
    <x v="15"/>
    <x v="4"/>
    <s v="Cabinet"/>
    <s v="Cabinet Provident"/>
    <n v="1"/>
    <n v="539"/>
    <n v="539"/>
    <x v="0"/>
  </r>
  <r>
    <n v="13756"/>
    <x v="56"/>
    <x v="0"/>
    <x v="0"/>
    <s v="Madhup Ray"/>
    <x v="2"/>
    <x v="16"/>
    <x v="0"/>
    <s v="Textbook"/>
    <s v="Textbook Quis"/>
    <n v="3"/>
    <n v="53563"/>
    <n v="160689"/>
    <x v="1"/>
  </r>
  <r>
    <n v="13757"/>
    <x v="448"/>
    <x v="5"/>
    <x v="0"/>
    <s v="Umang Sachdeva"/>
    <x v="3"/>
    <x v="4"/>
    <x v="1"/>
    <s v="Rice"/>
    <s v="Rice Quisquam"/>
    <n v="3"/>
    <n v="67728"/>
    <n v="203184"/>
    <x v="1"/>
  </r>
  <r>
    <n v="13758"/>
    <x v="660"/>
    <x v="6"/>
    <x v="1"/>
    <s v="Emir Shere"/>
    <x v="1"/>
    <x v="1"/>
    <x v="3"/>
    <s v="Accessories"/>
    <s v="Accessories Iusto"/>
    <n v="4"/>
    <n v="59748"/>
    <n v="238992"/>
    <x v="1"/>
  </r>
  <r>
    <n v="13759"/>
    <x v="255"/>
    <x v="3"/>
    <x v="0"/>
    <s v="Zeeshan Chander"/>
    <x v="2"/>
    <x v="11"/>
    <x v="9"/>
    <s v="Doll"/>
    <s v="Doll Omnis"/>
    <n v="5"/>
    <n v="22675"/>
    <n v="113375"/>
    <x v="0"/>
  </r>
  <r>
    <n v="13760"/>
    <x v="584"/>
    <x v="4"/>
    <x v="0"/>
    <s v="Nayantara Tata"/>
    <x v="3"/>
    <x v="5"/>
    <x v="3"/>
    <s v="Accessories"/>
    <s v="Accessories Quam"/>
    <n v="4"/>
    <n v="39815"/>
    <n v="159260"/>
    <x v="1"/>
  </r>
  <r>
    <n v="13761"/>
    <x v="621"/>
    <x v="2"/>
    <x v="0"/>
    <s v="Dhruv Sura"/>
    <x v="2"/>
    <x v="16"/>
    <x v="3"/>
    <s v="Shoes"/>
    <s v="Shoes Officiis"/>
    <n v="3"/>
    <n v="75203"/>
    <n v="225609"/>
    <x v="1"/>
  </r>
  <r>
    <n v="13762"/>
    <x v="721"/>
    <x v="2"/>
    <x v="0"/>
    <s v="Shray Khare"/>
    <x v="2"/>
    <x v="11"/>
    <x v="4"/>
    <s v="Table"/>
    <s v="Table Illum"/>
    <n v="2"/>
    <n v="56865"/>
    <n v="113730"/>
    <x v="0"/>
  </r>
  <r>
    <n v="13763"/>
    <x v="31"/>
    <x v="10"/>
    <x v="0"/>
    <s v="Nishith Basu"/>
    <x v="2"/>
    <x v="3"/>
    <x v="0"/>
    <s v="Comics"/>
    <s v="Comics Modi"/>
    <n v="4"/>
    <n v="60001"/>
    <n v="240004"/>
    <x v="1"/>
  </r>
  <r>
    <n v="13764"/>
    <x v="590"/>
    <x v="4"/>
    <x v="0"/>
    <s v="Kabir Sarma"/>
    <x v="1"/>
    <x v="1"/>
    <x v="7"/>
    <s v="Laptop"/>
    <s v="Laptop Fuga"/>
    <n v="2"/>
    <n v="29602"/>
    <n v="59204"/>
    <x v="0"/>
  </r>
  <r>
    <n v="13765"/>
    <x v="387"/>
    <x v="0"/>
    <x v="2"/>
    <s v="Baiju Sandhu"/>
    <x v="0"/>
    <x v="12"/>
    <x v="1"/>
    <s v="Wheat"/>
    <s v="Wheat Recusandae"/>
    <n v="1"/>
    <n v="62888"/>
    <n v="62888"/>
    <x v="0"/>
  </r>
  <r>
    <n v="13766"/>
    <x v="124"/>
    <x v="8"/>
    <x v="0"/>
    <s v="Gokul Hayer"/>
    <x v="1"/>
    <x v="18"/>
    <x v="6"/>
    <s v="Clock"/>
    <s v="Clock Voluptates"/>
    <n v="3"/>
    <n v="62531"/>
    <n v="187593"/>
    <x v="1"/>
  </r>
  <r>
    <n v="13767"/>
    <x v="362"/>
    <x v="0"/>
    <x v="0"/>
    <s v="Amani Sachar"/>
    <x v="0"/>
    <x v="0"/>
    <x v="2"/>
    <s v="Microwave"/>
    <s v="Microwave Fugiat"/>
    <n v="5"/>
    <n v="62253"/>
    <n v="311265"/>
    <x v="2"/>
  </r>
  <r>
    <n v="13768"/>
    <x v="51"/>
    <x v="5"/>
    <x v="0"/>
    <s v="Samarth Koshy"/>
    <x v="1"/>
    <x v="7"/>
    <x v="1"/>
    <s v="Spices"/>
    <s v="Spices Eaque"/>
    <n v="3"/>
    <n v="51595"/>
    <n v="154785"/>
    <x v="1"/>
  </r>
  <r>
    <n v="13769"/>
    <x v="90"/>
    <x v="4"/>
    <x v="1"/>
    <s v="Zain Mander"/>
    <x v="3"/>
    <x v="5"/>
    <x v="7"/>
    <s v="Headphones"/>
    <s v="Headphones Vero"/>
    <n v="4"/>
    <n v="63939"/>
    <n v="255756"/>
    <x v="1"/>
  </r>
  <r>
    <n v="13770"/>
    <x v="500"/>
    <x v="5"/>
    <x v="0"/>
    <s v="Nitya Rattan"/>
    <x v="1"/>
    <x v="7"/>
    <x v="2"/>
    <s v="Mixer Grinder"/>
    <s v="Mixer Grinder Explicabo"/>
    <n v="5"/>
    <n v="22239"/>
    <n v="111195"/>
    <x v="0"/>
  </r>
  <r>
    <n v="13771"/>
    <x v="359"/>
    <x v="3"/>
    <x v="1"/>
    <s v="Ojas Doshi"/>
    <x v="1"/>
    <x v="10"/>
    <x v="4"/>
    <s v="Cabinet"/>
    <s v="Cabinet Enim"/>
    <n v="5"/>
    <n v="36316"/>
    <n v="181580"/>
    <x v="1"/>
  </r>
  <r>
    <n v="13772"/>
    <x v="605"/>
    <x v="2"/>
    <x v="0"/>
    <s v="Anay Vasa"/>
    <x v="2"/>
    <x v="15"/>
    <x v="1"/>
    <s v="Sugar"/>
    <s v="Sugar Ullam"/>
    <n v="2"/>
    <n v="47762"/>
    <n v="95524"/>
    <x v="0"/>
  </r>
  <r>
    <n v="13773"/>
    <x v="518"/>
    <x v="7"/>
    <x v="2"/>
    <s v="Sumer Dalal"/>
    <x v="1"/>
    <x v="7"/>
    <x v="7"/>
    <s v="Laptop"/>
    <s v="Laptop Nisi"/>
    <n v="5"/>
    <n v="51029"/>
    <n v="255145"/>
    <x v="1"/>
  </r>
  <r>
    <n v="13774"/>
    <x v="547"/>
    <x v="11"/>
    <x v="0"/>
    <s v="Tarini Bakshi"/>
    <x v="1"/>
    <x v="10"/>
    <x v="8"/>
    <s v="Dumbbells"/>
    <s v="Dumbbells Nesciunt"/>
    <n v="1"/>
    <n v="20176"/>
    <n v="20176"/>
    <x v="0"/>
  </r>
  <r>
    <n v="13775"/>
    <x v="600"/>
    <x v="3"/>
    <x v="0"/>
    <s v="Rhea Ratta"/>
    <x v="3"/>
    <x v="8"/>
    <x v="2"/>
    <s v="Microwave"/>
    <s v="Microwave Quae"/>
    <n v="4"/>
    <n v="31875"/>
    <n v="127500"/>
    <x v="0"/>
  </r>
  <r>
    <n v="13776"/>
    <x v="388"/>
    <x v="1"/>
    <x v="1"/>
    <s v="Bhavin Bhatia"/>
    <x v="2"/>
    <x v="3"/>
    <x v="2"/>
    <s v="Juicer"/>
    <s v="Juicer Dolor"/>
    <n v="4"/>
    <n v="42356"/>
    <n v="169424"/>
    <x v="1"/>
  </r>
  <r>
    <n v="13777"/>
    <x v="536"/>
    <x v="4"/>
    <x v="0"/>
    <s v="Seher Bhardwaj"/>
    <x v="1"/>
    <x v="18"/>
    <x v="6"/>
    <s v="Vase"/>
    <s v="Vase Doloremque"/>
    <n v="2"/>
    <n v="54040"/>
    <n v="108080"/>
    <x v="0"/>
  </r>
  <r>
    <n v="13778"/>
    <x v="316"/>
    <x v="2"/>
    <x v="0"/>
    <s v="Advik Ramanathan"/>
    <x v="3"/>
    <x v="14"/>
    <x v="2"/>
    <s v="Refrigerator"/>
    <s v="Refrigerator Architecto"/>
    <n v="4"/>
    <n v="61933"/>
    <n v="247732"/>
    <x v="1"/>
  </r>
  <r>
    <n v="13779"/>
    <x v="448"/>
    <x v="5"/>
    <x v="0"/>
    <s v="Emir Dass"/>
    <x v="0"/>
    <x v="0"/>
    <x v="1"/>
    <s v="Oil"/>
    <s v="Oil Facere"/>
    <n v="1"/>
    <n v="23921"/>
    <n v="23921"/>
    <x v="0"/>
  </r>
  <r>
    <n v="13780"/>
    <x v="653"/>
    <x v="4"/>
    <x v="0"/>
    <s v="Sara Keer"/>
    <x v="1"/>
    <x v="7"/>
    <x v="8"/>
    <s v="Cricket Bat"/>
    <s v="Cricket Bat Doloremque"/>
    <n v="5"/>
    <n v="68726"/>
    <n v="343630"/>
    <x v="2"/>
  </r>
  <r>
    <n v="13781"/>
    <x v="557"/>
    <x v="8"/>
    <x v="0"/>
    <s v="Inaaya  Doshi"/>
    <x v="3"/>
    <x v="14"/>
    <x v="8"/>
    <s v="Cricket Bat"/>
    <s v="Cricket Bat Ullam"/>
    <n v="5"/>
    <n v="50988"/>
    <n v="254940"/>
    <x v="1"/>
  </r>
  <r>
    <n v="13782"/>
    <x v="362"/>
    <x v="0"/>
    <x v="0"/>
    <s v="Rohan Gulati"/>
    <x v="1"/>
    <x v="7"/>
    <x v="4"/>
    <s v="Table"/>
    <s v="Table Harum"/>
    <n v="2"/>
    <n v="13525"/>
    <n v="27050"/>
    <x v="0"/>
  </r>
  <r>
    <n v="13783"/>
    <x v="7"/>
    <x v="1"/>
    <x v="1"/>
    <s v="Siya Dash"/>
    <x v="1"/>
    <x v="7"/>
    <x v="1"/>
    <s v="Oil"/>
    <s v="Oil Velit"/>
    <n v="5"/>
    <n v="66254"/>
    <n v="331270"/>
    <x v="2"/>
  </r>
  <r>
    <n v="13784"/>
    <x v="30"/>
    <x v="7"/>
    <x v="2"/>
    <s v="Navya Thakur"/>
    <x v="1"/>
    <x v="10"/>
    <x v="5"/>
    <s v="Foundation"/>
    <s v="Foundation Veniam"/>
    <n v="3"/>
    <n v="15553"/>
    <n v="46659"/>
    <x v="0"/>
  </r>
  <r>
    <n v="13785"/>
    <x v="421"/>
    <x v="7"/>
    <x v="0"/>
    <s v="Faiyaz Dasgupta"/>
    <x v="0"/>
    <x v="9"/>
    <x v="2"/>
    <s v="Cookware Set"/>
    <s v="Cookware Set Laudantium"/>
    <n v="3"/>
    <n v="37303"/>
    <n v="111909"/>
    <x v="0"/>
  </r>
  <r>
    <n v="13786"/>
    <x v="369"/>
    <x v="0"/>
    <x v="2"/>
    <s v="Mannat Jaggi"/>
    <x v="3"/>
    <x v="4"/>
    <x v="5"/>
    <s v="Foundation"/>
    <s v="Foundation Rerum"/>
    <n v="1"/>
    <n v="29881"/>
    <n v="29881"/>
    <x v="0"/>
  </r>
  <r>
    <n v="13787"/>
    <x v="494"/>
    <x v="0"/>
    <x v="0"/>
    <s v="Arnav Viswanathan"/>
    <x v="1"/>
    <x v="7"/>
    <x v="4"/>
    <s v="Table"/>
    <s v="Table Nam"/>
    <n v="1"/>
    <n v="23035"/>
    <n v="23035"/>
    <x v="0"/>
  </r>
  <r>
    <n v="13788"/>
    <x v="41"/>
    <x v="0"/>
    <x v="0"/>
    <s v="Nirvi Samra"/>
    <x v="2"/>
    <x v="3"/>
    <x v="0"/>
    <s v="Fiction"/>
    <s v="Fiction Officiis"/>
    <n v="2"/>
    <n v="47478"/>
    <n v="94956"/>
    <x v="0"/>
  </r>
  <r>
    <n v="13789"/>
    <x v="640"/>
    <x v="11"/>
    <x v="0"/>
    <s v="Kiara Shankar"/>
    <x v="3"/>
    <x v="5"/>
    <x v="3"/>
    <s v="Women's Wear"/>
    <s v="Women's Wear Officiis"/>
    <n v="1"/>
    <n v="38646"/>
    <n v="38646"/>
    <x v="0"/>
  </r>
  <r>
    <n v="13790"/>
    <x v="294"/>
    <x v="11"/>
    <x v="1"/>
    <s v="Hazel Desai"/>
    <x v="2"/>
    <x v="2"/>
    <x v="2"/>
    <s v="Refrigerator"/>
    <s v="Refrigerator Officia"/>
    <n v="3"/>
    <n v="74840"/>
    <n v="224520"/>
    <x v="1"/>
  </r>
  <r>
    <n v="13791"/>
    <x v="565"/>
    <x v="7"/>
    <x v="0"/>
    <s v="Shray Kuruvilla"/>
    <x v="2"/>
    <x v="3"/>
    <x v="9"/>
    <s v="Puzzle"/>
    <s v="Puzzle Quos"/>
    <n v="5"/>
    <n v="21454"/>
    <n v="107270"/>
    <x v="0"/>
  </r>
  <r>
    <n v="13792"/>
    <x v="668"/>
    <x v="1"/>
    <x v="1"/>
    <s v="Misha Baral"/>
    <x v="2"/>
    <x v="16"/>
    <x v="4"/>
    <s v="Sofa"/>
    <s v="Sofa Nobis"/>
    <n v="5"/>
    <n v="19178"/>
    <n v="95890"/>
    <x v="0"/>
  </r>
  <r>
    <n v="13793"/>
    <x v="424"/>
    <x v="1"/>
    <x v="0"/>
    <s v="Manjari Lata"/>
    <x v="2"/>
    <x v="2"/>
    <x v="9"/>
    <s v="RC Car"/>
    <s v="RC Car Minus"/>
    <n v="3"/>
    <n v="42488"/>
    <n v="127464"/>
    <x v="0"/>
  </r>
  <r>
    <n v="13794"/>
    <x v="581"/>
    <x v="1"/>
    <x v="0"/>
    <s v="Anya Ramachandran"/>
    <x v="0"/>
    <x v="19"/>
    <x v="0"/>
    <s v="Non-Fiction"/>
    <s v="Non-Fiction Temporibus"/>
    <n v="4"/>
    <n v="13481"/>
    <n v="53924"/>
    <x v="0"/>
  </r>
  <r>
    <n v="13795"/>
    <x v="666"/>
    <x v="2"/>
    <x v="2"/>
    <s v="Chirag Varkey"/>
    <x v="2"/>
    <x v="11"/>
    <x v="7"/>
    <s v="Headphones"/>
    <s v="Headphones Adipisci"/>
    <n v="3"/>
    <n v="1377"/>
    <n v="4131"/>
    <x v="0"/>
  </r>
  <r>
    <n v="13796"/>
    <x v="549"/>
    <x v="3"/>
    <x v="1"/>
    <s v="Seher Balay"/>
    <x v="1"/>
    <x v="6"/>
    <x v="9"/>
    <s v="Doll"/>
    <s v="Doll Deserunt"/>
    <n v="2"/>
    <n v="41628"/>
    <n v="83256"/>
    <x v="0"/>
  </r>
  <r>
    <n v="13797"/>
    <x v="436"/>
    <x v="3"/>
    <x v="1"/>
    <s v="Pihu Shenoy"/>
    <x v="2"/>
    <x v="3"/>
    <x v="7"/>
    <s v="Laptop"/>
    <s v="Laptop Similique"/>
    <n v="5"/>
    <n v="75358"/>
    <n v="376790"/>
    <x v="2"/>
  </r>
  <r>
    <n v="13798"/>
    <x v="643"/>
    <x v="9"/>
    <x v="0"/>
    <s v="Umang Bora"/>
    <x v="2"/>
    <x v="16"/>
    <x v="3"/>
    <s v="Kids Wear"/>
    <s v="Kids Wear Itaque"/>
    <n v="1"/>
    <n v="18477"/>
    <n v="18477"/>
    <x v="0"/>
  </r>
  <r>
    <n v="13799"/>
    <x v="371"/>
    <x v="5"/>
    <x v="1"/>
    <s v="Nayantara Babu"/>
    <x v="1"/>
    <x v="6"/>
    <x v="8"/>
    <s v="Cricket Bat"/>
    <s v="Cricket Bat Quam"/>
    <n v="4"/>
    <n v="17219"/>
    <n v="68876"/>
    <x v="0"/>
  </r>
  <r>
    <n v="13800"/>
    <x v="463"/>
    <x v="6"/>
    <x v="1"/>
    <s v="Trisha Vyas"/>
    <x v="3"/>
    <x v="4"/>
    <x v="4"/>
    <s v="Table"/>
    <s v="Table Iste"/>
    <n v="2"/>
    <n v="45301"/>
    <n v="90602"/>
    <x v="0"/>
  </r>
  <r>
    <n v="13801"/>
    <x v="614"/>
    <x v="0"/>
    <x v="0"/>
    <s v="Misha Goyal"/>
    <x v="2"/>
    <x v="11"/>
    <x v="8"/>
    <s v="Cricket Bat"/>
    <s v="Cricket Bat Omnis"/>
    <n v="1"/>
    <n v="45667"/>
    <n v="45667"/>
    <x v="0"/>
  </r>
  <r>
    <n v="13802"/>
    <x v="90"/>
    <x v="4"/>
    <x v="1"/>
    <s v="Emir Chauhan"/>
    <x v="1"/>
    <x v="7"/>
    <x v="8"/>
    <s v="Football"/>
    <s v="Football Placeat"/>
    <n v="1"/>
    <n v="25538"/>
    <n v="25538"/>
    <x v="0"/>
  </r>
  <r>
    <n v="13803"/>
    <x v="196"/>
    <x v="8"/>
    <x v="0"/>
    <s v="Yakshit Dey"/>
    <x v="0"/>
    <x v="0"/>
    <x v="1"/>
    <s v="Sugar"/>
    <s v="Sugar Dolores"/>
    <n v="4"/>
    <n v="15250"/>
    <n v="61000"/>
    <x v="0"/>
  </r>
  <r>
    <n v="13804"/>
    <x v="620"/>
    <x v="9"/>
    <x v="0"/>
    <s v="Fateh Chana"/>
    <x v="0"/>
    <x v="9"/>
    <x v="4"/>
    <s v="Bed"/>
    <s v="Bed Ut"/>
    <n v="1"/>
    <n v="28133"/>
    <n v="28133"/>
    <x v="0"/>
  </r>
  <r>
    <n v="13805"/>
    <x v="86"/>
    <x v="11"/>
    <x v="1"/>
    <s v="Vritika Babu"/>
    <x v="2"/>
    <x v="11"/>
    <x v="5"/>
    <s v="Face Cream"/>
    <s v="Face Cream Molestias"/>
    <n v="2"/>
    <n v="13273"/>
    <n v="26546"/>
    <x v="0"/>
  </r>
  <r>
    <n v="13806"/>
    <x v="285"/>
    <x v="2"/>
    <x v="2"/>
    <s v="Hansh De"/>
    <x v="2"/>
    <x v="3"/>
    <x v="5"/>
    <s v="Foundation"/>
    <s v="Foundation Incidunt"/>
    <n v="5"/>
    <n v="22752"/>
    <n v="113760"/>
    <x v="0"/>
  </r>
  <r>
    <n v="13807"/>
    <x v="282"/>
    <x v="0"/>
    <x v="0"/>
    <s v="Aarna Sama"/>
    <x v="2"/>
    <x v="11"/>
    <x v="6"/>
    <s v="Cushion"/>
    <s v="Cushion Non"/>
    <n v="1"/>
    <n v="73319"/>
    <n v="73319"/>
    <x v="0"/>
  </r>
  <r>
    <n v="13808"/>
    <x v="225"/>
    <x v="11"/>
    <x v="1"/>
    <s v="Vihaan Cherian"/>
    <x v="1"/>
    <x v="1"/>
    <x v="8"/>
    <s v="Cricket Bat"/>
    <s v="Cricket Bat Ea"/>
    <n v="4"/>
    <n v="13463"/>
    <n v="53852"/>
    <x v="0"/>
  </r>
  <r>
    <n v="13809"/>
    <x v="168"/>
    <x v="1"/>
    <x v="0"/>
    <s v="Veer Dara"/>
    <x v="0"/>
    <x v="0"/>
    <x v="4"/>
    <s v="Bed"/>
    <s v="Bed A"/>
    <n v="5"/>
    <n v="64962"/>
    <n v="324810"/>
    <x v="2"/>
  </r>
  <r>
    <n v="13810"/>
    <x v="667"/>
    <x v="5"/>
    <x v="1"/>
    <s v="Sahil Bawa"/>
    <x v="2"/>
    <x v="16"/>
    <x v="2"/>
    <s v="Cookware Set"/>
    <s v="Cookware Set Quia"/>
    <n v="3"/>
    <n v="28974"/>
    <n v="86922"/>
    <x v="0"/>
  </r>
  <r>
    <n v="13811"/>
    <x v="135"/>
    <x v="5"/>
    <x v="0"/>
    <s v="Uthkarsh Solanki"/>
    <x v="2"/>
    <x v="3"/>
    <x v="5"/>
    <s v="Foundation"/>
    <s v="Foundation Odio"/>
    <n v="5"/>
    <n v="18882"/>
    <n v="94410"/>
    <x v="0"/>
  </r>
  <r>
    <n v="13812"/>
    <x v="727"/>
    <x v="5"/>
    <x v="1"/>
    <s v="Faiyaz Gulati"/>
    <x v="3"/>
    <x v="5"/>
    <x v="3"/>
    <s v="Men's Wear"/>
    <s v="Men's Wear Eligendi"/>
    <n v="4"/>
    <n v="71673"/>
    <n v="286692"/>
    <x v="1"/>
  </r>
  <r>
    <n v="13813"/>
    <x v="51"/>
    <x v="5"/>
    <x v="0"/>
    <s v="Amira Savant"/>
    <x v="3"/>
    <x v="4"/>
    <x v="9"/>
    <s v="Doll"/>
    <s v="Doll Non"/>
    <n v="4"/>
    <n v="2203"/>
    <n v="8812"/>
    <x v="0"/>
  </r>
  <r>
    <n v="13814"/>
    <x v="112"/>
    <x v="3"/>
    <x v="0"/>
    <s v="Samaira Barad"/>
    <x v="3"/>
    <x v="14"/>
    <x v="4"/>
    <s v="Table"/>
    <s v="Table Neque"/>
    <n v="1"/>
    <n v="55484"/>
    <n v="55484"/>
    <x v="0"/>
  </r>
  <r>
    <n v="13815"/>
    <x v="528"/>
    <x v="6"/>
    <x v="1"/>
    <s v="Zoya Sankar"/>
    <x v="0"/>
    <x v="0"/>
    <x v="2"/>
    <s v="Mixer Grinder"/>
    <s v="Mixer Grinder Autem"/>
    <n v="5"/>
    <n v="9459"/>
    <n v="47295"/>
    <x v="0"/>
  </r>
  <r>
    <n v="13816"/>
    <x v="104"/>
    <x v="9"/>
    <x v="0"/>
    <s v="Rasha Golla"/>
    <x v="1"/>
    <x v="1"/>
    <x v="6"/>
    <s v="Wall Art"/>
    <s v="Wall Art Excepturi"/>
    <n v="5"/>
    <n v="20640"/>
    <n v="103200"/>
    <x v="0"/>
  </r>
  <r>
    <n v="13817"/>
    <x v="552"/>
    <x v="4"/>
    <x v="1"/>
    <s v="Kiara Bhatia"/>
    <x v="0"/>
    <x v="0"/>
    <x v="2"/>
    <s v="Cookware Set"/>
    <s v="Cookware Set Ut"/>
    <n v="1"/>
    <n v="40410"/>
    <n v="40410"/>
    <x v="0"/>
  </r>
  <r>
    <n v="13818"/>
    <x v="673"/>
    <x v="1"/>
    <x v="0"/>
    <s v="Tejas Dalal"/>
    <x v="0"/>
    <x v="0"/>
    <x v="6"/>
    <s v="Wall Art"/>
    <s v="Wall Art Nihil"/>
    <n v="2"/>
    <n v="13000"/>
    <n v="26000"/>
    <x v="0"/>
  </r>
  <r>
    <n v="13819"/>
    <x v="433"/>
    <x v="11"/>
    <x v="1"/>
    <s v="Lakshay Balay"/>
    <x v="1"/>
    <x v="18"/>
    <x v="5"/>
    <s v="Foundation"/>
    <s v="Foundation Pariatur"/>
    <n v="2"/>
    <n v="74405"/>
    <n v="148810"/>
    <x v="0"/>
  </r>
  <r>
    <n v="13820"/>
    <x v="244"/>
    <x v="1"/>
    <x v="0"/>
    <s v="Manjari Rastogi"/>
    <x v="3"/>
    <x v="4"/>
    <x v="2"/>
    <s v="Microwave"/>
    <s v="Microwave Eveniet"/>
    <n v="1"/>
    <n v="72142"/>
    <n v="72142"/>
    <x v="0"/>
  </r>
  <r>
    <n v="13821"/>
    <x v="656"/>
    <x v="8"/>
    <x v="0"/>
    <s v="Umang Gupta"/>
    <x v="1"/>
    <x v="1"/>
    <x v="6"/>
    <s v="Lamp"/>
    <s v="Lamp Omnis"/>
    <n v="5"/>
    <n v="35427"/>
    <n v="177135"/>
    <x v="1"/>
  </r>
  <r>
    <n v="13822"/>
    <x v="196"/>
    <x v="8"/>
    <x v="0"/>
    <s v="Sahil Bera"/>
    <x v="2"/>
    <x v="2"/>
    <x v="2"/>
    <s v="Refrigerator"/>
    <s v="Refrigerator Magnam"/>
    <n v="5"/>
    <n v="38466"/>
    <n v="192330"/>
    <x v="1"/>
  </r>
  <r>
    <n v="13823"/>
    <x v="131"/>
    <x v="0"/>
    <x v="0"/>
    <s v="Darshit Gera"/>
    <x v="1"/>
    <x v="18"/>
    <x v="4"/>
    <s v="Table"/>
    <s v="Table Voluptatum"/>
    <n v="5"/>
    <n v="20247"/>
    <n v="101235"/>
    <x v="0"/>
  </r>
  <r>
    <n v="13824"/>
    <x v="563"/>
    <x v="6"/>
    <x v="0"/>
    <s v="Sara Raval"/>
    <x v="2"/>
    <x v="15"/>
    <x v="4"/>
    <s v="Bed"/>
    <s v="Bed Tempora"/>
    <n v="1"/>
    <n v="35237"/>
    <n v="35237"/>
    <x v="0"/>
  </r>
  <r>
    <n v="13825"/>
    <x v="574"/>
    <x v="2"/>
    <x v="0"/>
    <s v="Ivana Baral"/>
    <x v="0"/>
    <x v="0"/>
    <x v="3"/>
    <s v="Shoes"/>
    <s v="Shoes Nemo"/>
    <n v="4"/>
    <n v="39281"/>
    <n v="157124"/>
    <x v="1"/>
  </r>
  <r>
    <n v="13826"/>
    <x v="353"/>
    <x v="8"/>
    <x v="1"/>
    <s v="Nirvaan Datta"/>
    <x v="1"/>
    <x v="7"/>
    <x v="2"/>
    <s v="Microwave"/>
    <s v="Microwave Reiciendis"/>
    <n v="5"/>
    <n v="71172"/>
    <n v="355860"/>
    <x v="2"/>
  </r>
  <r>
    <n v="13827"/>
    <x v="246"/>
    <x v="6"/>
    <x v="0"/>
    <s v="Vivaan Setty"/>
    <x v="2"/>
    <x v="2"/>
    <x v="4"/>
    <s v="Sofa"/>
    <s v="Sofa Delectus"/>
    <n v="3"/>
    <n v="21963"/>
    <n v="65889"/>
    <x v="0"/>
  </r>
  <r>
    <n v="13828"/>
    <x v="614"/>
    <x v="0"/>
    <x v="0"/>
    <s v="Divij Loyal"/>
    <x v="0"/>
    <x v="12"/>
    <x v="4"/>
    <s v="Bed"/>
    <s v="Bed Dicta"/>
    <n v="3"/>
    <n v="9199"/>
    <n v="27597"/>
    <x v="0"/>
  </r>
  <r>
    <n v="13829"/>
    <x v="485"/>
    <x v="1"/>
    <x v="1"/>
    <s v="Hazel Ramachandran"/>
    <x v="1"/>
    <x v="10"/>
    <x v="6"/>
    <s v="Lamp"/>
    <s v="Lamp Consequuntur"/>
    <n v="4"/>
    <n v="22057"/>
    <n v="88228"/>
    <x v="0"/>
  </r>
  <r>
    <n v="13830"/>
    <x v="248"/>
    <x v="10"/>
    <x v="1"/>
    <s v="Ela Soni"/>
    <x v="0"/>
    <x v="12"/>
    <x v="9"/>
    <s v="Action Figure"/>
    <s v="Action Figure Impedit"/>
    <n v="1"/>
    <n v="40271"/>
    <n v="40271"/>
    <x v="0"/>
  </r>
  <r>
    <n v="13831"/>
    <x v="706"/>
    <x v="9"/>
    <x v="0"/>
    <s v="Faiyaz Apte"/>
    <x v="2"/>
    <x v="15"/>
    <x v="4"/>
    <s v="Sofa"/>
    <s v="Sofa Ea"/>
    <n v="5"/>
    <n v="72295"/>
    <n v="361475"/>
    <x v="2"/>
  </r>
  <r>
    <n v="13832"/>
    <x v="174"/>
    <x v="0"/>
    <x v="2"/>
    <s v="Eshani Saran"/>
    <x v="0"/>
    <x v="17"/>
    <x v="0"/>
    <s v="Non-Fiction"/>
    <s v="Non-Fiction Iure"/>
    <n v="3"/>
    <n v="75120"/>
    <n v="225360"/>
    <x v="1"/>
  </r>
  <r>
    <n v="13833"/>
    <x v="499"/>
    <x v="2"/>
    <x v="2"/>
    <s v="Arnav Golla"/>
    <x v="2"/>
    <x v="3"/>
    <x v="8"/>
    <s v="Football"/>
    <s v="Football Modi"/>
    <n v="5"/>
    <n v="63288"/>
    <n v="316440"/>
    <x v="2"/>
  </r>
  <r>
    <n v="13834"/>
    <x v="464"/>
    <x v="3"/>
    <x v="1"/>
    <s v="Yasmin Sekhon"/>
    <x v="3"/>
    <x v="5"/>
    <x v="8"/>
    <s v="Dumbbells"/>
    <s v="Dumbbells Doloribus"/>
    <n v="5"/>
    <n v="28281"/>
    <n v="141405"/>
    <x v="0"/>
  </r>
  <r>
    <n v="13835"/>
    <x v="690"/>
    <x v="6"/>
    <x v="1"/>
    <s v="Alisha Sachar"/>
    <x v="2"/>
    <x v="15"/>
    <x v="9"/>
    <s v="RC Car"/>
    <s v="RC Car Maiores"/>
    <n v="5"/>
    <n v="19510"/>
    <n v="97550"/>
    <x v="0"/>
  </r>
  <r>
    <n v="13836"/>
    <x v="542"/>
    <x v="7"/>
    <x v="0"/>
    <s v="Aaryahi Bal"/>
    <x v="1"/>
    <x v="10"/>
    <x v="1"/>
    <s v="Wheat"/>
    <s v="Wheat Dolore"/>
    <n v="4"/>
    <n v="34623"/>
    <n v="138492"/>
    <x v="0"/>
  </r>
  <r>
    <n v="13837"/>
    <x v="436"/>
    <x v="3"/>
    <x v="1"/>
    <s v="Prerak Srinivas"/>
    <x v="2"/>
    <x v="3"/>
    <x v="6"/>
    <s v="Cushion"/>
    <s v="Cushion Unde"/>
    <n v="4"/>
    <n v="47826"/>
    <n v="191304"/>
    <x v="1"/>
  </r>
  <r>
    <n v="13838"/>
    <x v="615"/>
    <x v="4"/>
    <x v="0"/>
    <s v="Myra Bawa"/>
    <x v="2"/>
    <x v="2"/>
    <x v="2"/>
    <s v="Refrigerator"/>
    <s v="Refrigerator Totam"/>
    <n v="1"/>
    <n v="73288"/>
    <n v="73288"/>
    <x v="0"/>
  </r>
  <r>
    <n v="13839"/>
    <x v="473"/>
    <x v="3"/>
    <x v="0"/>
    <s v="Dhanush Mand"/>
    <x v="2"/>
    <x v="3"/>
    <x v="6"/>
    <s v="Lamp"/>
    <s v="Lamp Enim"/>
    <n v="4"/>
    <n v="60244"/>
    <n v="240976"/>
    <x v="1"/>
  </r>
  <r>
    <n v="13840"/>
    <x v="429"/>
    <x v="11"/>
    <x v="1"/>
    <s v="Eva Srinivas"/>
    <x v="2"/>
    <x v="3"/>
    <x v="1"/>
    <s v="Spices"/>
    <s v="Spices Hic"/>
    <n v="2"/>
    <n v="9019"/>
    <n v="18038"/>
    <x v="0"/>
  </r>
  <r>
    <n v="13841"/>
    <x v="131"/>
    <x v="0"/>
    <x v="0"/>
    <s v="Yakshit Raman"/>
    <x v="0"/>
    <x v="12"/>
    <x v="9"/>
    <s v="Doll"/>
    <s v="Doll Alias"/>
    <n v="3"/>
    <n v="21517"/>
    <n v="64551"/>
    <x v="0"/>
  </r>
  <r>
    <n v="13842"/>
    <x v="251"/>
    <x v="5"/>
    <x v="1"/>
    <s v="Divij Thaman"/>
    <x v="2"/>
    <x v="2"/>
    <x v="7"/>
    <s v="Laptop"/>
    <s v="Laptop Ipsum"/>
    <n v="5"/>
    <n v="26145"/>
    <n v="130725"/>
    <x v="0"/>
  </r>
  <r>
    <n v="13843"/>
    <x v="510"/>
    <x v="9"/>
    <x v="0"/>
    <s v="Purab Sarraf"/>
    <x v="1"/>
    <x v="18"/>
    <x v="6"/>
    <s v="Wall Art"/>
    <s v="Wall Art Error"/>
    <n v="3"/>
    <n v="69425"/>
    <n v="208275"/>
    <x v="1"/>
  </r>
  <r>
    <n v="13844"/>
    <x v="181"/>
    <x v="8"/>
    <x v="0"/>
    <s v="Kanav Luthra"/>
    <x v="1"/>
    <x v="7"/>
    <x v="5"/>
    <s v="Lipstick"/>
    <s v="Lipstick Quidem"/>
    <n v="4"/>
    <n v="39613"/>
    <n v="158452"/>
    <x v="1"/>
  </r>
  <r>
    <n v="13845"/>
    <x v="610"/>
    <x v="8"/>
    <x v="1"/>
    <s v="Trisha Majumdar"/>
    <x v="1"/>
    <x v="7"/>
    <x v="4"/>
    <s v="Sofa"/>
    <s v="Sofa Fugiat"/>
    <n v="3"/>
    <n v="47394"/>
    <n v="142182"/>
    <x v="0"/>
  </r>
  <r>
    <n v="13846"/>
    <x v="575"/>
    <x v="6"/>
    <x v="1"/>
    <s v="Indranil Sachdev"/>
    <x v="0"/>
    <x v="0"/>
    <x v="6"/>
    <s v="Cushion"/>
    <s v="Cushion Non"/>
    <n v="5"/>
    <n v="7553"/>
    <n v="37765"/>
    <x v="0"/>
  </r>
  <r>
    <n v="13847"/>
    <x v="109"/>
    <x v="2"/>
    <x v="2"/>
    <s v="Aarna Walla"/>
    <x v="2"/>
    <x v="15"/>
    <x v="8"/>
    <s v="Tennis Racket"/>
    <s v="Tennis Racket Mollitia"/>
    <n v="2"/>
    <n v="61751"/>
    <n v="123502"/>
    <x v="0"/>
  </r>
  <r>
    <n v="13848"/>
    <x v="51"/>
    <x v="5"/>
    <x v="0"/>
    <s v="Azad Khurana"/>
    <x v="1"/>
    <x v="6"/>
    <x v="7"/>
    <s v="Headphones"/>
    <s v="Headphones Tempora"/>
    <n v="3"/>
    <n v="50043"/>
    <n v="150129"/>
    <x v="1"/>
  </r>
  <r>
    <n v="13849"/>
    <x v="97"/>
    <x v="10"/>
    <x v="1"/>
    <s v="Nirvi Chana"/>
    <x v="1"/>
    <x v="1"/>
    <x v="3"/>
    <s v="Women's Wear"/>
    <s v="Women's Wear Laudantium"/>
    <n v="1"/>
    <n v="25700"/>
    <n v="25700"/>
    <x v="0"/>
  </r>
  <r>
    <n v="13850"/>
    <x v="480"/>
    <x v="5"/>
    <x v="1"/>
    <s v="Uthkarsh Suresh"/>
    <x v="2"/>
    <x v="16"/>
    <x v="2"/>
    <s v="Cookware Set"/>
    <s v="Cookware Set Voluptatem"/>
    <n v="1"/>
    <n v="48679"/>
    <n v="48679"/>
    <x v="0"/>
  </r>
  <r>
    <n v="13851"/>
    <x v="325"/>
    <x v="3"/>
    <x v="1"/>
    <s v="Shalv Wagle"/>
    <x v="3"/>
    <x v="4"/>
    <x v="0"/>
    <s v="Non-Fiction"/>
    <s v="Non-Fiction Eveniet"/>
    <n v="4"/>
    <n v="57935"/>
    <n v="231740"/>
    <x v="1"/>
  </r>
  <r>
    <n v="13852"/>
    <x v="156"/>
    <x v="6"/>
    <x v="0"/>
    <s v="Vivaan Kala"/>
    <x v="3"/>
    <x v="4"/>
    <x v="4"/>
    <s v="Cabinet"/>
    <s v="Cabinet Dolores"/>
    <n v="5"/>
    <n v="10805"/>
    <n v="54025"/>
    <x v="0"/>
  </r>
  <r>
    <n v="13853"/>
    <x v="375"/>
    <x v="6"/>
    <x v="1"/>
    <s v="Nayantara Jhaveri"/>
    <x v="0"/>
    <x v="0"/>
    <x v="1"/>
    <s v="Oil"/>
    <s v="Oil Voluptatem"/>
    <n v="1"/>
    <n v="17122"/>
    <n v="17122"/>
    <x v="0"/>
  </r>
  <r>
    <n v="13854"/>
    <x v="160"/>
    <x v="4"/>
    <x v="1"/>
    <s v="Miraan Dutta"/>
    <x v="3"/>
    <x v="8"/>
    <x v="5"/>
    <s v="Face Cream"/>
    <s v="Face Cream Quo"/>
    <n v="2"/>
    <n v="66040"/>
    <n v="132080"/>
    <x v="0"/>
  </r>
  <r>
    <n v="13855"/>
    <x v="556"/>
    <x v="4"/>
    <x v="1"/>
    <s v="Jayesh Mann"/>
    <x v="3"/>
    <x v="5"/>
    <x v="9"/>
    <s v="RC Car"/>
    <s v="RC Car Voluptatibus"/>
    <n v="3"/>
    <n v="44797"/>
    <n v="134391"/>
    <x v="0"/>
  </r>
  <r>
    <n v="13856"/>
    <x v="480"/>
    <x v="5"/>
    <x v="1"/>
    <s v="Tanya Bandi"/>
    <x v="2"/>
    <x v="2"/>
    <x v="8"/>
    <s v="Tennis Racket"/>
    <s v="Tennis Racket Commodi"/>
    <n v="1"/>
    <n v="45406"/>
    <n v="45406"/>
    <x v="0"/>
  </r>
  <r>
    <n v="13857"/>
    <x v="494"/>
    <x v="0"/>
    <x v="0"/>
    <s v="Vidur Suri"/>
    <x v="3"/>
    <x v="4"/>
    <x v="6"/>
    <s v="Clock"/>
    <s v="Clock Modi"/>
    <n v="4"/>
    <n v="72031"/>
    <n v="288124"/>
    <x v="1"/>
  </r>
  <r>
    <n v="13858"/>
    <x v="563"/>
    <x v="6"/>
    <x v="0"/>
    <s v="Anay Comar"/>
    <x v="2"/>
    <x v="11"/>
    <x v="5"/>
    <s v="Lipstick"/>
    <s v="Lipstick Quod"/>
    <n v="1"/>
    <n v="30699"/>
    <n v="30699"/>
    <x v="0"/>
  </r>
  <r>
    <n v="13859"/>
    <x v="241"/>
    <x v="2"/>
    <x v="2"/>
    <s v="Divij Mahajan"/>
    <x v="0"/>
    <x v="19"/>
    <x v="8"/>
    <s v="Yoga Mat"/>
    <s v="Yoga Mat Quibusdam"/>
    <n v="4"/>
    <n v="34465"/>
    <n v="137860"/>
    <x v="0"/>
  </r>
  <r>
    <n v="13860"/>
    <x v="257"/>
    <x v="3"/>
    <x v="1"/>
    <s v="Nitara Mani"/>
    <x v="2"/>
    <x v="11"/>
    <x v="5"/>
    <s v="Face Cream"/>
    <s v="Face Cream Voluptatem"/>
    <n v="4"/>
    <n v="30982"/>
    <n v="123928"/>
    <x v="0"/>
  </r>
  <r>
    <n v="13861"/>
    <x v="283"/>
    <x v="2"/>
    <x v="2"/>
    <s v="Anvi Bahl"/>
    <x v="3"/>
    <x v="14"/>
    <x v="1"/>
    <s v="Spices"/>
    <s v="Spices Placeat"/>
    <n v="4"/>
    <n v="2070"/>
    <n v="8280"/>
    <x v="0"/>
  </r>
  <r>
    <n v="13862"/>
    <x v="688"/>
    <x v="8"/>
    <x v="0"/>
    <s v="Badal Sachdeva"/>
    <x v="0"/>
    <x v="0"/>
    <x v="2"/>
    <s v="Juicer"/>
    <s v="Juicer Repellat"/>
    <n v="4"/>
    <n v="16459"/>
    <n v="65836"/>
    <x v="0"/>
  </r>
  <r>
    <n v="13863"/>
    <x v="8"/>
    <x v="6"/>
    <x v="1"/>
    <s v="Oorja Dave"/>
    <x v="2"/>
    <x v="16"/>
    <x v="1"/>
    <s v="Oil"/>
    <s v="Oil Corrupti"/>
    <n v="1"/>
    <n v="3804"/>
    <n v="3804"/>
    <x v="0"/>
  </r>
  <r>
    <n v="13864"/>
    <x v="35"/>
    <x v="0"/>
    <x v="2"/>
    <s v="Misha Ranganathan"/>
    <x v="2"/>
    <x v="15"/>
    <x v="4"/>
    <s v="Table"/>
    <s v="Table Atque"/>
    <n v="5"/>
    <n v="61626"/>
    <n v="308130"/>
    <x v="2"/>
  </r>
  <r>
    <n v="13865"/>
    <x v="559"/>
    <x v="8"/>
    <x v="1"/>
    <s v="Indranil Gokhale"/>
    <x v="1"/>
    <x v="1"/>
    <x v="0"/>
    <s v="Non-Fiction"/>
    <s v="Non-Fiction Exercitationem"/>
    <n v="4"/>
    <n v="32226"/>
    <n v="128904"/>
    <x v="0"/>
  </r>
  <r>
    <n v="13866"/>
    <x v="233"/>
    <x v="3"/>
    <x v="1"/>
    <s v="Tejas Sood"/>
    <x v="0"/>
    <x v="17"/>
    <x v="2"/>
    <s v="Cookware Set"/>
    <s v="Cookware Set Repellendus"/>
    <n v="1"/>
    <n v="12751"/>
    <n v="12751"/>
    <x v="0"/>
  </r>
  <r>
    <n v="13867"/>
    <x v="0"/>
    <x v="0"/>
    <x v="0"/>
    <s v="Heer Sathe"/>
    <x v="1"/>
    <x v="18"/>
    <x v="2"/>
    <s v="Microwave"/>
    <s v="Microwave Velit"/>
    <n v="3"/>
    <n v="26362"/>
    <n v="79086"/>
    <x v="0"/>
  </r>
  <r>
    <n v="13868"/>
    <x v="363"/>
    <x v="4"/>
    <x v="0"/>
    <s v="Fateh Bahl"/>
    <x v="1"/>
    <x v="10"/>
    <x v="5"/>
    <s v="Perfume"/>
    <s v="Perfume Alias"/>
    <n v="4"/>
    <n v="5587"/>
    <n v="22348"/>
    <x v="0"/>
  </r>
  <r>
    <n v="13869"/>
    <x v="450"/>
    <x v="2"/>
    <x v="2"/>
    <s v="Kashvi Barad"/>
    <x v="1"/>
    <x v="7"/>
    <x v="3"/>
    <s v="Women's Wear"/>
    <s v="Women's Wear Inventore"/>
    <n v="2"/>
    <n v="42612"/>
    <n v="85224"/>
    <x v="0"/>
  </r>
  <r>
    <n v="13870"/>
    <x v="660"/>
    <x v="6"/>
    <x v="1"/>
    <s v="Bhavin Dhingra"/>
    <x v="1"/>
    <x v="7"/>
    <x v="3"/>
    <s v="Accessories"/>
    <s v="Accessories Qui"/>
    <n v="5"/>
    <n v="7555"/>
    <n v="37775"/>
    <x v="0"/>
  </r>
  <r>
    <n v="13871"/>
    <x v="627"/>
    <x v="5"/>
    <x v="0"/>
    <s v="Aarna Kunda"/>
    <x v="1"/>
    <x v="7"/>
    <x v="2"/>
    <s v="Refrigerator"/>
    <s v="Refrigerator Temporibus"/>
    <n v="2"/>
    <n v="47271"/>
    <n v="94542"/>
    <x v="0"/>
  </r>
  <r>
    <n v="13872"/>
    <x v="203"/>
    <x v="11"/>
    <x v="0"/>
    <s v="Khushi Seth"/>
    <x v="3"/>
    <x v="4"/>
    <x v="8"/>
    <s v="Yoga Mat"/>
    <s v="Yoga Mat Autem"/>
    <n v="5"/>
    <n v="48403"/>
    <n v="242015"/>
    <x v="1"/>
  </r>
  <r>
    <n v="13873"/>
    <x v="119"/>
    <x v="10"/>
    <x v="0"/>
    <s v="Nakul Singh"/>
    <x v="1"/>
    <x v="10"/>
    <x v="9"/>
    <s v="Board Game"/>
    <s v="Board Game Quisquam"/>
    <n v="4"/>
    <n v="25573"/>
    <n v="102292"/>
    <x v="0"/>
  </r>
  <r>
    <n v="13874"/>
    <x v="72"/>
    <x v="7"/>
    <x v="0"/>
    <s v="Azad Sathe"/>
    <x v="1"/>
    <x v="18"/>
    <x v="5"/>
    <s v="Lipstick"/>
    <s v="Lipstick Laborum"/>
    <n v="4"/>
    <n v="65482"/>
    <n v="261928"/>
    <x v="1"/>
  </r>
  <r>
    <n v="13875"/>
    <x v="479"/>
    <x v="9"/>
    <x v="1"/>
    <s v="Jivin Sheth"/>
    <x v="1"/>
    <x v="10"/>
    <x v="7"/>
    <s v="Headphones"/>
    <s v="Headphones Animi"/>
    <n v="3"/>
    <n v="35261"/>
    <n v="105783"/>
    <x v="0"/>
  </r>
  <r>
    <n v="13876"/>
    <x v="619"/>
    <x v="2"/>
    <x v="0"/>
    <s v="Abram Khurana"/>
    <x v="3"/>
    <x v="14"/>
    <x v="7"/>
    <s v="Laptop"/>
    <s v="Laptop Aspernatur"/>
    <n v="3"/>
    <n v="46208"/>
    <n v="138624"/>
    <x v="0"/>
  </r>
  <r>
    <n v="13877"/>
    <x v="460"/>
    <x v="6"/>
    <x v="0"/>
    <s v="Tanya Mander"/>
    <x v="3"/>
    <x v="8"/>
    <x v="4"/>
    <s v="Chair"/>
    <s v="Chair Dicta"/>
    <n v="1"/>
    <n v="35203"/>
    <n v="35203"/>
    <x v="0"/>
  </r>
  <r>
    <n v="13878"/>
    <x v="677"/>
    <x v="2"/>
    <x v="0"/>
    <s v="Misha Bava"/>
    <x v="2"/>
    <x v="16"/>
    <x v="0"/>
    <s v="Biography"/>
    <s v="Biography Recusandae"/>
    <n v="5"/>
    <n v="38803"/>
    <n v="194015"/>
    <x v="1"/>
  </r>
  <r>
    <n v="13879"/>
    <x v="192"/>
    <x v="0"/>
    <x v="0"/>
    <s v="Rasha Dixit"/>
    <x v="3"/>
    <x v="14"/>
    <x v="0"/>
    <s v="Biography"/>
    <s v="Biography Facere"/>
    <n v="2"/>
    <n v="10003"/>
    <n v="20006"/>
    <x v="0"/>
  </r>
  <r>
    <n v="13880"/>
    <x v="534"/>
    <x v="3"/>
    <x v="1"/>
    <s v="Drishya Jha"/>
    <x v="2"/>
    <x v="16"/>
    <x v="4"/>
    <s v="Cabinet"/>
    <s v="Cabinet Autem"/>
    <n v="1"/>
    <n v="47978"/>
    <n v="47978"/>
    <x v="0"/>
  </r>
  <r>
    <n v="13881"/>
    <x v="567"/>
    <x v="1"/>
    <x v="0"/>
    <s v="Kabir Deep"/>
    <x v="2"/>
    <x v="15"/>
    <x v="6"/>
    <s v="Cushion"/>
    <s v="Cushion Aperiam"/>
    <n v="3"/>
    <n v="47011"/>
    <n v="141033"/>
    <x v="0"/>
  </r>
  <r>
    <n v="13882"/>
    <x v="362"/>
    <x v="0"/>
    <x v="0"/>
    <s v="Keya Tandon"/>
    <x v="1"/>
    <x v="1"/>
    <x v="3"/>
    <s v="Shoes"/>
    <s v="Shoes Earum"/>
    <n v="3"/>
    <n v="48199"/>
    <n v="144597"/>
    <x v="0"/>
  </r>
  <r>
    <n v="13883"/>
    <x v="4"/>
    <x v="4"/>
    <x v="1"/>
    <s v="Fateh Bhavsar"/>
    <x v="0"/>
    <x v="9"/>
    <x v="5"/>
    <s v="Face Cream"/>
    <s v="Face Cream Quaerat"/>
    <n v="5"/>
    <n v="74837"/>
    <n v="374185"/>
    <x v="2"/>
  </r>
  <r>
    <n v="13884"/>
    <x v="660"/>
    <x v="6"/>
    <x v="1"/>
    <s v="Vritika Batra"/>
    <x v="2"/>
    <x v="16"/>
    <x v="7"/>
    <s v="Camera"/>
    <s v="Camera Voluptate"/>
    <n v="5"/>
    <n v="70565"/>
    <n v="352825"/>
    <x v="2"/>
  </r>
  <r>
    <n v="13885"/>
    <x v="676"/>
    <x v="11"/>
    <x v="1"/>
    <s v="Manjari Trivedi"/>
    <x v="1"/>
    <x v="18"/>
    <x v="3"/>
    <s v="Men's Wear"/>
    <s v="Men's Wear Praesentium"/>
    <n v="4"/>
    <n v="59075"/>
    <n v="236300"/>
    <x v="1"/>
  </r>
  <r>
    <n v="13886"/>
    <x v="105"/>
    <x v="4"/>
    <x v="1"/>
    <s v="Veer Edwin"/>
    <x v="3"/>
    <x v="5"/>
    <x v="1"/>
    <s v="Sugar"/>
    <s v="Sugar Suscipit"/>
    <n v="3"/>
    <n v="65530"/>
    <n v="196590"/>
    <x v="1"/>
  </r>
  <r>
    <n v="13887"/>
    <x v="578"/>
    <x v="4"/>
    <x v="1"/>
    <s v="Kanav Tata"/>
    <x v="0"/>
    <x v="0"/>
    <x v="8"/>
    <s v="Football"/>
    <s v="Football Eligendi"/>
    <n v="3"/>
    <n v="71731"/>
    <n v="215193"/>
    <x v="1"/>
  </r>
  <r>
    <n v="13888"/>
    <x v="358"/>
    <x v="3"/>
    <x v="0"/>
    <s v="Pihu Wason"/>
    <x v="3"/>
    <x v="5"/>
    <x v="0"/>
    <s v="Comics"/>
    <s v="Comics Qui"/>
    <n v="1"/>
    <n v="24773"/>
    <n v="24773"/>
    <x v="0"/>
  </r>
  <r>
    <n v="13889"/>
    <x v="170"/>
    <x v="11"/>
    <x v="1"/>
    <s v="Renee Chander"/>
    <x v="3"/>
    <x v="4"/>
    <x v="3"/>
    <s v="Accessories"/>
    <s v="Accessories Iusto"/>
    <n v="2"/>
    <n v="56585"/>
    <n v="113170"/>
    <x v="0"/>
  </r>
  <r>
    <n v="13890"/>
    <x v="702"/>
    <x v="7"/>
    <x v="2"/>
    <s v="Divyansh Bhasin"/>
    <x v="2"/>
    <x v="3"/>
    <x v="3"/>
    <s v="Accessories"/>
    <s v="Accessories Itaque"/>
    <n v="5"/>
    <n v="11280"/>
    <n v="56400"/>
    <x v="0"/>
  </r>
  <r>
    <n v="13891"/>
    <x v="152"/>
    <x v="9"/>
    <x v="0"/>
    <s v="Aaina Maharaj"/>
    <x v="1"/>
    <x v="18"/>
    <x v="8"/>
    <s v="Football"/>
    <s v="Football Tempora"/>
    <n v="5"/>
    <n v="58166"/>
    <n v="290830"/>
    <x v="1"/>
  </r>
  <r>
    <n v="13892"/>
    <x v="529"/>
    <x v="3"/>
    <x v="1"/>
    <s v="Shamik Date"/>
    <x v="2"/>
    <x v="3"/>
    <x v="3"/>
    <s v="Men's Wear"/>
    <s v="Men's Wear Aliquid"/>
    <n v="1"/>
    <n v="10427"/>
    <n v="10427"/>
    <x v="0"/>
  </r>
  <r>
    <n v="13893"/>
    <x v="660"/>
    <x v="6"/>
    <x v="1"/>
    <s v="Anahi Varkey"/>
    <x v="1"/>
    <x v="7"/>
    <x v="6"/>
    <s v="Cushion"/>
    <s v="Cushion Eos"/>
    <n v="4"/>
    <n v="50788"/>
    <n v="203152"/>
    <x v="1"/>
  </r>
  <r>
    <n v="13894"/>
    <x v="519"/>
    <x v="5"/>
    <x v="1"/>
    <s v="Stuvan Datta"/>
    <x v="1"/>
    <x v="7"/>
    <x v="3"/>
    <s v="Kids Wear"/>
    <s v="Kids Wear Molestiae"/>
    <n v="5"/>
    <n v="9032"/>
    <n v="45160"/>
    <x v="0"/>
  </r>
  <r>
    <n v="13895"/>
    <x v="215"/>
    <x v="6"/>
    <x v="0"/>
    <s v="Badal Rao"/>
    <x v="3"/>
    <x v="8"/>
    <x v="0"/>
    <s v="Non-Fiction"/>
    <s v="Non-Fiction Praesentium"/>
    <n v="5"/>
    <n v="32316"/>
    <n v="161580"/>
    <x v="1"/>
  </r>
  <r>
    <n v="13896"/>
    <x v="349"/>
    <x v="11"/>
    <x v="0"/>
    <s v="Nitara Randhawa"/>
    <x v="3"/>
    <x v="8"/>
    <x v="8"/>
    <s v="Football"/>
    <s v="Football Maiores"/>
    <n v="5"/>
    <n v="18823"/>
    <n v="94115"/>
    <x v="0"/>
  </r>
  <r>
    <n v="13897"/>
    <x v="423"/>
    <x v="1"/>
    <x v="1"/>
    <s v="Zeeshan Vaidya"/>
    <x v="0"/>
    <x v="12"/>
    <x v="7"/>
    <s v="Headphones"/>
    <s v="Headphones Laboriosam"/>
    <n v="3"/>
    <n v="9491"/>
    <n v="28473"/>
    <x v="0"/>
  </r>
  <r>
    <n v="13898"/>
    <x v="347"/>
    <x v="1"/>
    <x v="0"/>
    <s v="Mehul Roy"/>
    <x v="2"/>
    <x v="16"/>
    <x v="3"/>
    <s v="Shoes"/>
    <s v="Shoes Maiores"/>
    <n v="4"/>
    <n v="23988"/>
    <n v="95952"/>
    <x v="0"/>
  </r>
  <r>
    <n v="13899"/>
    <x v="720"/>
    <x v="6"/>
    <x v="1"/>
    <s v="Anaya Savant"/>
    <x v="0"/>
    <x v="0"/>
    <x v="1"/>
    <s v="Sugar"/>
    <s v="Sugar Officia"/>
    <n v="2"/>
    <n v="43254"/>
    <n v="86508"/>
    <x v="0"/>
  </r>
  <r>
    <n v="13900"/>
    <x v="127"/>
    <x v="4"/>
    <x v="0"/>
    <s v="Rania Jhaveri"/>
    <x v="2"/>
    <x v="16"/>
    <x v="8"/>
    <s v="Football"/>
    <s v="Football Harum"/>
    <n v="4"/>
    <n v="46404"/>
    <n v="185616"/>
    <x v="1"/>
  </r>
  <r>
    <n v="13901"/>
    <x v="3"/>
    <x v="3"/>
    <x v="1"/>
    <s v="Ehsaan Krishnan"/>
    <x v="0"/>
    <x v="19"/>
    <x v="6"/>
    <s v="Cushion"/>
    <s v="Cushion Dolore"/>
    <n v="1"/>
    <n v="73953"/>
    <n v="73953"/>
    <x v="0"/>
  </r>
  <r>
    <n v="13902"/>
    <x v="673"/>
    <x v="1"/>
    <x v="0"/>
    <s v="Tanya Taneja"/>
    <x v="2"/>
    <x v="16"/>
    <x v="0"/>
    <s v="Textbook"/>
    <s v="Textbook Nihil"/>
    <n v="1"/>
    <n v="40421"/>
    <n v="40421"/>
    <x v="0"/>
  </r>
  <r>
    <n v="13903"/>
    <x v="217"/>
    <x v="4"/>
    <x v="1"/>
    <s v="Riaan Kalita"/>
    <x v="1"/>
    <x v="18"/>
    <x v="8"/>
    <s v="Yoga Mat"/>
    <s v="Yoga Mat Quo"/>
    <n v="4"/>
    <n v="44152"/>
    <n v="176608"/>
    <x v="1"/>
  </r>
  <r>
    <n v="13904"/>
    <x v="39"/>
    <x v="8"/>
    <x v="1"/>
    <s v="Tanya Amble"/>
    <x v="0"/>
    <x v="12"/>
    <x v="8"/>
    <s v="Tennis Racket"/>
    <s v="Tennis Racket Inventore"/>
    <n v="2"/>
    <n v="74506"/>
    <n v="149012"/>
    <x v="0"/>
  </r>
  <r>
    <n v="13905"/>
    <x v="5"/>
    <x v="5"/>
    <x v="1"/>
    <s v="Drishya Chokshi"/>
    <x v="0"/>
    <x v="0"/>
    <x v="7"/>
    <s v="Camera"/>
    <s v="Camera Expedita"/>
    <n v="1"/>
    <n v="19730"/>
    <n v="19730"/>
    <x v="0"/>
  </r>
  <r>
    <n v="13906"/>
    <x v="444"/>
    <x v="2"/>
    <x v="2"/>
    <s v="Elakshi Kannan"/>
    <x v="0"/>
    <x v="17"/>
    <x v="6"/>
    <s v="Wall Art"/>
    <s v="Wall Art Commodi"/>
    <n v="5"/>
    <n v="57236"/>
    <n v="286180"/>
    <x v="1"/>
  </r>
  <r>
    <n v="13907"/>
    <x v="458"/>
    <x v="4"/>
    <x v="1"/>
    <s v="Armaan Kalita"/>
    <x v="1"/>
    <x v="10"/>
    <x v="1"/>
    <s v="Wheat"/>
    <s v="Wheat Perspiciatis"/>
    <n v="4"/>
    <n v="28409"/>
    <n v="113636"/>
    <x v="0"/>
  </r>
  <r>
    <n v="13908"/>
    <x v="118"/>
    <x v="2"/>
    <x v="0"/>
    <s v="Tanya Barad"/>
    <x v="1"/>
    <x v="1"/>
    <x v="0"/>
    <s v="Biography"/>
    <s v="Biography Sint"/>
    <n v="4"/>
    <n v="11791"/>
    <n v="47164"/>
    <x v="0"/>
  </r>
  <r>
    <n v="13909"/>
    <x v="622"/>
    <x v="0"/>
    <x v="2"/>
    <s v="Kiara Ben"/>
    <x v="1"/>
    <x v="7"/>
    <x v="5"/>
    <s v="Foundation"/>
    <s v="Foundation Molestiae"/>
    <n v="2"/>
    <n v="24666"/>
    <n v="49332"/>
    <x v="0"/>
  </r>
  <r>
    <n v="13910"/>
    <x v="642"/>
    <x v="8"/>
    <x v="1"/>
    <s v="Shanaya Bir"/>
    <x v="0"/>
    <x v="17"/>
    <x v="4"/>
    <s v="Sofa"/>
    <s v="Sofa Maxime"/>
    <n v="5"/>
    <n v="52764"/>
    <n v="263820"/>
    <x v="1"/>
  </r>
  <r>
    <n v="13911"/>
    <x v="546"/>
    <x v="1"/>
    <x v="1"/>
    <s v="Vritika Dyal"/>
    <x v="0"/>
    <x v="0"/>
    <x v="6"/>
    <s v="Vase"/>
    <s v="Vase Itaque"/>
    <n v="2"/>
    <n v="51158"/>
    <n v="102316"/>
    <x v="0"/>
  </r>
  <r>
    <n v="13912"/>
    <x v="265"/>
    <x v="1"/>
    <x v="1"/>
    <s v="Jayan Roy"/>
    <x v="3"/>
    <x v="13"/>
    <x v="5"/>
    <s v="Face Cream"/>
    <s v="Face Cream Neque"/>
    <n v="3"/>
    <n v="73805"/>
    <n v="221415"/>
    <x v="1"/>
  </r>
  <r>
    <n v="13913"/>
    <x v="281"/>
    <x v="2"/>
    <x v="0"/>
    <s v="Jayant Joshi"/>
    <x v="1"/>
    <x v="1"/>
    <x v="6"/>
    <s v="Vase"/>
    <s v="Vase Fugiat"/>
    <n v="1"/>
    <n v="4647"/>
    <n v="4647"/>
    <x v="0"/>
  </r>
  <r>
    <n v="13914"/>
    <x v="439"/>
    <x v="6"/>
    <x v="1"/>
    <s v="Adah Gandhi"/>
    <x v="0"/>
    <x v="9"/>
    <x v="4"/>
    <s v="Cabinet"/>
    <s v="Cabinet Asperiores"/>
    <n v="5"/>
    <n v="62363"/>
    <n v="311815"/>
    <x v="2"/>
  </r>
  <r>
    <n v="13915"/>
    <x v="68"/>
    <x v="1"/>
    <x v="0"/>
    <s v="Samar Edwin"/>
    <x v="2"/>
    <x v="2"/>
    <x v="1"/>
    <s v="Wheat"/>
    <s v="Wheat Recusandae"/>
    <n v="4"/>
    <n v="21390"/>
    <n v="85560"/>
    <x v="0"/>
  </r>
  <r>
    <n v="13916"/>
    <x v="239"/>
    <x v="8"/>
    <x v="0"/>
    <s v="Romil Saha"/>
    <x v="1"/>
    <x v="10"/>
    <x v="5"/>
    <s v="Foundation"/>
    <s v="Foundation Alias"/>
    <n v="3"/>
    <n v="1551"/>
    <n v="4653"/>
    <x v="0"/>
  </r>
  <r>
    <n v="13917"/>
    <x v="224"/>
    <x v="6"/>
    <x v="1"/>
    <s v="Nitya Bandi"/>
    <x v="1"/>
    <x v="10"/>
    <x v="9"/>
    <s v="Action Figure"/>
    <s v="Action Figure Eaque"/>
    <n v="4"/>
    <n v="49423"/>
    <n v="197692"/>
    <x v="1"/>
  </r>
  <r>
    <n v="13918"/>
    <x v="449"/>
    <x v="9"/>
    <x v="0"/>
    <s v="Zain Kota"/>
    <x v="3"/>
    <x v="4"/>
    <x v="6"/>
    <s v="Cushion"/>
    <s v="Cushion Aut"/>
    <n v="1"/>
    <n v="60959"/>
    <n v="60959"/>
    <x v="0"/>
  </r>
  <r>
    <n v="13919"/>
    <x v="683"/>
    <x v="8"/>
    <x v="0"/>
    <s v="Mohanlal Jayaraman"/>
    <x v="0"/>
    <x v="19"/>
    <x v="6"/>
    <s v="Vase"/>
    <s v="Vase Delectus"/>
    <n v="2"/>
    <n v="25048"/>
    <n v="50096"/>
    <x v="0"/>
  </r>
  <r>
    <n v="13920"/>
    <x v="285"/>
    <x v="2"/>
    <x v="2"/>
    <s v="Siya Arora"/>
    <x v="2"/>
    <x v="3"/>
    <x v="6"/>
    <s v="Wall Art"/>
    <s v="Wall Art Facere"/>
    <n v="3"/>
    <n v="42348"/>
    <n v="127044"/>
    <x v="0"/>
  </r>
  <r>
    <n v="13921"/>
    <x v="657"/>
    <x v="11"/>
    <x v="0"/>
    <s v="Badal Desai"/>
    <x v="1"/>
    <x v="6"/>
    <x v="3"/>
    <s v="Men's Wear"/>
    <s v="Men's Wear Sapiente"/>
    <n v="3"/>
    <n v="35536"/>
    <n v="106608"/>
    <x v="0"/>
  </r>
  <r>
    <n v="13922"/>
    <x v="237"/>
    <x v="6"/>
    <x v="1"/>
    <s v="Piya Saha"/>
    <x v="2"/>
    <x v="11"/>
    <x v="6"/>
    <s v="Wall Art"/>
    <s v="Wall Art Eveniet"/>
    <n v="4"/>
    <n v="67011"/>
    <n v="268044"/>
    <x v="1"/>
  </r>
  <r>
    <n v="13923"/>
    <x v="449"/>
    <x v="9"/>
    <x v="0"/>
    <s v="Khushi Iyer"/>
    <x v="2"/>
    <x v="11"/>
    <x v="9"/>
    <s v="Puzzle"/>
    <s v="Puzzle Occaecati"/>
    <n v="3"/>
    <n v="222"/>
    <n v="666"/>
    <x v="0"/>
  </r>
  <r>
    <n v="13924"/>
    <x v="6"/>
    <x v="0"/>
    <x v="2"/>
    <s v="Amira Dewan"/>
    <x v="2"/>
    <x v="15"/>
    <x v="7"/>
    <s v="Laptop"/>
    <s v="Laptop Unde"/>
    <n v="2"/>
    <n v="77949"/>
    <n v="155898"/>
    <x v="1"/>
  </r>
  <r>
    <n v="13925"/>
    <x v="691"/>
    <x v="1"/>
    <x v="0"/>
    <s v="Veer Hari"/>
    <x v="2"/>
    <x v="16"/>
    <x v="4"/>
    <s v="Bed"/>
    <s v="Bed Perferendis"/>
    <n v="3"/>
    <n v="69452"/>
    <n v="208356"/>
    <x v="1"/>
  </r>
  <r>
    <n v="13926"/>
    <x v="620"/>
    <x v="9"/>
    <x v="0"/>
    <s v="Jivika Saxena"/>
    <x v="0"/>
    <x v="19"/>
    <x v="1"/>
    <s v="Wheat"/>
    <s v="Wheat Atque"/>
    <n v="4"/>
    <n v="2916"/>
    <n v="11664"/>
    <x v="0"/>
  </r>
  <r>
    <n v="13927"/>
    <x v="663"/>
    <x v="9"/>
    <x v="1"/>
    <s v="Ela Bains"/>
    <x v="3"/>
    <x v="4"/>
    <x v="7"/>
    <s v="Camera"/>
    <s v="Camera Modi"/>
    <n v="4"/>
    <n v="32597"/>
    <n v="130388"/>
    <x v="0"/>
  </r>
  <r>
    <n v="13928"/>
    <x v="394"/>
    <x v="0"/>
    <x v="2"/>
    <s v="Yakshit Ramachandran"/>
    <x v="1"/>
    <x v="10"/>
    <x v="3"/>
    <s v="Accessories"/>
    <s v="Accessories Architecto"/>
    <n v="1"/>
    <n v="59294"/>
    <n v="59294"/>
    <x v="0"/>
  </r>
  <r>
    <n v="13929"/>
    <x v="158"/>
    <x v="10"/>
    <x v="0"/>
    <s v="Rhea Balay"/>
    <x v="0"/>
    <x v="17"/>
    <x v="9"/>
    <s v="Doll"/>
    <s v="Doll Similique"/>
    <n v="3"/>
    <n v="66736"/>
    <n v="200208"/>
    <x v="1"/>
  </r>
  <r>
    <n v="13930"/>
    <x v="56"/>
    <x v="0"/>
    <x v="0"/>
    <s v="Uthkarsh Madan"/>
    <x v="0"/>
    <x v="0"/>
    <x v="4"/>
    <s v="Bed"/>
    <s v="Bed Pariatur"/>
    <n v="1"/>
    <n v="74428"/>
    <n v="74428"/>
    <x v="0"/>
  </r>
  <r>
    <n v="13931"/>
    <x v="319"/>
    <x v="10"/>
    <x v="1"/>
    <s v="Arnav Kunda"/>
    <x v="1"/>
    <x v="6"/>
    <x v="7"/>
    <s v="Smartwatch"/>
    <s v="Smartwatch Nostrum"/>
    <n v="4"/>
    <n v="1709"/>
    <n v="6836"/>
    <x v="0"/>
  </r>
  <r>
    <n v="13932"/>
    <x v="698"/>
    <x v="5"/>
    <x v="0"/>
    <s v="Divit Hora"/>
    <x v="2"/>
    <x v="3"/>
    <x v="0"/>
    <s v="Fiction"/>
    <s v="Fiction Fugiat"/>
    <n v="2"/>
    <n v="9466"/>
    <n v="18932"/>
    <x v="0"/>
  </r>
  <r>
    <n v="13933"/>
    <x v="465"/>
    <x v="3"/>
    <x v="0"/>
    <s v="Madhav Rama"/>
    <x v="0"/>
    <x v="9"/>
    <x v="8"/>
    <s v="Tennis Racket"/>
    <s v="Tennis Racket Temporibus"/>
    <n v="1"/>
    <n v="74859"/>
    <n v="74859"/>
    <x v="0"/>
  </r>
  <r>
    <n v="13934"/>
    <x v="498"/>
    <x v="7"/>
    <x v="0"/>
    <s v="Hansh Balakrishnan"/>
    <x v="2"/>
    <x v="2"/>
    <x v="7"/>
    <s v="Smartwatch"/>
    <s v="Smartwatch Illum"/>
    <n v="1"/>
    <n v="79709"/>
    <n v="79709"/>
    <x v="0"/>
  </r>
  <r>
    <n v="13935"/>
    <x v="719"/>
    <x v="8"/>
    <x v="1"/>
    <s v="Lakshay Mall"/>
    <x v="1"/>
    <x v="6"/>
    <x v="1"/>
    <s v="Sugar"/>
    <s v="Sugar Iure"/>
    <n v="5"/>
    <n v="43802"/>
    <n v="219010"/>
    <x v="1"/>
  </r>
  <r>
    <n v="13936"/>
    <x v="441"/>
    <x v="7"/>
    <x v="2"/>
    <s v="Anika Kapoor"/>
    <x v="2"/>
    <x v="2"/>
    <x v="2"/>
    <s v="Juicer"/>
    <s v="Juicer Officia"/>
    <n v="4"/>
    <n v="53838"/>
    <n v="215352"/>
    <x v="1"/>
  </r>
  <r>
    <n v="13937"/>
    <x v="221"/>
    <x v="2"/>
    <x v="2"/>
    <s v="Ira Kulkarni"/>
    <x v="3"/>
    <x v="14"/>
    <x v="0"/>
    <s v="Comics"/>
    <s v="Comics Quam"/>
    <n v="1"/>
    <n v="8911"/>
    <n v="8911"/>
    <x v="0"/>
  </r>
  <r>
    <n v="13938"/>
    <x v="624"/>
    <x v="5"/>
    <x v="0"/>
    <s v="Samaira Ramakrishnan"/>
    <x v="1"/>
    <x v="7"/>
    <x v="3"/>
    <s v="Women's Wear"/>
    <s v="Women's Wear Quidem"/>
    <n v="4"/>
    <n v="72336"/>
    <n v="289344"/>
    <x v="1"/>
  </r>
  <r>
    <n v="13939"/>
    <x v="102"/>
    <x v="0"/>
    <x v="0"/>
    <s v="Hunar Sachdeva"/>
    <x v="0"/>
    <x v="0"/>
    <x v="3"/>
    <s v="Kids Wear"/>
    <s v="Kids Wear Saepe"/>
    <n v="2"/>
    <n v="18052"/>
    <n v="36104"/>
    <x v="0"/>
  </r>
  <r>
    <n v="13940"/>
    <x v="723"/>
    <x v="10"/>
    <x v="1"/>
    <s v="Akarsh Sachdev"/>
    <x v="2"/>
    <x v="2"/>
    <x v="9"/>
    <s v="Puzzle"/>
    <s v="Puzzle Accusamus"/>
    <n v="4"/>
    <n v="34290"/>
    <n v="137160"/>
    <x v="0"/>
  </r>
  <r>
    <n v="13941"/>
    <x v="643"/>
    <x v="9"/>
    <x v="0"/>
    <s v="Urvi Upadhyay"/>
    <x v="2"/>
    <x v="16"/>
    <x v="2"/>
    <s v="Microwave"/>
    <s v="Microwave Illum"/>
    <n v="4"/>
    <n v="32298"/>
    <n v="129192"/>
    <x v="0"/>
  </r>
  <r>
    <n v="13942"/>
    <x v="100"/>
    <x v="11"/>
    <x v="1"/>
    <s v="Ahana  Tak"/>
    <x v="3"/>
    <x v="5"/>
    <x v="4"/>
    <s v="Sofa"/>
    <s v="Sofa Ipsa"/>
    <n v="5"/>
    <n v="31201"/>
    <n v="156005"/>
    <x v="1"/>
  </r>
  <r>
    <n v="13943"/>
    <x v="96"/>
    <x v="7"/>
    <x v="2"/>
    <s v="Rohan Acharya"/>
    <x v="2"/>
    <x v="15"/>
    <x v="9"/>
    <s v="Puzzle"/>
    <s v="Puzzle Sequi"/>
    <n v="3"/>
    <n v="53938"/>
    <n v="161814"/>
    <x v="1"/>
  </r>
  <r>
    <n v="13944"/>
    <x v="93"/>
    <x v="0"/>
    <x v="0"/>
    <s v="Nakul Zacharia"/>
    <x v="2"/>
    <x v="2"/>
    <x v="5"/>
    <s v="Perfume"/>
    <s v="Perfume Molestiae"/>
    <n v="2"/>
    <n v="25704"/>
    <n v="51408"/>
    <x v="0"/>
  </r>
  <r>
    <n v="13945"/>
    <x v="589"/>
    <x v="7"/>
    <x v="0"/>
    <s v="Tushar Dua"/>
    <x v="1"/>
    <x v="18"/>
    <x v="1"/>
    <s v="Rice"/>
    <s v="Rice In"/>
    <n v="2"/>
    <n v="37132"/>
    <n v="74264"/>
    <x v="0"/>
  </r>
  <r>
    <n v="13946"/>
    <x v="140"/>
    <x v="4"/>
    <x v="0"/>
    <s v="Mannat Iyer"/>
    <x v="3"/>
    <x v="5"/>
    <x v="7"/>
    <s v="Camera"/>
    <s v="Camera Quae"/>
    <n v="2"/>
    <n v="67427"/>
    <n v="134854"/>
    <x v="0"/>
  </r>
  <r>
    <n v="13947"/>
    <x v="147"/>
    <x v="5"/>
    <x v="0"/>
    <s v="Mehul Toor"/>
    <x v="2"/>
    <x v="2"/>
    <x v="6"/>
    <s v="Clock"/>
    <s v="Clock Minima"/>
    <n v="1"/>
    <n v="14010"/>
    <n v="14010"/>
    <x v="0"/>
  </r>
  <r>
    <n v="13948"/>
    <x v="478"/>
    <x v="0"/>
    <x v="0"/>
    <s v="Ranbir Ben"/>
    <x v="2"/>
    <x v="2"/>
    <x v="4"/>
    <s v="Sofa"/>
    <s v="Sofa Ipsam"/>
    <n v="5"/>
    <n v="6606"/>
    <n v="33030"/>
    <x v="0"/>
  </r>
  <r>
    <n v="13949"/>
    <x v="231"/>
    <x v="1"/>
    <x v="0"/>
    <s v="Alia Salvi"/>
    <x v="1"/>
    <x v="1"/>
    <x v="2"/>
    <s v="Refrigerator"/>
    <s v="Refrigerator Enim"/>
    <n v="2"/>
    <n v="22249"/>
    <n v="44498"/>
    <x v="0"/>
  </r>
  <r>
    <n v="13950"/>
    <x v="727"/>
    <x v="5"/>
    <x v="1"/>
    <s v="Jhanvi Sandal"/>
    <x v="0"/>
    <x v="17"/>
    <x v="0"/>
    <s v="Comics"/>
    <s v="Comics Quo"/>
    <n v="1"/>
    <n v="19868"/>
    <n v="19868"/>
    <x v="0"/>
  </r>
  <r>
    <n v="13951"/>
    <x v="260"/>
    <x v="11"/>
    <x v="1"/>
    <s v="Hrishita Jha"/>
    <x v="2"/>
    <x v="2"/>
    <x v="8"/>
    <s v="Dumbbells"/>
    <s v="Dumbbells Ut"/>
    <n v="4"/>
    <n v="40150"/>
    <n v="160600"/>
    <x v="1"/>
  </r>
  <r>
    <n v="13952"/>
    <x v="432"/>
    <x v="11"/>
    <x v="1"/>
    <s v="Rhea Dugar"/>
    <x v="3"/>
    <x v="14"/>
    <x v="9"/>
    <s v="Board Game"/>
    <s v="Board Game Quod"/>
    <n v="5"/>
    <n v="30135"/>
    <n v="150675"/>
    <x v="1"/>
  </r>
  <r>
    <n v="13953"/>
    <x v="687"/>
    <x v="5"/>
    <x v="1"/>
    <s v="Jhanvi Madan"/>
    <x v="0"/>
    <x v="19"/>
    <x v="2"/>
    <s v="Mixer Grinder"/>
    <s v="Mixer Grinder Harum"/>
    <n v="3"/>
    <n v="13627"/>
    <n v="40881"/>
    <x v="0"/>
  </r>
  <r>
    <n v="13954"/>
    <x v="693"/>
    <x v="5"/>
    <x v="1"/>
    <s v="Tiya Gera"/>
    <x v="0"/>
    <x v="12"/>
    <x v="3"/>
    <s v="Shoes"/>
    <s v="Shoes Deserunt"/>
    <n v="2"/>
    <n v="38246"/>
    <n v="76492"/>
    <x v="0"/>
  </r>
  <r>
    <n v="13955"/>
    <x v="689"/>
    <x v="8"/>
    <x v="1"/>
    <s v="Tushar Gera"/>
    <x v="1"/>
    <x v="6"/>
    <x v="6"/>
    <s v="Clock"/>
    <s v="Clock Quia"/>
    <n v="1"/>
    <n v="54866"/>
    <n v="54866"/>
    <x v="0"/>
  </r>
  <r>
    <n v="13956"/>
    <x v="252"/>
    <x v="7"/>
    <x v="2"/>
    <s v="Ira Rastogi"/>
    <x v="1"/>
    <x v="18"/>
    <x v="4"/>
    <s v="Bed"/>
    <s v="Bed Officia"/>
    <n v="2"/>
    <n v="33697"/>
    <n v="67394"/>
    <x v="0"/>
  </r>
  <r>
    <n v="13957"/>
    <x v="185"/>
    <x v="3"/>
    <x v="0"/>
    <s v="Vaibhav Bava"/>
    <x v="1"/>
    <x v="1"/>
    <x v="5"/>
    <s v="Foundation"/>
    <s v="Foundation Similique"/>
    <n v="5"/>
    <n v="2710"/>
    <n v="13550"/>
    <x v="0"/>
  </r>
  <r>
    <n v="13958"/>
    <x v="593"/>
    <x v="5"/>
    <x v="1"/>
    <s v="Kabir Ravi"/>
    <x v="2"/>
    <x v="16"/>
    <x v="4"/>
    <s v="Cabinet"/>
    <s v="Cabinet Asperiores"/>
    <n v="3"/>
    <n v="24320"/>
    <n v="72960"/>
    <x v="0"/>
  </r>
  <r>
    <n v="13959"/>
    <x v="499"/>
    <x v="2"/>
    <x v="2"/>
    <s v="Inaaya  Ganesan"/>
    <x v="2"/>
    <x v="11"/>
    <x v="8"/>
    <s v="Football"/>
    <s v="Football Modi"/>
    <n v="3"/>
    <n v="49558"/>
    <n v="148674"/>
    <x v="0"/>
  </r>
  <r>
    <n v="13960"/>
    <x v="525"/>
    <x v="4"/>
    <x v="0"/>
    <s v="Jhanvi Bal"/>
    <x v="3"/>
    <x v="13"/>
    <x v="9"/>
    <s v="Puzzle"/>
    <s v="Puzzle Sapiente"/>
    <n v="2"/>
    <n v="30560"/>
    <n v="61120"/>
    <x v="0"/>
  </r>
  <r>
    <n v="13961"/>
    <x v="26"/>
    <x v="7"/>
    <x v="0"/>
    <s v="Amani Rastogi"/>
    <x v="3"/>
    <x v="5"/>
    <x v="4"/>
    <s v="Cabinet"/>
    <s v="Cabinet Quam"/>
    <n v="4"/>
    <n v="13709"/>
    <n v="54836"/>
    <x v="0"/>
  </r>
  <r>
    <n v="13962"/>
    <x v="424"/>
    <x v="1"/>
    <x v="0"/>
    <s v="Ryan Lanka"/>
    <x v="1"/>
    <x v="1"/>
    <x v="9"/>
    <s v="Action Figure"/>
    <s v="Action Figure Asperiores"/>
    <n v="5"/>
    <n v="14825"/>
    <n v="74125"/>
    <x v="0"/>
  </r>
  <r>
    <n v="13963"/>
    <x v="300"/>
    <x v="7"/>
    <x v="0"/>
    <s v="Drishya Chana"/>
    <x v="3"/>
    <x v="5"/>
    <x v="0"/>
    <s v="Fiction"/>
    <s v="Fiction Commodi"/>
    <n v="3"/>
    <n v="28627"/>
    <n v="85881"/>
    <x v="0"/>
  </r>
  <r>
    <n v="13964"/>
    <x v="295"/>
    <x v="1"/>
    <x v="1"/>
    <s v="Parinaaz Din"/>
    <x v="2"/>
    <x v="11"/>
    <x v="1"/>
    <s v="Sugar"/>
    <s v="Sugar Modi"/>
    <n v="3"/>
    <n v="41428"/>
    <n v="124284"/>
    <x v="0"/>
  </r>
  <r>
    <n v="13965"/>
    <x v="200"/>
    <x v="2"/>
    <x v="0"/>
    <s v="Navya Taneja"/>
    <x v="3"/>
    <x v="4"/>
    <x v="7"/>
    <s v="Mobile"/>
    <s v="Mobile Aspernatur"/>
    <n v="3"/>
    <n v="12069"/>
    <n v="36207"/>
    <x v="0"/>
  </r>
  <r>
    <n v="13966"/>
    <x v="122"/>
    <x v="8"/>
    <x v="1"/>
    <s v="Ritvik Dara"/>
    <x v="2"/>
    <x v="11"/>
    <x v="7"/>
    <s v="Smartwatch"/>
    <s v="Smartwatch Dolor"/>
    <n v="3"/>
    <n v="39237"/>
    <n v="117711"/>
    <x v="0"/>
  </r>
  <r>
    <n v="13967"/>
    <x v="323"/>
    <x v="5"/>
    <x v="0"/>
    <s v="Bhavin Ganesan"/>
    <x v="2"/>
    <x v="3"/>
    <x v="3"/>
    <s v="Accessories"/>
    <s v="Accessories Est"/>
    <n v="5"/>
    <n v="71144"/>
    <n v="355720"/>
    <x v="2"/>
  </r>
  <r>
    <n v="13968"/>
    <x v="607"/>
    <x v="4"/>
    <x v="1"/>
    <s v="Vritika Sant"/>
    <x v="3"/>
    <x v="8"/>
    <x v="2"/>
    <s v="Juicer"/>
    <s v="Juicer Distinctio"/>
    <n v="3"/>
    <n v="15926"/>
    <n v="47778"/>
    <x v="0"/>
  </r>
  <r>
    <n v="13969"/>
    <x v="359"/>
    <x v="3"/>
    <x v="1"/>
    <s v="Amani Apte"/>
    <x v="1"/>
    <x v="6"/>
    <x v="6"/>
    <s v="Wall Art"/>
    <s v="Wall Art Laboriosam"/>
    <n v="4"/>
    <n v="48409"/>
    <n v="193636"/>
    <x v="1"/>
  </r>
  <r>
    <n v="13970"/>
    <x v="717"/>
    <x v="8"/>
    <x v="0"/>
    <s v="Mishti Manne"/>
    <x v="3"/>
    <x v="13"/>
    <x v="3"/>
    <s v="Accessories"/>
    <s v="Accessories Dolor"/>
    <n v="1"/>
    <n v="49538"/>
    <n v="49538"/>
    <x v="0"/>
  </r>
  <r>
    <n v="13971"/>
    <x v="51"/>
    <x v="5"/>
    <x v="0"/>
    <s v="Umang Roy"/>
    <x v="3"/>
    <x v="4"/>
    <x v="4"/>
    <s v="Chair"/>
    <s v="Chair Harum"/>
    <n v="5"/>
    <n v="22134"/>
    <n v="110670"/>
    <x v="0"/>
  </r>
  <r>
    <n v="13972"/>
    <x v="615"/>
    <x v="4"/>
    <x v="0"/>
    <s v="Uthkarsh Viswanathan"/>
    <x v="1"/>
    <x v="1"/>
    <x v="4"/>
    <s v="Bed"/>
    <s v="Bed Autem"/>
    <n v="5"/>
    <n v="61532"/>
    <n v="307660"/>
    <x v="2"/>
  </r>
  <r>
    <n v="13973"/>
    <x v="520"/>
    <x v="1"/>
    <x v="0"/>
    <s v="Biju Dugar"/>
    <x v="2"/>
    <x v="2"/>
    <x v="1"/>
    <s v="Sugar"/>
    <s v="Sugar Deleniti"/>
    <n v="4"/>
    <n v="17731"/>
    <n v="70924"/>
    <x v="0"/>
  </r>
  <r>
    <n v="13974"/>
    <x v="594"/>
    <x v="2"/>
    <x v="0"/>
    <s v="Krish Ram"/>
    <x v="2"/>
    <x v="11"/>
    <x v="3"/>
    <s v="Kids Wear"/>
    <s v="Kids Wear Repellat"/>
    <n v="1"/>
    <n v="55828"/>
    <n v="55828"/>
    <x v="0"/>
  </r>
  <r>
    <n v="13975"/>
    <x v="486"/>
    <x v="10"/>
    <x v="1"/>
    <s v="Ranbir Rajagopal"/>
    <x v="2"/>
    <x v="15"/>
    <x v="0"/>
    <s v="Non-Fiction"/>
    <s v="Non-Fiction Deleniti"/>
    <n v="1"/>
    <n v="50349"/>
    <n v="50349"/>
    <x v="0"/>
  </r>
  <r>
    <n v="13976"/>
    <x v="140"/>
    <x v="4"/>
    <x v="0"/>
    <s v="Piya Magar"/>
    <x v="0"/>
    <x v="17"/>
    <x v="7"/>
    <s v="Smartwatch"/>
    <s v="Smartwatch Voluptatibus"/>
    <n v="1"/>
    <n v="31014"/>
    <n v="31014"/>
    <x v="0"/>
  </r>
  <r>
    <n v="13977"/>
    <x v="443"/>
    <x v="6"/>
    <x v="1"/>
    <s v="Zara Khalsa"/>
    <x v="2"/>
    <x v="15"/>
    <x v="6"/>
    <s v="Lamp"/>
    <s v="Lamp Velit"/>
    <n v="5"/>
    <n v="40921"/>
    <n v="204605"/>
    <x v="1"/>
  </r>
  <r>
    <n v="13978"/>
    <x v="153"/>
    <x v="10"/>
    <x v="0"/>
    <s v="Riaan Yohannan"/>
    <x v="3"/>
    <x v="13"/>
    <x v="5"/>
    <s v="Face Cream"/>
    <s v="Face Cream Quos"/>
    <n v="1"/>
    <n v="5000"/>
    <n v="5000"/>
    <x v="0"/>
  </r>
  <r>
    <n v="13979"/>
    <x v="168"/>
    <x v="1"/>
    <x v="0"/>
    <s v="Prerak Sawhney"/>
    <x v="1"/>
    <x v="18"/>
    <x v="0"/>
    <s v="Textbook"/>
    <s v="Textbook Repudiandae"/>
    <n v="2"/>
    <n v="19620"/>
    <n v="39240"/>
    <x v="0"/>
  </r>
  <r>
    <n v="13980"/>
    <x v="671"/>
    <x v="5"/>
    <x v="0"/>
    <s v="Abram Lata"/>
    <x v="1"/>
    <x v="1"/>
    <x v="1"/>
    <s v="Wheat"/>
    <s v="Wheat Aspernatur"/>
    <n v="2"/>
    <n v="63955"/>
    <n v="127910"/>
    <x v="0"/>
  </r>
  <r>
    <n v="13981"/>
    <x v="629"/>
    <x v="10"/>
    <x v="1"/>
    <s v="Arhaan Sidhu"/>
    <x v="1"/>
    <x v="1"/>
    <x v="4"/>
    <s v="Cabinet"/>
    <s v="Cabinet Occaecati"/>
    <n v="5"/>
    <n v="6114"/>
    <n v="30570"/>
    <x v="0"/>
  </r>
  <r>
    <n v="13982"/>
    <x v="60"/>
    <x v="4"/>
    <x v="1"/>
    <s v="Nishith Arora"/>
    <x v="2"/>
    <x v="3"/>
    <x v="2"/>
    <s v="Mixer Grinder"/>
    <s v="Mixer Grinder Ea"/>
    <n v="4"/>
    <n v="14793"/>
    <n v="59172"/>
    <x v="0"/>
  </r>
  <r>
    <n v="13983"/>
    <x v="467"/>
    <x v="4"/>
    <x v="0"/>
    <s v="Aayush Tak"/>
    <x v="1"/>
    <x v="1"/>
    <x v="2"/>
    <s v="Microwave"/>
    <s v="Microwave Beatae"/>
    <n v="3"/>
    <n v="305"/>
    <n v="915"/>
    <x v="0"/>
  </r>
  <r>
    <n v="13984"/>
    <x v="580"/>
    <x v="10"/>
    <x v="1"/>
    <s v="Vihaan Dani"/>
    <x v="1"/>
    <x v="6"/>
    <x v="8"/>
    <s v="Dumbbells"/>
    <s v="Dumbbells Rerum"/>
    <n v="4"/>
    <n v="69085"/>
    <n v="276340"/>
    <x v="1"/>
  </r>
  <r>
    <n v="13985"/>
    <x v="342"/>
    <x v="6"/>
    <x v="0"/>
    <s v="Aaina Sagar"/>
    <x v="1"/>
    <x v="10"/>
    <x v="8"/>
    <s v="Cricket Bat"/>
    <s v="Cricket Bat Aperiam"/>
    <n v="1"/>
    <n v="49113"/>
    <n v="49113"/>
    <x v="0"/>
  </r>
  <r>
    <n v="13986"/>
    <x v="306"/>
    <x v="10"/>
    <x v="0"/>
    <s v="Kashvi Tiwari"/>
    <x v="2"/>
    <x v="16"/>
    <x v="4"/>
    <s v="Chair"/>
    <s v="Chair Adipisci"/>
    <n v="1"/>
    <n v="53555"/>
    <n v="53555"/>
    <x v="0"/>
  </r>
  <r>
    <n v="13987"/>
    <x v="56"/>
    <x v="0"/>
    <x v="0"/>
    <s v="Adira Bansal"/>
    <x v="1"/>
    <x v="10"/>
    <x v="8"/>
    <s v="Tennis Racket"/>
    <s v="Tennis Racket Doloremque"/>
    <n v="2"/>
    <n v="20837"/>
    <n v="41674"/>
    <x v="0"/>
  </r>
  <r>
    <n v="13988"/>
    <x v="615"/>
    <x v="4"/>
    <x v="0"/>
    <s v="Neelofar Dhawan"/>
    <x v="2"/>
    <x v="2"/>
    <x v="8"/>
    <s v="Tennis Racket"/>
    <s v="Tennis Racket Ex"/>
    <n v="4"/>
    <n v="65896"/>
    <n v="263584"/>
    <x v="1"/>
  </r>
  <r>
    <n v="13989"/>
    <x v="165"/>
    <x v="0"/>
    <x v="0"/>
    <s v="Nirvaan Master"/>
    <x v="1"/>
    <x v="18"/>
    <x v="2"/>
    <s v="Refrigerator"/>
    <s v="Refrigerator Ipsum"/>
    <n v="1"/>
    <n v="70885"/>
    <n v="70885"/>
    <x v="0"/>
  </r>
  <r>
    <n v="13990"/>
    <x v="269"/>
    <x v="8"/>
    <x v="0"/>
    <s v="Umang Chahal"/>
    <x v="1"/>
    <x v="10"/>
    <x v="0"/>
    <s v="Comics"/>
    <s v="Comics Eveniet"/>
    <n v="5"/>
    <n v="11091"/>
    <n v="55455"/>
    <x v="0"/>
  </r>
  <r>
    <n v="13991"/>
    <x v="357"/>
    <x v="4"/>
    <x v="0"/>
    <s v="Kimaya Gera"/>
    <x v="3"/>
    <x v="14"/>
    <x v="0"/>
    <s v="Biography"/>
    <s v="Biography Sint"/>
    <n v="1"/>
    <n v="2322"/>
    <n v="2322"/>
    <x v="0"/>
  </r>
  <r>
    <n v="13992"/>
    <x v="401"/>
    <x v="3"/>
    <x v="0"/>
    <s v="Rati Banerjee"/>
    <x v="1"/>
    <x v="18"/>
    <x v="2"/>
    <s v="Refrigerator"/>
    <s v="Refrigerator Aliquid"/>
    <n v="5"/>
    <n v="73352"/>
    <n v="366760"/>
    <x v="2"/>
  </r>
  <r>
    <n v="13993"/>
    <x v="362"/>
    <x v="0"/>
    <x v="0"/>
    <s v="Dhanush Tara"/>
    <x v="1"/>
    <x v="18"/>
    <x v="5"/>
    <s v="Foundation"/>
    <s v="Foundation Tempora"/>
    <n v="4"/>
    <n v="25280"/>
    <n v="101120"/>
    <x v="0"/>
  </r>
  <r>
    <n v="13994"/>
    <x v="102"/>
    <x v="0"/>
    <x v="0"/>
    <s v="Nehmat Kannan"/>
    <x v="2"/>
    <x v="16"/>
    <x v="5"/>
    <s v="Foundation"/>
    <s v="Foundation Hic"/>
    <n v="3"/>
    <n v="43877"/>
    <n v="131631"/>
    <x v="0"/>
  </r>
  <r>
    <n v="13995"/>
    <x v="710"/>
    <x v="4"/>
    <x v="0"/>
    <s v="Anahi Choudhry"/>
    <x v="1"/>
    <x v="7"/>
    <x v="2"/>
    <s v="Mixer Grinder"/>
    <s v="Mixer Grinder Nisi"/>
    <n v="3"/>
    <n v="58788"/>
    <n v="176364"/>
    <x v="1"/>
  </r>
  <r>
    <n v="13996"/>
    <x v="462"/>
    <x v="1"/>
    <x v="0"/>
    <s v="Hiran Kala"/>
    <x v="2"/>
    <x v="15"/>
    <x v="9"/>
    <s v="Doll"/>
    <s v="Doll Ea"/>
    <n v="3"/>
    <n v="39367"/>
    <n v="118101"/>
    <x v="0"/>
  </r>
  <r>
    <n v="13997"/>
    <x v="446"/>
    <x v="2"/>
    <x v="2"/>
    <s v="Shray Jayaraman"/>
    <x v="2"/>
    <x v="15"/>
    <x v="7"/>
    <s v="Smartwatch"/>
    <s v="Smartwatch Possimus"/>
    <n v="4"/>
    <n v="15240"/>
    <n v="60960"/>
    <x v="0"/>
  </r>
  <r>
    <n v="13998"/>
    <x v="217"/>
    <x v="4"/>
    <x v="1"/>
    <s v="Zain Dani"/>
    <x v="0"/>
    <x v="9"/>
    <x v="6"/>
    <s v="Cushion"/>
    <s v="Cushion Similique"/>
    <n v="1"/>
    <n v="28121"/>
    <n v="28121"/>
    <x v="0"/>
  </r>
  <r>
    <n v="13999"/>
    <x v="271"/>
    <x v="11"/>
    <x v="1"/>
    <s v="Ahana  Wable"/>
    <x v="0"/>
    <x v="19"/>
    <x v="8"/>
    <s v="Yoga Mat"/>
    <s v="Yoga Mat Praesentium"/>
    <n v="2"/>
    <n v="38624"/>
    <n v="77248"/>
    <x v="0"/>
  </r>
  <r>
    <n v="14000"/>
    <x v="366"/>
    <x v="7"/>
    <x v="2"/>
    <s v="Tarini Varkey"/>
    <x v="3"/>
    <x v="13"/>
    <x v="7"/>
    <s v="Mobile"/>
    <s v="Mobile Alias"/>
    <n v="2"/>
    <n v="44179"/>
    <n v="88358"/>
    <x v="0"/>
  </r>
  <r>
    <n v="14001"/>
    <x v="374"/>
    <x v="5"/>
    <x v="0"/>
    <s v="Jayant Mallick"/>
    <x v="0"/>
    <x v="9"/>
    <x v="7"/>
    <s v="Smartwatch"/>
    <s v="Smartwatch Occaecati"/>
    <n v="2"/>
    <n v="29790"/>
    <n v="59580"/>
    <x v="0"/>
  </r>
  <r>
    <n v="14002"/>
    <x v="302"/>
    <x v="3"/>
    <x v="0"/>
    <s v="Madhav Barad"/>
    <x v="2"/>
    <x v="16"/>
    <x v="2"/>
    <s v="Cookware Set"/>
    <s v="Cookware Set Voluptatum"/>
    <n v="5"/>
    <n v="33828"/>
    <n v="169140"/>
    <x v="1"/>
  </r>
  <r>
    <n v="14003"/>
    <x v="295"/>
    <x v="1"/>
    <x v="1"/>
    <s v="Vritika Sethi"/>
    <x v="0"/>
    <x v="9"/>
    <x v="7"/>
    <s v="Smartwatch"/>
    <s v="Smartwatch Repudiandae"/>
    <n v="3"/>
    <n v="28443"/>
    <n v="85329"/>
    <x v="0"/>
  </r>
  <r>
    <n v="14004"/>
    <x v="683"/>
    <x v="8"/>
    <x v="0"/>
    <s v="Kiaan Gala"/>
    <x v="3"/>
    <x v="5"/>
    <x v="2"/>
    <s v="Microwave"/>
    <s v="Microwave Deleniti"/>
    <n v="1"/>
    <n v="59998"/>
    <n v="59998"/>
    <x v="0"/>
  </r>
  <r>
    <n v="14005"/>
    <x v="657"/>
    <x v="11"/>
    <x v="0"/>
    <s v="Kartik Bhandari"/>
    <x v="2"/>
    <x v="2"/>
    <x v="5"/>
    <s v="Foundation"/>
    <s v="Foundation Sed"/>
    <n v="2"/>
    <n v="52569"/>
    <n v="105138"/>
    <x v="0"/>
  </r>
  <r>
    <n v="14006"/>
    <x v="508"/>
    <x v="6"/>
    <x v="1"/>
    <s v="Vidur Deol"/>
    <x v="1"/>
    <x v="6"/>
    <x v="8"/>
    <s v="Dumbbells"/>
    <s v="Dumbbells Ullam"/>
    <n v="4"/>
    <n v="21017"/>
    <n v="84068"/>
    <x v="0"/>
  </r>
  <r>
    <n v="14007"/>
    <x v="605"/>
    <x v="2"/>
    <x v="0"/>
    <s v="Dhanuk Saxena"/>
    <x v="1"/>
    <x v="1"/>
    <x v="8"/>
    <s v="Cricket Bat"/>
    <s v="Cricket Bat Quos"/>
    <n v="3"/>
    <n v="57585"/>
    <n v="172755"/>
    <x v="1"/>
  </r>
  <r>
    <n v="14008"/>
    <x v="47"/>
    <x v="5"/>
    <x v="0"/>
    <s v="Damini Barman"/>
    <x v="0"/>
    <x v="12"/>
    <x v="9"/>
    <s v="Doll"/>
    <s v="Doll Enim"/>
    <n v="5"/>
    <n v="37349"/>
    <n v="186745"/>
    <x v="1"/>
  </r>
  <r>
    <n v="14009"/>
    <x v="39"/>
    <x v="8"/>
    <x v="1"/>
    <s v="Myra Dada"/>
    <x v="3"/>
    <x v="14"/>
    <x v="7"/>
    <s v="Camera"/>
    <s v="Camera Ex"/>
    <n v="3"/>
    <n v="27312"/>
    <n v="81936"/>
    <x v="0"/>
  </r>
  <r>
    <n v="14010"/>
    <x v="194"/>
    <x v="2"/>
    <x v="2"/>
    <s v="Samiha Shan"/>
    <x v="2"/>
    <x v="3"/>
    <x v="1"/>
    <s v="Oil"/>
    <s v="Oil Praesentium"/>
    <n v="1"/>
    <n v="51919"/>
    <n v="51919"/>
    <x v="0"/>
  </r>
  <r>
    <n v="14011"/>
    <x v="504"/>
    <x v="10"/>
    <x v="1"/>
    <s v="Manjari Bumb"/>
    <x v="3"/>
    <x v="8"/>
    <x v="6"/>
    <s v="Lamp"/>
    <s v="Lamp Aliquid"/>
    <n v="2"/>
    <n v="35266"/>
    <n v="70532"/>
    <x v="0"/>
  </r>
  <r>
    <n v="14012"/>
    <x v="62"/>
    <x v="10"/>
    <x v="0"/>
    <s v="Yasmin Chahal"/>
    <x v="0"/>
    <x v="17"/>
    <x v="1"/>
    <s v="Rice"/>
    <s v="Rice Dolores"/>
    <n v="4"/>
    <n v="11341"/>
    <n v="45364"/>
    <x v="0"/>
  </r>
  <r>
    <n v="14013"/>
    <x v="524"/>
    <x v="9"/>
    <x v="1"/>
    <s v="Kiara Chopra"/>
    <x v="1"/>
    <x v="18"/>
    <x v="8"/>
    <s v="Dumbbells"/>
    <s v="Dumbbells Omnis"/>
    <n v="2"/>
    <n v="1725"/>
    <n v="3450"/>
    <x v="0"/>
  </r>
  <r>
    <n v="14014"/>
    <x v="232"/>
    <x v="10"/>
    <x v="1"/>
    <s v="Aniruddh Shetty"/>
    <x v="0"/>
    <x v="12"/>
    <x v="5"/>
    <s v="Face Cream"/>
    <s v="Face Cream Iure"/>
    <n v="4"/>
    <n v="70596"/>
    <n v="282384"/>
    <x v="1"/>
  </r>
  <r>
    <n v="14015"/>
    <x v="476"/>
    <x v="6"/>
    <x v="1"/>
    <s v="Indranil Date"/>
    <x v="2"/>
    <x v="2"/>
    <x v="1"/>
    <s v="Rice"/>
    <s v="Rice Laboriosam"/>
    <n v="3"/>
    <n v="37004"/>
    <n v="111012"/>
    <x v="0"/>
  </r>
  <r>
    <n v="14016"/>
    <x v="710"/>
    <x v="4"/>
    <x v="0"/>
    <s v="Eva Bhandari"/>
    <x v="3"/>
    <x v="4"/>
    <x v="5"/>
    <s v="Face Cream"/>
    <s v="Face Cream Autem"/>
    <n v="3"/>
    <n v="63215"/>
    <n v="189645"/>
    <x v="1"/>
  </r>
  <r>
    <n v="14017"/>
    <x v="303"/>
    <x v="9"/>
    <x v="0"/>
    <s v="Jivin Sangha"/>
    <x v="2"/>
    <x v="15"/>
    <x v="5"/>
    <s v="Foundation"/>
    <s v="Foundation Laudantium"/>
    <n v="4"/>
    <n v="23886"/>
    <n v="95544"/>
    <x v="0"/>
  </r>
  <r>
    <n v="14018"/>
    <x v="40"/>
    <x v="11"/>
    <x v="0"/>
    <s v="Alia Rau"/>
    <x v="1"/>
    <x v="6"/>
    <x v="0"/>
    <s v="Fiction"/>
    <s v="Fiction Adipisci"/>
    <n v="3"/>
    <n v="57129"/>
    <n v="171387"/>
    <x v="1"/>
  </r>
  <r>
    <n v="14019"/>
    <x v="531"/>
    <x v="7"/>
    <x v="0"/>
    <s v="Siya Sangha"/>
    <x v="0"/>
    <x v="12"/>
    <x v="8"/>
    <s v="Football"/>
    <s v="Football Modi"/>
    <n v="1"/>
    <n v="58052"/>
    <n v="58052"/>
    <x v="0"/>
  </r>
  <r>
    <n v="14020"/>
    <x v="45"/>
    <x v="9"/>
    <x v="1"/>
    <s v="Kiara Dhawan"/>
    <x v="0"/>
    <x v="17"/>
    <x v="1"/>
    <s v="Rice"/>
    <s v="Rice Velit"/>
    <n v="1"/>
    <n v="64542"/>
    <n v="64542"/>
    <x v="0"/>
  </r>
  <r>
    <n v="14021"/>
    <x v="236"/>
    <x v="8"/>
    <x v="1"/>
    <s v="Akarsh Swamy"/>
    <x v="1"/>
    <x v="7"/>
    <x v="4"/>
    <s v="Table"/>
    <s v="Table Iure"/>
    <n v="4"/>
    <n v="58929"/>
    <n v="235716"/>
    <x v="1"/>
  </r>
  <r>
    <n v="14022"/>
    <x v="48"/>
    <x v="3"/>
    <x v="0"/>
    <s v="Azad Anand"/>
    <x v="3"/>
    <x v="14"/>
    <x v="4"/>
    <s v="Table"/>
    <s v="Table Nesciunt"/>
    <n v="3"/>
    <n v="71890"/>
    <n v="215670"/>
    <x v="1"/>
  </r>
  <r>
    <n v="14023"/>
    <x v="132"/>
    <x v="4"/>
    <x v="1"/>
    <s v="Yasmin Vaidya"/>
    <x v="3"/>
    <x v="14"/>
    <x v="4"/>
    <s v="Bed"/>
    <s v="Bed Dolore"/>
    <n v="5"/>
    <n v="61293"/>
    <n v="306465"/>
    <x v="2"/>
  </r>
  <r>
    <n v="14024"/>
    <x v="194"/>
    <x v="2"/>
    <x v="2"/>
    <s v="Jivin Jani"/>
    <x v="1"/>
    <x v="10"/>
    <x v="3"/>
    <s v="Accessories"/>
    <s v="Accessories Voluptatum"/>
    <n v="4"/>
    <n v="64859"/>
    <n v="259436"/>
    <x v="1"/>
  </r>
  <r>
    <n v="14025"/>
    <x v="153"/>
    <x v="10"/>
    <x v="0"/>
    <s v="Ishita Chowdhury"/>
    <x v="1"/>
    <x v="10"/>
    <x v="6"/>
    <s v="Vase"/>
    <s v="Vase Quas"/>
    <n v="1"/>
    <n v="32903"/>
    <n v="32903"/>
    <x v="0"/>
  </r>
  <r>
    <n v="14026"/>
    <x v="671"/>
    <x v="5"/>
    <x v="0"/>
    <s v="Vardaniya Kale"/>
    <x v="2"/>
    <x v="2"/>
    <x v="5"/>
    <s v="Lipstick"/>
    <s v="Lipstick Beatae"/>
    <n v="1"/>
    <n v="76065"/>
    <n v="76065"/>
    <x v="0"/>
  </r>
  <r>
    <n v="14027"/>
    <x v="651"/>
    <x v="7"/>
    <x v="2"/>
    <s v="Dhanush Jha"/>
    <x v="1"/>
    <x v="10"/>
    <x v="4"/>
    <s v="Cabinet"/>
    <s v="Cabinet Cupiditate"/>
    <n v="1"/>
    <n v="27749"/>
    <n v="27749"/>
    <x v="0"/>
  </r>
  <r>
    <n v="14028"/>
    <x v="184"/>
    <x v="9"/>
    <x v="1"/>
    <s v="Saanvi Chandra"/>
    <x v="0"/>
    <x v="19"/>
    <x v="6"/>
    <s v="Wall Art"/>
    <s v="Wall Art Ipsa"/>
    <n v="3"/>
    <n v="23636"/>
    <n v="70908"/>
    <x v="0"/>
  </r>
  <r>
    <n v="14029"/>
    <x v="485"/>
    <x v="1"/>
    <x v="1"/>
    <s v="Mishti Kumer"/>
    <x v="3"/>
    <x v="5"/>
    <x v="8"/>
    <s v="Football"/>
    <s v="Football Quaerat"/>
    <n v="1"/>
    <n v="49102"/>
    <n v="49102"/>
    <x v="0"/>
  </r>
  <r>
    <n v="14030"/>
    <x v="518"/>
    <x v="7"/>
    <x v="2"/>
    <s v="Dhanuk Kakar"/>
    <x v="3"/>
    <x v="14"/>
    <x v="0"/>
    <s v="Textbook"/>
    <s v="Textbook Enim"/>
    <n v="5"/>
    <n v="6420"/>
    <n v="32100"/>
    <x v="0"/>
  </r>
  <r>
    <n v="14031"/>
    <x v="386"/>
    <x v="4"/>
    <x v="1"/>
    <s v="Aaryahi Wadhwa"/>
    <x v="1"/>
    <x v="6"/>
    <x v="3"/>
    <s v="Shoes"/>
    <s v="Shoes Aliquid"/>
    <n v="4"/>
    <n v="73794"/>
    <n v="295176"/>
    <x v="1"/>
  </r>
  <r>
    <n v="14032"/>
    <x v="206"/>
    <x v="0"/>
    <x v="2"/>
    <s v="Kashvi Manne"/>
    <x v="1"/>
    <x v="1"/>
    <x v="9"/>
    <s v="Action Figure"/>
    <s v="Action Figure Adipisci"/>
    <n v="4"/>
    <n v="23790"/>
    <n v="95160"/>
    <x v="0"/>
  </r>
  <r>
    <n v="14033"/>
    <x v="660"/>
    <x v="6"/>
    <x v="1"/>
    <s v="Yasmin Kala"/>
    <x v="1"/>
    <x v="18"/>
    <x v="6"/>
    <s v="Lamp"/>
    <s v="Lamp Nesciunt"/>
    <n v="3"/>
    <n v="67176"/>
    <n v="201528"/>
    <x v="1"/>
  </r>
  <r>
    <n v="14034"/>
    <x v="142"/>
    <x v="6"/>
    <x v="0"/>
    <s v="Veer Rout"/>
    <x v="0"/>
    <x v="19"/>
    <x v="9"/>
    <s v="RC Car"/>
    <s v="RC Car Ipsum"/>
    <n v="2"/>
    <n v="42749"/>
    <n v="85498"/>
    <x v="0"/>
  </r>
  <r>
    <n v="14035"/>
    <x v="261"/>
    <x v="8"/>
    <x v="0"/>
    <s v="Jayan Shenoy"/>
    <x v="1"/>
    <x v="10"/>
    <x v="8"/>
    <s v="Cricket Bat"/>
    <s v="Cricket Bat Nisi"/>
    <n v="1"/>
    <n v="39461"/>
    <n v="39461"/>
    <x v="0"/>
  </r>
  <r>
    <n v="14036"/>
    <x v="644"/>
    <x v="10"/>
    <x v="0"/>
    <s v="Vedika Ganguly"/>
    <x v="2"/>
    <x v="15"/>
    <x v="4"/>
    <s v="Chair"/>
    <s v="Chair Molestias"/>
    <n v="3"/>
    <n v="76241"/>
    <n v="228723"/>
    <x v="1"/>
  </r>
  <r>
    <n v="14037"/>
    <x v="693"/>
    <x v="5"/>
    <x v="1"/>
    <s v="Indrans Sharma"/>
    <x v="0"/>
    <x v="17"/>
    <x v="3"/>
    <s v="Men's Wear"/>
    <s v="Men's Wear Cum"/>
    <n v="2"/>
    <n v="59303"/>
    <n v="118606"/>
    <x v="0"/>
  </r>
  <r>
    <n v="14038"/>
    <x v="507"/>
    <x v="1"/>
    <x v="1"/>
    <s v="Raunak Loyal"/>
    <x v="3"/>
    <x v="14"/>
    <x v="5"/>
    <s v="Shampoo"/>
    <s v="Shampoo Quae"/>
    <n v="2"/>
    <n v="64937"/>
    <n v="129874"/>
    <x v="0"/>
  </r>
  <r>
    <n v="14039"/>
    <x v="662"/>
    <x v="9"/>
    <x v="0"/>
    <s v="Prerak Shere"/>
    <x v="3"/>
    <x v="8"/>
    <x v="5"/>
    <s v="Perfume"/>
    <s v="Perfume Nesciunt"/>
    <n v="3"/>
    <n v="56768"/>
    <n v="170304"/>
    <x v="1"/>
  </r>
  <r>
    <n v="14040"/>
    <x v="567"/>
    <x v="1"/>
    <x v="0"/>
    <s v="Indranil Ramesh"/>
    <x v="1"/>
    <x v="10"/>
    <x v="0"/>
    <s v="Biography"/>
    <s v="Biography Quasi"/>
    <n v="3"/>
    <n v="23075"/>
    <n v="69225"/>
    <x v="0"/>
  </r>
  <r>
    <n v="14041"/>
    <x v="518"/>
    <x v="7"/>
    <x v="2"/>
    <s v="Myra Bath"/>
    <x v="1"/>
    <x v="6"/>
    <x v="4"/>
    <s v="Cabinet"/>
    <s v="Cabinet Saepe"/>
    <n v="1"/>
    <n v="67313"/>
    <n v="67313"/>
    <x v="0"/>
  </r>
  <r>
    <n v="14042"/>
    <x v="232"/>
    <x v="10"/>
    <x v="1"/>
    <s v="Lakshay Konda"/>
    <x v="1"/>
    <x v="10"/>
    <x v="4"/>
    <s v="Table"/>
    <s v="Table Pariatur"/>
    <n v="5"/>
    <n v="67069"/>
    <n v="335345"/>
    <x v="2"/>
  </r>
  <r>
    <n v="14043"/>
    <x v="141"/>
    <x v="10"/>
    <x v="0"/>
    <s v="Elakshi Mann"/>
    <x v="3"/>
    <x v="4"/>
    <x v="2"/>
    <s v="Cookware Set"/>
    <s v="Cookware Set Laborum"/>
    <n v="4"/>
    <n v="43358"/>
    <n v="173432"/>
    <x v="1"/>
  </r>
  <r>
    <n v="14044"/>
    <x v="571"/>
    <x v="9"/>
    <x v="0"/>
    <s v="Fateh Gola"/>
    <x v="2"/>
    <x v="16"/>
    <x v="6"/>
    <s v="Clock"/>
    <s v="Clock Amet"/>
    <n v="5"/>
    <n v="71542"/>
    <n v="357710"/>
    <x v="2"/>
  </r>
  <r>
    <n v="14045"/>
    <x v="681"/>
    <x v="9"/>
    <x v="0"/>
    <s v="Nishith Ram"/>
    <x v="3"/>
    <x v="13"/>
    <x v="5"/>
    <s v="Shampoo"/>
    <s v="Shampoo Nulla"/>
    <n v="3"/>
    <n v="28596"/>
    <n v="85788"/>
    <x v="0"/>
  </r>
  <r>
    <n v="14046"/>
    <x v="403"/>
    <x v="1"/>
    <x v="1"/>
    <s v="Saira Banik"/>
    <x v="3"/>
    <x v="4"/>
    <x v="2"/>
    <s v="Mixer Grinder"/>
    <s v="Mixer Grinder In"/>
    <n v="3"/>
    <n v="58593"/>
    <n v="175779"/>
    <x v="1"/>
  </r>
  <r>
    <n v="14047"/>
    <x v="486"/>
    <x v="10"/>
    <x v="1"/>
    <s v="Pihu Ravi"/>
    <x v="3"/>
    <x v="8"/>
    <x v="6"/>
    <s v="Wall Art"/>
    <s v="Wall Art Molestiae"/>
    <n v="2"/>
    <n v="13415"/>
    <n v="26830"/>
    <x v="0"/>
  </r>
  <r>
    <n v="14048"/>
    <x v="523"/>
    <x v="2"/>
    <x v="0"/>
    <s v="Neelofar Borde"/>
    <x v="1"/>
    <x v="1"/>
    <x v="9"/>
    <s v="Board Game"/>
    <s v="Board Game Sint"/>
    <n v="3"/>
    <n v="38876"/>
    <n v="116628"/>
    <x v="0"/>
  </r>
  <r>
    <n v="14049"/>
    <x v="404"/>
    <x v="11"/>
    <x v="0"/>
    <s v="Myra Divan"/>
    <x v="1"/>
    <x v="18"/>
    <x v="2"/>
    <s v="Cookware Set"/>
    <s v="Cookware Set Quibusdam"/>
    <n v="2"/>
    <n v="41159"/>
    <n v="82318"/>
    <x v="0"/>
  </r>
  <r>
    <n v="14050"/>
    <x v="166"/>
    <x v="6"/>
    <x v="1"/>
    <s v="Priyansh Wadhwa"/>
    <x v="0"/>
    <x v="0"/>
    <x v="0"/>
    <s v="Textbook"/>
    <s v="Textbook Natus"/>
    <n v="5"/>
    <n v="15648"/>
    <n v="78240"/>
    <x v="0"/>
  </r>
  <r>
    <n v="14051"/>
    <x v="155"/>
    <x v="9"/>
    <x v="1"/>
    <s v="Uthkarsh Bhatnagar"/>
    <x v="3"/>
    <x v="13"/>
    <x v="1"/>
    <s v="Wheat"/>
    <s v="Wheat Eaque"/>
    <n v="1"/>
    <n v="22918"/>
    <n v="22918"/>
    <x v="0"/>
  </r>
  <r>
    <n v="14052"/>
    <x v="77"/>
    <x v="11"/>
    <x v="1"/>
    <s v="Khushi Reddy"/>
    <x v="3"/>
    <x v="4"/>
    <x v="3"/>
    <s v="Shoes"/>
    <s v="Shoes Iste"/>
    <n v="2"/>
    <n v="52822"/>
    <n v="105644"/>
    <x v="0"/>
  </r>
  <r>
    <n v="14053"/>
    <x v="205"/>
    <x v="0"/>
    <x v="0"/>
    <s v="Kavya Goel"/>
    <x v="0"/>
    <x v="12"/>
    <x v="7"/>
    <s v="Camera"/>
    <s v="Camera Libero"/>
    <n v="3"/>
    <n v="68992"/>
    <n v="206976"/>
    <x v="1"/>
  </r>
  <r>
    <n v="14054"/>
    <x v="391"/>
    <x v="11"/>
    <x v="1"/>
    <s v="Mohanlal Chaudhry"/>
    <x v="0"/>
    <x v="0"/>
    <x v="0"/>
    <s v="Textbook"/>
    <s v="Textbook Non"/>
    <n v="2"/>
    <n v="67277"/>
    <n v="134554"/>
    <x v="0"/>
  </r>
  <r>
    <n v="14055"/>
    <x v="343"/>
    <x v="3"/>
    <x v="1"/>
    <s v="Aaryahi Madan"/>
    <x v="0"/>
    <x v="0"/>
    <x v="6"/>
    <s v="Wall Art"/>
    <s v="Wall Art Quod"/>
    <n v="5"/>
    <n v="76037"/>
    <n v="380185"/>
    <x v="2"/>
  </r>
  <r>
    <n v="14056"/>
    <x v="108"/>
    <x v="0"/>
    <x v="2"/>
    <s v="Hazel Sinha"/>
    <x v="2"/>
    <x v="16"/>
    <x v="6"/>
    <s v="Vase"/>
    <s v="Vase Vitae"/>
    <n v="3"/>
    <n v="7716"/>
    <n v="23148"/>
    <x v="0"/>
  </r>
  <r>
    <n v="14057"/>
    <x v="650"/>
    <x v="5"/>
    <x v="0"/>
    <s v="Trisha Bansal"/>
    <x v="0"/>
    <x v="17"/>
    <x v="9"/>
    <s v="RC Car"/>
    <s v="RC Car Provident"/>
    <n v="4"/>
    <n v="8252"/>
    <n v="33008"/>
    <x v="0"/>
  </r>
  <r>
    <n v="14058"/>
    <x v="668"/>
    <x v="1"/>
    <x v="1"/>
    <s v="Ela Khatri"/>
    <x v="3"/>
    <x v="5"/>
    <x v="5"/>
    <s v="Foundation"/>
    <s v="Foundation Debitis"/>
    <n v="5"/>
    <n v="60053"/>
    <n v="300265"/>
    <x v="2"/>
  </r>
  <r>
    <n v="14059"/>
    <x v="589"/>
    <x v="7"/>
    <x v="0"/>
    <s v="Kashvi Bedi"/>
    <x v="3"/>
    <x v="5"/>
    <x v="7"/>
    <s v="Smartwatch"/>
    <s v="Smartwatch Atque"/>
    <n v="4"/>
    <n v="53880"/>
    <n v="215520"/>
    <x v="1"/>
  </r>
  <r>
    <n v="14060"/>
    <x v="45"/>
    <x v="9"/>
    <x v="1"/>
    <s v="Kartik Jha"/>
    <x v="0"/>
    <x v="19"/>
    <x v="3"/>
    <s v="Accessories"/>
    <s v="Accessories Repellat"/>
    <n v="1"/>
    <n v="53148"/>
    <n v="53148"/>
    <x v="0"/>
  </r>
  <r>
    <n v="14061"/>
    <x v="319"/>
    <x v="10"/>
    <x v="1"/>
    <s v="Ishita Sarin"/>
    <x v="1"/>
    <x v="7"/>
    <x v="6"/>
    <s v="Vase"/>
    <s v="Vase Tempore"/>
    <n v="5"/>
    <n v="20333"/>
    <n v="101665"/>
    <x v="0"/>
  </r>
  <r>
    <n v="14062"/>
    <x v="585"/>
    <x v="7"/>
    <x v="2"/>
    <s v="Aradhya Kapoor"/>
    <x v="2"/>
    <x v="3"/>
    <x v="8"/>
    <s v="Dumbbells"/>
    <s v="Dumbbells Eaque"/>
    <n v="2"/>
    <n v="65420"/>
    <n v="130840"/>
    <x v="0"/>
  </r>
  <r>
    <n v="14063"/>
    <x v="53"/>
    <x v="3"/>
    <x v="0"/>
    <s v="Reyansh Aurora"/>
    <x v="3"/>
    <x v="14"/>
    <x v="6"/>
    <s v="Wall Art"/>
    <s v="Wall Art In"/>
    <n v="1"/>
    <n v="45126"/>
    <n v="45126"/>
    <x v="0"/>
  </r>
  <r>
    <n v="14064"/>
    <x v="151"/>
    <x v="8"/>
    <x v="0"/>
    <s v="Adah Gopal"/>
    <x v="3"/>
    <x v="13"/>
    <x v="2"/>
    <s v="Microwave"/>
    <s v="Microwave Cupiditate"/>
    <n v="3"/>
    <n v="59533"/>
    <n v="178599"/>
    <x v="1"/>
  </r>
  <r>
    <n v="14065"/>
    <x v="136"/>
    <x v="5"/>
    <x v="0"/>
    <s v="Dharmajan Kakar"/>
    <x v="3"/>
    <x v="4"/>
    <x v="2"/>
    <s v="Refrigerator"/>
    <s v="Refrigerator Veritatis"/>
    <n v="1"/>
    <n v="16046"/>
    <n v="16046"/>
    <x v="0"/>
  </r>
  <r>
    <n v="14066"/>
    <x v="201"/>
    <x v="11"/>
    <x v="1"/>
    <s v="Piya Sanghvi"/>
    <x v="2"/>
    <x v="16"/>
    <x v="9"/>
    <s v="Puzzle"/>
    <s v="Puzzle Enim"/>
    <n v="3"/>
    <n v="61532"/>
    <n v="184596"/>
    <x v="1"/>
  </r>
  <r>
    <n v="14067"/>
    <x v="177"/>
    <x v="5"/>
    <x v="0"/>
    <s v="Saksham Srivastava"/>
    <x v="1"/>
    <x v="10"/>
    <x v="9"/>
    <s v="Board Game"/>
    <s v="Board Game Quae"/>
    <n v="5"/>
    <n v="27936"/>
    <n v="139680"/>
    <x v="0"/>
  </r>
  <r>
    <n v="14068"/>
    <x v="86"/>
    <x v="11"/>
    <x v="1"/>
    <s v="Mishti Sibal"/>
    <x v="3"/>
    <x v="13"/>
    <x v="5"/>
    <s v="Shampoo"/>
    <s v="Shampoo Velit"/>
    <n v="1"/>
    <n v="71060"/>
    <n v="71060"/>
    <x v="0"/>
  </r>
  <r>
    <n v="14069"/>
    <x v="624"/>
    <x v="5"/>
    <x v="0"/>
    <s v="Ryan Sha"/>
    <x v="3"/>
    <x v="13"/>
    <x v="8"/>
    <s v="Cricket Bat"/>
    <s v="Cricket Bat Incidunt"/>
    <n v="5"/>
    <n v="39811"/>
    <n v="199055"/>
    <x v="1"/>
  </r>
  <r>
    <n v="14070"/>
    <x v="442"/>
    <x v="8"/>
    <x v="1"/>
    <s v="Anika Dugal"/>
    <x v="0"/>
    <x v="9"/>
    <x v="9"/>
    <s v="RC Car"/>
    <s v="RC Car Enim"/>
    <n v="1"/>
    <n v="41941"/>
    <n v="41941"/>
    <x v="0"/>
  </r>
  <r>
    <n v="14071"/>
    <x v="276"/>
    <x v="1"/>
    <x v="0"/>
    <s v="Saksham Datta"/>
    <x v="2"/>
    <x v="16"/>
    <x v="2"/>
    <s v="Cookware Set"/>
    <s v="Cookware Set Dignissimos"/>
    <n v="5"/>
    <n v="51710"/>
    <n v="258550"/>
    <x v="1"/>
  </r>
  <r>
    <n v="14072"/>
    <x v="491"/>
    <x v="0"/>
    <x v="2"/>
    <s v="Dhanuk Kamdar"/>
    <x v="0"/>
    <x v="9"/>
    <x v="9"/>
    <s v="RC Car"/>
    <s v="RC Car Distinctio"/>
    <n v="2"/>
    <n v="19867"/>
    <n v="39734"/>
    <x v="0"/>
  </r>
  <r>
    <n v="14073"/>
    <x v="198"/>
    <x v="2"/>
    <x v="0"/>
    <s v="Shray Gaba"/>
    <x v="2"/>
    <x v="15"/>
    <x v="2"/>
    <s v="Juicer"/>
    <s v="Juicer Veritatis"/>
    <n v="4"/>
    <n v="23656"/>
    <n v="94624"/>
    <x v="0"/>
  </r>
  <r>
    <n v="14074"/>
    <x v="574"/>
    <x v="2"/>
    <x v="0"/>
    <s v="Chirag Kothari"/>
    <x v="2"/>
    <x v="16"/>
    <x v="3"/>
    <s v="Accessories"/>
    <s v="Accessories Nihil"/>
    <n v="2"/>
    <n v="51737"/>
    <n v="103474"/>
    <x v="0"/>
  </r>
  <r>
    <n v="14075"/>
    <x v="18"/>
    <x v="4"/>
    <x v="0"/>
    <s v="Jayesh Ratti"/>
    <x v="3"/>
    <x v="8"/>
    <x v="1"/>
    <s v="Spices"/>
    <s v="Spices Officia"/>
    <n v="3"/>
    <n v="25115"/>
    <n v="75345"/>
    <x v="0"/>
  </r>
  <r>
    <n v="14076"/>
    <x v="30"/>
    <x v="7"/>
    <x v="2"/>
    <s v="Adah Rau"/>
    <x v="2"/>
    <x v="11"/>
    <x v="9"/>
    <s v="RC Car"/>
    <s v="RC Car Corrupti"/>
    <n v="3"/>
    <n v="32954"/>
    <n v="98862"/>
    <x v="0"/>
  </r>
  <r>
    <n v="14077"/>
    <x v="295"/>
    <x v="1"/>
    <x v="1"/>
    <s v="Amira Karnik"/>
    <x v="2"/>
    <x v="2"/>
    <x v="5"/>
    <s v="Shampoo"/>
    <s v="Shampoo Ducimus"/>
    <n v="3"/>
    <n v="77262"/>
    <n v="231786"/>
    <x v="1"/>
  </r>
  <r>
    <n v="14078"/>
    <x v="586"/>
    <x v="0"/>
    <x v="0"/>
    <s v="Pihu Balan"/>
    <x v="0"/>
    <x v="9"/>
    <x v="8"/>
    <s v="Tennis Racket"/>
    <s v="Tennis Racket Dolorem"/>
    <n v="3"/>
    <n v="32059"/>
    <n v="96177"/>
    <x v="0"/>
  </r>
  <r>
    <n v="14079"/>
    <x v="101"/>
    <x v="2"/>
    <x v="2"/>
    <s v="Saira Gala"/>
    <x v="2"/>
    <x v="11"/>
    <x v="3"/>
    <s v="Accessories"/>
    <s v="Accessories Nulla"/>
    <n v="5"/>
    <n v="72820"/>
    <n v="364100"/>
    <x v="2"/>
  </r>
  <r>
    <n v="14080"/>
    <x v="229"/>
    <x v="9"/>
    <x v="0"/>
    <s v="Rasha Ram"/>
    <x v="3"/>
    <x v="8"/>
    <x v="6"/>
    <s v="Cushion"/>
    <s v="Cushion Voluptatibus"/>
    <n v="1"/>
    <n v="3009"/>
    <n v="3009"/>
    <x v="0"/>
  </r>
  <r>
    <n v="14081"/>
    <x v="8"/>
    <x v="6"/>
    <x v="1"/>
    <s v="Samiha Dugar"/>
    <x v="0"/>
    <x v="17"/>
    <x v="0"/>
    <s v="Non-Fiction"/>
    <s v="Non-Fiction Nemo"/>
    <n v="1"/>
    <n v="20833"/>
    <n v="20833"/>
    <x v="0"/>
  </r>
  <r>
    <n v="14082"/>
    <x v="343"/>
    <x v="3"/>
    <x v="1"/>
    <s v="Lavanya Dubey"/>
    <x v="2"/>
    <x v="2"/>
    <x v="2"/>
    <s v="Mixer Grinder"/>
    <s v="Mixer Grinder Natus"/>
    <n v="5"/>
    <n v="15635"/>
    <n v="78175"/>
    <x v="0"/>
  </r>
  <r>
    <n v="14083"/>
    <x v="463"/>
    <x v="6"/>
    <x v="1"/>
    <s v="Samar Dutta"/>
    <x v="0"/>
    <x v="9"/>
    <x v="9"/>
    <s v="RC Car"/>
    <s v="RC Car Corrupti"/>
    <n v="1"/>
    <n v="61389"/>
    <n v="61389"/>
    <x v="0"/>
  </r>
  <r>
    <n v="14084"/>
    <x v="146"/>
    <x v="7"/>
    <x v="0"/>
    <s v="Heer Johal"/>
    <x v="1"/>
    <x v="7"/>
    <x v="3"/>
    <s v="Women's Wear"/>
    <s v="Women's Wear Deserunt"/>
    <n v="4"/>
    <n v="78422"/>
    <n v="313688"/>
    <x v="2"/>
  </r>
  <r>
    <n v="14085"/>
    <x v="272"/>
    <x v="8"/>
    <x v="0"/>
    <s v="Gokul Karnik"/>
    <x v="2"/>
    <x v="2"/>
    <x v="6"/>
    <s v="Clock"/>
    <s v="Clock Distinctio"/>
    <n v="5"/>
    <n v="78937"/>
    <n v="394685"/>
    <x v="2"/>
  </r>
  <r>
    <n v="14086"/>
    <x v="331"/>
    <x v="5"/>
    <x v="1"/>
    <s v="Lakshay Batra"/>
    <x v="1"/>
    <x v="10"/>
    <x v="0"/>
    <s v="Non-Fiction"/>
    <s v="Non-Fiction Aspernatur"/>
    <n v="1"/>
    <n v="73404"/>
    <n v="73404"/>
    <x v="0"/>
  </r>
  <r>
    <n v="14087"/>
    <x v="140"/>
    <x v="4"/>
    <x v="0"/>
    <s v="Ira Lad"/>
    <x v="3"/>
    <x v="8"/>
    <x v="9"/>
    <s v="Puzzle"/>
    <s v="Puzzle Molestiae"/>
    <n v="2"/>
    <n v="52740"/>
    <n v="105480"/>
    <x v="0"/>
  </r>
  <r>
    <n v="14088"/>
    <x v="29"/>
    <x v="4"/>
    <x v="1"/>
    <s v="Ritvik Badal"/>
    <x v="2"/>
    <x v="3"/>
    <x v="7"/>
    <s v="Smartwatch"/>
    <s v="Smartwatch Totam"/>
    <n v="2"/>
    <n v="66812"/>
    <n v="133624"/>
    <x v="0"/>
  </r>
  <r>
    <n v="14089"/>
    <x v="254"/>
    <x v="3"/>
    <x v="0"/>
    <s v="Kismat Ramesh"/>
    <x v="2"/>
    <x v="11"/>
    <x v="7"/>
    <s v="Laptop"/>
    <s v="Laptop Accusantium"/>
    <n v="4"/>
    <n v="18171"/>
    <n v="72684"/>
    <x v="0"/>
  </r>
  <r>
    <n v="14090"/>
    <x v="373"/>
    <x v="1"/>
    <x v="1"/>
    <s v="Rasha Ramesh"/>
    <x v="3"/>
    <x v="5"/>
    <x v="0"/>
    <s v="Comics"/>
    <s v="Comics Inventore"/>
    <n v="4"/>
    <n v="10022"/>
    <n v="40088"/>
    <x v="0"/>
  </r>
  <r>
    <n v="14091"/>
    <x v="645"/>
    <x v="0"/>
    <x v="2"/>
    <s v="Badal Lala"/>
    <x v="1"/>
    <x v="18"/>
    <x v="5"/>
    <s v="Shampoo"/>
    <s v="Shampoo Minus"/>
    <n v="5"/>
    <n v="4668"/>
    <n v="23340"/>
    <x v="0"/>
  </r>
  <r>
    <n v="14092"/>
    <x v="3"/>
    <x v="3"/>
    <x v="1"/>
    <s v="Uthkarsh Jani"/>
    <x v="1"/>
    <x v="7"/>
    <x v="6"/>
    <s v="Cushion"/>
    <s v="Cushion Neque"/>
    <n v="2"/>
    <n v="77715"/>
    <n v="155430"/>
    <x v="1"/>
  </r>
  <r>
    <n v="14093"/>
    <x v="163"/>
    <x v="7"/>
    <x v="2"/>
    <s v="Azad Sanghvi"/>
    <x v="2"/>
    <x v="15"/>
    <x v="0"/>
    <s v="Comics"/>
    <s v="Comics Similique"/>
    <n v="3"/>
    <n v="2739"/>
    <n v="8217"/>
    <x v="0"/>
  </r>
  <r>
    <n v="14094"/>
    <x v="703"/>
    <x v="8"/>
    <x v="0"/>
    <s v="Samarth Sura"/>
    <x v="2"/>
    <x v="16"/>
    <x v="4"/>
    <s v="Sofa"/>
    <s v="Sofa Expedita"/>
    <n v="3"/>
    <n v="46207"/>
    <n v="138621"/>
    <x v="0"/>
  </r>
  <r>
    <n v="14095"/>
    <x v="251"/>
    <x v="5"/>
    <x v="1"/>
    <s v="Urvi Saraf"/>
    <x v="3"/>
    <x v="8"/>
    <x v="4"/>
    <s v="Chair"/>
    <s v="Chair Labore"/>
    <n v="2"/>
    <n v="23121"/>
    <n v="46242"/>
    <x v="0"/>
  </r>
  <r>
    <n v="14096"/>
    <x v="319"/>
    <x v="10"/>
    <x v="1"/>
    <s v="Shayak Sarna"/>
    <x v="2"/>
    <x v="11"/>
    <x v="1"/>
    <s v="Rice"/>
    <s v="Rice Dolorem"/>
    <n v="3"/>
    <n v="73666"/>
    <n v="220998"/>
    <x v="1"/>
  </r>
  <r>
    <n v="14097"/>
    <x v="236"/>
    <x v="8"/>
    <x v="1"/>
    <s v="Suhana Mallick"/>
    <x v="3"/>
    <x v="14"/>
    <x v="4"/>
    <s v="Sofa"/>
    <s v="Sofa Beatae"/>
    <n v="5"/>
    <n v="32839"/>
    <n v="164195"/>
    <x v="1"/>
  </r>
  <r>
    <n v="14098"/>
    <x v="482"/>
    <x v="9"/>
    <x v="1"/>
    <s v="Mannat Chad"/>
    <x v="2"/>
    <x v="16"/>
    <x v="1"/>
    <s v="Oil"/>
    <s v="Oil Iusto"/>
    <n v="5"/>
    <n v="20467"/>
    <n v="102335"/>
    <x v="0"/>
  </r>
  <r>
    <n v="14099"/>
    <x v="643"/>
    <x v="9"/>
    <x v="0"/>
    <s v="Krish Sinha"/>
    <x v="0"/>
    <x v="9"/>
    <x v="9"/>
    <s v="RC Car"/>
    <s v="RC Car Assumenda"/>
    <n v="1"/>
    <n v="69771"/>
    <n v="69771"/>
    <x v="0"/>
  </r>
  <r>
    <n v="14100"/>
    <x v="231"/>
    <x v="1"/>
    <x v="0"/>
    <s v="Trisha Goswami"/>
    <x v="3"/>
    <x v="8"/>
    <x v="5"/>
    <s v="Face Cream"/>
    <s v="Face Cream Amet"/>
    <n v="1"/>
    <n v="279"/>
    <n v="279"/>
    <x v="0"/>
  </r>
  <r>
    <n v="14101"/>
    <x v="392"/>
    <x v="2"/>
    <x v="0"/>
    <s v="Yasmin Badami"/>
    <x v="3"/>
    <x v="8"/>
    <x v="4"/>
    <s v="Chair"/>
    <s v="Chair Ut"/>
    <n v="5"/>
    <n v="49580"/>
    <n v="247900"/>
    <x v="1"/>
  </r>
  <r>
    <n v="14102"/>
    <x v="11"/>
    <x v="3"/>
    <x v="0"/>
    <s v="Vihaan Bhatti"/>
    <x v="1"/>
    <x v="7"/>
    <x v="6"/>
    <s v="Lamp"/>
    <s v="Lamp Numquam"/>
    <n v="2"/>
    <n v="22225"/>
    <n v="44450"/>
    <x v="0"/>
  </r>
  <r>
    <n v="14103"/>
    <x v="476"/>
    <x v="6"/>
    <x v="1"/>
    <s v="Shlok Srinivas"/>
    <x v="3"/>
    <x v="13"/>
    <x v="3"/>
    <s v="Shoes"/>
    <s v="Shoes Numquam"/>
    <n v="2"/>
    <n v="27110"/>
    <n v="54220"/>
    <x v="0"/>
  </r>
  <r>
    <n v="14104"/>
    <x v="3"/>
    <x v="3"/>
    <x v="1"/>
    <s v="Ishita Comar"/>
    <x v="3"/>
    <x v="13"/>
    <x v="0"/>
    <s v="Non-Fiction"/>
    <s v="Non-Fiction Laborum"/>
    <n v="3"/>
    <n v="69391"/>
    <n v="208173"/>
    <x v="1"/>
  </r>
  <r>
    <n v="14105"/>
    <x v="421"/>
    <x v="7"/>
    <x v="0"/>
    <s v="Himmat Sandhu"/>
    <x v="1"/>
    <x v="1"/>
    <x v="8"/>
    <s v="Dumbbells"/>
    <s v="Dumbbells Dolores"/>
    <n v="5"/>
    <n v="46020"/>
    <n v="230100"/>
    <x v="1"/>
  </r>
  <r>
    <n v="14106"/>
    <x v="513"/>
    <x v="1"/>
    <x v="1"/>
    <s v="Yuvraj  Varghese"/>
    <x v="0"/>
    <x v="12"/>
    <x v="9"/>
    <s v="Board Game"/>
    <s v="Board Game Perspiciatis"/>
    <n v="3"/>
    <n v="36265"/>
    <n v="108795"/>
    <x v="0"/>
  </r>
  <r>
    <n v="14107"/>
    <x v="529"/>
    <x v="3"/>
    <x v="1"/>
    <s v="Nayantara Kata"/>
    <x v="1"/>
    <x v="1"/>
    <x v="4"/>
    <s v="Bed"/>
    <s v="Bed Ab"/>
    <n v="1"/>
    <n v="53195"/>
    <n v="53195"/>
    <x v="0"/>
  </r>
  <r>
    <n v="14108"/>
    <x v="393"/>
    <x v="3"/>
    <x v="1"/>
    <s v="Chirag Iyengar"/>
    <x v="0"/>
    <x v="0"/>
    <x v="5"/>
    <s v="Face Cream"/>
    <s v="Face Cream Ad"/>
    <n v="5"/>
    <n v="63549"/>
    <n v="317745"/>
    <x v="2"/>
  </r>
  <r>
    <n v="14109"/>
    <x v="83"/>
    <x v="6"/>
    <x v="0"/>
    <s v="Vardaniya Vora"/>
    <x v="3"/>
    <x v="14"/>
    <x v="5"/>
    <s v="Lipstick"/>
    <s v="Lipstick Atque"/>
    <n v="1"/>
    <n v="59706"/>
    <n v="59706"/>
    <x v="0"/>
  </r>
  <r>
    <n v="14110"/>
    <x v="232"/>
    <x v="10"/>
    <x v="1"/>
    <s v="Shaan Dhar"/>
    <x v="2"/>
    <x v="3"/>
    <x v="1"/>
    <s v="Spices"/>
    <s v="Spices Doloremque"/>
    <n v="3"/>
    <n v="2210"/>
    <n v="6630"/>
    <x v="0"/>
  </r>
  <r>
    <n v="14111"/>
    <x v="392"/>
    <x v="2"/>
    <x v="0"/>
    <s v="Eshani Ganguly"/>
    <x v="1"/>
    <x v="7"/>
    <x v="0"/>
    <s v="Comics"/>
    <s v="Comics Quibusdam"/>
    <n v="3"/>
    <n v="725"/>
    <n v="2175"/>
    <x v="0"/>
  </r>
  <r>
    <n v="14112"/>
    <x v="51"/>
    <x v="5"/>
    <x v="0"/>
    <s v="Chirag Master"/>
    <x v="0"/>
    <x v="12"/>
    <x v="5"/>
    <s v="Shampoo"/>
    <s v="Shampoo Eaque"/>
    <n v="4"/>
    <n v="59559"/>
    <n v="238236"/>
    <x v="1"/>
  </r>
  <r>
    <n v="14113"/>
    <x v="438"/>
    <x v="5"/>
    <x v="1"/>
    <s v="Riya Yohannan"/>
    <x v="3"/>
    <x v="4"/>
    <x v="2"/>
    <s v="Mixer Grinder"/>
    <s v="Mixer Grinder Minus"/>
    <n v="5"/>
    <n v="58401"/>
    <n v="292005"/>
    <x v="1"/>
  </r>
  <r>
    <n v="14114"/>
    <x v="511"/>
    <x v="10"/>
    <x v="0"/>
    <s v="Mehul Sarraf"/>
    <x v="3"/>
    <x v="5"/>
    <x v="4"/>
    <s v="Sofa"/>
    <s v="Sofa Facere"/>
    <n v="5"/>
    <n v="32673"/>
    <n v="163365"/>
    <x v="1"/>
  </r>
  <r>
    <n v="14115"/>
    <x v="109"/>
    <x v="2"/>
    <x v="2"/>
    <s v="Pihu Das"/>
    <x v="2"/>
    <x v="11"/>
    <x v="6"/>
    <s v="Cushion"/>
    <s v="Cushion Debitis"/>
    <n v="3"/>
    <n v="2073"/>
    <n v="6219"/>
    <x v="0"/>
  </r>
  <r>
    <n v="14116"/>
    <x v="32"/>
    <x v="8"/>
    <x v="1"/>
    <s v="Adira Dhingra"/>
    <x v="1"/>
    <x v="18"/>
    <x v="4"/>
    <s v="Cabinet"/>
    <s v="Cabinet Aut"/>
    <n v="2"/>
    <n v="63417"/>
    <n v="126834"/>
    <x v="0"/>
  </r>
  <r>
    <n v="14117"/>
    <x v="578"/>
    <x v="4"/>
    <x v="1"/>
    <s v="Mannat Ramakrishnan"/>
    <x v="1"/>
    <x v="6"/>
    <x v="6"/>
    <s v="Wall Art"/>
    <s v="Wall Art Vitae"/>
    <n v="2"/>
    <n v="23065"/>
    <n v="46130"/>
    <x v="0"/>
  </r>
  <r>
    <n v="14118"/>
    <x v="182"/>
    <x v="3"/>
    <x v="0"/>
    <s v="Nitya Bobal"/>
    <x v="1"/>
    <x v="1"/>
    <x v="6"/>
    <s v="Cushion"/>
    <s v="Cushion Nam"/>
    <n v="3"/>
    <n v="53861"/>
    <n v="161583"/>
    <x v="1"/>
  </r>
  <r>
    <n v="14119"/>
    <x v="267"/>
    <x v="8"/>
    <x v="0"/>
    <s v="Nakul Kade"/>
    <x v="1"/>
    <x v="10"/>
    <x v="4"/>
    <s v="Table"/>
    <s v="Table A"/>
    <n v="4"/>
    <n v="1061"/>
    <n v="4244"/>
    <x v="0"/>
  </r>
  <r>
    <n v="14120"/>
    <x v="645"/>
    <x v="0"/>
    <x v="2"/>
    <s v="Purab Gole"/>
    <x v="1"/>
    <x v="1"/>
    <x v="6"/>
    <s v="Clock"/>
    <s v="Clock Ducimus"/>
    <n v="4"/>
    <n v="65895"/>
    <n v="263580"/>
    <x v="1"/>
  </r>
  <r>
    <n v="14121"/>
    <x v="266"/>
    <x v="2"/>
    <x v="2"/>
    <s v="Yakshit Dhingra"/>
    <x v="2"/>
    <x v="11"/>
    <x v="1"/>
    <s v="Spices"/>
    <s v="Spices Dicta"/>
    <n v="4"/>
    <n v="66959"/>
    <n v="267836"/>
    <x v="1"/>
  </r>
  <r>
    <n v="14122"/>
    <x v="44"/>
    <x v="0"/>
    <x v="1"/>
    <s v="Aaryahi Lalla"/>
    <x v="3"/>
    <x v="13"/>
    <x v="4"/>
    <s v="Table"/>
    <s v="Table Distinctio"/>
    <n v="3"/>
    <n v="30623"/>
    <n v="91869"/>
    <x v="0"/>
  </r>
  <r>
    <n v="14123"/>
    <x v="485"/>
    <x v="1"/>
    <x v="1"/>
    <s v="Khushi Venkatesh"/>
    <x v="0"/>
    <x v="0"/>
    <x v="3"/>
    <s v="Shoes"/>
    <s v="Shoes Velit"/>
    <n v="5"/>
    <n v="9465"/>
    <n v="47325"/>
    <x v="0"/>
  </r>
  <r>
    <n v="14124"/>
    <x v="46"/>
    <x v="4"/>
    <x v="1"/>
    <s v="Samarth Dhillon"/>
    <x v="0"/>
    <x v="12"/>
    <x v="9"/>
    <s v="Puzzle"/>
    <s v="Puzzle Expedita"/>
    <n v="3"/>
    <n v="27437"/>
    <n v="82311"/>
    <x v="0"/>
  </r>
  <r>
    <n v="14125"/>
    <x v="620"/>
    <x v="9"/>
    <x v="0"/>
    <s v="Anaya Char"/>
    <x v="2"/>
    <x v="2"/>
    <x v="6"/>
    <s v="Cushion"/>
    <s v="Cushion Veniam"/>
    <n v="5"/>
    <n v="18377"/>
    <n v="91885"/>
    <x v="0"/>
  </r>
  <r>
    <n v="14126"/>
    <x v="634"/>
    <x v="10"/>
    <x v="0"/>
    <s v="Suhana Tank"/>
    <x v="3"/>
    <x v="5"/>
    <x v="9"/>
    <s v="Board Game"/>
    <s v="Board Game Quia"/>
    <n v="5"/>
    <n v="1056"/>
    <n v="5280"/>
    <x v="0"/>
  </r>
  <r>
    <n v="14127"/>
    <x v="661"/>
    <x v="0"/>
    <x v="0"/>
    <s v="Indranil Bhardwaj"/>
    <x v="3"/>
    <x v="4"/>
    <x v="2"/>
    <s v="Microwave"/>
    <s v="Microwave Debitis"/>
    <n v="1"/>
    <n v="71294"/>
    <n v="71294"/>
    <x v="0"/>
  </r>
  <r>
    <n v="14128"/>
    <x v="501"/>
    <x v="7"/>
    <x v="2"/>
    <s v="Nehmat Bahri"/>
    <x v="0"/>
    <x v="0"/>
    <x v="8"/>
    <s v="Football"/>
    <s v="Football Exercitationem"/>
    <n v="5"/>
    <n v="17924"/>
    <n v="89620"/>
    <x v="0"/>
  </r>
  <r>
    <n v="14129"/>
    <x v="162"/>
    <x v="9"/>
    <x v="0"/>
    <s v="Shlok Kamdar"/>
    <x v="1"/>
    <x v="7"/>
    <x v="3"/>
    <s v="Women's Wear"/>
    <s v="Women's Wear Fugiat"/>
    <n v="1"/>
    <n v="46429"/>
    <n v="46429"/>
    <x v="0"/>
  </r>
  <r>
    <n v="14130"/>
    <x v="107"/>
    <x v="5"/>
    <x v="0"/>
    <s v="Arnav Agate"/>
    <x v="0"/>
    <x v="17"/>
    <x v="5"/>
    <s v="Foundation"/>
    <s v="Foundation Facilis"/>
    <n v="1"/>
    <n v="29993"/>
    <n v="29993"/>
    <x v="0"/>
  </r>
  <r>
    <n v="14131"/>
    <x v="611"/>
    <x v="6"/>
    <x v="1"/>
    <s v="Uthkarsh Chad"/>
    <x v="0"/>
    <x v="12"/>
    <x v="4"/>
    <s v="Table"/>
    <s v="Table Atque"/>
    <n v="3"/>
    <n v="21040"/>
    <n v="63120"/>
    <x v="0"/>
  </r>
  <r>
    <n v="14132"/>
    <x v="146"/>
    <x v="7"/>
    <x v="0"/>
    <s v="Shayak Mahajan"/>
    <x v="2"/>
    <x v="16"/>
    <x v="6"/>
    <s v="Wall Art"/>
    <s v="Wall Art Vero"/>
    <n v="1"/>
    <n v="51713"/>
    <n v="51713"/>
    <x v="0"/>
  </r>
  <r>
    <n v="14133"/>
    <x v="545"/>
    <x v="5"/>
    <x v="0"/>
    <s v="Lavanya Loke"/>
    <x v="2"/>
    <x v="11"/>
    <x v="6"/>
    <s v="Lamp"/>
    <s v="Lamp Ratione"/>
    <n v="2"/>
    <n v="4787"/>
    <n v="9574"/>
    <x v="0"/>
  </r>
  <r>
    <n v="14134"/>
    <x v="507"/>
    <x v="1"/>
    <x v="1"/>
    <s v="Aarush Wadhwa"/>
    <x v="3"/>
    <x v="14"/>
    <x v="0"/>
    <s v="Textbook"/>
    <s v="Textbook Omnis"/>
    <n v="4"/>
    <n v="37107"/>
    <n v="148428"/>
    <x v="0"/>
  </r>
  <r>
    <n v="14135"/>
    <x v="225"/>
    <x v="11"/>
    <x v="1"/>
    <s v="Divyansh Sarna"/>
    <x v="0"/>
    <x v="17"/>
    <x v="4"/>
    <s v="Cabinet"/>
    <s v="Cabinet Repellendus"/>
    <n v="5"/>
    <n v="32581"/>
    <n v="162905"/>
    <x v="1"/>
  </r>
  <r>
    <n v="14136"/>
    <x v="206"/>
    <x v="0"/>
    <x v="2"/>
    <s v="Lagan Kaul"/>
    <x v="1"/>
    <x v="18"/>
    <x v="5"/>
    <s v="Lipstick"/>
    <s v="Lipstick Tempora"/>
    <n v="5"/>
    <n v="36765"/>
    <n v="183825"/>
    <x v="1"/>
  </r>
  <r>
    <n v="14137"/>
    <x v="478"/>
    <x v="0"/>
    <x v="0"/>
    <s v="Baiju Ben"/>
    <x v="1"/>
    <x v="18"/>
    <x v="5"/>
    <s v="Shampoo"/>
    <s v="Shampoo Earum"/>
    <n v="5"/>
    <n v="33468"/>
    <n v="167340"/>
    <x v="1"/>
  </r>
  <r>
    <n v="14138"/>
    <x v="3"/>
    <x v="3"/>
    <x v="1"/>
    <s v="Baiju Sane"/>
    <x v="0"/>
    <x v="0"/>
    <x v="9"/>
    <s v="Action Figure"/>
    <s v="Action Figure Dolorum"/>
    <n v="2"/>
    <n v="59500"/>
    <n v="119000"/>
    <x v="0"/>
  </r>
  <r>
    <n v="14139"/>
    <x v="291"/>
    <x v="9"/>
    <x v="1"/>
    <s v="Rohan Vaidya"/>
    <x v="2"/>
    <x v="11"/>
    <x v="3"/>
    <s v="Women's Wear"/>
    <s v="Women's Wear Architecto"/>
    <n v="3"/>
    <n v="49280"/>
    <n v="147840"/>
    <x v="0"/>
  </r>
  <r>
    <n v="14140"/>
    <x v="688"/>
    <x v="8"/>
    <x v="0"/>
    <s v="Arhaan Char"/>
    <x v="1"/>
    <x v="1"/>
    <x v="7"/>
    <s v="Smartwatch"/>
    <s v="Smartwatch Veritatis"/>
    <n v="4"/>
    <n v="65337"/>
    <n v="261348"/>
    <x v="1"/>
  </r>
  <r>
    <n v="14141"/>
    <x v="383"/>
    <x v="9"/>
    <x v="1"/>
    <s v="Jiya Chanda"/>
    <x v="1"/>
    <x v="10"/>
    <x v="9"/>
    <s v="Board Game"/>
    <s v="Board Game Earum"/>
    <n v="5"/>
    <n v="62065"/>
    <n v="310325"/>
    <x v="2"/>
  </r>
  <r>
    <n v="14142"/>
    <x v="347"/>
    <x v="1"/>
    <x v="0"/>
    <s v="Samiha Mandal"/>
    <x v="3"/>
    <x v="14"/>
    <x v="9"/>
    <s v="RC Car"/>
    <s v="RC Car Qui"/>
    <n v="1"/>
    <n v="17378"/>
    <n v="17378"/>
    <x v="0"/>
  </r>
  <r>
    <n v="14143"/>
    <x v="49"/>
    <x v="3"/>
    <x v="1"/>
    <s v="Keya Rout"/>
    <x v="0"/>
    <x v="17"/>
    <x v="0"/>
    <s v="Non-Fiction"/>
    <s v="Non-Fiction Sit"/>
    <n v="5"/>
    <n v="13798"/>
    <n v="68990"/>
    <x v="0"/>
  </r>
  <r>
    <n v="14144"/>
    <x v="3"/>
    <x v="3"/>
    <x v="1"/>
    <s v="Samar Wason"/>
    <x v="0"/>
    <x v="12"/>
    <x v="6"/>
    <s v="Cushion"/>
    <s v="Cushion Ipsum"/>
    <n v="3"/>
    <n v="52248"/>
    <n v="156744"/>
    <x v="1"/>
  </r>
  <r>
    <n v="14145"/>
    <x v="17"/>
    <x v="10"/>
    <x v="0"/>
    <s v="Nayantara Kohli"/>
    <x v="0"/>
    <x v="12"/>
    <x v="6"/>
    <s v="Vase"/>
    <s v="Vase Nulla"/>
    <n v="3"/>
    <n v="51589"/>
    <n v="154767"/>
    <x v="1"/>
  </r>
  <r>
    <n v="14146"/>
    <x v="679"/>
    <x v="9"/>
    <x v="1"/>
    <s v="Bhavin Sastry"/>
    <x v="3"/>
    <x v="13"/>
    <x v="4"/>
    <s v="Chair"/>
    <s v="Chair Sunt"/>
    <n v="1"/>
    <n v="59127"/>
    <n v="59127"/>
    <x v="0"/>
  </r>
  <r>
    <n v="14147"/>
    <x v="109"/>
    <x v="2"/>
    <x v="2"/>
    <s v="Dhanuk Gola"/>
    <x v="3"/>
    <x v="8"/>
    <x v="8"/>
    <s v="Yoga Mat"/>
    <s v="Yoga Mat Fugit"/>
    <n v="4"/>
    <n v="34771"/>
    <n v="139084"/>
    <x v="0"/>
  </r>
  <r>
    <n v="14148"/>
    <x v="528"/>
    <x v="6"/>
    <x v="1"/>
    <s v="Vritika Tandon"/>
    <x v="0"/>
    <x v="17"/>
    <x v="2"/>
    <s v="Refrigerator"/>
    <s v="Refrigerator Maiores"/>
    <n v="1"/>
    <n v="35166"/>
    <n v="35166"/>
    <x v="0"/>
  </r>
  <r>
    <n v="14149"/>
    <x v="41"/>
    <x v="0"/>
    <x v="0"/>
    <s v="Shray Chakrabarti"/>
    <x v="1"/>
    <x v="10"/>
    <x v="5"/>
    <s v="Face Cream"/>
    <s v="Face Cream Impedit"/>
    <n v="3"/>
    <n v="24213"/>
    <n v="72639"/>
    <x v="0"/>
  </r>
  <r>
    <n v="14150"/>
    <x v="424"/>
    <x v="1"/>
    <x v="0"/>
    <s v="Samiha Gupta"/>
    <x v="0"/>
    <x v="9"/>
    <x v="4"/>
    <s v="Table"/>
    <s v="Table Perferendis"/>
    <n v="5"/>
    <n v="52049"/>
    <n v="260245"/>
    <x v="1"/>
  </r>
  <r>
    <n v="14151"/>
    <x v="409"/>
    <x v="10"/>
    <x v="0"/>
    <s v="Jhanvi Sami"/>
    <x v="0"/>
    <x v="12"/>
    <x v="2"/>
    <s v="Mixer Grinder"/>
    <s v="Mixer Grinder Necessitatibus"/>
    <n v="4"/>
    <n v="49743"/>
    <n v="198972"/>
    <x v="1"/>
  </r>
  <r>
    <n v="14152"/>
    <x v="724"/>
    <x v="9"/>
    <x v="0"/>
    <s v="Dishani Lad"/>
    <x v="2"/>
    <x v="2"/>
    <x v="9"/>
    <s v="Action Figure"/>
    <s v="Action Figure Non"/>
    <n v="2"/>
    <n v="1563"/>
    <n v="3126"/>
    <x v="0"/>
  </r>
  <r>
    <n v="14153"/>
    <x v="566"/>
    <x v="3"/>
    <x v="1"/>
    <s v="Lakshay Thaman"/>
    <x v="2"/>
    <x v="2"/>
    <x v="4"/>
    <s v="Sofa"/>
    <s v="Sofa Aperiam"/>
    <n v="1"/>
    <n v="35614"/>
    <n v="35614"/>
    <x v="0"/>
  </r>
  <r>
    <n v="14154"/>
    <x v="246"/>
    <x v="6"/>
    <x v="0"/>
    <s v="Anika Bumb"/>
    <x v="0"/>
    <x v="12"/>
    <x v="1"/>
    <s v="Sugar"/>
    <s v="Sugar Vero"/>
    <n v="3"/>
    <n v="33589"/>
    <n v="100767"/>
    <x v="0"/>
  </r>
  <r>
    <n v="14155"/>
    <x v="128"/>
    <x v="1"/>
    <x v="0"/>
    <s v="Kiara Balay"/>
    <x v="2"/>
    <x v="2"/>
    <x v="4"/>
    <s v="Sofa"/>
    <s v="Sofa Nemo"/>
    <n v="5"/>
    <n v="12156"/>
    <n v="60780"/>
    <x v="0"/>
  </r>
  <r>
    <n v="14156"/>
    <x v="219"/>
    <x v="7"/>
    <x v="0"/>
    <s v="Anya Ranganathan"/>
    <x v="3"/>
    <x v="14"/>
    <x v="5"/>
    <s v="Lipstick"/>
    <s v="Lipstick Quis"/>
    <n v="4"/>
    <n v="10094"/>
    <n v="40376"/>
    <x v="0"/>
  </r>
  <r>
    <n v="14157"/>
    <x v="69"/>
    <x v="10"/>
    <x v="1"/>
    <s v="Amira Dar"/>
    <x v="2"/>
    <x v="16"/>
    <x v="6"/>
    <s v="Lamp"/>
    <s v="Lamp Aperiam"/>
    <n v="5"/>
    <n v="8962"/>
    <n v="44810"/>
    <x v="0"/>
  </r>
  <r>
    <n v="14158"/>
    <x v="592"/>
    <x v="1"/>
    <x v="0"/>
    <s v="Aaina Shenoy"/>
    <x v="1"/>
    <x v="7"/>
    <x v="8"/>
    <s v="Dumbbells"/>
    <s v="Dumbbells Commodi"/>
    <n v="4"/>
    <n v="67533"/>
    <n v="270132"/>
    <x v="1"/>
  </r>
  <r>
    <n v="14159"/>
    <x v="457"/>
    <x v="7"/>
    <x v="2"/>
    <s v="Elakshi Din"/>
    <x v="0"/>
    <x v="0"/>
    <x v="7"/>
    <s v="Smartwatch"/>
    <s v="Smartwatch Error"/>
    <n v="2"/>
    <n v="74898"/>
    <n v="149796"/>
    <x v="0"/>
  </r>
  <r>
    <n v="14160"/>
    <x v="333"/>
    <x v="10"/>
    <x v="1"/>
    <s v="Ivan Varkey"/>
    <x v="2"/>
    <x v="16"/>
    <x v="9"/>
    <s v="Doll"/>
    <s v="Doll Assumenda"/>
    <n v="2"/>
    <n v="15165"/>
    <n v="30330"/>
    <x v="0"/>
  </r>
  <r>
    <n v="14161"/>
    <x v="357"/>
    <x v="4"/>
    <x v="0"/>
    <s v="Reyansh Agrawal"/>
    <x v="0"/>
    <x v="17"/>
    <x v="4"/>
    <s v="Table"/>
    <s v="Table Nihil"/>
    <n v="2"/>
    <n v="38880"/>
    <n v="77760"/>
    <x v="0"/>
  </r>
  <r>
    <n v="14162"/>
    <x v="228"/>
    <x v="5"/>
    <x v="0"/>
    <s v="Aniruddh Batra"/>
    <x v="1"/>
    <x v="10"/>
    <x v="7"/>
    <s v="Camera"/>
    <s v="Camera Maxime"/>
    <n v="5"/>
    <n v="26461"/>
    <n v="132305"/>
    <x v="0"/>
  </r>
  <r>
    <n v="14163"/>
    <x v="234"/>
    <x v="1"/>
    <x v="1"/>
    <s v="Advik Ganesan"/>
    <x v="1"/>
    <x v="7"/>
    <x v="1"/>
    <s v="Spices"/>
    <s v="Spices Minus"/>
    <n v="1"/>
    <n v="24904"/>
    <n v="24904"/>
    <x v="0"/>
  </r>
  <r>
    <n v="14164"/>
    <x v="465"/>
    <x v="3"/>
    <x v="0"/>
    <s v="Raghav Bhat"/>
    <x v="1"/>
    <x v="7"/>
    <x v="0"/>
    <s v="Comics"/>
    <s v="Comics Doloribus"/>
    <n v="4"/>
    <n v="12589"/>
    <n v="50356"/>
    <x v="0"/>
  </r>
  <r>
    <n v="14165"/>
    <x v="605"/>
    <x v="2"/>
    <x v="0"/>
    <s v="Samaira Hegde"/>
    <x v="1"/>
    <x v="7"/>
    <x v="8"/>
    <s v="Tennis Racket"/>
    <s v="Tennis Racket Doloremque"/>
    <n v="2"/>
    <n v="29344"/>
    <n v="58688"/>
    <x v="0"/>
  </r>
  <r>
    <n v="14166"/>
    <x v="590"/>
    <x v="4"/>
    <x v="0"/>
    <s v="Ehsaan Date"/>
    <x v="1"/>
    <x v="6"/>
    <x v="5"/>
    <s v="Perfume"/>
    <s v="Perfume Dignissimos"/>
    <n v="1"/>
    <n v="9083"/>
    <n v="9083"/>
    <x v="0"/>
  </r>
  <r>
    <n v="14167"/>
    <x v="518"/>
    <x v="7"/>
    <x v="2"/>
    <s v="Kismat Batra"/>
    <x v="1"/>
    <x v="7"/>
    <x v="3"/>
    <s v="Shoes"/>
    <s v="Shoes Magnam"/>
    <n v="1"/>
    <n v="79625"/>
    <n v="79625"/>
    <x v="0"/>
  </r>
  <r>
    <n v="14168"/>
    <x v="397"/>
    <x v="8"/>
    <x v="0"/>
    <s v="Charvi Dua"/>
    <x v="3"/>
    <x v="4"/>
    <x v="8"/>
    <s v="Yoga Mat"/>
    <s v="Yoga Mat Dolorum"/>
    <n v="5"/>
    <n v="15766"/>
    <n v="78830"/>
    <x v="0"/>
  </r>
  <r>
    <n v="14169"/>
    <x v="265"/>
    <x v="1"/>
    <x v="1"/>
    <s v="Hridaan Raj"/>
    <x v="3"/>
    <x v="8"/>
    <x v="3"/>
    <s v="Women's Wear"/>
    <s v="Women's Wear Sapiente"/>
    <n v="1"/>
    <n v="29337"/>
    <n v="29337"/>
    <x v="0"/>
  </r>
  <r>
    <n v="14170"/>
    <x v="419"/>
    <x v="3"/>
    <x v="0"/>
    <s v="Zoya Ranganathan"/>
    <x v="2"/>
    <x v="15"/>
    <x v="8"/>
    <s v="Tennis Racket"/>
    <s v="Tennis Racket Sit"/>
    <n v="1"/>
    <n v="72627"/>
    <n v="72627"/>
    <x v="0"/>
  </r>
  <r>
    <n v="14171"/>
    <x v="245"/>
    <x v="1"/>
    <x v="1"/>
    <s v="Nayantara Chatterjee"/>
    <x v="0"/>
    <x v="17"/>
    <x v="2"/>
    <s v="Microwave"/>
    <s v="Microwave Officiis"/>
    <n v="4"/>
    <n v="21963"/>
    <n v="87852"/>
    <x v="0"/>
  </r>
  <r>
    <n v="14172"/>
    <x v="254"/>
    <x v="3"/>
    <x v="0"/>
    <s v="Jayesh Sachdeva"/>
    <x v="0"/>
    <x v="9"/>
    <x v="8"/>
    <s v="Tennis Racket"/>
    <s v="Tennis Racket Consequuntur"/>
    <n v="2"/>
    <n v="64873"/>
    <n v="129746"/>
    <x v="0"/>
  </r>
  <r>
    <n v="14173"/>
    <x v="472"/>
    <x v="10"/>
    <x v="1"/>
    <s v="Navya Sur"/>
    <x v="1"/>
    <x v="10"/>
    <x v="6"/>
    <s v="Clock"/>
    <s v="Clock Doloribus"/>
    <n v="5"/>
    <n v="9075"/>
    <n v="45375"/>
    <x v="0"/>
  </r>
  <r>
    <n v="14174"/>
    <x v="143"/>
    <x v="1"/>
    <x v="1"/>
    <s v="Jayan Chatterjee"/>
    <x v="3"/>
    <x v="4"/>
    <x v="0"/>
    <s v="Biography"/>
    <s v="Biography At"/>
    <n v="3"/>
    <n v="15699"/>
    <n v="47097"/>
    <x v="0"/>
  </r>
  <r>
    <n v="14175"/>
    <x v="456"/>
    <x v="6"/>
    <x v="1"/>
    <s v="Zain Dalal"/>
    <x v="2"/>
    <x v="16"/>
    <x v="5"/>
    <s v="Perfume"/>
    <s v="Perfume Earum"/>
    <n v="5"/>
    <n v="2063"/>
    <n v="10315"/>
    <x v="0"/>
  </r>
  <r>
    <n v="14176"/>
    <x v="445"/>
    <x v="9"/>
    <x v="0"/>
    <s v="Saira Contractor"/>
    <x v="1"/>
    <x v="1"/>
    <x v="9"/>
    <s v="Action Figure"/>
    <s v="Action Figure Rerum"/>
    <n v="5"/>
    <n v="12698"/>
    <n v="63490"/>
    <x v="0"/>
  </r>
  <r>
    <n v="14177"/>
    <x v="470"/>
    <x v="10"/>
    <x v="1"/>
    <s v="Vihaan Dash"/>
    <x v="1"/>
    <x v="1"/>
    <x v="2"/>
    <s v="Refrigerator"/>
    <s v="Refrigerator Fugit"/>
    <n v="2"/>
    <n v="43826"/>
    <n v="87652"/>
    <x v="0"/>
  </r>
  <r>
    <n v="14178"/>
    <x v="606"/>
    <x v="10"/>
    <x v="0"/>
    <s v="Aaina Deshmukh"/>
    <x v="2"/>
    <x v="3"/>
    <x v="6"/>
    <s v="Vase"/>
    <s v="Vase Necessitatibus"/>
    <n v="2"/>
    <n v="12439"/>
    <n v="24878"/>
    <x v="0"/>
  </r>
  <r>
    <n v="14179"/>
    <x v="58"/>
    <x v="5"/>
    <x v="1"/>
    <s v="Nirvi Sarma"/>
    <x v="0"/>
    <x v="0"/>
    <x v="1"/>
    <s v="Wheat"/>
    <s v="Wheat Doloribus"/>
    <n v="4"/>
    <n v="64044"/>
    <n v="256176"/>
    <x v="1"/>
  </r>
  <r>
    <n v="14180"/>
    <x v="393"/>
    <x v="3"/>
    <x v="1"/>
    <s v="Raghav Krish"/>
    <x v="2"/>
    <x v="2"/>
    <x v="8"/>
    <s v="Dumbbells"/>
    <s v="Dumbbells Omnis"/>
    <n v="4"/>
    <n v="23926"/>
    <n v="95704"/>
    <x v="0"/>
  </r>
  <r>
    <n v="14181"/>
    <x v="472"/>
    <x v="10"/>
    <x v="1"/>
    <s v="Vivaan Gaba"/>
    <x v="0"/>
    <x v="0"/>
    <x v="4"/>
    <s v="Sofa"/>
    <s v="Sofa Aliquam"/>
    <n v="4"/>
    <n v="70320"/>
    <n v="281280"/>
    <x v="1"/>
  </r>
  <r>
    <n v="14182"/>
    <x v="23"/>
    <x v="10"/>
    <x v="1"/>
    <s v="Reyansh Chakraborty"/>
    <x v="0"/>
    <x v="0"/>
    <x v="4"/>
    <s v="Bed"/>
    <s v="Bed Tempore"/>
    <n v="1"/>
    <n v="74023"/>
    <n v="74023"/>
    <x v="0"/>
  </r>
  <r>
    <n v="14183"/>
    <x v="532"/>
    <x v="3"/>
    <x v="1"/>
    <s v="Mohanlal Bhatia"/>
    <x v="3"/>
    <x v="14"/>
    <x v="4"/>
    <s v="Chair"/>
    <s v="Chair Odit"/>
    <n v="4"/>
    <n v="48409"/>
    <n v="193636"/>
    <x v="1"/>
  </r>
  <r>
    <n v="14184"/>
    <x v="401"/>
    <x v="3"/>
    <x v="0"/>
    <s v="Yakshit Gola"/>
    <x v="0"/>
    <x v="0"/>
    <x v="9"/>
    <s v="RC Car"/>
    <s v="RC Car Iure"/>
    <n v="2"/>
    <n v="230"/>
    <n v="460"/>
    <x v="0"/>
  </r>
  <r>
    <n v="14185"/>
    <x v="103"/>
    <x v="10"/>
    <x v="0"/>
    <s v="Kashvi Thakkar"/>
    <x v="2"/>
    <x v="11"/>
    <x v="4"/>
    <s v="Cabinet"/>
    <s v="Cabinet Nemo"/>
    <n v="5"/>
    <n v="31332"/>
    <n v="156660"/>
    <x v="1"/>
  </r>
  <r>
    <n v="14186"/>
    <x v="651"/>
    <x v="7"/>
    <x v="2"/>
    <s v="Pari Varghese"/>
    <x v="0"/>
    <x v="12"/>
    <x v="2"/>
    <s v="Microwave"/>
    <s v="Microwave Fugiat"/>
    <n v="4"/>
    <n v="21976"/>
    <n v="87904"/>
    <x v="0"/>
  </r>
  <r>
    <n v="14187"/>
    <x v="117"/>
    <x v="10"/>
    <x v="1"/>
    <s v="Rania Wali"/>
    <x v="1"/>
    <x v="6"/>
    <x v="2"/>
    <s v="Refrigerator"/>
    <s v="Refrigerator Voluptates"/>
    <n v="4"/>
    <n v="36482"/>
    <n v="145928"/>
    <x v="0"/>
  </r>
  <r>
    <n v="14188"/>
    <x v="558"/>
    <x v="11"/>
    <x v="1"/>
    <s v="Badal Raju"/>
    <x v="0"/>
    <x v="9"/>
    <x v="3"/>
    <s v="Shoes"/>
    <s v="Shoes Repellendus"/>
    <n v="4"/>
    <n v="31211"/>
    <n v="124844"/>
    <x v="0"/>
  </r>
  <r>
    <n v="14189"/>
    <x v="383"/>
    <x v="9"/>
    <x v="1"/>
    <s v="Navya Mann"/>
    <x v="1"/>
    <x v="10"/>
    <x v="3"/>
    <s v="Shoes"/>
    <s v="Shoes Incidunt"/>
    <n v="4"/>
    <n v="61371"/>
    <n v="245484"/>
    <x v="1"/>
  </r>
  <r>
    <n v="14190"/>
    <x v="198"/>
    <x v="2"/>
    <x v="0"/>
    <s v="Dhanush Edwin"/>
    <x v="2"/>
    <x v="16"/>
    <x v="8"/>
    <s v="Tennis Racket"/>
    <s v="Tennis Racket Mollitia"/>
    <n v="3"/>
    <n v="72788"/>
    <n v="218364"/>
    <x v="1"/>
  </r>
  <r>
    <n v="14191"/>
    <x v="592"/>
    <x v="1"/>
    <x v="0"/>
    <s v="Elakshi Kashyap"/>
    <x v="0"/>
    <x v="9"/>
    <x v="8"/>
    <s v="Football"/>
    <s v="Football Dolore"/>
    <n v="2"/>
    <n v="12211"/>
    <n v="24422"/>
    <x v="0"/>
  </r>
  <r>
    <n v="14192"/>
    <x v="188"/>
    <x v="6"/>
    <x v="1"/>
    <s v="Bhavin Sarraf"/>
    <x v="1"/>
    <x v="7"/>
    <x v="1"/>
    <s v="Spices"/>
    <s v="Spices Libero"/>
    <n v="1"/>
    <n v="53546"/>
    <n v="53546"/>
    <x v="0"/>
  </r>
  <r>
    <n v="14193"/>
    <x v="537"/>
    <x v="1"/>
    <x v="0"/>
    <s v="Madhup Mannan"/>
    <x v="0"/>
    <x v="19"/>
    <x v="6"/>
    <s v="Lamp"/>
    <s v="Lamp Repellat"/>
    <n v="5"/>
    <n v="3817"/>
    <n v="19085"/>
    <x v="0"/>
  </r>
  <r>
    <n v="14194"/>
    <x v="674"/>
    <x v="10"/>
    <x v="1"/>
    <s v="Trisha Dugal"/>
    <x v="3"/>
    <x v="5"/>
    <x v="5"/>
    <s v="Lipstick"/>
    <s v="Lipstick Beatae"/>
    <n v="2"/>
    <n v="10710"/>
    <n v="21420"/>
    <x v="0"/>
  </r>
  <r>
    <n v="14195"/>
    <x v="190"/>
    <x v="8"/>
    <x v="1"/>
    <s v="Dishani Sama"/>
    <x v="2"/>
    <x v="2"/>
    <x v="1"/>
    <s v="Spices"/>
    <s v="Spices Odit"/>
    <n v="2"/>
    <n v="37310"/>
    <n v="74620"/>
    <x v="0"/>
  </r>
  <r>
    <n v="14196"/>
    <x v="221"/>
    <x v="2"/>
    <x v="2"/>
    <s v="Lagan Korpal"/>
    <x v="0"/>
    <x v="17"/>
    <x v="9"/>
    <s v="Board Game"/>
    <s v="Board Game Quis"/>
    <n v="1"/>
    <n v="28382"/>
    <n v="28382"/>
    <x v="0"/>
  </r>
  <r>
    <n v="14197"/>
    <x v="181"/>
    <x v="8"/>
    <x v="0"/>
    <s v="Tanya Master"/>
    <x v="0"/>
    <x v="12"/>
    <x v="6"/>
    <s v="Lamp"/>
    <s v="Lamp Reprehenderit"/>
    <n v="1"/>
    <n v="4180"/>
    <n v="4180"/>
    <x v="0"/>
  </r>
  <r>
    <n v="14198"/>
    <x v="601"/>
    <x v="1"/>
    <x v="1"/>
    <s v="Stuvan Kant"/>
    <x v="0"/>
    <x v="0"/>
    <x v="8"/>
    <s v="Dumbbells"/>
    <s v="Dumbbells Est"/>
    <n v="4"/>
    <n v="13266"/>
    <n v="53064"/>
    <x v="0"/>
  </r>
  <r>
    <n v="14199"/>
    <x v="579"/>
    <x v="4"/>
    <x v="1"/>
    <s v="Ehsaan Dass"/>
    <x v="2"/>
    <x v="2"/>
    <x v="4"/>
    <s v="Table"/>
    <s v="Table Itaque"/>
    <n v="4"/>
    <n v="1192"/>
    <n v="4768"/>
    <x v="0"/>
  </r>
  <r>
    <n v="14200"/>
    <x v="167"/>
    <x v="1"/>
    <x v="0"/>
    <s v="Neysa Sachdeva"/>
    <x v="3"/>
    <x v="8"/>
    <x v="2"/>
    <s v="Microwave"/>
    <s v="Microwave Corrupti"/>
    <n v="2"/>
    <n v="22884"/>
    <n v="45768"/>
    <x v="0"/>
  </r>
  <r>
    <n v="14201"/>
    <x v="99"/>
    <x v="1"/>
    <x v="1"/>
    <s v="Reyansh Goel"/>
    <x v="3"/>
    <x v="4"/>
    <x v="8"/>
    <s v="Football"/>
    <s v="Football Sunt"/>
    <n v="4"/>
    <n v="2979"/>
    <n v="11916"/>
    <x v="0"/>
  </r>
  <r>
    <n v="14202"/>
    <x v="678"/>
    <x v="6"/>
    <x v="0"/>
    <s v="Kashvi Garde"/>
    <x v="0"/>
    <x v="19"/>
    <x v="6"/>
    <s v="Lamp"/>
    <s v="Lamp Accusantium"/>
    <n v="4"/>
    <n v="50408"/>
    <n v="201632"/>
    <x v="1"/>
  </r>
  <r>
    <n v="14203"/>
    <x v="530"/>
    <x v="9"/>
    <x v="1"/>
    <s v="Lakshit Shah"/>
    <x v="0"/>
    <x v="12"/>
    <x v="4"/>
    <s v="Cabinet"/>
    <s v="Cabinet Aspernatur"/>
    <n v="3"/>
    <n v="61023"/>
    <n v="183069"/>
    <x v="1"/>
  </r>
  <r>
    <n v="14204"/>
    <x v="102"/>
    <x v="0"/>
    <x v="0"/>
    <s v="Keya Dâ€™Alia"/>
    <x v="3"/>
    <x v="8"/>
    <x v="0"/>
    <s v="Non-Fiction"/>
    <s v="Non-Fiction Hic"/>
    <n v="3"/>
    <n v="10491"/>
    <n v="31473"/>
    <x v="0"/>
  </r>
  <r>
    <n v="14205"/>
    <x v="194"/>
    <x v="2"/>
    <x v="2"/>
    <s v="Amani Chatterjee"/>
    <x v="2"/>
    <x v="15"/>
    <x v="5"/>
    <s v="Lipstick"/>
    <s v="Lipstick Recusandae"/>
    <n v="5"/>
    <n v="24144"/>
    <n v="120720"/>
    <x v="0"/>
  </r>
  <r>
    <n v="14206"/>
    <x v="460"/>
    <x v="6"/>
    <x v="0"/>
    <s v="Prisha Bassi"/>
    <x v="3"/>
    <x v="5"/>
    <x v="4"/>
    <s v="Bed"/>
    <s v="Bed Magnam"/>
    <n v="4"/>
    <n v="21184"/>
    <n v="84736"/>
    <x v="0"/>
  </r>
  <r>
    <n v="14207"/>
    <x v="354"/>
    <x v="4"/>
    <x v="0"/>
    <s v="Darshit Chaudhry"/>
    <x v="2"/>
    <x v="16"/>
    <x v="6"/>
    <s v="Cushion"/>
    <s v="Cushion Cumque"/>
    <n v="3"/>
    <n v="73674"/>
    <n v="221022"/>
    <x v="1"/>
  </r>
  <r>
    <n v="14208"/>
    <x v="654"/>
    <x v="7"/>
    <x v="0"/>
    <s v="Faiyaz Thaman"/>
    <x v="2"/>
    <x v="3"/>
    <x v="6"/>
    <s v="Cushion"/>
    <s v="Cushion Temporibus"/>
    <n v="1"/>
    <n v="56656"/>
    <n v="56656"/>
    <x v="0"/>
  </r>
  <r>
    <n v="14209"/>
    <x v="347"/>
    <x v="1"/>
    <x v="0"/>
    <s v="Vedika Mani"/>
    <x v="3"/>
    <x v="8"/>
    <x v="8"/>
    <s v="Football"/>
    <s v="Football Recusandae"/>
    <n v="2"/>
    <n v="20315"/>
    <n v="40630"/>
    <x v="0"/>
  </r>
  <r>
    <n v="14210"/>
    <x v="306"/>
    <x v="10"/>
    <x v="0"/>
    <s v="Amani Hegde"/>
    <x v="0"/>
    <x v="12"/>
    <x v="4"/>
    <s v="Bed"/>
    <s v="Bed Inventore"/>
    <n v="5"/>
    <n v="20550"/>
    <n v="102750"/>
    <x v="0"/>
  </r>
  <r>
    <n v="14211"/>
    <x v="361"/>
    <x v="11"/>
    <x v="0"/>
    <s v="Miraan Gupta"/>
    <x v="2"/>
    <x v="16"/>
    <x v="3"/>
    <s v="Shoes"/>
    <s v="Shoes Quae"/>
    <n v="5"/>
    <n v="52761"/>
    <n v="263805"/>
    <x v="1"/>
  </r>
  <r>
    <n v="14212"/>
    <x v="141"/>
    <x v="10"/>
    <x v="0"/>
    <s v="Tiya Hans"/>
    <x v="3"/>
    <x v="8"/>
    <x v="4"/>
    <s v="Chair"/>
    <s v="Chair Voluptate"/>
    <n v="4"/>
    <n v="74329"/>
    <n v="297316"/>
    <x v="1"/>
  </r>
  <r>
    <n v="14213"/>
    <x v="120"/>
    <x v="11"/>
    <x v="1"/>
    <s v="Neelofar Maharaj"/>
    <x v="2"/>
    <x v="16"/>
    <x v="1"/>
    <s v="Wheat"/>
    <s v="Wheat Laudantium"/>
    <n v="1"/>
    <n v="4288"/>
    <n v="4288"/>
    <x v="0"/>
  </r>
  <r>
    <n v="14214"/>
    <x v="324"/>
    <x v="9"/>
    <x v="1"/>
    <s v="Shayak Mani"/>
    <x v="2"/>
    <x v="16"/>
    <x v="3"/>
    <s v="Kids Wear"/>
    <s v="Kids Wear Doloremque"/>
    <n v="5"/>
    <n v="38267"/>
    <n v="191335"/>
    <x v="1"/>
  </r>
  <r>
    <n v="14215"/>
    <x v="436"/>
    <x v="3"/>
    <x v="1"/>
    <s v="Tejas Saran"/>
    <x v="2"/>
    <x v="11"/>
    <x v="1"/>
    <s v="Oil"/>
    <s v="Oil Accusantium"/>
    <n v="1"/>
    <n v="74519"/>
    <n v="74519"/>
    <x v="0"/>
  </r>
  <r>
    <n v="14216"/>
    <x v="498"/>
    <x v="7"/>
    <x v="0"/>
    <s v="Samiha Aurora"/>
    <x v="0"/>
    <x v="0"/>
    <x v="7"/>
    <s v="Smartwatch"/>
    <s v="Smartwatch Iste"/>
    <n v="2"/>
    <n v="12655"/>
    <n v="25310"/>
    <x v="0"/>
  </r>
  <r>
    <n v="14217"/>
    <x v="289"/>
    <x v="10"/>
    <x v="1"/>
    <s v="Jayant Varty"/>
    <x v="0"/>
    <x v="9"/>
    <x v="4"/>
    <s v="Table"/>
    <s v="Table Magni"/>
    <n v="4"/>
    <n v="71098"/>
    <n v="284392"/>
    <x v="1"/>
  </r>
  <r>
    <n v="14218"/>
    <x v="424"/>
    <x v="1"/>
    <x v="0"/>
    <s v="Samarth Wali"/>
    <x v="1"/>
    <x v="6"/>
    <x v="7"/>
    <s v="Smartwatch"/>
    <s v="Smartwatch Sapiente"/>
    <n v="2"/>
    <n v="16477"/>
    <n v="32954"/>
    <x v="0"/>
  </r>
  <r>
    <n v="14219"/>
    <x v="241"/>
    <x v="2"/>
    <x v="2"/>
    <s v="Vaibhav Buch"/>
    <x v="2"/>
    <x v="3"/>
    <x v="5"/>
    <s v="Perfume"/>
    <s v="Perfume Optio"/>
    <n v="1"/>
    <n v="25646"/>
    <n v="25646"/>
    <x v="0"/>
  </r>
  <r>
    <n v="14220"/>
    <x v="69"/>
    <x v="10"/>
    <x v="1"/>
    <s v="Piya Mallick"/>
    <x v="0"/>
    <x v="17"/>
    <x v="6"/>
    <s v="Wall Art"/>
    <s v="Wall Art Nobis"/>
    <n v="1"/>
    <n v="73009"/>
    <n v="73009"/>
    <x v="0"/>
  </r>
  <r>
    <n v="14221"/>
    <x v="131"/>
    <x v="0"/>
    <x v="0"/>
    <s v="Anay Ramachandran"/>
    <x v="1"/>
    <x v="18"/>
    <x v="5"/>
    <s v="Face Cream"/>
    <s v="Face Cream Mollitia"/>
    <n v="1"/>
    <n v="10072"/>
    <n v="10072"/>
    <x v="0"/>
  </r>
  <r>
    <n v="14222"/>
    <x v="240"/>
    <x v="0"/>
    <x v="2"/>
    <s v="Dhruv Sodhi"/>
    <x v="3"/>
    <x v="13"/>
    <x v="6"/>
    <s v="Cushion"/>
    <s v="Cushion Nemo"/>
    <n v="3"/>
    <n v="37533"/>
    <n v="112599"/>
    <x v="0"/>
  </r>
  <r>
    <n v="14223"/>
    <x v="17"/>
    <x v="10"/>
    <x v="0"/>
    <s v="Oorja Virk"/>
    <x v="3"/>
    <x v="5"/>
    <x v="2"/>
    <s v="Refrigerator"/>
    <s v="Refrigerator A"/>
    <n v="4"/>
    <n v="76139"/>
    <n v="304556"/>
    <x v="2"/>
  </r>
  <r>
    <n v="14224"/>
    <x v="657"/>
    <x v="11"/>
    <x v="0"/>
    <s v="Kiaan Ben"/>
    <x v="3"/>
    <x v="13"/>
    <x v="5"/>
    <s v="Face Cream"/>
    <s v="Face Cream Facere"/>
    <n v="2"/>
    <n v="9823"/>
    <n v="19646"/>
    <x v="0"/>
  </r>
  <r>
    <n v="14225"/>
    <x v="529"/>
    <x v="3"/>
    <x v="1"/>
    <s v="Aniruddh Mander"/>
    <x v="1"/>
    <x v="18"/>
    <x v="0"/>
    <s v="Biography"/>
    <s v="Biography Temporibus"/>
    <n v="1"/>
    <n v="70399"/>
    <n v="70399"/>
    <x v="0"/>
  </r>
  <r>
    <n v="14226"/>
    <x v="411"/>
    <x v="6"/>
    <x v="1"/>
    <s v="Inaaya  Garg"/>
    <x v="0"/>
    <x v="12"/>
    <x v="0"/>
    <s v="Textbook"/>
    <s v="Textbook Iusto"/>
    <n v="5"/>
    <n v="68461"/>
    <n v="342305"/>
    <x v="2"/>
  </r>
  <r>
    <n v="14227"/>
    <x v="637"/>
    <x v="7"/>
    <x v="2"/>
    <s v="Misha Suri"/>
    <x v="2"/>
    <x v="11"/>
    <x v="1"/>
    <s v="Spices"/>
    <s v="Spices Nostrum"/>
    <n v="4"/>
    <n v="4994"/>
    <n v="19976"/>
    <x v="0"/>
  </r>
  <r>
    <n v="14228"/>
    <x v="415"/>
    <x v="2"/>
    <x v="2"/>
    <s v="Divit Deep"/>
    <x v="3"/>
    <x v="8"/>
    <x v="8"/>
    <s v="Dumbbells"/>
    <s v="Dumbbells Itaque"/>
    <n v="2"/>
    <n v="78935"/>
    <n v="157870"/>
    <x v="1"/>
  </r>
  <r>
    <n v="14229"/>
    <x v="168"/>
    <x v="1"/>
    <x v="0"/>
    <s v="Kanav Vohra"/>
    <x v="3"/>
    <x v="4"/>
    <x v="3"/>
    <s v="Kids Wear"/>
    <s v="Kids Wear Error"/>
    <n v="5"/>
    <n v="59010"/>
    <n v="295050"/>
    <x v="1"/>
  </r>
  <r>
    <n v="14230"/>
    <x v="293"/>
    <x v="1"/>
    <x v="1"/>
    <s v="Damini Rajagopal"/>
    <x v="0"/>
    <x v="9"/>
    <x v="9"/>
    <s v="RC Car"/>
    <s v="RC Car Ad"/>
    <n v="3"/>
    <n v="28330"/>
    <n v="84990"/>
    <x v="0"/>
  </r>
  <r>
    <n v="14231"/>
    <x v="249"/>
    <x v="9"/>
    <x v="0"/>
    <s v="Sana Shenoy"/>
    <x v="3"/>
    <x v="13"/>
    <x v="6"/>
    <s v="Lamp"/>
    <s v="Lamp Veritatis"/>
    <n v="5"/>
    <n v="63067"/>
    <n v="315335"/>
    <x v="2"/>
  </r>
  <r>
    <n v="14232"/>
    <x v="68"/>
    <x v="1"/>
    <x v="0"/>
    <s v="Bhamini Tata"/>
    <x v="0"/>
    <x v="12"/>
    <x v="6"/>
    <s v="Clock"/>
    <s v="Clock Assumenda"/>
    <n v="1"/>
    <n v="73694"/>
    <n v="73694"/>
    <x v="0"/>
  </r>
  <r>
    <n v="14233"/>
    <x v="187"/>
    <x v="3"/>
    <x v="0"/>
    <s v="Shlok Gandhi"/>
    <x v="0"/>
    <x v="12"/>
    <x v="2"/>
    <s v="Microwave"/>
    <s v="Microwave Et"/>
    <n v="2"/>
    <n v="20624"/>
    <n v="41248"/>
    <x v="0"/>
  </r>
  <r>
    <n v="14234"/>
    <x v="548"/>
    <x v="6"/>
    <x v="1"/>
    <s v="Darshit Kurian"/>
    <x v="2"/>
    <x v="15"/>
    <x v="0"/>
    <s v="Comics"/>
    <s v="Comics Culpa"/>
    <n v="2"/>
    <n v="29523"/>
    <n v="59046"/>
    <x v="0"/>
  </r>
  <r>
    <n v="14235"/>
    <x v="719"/>
    <x v="8"/>
    <x v="1"/>
    <s v="Baiju Kapoor"/>
    <x v="2"/>
    <x v="3"/>
    <x v="7"/>
    <s v="Laptop"/>
    <s v="Laptop Molestiae"/>
    <n v="4"/>
    <n v="14833"/>
    <n v="59332"/>
    <x v="0"/>
  </r>
  <r>
    <n v="14236"/>
    <x v="724"/>
    <x v="9"/>
    <x v="0"/>
    <s v="Shayak Rana"/>
    <x v="2"/>
    <x v="2"/>
    <x v="1"/>
    <s v="Sugar"/>
    <s v="Sugar Iure"/>
    <n v="5"/>
    <n v="47334"/>
    <n v="236670"/>
    <x v="1"/>
  </r>
  <r>
    <n v="14237"/>
    <x v="658"/>
    <x v="11"/>
    <x v="0"/>
    <s v="Darshit Gupta"/>
    <x v="0"/>
    <x v="17"/>
    <x v="9"/>
    <s v="Action Figure"/>
    <s v="Action Figure Iure"/>
    <n v="2"/>
    <n v="8882"/>
    <n v="17764"/>
    <x v="0"/>
  </r>
  <r>
    <n v="14238"/>
    <x v="452"/>
    <x v="0"/>
    <x v="2"/>
    <s v="Jivika Malhotra"/>
    <x v="2"/>
    <x v="15"/>
    <x v="2"/>
    <s v="Mixer Grinder"/>
    <s v="Mixer Grinder Illum"/>
    <n v="4"/>
    <n v="60473"/>
    <n v="241892"/>
    <x v="1"/>
  </r>
  <r>
    <n v="14239"/>
    <x v="220"/>
    <x v="0"/>
    <x v="0"/>
    <s v="Indranil Kalla"/>
    <x v="1"/>
    <x v="1"/>
    <x v="4"/>
    <s v="Cabinet"/>
    <s v="Cabinet Earum"/>
    <n v="5"/>
    <n v="64907"/>
    <n v="324535"/>
    <x v="2"/>
  </r>
  <r>
    <n v="14240"/>
    <x v="529"/>
    <x v="3"/>
    <x v="1"/>
    <s v="Seher Shroff"/>
    <x v="2"/>
    <x v="15"/>
    <x v="3"/>
    <s v="Kids Wear"/>
    <s v="Kids Wear Quas"/>
    <n v="3"/>
    <n v="47018"/>
    <n v="141054"/>
    <x v="0"/>
  </r>
  <r>
    <n v="14241"/>
    <x v="433"/>
    <x v="11"/>
    <x v="1"/>
    <s v="Faiyaz Ravel"/>
    <x v="1"/>
    <x v="1"/>
    <x v="3"/>
    <s v="Accessories"/>
    <s v="Accessories Reprehenderit"/>
    <n v="5"/>
    <n v="10645"/>
    <n v="53225"/>
    <x v="0"/>
  </r>
  <r>
    <n v="14242"/>
    <x v="84"/>
    <x v="2"/>
    <x v="2"/>
    <s v="Purab Dada"/>
    <x v="1"/>
    <x v="6"/>
    <x v="1"/>
    <s v="Wheat"/>
    <s v="Wheat Doloribus"/>
    <n v="2"/>
    <n v="3538"/>
    <n v="7076"/>
    <x v="0"/>
  </r>
  <r>
    <n v="14243"/>
    <x v="339"/>
    <x v="11"/>
    <x v="0"/>
    <s v="Dhanuk Dâ€™Alia"/>
    <x v="1"/>
    <x v="6"/>
    <x v="9"/>
    <s v="Doll"/>
    <s v="Doll Assumenda"/>
    <n v="1"/>
    <n v="30214"/>
    <n v="30214"/>
    <x v="0"/>
  </r>
  <r>
    <n v="14244"/>
    <x v="439"/>
    <x v="6"/>
    <x v="1"/>
    <s v="Badal Tank"/>
    <x v="1"/>
    <x v="18"/>
    <x v="4"/>
    <s v="Cabinet"/>
    <s v="Cabinet Hic"/>
    <n v="5"/>
    <n v="28829"/>
    <n v="144145"/>
    <x v="0"/>
  </r>
  <r>
    <n v="14245"/>
    <x v="486"/>
    <x v="10"/>
    <x v="1"/>
    <s v="Zara Hegde"/>
    <x v="3"/>
    <x v="5"/>
    <x v="9"/>
    <s v="RC Car"/>
    <s v="RC Car Quaerat"/>
    <n v="2"/>
    <n v="29462"/>
    <n v="58924"/>
    <x v="0"/>
  </r>
  <r>
    <n v="14246"/>
    <x v="572"/>
    <x v="1"/>
    <x v="0"/>
    <s v="Alia Wable"/>
    <x v="3"/>
    <x v="8"/>
    <x v="2"/>
    <s v="Juicer"/>
    <s v="Juicer Repellat"/>
    <n v="3"/>
    <n v="10640"/>
    <n v="31920"/>
    <x v="0"/>
  </r>
  <r>
    <n v="14247"/>
    <x v="671"/>
    <x v="5"/>
    <x v="0"/>
    <s v="Yakshit Biswas"/>
    <x v="1"/>
    <x v="7"/>
    <x v="0"/>
    <s v="Non-Fiction"/>
    <s v="Non-Fiction Numquam"/>
    <n v="3"/>
    <n v="21351"/>
    <n v="64053"/>
    <x v="0"/>
  </r>
  <r>
    <n v="14248"/>
    <x v="528"/>
    <x v="6"/>
    <x v="1"/>
    <s v="Anika Reddy"/>
    <x v="0"/>
    <x v="0"/>
    <x v="9"/>
    <s v="Action Figure"/>
    <s v="Action Figure Inventore"/>
    <n v="4"/>
    <n v="26258"/>
    <n v="105032"/>
    <x v="0"/>
  </r>
  <r>
    <n v="14249"/>
    <x v="225"/>
    <x v="11"/>
    <x v="1"/>
    <s v="Armaan Shanker"/>
    <x v="2"/>
    <x v="15"/>
    <x v="6"/>
    <s v="Cushion"/>
    <s v="Cushion Cumque"/>
    <n v="4"/>
    <n v="63506"/>
    <n v="254024"/>
    <x v="1"/>
  </r>
  <r>
    <n v="14250"/>
    <x v="413"/>
    <x v="7"/>
    <x v="2"/>
    <s v="Gokul Dixit"/>
    <x v="3"/>
    <x v="4"/>
    <x v="3"/>
    <s v="Kids Wear"/>
    <s v="Kids Wear Ducimus"/>
    <n v="2"/>
    <n v="51286"/>
    <n v="102572"/>
    <x v="0"/>
  </r>
  <r>
    <n v="14251"/>
    <x v="590"/>
    <x v="4"/>
    <x v="0"/>
    <s v="Ryan Bedi"/>
    <x v="3"/>
    <x v="5"/>
    <x v="5"/>
    <s v="Lipstick"/>
    <s v="Lipstick Voluptates"/>
    <n v="1"/>
    <n v="7746"/>
    <n v="7746"/>
    <x v="0"/>
  </r>
  <r>
    <n v="14252"/>
    <x v="229"/>
    <x v="9"/>
    <x v="0"/>
    <s v="Inaaya  Mani"/>
    <x v="3"/>
    <x v="8"/>
    <x v="3"/>
    <s v="Men's Wear"/>
    <s v="Men's Wear Repudiandae"/>
    <n v="5"/>
    <n v="61650"/>
    <n v="308250"/>
    <x v="2"/>
  </r>
  <r>
    <n v="14253"/>
    <x v="354"/>
    <x v="4"/>
    <x v="0"/>
    <s v="Piya Ganesan"/>
    <x v="0"/>
    <x v="19"/>
    <x v="7"/>
    <s v="Laptop"/>
    <s v="Laptop Consectetur"/>
    <n v="3"/>
    <n v="5806"/>
    <n v="17418"/>
    <x v="0"/>
  </r>
  <r>
    <n v="14254"/>
    <x v="623"/>
    <x v="11"/>
    <x v="0"/>
    <s v="Romil Saxena"/>
    <x v="3"/>
    <x v="14"/>
    <x v="8"/>
    <s v="Cricket Bat"/>
    <s v="Cricket Bat Sit"/>
    <n v="1"/>
    <n v="22765"/>
    <n v="22765"/>
    <x v="0"/>
  </r>
  <r>
    <n v="14255"/>
    <x v="376"/>
    <x v="5"/>
    <x v="1"/>
    <s v="Chirag Taneja"/>
    <x v="2"/>
    <x v="15"/>
    <x v="8"/>
    <s v="Football"/>
    <s v="Football Ullam"/>
    <n v="4"/>
    <n v="76904"/>
    <n v="307616"/>
    <x v="2"/>
  </r>
  <r>
    <n v="14256"/>
    <x v="78"/>
    <x v="7"/>
    <x v="0"/>
    <s v="Seher Brar"/>
    <x v="3"/>
    <x v="14"/>
    <x v="9"/>
    <s v="Doll"/>
    <s v="Doll Ex"/>
    <n v="5"/>
    <n v="54945"/>
    <n v="274725"/>
    <x v="1"/>
  </r>
  <r>
    <n v="14257"/>
    <x v="119"/>
    <x v="10"/>
    <x v="0"/>
    <s v="Inaaya  Seth"/>
    <x v="3"/>
    <x v="14"/>
    <x v="3"/>
    <s v="Shoes"/>
    <s v="Shoes Distinctio"/>
    <n v="4"/>
    <n v="45978"/>
    <n v="183912"/>
    <x v="1"/>
  </r>
  <r>
    <n v="14258"/>
    <x v="479"/>
    <x v="9"/>
    <x v="1"/>
    <s v="Ryan Yohannan"/>
    <x v="0"/>
    <x v="9"/>
    <x v="7"/>
    <s v="Mobile"/>
    <s v="Mobile Itaque"/>
    <n v="3"/>
    <n v="62376"/>
    <n v="187128"/>
    <x v="1"/>
  </r>
  <r>
    <n v="14259"/>
    <x v="711"/>
    <x v="10"/>
    <x v="0"/>
    <s v="Purab Raju"/>
    <x v="3"/>
    <x v="14"/>
    <x v="8"/>
    <s v="Tennis Racket"/>
    <s v="Tennis Racket Cum"/>
    <n v="2"/>
    <n v="38895"/>
    <n v="77790"/>
    <x v="0"/>
  </r>
  <r>
    <n v="14260"/>
    <x v="262"/>
    <x v="2"/>
    <x v="0"/>
    <s v="Lavanya Chandran"/>
    <x v="2"/>
    <x v="16"/>
    <x v="3"/>
    <s v="Men's Wear"/>
    <s v="Men's Wear Consequatur"/>
    <n v="2"/>
    <n v="46794"/>
    <n v="93588"/>
    <x v="0"/>
  </r>
  <r>
    <n v="14261"/>
    <x v="176"/>
    <x v="1"/>
    <x v="0"/>
    <s v="Madhav Sahni"/>
    <x v="1"/>
    <x v="10"/>
    <x v="4"/>
    <s v="Sofa"/>
    <s v="Sofa Maiores"/>
    <n v="2"/>
    <n v="68892"/>
    <n v="137784"/>
    <x v="0"/>
  </r>
  <r>
    <n v="14262"/>
    <x v="628"/>
    <x v="0"/>
    <x v="0"/>
    <s v="Anvi Madan"/>
    <x v="3"/>
    <x v="5"/>
    <x v="5"/>
    <s v="Face Cream"/>
    <s v="Face Cream Repellat"/>
    <n v="2"/>
    <n v="10779"/>
    <n v="21558"/>
    <x v="0"/>
  </r>
  <r>
    <n v="14263"/>
    <x v="173"/>
    <x v="3"/>
    <x v="1"/>
    <s v="Mohanlal Bath"/>
    <x v="1"/>
    <x v="1"/>
    <x v="0"/>
    <s v="Biography"/>
    <s v="Biography Iusto"/>
    <n v="2"/>
    <n v="70763"/>
    <n v="141526"/>
    <x v="0"/>
  </r>
  <r>
    <n v="14264"/>
    <x v="312"/>
    <x v="11"/>
    <x v="0"/>
    <s v="Madhup Kunda"/>
    <x v="2"/>
    <x v="11"/>
    <x v="2"/>
    <s v="Juicer"/>
    <s v="Juicer Error"/>
    <n v="2"/>
    <n v="17580"/>
    <n v="35160"/>
    <x v="0"/>
  </r>
  <r>
    <n v="14265"/>
    <x v="238"/>
    <x v="6"/>
    <x v="0"/>
    <s v="Ayesha Bhasin"/>
    <x v="2"/>
    <x v="15"/>
    <x v="0"/>
    <s v="Textbook"/>
    <s v="Textbook Deleniti"/>
    <n v="4"/>
    <n v="24736"/>
    <n v="98944"/>
    <x v="0"/>
  </r>
  <r>
    <n v="14266"/>
    <x v="550"/>
    <x v="0"/>
    <x v="2"/>
    <s v="Ritvik Lad"/>
    <x v="1"/>
    <x v="10"/>
    <x v="2"/>
    <s v="Juicer"/>
    <s v="Juicer Officia"/>
    <n v="4"/>
    <n v="40532"/>
    <n v="162128"/>
    <x v="1"/>
  </r>
  <r>
    <n v="14267"/>
    <x v="359"/>
    <x v="3"/>
    <x v="1"/>
    <s v="Sana Sampath"/>
    <x v="0"/>
    <x v="0"/>
    <x v="3"/>
    <s v="Accessories"/>
    <s v="Accessories Debitis"/>
    <n v="4"/>
    <n v="47375"/>
    <n v="189500"/>
    <x v="1"/>
  </r>
  <r>
    <n v="14268"/>
    <x v="269"/>
    <x v="8"/>
    <x v="0"/>
    <s v="Aarna Borra"/>
    <x v="0"/>
    <x v="17"/>
    <x v="8"/>
    <s v="Dumbbells"/>
    <s v="Dumbbells Sunt"/>
    <n v="2"/>
    <n v="5533"/>
    <n v="11066"/>
    <x v="0"/>
  </r>
  <r>
    <n v="14269"/>
    <x v="39"/>
    <x v="8"/>
    <x v="1"/>
    <s v="Drishya Das"/>
    <x v="2"/>
    <x v="15"/>
    <x v="9"/>
    <s v="RC Car"/>
    <s v="RC Car Quis"/>
    <n v="4"/>
    <n v="13805"/>
    <n v="55220"/>
    <x v="0"/>
  </r>
  <r>
    <n v="14270"/>
    <x v="244"/>
    <x v="1"/>
    <x v="0"/>
    <s v="Zaina Bath"/>
    <x v="0"/>
    <x v="9"/>
    <x v="5"/>
    <s v="Shampoo"/>
    <s v="Shampoo Dolorem"/>
    <n v="1"/>
    <n v="34991"/>
    <n v="34991"/>
    <x v="0"/>
  </r>
  <r>
    <n v="14271"/>
    <x v="117"/>
    <x v="10"/>
    <x v="1"/>
    <s v="Miraan Dugar"/>
    <x v="1"/>
    <x v="18"/>
    <x v="1"/>
    <s v="Oil"/>
    <s v="Oil Doloremque"/>
    <n v="2"/>
    <n v="41040"/>
    <n v="82080"/>
    <x v="0"/>
  </r>
  <r>
    <n v="14272"/>
    <x v="143"/>
    <x v="1"/>
    <x v="1"/>
    <s v="Anay Ganesan"/>
    <x v="2"/>
    <x v="16"/>
    <x v="5"/>
    <s v="Shampoo"/>
    <s v="Shampoo Quia"/>
    <n v="4"/>
    <n v="45218"/>
    <n v="180872"/>
    <x v="1"/>
  </r>
  <r>
    <n v="14273"/>
    <x v="506"/>
    <x v="10"/>
    <x v="0"/>
    <s v="Zaina Ben"/>
    <x v="3"/>
    <x v="13"/>
    <x v="8"/>
    <s v="Tennis Racket"/>
    <s v="Tennis Racket Illo"/>
    <n v="3"/>
    <n v="69029"/>
    <n v="207087"/>
    <x v="1"/>
  </r>
  <r>
    <n v="14274"/>
    <x v="677"/>
    <x v="2"/>
    <x v="0"/>
    <s v="Nakul Jani"/>
    <x v="1"/>
    <x v="10"/>
    <x v="7"/>
    <s v="Headphones"/>
    <s v="Headphones Deserunt"/>
    <n v="1"/>
    <n v="52689"/>
    <n v="52689"/>
    <x v="0"/>
  </r>
  <r>
    <n v="14275"/>
    <x v="644"/>
    <x v="10"/>
    <x v="0"/>
    <s v="Miraya Kara"/>
    <x v="0"/>
    <x v="0"/>
    <x v="3"/>
    <s v="Accessories"/>
    <s v="Accessories Nesciunt"/>
    <n v="5"/>
    <n v="23891"/>
    <n v="119455"/>
    <x v="0"/>
  </r>
  <r>
    <n v="14276"/>
    <x v="484"/>
    <x v="0"/>
    <x v="0"/>
    <s v="Nishith Thaker"/>
    <x v="3"/>
    <x v="4"/>
    <x v="5"/>
    <s v="Perfume"/>
    <s v="Perfume Illo"/>
    <n v="1"/>
    <n v="37645"/>
    <n v="37645"/>
    <x v="0"/>
  </r>
  <r>
    <n v="14277"/>
    <x v="16"/>
    <x v="9"/>
    <x v="1"/>
    <s v="Saksham Sodhi"/>
    <x v="3"/>
    <x v="5"/>
    <x v="8"/>
    <s v="Tennis Racket"/>
    <s v="Tennis Racket Ratione"/>
    <n v="3"/>
    <n v="41904"/>
    <n v="125712"/>
    <x v="0"/>
  </r>
  <r>
    <n v="14278"/>
    <x v="93"/>
    <x v="0"/>
    <x v="0"/>
    <s v="Amani Deol"/>
    <x v="0"/>
    <x v="0"/>
    <x v="3"/>
    <s v="Women's Wear"/>
    <s v="Women's Wear Quasi"/>
    <n v="5"/>
    <n v="54701"/>
    <n v="273505"/>
    <x v="1"/>
  </r>
  <r>
    <n v="14279"/>
    <x v="184"/>
    <x v="9"/>
    <x v="1"/>
    <s v="Damini Raju"/>
    <x v="0"/>
    <x v="9"/>
    <x v="0"/>
    <s v="Comics"/>
    <s v="Comics Earum"/>
    <n v="5"/>
    <n v="63067"/>
    <n v="315335"/>
    <x v="2"/>
  </r>
  <r>
    <n v="14280"/>
    <x v="552"/>
    <x v="4"/>
    <x v="1"/>
    <s v="Darshit Kant"/>
    <x v="0"/>
    <x v="19"/>
    <x v="8"/>
    <s v="Yoga Mat"/>
    <s v="Yoga Mat Dicta"/>
    <n v="5"/>
    <n v="44673"/>
    <n v="223365"/>
    <x v="1"/>
  </r>
  <r>
    <n v="14281"/>
    <x v="15"/>
    <x v="3"/>
    <x v="0"/>
    <s v="Khushi Batta"/>
    <x v="3"/>
    <x v="13"/>
    <x v="6"/>
    <s v="Wall Art"/>
    <s v="Wall Art Aperiam"/>
    <n v="5"/>
    <n v="52704"/>
    <n v="263520"/>
    <x v="1"/>
  </r>
  <r>
    <n v="14282"/>
    <x v="541"/>
    <x v="4"/>
    <x v="0"/>
    <s v="Ayesha Reddy"/>
    <x v="2"/>
    <x v="2"/>
    <x v="8"/>
    <s v="Tennis Racket"/>
    <s v="Tennis Racket Perferendis"/>
    <n v="4"/>
    <n v="50385"/>
    <n v="201540"/>
    <x v="1"/>
  </r>
  <r>
    <n v="14283"/>
    <x v="688"/>
    <x v="8"/>
    <x v="0"/>
    <s v="Zain Baria"/>
    <x v="0"/>
    <x v="12"/>
    <x v="1"/>
    <s v="Sugar"/>
    <s v="Sugar Ratione"/>
    <n v="1"/>
    <n v="76908"/>
    <n v="76908"/>
    <x v="0"/>
  </r>
  <r>
    <n v="14284"/>
    <x v="200"/>
    <x v="2"/>
    <x v="0"/>
    <s v="Kartik Garg"/>
    <x v="0"/>
    <x v="9"/>
    <x v="7"/>
    <s v="Camera"/>
    <s v="Camera Quas"/>
    <n v="4"/>
    <n v="1868"/>
    <n v="7472"/>
    <x v="0"/>
  </r>
  <r>
    <n v="14285"/>
    <x v="192"/>
    <x v="0"/>
    <x v="0"/>
    <s v="Ehsaan Babu"/>
    <x v="0"/>
    <x v="19"/>
    <x v="1"/>
    <s v="Wheat"/>
    <s v="Wheat Molestias"/>
    <n v="5"/>
    <n v="68716"/>
    <n v="343580"/>
    <x v="2"/>
  </r>
  <r>
    <n v="14286"/>
    <x v="353"/>
    <x v="8"/>
    <x v="1"/>
    <s v="Miraya Srivastava"/>
    <x v="3"/>
    <x v="14"/>
    <x v="0"/>
    <s v="Non-Fiction"/>
    <s v="Non-Fiction Eos"/>
    <n v="3"/>
    <n v="52623"/>
    <n v="157869"/>
    <x v="1"/>
  </r>
  <r>
    <n v="14287"/>
    <x v="256"/>
    <x v="10"/>
    <x v="1"/>
    <s v="Manjari Mangal"/>
    <x v="0"/>
    <x v="9"/>
    <x v="5"/>
    <s v="Shampoo"/>
    <s v="Shampoo Impedit"/>
    <n v="4"/>
    <n v="55056"/>
    <n v="220224"/>
    <x v="1"/>
  </r>
  <r>
    <n v="14288"/>
    <x v="462"/>
    <x v="1"/>
    <x v="0"/>
    <s v="Advika Bora"/>
    <x v="2"/>
    <x v="16"/>
    <x v="5"/>
    <s v="Foundation"/>
    <s v="Foundation Ea"/>
    <n v="2"/>
    <n v="15877"/>
    <n v="31754"/>
    <x v="0"/>
  </r>
  <r>
    <n v="14289"/>
    <x v="410"/>
    <x v="1"/>
    <x v="1"/>
    <s v="Charvi Mandal"/>
    <x v="1"/>
    <x v="7"/>
    <x v="2"/>
    <s v="Cookware Set"/>
    <s v="Cookware Set Vero"/>
    <n v="1"/>
    <n v="18809"/>
    <n v="18809"/>
    <x v="0"/>
  </r>
  <r>
    <n v="14290"/>
    <x v="519"/>
    <x v="5"/>
    <x v="1"/>
    <s v="Neelofar Bhatt"/>
    <x v="3"/>
    <x v="4"/>
    <x v="9"/>
    <s v="Board Game"/>
    <s v="Board Game Repudiandae"/>
    <n v="5"/>
    <n v="29911"/>
    <n v="149555"/>
    <x v="0"/>
  </r>
  <r>
    <n v="14291"/>
    <x v="645"/>
    <x v="0"/>
    <x v="2"/>
    <s v="Aaryahi Ganesh"/>
    <x v="2"/>
    <x v="3"/>
    <x v="6"/>
    <s v="Cushion"/>
    <s v="Cushion Eaque"/>
    <n v="3"/>
    <n v="2953"/>
    <n v="8859"/>
    <x v="0"/>
  </r>
  <r>
    <n v="14292"/>
    <x v="31"/>
    <x v="10"/>
    <x v="0"/>
    <s v="Lakshay Lata"/>
    <x v="2"/>
    <x v="11"/>
    <x v="6"/>
    <s v="Wall Art"/>
    <s v="Wall Art Dicta"/>
    <n v="1"/>
    <n v="37239"/>
    <n v="37239"/>
    <x v="0"/>
  </r>
  <r>
    <n v="14293"/>
    <x v="453"/>
    <x v="9"/>
    <x v="1"/>
    <s v="Lavanya Shan"/>
    <x v="1"/>
    <x v="10"/>
    <x v="0"/>
    <s v="Textbook"/>
    <s v="Textbook Accusamus"/>
    <n v="2"/>
    <n v="27891"/>
    <n v="55782"/>
    <x v="0"/>
  </r>
  <r>
    <n v="14294"/>
    <x v="231"/>
    <x v="1"/>
    <x v="0"/>
    <s v="Yuvaan Kumer"/>
    <x v="3"/>
    <x v="14"/>
    <x v="6"/>
    <s v="Cushion"/>
    <s v="Cushion Odio"/>
    <n v="1"/>
    <n v="36970"/>
    <n v="36970"/>
    <x v="0"/>
  </r>
  <r>
    <n v="14295"/>
    <x v="528"/>
    <x v="6"/>
    <x v="1"/>
    <s v="Dhanuk Krish"/>
    <x v="0"/>
    <x v="0"/>
    <x v="9"/>
    <s v="Action Figure"/>
    <s v="Action Figure Mollitia"/>
    <n v="1"/>
    <n v="24383"/>
    <n v="24383"/>
    <x v="0"/>
  </r>
  <r>
    <n v="14296"/>
    <x v="593"/>
    <x v="5"/>
    <x v="1"/>
    <s v="Baiju Kuruvilla"/>
    <x v="1"/>
    <x v="7"/>
    <x v="1"/>
    <s v="Spices"/>
    <s v="Spices Sapiente"/>
    <n v="2"/>
    <n v="44814"/>
    <n v="89628"/>
    <x v="0"/>
  </r>
  <r>
    <n v="14297"/>
    <x v="617"/>
    <x v="8"/>
    <x v="1"/>
    <s v="Shanaya Yohannan"/>
    <x v="2"/>
    <x v="11"/>
    <x v="5"/>
    <s v="Foundation"/>
    <s v="Foundation Eius"/>
    <n v="4"/>
    <n v="77743"/>
    <n v="310972"/>
    <x v="2"/>
  </r>
  <r>
    <n v="14298"/>
    <x v="704"/>
    <x v="7"/>
    <x v="0"/>
    <s v="Tiya Dutta"/>
    <x v="2"/>
    <x v="16"/>
    <x v="3"/>
    <s v="Men's Wear"/>
    <s v="Men's Wear Maxime"/>
    <n v="4"/>
    <n v="74791"/>
    <n v="299164"/>
    <x v="1"/>
  </r>
  <r>
    <n v="14299"/>
    <x v="154"/>
    <x v="1"/>
    <x v="1"/>
    <s v="Ojas Sem"/>
    <x v="0"/>
    <x v="17"/>
    <x v="8"/>
    <s v="Cricket Bat"/>
    <s v="Cricket Bat Laudantium"/>
    <n v="2"/>
    <n v="28331"/>
    <n v="56662"/>
    <x v="0"/>
  </r>
  <r>
    <n v="14300"/>
    <x v="48"/>
    <x v="3"/>
    <x v="0"/>
    <s v="Amani Andra"/>
    <x v="2"/>
    <x v="16"/>
    <x v="7"/>
    <s v="Camera"/>
    <s v="Camera Eligendi"/>
    <n v="3"/>
    <n v="63442"/>
    <n v="190326"/>
    <x v="1"/>
  </r>
  <r>
    <n v="14301"/>
    <x v="526"/>
    <x v="2"/>
    <x v="0"/>
    <s v="Ela Koshy"/>
    <x v="0"/>
    <x v="17"/>
    <x v="8"/>
    <s v="Cricket Bat"/>
    <s v="Cricket Bat Necessitatibus"/>
    <n v="4"/>
    <n v="14991"/>
    <n v="59964"/>
    <x v="0"/>
  </r>
  <r>
    <n v="14302"/>
    <x v="32"/>
    <x v="8"/>
    <x v="1"/>
    <s v="Darshit Sampath"/>
    <x v="3"/>
    <x v="8"/>
    <x v="1"/>
    <s v="Wheat"/>
    <s v="Wheat Consequuntur"/>
    <n v="2"/>
    <n v="52692"/>
    <n v="105384"/>
    <x v="0"/>
  </r>
  <r>
    <n v="14303"/>
    <x v="587"/>
    <x v="3"/>
    <x v="1"/>
    <s v="Divyansh Ravel"/>
    <x v="3"/>
    <x v="4"/>
    <x v="0"/>
    <s v="Non-Fiction"/>
    <s v="Non-Fiction Molestiae"/>
    <n v="1"/>
    <n v="15829"/>
    <n v="15829"/>
    <x v="0"/>
  </r>
  <r>
    <n v="14304"/>
    <x v="553"/>
    <x v="0"/>
    <x v="2"/>
    <s v="Badal Krish"/>
    <x v="2"/>
    <x v="16"/>
    <x v="4"/>
    <s v="Sofa"/>
    <s v="Sofa Labore"/>
    <n v="4"/>
    <n v="11278"/>
    <n v="45112"/>
    <x v="0"/>
  </r>
  <r>
    <n v="14305"/>
    <x v="72"/>
    <x v="7"/>
    <x v="0"/>
    <s v="Dishani Das"/>
    <x v="3"/>
    <x v="8"/>
    <x v="7"/>
    <s v="Headphones"/>
    <s v="Headphones Laboriosam"/>
    <n v="2"/>
    <n v="23079"/>
    <n v="46158"/>
    <x v="0"/>
  </r>
  <r>
    <n v="14306"/>
    <x v="132"/>
    <x v="4"/>
    <x v="1"/>
    <s v="Nayantara Setty"/>
    <x v="3"/>
    <x v="14"/>
    <x v="1"/>
    <s v="Spices"/>
    <s v="Spices Earum"/>
    <n v="1"/>
    <n v="60192"/>
    <n v="60192"/>
    <x v="0"/>
  </r>
  <r>
    <n v="14307"/>
    <x v="557"/>
    <x v="8"/>
    <x v="0"/>
    <s v="Misha Kota"/>
    <x v="1"/>
    <x v="10"/>
    <x v="3"/>
    <s v="Men's Wear"/>
    <s v="Men's Wear Sapiente"/>
    <n v="4"/>
    <n v="11666"/>
    <n v="46664"/>
    <x v="0"/>
  </r>
  <r>
    <n v="14308"/>
    <x v="584"/>
    <x v="4"/>
    <x v="0"/>
    <s v="Sana Dua"/>
    <x v="2"/>
    <x v="11"/>
    <x v="5"/>
    <s v="Face Cream"/>
    <s v="Face Cream Molestias"/>
    <n v="4"/>
    <n v="29972"/>
    <n v="119888"/>
    <x v="0"/>
  </r>
  <r>
    <n v="14309"/>
    <x v="449"/>
    <x v="9"/>
    <x v="0"/>
    <s v="Trisha Mani"/>
    <x v="3"/>
    <x v="13"/>
    <x v="4"/>
    <s v="Cabinet"/>
    <s v="Cabinet Vero"/>
    <n v="2"/>
    <n v="71427"/>
    <n v="142854"/>
    <x v="0"/>
  </r>
  <r>
    <n v="14310"/>
    <x v="653"/>
    <x v="4"/>
    <x v="0"/>
    <s v="Uthkarsh Shetty"/>
    <x v="2"/>
    <x v="15"/>
    <x v="6"/>
    <s v="Lamp"/>
    <s v="Lamp Ipsum"/>
    <n v="3"/>
    <n v="55314"/>
    <n v="165942"/>
    <x v="1"/>
  </r>
  <r>
    <n v="14311"/>
    <x v="49"/>
    <x v="3"/>
    <x v="1"/>
    <s v="Khushi Sarraf"/>
    <x v="2"/>
    <x v="3"/>
    <x v="5"/>
    <s v="Foundation"/>
    <s v="Foundation Eos"/>
    <n v="1"/>
    <n v="34064"/>
    <n v="34064"/>
    <x v="0"/>
  </r>
  <r>
    <n v="14312"/>
    <x v="379"/>
    <x v="10"/>
    <x v="0"/>
    <s v="Shayak Vora"/>
    <x v="2"/>
    <x v="16"/>
    <x v="2"/>
    <s v="Refrigerator"/>
    <s v="Refrigerator Explicabo"/>
    <n v="4"/>
    <n v="74274"/>
    <n v="297096"/>
    <x v="1"/>
  </r>
  <r>
    <n v="14313"/>
    <x v="690"/>
    <x v="6"/>
    <x v="1"/>
    <s v="Shlok Sarna"/>
    <x v="3"/>
    <x v="5"/>
    <x v="9"/>
    <s v="Doll"/>
    <s v="Doll Sequi"/>
    <n v="3"/>
    <n v="75803"/>
    <n v="227409"/>
    <x v="1"/>
  </r>
  <r>
    <n v="14314"/>
    <x v="493"/>
    <x v="5"/>
    <x v="1"/>
    <s v="Sumer Yadav"/>
    <x v="0"/>
    <x v="9"/>
    <x v="4"/>
    <s v="Table"/>
    <s v="Table Sunt"/>
    <n v="4"/>
    <n v="17989"/>
    <n v="71956"/>
    <x v="0"/>
  </r>
  <r>
    <n v="14315"/>
    <x v="660"/>
    <x v="6"/>
    <x v="1"/>
    <s v="Jayesh Dayal"/>
    <x v="0"/>
    <x v="0"/>
    <x v="0"/>
    <s v="Biography"/>
    <s v="Biography Unde"/>
    <n v="1"/>
    <n v="44583"/>
    <n v="44583"/>
    <x v="0"/>
  </r>
  <r>
    <n v="14316"/>
    <x v="466"/>
    <x v="5"/>
    <x v="0"/>
    <s v="Lagan Chahal"/>
    <x v="0"/>
    <x v="0"/>
    <x v="6"/>
    <s v="Lamp"/>
    <s v="Lamp Non"/>
    <n v="3"/>
    <n v="15603"/>
    <n v="46809"/>
    <x v="0"/>
  </r>
  <r>
    <n v="14317"/>
    <x v="486"/>
    <x v="10"/>
    <x v="1"/>
    <s v="Hazel Bedi"/>
    <x v="0"/>
    <x v="12"/>
    <x v="9"/>
    <s v="Board Game"/>
    <s v="Board Game Deleniti"/>
    <n v="4"/>
    <n v="2105"/>
    <n v="8420"/>
    <x v="0"/>
  </r>
  <r>
    <n v="14318"/>
    <x v="598"/>
    <x v="2"/>
    <x v="0"/>
    <s v="Shanaya Jaggi"/>
    <x v="1"/>
    <x v="7"/>
    <x v="5"/>
    <s v="Face Cream"/>
    <s v="Face Cream Laboriosam"/>
    <n v="1"/>
    <n v="32127"/>
    <n v="32127"/>
    <x v="0"/>
  </r>
  <r>
    <n v="14319"/>
    <x v="520"/>
    <x v="1"/>
    <x v="0"/>
    <s v="Rania Sachar"/>
    <x v="0"/>
    <x v="9"/>
    <x v="6"/>
    <s v="Wall Art"/>
    <s v="Wall Art Ducimus"/>
    <n v="1"/>
    <n v="1829"/>
    <n v="1829"/>
    <x v="0"/>
  </r>
  <r>
    <n v="14320"/>
    <x v="343"/>
    <x v="3"/>
    <x v="1"/>
    <s v="Shanaya Shan"/>
    <x v="1"/>
    <x v="7"/>
    <x v="3"/>
    <s v="Men's Wear"/>
    <s v="Men's Wear Dolorum"/>
    <n v="4"/>
    <n v="37403"/>
    <n v="149612"/>
    <x v="0"/>
  </r>
  <r>
    <n v="14321"/>
    <x v="377"/>
    <x v="4"/>
    <x v="1"/>
    <s v="Vaibhav Kade"/>
    <x v="3"/>
    <x v="5"/>
    <x v="0"/>
    <s v="Non-Fiction"/>
    <s v="Non-Fiction Quidem"/>
    <n v="3"/>
    <n v="23508"/>
    <n v="70524"/>
    <x v="0"/>
  </r>
  <r>
    <n v="14322"/>
    <x v="210"/>
    <x v="11"/>
    <x v="1"/>
    <s v="Dharmajan Sridhar"/>
    <x v="1"/>
    <x v="1"/>
    <x v="7"/>
    <s v="Headphones"/>
    <s v="Headphones Animi"/>
    <n v="4"/>
    <n v="71527"/>
    <n v="286108"/>
    <x v="1"/>
  </r>
  <r>
    <n v="14323"/>
    <x v="423"/>
    <x v="1"/>
    <x v="1"/>
    <s v="Navya Sagar"/>
    <x v="2"/>
    <x v="16"/>
    <x v="4"/>
    <s v="Table"/>
    <s v="Table Officiis"/>
    <n v="4"/>
    <n v="60378"/>
    <n v="241512"/>
    <x v="1"/>
  </r>
  <r>
    <n v="14324"/>
    <x v="500"/>
    <x v="5"/>
    <x v="0"/>
    <s v="Kismat Rao"/>
    <x v="2"/>
    <x v="16"/>
    <x v="7"/>
    <s v="Mobile"/>
    <s v="Mobile Numquam"/>
    <n v="4"/>
    <n v="49447"/>
    <n v="197788"/>
    <x v="1"/>
  </r>
  <r>
    <n v="14325"/>
    <x v="588"/>
    <x v="10"/>
    <x v="1"/>
    <s v="Manikya Ravel"/>
    <x v="1"/>
    <x v="18"/>
    <x v="3"/>
    <s v="Kids Wear"/>
    <s v="Kids Wear Necessitatibus"/>
    <n v="2"/>
    <n v="78014"/>
    <n v="156028"/>
    <x v="1"/>
  </r>
  <r>
    <n v="14326"/>
    <x v="477"/>
    <x v="5"/>
    <x v="0"/>
    <s v="Zaina Sengupta"/>
    <x v="3"/>
    <x v="5"/>
    <x v="3"/>
    <s v="Kids Wear"/>
    <s v="Kids Wear Tempore"/>
    <n v="3"/>
    <n v="21224"/>
    <n v="63672"/>
    <x v="0"/>
  </r>
  <r>
    <n v="14327"/>
    <x v="267"/>
    <x v="8"/>
    <x v="0"/>
    <s v="Pranay Ravel"/>
    <x v="3"/>
    <x v="8"/>
    <x v="2"/>
    <s v="Microwave"/>
    <s v="Microwave Adipisci"/>
    <n v="5"/>
    <n v="32778"/>
    <n v="163890"/>
    <x v="1"/>
  </r>
  <r>
    <n v="14328"/>
    <x v="534"/>
    <x v="3"/>
    <x v="1"/>
    <s v="Ritvik Thakur"/>
    <x v="2"/>
    <x v="16"/>
    <x v="5"/>
    <s v="Face Cream"/>
    <s v="Face Cream Debitis"/>
    <n v="1"/>
    <n v="41408"/>
    <n v="41408"/>
    <x v="0"/>
  </r>
  <r>
    <n v="14329"/>
    <x v="170"/>
    <x v="11"/>
    <x v="1"/>
    <s v="Divit Sant"/>
    <x v="0"/>
    <x v="0"/>
    <x v="6"/>
    <s v="Lamp"/>
    <s v="Lamp Magni"/>
    <n v="5"/>
    <n v="65490"/>
    <n v="327450"/>
    <x v="2"/>
  </r>
  <r>
    <n v="14330"/>
    <x v="311"/>
    <x v="3"/>
    <x v="0"/>
    <s v="Elakshi Kulkarni"/>
    <x v="0"/>
    <x v="19"/>
    <x v="0"/>
    <s v="Textbook"/>
    <s v="Textbook Doloribus"/>
    <n v="4"/>
    <n v="72290"/>
    <n v="289160"/>
    <x v="1"/>
  </r>
  <r>
    <n v="14331"/>
    <x v="22"/>
    <x v="8"/>
    <x v="1"/>
    <s v="Ritvik Verma"/>
    <x v="3"/>
    <x v="4"/>
    <x v="6"/>
    <s v="Clock"/>
    <s v="Clock Dignissimos"/>
    <n v="5"/>
    <n v="25263"/>
    <n v="126315"/>
    <x v="0"/>
  </r>
  <r>
    <n v="14332"/>
    <x v="103"/>
    <x v="10"/>
    <x v="0"/>
    <s v="Prerak Koshy"/>
    <x v="0"/>
    <x v="19"/>
    <x v="7"/>
    <s v="Camera"/>
    <s v="Camera Delectus"/>
    <n v="5"/>
    <n v="47353"/>
    <n v="236765"/>
    <x v="1"/>
  </r>
  <r>
    <n v="14333"/>
    <x v="625"/>
    <x v="7"/>
    <x v="2"/>
    <s v="Nitara Dora"/>
    <x v="3"/>
    <x v="5"/>
    <x v="3"/>
    <s v="Kids Wear"/>
    <s v="Kids Wear Porro"/>
    <n v="2"/>
    <n v="35073"/>
    <n v="70146"/>
    <x v="0"/>
  </r>
  <r>
    <n v="14334"/>
    <x v="343"/>
    <x v="3"/>
    <x v="1"/>
    <s v="Sumer Date"/>
    <x v="3"/>
    <x v="8"/>
    <x v="9"/>
    <s v="Doll"/>
    <s v="Doll Impedit"/>
    <n v="1"/>
    <n v="37731"/>
    <n v="37731"/>
    <x v="0"/>
  </r>
  <r>
    <n v="14335"/>
    <x v="59"/>
    <x v="5"/>
    <x v="0"/>
    <s v="Rasha Samra"/>
    <x v="3"/>
    <x v="4"/>
    <x v="2"/>
    <s v="Juicer"/>
    <s v="Juicer Quas"/>
    <n v="3"/>
    <n v="15649"/>
    <n v="46947"/>
    <x v="0"/>
  </r>
  <r>
    <n v="14336"/>
    <x v="517"/>
    <x v="6"/>
    <x v="0"/>
    <s v="Darshit Contractor"/>
    <x v="2"/>
    <x v="11"/>
    <x v="2"/>
    <s v="Refrigerator"/>
    <s v="Refrigerator Accusamus"/>
    <n v="1"/>
    <n v="34586"/>
    <n v="34586"/>
    <x v="0"/>
  </r>
  <r>
    <n v="14337"/>
    <x v="695"/>
    <x v="1"/>
    <x v="1"/>
    <s v="Umang Ramanathan"/>
    <x v="0"/>
    <x v="9"/>
    <x v="5"/>
    <s v="Foundation"/>
    <s v="Foundation Iusto"/>
    <n v="2"/>
    <n v="10560"/>
    <n v="21120"/>
    <x v="0"/>
  </r>
  <r>
    <n v="14338"/>
    <x v="35"/>
    <x v="0"/>
    <x v="2"/>
    <s v="Reyansh Sachdeva"/>
    <x v="2"/>
    <x v="15"/>
    <x v="8"/>
    <s v="Cricket Bat"/>
    <s v="Cricket Bat Optio"/>
    <n v="4"/>
    <n v="17083"/>
    <n v="68332"/>
    <x v="0"/>
  </r>
  <r>
    <n v="14339"/>
    <x v="547"/>
    <x v="11"/>
    <x v="0"/>
    <s v="Mahika Banerjee"/>
    <x v="3"/>
    <x v="14"/>
    <x v="3"/>
    <s v="Men's Wear"/>
    <s v="Men's Wear Perferendis"/>
    <n v="3"/>
    <n v="2881"/>
    <n v="8643"/>
    <x v="0"/>
  </r>
  <r>
    <n v="14340"/>
    <x v="242"/>
    <x v="9"/>
    <x v="1"/>
    <s v="Kabir Ganesh"/>
    <x v="0"/>
    <x v="9"/>
    <x v="8"/>
    <s v="Tennis Racket"/>
    <s v="Tennis Racket Earum"/>
    <n v="3"/>
    <n v="38614"/>
    <n v="115842"/>
    <x v="0"/>
  </r>
  <r>
    <n v="14341"/>
    <x v="411"/>
    <x v="6"/>
    <x v="1"/>
    <s v="Pari Sood"/>
    <x v="3"/>
    <x v="5"/>
    <x v="5"/>
    <s v="Face Cream"/>
    <s v="Face Cream Aliquam"/>
    <n v="4"/>
    <n v="69706"/>
    <n v="278824"/>
    <x v="1"/>
  </r>
  <r>
    <n v="14342"/>
    <x v="211"/>
    <x v="6"/>
    <x v="1"/>
    <s v="Dharmajan Rajagopal"/>
    <x v="0"/>
    <x v="9"/>
    <x v="4"/>
    <s v="Bed"/>
    <s v="Bed Perferendis"/>
    <n v="1"/>
    <n v="3195"/>
    <n v="3195"/>
    <x v="0"/>
  </r>
  <r>
    <n v="14343"/>
    <x v="728"/>
    <x v="8"/>
    <x v="0"/>
    <s v="Mehul Bali"/>
    <x v="2"/>
    <x v="16"/>
    <x v="2"/>
    <s v="Mixer Grinder"/>
    <s v="Mixer Grinder A"/>
    <n v="2"/>
    <n v="50294"/>
    <n v="100588"/>
    <x v="0"/>
  </r>
  <r>
    <n v="14344"/>
    <x v="47"/>
    <x v="5"/>
    <x v="0"/>
    <s v="Adah Bath"/>
    <x v="0"/>
    <x v="19"/>
    <x v="6"/>
    <s v="Vase"/>
    <s v="Vase Eveniet"/>
    <n v="5"/>
    <n v="72455"/>
    <n v="362275"/>
    <x v="2"/>
  </r>
  <r>
    <n v="14345"/>
    <x v="570"/>
    <x v="5"/>
    <x v="1"/>
    <s v="Anaya Banik"/>
    <x v="0"/>
    <x v="17"/>
    <x v="2"/>
    <s v="Microwave"/>
    <s v="Microwave Ea"/>
    <n v="5"/>
    <n v="48552"/>
    <n v="242760"/>
    <x v="1"/>
  </r>
  <r>
    <n v="14346"/>
    <x v="377"/>
    <x v="4"/>
    <x v="1"/>
    <s v="Yakshit Kuruvilla"/>
    <x v="0"/>
    <x v="17"/>
    <x v="8"/>
    <s v="Tennis Racket"/>
    <s v="Tennis Racket Repellendus"/>
    <n v="2"/>
    <n v="7367"/>
    <n v="14734"/>
    <x v="0"/>
  </r>
  <r>
    <n v="14347"/>
    <x v="670"/>
    <x v="4"/>
    <x v="0"/>
    <s v="Himmat Choudhary"/>
    <x v="3"/>
    <x v="14"/>
    <x v="3"/>
    <s v="Accessories"/>
    <s v="Accessories Dolorem"/>
    <n v="1"/>
    <n v="15038"/>
    <n v="15038"/>
    <x v="0"/>
  </r>
  <r>
    <n v="14348"/>
    <x v="498"/>
    <x v="7"/>
    <x v="0"/>
    <s v="Samiha Kar"/>
    <x v="1"/>
    <x v="6"/>
    <x v="4"/>
    <s v="Cabinet"/>
    <s v="Cabinet Ducimus"/>
    <n v="2"/>
    <n v="2428"/>
    <n v="4856"/>
    <x v="0"/>
  </r>
  <r>
    <n v="14349"/>
    <x v="595"/>
    <x v="3"/>
    <x v="0"/>
    <s v="Divij Doctor"/>
    <x v="1"/>
    <x v="7"/>
    <x v="1"/>
    <s v="Sugar"/>
    <s v="Sugar Dolore"/>
    <n v="5"/>
    <n v="53396"/>
    <n v="266980"/>
    <x v="1"/>
  </r>
  <r>
    <n v="14350"/>
    <x v="449"/>
    <x v="9"/>
    <x v="0"/>
    <s v="Pari Thaker"/>
    <x v="3"/>
    <x v="13"/>
    <x v="6"/>
    <s v="Vase"/>
    <s v="Vase Asperiores"/>
    <n v="1"/>
    <n v="49929"/>
    <n v="49929"/>
    <x v="0"/>
  </r>
  <r>
    <n v="14351"/>
    <x v="327"/>
    <x v="0"/>
    <x v="0"/>
    <s v="Indrajit Buch"/>
    <x v="2"/>
    <x v="3"/>
    <x v="6"/>
    <s v="Vase"/>
    <s v="Vase Rem"/>
    <n v="5"/>
    <n v="3871"/>
    <n v="19355"/>
    <x v="0"/>
  </r>
  <r>
    <n v="14352"/>
    <x v="205"/>
    <x v="0"/>
    <x v="0"/>
    <s v="Vanya Vohra"/>
    <x v="0"/>
    <x v="0"/>
    <x v="2"/>
    <s v="Juicer"/>
    <s v="Juicer Dolor"/>
    <n v="5"/>
    <n v="43047"/>
    <n v="215235"/>
    <x v="1"/>
  </r>
  <r>
    <n v="14353"/>
    <x v="454"/>
    <x v="9"/>
    <x v="1"/>
    <s v="Ryan Savant"/>
    <x v="2"/>
    <x v="15"/>
    <x v="3"/>
    <s v="Kids Wear"/>
    <s v="Kids Wear Culpa"/>
    <n v="3"/>
    <n v="9399"/>
    <n v="28197"/>
    <x v="0"/>
  </r>
  <r>
    <n v="14354"/>
    <x v="17"/>
    <x v="10"/>
    <x v="0"/>
    <s v="Mishti Sangha"/>
    <x v="2"/>
    <x v="15"/>
    <x v="7"/>
    <s v="Camera"/>
    <s v="Camera Consequatur"/>
    <n v="5"/>
    <n v="75566"/>
    <n v="377830"/>
    <x v="2"/>
  </r>
  <r>
    <n v="14355"/>
    <x v="510"/>
    <x v="9"/>
    <x v="0"/>
    <s v="Anay Sandhu"/>
    <x v="1"/>
    <x v="10"/>
    <x v="9"/>
    <s v="RC Car"/>
    <s v="RC Car Sequi"/>
    <n v="4"/>
    <n v="71329"/>
    <n v="285316"/>
    <x v="1"/>
  </r>
  <r>
    <n v="14356"/>
    <x v="338"/>
    <x v="5"/>
    <x v="1"/>
    <s v="Madhup Saxena"/>
    <x v="1"/>
    <x v="6"/>
    <x v="7"/>
    <s v="Laptop"/>
    <s v="Laptop Similique"/>
    <n v="4"/>
    <n v="69263"/>
    <n v="277052"/>
    <x v="1"/>
  </r>
  <r>
    <n v="14357"/>
    <x v="130"/>
    <x v="6"/>
    <x v="1"/>
    <s v="Darshit Tella"/>
    <x v="3"/>
    <x v="4"/>
    <x v="2"/>
    <s v="Microwave"/>
    <s v="Microwave Quos"/>
    <n v="3"/>
    <n v="46047"/>
    <n v="138141"/>
    <x v="0"/>
  </r>
  <r>
    <n v="14358"/>
    <x v="592"/>
    <x v="1"/>
    <x v="0"/>
    <s v="Shlok Rau"/>
    <x v="1"/>
    <x v="10"/>
    <x v="0"/>
    <s v="Textbook"/>
    <s v="Textbook Provident"/>
    <n v="1"/>
    <n v="8857"/>
    <n v="8857"/>
    <x v="0"/>
  </r>
  <r>
    <n v="14359"/>
    <x v="360"/>
    <x v="8"/>
    <x v="0"/>
    <s v="Oorja Khare"/>
    <x v="3"/>
    <x v="4"/>
    <x v="1"/>
    <s v="Spices"/>
    <s v="Spices Quibusdam"/>
    <n v="4"/>
    <n v="60720"/>
    <n v="242880"/>
    <x v="1"/>
  </r>
  <r>
    <n v="14360"/>
    <x v="291"/>
    <x v="9"/>
    <x v="1"/>
    <s v="Amani Sachar"/>
    <x v="2"/>
    <x v="15"/>
    <x v="4"/>
    <s v="Table"/>
    <s v="Table Harum"/>
    <n v="4"/>
    <n v="19989"/>
    <n v="79956"/>
    <x v="0"/>
  </r>
  <r>
    <n v="14361"/>
    <x v="53"/>
    <x v="3"/>
    <x v="0"/>
    <s v="Kimaya Agate"/>
    <x v="1"/>
    <x v="1"/>
    <x v="8"/>
    <s v="Yoga Mat"/>
    <s v="Yoga Mat Est"/>
    <n v="3"/>
    <n v="663"/>
    <n v="1989"/>
    <x v="0"/>
  </r>
  <r>
    <n v="14362"/>
    <x v="580"/>
    <x v="10"/>
    <x v="1"/>
    <s v="Vihaan Cheema"/>
    <x v="3"/>
    <x v="8"/>
    <x v="7"/>
    <s v="Headphones"/>
    <s v="Headphones Inventore"/>
    <n v="3"/>
    <n v="37699"/>
    <n v="113097"/>
    <x v="0"/>
  </r>
  <r>
    <n v="14363"/>
    <x v="175"/>
    <x v="1"/>
    <x v="0"/>
    <s v="Vanya Magar"/>
    <x v="1"/>
    <x v="18"/>
    <x v="1"/>
    <s v="Spices"/>
    <s v="Spices Eum"/>
    <n v="2"/>
    <n v="31912"/>
    <n v="63824"/>
    <x v="0"/>
  </r>
  <r>
    <n v="14364"/>
    <x v="627"/>
    <x v="5"/>
    <x v="0"/>
    <s v="Elakshi Mann"/>
    <x v="3"/>
    <x v="5"/>
    <x v="4"/>
    <s v="Table"/>
    <s v="Table Autem"/>
    <n v="3"/>
    <n v="22462"/>
    <n v="67386"/>
    <x v="0"/>
  </r>
  <r>
    <n v="14365"/>
    <x v="654"/>
    <x v="7"/>
    <x v="0"/>
    <s v="Jayesh Lall"/>
    <x v="1"/>
    <x v="1"/>
    <x v="6"/>
    <s v="Wall Art"/>
    <s v="Wall Art Laborum"/>
    <n v="2"/>
    <n v="17711"/>
    <n v="35422"/>
    <x v="0"/>
  </r>
  <r>
    <n v="14366"/>
    <x v="241"/>
    <x v="2"/>
    <x v="2"/>
    <s v="Ivana Talwar"/>
    <x v="3"/>
    <x v="13"/>
    <x v="7"/>
    <s v="Smartwatch"/>
    <s v="Smartwatch Minus"/>
    <n v="3"/>
    <n v="24711"/>
    <n v="74133"/>
    <x v="0"/>
  </r>
  <r>
    <n v="14367"/>
    <x v="454"/>
    <x v="9"/>
    <x v="1"/>
    <s v="Shamik Sundaram"/>
    <x v="3"/>
    <x v="8"/>
    <x v="0"/>
    <s v="Textbook"/>
    <s v="Textbook Facere"/>
    <n v="3"/>
    <n v="27808"/>
    <n v="83424"/>
    <x v="0"/>
  </r>
  <r>
    <n v="14368"/>
    <x v="432"/>
    <x v="11"/>
    <x v="1"/>
    <s v="Rati Handa"/>
    <x v="1"/>
    <x v="18"/>
    <x v="8"/>
    <s v="Tennis Racket"/>
    <s v="Tennis Racket Dicta"/>
    <n v="5"/>
    <n v="42476"/>
    <n v="212380"/>
    <x v="1"/>
  </r>
  <r>
    <n v="14369"/>
    <x v="341"/>
    <x v="4"/>
    <x v="0"/>
    <s v="Urvi Chada"/>
    <x v="2"/>
    <x v="11"/>
    <x v="2"/>
    <s v="Refrigerator"/>
    <s v="Refrigerator Aut"/>
    <n v="1"/>
    <n v="58003"/>
    <n v="58003"/>
    <x v="0"/>
  </r>
  <r>
    <n v="14370"/>
    <x v="564"/>
    <x v="0"/>
    <x v="2"/>
    <s v="Ivana Mann"/>
    <x v="0"/>
    <x v="12"/>
    <x v="3"/>
    <s v="Men's Wear"/>
    <s v="Men's Wear Tempore"/>
    <n v="3"/>
    <n v="67818"/>
    <n v="203454"/>
    <x v="1"/>
  </r>
  <r>
    <n v="14371"/>
    <x v="285"/>
    <x v="2"/>
    <x v="2"/>
    <s v="Faiyaz Andra"/>
    <x v="3"/>
    <x v="8"/>
    <x v="2"/>
    <s v="Refrigerator"/>
    <s v="Refrigerator Id"/>
    <n v="4"/>
    <n v="19693"/>
    <n v="78772"/>
    <x v="0"/>
  </r>
  <r>
    <n v="14372"/>
    <x v="81"/>
    <x v="2"/>
    <x v="0"/>
    <s v="Siya Dhillon"/>
    <x v="0"/>
    <x v="17"/>
    <x v="5"/>
    <s v="Foundation"/>
    <s v="Foundation In"/>
    <n v="2"/>
    <n v="23853"/>
    <n v="47706"/>
    <x v="0"/>
  </r>
  <r>
    <n v="14373"/>
    <x v="591"/>
    <x v="1"/>
    <x v="1"/>
    <s v="Saksham Mani"/>
    <x v="0"/>
    <x v="9"/>
    <x v="7"/>
    <s v="Laptop"/>
    <s v="Laptop Sit"/>
    <n v="1"/>
    <n v="12992"/>
    <n v="12992"/>
    <x v="0"/>
  </r>
  <r>
    <n v="14374"/>
    <x v="602"/>
    <x v="7"/>
    <x v="0"/>
    <s v="Onkar Bhasin"/>
    <x v="0"/>
    <x v="9"/>
    <x v="7"/>
    <s v="Laptop"/>
    <s v="Laptop Vel"/>
    <n v="3"/>
    <n v="45498"/>
    <n v="136494"/>
    <x v="0"/>
  </r>
  <r>
    <n v="14375"/>
    <x v="304"/>
    <x v="8"/>
    <x v="0"/>
    <s v="Dhanush Cheema"/>
    <x v="0"/>
    <x v="12"/>
    <x v="4"/>
    <s v="Chair"/>
    <s v="Chair Illum"/>
    <n v="1"/>
    <n v="49660"/>
    <n v="49660"/>
    <x v="0"/>
  </r>
  <r>
    <n v="14376"/>
    <x v="552"/>
    <x v="4"/>
    <x v="1"/>
    <s v="Trisha Ram"/>
    <x v="3"/>
    <x v="5"/>
    <x v="1"/>
    <s v="Oil"/>
    <s v="Oil Cumque"/>
    <n v="5"/>
    <n v="2075"/>
    <n v="10375"/>
    <x v="0"/>
  </r>
  <r>
    <n v="14377"/>
    <x v="223"/>
    <x v="11"/>
    <x v="1"/>
    <s v="Hiran Jani"/>
    <x v="3"/>
    <x v="14"/>
    <x v="7"/>
    <s v="Mobile"/>
    <s v="Mobile At"/>
    <n v="2"/>
    <n v="62102"/>
    <n v="124204"/>
    <x v="0"/>
  </r>
  <r>
    <n v="14378"/>
    <x v="313"/>
    <x v="0"/>
    <x v="1"/>
    <s v="Ela Yadav"/>
    <x v="0"/>
    <x v="9"/>
    <x v="2"/>
    <s v="Mixer Grinder"/>
    <s v="Mixer Grinder Illo"/>
    <n v="5"/>
    <n v="20484"/>
    <n v="102420"/>
    <x v="0"/>
  </r>
  <r>
    <n v="14379"/>
    <x v="144"/>
    <x v="7"/>
    <x v="2"/>
    <s v="Jiya Sankar"/>
    <x v="0"/>
    <x v="0"/>
    <x v="3"/>
    <s v="Women's Wear"/>
    <s v="Women's Wear Magni"/>
    <n v="5"/>
    <n v="69730"/>
    <n v="348650"/>
    <x v="2"/>
  </r>
  <r>
    <n v="14380"/>
    <x v="106"/>
    <x v="0"/>
    <x v="0"/>
    <s v="Diya Jha"/>
    <x v="1"/>
    <x v="7"/>
    <x v="7"/>
    <s v="Headphones"/>
    <s v="Headphones Accusantium"/>
    <n v="5"/>
    <n v="60594"/>
    <n v="302970"/>
    <x v="2"/>
  </r>
  <r>
    <n v="14381"/>
    <x v="68"/>
    <x v="1"/>
    <x v="0"/>
    <s v="Neelofar Goyal"/>
    <x v="2"/>
    <x v="11"/>
    <x v="0"/>
    <s v="Fiction"/>
    <s v="Fiction Aut"/>
    <n v="2"/>
    <n v="69813"/>
    <n v="139626"/>
    <x v="0"/>
  </r>
  <r>
    <n v="14382"/>
    <x v="301"/>
    <x v="1"/>
    <x v="0"/>
    <s v="Ehsaan Gokhale"/>
    <x v="0"/>
    <x v="17"/>
    <x v="1"/>
    <s v="Oil"/>
    <s v="Oil Laboriosam"/>
    <n v="1"/>
    <n v="26778"/>
    <n v="26778"/>
    <x v="0"/>
  </r>
  <r>
    <n v="14383"/>
    <x v="24"/>
    <x v="4"/>
    <x v="0"/>
    <s v="Damini Rout"/>
    <x v="2"/>
    <x v="15"/>
    <x v="0"/>
    <s v="Non-Fiction"/>
    <s v="Non-Fiction Doloribus"/>
    <n v="2"/>
    <n v="55708"/>
    <n v="111416"/>
    <x v="0"/>
  </r>
  <r>
    <n v="14384"/>
    <x v="538"/>
    <x v="7"/>
    <x v="0"/>
    <s v="Neelofar Warrior"/>
    <x v="1"/>
    <x v="7"/>
    <x v="2"/>
    <s v="Cookware Set"/>
    <s v="Cookware Set Blanditiis"/>
    <n v="4"/>
    <n v="73656"/>
    <n v="294624"/>
    <x v="1"/>
  </r>
  <r>
    <n v="14385"/>
    <x v="15"/>
    <x v="3"/>
    <x v="0"/>
    <s v="Azad Sawhney"/>
    <x v="3"/>
    <x v="8"/>
    <x v="7"/>
    <s v="Laptop"/>
    <s v="Laptop Error"/>
    <n v="5"/>
    <n v="73283"/>
    <n v="366415"/>
    <x v="2"/>
  </r>
  <r>
    <n v="14386"/>
    <x v="275"/>
    <x v="10"/>
    <x v="1"/>
    <s v="Tara Raju"/>
    <x v="1"/>
    <x v="18"/>
    <x v="6"/>
    <s v="Lamp"/>
    <s v="Lamp Deserunt"/>
    <n v="1"/>
    <n v="79898"/>
    <n v="79898"/>
    <x v="0"/>
  </r>
  <r>
    <n v="14387"/>
    <x v="103"/>
    <x v="10"/>
    <x v="0"/>
    <s v="Riaan Vala"/>
    <x v="0"/>
    <x v="9"/>
    <x v="3"/>
    <s v="Shoes"/>
    <s v="Shoes Nam"/>
    <n v="4"/>
    <n v="51973"/>
    <n v="207892"/>
    <x v="1"/>
  </r>
  <r>
    <n v="14388"/>
    <x v="696"/>
    <x v="2"/>
    <x v="0"/>
    <s v="Gatik Banerjee"/>
    <x v="0"/>
    <x v="19"/>
    <x v="1"/>
    <s v="Sugar"/>
    <s v="Sugar Voluptas"/>
    <n v="5"/>
    <n v="32801"/>
    <n v="164005"/>
    <x v="1"/>
  </r>
  <r>
    <n v="14389"/>
    <x v="526"/>
    <x v="2"/>
    <x v="0"/>
    <s v="Nirvaan Bhardwaj"/>
    <x v="3"/>
    <x v="5"/>
    <x v="7"/>
    <s v="Headphones"/>
    <s v="Headphones Nam"/>
    <n v="1"/>
    <n v="20852"/>
    <n v="20852"/>
    <x v="0"/>
  </r>
  <r>
    <n v="14390"/>
    <x v="380"/>
    <x v="3"/>
    <x v="1"/>
    <s v="Trisha Sankaran"/>
    <x v="2"/>
    <x v="15"/>
    <x v="7"/>
    <s v="Laptop"/>
    <s v="Laptop Placeat"/>
    <n v="5"/>
    <n v="1585"/>
    <n v="7925"/>
    <x v="0"/>
  </r>
  <r>
    <n v="14391"/>
    <x v="418"/>
    <x v="2"/>
    <x v="2"/>
    <s v="Damini Bala"/>
    <x v="3"/>
    <x v="4"/>
    <x v="6"/>
    <s v="Cushion"/>
    <s v="Cushion Corrupti"/>
    <n v="3"/>
    <n v="6588"/>
    <n v="19764"/>
    <x v="0"/>
  </r>
  <r>
    <n v="14392"/>
    <x v="256"/>
    <x v="10"/>
    <x v="1"/>
    <s v="Anay Wason"/>
    <x v="0"/>
    <x v="12"/>
    <x v="2"/>
    <s v="Mixer Grinder"/>
    <s v="Mixer Grinder Sit"/>
    <n v="2"/>
    <n v="8049"/>
    <n v="16098"/>
    <x v="0"/>
  </r>
  <r>
    <n v="14393"/>
    <x v="538"/>
    <x v="7"/>
    <x v="0"/>
    <s v="Zoya Joshi"/>
    <x v="1"/>
    <x v="1"/>
    <x v="2"/>
    <s v="Cookware Set"/>
    <s v="Cookware Set Dolor"/>
    <n v="4"/>
    <n v="47143"/>
    <n v="188572"/>
    <x v="1"/>
  </r>
  <r>
    <n v="14394"/>
    <x v="20"/>
    <x v="6"/>
    <x v="0"/>
    <s v="Jivin Chanda"/>
    <x v="2"/>
    <x v="3"/>
    <x v="6"/>
    <s v="Wall Art"/>
    <s v="Wall Art Porro"/>
    <n v="5"/>
    <n v="26128"/>
    <n v="130640"/>
    <x v="0"/>
  </r>
  <r>
    <n v="14395"/>
    <x v="383"/>
    <x v="9"/>
    <x v="1"/>
    <s v="Samiha Buch"/>
    <x v="0"/>
    <x v="9"/>
    <x v="9"/>
    <s v="Board Game"/>
    <s v="Board Game Error"/>
    <n v="5"/>
    <n v="24751"/>
    <n v="123755"/>
    <x v="0"/>
  </r>
  <r>
    <n v="14396"/>
    <x v="691"/>
    <x v="1"/>
    <x v="0"/>
    <s v="Hansh Rajagopal"/>
    <x v="3"/>
    <x v="8"/>
    <x v="7"/>
    <s v="Camera"/>
    <s v="Camera Doloremque"/>
    <n v="1"/>
    <n v="35786"/>
    <n v="35786"/>
    <x v="0"/>
  </r>
  <r>
    <n v="14397"/>
    <x v="487"/>
    <x v="5"/>
    <x v="0"/>
    <s v="Nirvaan Arora"/>
    <x v="1"/>
    <x v="18"/>
    <x v="2"/>
    <s v="Mixer Grinder"/>
    <s v="Mixer Grinder Officiis"/>
    <n v="2"/>
    <n v="2611"/>
    <n v="5222"/>
    <x v="0"/>
  </r>
  <r>
    <n v="14398"/>
    <x v="665"/>
    <x v="7"/>
    <x v="0"/>
    <s v="Oorja Varma"/>
    <x v="1"/>
    <x v="1"/>
    <x v="1"/>
    <s v="Sugar"/>
    <s v="Sugar Rem"/>
    <n v="5"/>
    <n v="7183"/>
    <n v="35915"/>
    <x v="0"/>
  </r>
  <r>
    <n v="14399"/>
    <x v="448"/>
    <x v="5"/>
    <x v="0"/>
    <s v="Abram Rout"/>
    <x v="3"/>
    <x v="4"/>
    <x v="0"/>
    <s v="Textbook"/>
    <s v="Textbook Alias"/>
    <n v="4"/>
    <n v="25196"/>
    <n v="100784"/>
    <x v="0"/>
  </r>
  <r>
    <n v="14400"/>
    <x v="646"/>
    <x v="4"/>
    <x v="1"/>
    <s v="Divij Tank"/>
    <x v="3"/>
    <x v="5"/>
    <x v="3"/>
    <s v="Women's Wear"/>
    <s v="Women's Wear Illo"/>
    <n v="3"/>
    <n v="20833"/>
    <n v="62499"/>
    <x v="0"/>
  </r>
  <r>
    <n v="14401"/>
    <x v="364"/>
    <x v="5"/>
    <x v="0"/>
    <s v="Madhav Mand"/>
    <x v="3"/>
    <x v="5"/>
    <x v="5"/>
    <s v="Lipstick"/>
    <s v="Lipstick Voluptatum"/>
    <n v="1"/>
    <n v="72591"/>
    <n v="72591"/>
    <x v="0"/>
  </r>
  <r>
    <n v="14402"/>
    <x v="559"/>
    <x v="8"/>
    <x v="1"/>
    <s v="Riaan Ray"/>
    <x v="1"/>
    <x v="1"/>
    <x v="0"/>
    <s v="Biography"/>
    <s v="Biography Reiciendis"/>
    <n v="3"/>
    <n v="55857"/>
    <n v="167571"/>
    <x v="1"/>
  </r>
  <r>
    <n v="14403"/>
    <x v="172"/>
    <x v="7"/>
    <x v="2"/>
    <s v="Urvi Amble"/>
    <x v="3"/>
    <x v="8"/>
    <x v="8"/>
    <s v="Yoga Mat"/>
    <s v="Yoga Mat Officia"/>
    <n v="5"/>
    <n v="31777"/>
    <n v="158885"/>
    <x v="1"/>
  </r>
  <r>
    <n v="14404"/>
    <x v="22"/>
    <x v="8"/>
    <x v="1"/>
    <s v="Ranbir Acharya"/>
    <x v="2"/>
    <x v="16"/>
    <x v="6"/>
    <s v="Lamp"/>
    <s v="Lamp Eum"/>
    <n v="4"/>
    <n v="54451"/>
    <n v="217804"/>
    <x v="1"/>
  </r>
  <r>
    <n v="14405"/>
    <x v="629"/>
    <x v="10"/>
    <x v="1"/>
    <s v="Riaan Doctor"/>
    <x v="2"/>
    <x v="16"/>
    <x v="7"/>
    <s v="Headphones"/>
    <s v="Headphones Quo"/>
    <n v="1"/>
    <n v="51177"/>
    <n v="51177"/>
    <x v="0"/>
  </r>
  <r>
    <n v="14406"/>
    <x v="563"/>
    <x v="6"/>
    <x v="0"/>
    <s v="Nitya Dora"/>
    <x v="2"/>
    <x v="2"/>
    <x v="7"/>
    <s v="Headphones"/>
    <s v="Headphones Laboriosam"/>
    <n v="2"/>
    <n v="66910"/>
    <n v="133820"/>
    <x v="0"/>
  </r>
  <r>
    <n v="14407"/>
    <x v="341"/>
    <x v="4"/>
    <x v="0"/>
    <s v="Pari Sangha"/>
    <x v="2"/>
    <x v="16"/>
    <x v="9"/>
    <s v="RC Car"/>
    <s v="RC Car Aliquid"/>
    <n v="3"/>
    <n v="3152"/>
    <n v="9456"/>
    <x v="0"/>
  </r>
  <r>
    <n v="14408"/>
    <x v="715"/>
    <x v="11"/>
    <x v="1"/>
    <s v="Zara Singh"/>
    <x v="2"/>
    <x v="3"/>
    <x v="1"/>
    <s v="Spices"/>
    <s v="Spices Quia"/>
    <n v="2"/>
    <n v="76370"/>
    <n v="152740"/>
    <x v="1"/>
  </r>
  <r>
    <n v="14409"/>
    <x v="263"/>
    <x v="6"/>
    <x v="0"/>
    <s v="Hazel Bawa"/>
    <x v="2"/>
    <x v="2"/>
    <x v="7"/>
    <s v="Mobile"/>
    <s v="Mobile Sint"/>
    <n v="4"/>
    <n v="54217"/>
    <n v="216868"/>
    <x v="1"/>
  </r>
  <r>
    <n v="14410"/>
    <x v="441"/>
    <x v="7"/>
    <x v="2"/>
    <s v="Shayak Bora"/>
    <x v="3"/>
    <x v="8"/>
    <x v="2"/>
    <s v="Cookware Set"/>
    <s v="Cookware Set Deleniti"/>
    <n v="3"/>
    <n v="66857"/>
    <n v="200571"/>
    <x v="1"/>
  </r>
  <r>
    <n v="14411"/>
    <x v="4"/>
    <x v="4"/>
    <x v="1"/>
    <s v="Heer Chatterjee"/>
    <x v="1"/>
    <x v="10"/>
    <x v="8"/>
    <s v="Dumbbells"/>
    <s v="Dumbbells Asperiores"/>
    <n v="2"/>
    <n v="66267"/>
    <n v="132534"/>
    <x v="0"/>
  </r>
  <r>
    <n v="14412"/>
    <x v="220"/>
    <x v="0"/>
    <x v="0"/>
    <s v="Kiara Saraf"/>
    <x v="1"/>
    <x v="1"/>
    <x v="9"/>
    <s v="RC Car"/>
    <s v="RC Car Illo"/>
    <n v="1"/>
    <n v="17564"/>
    <n v="17564"/>
    <x v="0"/>
  </r>
  <r>
    <n v="14413"/>
    <x v="616"/>
    <x v="9"/>
    <x v="0"/>
    <s v="Taran Chaudhary"/>
    <x v="1"/>
    <x v="18"/>
    <x v="8"/>
    <s v="Yoga Mat"/>
    <s v="Yoga Mat Voluptate"/>
    <n v="5"/>
    <n v="16165"/>
    <n v="80825"/>
    <x v="0"/>
  </r>
  <r>
    <n v="14414"/>
    <x v="12"/>
    <x v="7"/>
    <x v="0"/>
    <s v="Aniruddh Varghese"/>
    <x v="1"/>
    <x v="18"/>
    <x v="4"/>
    <s v="Sofa"/>
    <s v="Sofa Explicabo"/>
    <n v="5"/>
    <n v="27095"/>
    <n v="135475"/>
    <x v="0"/>
  </r>
  <r>
    <n v="14415"/>
    <x v="328"/>
    <x v="3"/>
    <x v="0"/>
    <s v="Biju Edwin"/>
    <x v="1"/>
    <x v="18"/>
    <x v="6"/>
    <s v="Wall Art"/>
    <s v="Wall Art Sequi"/>
    <n v="3"/>
    <n v="14923"/>
    <n v="44769"/>
    <x v="0"/>
  </r>
  <r>
    <n v="14416"/>
    <x v="299"/>
    <x v="10"/>
    <x v="0"/>
    <s v="Jhanvi Solanki"/>
    <x v="3"/>
    <x v="13"/>
    <x v="5"/>
    <s v="Foundation"/>
    <s v="Foundation Dolor"/>
    <n v="2"/>
    <n v="77254"/>
    <n v="154508"/>
    <x v="1"/>
  </r>
  <r>
    <n v="14417"/>
    <x v="105"/>
    <x v="4"/>
    <x v="1"/>
    <s v="Piya Kothari"/>
    <x v="2"/>
    <x v="2"/>
    <x v="6"/>
    <s v="Vase"/>
    <s v="Vase Iure"/>
    <n v="4"/>
    <n v="13446"/>
    <n v="53784"/>
    <x v="0"/>
  </r>
  <r>
    <n v="14418"/>
    <x v="566"/>
    <x v="3"/>
    <x v="1"/>
    <s v="Ishaan Kibe"/>
    <x v="3"/>
    <x v="4"/>
    <x v="5"/>
    <s v="Face Cream"/>
    <s v="Face Cream In"/>
    <n v="4"/>
    <n v="79126"/>
    <n v="316504"/>
    <x v="2"/>
  </r>
  <r>
    <n v="14419"/>
    <x v="667"/>
    <x v="5"/>
    <x v="1"/>
    <s v="Devansh Ramakrishnan"/>
    <x v="2"/>
    <x v="3"/>
    <x v="7"/>
    <s v="Laptop"/>
    <s v="Laptop Quo"/>
    <n v="3"/>
    <n v="25256"/>
    <n v="75768"/>
    <x v="0"/>
  </r>
  <r>
    <n v="14420"/>
    <x v="625"/>
    <x v="7"/>
    <x v="2"/>
    <s v="Nishith Saxena"/>
    <x v="2"/>
    <x v="11"/>
    <x v="4"/>
    <s v="Chair"/>
    <s v="Chair Sequi"/>
    <n v="2"/>
    <n v="45462"/>
    <n v="90924"/>
    <x v="0"/>
  </r>
  <r>
    <n v="14421"/>
    <x v="400"/>
    <x v="11"/>
    <x v="0"/>
    <s v="Ivan Vig"/>
    <x v="0"/>
    <x v="19"/>
    <x v="9"/>
    <s v="Board Game"/>
    <s v="Board Game Praesentium"/>
    <n v="3"/>
    <n v="50347"/>
    <n v="151041"/>
    <x v="1"/>
  </r>
  <r>
    <n v="14422"/>
    <x v="708"/>
    <x v="0"/>
    <x v="0"/>
    <s v="Vardaniya Hegde"/>
    <x v="2"/>
    <x v="15"/>
    <x v="2"/>
    <s v="Refrigerator"/>
    <s v="Refrigerator Illo"/>
    <n v="1"/>
    <n v="44833"/>
    <n v="44833"/>
    <x v="0"/>
  </r>
  <r>
    <n v="14423"/>
    <x v="210"/>
    <x v="11"/>
    <x v="1"/>
    <s v="Neelofar Mani"/>
    <x v="2"/>
    <x v="11"/>
    <x v="8"/>
    <s v="Dumbbells"/>
    <s v="Dumbbells Repellat"/>
    <n v="4"/>
    <n v="17806"/>
    <n v="71224"/>
    <x v="0"/>
  </r>
  <r>
    <n v="14424"/>
    <x v="24"/>
    <x v="4"/>
    <x v="0"/>
    <s v="Divit Swaminathan"/>
    <x v="2"/>
    <x v="2"/>
    <x v="0"/>
    <s v="Textbook"/>
    <s v="Textbook Beatae"/>
    <n v="2"/>
    <n v="10137"/>
    <n v="20274"/>
    <x v="0"/>
  </r>
  <r>
    <n v="14425"/>
    <x v="494"/>
    <x v="0"/>
    <x v="0"/>
    <s v="Urvi Babu"/>
    <x v="0"/>
    <x v="12"/>
    <x v="1"/>
    <s v="Oil"/>
    <s v="Oil Voluptates"/>
    <n v="1"/>
    <n v="47504"/>
    <n v="47504"/>
    <x v="0"/>
  </r>
  <r>
    <n v="14426"/>
    <x v="308"/>
    <x v="11"/>
    <x v="1"/>
    <s v="Darshit Agrawal"/>
    <x v="3"/>
    <x v="8"/>
    <x v="2"/>
    <s v="Cookware Set"/>
    <s v="Cookware Set Harum"/>
    <n v="4"/>
    <n v="5375"/>
    <n v="21500"/>
    <x v="0"/>
  </r>
  <r>
    <n v="14427"/>
    <x v="620"/>
    <x v="9"/>
    <x v="0"/>
    <s v="Abram Aggarwal"/>
    <x v="0"/>
    <x v="12"/>
    <x v="3"/>
    <s v="Kids Wear"/>
    <s v="Kids Wear Deleniti"/>
    <n v="4"/>
    <n v="2812"/>
    <n v="11248"/>
    <x v="0"/>
  </r>
  <r>
    <n v="14428"/>
    <x v="474"/>
    <x v="7"/>
    <x v="0"/>
    <s v="Tejas Bora"/>
    <x v="1"/>
    <x v="6"/>
    <x v="0"/>
    <s v="Textbook"/>
    <s v="Textbook Omnis"/>
    <n v="5"/>
    <n v="36780"/>
    <n v="183900"/>
    <x v="1"/>
  </r>
  <r>
    <n v="14429"/>
    <x v="5"/>
    <x v="5"/>
    <x v="1"/>
    <s v="Vedika Grewal"/>
    <x v="2"/>
    <x v="2"/>
    <x v="5"/>
    <s v="Face Cream"/>
    <s v="Face Cream Aliquid"/>
    <n v="5"/>
    <n v="34112"/>
    <n v="170560"/>
    <x v="1"/>
  </r>
  <r>
    <n v="14430"/>
    <x v="143"/>
    <x v="1"/>
    <x v="1"/>
    <s v="Devansh Raval"/>
    <x v="2"/>
    <x v="16"/>
    <x v="1"/>
    <s v="Sugar"/>
    <s v="Sugar Architecto"/>
    <n v="4"/>
    <n v="12902"/>
    <n v="51608"/>
    <x v="0"/>
  </r>
  <r>
    <n v="14431"/>
    <x v="695"/>
    <x v="1"/>
    <x v="1"/>
    <s v="Divyansh Arya"/>
    <x v="2"/>
    <x v="15"/>
    <x v="3"/>
    <s v="Men's Wear"/>
    <s v="Men's Wear Quae"/>
    <n v="4"/>
    <n v="27510"/>
    <n v="110040"/>
    <x v="0"/>
  </r>
  <r>
    <n v="14432"/>
    <x v="710"/>
    <x v="4"/>
    <x v="0"/>
    <s v="Tejas Amble"/>
    <x v="0"/>
    <x v="0"/>
    <x v="3"/>
    <s v="Kids Wear"/>
    <s v="Kids Wear Error"/>
    <n v="1"/>
    <n v="2577"/>
    <n v="2577"/>
    <x v="0"/>
  </r>
  <r>
    <n v="14433"/>
    <x v="472"/>
    <x v="10"/>
    <x v="1"/>
    <s v="Zeeshan Dâ€™Alia"/>
    <x v="2"/>
    <x v="11"/>
    <x v="2"/>
    <s v="Refrigerator"/>
    <s v="Refrigerator Corporis"/>
    <n v="2"/>
    <n v="3116"/>
    <n v="6232"/>
    <x v="0"/>
  </r>
  <r>
    <n v="14434"/>
    <x v="453"/>
    <x v="9"/>
    <x v="1"/>
    <s v="Ishita Basu"/>
    <x v="3"/>
    <x v="5"/>
    <x v="3"/>
    <s v="Women's Wear"/>
    <s v="Women's Wear Hic"/>
    <n v="5"/>
    <n v="76393"/>
    <n v="381965"/>
    <x v="2"/>
  </r>
  <r>
    <n v="14435"/>
    <x v="268"/>
    <x v="0"/>
    <x v="2"/>
    <s v="Baiju Soni"/>
    <x v="2"/>
    <x v="11"/>
    <x v="4"/>
    <s v="Sofa"/>
    <s v="Sofa Repellat"/>
    <n v="5"/>
    <n v="61025"/>
    <n v="305125"/>
    <x v="2"/>
  </r>
  <r>
    <n v="14436"/>
    <x v="44"/>
    <x v="0"/>
    <x v="1"/>
    <s v="Romil Gandhi"/>
    <x v="3"/>
    <x v="13"/>
    <x v="6"/>
    <s v="Lamp"/>
    <s v="Lamp Voluptas"/>
    <n v="3"/>
    <n v="7146"/>
    <n v="21438"/>
    <x v="0"/>
  </r>
  <r>
    <n v="14437"/>
    <x v="465"/>
    <x v="3"/>
    <x v="0"/>
    <s v="Anvi Reddy"/>
    <x v="0"/>
    <x v="9"/>
    <x v="2"/>
    <s v="Mixer Grinder"/>
    <s v="Mixer Grinder Architecto"/>
    <n v="1"/>
    <n v="25036"/>
    <n v="25036"/>
    <x v="0"/>
  </r>
  <r>
    <n v="14438"/>
    <x v="629"/>
    <x v="10"/>
    <x v="1"/>
    <s v="Tejas Vora"/>
    <x v="1"/>
    <x v="10"/>
    <x v="1"/>
    <s v="Rice"/>
    <s v="Rice Tenetur"/>
    <n v="5"/>
    <n v="43938"/>
    <n v="219690"/>
    <x v="1"/>
  </r>
  <r>
    <n v="14439"/>
    <x v="306"/>
    <x v="10"/>
    <x v="0"/>
    <s v="Alisha Bail"/>
    <x v="2"/>
    <x v="15"/>
    <x v="0"/>
    <s v="Non-Fiction"/>
    <s v="Non-Fiction Labore"/>
    <n v="4"/>
    <n v="55465"/>
    <n v="221860"/>
    <x v="1"/>
  </r>
  <r>
    <n v="14440"/>
    <x v="688"/>
    <x v="8"/>
    <x v="0"/>
    <s v="Samaira Gokhale"/>
    <x v="2"/>
    <x v="11"/>
    <x v="0"/>
    <s v="Non-Fiction"/>
    <s v="Non-Fiction Vitae"/>
    <n v="1"/>
    <n v="20244"/>
    <n v="20244"/>
    <x v="0"/>
  </r>
  <r>
    <n v="14441"/>
    <x v="332"/>
    <x v="0"/>
    <x v="0"/>
    <s v="Ivan Mane"/>
    <x v="2"/>
    <x v="3"/>
    <x v="4"/>
    <s v="Cabinet"/>
    <s v="Cabinet Harum"/>
    <n v="2"/>
    <n v="37235"/>
    <n v="74470"/>
    <x v="0"/>
  </r>
  <r>
    <n v="14442"/>
    <x v="412"/>
    <x v="6"/>
    <x v="0"/>
    <s v="Adira Dutta"/>
    <x v="0"/>
    <x v="0"/>
    <x v="9"/>
    <s v="Doll"/>
    <s v="Doll Veniam"/>
    <n v="5"/>
    <n v="8856"/>
    <n v="44280"/>
    <x v="0"/>
  </r>
  <r>
    <n v="14443"/>
    <x v="563"/>
    <x v="6"/>
    <x v="0"/>
    <s v="Raghav Wali"/>
    <x v="2"/>
    <x v="3"/>
    <x v="8"/>
    <s v="Dumbbells"/>
    <s v="Dumbbells Unde"/>
    <n v="3"/>
    <n v="603"/>
    <n v="1809"/>
    <x v="0"/>
  </r>
  <r>
    <n v="14444"/>
    <x v="513"/>
    <x v="1"/>
    <x v="1"/>
    <s v="Taran Sengupta"/>
    <x v="0"/>
    <x v="19"/>
    <x v="9"/>
    <s v="Doll"/>
    <s v="Doll Sint"/>
    <n v="5"/>
    <n v="69388"/>
    <n v="346940"/>
    <x v="2"/>
  </r>
  <r>
    <n v="14445"/>
    <x v="558"/>
    <x v="11"/>
    <x v="1"/>
    <s v="Hunar Verma"/>
    <x v="3"/>
    <x v="5"/>
    <x v="6"/>
    <s v="Lamp"/>
    <s v="Lamp Dolorum"/>
    <n v="4"/>
    <n v="29104"/>
    <n v="116416"/>
    <x v="0"/>
  </r>
  <r>
    <n v="14446"/>
    <x v="53"/>
    <x v="3"/>
    <x v="0"/>
    <s v="Anay Sharaf"/>
    <x v="1"/>
    <x v="1"/>
    <x v="1"/>
    <s v="Wheat"/>
    <s v="Wheat Autem"/>
    <n v="3"/>
    <n v="57731"/>
    <n v="173193"/>
    <x v="1"/>
  </r>
  <r>
    <n v="14447"/>
    <x v="577"/>
    <x v="8"/>
    <x v="1"/>
    <s v="Diya Divan"/>
    <x v="1"/>
    <x v="7"/>
    <x v="5"/>
    <s v="Face Cream"/>
    <s v="Face Cream Laboriosam"/>
    <n v="3"/>
    <n v="65652"/>
    <n v="196956"/>
    <x v="1"/>
  </r>
  <r>
    <n v="14448"/>
    <x v="307"/>
    <x v="4"/>
    <x v="0"/>
    <s v="Akarsh Sastry"/>
    <x v="2"/>
    <x v="2"/>
    <x v="8"/>
    <s v="Tennis Racket"/>
    <s v="Tennis Racket Eos"/>
    <n v="4"/>
    <n v="9489"/>
    <n v="37956"/>
    <x v="0"/>
  </r>
  <r>
    <n v="14449"/>
    <x v="346"/>
    <x v="2"/>
    <x v="0"/>
    <s v="Himmat Rout"/>
    <x v="0"/>
    <x v="0"/>
    <x v="9"/>
    <s v="Action Figure"/>
    <s v="Action Figure Et"/>
    <n v="3"/>
    <n v="51658"/>
    <n v="154974"/>
    <x v="1"/>
  </r>
  <r>
    <n v="14450"/>
    <x v="722"/>
    <x v="4"/>
    <x v="0"/>
    <s v="Miraya Amble"/>
    <x v="1"/>
    <x v="7"/>
    <x v="3"/>
    <s v="Accessories"/>
    <s v="Accessories Pariatur"/>
    <n v="1"/>
    <n v="30735"/>
    <n v="30735"/>
    <x v="0"/>
  </r>
  <r>
    <n v="14451"/>
    <x v="45"/>
    <x v="9"/>
    <x v="1"/>
    <s v="Siya Garde"/>
    <x v="0"/>
    <x v="0"/>
    <x v="8"/>
    <s v="Tennis Racket"/>
    <s v="Tennis Racket Doloribus"/>
    <n v="1"/>
    <n v="52781"/>
    <n v="52781"/>
    <x v="0"/>
  </r>
  <r>
    <n v="14452"/>
    <x v="26"/>
    <x v="7"/>
    <x v="0"/>
    <s v="Vihaan Choudhry"/>
    <x v="2"/>
    <x v="15"/>
    <x v="9"/>
    <s v="RC Car"/>
    <s v="RC Car Labore"/>
    <n v="1"/>
    <n v="71157"/>
    <n v="71157"/>
    <x v="0"/>
  </r>
  <r>
    <n v="14453"/>
    <x v="267"/>
    <x v="8"/>
    <x v="0"/>
    <s v="Riaan Dutt"/>
    <x v="0"/>
    <x v="12"/>
    <x v="6"/>
    <s v="Wall Art"/>
    <s v="Wall Art Sed"/>
    <n v="1"/>
    <n v="73569"/>
    <n v="73569"/>
    <x v="0"/>
  </r>
  <r>
    <n v="14454"/>
    <x v="477"/>
    <x v="5"/>
    <x v="0"/>
    <s v="Zaina Bora"/>
    <x v="2"/>
    <x v="16"/>
    <x v="1"/>
    <s v="Oil"/>
    <s v="Oil Delectus"/>
    <n v="3"/>
    <n v="14832"/>
    <n v="44496"/>
    <x v="0"/>
  </r>
  <r>
    <n v="14455"/>
    <x v="97"/>
    <x v="10"/>
    <x v="1"/>
    <s v="Farhan Kari"/>
    <x v="1"/>
    <x v="1"/>
    <x v="2"/>
    <s v="Juicer"/>
    <s v="Juicer Tempora"/>
    <n v="3"/>
    <n v="21054"/>
    <n v="63162"/>
    <x v="0"/>
  </r>
  <r>
    <n v="14456"/>
    <x v="109"/>
    <x v="2"/>
    <x v="2"/>
    <s v="Siya Mann"/>
    <x v="3"/>
    <x v="8"/>
    <x v="4"/>
    <s v="Cabinet"/>
    <s v="Cabinet Ab"/>
    <n v="3"/>
    <n v="41689"/>
    <n v="125067"/>
    <x v="0"/>
  </r>
  <r>
    <n v="14457"/>
    <x v="320"/>
    <x v="1"/>
    <x v="0"/>
    <s v="Pihu Karpe"/>
    <x v="1"/>
    <x v="1"/>
    <x v="4"/>
    <s v="Bed"/>
    <s v="Bed Minus"/>
    <n v="3"/>
    <n v="11373"/>
    <n v="34119"/>
    <x v="0"/>
  </r>
  <r>
    <n v="14458"/>
    <x v="573"/>
    <x v="9"/>
    <x v="1"/>
    <s v="Aaryahi Issac"/>
    <x v="2"/>
    <x v="16"/>
    <x v="1"/>
    <s v="Spices"/>
    <s v="Spices Quidem"/>
    <n v="2"/>
    <n v="49143"/>
    <n v="98286"/>
    <x v="0"/>
  </r>
  <r>
    <n v="14459"/>
    <x v="302"/>
    <x v="3"/>
    <x v="0"/>
    <s v="Aayush Sur"/>
    <x v="1"/>
    <x v="18"/>
    <x v="0"/>
    <s v="Comics"/>
    <s v="Comics Qui"/>
    <n v="4"/>
    <n v="46702"/>
    <n v="186808"/>
    <x v="1"/>
  </r>
  <r>
    <n v="14460"/>
    <x v="651"/>
    <x v="7"/>
    <x v="2"/>
    <s v="Siya Warrior"/>
    <x v="2"/>
    <x v="3"/>
    <x v="4"/>
    <s v="Cabinet"/>
    <s v="Cabinet Aperiam"/>
    <n v="1"/>
    <n v="7817"/>
    <n v="7817"/>
    <x v="0"/>
  </r>
  <r>
    <n v="14461"/>
    <x v="698"/>
    <x v="5"/>
    <x v="0"/>
    <s v="Ehsaan Bhattacharyya"/>
    <x v="3"/>
    <x v="5"/>
    <x v="0"/>
    <s v="Comics"/>
    <s v="Comics Placeat"/>
    <n v="2"/>
    <n v="68471"/>
    <n v="136942"/>
    <x v="0"/>
  </r>
  <r>
    <n v="14462"/>
    <x v="511"/>
    <x v="10"/>
    <x v="0"/>
    <s v="Stuvan Dutt"/>
    <x v="0"/>
    <x v="0"/>
    <x v="6"/>
    <s v="Clock"/>
    <s v="Clock Ab"/>
    <n v="2"/>
    <n v="56197"/>
    <n v="112394"/>
    <x v="0"/>
  </r>
  <r>
    <n v="14463"/>
    <x v="164"/>
    <x v="10"/>
    <x v="0"/>
    <s v="Jivin Sani"/>
    <x v="0"/>
    <x v="9"/>
    <x v="5"/>
    <s v="Face Cream"/>
    <s v="Face Cream Consequatur"/>
    <n v="3"/>
    <n v="24154"/>
    <n v="72462"/>
    <x v="0"/>
  </r>
  <r>
    <n v="14464"/>
    <x v="269"/>
    <x v="8"/>
    <x v="0"/>
    <s v="Oorja Hegde"/>
    <x v="1"/>
    <x v="10"/>
    <x v="0"/>
    <s v="Biography"/>
    <s v="Biography Maxime"/>
    <n v="5"/>
    <n v="31572"/>
    <n v="157860"/>
    <x v="1"/>
  </r>
  <r>
    <n v="14465"/>
    <x v="649"/>
    <x v="6"/>
    <x v="0"/>
    <s v="Yuvaan Sarraf"/>
    <x v="3"/>
    <x v="8"/>
    <x v="5"/>
    <s v="Foundation"/>
    <s v="Foundation Facere"/>
    <n v="4"/>
    <n v="17628"/>
    <n v="70512"/>
    <x v="0"/>
  </r>
  <r>
    <n v="14466"/>
    <x v="599"/>
    <x v="9"/>
    <x v="1"/>
    <s v="Dishani Bhatt"/>
    <x v="2"/>
    <x v="16"/>
    <x v="3"/>
    <s v="Women's Wear"/>
    <s v="Women's Wear Officiis"/>
    <n v="1"/>
    <n v="9133"/>
    <n v="9133"/>
    <x v="0"/>
  </r>
  <r>
    <n v="14467"/>
    <x v="135"/>
    <x v="5"/>
    <x v="0"/>
    <s v="Saira Dubey"/>
    <x v="0"/>
    <x v="17"/>
    <x v="7"/>
    <s v="Headphones"/>
    <s v="Headphones Voluptas"/>
    <n v="2"/>
    <n v="21733"/>
    <n v="43466"/>
    <x v="0"/>
  </r>
  <r>
    <n v="14468"/>
    <x v="178"/>
    <x v="4"/>
    <x v="0"/>
    <s v="Indranil Guha"/>
    <x v="1"/>
    <x v="1"/>
    <x v="5"/>
    <s v="Face Cream"/>
    <s v="Face Cream Unde"/>
    <n v="2"/>
    <n v="24898"/>
    <n v="49796"/>
    <x v="0"/>
  </r>
  <r>
    <n v="14469"/>
    <x v="300"/>
    <x v="7"/>
    <x v="0"/>
    <s v="Dhanush Yogi"/>
    <x v="1"/>
    <x v="18"/>
    <x v="1"/>
    <s v="Wheat"/>
    <s v="Wheat Suscipit"/>
    <n v="5"/>
    <n v="70349"/>
    <n v="351745"/>
    <x v="2"/>
  </r>
  <r>
    <n v="14470"/>
    <x v="182"/>
    <x v="3"/>
    <x v="0"/>
    <s v="Kaira Dass"/>
    <x v="1"/>
    <x v="6"/>
    <x v="5"/>
    <s v="Perfume"/>
    <s v="Perfume Temporibus"/>
    <n v="1"/>
    <n v="56283"/>
    <n v="56283"/>
    <x v="0"/>
  </r>
  <r>
    <n v="14471"/>
    <x v="591"/>
    <x v="1"/>
    <x v="1"/>
    <s v="Hansh Varty"/>
    <x v="3"/>
    <x v="13"/>
    <x v="9"/>
    <s v="Action Figure"/>
    <s v="Action Figure Accusantium"/>
    <n v="5"/>
    <n v="21689"/>
    <n v="108445"/>
    <x v="0"/>
  </r>
  <r>
    <n v="14472"/>
    <x v="553"/>
    <x v="0"/>
    <x v="2"/>
    <s v="Emir Talwar"/>
    <x v="0"/>
    <x v="19"/>
    <x v="6"/>
    <s v="Lamp"/>
    <s v="Lamp Reiciendis"/>
    <n v="2"/>
    <n v="39180"/>
    <n v="78360"/>
    <x v="0"/>
  </r>
  <r>
    <n v="14473"/>
    <x v="602"/>
    <x v="7"/>
    <x v="0"/>
    <s v="Elakshi Sama"/>
    <x v="2"/>
    <x v="3"/>
    <x v="7"/>
    <s v="Laptop"/>
    <s v="Laptop Ducimus"/>
    <n v="2"/>
    <n v="27455"/>
    <n v="54910"/>
    <x v="0"/>
  </r>
  <r>
    <n v="14474"/>
    <x v="192"/>
    <x v="0"/>
    <x v="0"/>
    <s v="Oorja Kunda"/>
    <x v="2"/>
    <x v="2"/>
    <x v="8"/>
    <s v="Dumbbells"/>
    <s v="Dumbbells Cupiditate"/>
    <n v="3"/>
    <n v="30228"/>
    <n v="90684"/>
    <x v="0"/>
  </r>
  <r>
    <n v="14475"/>
    <x v="438"/>
    <x v="5"/>
    <x v="1"/>
    <s v="Nitya Deo"/>
    <x v="0"/>
    <x v="12"/>
    <x v="5"/>
    <s v="Perfume"/>
    <s v="Perfume Quasi"/>
    <n v="2"/>
    <n v="53451"/>
    <n v="106902"/>
    <x v="0"/>
  </r>
  <r>
    <n v="14476"/>
    <x v="31"/>
    <x v="10"/>
    <x v="0"/>
    <s v="Keya Kalla"/>
    <x v="3"/>
    <x v="5"/>
    <x v="4"/>
    <s v="Bed"/>
    <s v="Bed Vel"/>
    <n v="4"/>
    <n v="40921"/>
    <n v="163684"/>
    <x v="1"/>
  </r>
  <r>
    <n v="14477"/>
    <x v="643"/>
    <x v="9"/>
    <x v="0"/>
    <s v="Anaya Chahal"/>
    <x v="2"/>
    <x v="15"/>
    <x v="9"/>
    <s v="Doll"/>
    <s v="Doll Cumque"/>
    <n v="5"/>
    <n v="9565"/>
    <n v="47825"/>
    <x v="0"/>
  </r>
  <r>
    <n v="14478"/>
    <x v="539"/>
    <x v="8"/>
    <x v="1"/>
    <s v="Rati Yogi"/>
    <x v="0"/>
    <x v="9"/>
    <x v="4"/>
    <s v="Bed"/>
    <s v="Bed Reprehenderit"/>
    <n v="1"/>
    <n v="74395"/>
    <n v="74395"/>
    <x v="0"/>
  </r>
  <r>
    <n v="14479"/>
    <x v="493"/>
    <x v="5"/>
    <x v="1"/>
    <s v="Jayant Dhar"/>
    <x v="3"/>
    <x v="4"/>
    <x v="3"/>
    <s v="Men's Wear"/>
    <s v="Men's Wear Dolor"/>
    <n v="3"/>
    <n v="15388"/>
    <n v="46164"/>
    <x v="0"/>
  </r>
  <r>
    <n v="14480"/>
    <x v="131"/>
    <x v="0"/>
    <x v="0"/>
    <s v="Tara Kala"/>
    <x v="2"/>
    <x v="11"/>
    <x v="0"/>
    <s v="Non-Fiction"/>
    <s v="Non-Fiction Molestiae"/>
    <n v="3"/>
    <n v="47729"/>
    <n v="143187"/>
    <x v="0"/>
  </r>
  <r>
    <n v="14481"/>
    <x v="351"/>
    <x v="5"/>
    <x v="0"/>
    <s v="Mehul Roy"/>
    <x v="0"/>
    <x v="12"/>
    <x v="5"/>
    <s v="Foundation"/>
    <s v="Foundation Aut"/>
    <n v="1"/>
    <n v="53022"/>
    <n v="53022"/>
    <x v="0"/>
  </r>
  <r>
    <n v="14482"/>
    <x v="511"/>
    <x v="10"/>
    <x v="0"/>
    <s v="Shamik Vyas"/>
    <x v="1"/>
    <x v="6"/>
    <x v="3"/>
    <s v="Men's Wear"/>
    <s v="Men's Wear Ad"/>
    <n v="4"/>
    <n v="36345"/>
    <n v="145380"/>
    <x v="0"/>
  </r>
  <r>
    <n v="14483"/>
    <x v="158"/>
    <x v="10"/>
    <x v="0"/>
    <s v="Kiaan Venkataraman"/>
    <x v="3"/>
    <x v="5"/>
    <x v="3"/>
    <s v="Shoes"/>
    <s v="Shoes Officia"/>
    <n v="3"/>
    <n v="42121"/>
    <n v="126363"/>
    <x v="0"/>
  </r>
  <r>
    <n v="14484"/>
    <x v="492"/>
    <x v="2"/>
    <x v="0"/>
    <s v="Adah Gokhale"/>
    <x v="1"/>
    <x v="1"/>
    <x v="8"/>
    <s v="Yoga Mat"/>
    <s v="Yoga Mat Incidunt"/>
    <n v="1"/>
    <n v="47219"/>
    <n v="47219"/>
    <x v="0"/>
  </r>
  <r>
    <n v="14485"/>
    <x v="704"/>
    <x v="7"/>
    <x v="0"/>
    <s v="Shalv Bhattacharyya"/>
    <x v="3"/>
    <x v="4"/>
    <x v="7"/>
    <s v="Camera"/>
    <s v="Camera Perspiciatis"/>
    <n v="3"/>
    <n v="13297"/>
    <n v="39891"/>
    <x v="0"/>
  </r>
  <r>
    <n v="14486"/>
    <x v="394"/>
    <x v="0"/>
    <x v="2"/>
    <s v="Vivaan Sastry"/>
    <x v="0"/>
    <x v="0"/>
    <x v="2"/>
    <s v="Cookware Set"/>
    <s v="Cookware Set Neque"/>
    <n v="4"/>
    <n v="15484"/>
    <n v="61936"/>
    <x v="0"/>
  </r>
  <r>
    <n v="14487"/>
    <x v="428"/>
    <x v="4"/>
    <x v="1"/>
    <s v="Kartik Tara"/>
    <x v="3"/>
    <x v="14"/>
    <x v="4"/>
    <s v="Bed"/>
    <s v="Bed Temporibus"/>
    <n v="2"/>
    <n v="31835"/>
    <n v="63670"/>
    <x v="0"/>
  </r>
  <r>
    <n v="14488"/>
    <x v="390"/>
    <x v="11"/>
    <x v="0"/>
    <s v="Himmat Zachariah"/>
    <x v="1"/>
    <x v="10"/>
    <x v="2"/>
    <s v="Refrigerator"/>
    <s v="Refrigerator Ipsa"/>
    <n v="5"/>
    <n v="21648"/>
    <n v="108240"/>
    <x v="0"/>
  </r>
  <r>
    <n v="14489"/>
    <x v="189"/>
    <x v="6"/>
    <x v="0"/>
    <s v="Bhamini Sane"/>
    <x v="0"/>
    <x v="9"/>
    <x v="5"/>
    <s v="Lipstick"/>
    <s v="Lipstick Debitis"/>
    <n v="4"/>
    <n v="54409"/>
    <n v="217636"/>
    <x v="1"/>
  </r>
  <r>
    <n v="14490"/>
    <x v="309"/>
    <x v="3"/>
    <x v="1"/>
    <s v="Stuvan Hans"/>
    <x v="0"/>
    <x v="17"/>
    <x v="6"/>
    <s v="Lamp"/>
    <s v="Lamp Culpa"/>
    <n v="1"/>
    <n v="20244"/>
    <n v="20244"/>
    <x v="0"/>
  </r>
  <r>
    <n v="14491"/>
    <x v="609"/>
    <x v="8"/>
    <x v="1"/>
    <s v="Hiran Karpe"/>
    <x v="3"/>
    <x v="5"/>
    <x v="4"/>
    <s v="Bed"/>
    <s v="Bed Blanditiis"/>
    <n v="4"/>
    <n v="49308"/>
    <n v="197232"/>
    <x v="1"/>
  </r>
  <r>
    <n v="14492"/>
    <x v="573"/>
    <x v="9"/>
    <x v="1"/>
    <s v="Vanya Iyer"/>
    <x v="0"/>
    <x v="9"/>
    <x v="8"/>
    <s v="Football"/>
    <s v="Football Eius"/>
    <n v="1"/>
    <n v="25617"/>
    <n v="25617"/>
    <x v="0"/>
  </r>
  <r>
    <n v="14493"/>
    <x v="288"/>
    <x v="5"/>
    <x v="0"/>
    <s v="Mannat Sodhi"/>
    <x v="1"/>
    <x v="6"/>
    <x v="4"/>
    <s v="Sofa"/>
    <s v="Sofa Vitae"/>
    <n v="5"/>
    <n v="61855"/>
    <n v="309275"/>
    <x v="2"/>
  </r>
  <r>
    <n v="14494"/>
    <x v="339"/>
    <x v="11"/>
    <x v="0"/>
    <s v="Hunar Deo"/>
    <x v="2"/>
    <x v="16"/>
    <x v="2"/>
    <s v="Refrigerator"/>
    <s v="Refrigerator Sunt"/>
    <n v="3"/>
    <n v="64359"/>
    <n v="193077"/>
    <x v="1"/>
  </r>
  <r>
    <n v="14495"/>
    <x v="438"/>
    <x v="5"/>
    <x v="1"/>
    <s v="Romil Devan"/>
    <x v="3"/>
    <x v="14"/>
    <x v="7"/>
    <s v="Mobile"/>
    <s v="Mobile Itaque"/>
    <n v="3"/>
    <n v="10922"/>
    <n v="32766"/>
    <x v="0"/>
  </r>
  <r>
    <n v="14496"/>
    <x v="378"/>
    <x v="7"/>
    <x v="0"/>
    <s v="Vivaan Sheth"/>
    <x v="2"/>
    <x v="3"/>
    <x v="4"/>
    <s v="Bed"/>
    <s v="Bed Laudantium"/>
    <n v="3"/>
    <n v="57472"/>
    <n v="172416"/>
    <x v="1"/>
  </r>
  <r>
    <n v="14497"/>
    <x v="116"/>
    <x v="5"/>
    <x v="1"/>
    <s v="Aarav Kaur"/>
    <x v="2"/>
    <x v="15"/>
    <x v="3"/>
    <s v="Shoes"/>
    <s v="Shoes Est"/>
    <n v="5"/>
    <n v="72225"/>
    <n v="361125"/>
    <x v="2"/>
  </r>
  <r>
    <n v="14498"/>
    <x v="88"/>
    <x v="4"/>
    <x v="1"/>
    <s v="Ishita Lall"/>
    <x v="2"/>
    <x v="3"/>
    <x v="2"/>
    <s v="Mixer Grinder"/>
    <s v="Mixer Grinder Nobis"/>
    <n v="4"/>
    <n v="24330"/>
    <n v="97320"/>
    <x v="0"/>
  </r>
  <r>
    <n v="14499"/>
    <x v="422"/>
    <x v="10"/>
    <x v="1"/>
    <s v="Hrishita Sankar"/>
    <x v="3"/>
    <x v="14"/>
    <x v="5"/>
    <s v="Face Cream"/>
    <s v="Face Cream Voluptatum"/>
    <n v="5"/>
    <n v="62839"/>
    <n v="314195"/>
    <x v="2"/>
  </r>
  <r>
    <n v="14500"/>
    <x v="298"/>
    <x v="1"/>
    <x v="0"/>
    <s v="Nirvaan Lad"/>
    <x v="0"/>
    <x v="12"/>
    <x v="8"/>
    <s v="Dumbbells"/>
    <s v="Dumbbells Mollitia"/>
    <n v="4"/>
    <n v="42141"/>
    <n v="168564"/>
    <x v="1"/>
  </r>
  <r>
    <n v="14501"/>
    <x v="598"/>
    <x v="2"/>
    <x v="0"/>
    <s v="Himmat Bhagat"/>
    <x v="2"/>
    <x v="11"/>
    <x v="9"/>
    <s v="Doll"/>
    <s v="Doll Repellat"/>
    <n v="3"/>
    <n v="21828"/>
    <n v="65484"/>
    <x v="0"/>
  </r>
  <r>
    <n v="14502"/>
    <x v="409"/>
    <x v="10"/>
    <x v="0"/>
    <s v="Damini Acharya"/>
    <x v="3"/>
    <x v="13"/>
    <x v="4"/>
    <s v="Sofa"/>
    <s v="Sofa Nam"/>
    <n v="2"/>
    <n v="7873"/>
    <n v="15746"/>
    <x v="0"/>
  </r>
  <r>
    <n v="14503"/>
    <x v="142"/>
    <x v="6"/>
    <x v="0"/>
    <s v="Kimaya Ganguly"/>
    <x v="3"/>
    <x v="5"/>
    <x v="6"/>
    <s v="Clock"/>
    <s v="Clock Perferendis"/>
    <n v="2"/>
    <n v="60191"/>
    <n v="120382"/>
    <x v="0"/>
  </r>
  <r>
    <n v="14504"/>
    <x v="219"/>
    <x v="7"/>
    <x v="0"/>
    <s v="Fateh Brahmbhatt"/>
    <x v="2"/>
    <x v="11"/>
    <x v="7"/>
    <s v="Headphones"/>
    <s v="Headphones Facilis"/>
    <n v="2"/>
    <n v="78088"/>
    <n v="156176"/>
    <x v="1"/>
  </r>
  <r>
    <n v="14505"/>
    <x v="423"/>
    <x v="1"/>
    <x v="1"/>
    <s v="Anahi Bandi"/>
    <x v="2"/>
    <x v="11"/>
    <x v="7"/>
    <s v="Smartwatch"/>
    <s v="Smartwatch Optio"/>
    <n v="1"/>
    <n v="43318"/>
    <n v="43318"/>
    <x v="0"/>
  </r>
  <r>
    <n v="14506"/>
    <x v="377"/>
    <x v="4"/>
    <x v="1"/>
    <s v="Biju Kadakia"/>
    <x v="0"/>
    <x v="19"/>
    <x v="0"/>
    <s v="Fiction"/>
    <s v="Fiction Aperiam"/>
    <n v="4"/>
    <n v="7219"/>
    <n v="28876"/>
    <x v="0"/>
  </r>
  <r>
    <n v="14507"/>
    <x v="374"/>
    <x v="5"/>
    <x v="0"/>
    <s v="Nirvaan Bhattacharyya"/>
    <x v="3"/>
    <x v="5"/>
    <x v="7"/>
    <s v="Mobile"/>
    <s v="Mobile Autem"/>
    <n v="3"/>
    <n v="2615"/>
    <n v="7845"/>
    <x v="0"/>
  </r>
  <r>
    <n v="14508"/>
    <x v="33"/>
    <x v="7"/>
    <x v="2"/>
    <s v="Bhamini Rout"/>
    <x v="3"/>
    <x v="13"/>
    <x v="3"/>
    <s v="Shoes"/>
    <s v="Shoes Quo"/>
    <n v="4"/>
    <n v="8846"/>
    <n v="35384"/>
    <x v="0"/>
  </r>
  <r>
    <n v="14509"/>
    <x v="326"/>
    <x v="10"/>
    <x v="0"/>
    <s v="Aarush Kalla"/>
    <x v="2"/>
    <x v="11"/>
    <x v="3"/>
    <s v="Accessories"/>
    <s v="Accessories Veritatis"/>
    <n v="3"/>
    <n v="33572"/>
    <n v="100716"/>
    <x v="0"/>
  </r>
  <r>
    <n v="14510"/>
    <x v="573"/>
    <x v="9"/>
    <x v="1"/>
    <s v="Navya Sagar"/>
    <x v="2"/>
    <x v="11"/>
    <x v="4"/>
    <s v="Table"/>
    <s v="Table Beatae"/>
    <n v="2"/>
    <n v="36868"/>
    <n v="73736"/>
    <x v="0"/>
  </r>
  <r>
    <n v="14511"/>
    <x v="395"/>
    <x v="11"/>
    <x v="1"/>
    <s v="Nehmat Date"/>
    <x v="3"/>
    <x v="13"/>
    <x v="2"/>
    <s v="Juicer"/>
    <s v="Juicer Necessitatibus"/>
    <n v="3"/>
    <n v="61549"/>
    <n v="184647"/>
    <x v="1"/>
  </r>
  <r>
    <n v="14512"/>
    <x v="561"/>
    <x v="9"/>
    <x v="0"/>
    <s v="Vaibhav Gokhale"/>
    <x v="1"/>
    <x v="18"/>
    <x v="3"/>
    <s v="Men's Wear"/>
    <s v="Men's Wear Similique"/>
    <n v="4"/>
    <n v="23872"/>
    <n v="95488"/>
    <x v="0"/>
  </r>
  <r>
    <n v="14513"/>
    <x v="315"/>
    <x v="8"/>
    <x v="1"/>
    <s v="Lakshay Johal"/>
    <x v="3"/>
    <x v="14"/>
    <x v="0"/>
    <s v="Fiction"/>
    <s v="Fiction Impedit"/>
    <n v="4"/>
    <n v="50497"/>
    <n v="201988"/>
    <x v="1"/>
  </r>
  <r>
    <n v="14514"/>
    <x v="19"/>
    <x v="0"/>
    <x v="2"/>
    <s v="Aaina Ganguly"/>
    <x v="0"/>
    <x v="0"/>
    <x v="8"/>
    <s v="Yoga Mat"/>
    <s v="Yoga Mat Quam"/>
    <n v="4"/>
    <n v="4495"/>
    <n v="17980"/>
    <x v="0"/>
  </r>
  <r>
    <n v="14515"/>
    <x v="213"/>
    <x v="0"/>
    <x v="2"/>
    <s v="Jivin Chauhan"/>
    <x v="3"/>
    <x v="4"/>
    <x v="7"/>
    <s v="Headphones"/>
    <s v="Headphones Minus"/>
    <n v="1"/>
    <n v="48140"/>
    <n v="48140"/>
    <x v="0"/>
  </r>
  <r>
    <n v="14516"/>
    <x v="119"/>
    <x v="10"/>
    <x v="0"/>
    <s v="Himmat Mannan"/>
    <x v="1"/>
    <x v="6"/>
    <x v="2"/>
    <s v="Microwave"/>
    <s v="Microwave Neque"/>
    <n v="2"/>
    <n v="49006"/>
    <n v="98012"/>
    <x v="0"/>
  </r>
  <r>
    <n v="14517"/>
    <x v="587"/>
    <x v="3"/>
    <x v="1"/>
    <s v="Riaan Mannan"/>
    <x v="0"/>
    <x v="12"/>
    <x v="9"/>
    <s v="Action Figure"/>
    <s v="Action Figure Amet"/>
    <n v="4"/>
    <n v="75443"/>
    <n v="301772"/>
    <x v="2"/>
  </r>
  <r>
    <n v="14518"/>
    <x v="520"/>
    <x v="1"/>
    <x v="0"/>
    <s v="Samar Ghosh"/>
    <x v="3"/>
    <x v="8"/>
    <x v="1"/>
    <s v="Rice"/>
    <s v="Rice Dignissimos"/>
    <n v="3"/>
    <n v="29047"/>
    <n v="87141"/>
    <x v="0"/>
  </r>
  <r>
    <n v="14519"/>
    <x v="438"/>
    <x v="5"/>
    <x v="1"/>
    <s v="Rohan Ramachandran"/>
    <x v="1"/>
    <x v="1"/>
    <x v="7"/>
    <s v="Camera"/>
    <s v="Camera Atque"/>
    <n v="2"/>
    <n v="64325"/>
    <n v="128650"/>
    <x v="0"/>
  </r>
  <r>
    <n v="14520"/>
    <x v="44"/>
    <x v="0"/>
    <x v="1"/>
    <s v="Ela Dave"/>
    <x v="2"/>
    <x v="2"/>
    <x v="1"/>
    <s v="Sugar"/>
    <s v="Sugar Aspernatur"/>
    <n v="1"/>
    <n v="29157"/>
    <n v="29157"/>
    <x v="0"/>
  </r>
  <r>
    <n v="14521"/>
    <x v="149"/>
    <x v="8"/>
    <x v="0"/>
    <s v="Yuvaan Din"/>
    <x v="2"/>
    <x v="11"/>
    <x v="4"/>
    <s v="Table"/>
    <s v="Table Quae"/>
    <n v="1"/>
    <n v="7259"/>
    <n v="7259"/>
    <x v="0"/>
  </r>
  <r>
    <n v="14522"/>
    <x v="419"/>
    <x v="3"/>
    <x v="0"/>
    <s v="Kiaan Virk"/>
    <x v="3"/>
    <x v="13"/>
    <x v="2"/>
    <s v="Cookware Set"/>
    <s v="Cookware Set Esse"/>
    <n v="4"/>
    <n v="12982"/>
    <n v="51928"/>
    <x v="0"/>
  </r>
  <r>
    <n v="14523"/>
    <x v="611"/>
    <x v="6"/>
    <x v="1"/>
    <s v="Tejas Kaur"/>
    <x v="0"/>
    <x v="0"/>
    <x v="9"/>
    <s v="Doll"/>
    <s v="Doll Eveniet"/>
    <n v="1"/>
    <n v="67075"/>
    <n v="67075"/>
    <x v="0"/>
  </r>
  <r>
    <n v="14524"/>
    <x v="361"/>
    <x v="11"/>
    <x v="0"/>
    <s v="Vaibhav Ratta"/>
    <x v="3"/>
    <x v="13"/>
    <x v="0"/>
    <s v="Comics"/>
    <s v="Comics Quasi"/>
    <n v="4"/>
    <n v="14927"/>
    <n v="59708"/>
    <x v="0"/>
  </r>
  <r>
    <n v="14525"/>
    <x v="16"/>
    <x v="9"/>
    <x v="1"/>
    <s v="Ishaan Dube"/>
    <x v="0"/>
    <x v="9"/>
    <x v="2"/>
    <s v="Microwave"/>
    <s v="Microwave Perferendis"/>
    <n v="3"/>
    <n v="24052"/>
    <n v="72156"/>
    <x v="0"/>
  </r>
  <r>
    <n v="14526"/>
    <x v="570"/>
    <x v="5"/>
    <x v="1"/>
    <s v="Akarsh Dora"/>
    <x v="2"/>
    <x v="16"/>
    <x v="1"/>
    <s v="Rice"/>
    <s v="Rice Voluptatem"/>
    <n v="3"/>
    <n v="14592"/>
    <n v="43776"/>
    <x v="0"/>
  </r>
  <r>
    <n v="14527"/>
    <x v="590"/>
    <x v="4"/>
    <x v="0"/>
    <s v="Aarna Doshi"/>
    <x v="3"/>
    <x v="13"/>
    <x v="9"/>
    <s v="Doll"/>
    <s v="Doll Accusamus"/>
    <n v="2"/>
    <n v="21798"/>
    <n v="43596"/>
    <x v="0"/>
  </r>
  <r>
    <n v="14528"/>
    <x v="640"/>
    <x v="11"/>
    <x v="0"/>
    <s v="Jayan Dayal"/>
    <x v="2"/>
    <x v="15"/>
    <x v="0"/>
    <s v="Textbook"/>
    <s v="Textbook Distinctio"/>
    <n v="2"/>
    <n v="24487"/>
    <n v="48974"/>
    <x v="0"/>
  </r>
  <r>
    <n v="14529"/>
    <x v="459"/>
    <x v="5"/>
    <x v="1"/>
    <s v="Trisha Bhargava"/>
    <x v="1"/>
    <x v="6"/>
    <x v="9"/>
    <s v="Action Figure"/>
    <s v="Action Figure Sunt"/>
    <n v="4"/>
    <n v="30628"/>
    <n v="122512"/>
    <x v="0"/>
  </r>
  <r>
    <n v="14530"/>
    <x v="456"/>
    <x v="6"/>
    <x v="1"/>
    <s v="Anika Varghese"/>
    <x v="3"/>
    <x v="13"/>
    <x v="9"/>
    <s v="Puzzle"/>
    <s v="Puzzle Corrupti"/>
    <n v="4"/>
    <n v="65659"/>
    <n v="262636"/>
    <x v="1"/>
  </r>
  <r>
    <n v="14531"/>
    <x v="702"/>
    <x v="7"/>
    <x v="2"/>
    <s v="Mehul Dutt"/>
    <x v="2"/>
    <x v="15"/>
    <x v="3"/>
    <s v="Shoes"/>
    <s v="Shoes Consectetur"/>
    <n v="5"/>
    <n v="34009"/>
    <n v="170045"/>
    <x v="1"/>
  </r>
  <r>
    <n v="14532"/>
    <x v="228"/>
    <x v="5"/>
    <x v="0"/>
    <s v="Ritvik Sandhu"/>
    <x v="2"/>
    <x v="15"/>
    <x v="7"/>
    <s v="Camera"/>
    <s v="Camera Magni"/>
    <n v="4"/>
    <n v="72863"/>
    <n v="291452"/>
    <x v="1"/>
  </r>
  <r>
    <n v="14533"/>
    <x v="398"/>
    <x v="5"/>
    <x v="1"/>
    <s v="Shayak Dhawan"/>
    <x v="2"/>
    <x v="15"/>
    <x v="4"/>
    <s v="Bed"/>
    <s v="Bed Commodi"/>
    <n v="5"/>
    <n v="52297"/>
    <n v="261485"/>
    <x v="1"/>
  </r>
  <r>
    <n v="14534"/>
    <x v="60"/>
    <x v="4"/>
    <x v="1"/>
    <s v="Rati Singhal"/>
    <x v="1"/>
    <x v="7"/>
    <x v="3"/>
    <s v="Accessories"/>
    <s v="Accessories Rem"/>
    <n v="3"/>
    <n v="8589"/>
    <n v="25767"/>
    <x v="0"/>
  </r>
  <r>
    <n v="14535"/>
    <x v="229"/>
    <x v="9"/>
    <x v="0"/>
    <s v="Trisha Srivastava"/>
    <x v="2"/>
    <x v="11"/>
    <x v="3"/>
    <s v="Women's Wear"/>
    <s v="Women's Wear Doloremque"/>
    <n v="1"/>
    <n v="4555"/>
    <n v="4555"/>
    <x v="0"/>
  </r>
  <r>
    <n v="14536"/>
    <x v="310"/>
    <x v="8"/>
    <x v="0"/>
    <s v="Biju Gupta"/>
    <x v="2"/>
    <x v="15"/>
    <x v="6"/>
    <s v="Lamp"/>
    <s v="Lamp Commodi"/>
    <n v="1"/>
    <n v="49163"/>
    <n v="49163"/>
    <x v="0"/>
  </r>
  <r>
    <n v="14537"/>
    <x v="52"/>
    <x v="7"/>
    <x v="2"/>
    <s v="Mahika Kakar"/>
    <x v="2"/>
    <x v="16"/>
    <x v="7"/>
    <s v="Smartwatch"/>
    <s v="Smartwatch Odit"/>
    <n v="4"/>
    <n v="4780"/>
    <n v="19120"/>
    <x v="0"/>
  </r>
  <r>
    <n v="14538"/>
    <x v="130"/>
    <x v="6"/>
    <x v="1"/>
    <s v="Reyansh Sarna"/>
    <x v="2"/>
    <x v="15"/>
    <x v="3"/>
    <s v="Women's Wear"/>
    <s v="Women's Wear Suscipit"/>
    <n v="2"/>
    <n v="2967"/>
    <n v="5934"/>
    <x v="0"/>
  </r>
  <r>
    <n v="14539"/>
    <x v="535"/>
    <x v="7"/>
    <x v="0"/>
    <s v="Dhruv Kata"/>
    <x v="1"/>
    <x v="7"/>
    <x v="3"/>
    <s v="Women's Wear"/>
    <s v="Women's Wear Deserunt"/>
    <n v="5"/>
    <n v="29733"/>
    <n v="148665"/>
    <x v="0"/>
  </r>
  <r>
    <n v="14540"/>
    <x v="224"/>
    <x v="6"/>
    <x v="1"/>
    <s v="Trisha Ram"/>
    <x v="1"/>
    <x v="6"/>
    <x v="8"/>
    <s v="Dumbbells"/>
    <s v="Dumbbells A"/>
    <n v="1"/>
    <n v="75470"/>
    <n v="75470"/>
    <x v="0"/>
  </r>
  <r>
    <n v="14541"/>
    <x v="326"/>
    <x v="10"/>
    <x v="0"/>
    <s v="Alisha Doctor"/>
    <x v="1"/>
    <x v="6"/>
    <x v="8"/>
    <s v="Yoga Mat"/>
    <s v="Yoga Mat Consectetur"/>
    <n v="2"/>
    <n v="2280"/>
    <n v="4560"/>
    <x v="0"/>
  </r>
  <r>
    <n v="14542"/>
    <x v="72"/>
    <x v="7"/>
    <x v="0"/>
    <s v="Keya Walia"/>
    <x v="1"/>
    <x v="7"/>
    <x v="9"/>
    <s v="Action Figure"/>
    <s v="Action Figure Velit"/>
    <n v="1"/>
    <n v="74388"/>
    <n v="74388"/>
    <x v="0"/>
  </r>
  <r>
    <n v="14543"/>
    <x v="91"/>
    <x v="4"/>
    <x v="0"/>
    <s v="Yashvi Brahmbhatt"/>
    <x v="3"/>
    <x v="14"/>
    <x v="0"/>
    <s v="Biography"/>
    <s v="Biography Ex"/>
    <n v="1"/>
    <n v="50224"/>
    <n v="50224"/>
    <x v="0"/>
  </r>
  <r>
    <n v="14544"/>
    <x v="604"/>
    <x v="1"/>
    <x v="0"/>
    <s v="Nirvaan Talwar"/>
    <x v="0"/>
    <x v="17"/>
    <x v="4"/>
    <s v="Chair"/>
    <s v="Chair Magnam"/>
    <n v="2"/>
    <n v="22591"/>
    <n v="45182"/>
    <x v="0"/>
  </r>
  <r>
    <n v="14545"/>
    <x v="536"/>
    <x v="4"/>
    <x v="0"/>
    <s v="Aaryahi Lata"/>
    <x v="3"/>
    <x v="14"/>
    <x v="0"/>
    <s v="Biography"/>
    <s v="Biography Dignissimos"/>
    <n v="1"/>
    <n v="17220"/>
    <n v="17220"/>
    <x v="0"/>
  </r>
  <r>
    <n v="14546"/>
    <x v="422"/>
    <x v="10"/>
    <x v="1"/>
    <s v="Raghav Mammen"/>
    <x v="2"/>
    <x v="2"/>
    <x v="5"/>
    <s v="Shampoo"/>
    <s v="Shampoo Voluptate"/>
    <n v="3"/>
    <n v="5668"/>
    <n v="17004"/>
    <x v="0"/>
  </r>
  <r>
    <n v="14547"/>
    <x v="11"/>
    <x v="3"/>
    <x v="0"/>
    <s v="Aarush Mandal"/>
    <x v="1"/>
    <x v="6"/>
    <x v="7"/>
    <s v="Headphones"/>
    <s v="Headphones Non"/>
    <n v="3"/>
    <n v="54750"/>
    <n v="164250"/>
    <x v="1"/>
  </r>
  <r>
    <n v="14548"/>
    <x v="181"/>
    <x v="8"/>
    <x v="0"/>
    <s v="Arnav Buch"/>
    <x v="2"/>
    <x v="16"/>
    <x v="3"/>
    <s v="Shoes"/>
    <s v="Shoes Natus"/>
    <n v="2"/>
    <n v="15743"/>
    <n v="31486"/>
    <x v="0"/>
  </r>
  <r>
    <n v="14549"/>
    <x v="729"/>
    <x v="0"/>
    <x v="0"/>
    <s v="Dhanuk Bhardwaj"/>
    <x v="2"/>
    <x v="11"/>
    <x v="2"/>
    <s v="Microwave"/>
    <s v="Microwave Voluptates"/>
    <n v="4"/>
    <n v="65522"/>
    <n v="262088"/>
    <x v="1"/>
  </r>
  <r>
    <n v="14550"/>
    <x v="177"/>
    <x v="5"/>
    <x v="0"/>
    <s v="Myra Randhawa"/>
    <x v="2"/>
    <x v="11"/>
    <x v="1"/>
    <s v="Rice"/>
    <s v="Rice Vel"/>
    <n v="5"/>
    <n v="39827"/>
    <n v="199135"/>
    <x v="1"/>
  </r>
  <r>
    <n v="14551"/>
    <x v="344"/>
    <x v="8"/>
    <x v="1"/>
    <s v="Riaan Lad"/>
    <x v="3"/>
    <x v="4"/>
    <x v="0"/>
    <s v="Textbook"/>
    <s v="Textbook Delectus"/>
    <n v="5"/>
    <n v="34500"/>
    <n v="172500"/>
    <x v="1"/>
  </r>
  <r>
    <n v="14552"/>
    <x v="297"/>
    <x v="6"/>
    <x v="1"/>
    <s v="Ryan Boase"/>
    <x v="0"/>
    <x v="9"/>
    <x v="5"/>
    <s v="Foundation"/>
    <s v="Foundation Alias"/>
    <n v="2"/>
    <n v="42789"/>
    <n v="85578"/>
    <x v="0"/>
  </r>
  <r>
    <n v="14553"/>
    <x v="384"/>
    <x v="2"/>
    <x v="0"/>
    <s v="Eshani Mann"/>
    <x v="2"/>
    <x v="16"/>
    <x v="0"/>
    <s v="Textbook"/>
    <s v="Textbook Numquam"/>
    <n v="5"/>
    <n v="75669"/>
    <n v="378345"/>
    <x v="2"/>
  </r>
  <r>
    <n v="14554"/>
    <x v="539"/>
    <x v="8"/>
    <x v="1"/>
    <s v="Aarush Jani"/>
    <x v="0"/>
    <x v="12"/>
    <x v="6"/>
    <s v="Wall Art"/>
    <s v="Wall Art Quis"/>
    <n v="2"/>
    <n v="62225"/>
    <n v="124450"/>
    <x v="0"/>
  </r>
  <r>
    <n v="14555"/>
    <x v="375"/>
    <x v="6"/>
    <x v="1"/>
    <s v="Anvi Trivedi"/>
    <x v="1"/>
    <x v="18"/>
    <x v="7"/>
    <s v="Camera"/>
    <s v="Camera Explicabo"/>
    <n v="4"/>
    <n v="54607"/>
    <n v="218428"/>
    <x v="1"/>
  </r>
  <r>
    <n v="14556"/>
    <x v="58"/>
    <x v="5"/>
    <x v="1"/>
    <s v="Anahita Krishna"/>
    <x v="0"/>
    <x v="12"/>
    <x v="5"/>
    <s v="Perfume"/>
    <s v="Perfume Accusamus"/>
    <n v="2"/>
    <n v="24693"/>
    <n v="49386"/>
    <x v="0"/>
  </r>
  <r>
    <n v="14557"/>
    <x v="452"/>
    <x v="0"/>
    <x v="2"/>
    <s v="Dharmajan Gole"/>
    <x v="3"/>
    <x v="8"/>
    <x v="1"/>
    <s v="Sugar"/>
    <s v="Sugar Voluptates"/>
    <n v="5"/>
    <n v="73655"/>
    <n v="368275"/>
    <x v="2"/>
  </r>
  <r>
    <n v="14558"/>
    <x v="88"/>
    <x v="4"/>
    <x v="1"/>
    <s v="Diya Sarraf"/>
    <x v="0"/>
    <x v="0"/>
    <x v="0"/>
    <s v="Biography"/>
    <s v="Biography At"/>
    <n v="3"/>
    <n v="21308"/>
    <n v="63924"/>
    <x v="0"/>
  </r>
  <r>
    <n v="14559"/>
    <x v="221"/>
    <x v="2"/>
    <x v="2"/>
    <s v="Misha Salvi"/>
    <x v="2"/>
    <x v="16"/>
    <x v="5"/>
    <s v="Shampoo"/>
    <s v="Shampoo Molestiae"/>
    <n v="1"/>
    <n v="56452"/>
    <n v="56452"/>
    <x v="0"/>
  </r>
  <r>
    <n v="14560"/>
    <x v="276"/>
    <x v="1"/>
    <x v="0"/>
    <s v="Alisha Walla"/>
    <x v="1"/>
    <x v="18"/>
    <x v="6"/>
    <s v="Vase"/>
    <s v="Vase A"/>
    <n v="3"/>
    <n v="38281"/>
    <n v="114843"/>
    <x v="0"/>
  </r>
  <r>
    <n v="14561"/>
    <x v="166"/>
    <x v="6"/>
    <x v="1"/>
    <s v="Alisha Mannan"/>
    <x v="3"/>
    <x v="14"/>
    <x v="6"/>
    <s v="Vase"/>
    <s v="Vase Aut"/>
    <n v="5"/>
    <n v="25717"/>
    <n v="128585"/>
    <x v="0"/>
  </r>
  <r>
    <n v="14562"/>
    <x v="303"/>
    <x v="9"/>
    <x v="0"/>
    <s v="Myra Dalal"/>
    <x v="1"/>
    <x v="1"/>
    <x v="5"/>
    <s v="Shampoo"/>
    <s v="Shampoo Quisquam"/>
    <n v="2"/>
    <n v="61600"/>
    <n v="123200"/>
    <x v="0"/>
  </r>
  <r>
    <n v="14563"/>
    <x v="185"/>
    <x v="3"/>
    <x v="0"/>
    <s v="Shayak Bandi"/>
    <x v="3"/>
    <x v="5"/>
    <x v="9"/>
    <s v="Board Game"/>
    <s v="Board Game Veniam"/>
    <n v="1"/>
    <n v="16590"/>
    <n v="16590"/>
    <x v="0"/>
  </r>
  <r>
    <n v="14564"/>
    <x v="468"/>
    <x v="0"/>
    <x v="2"/>
    <s v="Lagan Venkatesh"/>
    <x v="2"/>
    <x v="15"/>
    <x v="1"/>
    <s v="Oil"/>
    <s v="Oil Magni"/>
    <n v="4"/>
    <n v="67483"/>
    <n v="269932"/>
    <x v="1"/>
  </r>
  <r>
    <n v="14565"/>
    <x v="33"/>
    <x v="7"/>
    <x v="2"/>
    <s v="Eshani Shenoy"/>
    <x v="3"/>
    <x v="13"/>
    <x v="6"/>
    <s v="Clock"/>
    <s v="Clock Culpa"/>
    <n v="3"/>
    <n v="27065"/>
    <n v="81195"/>
    <x v="0"/>
  </r>
  <r>
    <n v="14566"/>
    <x v="221"/>
    <x v="2"/>
    <x v="2"/>
    <s v="Priyansh Mahajan"/>
    <x v="1"/>
    <x v="10"/>
    <x v="1"/>
    <s v="Wheat"/>
    <s v="Wheat Corporis"/>
    <n v="4"/>
    <n v="42660"/>
    <n v="170640"/>
    <x v="1"/>
  </r>
  <r>
    <n v="14567"/>
    <x v="283"/>
    <x v="2"/>
    <x v="2"/>
    <s v="Anahita Agarwal"/>
    <x v="0"/>
    <x v="12"/>
    <x v="4"/>
    <s v="Sofa"/>
    <s v="Sofa Facilis"/>
    <n v="2"/>
    <n v="37940"/>
    <n v="75880"/>
    <x v="0"/>
  </r>
  <r>
    <n v="14568"/>
    <x v="592"/>
    <x v="1"/>
    <x v="0"/>
    <s v="Jayant Yohannan"/>
    <x v="0"/>
    <x v="19"/>
    <x v="2"/>
    <s v="Juicer"/>
    <s v="Juicer Blanditiis"/>
    <n v="1"/>
    <n v="36209"/>
    <n v="36209"/>
    <x v="0"/>
  </r>
  <r>
    <n v="14569"/>
    <x v="520"/>
    <x v="1"/>
    <x v="0"/>
    <s v="Gatik Jayaraman"/>
    <x v="2"/>
    <x v="16"/>
    <x v="7"/>
    <s v="Laptop"/>
    <s v="Laptop Modi"/>
    <n v="3"/>
    <n v="9523"/>
    <n v="28569"/>
    <x v="0"/>
  </r>
  <r>
    <n v="14570"/>
    <x v="195"/>
    <x v="3"/>
    <x v="0"/>
    <s v="Charvi Lala"/>
    <x v="1"/>
    <x v="7"/>
    <x v="7"/>
    <s v="Mobile"/>
    <s v="Mobile Quam"/>
    <n v="4"/>
    <n v="25375"/>
    <n v="101500"/>
    <x v="0"/>
  </r>
  <r>
    <n v="14571"/>
    <x v="5"/>
    <x v="5"/>
    <x v="1"/>
    <s v="Sumer Sengupta"/>
    <x v="3"/>
    <x v="5"/>
    <x v="3"/>
    <s v="Shoes"/>
    <s v="Shoes Facere"/>
    <n v="1"/>
    <n v="18066"/>
    <n v="18066"/>
    <x v="0"/>
  </r>
  <r>
    <n v="14572"/>
    <x v="354"/>
    <x v="4"/>
    <x v="0"/>
    <s v="Ojas Uppal"/>
    <x v="0"/>
    <x v="9"/>
    <x v="2"/>
    <s v="Microwave"/>
    <s v="Microwave Architecto"/>
    <n v="1"/>
    <n v="72775"/>
    <n v="72775"/>
    <x v="0"/>
  </r>
  <r>
    <n v="14573"/>
    <x v="306"/>
    <x v="10"/>
    <x v="0"/>
    <s v="Jivika Raja"/>
    <x v="0"/>
    <x v="0"/>
    <x v="1"/>
    <s v="Oil"/>
    <s v="Oil Perspiciatis"/>
    <n v="3"/>
    <n v="74936"/>
    <n v="224808"/>
    <x v="1"/>
  </r>
  <r>
    <n v="14574"/>
    <x v="600"/>
    <x v="3"/>
    <x v="0"/>
    <s v="Ehsaan Das"/>
    <x v="0"/>
    <x v="0"/>
    <x v="8"/>
    <s v="Cricket Bat"/>
    <s v="Cricket Bat Molestias"/>
    <n v="3"/>
    <n v="51851"/>
    <n v="155553"/>
    <x v="1"/>
  </r>
  <r>
    <n v="14575"/>
    <x v="86"/>
    <x v="11"/>
    <x v="1"/>
    <s v="Mishti Vala"/>
    <x v="0"/>
    <x v="17"/>
    <x v="7"/>
    <s v="Camera"/>
    <s v="Camera Officia"/>
    <n v="4"/>
    <n v="19186"/>
    <n v="76744"/>
    <x v="0"/>
  </r>
  <r>
    <n v="14576"/>
    <x v="183"/>
    <x v="11"/>
    <x v="0"/>
    <s v="Nirvi Bhasin"/>
    <x v="0"/>
    <x v="19"/>
    <x v="1"/>
    <s v="Sugar"/>
    <s v="Sugar Laborum"/>
    <n v="5"/>
    <n v="43409"/>
    <n v="217045"/>
    <x v="1"/>
  </r>
  <r>
    <n v="14577"/>
    <x v="697"/>
    <x v="6"/>
    <x v="1"/>
    <s v="Taimur Comar"/>
    <x v="1"/>
    <x v="6"/>
    <x v="5"/>
    <s v="Foundation"/>
    <s v="Foundation Dolorum"/>
    <n v="2"/>
    <n v="46622"/>
    <n v="93244"/>
    <x v="0"/>
  </r>
  <r>
    <n v="14578"/>
    <x v="285"/>
    <x v="2"/>
    <x v="2"/>
    <s v="Vidur Gandhi"/>
    <x v="3"/>
    <x v="8"/>
    <x v="2"/>
    <s v="Refrigerator"/>
    <s v="Refrigerator Maiores"/>
    <n v="4"/>
    <n v="75759"/>
    <n v="303036"/>
    <x v="2"/>
  </r>
  <r>
    <n v="14579"/>
    <x v="368"/>
    <x v="9"/>
    <x v="0"/>
    <s v="Seher Shetty"/>
    <x v="1"/>
    <x v="1"/>
    <x v="2"/>
    <s v="Refrigerator"/>
    <s v="Refrigerator Impedit"/>
    <n v="5"/>
    <n v="15012"/>
    <n v="75060"/>
    <x v="0"/>
  </r>
  <r>
    <n v="14580"/>
    <x v="383"/>
    <x v="9"/>
    <x v="1"/>
    <s v="Rasha Thaman"/>
    <x v="0"/>
    <x v="19"/>
    <x v="0"/>
    <s v="Textbook"/>
    <s v="Textbook Accusamus"/>
    <n v="2"/>
    <n v="70609"/>
    <n v="141218"/>
    <x v="0"/>
  </r>
  <r>
    <n v="14581"/>
    <x v="301"/>
    <x v="1"/>
    <x v="0"/>
    <s v="Aniruddh Bhavsar"/>
    <x v="1"/>
    <x v="1"/>
    <x v="0"/>
    <s v="Fiction"/>
    <s v="Fiction Quos"/>
    <n v="5"/>
    <n v="56097"/>
    <n v="280485"/>
    <x v="1"/>
  </r>
  <r>
    <n v="14582"/>
    <x v="655"/>
    <x v="3"/>
    <x v="0"/>
    <s v="Ranbir Sehgal"/>
    <x v="1"/>
    <x v="18"/>
    <x v="0"/>
    <s v="Fiction"/>
    <s v="Fiction Eos"/>
    <n v="1"/>
    <n v="44617"/>
    <n v="44617"/>
    <x v="0"/>
  </r>
  <r>
    <n v="14583"/>
    <x v="466"/>
    <x v="5"/>
    <x v="0"/>
    <s v="Myra Gopal"/>
    <x v="2"/>
    <x v="2"/>
    <x v="3"/>
    <s v="Men's Wear"/>
    <s v="Men's Wear Consectetur"/>
    <n v="5"/>
    <n v="23757"/>
    <n v="118785"/>
    <x v="0"/>
  </r>
  <r>
    <n v="14584"/>
    <x v="330"/>
    <x v="5"/>
    <x v="1"/>
    <s v="Dhanush Dhaliwal"/>
    <x v="3"/>
    <x v="14"/>
    <x v="6"/>
    <s v="Wall Art"/>
    <s v="Wall Art Asperiores"/>
    <n v="3"/>
    <n v="32050"/>
    <n v="96150"/>
    <x v="0"/>
  </r>
  <r>
    <n v="14585"/>
    <x v="598"/>
    <x v="2"/>
    <x v="0"/>
    <s v="Alia Brahmbhatt"/>
    <x v="2"/>
    <x v="3"/>
    <x v="6"/>
    <s v="Cushion"/>
    <s v="Cushion Laudantium"/>
    <n v="3"/>
    <n v="79277"/>
    <n v="237831"/>
    <x v="1"/>
  </r>
  <r>
    <n v="14586"/>
    <x v="701"/>
    <x v="10"/>
    <x v="1"/>
    <s v="Tanya Sahota"/>
    <x v="2"/>
    <x v="11"/>
    <x v="9"/>
    <s v="Action Figure"/>
    <s v="Action Figure Occaecati"/>
    <n v="4"/>
    <n v="27950"/>
    <n v="111800"/>
    <x v="0"/>
  </r>
  <r>
    <n v="14587"/>
    <x v="673"/>
    <x v="1"/>
    <x v="0"/>
    <s v="Saanvi Dugar"/>
    <x v="1"/>
    <x v="10"/>
    <x v="9"/>
    <s v="Action Figure"/>
    <s v="Action Figure Suscipit"/>
    <n v="2"/>
    <n v="49690"/>
    <n v="99380"/>
    <x v="0"/>
  </r>
  <r>
    <n v="14588"/>
    <x v="215"/>
    <x v="6"/>
    <x v="0"/>
    <s v="Mamooty Kaul"/>
    <x v="1"/>
    <x v="10"/>
    <x v="3"/>
    <s v="Shoes"/>
    <s v="Shoes Cum"/>
    <n v="1"/>
    <n v="35032"/>
    <n v="35032"/>
    <x v="0"/>
  </r>
  <r>
    <n v="14589"/>
    <x v="35"/>
    <x v="0"/>
    <x v="2"/>
    <s v="Seher Tandon"/>
    <x v="3"/>
    <x v="14"/>
    <x v="9"/>
    <s v="RC Car"/>
    <s v="RC Car Quisquam"/>
    <n v="2"/>
    <n v="32915"/>
    <n v="65830"/>
    <x v="0"/>
  </r>
  <r>
    <n v="14590"/>
    <x v="699"/>
    <x v="3"/>
    <x v="1"/>
    <s v="Mohanlal Dubey"/>
    <x v="0"/>
    <x v="19"/>
    <x v="9"/>
    <s v="Action Figure"/>
    <s v="Action Figure Possimus"/>
    <n v="5"/>
    <n v="34275"/>
    <n v="171375"/>
    <x v="1"/>
  </r>
  <r>
    <n v="14591"/>
    <x v="536"/>
    <x v="4"/>
    <x v="0"/>
    <s v="Yuvraj  Roy"/>
    <x v="2"/>
    <x v="15"/>
    <x v="1"/>
    <s v="Sugar"/>
    <s v="Sugar Doloribus"/>
    <n v="3"/>
    <n v="25218"/>
    <n v="75654"/>
    <x v="0"/>
  </r>
  <r>
    <n v="14592"/>
    <x v="215"/>
    <x v="6"/>
    <x v="0"/>
    <s v="Faiyaz Tiwari"/>
    <x v="0"/>
    <x v="9"/>
    <x v="1"/>
    <s v="Sugar"/>
    <s v="Sugar Libero"/>
    <n v="1"/>
    <n v="50536"/>
    <n v="50536"/>
    <x v="0"/>
  </r>
  <r>
    <n v="14593"/>
    <x v="440"/>
    <x v="3"/>
    <x v="1"/>
    <s v="Nirvi Raj"/>
    <x v="1"/>
    <x v="18"/>
    <x v="8"/>
    <s v="Yoga Mat"/>
    <s v="Yoga Mat Eveniet"/>
    <n v="1"/>
    <n v="2635"/>
    <n v="2635"/>
    <x v="0"/>
  </r>
  <r>
    <n v="14594"/>
    <x v="722"/>
    <x v="4"/>
    <x v="0"/>
    <s v="Tarini Bandi"/>
    <x v="3"/>
    <x v="8"/>
    <x v="4"/>
    <s v="Chair"/>
    <s v="Chair Unde"/>
    <n v="4"/>
    <n v="65025"/>
    <n v="260100"/>
    <x v="1"/>
  </r>
  <r>
    <n v="14595"/>
    <x v="481"/>
    <x v="1"/>
    <x v="1"/>
    <s v="Divij Dixit"/>
    <x v="1"/>
    <x v="18"/>
    <x v="4"/>
    <s v="Sofa"/>
    <s v="Sofa Voluptas"/>
    <n v="1"/>
    <n v="75750"/>
    <n v="75750"/>
    <x v="0"/>
  </r>
  <r>
    <n v="14596"/>
    <x v="449"/>
    <x v="9"/>
    <x v="0"/>
    <s v="Damini Rau"/>
    <x v="3"/>
    <x v="13"/>
    <x v="7"/>
    <s v="Headphones"/>
    <s v="Headphones Dolore"/>
    <n v="5"/>
    <n v="50439"/>
    <n v="252195"/>
    <x v="1"/>
  </r>
  <r>
    <n v="14597"/>
    <x v="115"/>
    <x v="4"/>
    <x v="1"/>
    <s v="Urvi Varma"/>
    <x v="3"/>
    <x v="14"/>
    <x v="1"/>
    <s v="Wheat"/>
    <s v="Wheat Alias"/>
    <n v="4"/>
    <n v="705"/>
    <n v="2820"/>
    <x v="0"/>
  </r>
  <r>
    <n v="14598"/>
    <x v="390"/>
    <x v="11"/>
    <x v="0"/>
    <s v="Saira Cherian"/>
    <x v="0"/>
    <x v="9"/>
    <x v="1"/>
    <s v="Oil"/>
    <s v="Oil Officiis"/>
    <n v="3"/>
    <n v="30416"/>
    <n v="91248"/>
    <x v="0"/>
  </r>
  <r>
    <n v="14599"/>
    <x v="257"/>
    <x v="3"/>
    <x v="1"/>
    <s v="Rati Bail"/>
    <x v="2"/>
    <x v="16"/>
    <x v="6"/>
    <s v="Clock"/>
    <s v="Clock Quidem"/>
    <n v="3"/>
    <n v="23013"/>
    <n v="69039"/>
    <x v="0"/>
  </r>
  <r>
    <n v="14600"/>
    <x v="416"/>
    <x v="4"/>
    <x v="0"/>
    <s v="Dhanuk Yadav"/>
    <x v="1"/>
    <x v="18"/>
    <x v="2"/>
    <s v="Refrigerator"/>
    <s v="Refrigerator Velit"/>
    <n v="2"/>
    <n v="57650"/>
    <n v="115300"/>
    <x v="0"/>
  </r>
  <r>
    <n v="14601"/>
    <x v="456"/>
    <x v="6"/>
    <x v="1"/>
    <s v="Hridaan Luthra"/>
    <x v="0"/>
    <x v="19"/>
    <x v="3"/>
    <s v="Shoes"/>
    <s v="Shoes A"/>
    <n v="4"/>
    <n v="33939"/>
    <n v="135756"/>
    <x v="0"/>
  </r>
  <r>
    <n v="14602"/>
    <x v="73"/>
    <x v="4"/>
    <x v="1"/>
    <s v="Tiya Dhar"/>
    <x v="1"/>
    <x v="18"/>
    <x v="0"/>
    <s v="Biography"/>
    <s v="Biography Molestias"/>
    <n v="1"/>
    <n v="43515"/>
    <n v="43515"/>
    <x v="0"/>
  </r>
  <r>
    <n v="14603"/>
    <x v="504"/>
    <x v="10"/>
    <x v="1"/>
    <s v="Parinaaz Dixit"/>
    <x v="1"/>
    <x v="10"/>
    <x v="1"/>
    <s v="Wheat"/>
    <s v="Wheat Animi"/>
    <n v="3"/>
    <n v="22419"/>
    <n v="67257"/>
    <x v="0"/>
  </r>
  <r>
    <n v="14604"/>
    <x v="393"/>
    <x v="3"/>
    <x v="1"/>
    <s v="Rasha Johal"/>
    <x v="1"/>
    <x v="1"/>
    <x v="3"/>
    <s v="Women's Wear"/>
    <s v="Women's Wear Corrupti"/>
    <n v="3"/>
    <n v="44615"/>
    <n v="133845"/>
    <x v="0"/>
  </r>
  <r>
    <n v="14605"/>
    <x v="659"/>
    <x v="7"/>
    <x v="2"/>
    <s v="Vardaniya Chaudhari"/>
    <x v="2"/>
    <x v="2"/>
    <x v="3"/>
    <s v="Accessories"/>
    <s v="Accessories Mollitia"/>
    <n v="1"/>
    <n v="55296"/>
    <n v="55296"/>
    <x v="0"/>
  </r>
  <r>
    <n v="14606"/>
    <x v="710"/>
    <x v="4"/>
    <x v="0"/>
    <s v="Jivika Agrawal"/>
    <x v="3"/>
    <x v="4"/>
    <x v="8"/>
    <s v="Tennis Racket"/>
    <s v="Tennis Racket Excepturi"/>
    <n v="3"/>
    <n v="45903"/>
    <n v="137709"/>
    <x v="0"/>
  </r>
  <r>
    <n v="14607"/>
    <x v="706"/>
    <x v="9"/>
    <x v="0"/>
    <s v="Ritvik Venkatesh"/>
    <x v="3"/>
    <x v="4"/>
    <x v="6"/>
    <s v="Vase"/>
    <s v="Vase Nisi"/>
    <n v="1"/>
    <n v="51820"/>
    <n v="51820"/>
    <x v="0"/>
  </r>
  <r>
    <n v="14608"/>
    <x v="437"/>
    <x v="9"/>
    <x v="0"/>
    <s v="Rania Bhavsar"/>
    <x v="3"/>
    <x v="8"/>
    <x v="7"/>
    <s v="Headphones"/>
    <s v="Headphones Quidem"/>
    <n v="5"/>
    <n v="29633"/>
    <n v="148165"/>
    <x v="0"/>
  </r>
  <r>
    <n v="14609"/>
    <x v="199"/>
    <x v="11"/>
    <x v="0"/>
    <s v="Advika Thaman"/>
    <x v="2"/>
    <x v="3"/>
    <x v="5"/>
    <s v="Perfume"/>
    <s v="Perfume Commodi"/>
    <n v="3"/>
    <n v="20814"/>
    <n v="62442"/>
    <x v="0"/>
  </r>
  <r>
    <n v="14610"/>
    <x v="32"/>
    <x v="8"/>
    <x v="1"/>
    <s v="Anahi Raval"/>
    <x v="3"/>
    <x v="8"/>
    <x v="5"/>
    <s v="Foundation"/>
    <s v="Foundation Facere"/>
    <n v="4"/>
    <n v="26570"/>
    <n v="106280"/>
    <x v="0"/>
  </r>
  <r>
    <n v="14611"/>
    <x v="398"/>
    <x v="5"/>
    <x v="1"/>
    <s v="Fateh Kala"/>
    <x v="2"/>
    <x v="15"/>
    <x v="4"/>
    <s v="Table"/>
    <s v="Table Tenetur"/>
    <n v="4"/>
    <n v="13148"/>
    <n v="52592"/>
    <x v="0"/>
  </r>
  <r>
    <n v="14612"/>
    <x v="419"/>
    <x v="3"/>
    <x v="0"/>
    <s v="Hansh Tak"/>
    <x v="0"/>
    <x v="12"/>
    <x v="2"/>
    <s v="Juicer"/>
    <s v="Juicer Nostrum"/>
    <n v="1"/>
    <n v="21735"/>
    <n v="21735"/>
    <x v="0"/>
  </r>
  <r>
    <n v="14613"/>
    <x v="502"/>
    <x v="6"/>
    <x v="1"/>
    <s v="Vedika Magar"/>
    <x v="0"/>
    <x v="17"/>
    <x v="8"/>
    <s v="Yoga Mat"/>
    <s v="Yoga Mat Id"/>
    <n v="1"/>
    <n v="13556"/>
    <n v="13556"/>
    <x v="0"/>
  </r>
  <r>
    <n v="14614"/>
    <x v="505"/>
    <x v="2"/>
    <x v="0"/>
    <s v="Renee Ratta"/>
    <x v="0"/>
    <x v="17"/>
    <x v="8"/>
    <s v="Yoga Mat"/>
    <s v="Yoga Mat Quod"/>
    <n v="2"/>
    <n v="5764"/>
    <n v="11528"/>
    <x v="0"/>
  </r>
  <r>
    <n v="14615"/>
    <x v="449"/>
    <x v="9"/>
    <x v="0"/>
    <s v="Anvi Keer"/>
    <x v="2"/>
    <x v="2"/>
    <x v="8"/>
    <s v="Cricket Bat"/>
    <s v="Cricket Bat Eum"/>
    <n v="2"/>
    <n v="71299"/>
    <n v="142598"/>
    <x v="0"/>
  </r>
  <r>
    <n v="14616"/>
    <x v="489"/>
    <x v="3"/>
    <x v="0"/>
    <s v="Riaan Loyal"/>
    <x v="3"/>
    <x v="5"/>
    <x v="9"/>
    <s v="Action Figure"/>
    <s v="Action Figure Expedita"/>
    <n v="4"/>
    <n v="66754"/>
    <n v="267016"/>
    <x v="1"/>
  </r>
  <r>
    <n v="14617"/>
    <x v="196"/>
    <x v="8"/>
    <x v="0"/>
    <s v="Anay Bala"/>
    <x v="3"/>
    <x v="4"/>
    <x v="0"/>
    <s v="Comics"/>
    <s v="Comics Dignissimos"/>
    <n v="4"/>
    <n v="28747"/>
    <n v="114988"/>
    <x v="0"/>
  </r>
  <r>
    <n v="14618"/>
    <x v="535"/>
    <x v="7"/>
    <x v="0"/>
    <s v="Ishita Keer"/>
    <x v="1"/>
    <x v="18"/>
    <x v="8"/>
    <s v="Cricket Bat"/>
    <s v="Cricket Bat Aut"/>
    <n v="3"/>
    <n v="58800"/>
    <n v="176400"/>
    <x v="1"/>
  </r>
  <r>
    <n v="14619"/>
    <x v="611"/>
    <x v="6"/>
    <x v="1"/>
    <s v="Bhavin Som"/>
    <x v="3"/>
    <x v="8"/>
    <x v="6"/>
    <s v="Vase"/>
    <s v="Vase Porro"/>
    <n v="1"/>
    <n v="36266"/>
    <n v="36266"/>
    <x v="0"/>
  </r>
  <r>
    <n v="14620"/>
    <x v="363"/>
    <x v="4"/>
    <x v="0"/>
    <s v="Veer Dâ€™Alia"/>
    <x v="1"/>
    <x v="18"/>
    <x v="4"/>
    <s v="Chair"/>
    <s v="Chair Adipisci"/>
    <n v="3"/>
    <n v="59820"/>
    <n v="179460"/>
    <x v="1"/>
  </r>
  <r>
    <n v="14621"/>
    <x v="354"/>
    <x v="4"/>
    <x v="0"/>
    <s v="Onkar Borah"/>
    <x v="0"/>
    <x v="17"/>
    <x v="6"/>
    <s v="Cushion"/>
    <s v="Cushion Voluptates"/>
    <n v="1"/>
    <n v="14133"/>
    <n v="14133"/>
    <x v="0"/>
  </r>
  <r>
    <n v="14622"/>
    <x v="351"/>
    <x v="5"/>
    <x v="0"/>
    <s v="Nayantara Mammen"/>
    <x v="1"/>
    <x v="18"/>
    <x v="4"/>
    <s v="Chair"/>
    <s v="Chair Excepturi"/>
    <n v="2"/>
    <n v="78956"/>
    <n v="157912"/>
    <x v="1"/>
  </r>
  <r>
    <n v="14623"/>
    <x v="295"/>
    <x v="1"/>
    <x v="1"/>
    <s v="Ranbir Kumar"/>
    <x v="1"/>
    <x v="7"/>
    <x v="2"/>
    <s v="Juicer"/>
    <s v="Juicer Fugit"/>
    <n v="2"/>
    <n v="15749"/>
    <n v="31498"/>
    <x v="0"/>
  </r>
  <r>
    <n v="14624"/>
    <x v="710"/>
    <x v="4"/>
    <x v="0"/>
    <s v="Sana Ram"/>
    <x v="3"/>
    <x v="8"/>
    <x v="2"/>
    <s v="Microwave"/>
    <s v="Microwave Quaerat"/>
    <n v="5"/>
    <n v="39258"/>
    <n v="196290"/>
    <x v="1"/>
  </r>
  <r>
    <n v="14625"/>
    <x v="276"/>
    <x v="1"/>
    <x v="0"/>
    <s v="Arhaan Dasgupta"/>
    <x v="2"/>
    <x v="15"/>
    <x v="0"/>
    <s v="Fiction"/>
    <s v="Fiction Animi"/>
    <n v="3"/>
    <n v="74402"/>
    <n v="223206"/>
    <x v="1"/>
  </r>
  <r>
    <n v="14626"/>
    <x v="166"/>
    <x v="6"/>
    <x v="1"/>
    <s v="Ranbir Chada"/>
    <x v="3"/>
    <x v="13"/>
    <x v="4"/>
    <s v="Chair"/>
    <s v="Chair Aliquid"/>
    <n v="1"/>
    <n v="2029"/>
    <n v="2029"/>
    <x v="0"/>
  </r>
  <r>
    <n v="14627"/>
    <x v="76"/>
    <x v="8"/>
    <x v="0"/>
    <s v="Dhruv Joshi"/>
    <x v="3"/>
    <x v="14"/>
    <x v="0"/>
    <s v="Comics"/>
    <s v="Comics Aspernatur"/>
    <n v="2"/>
    <n v="4559"/>
    <n v="9118"/>
    <x v="0"/>
  </r>
  <r>
    <n v="14628"/>
    <x v="584"/>
    <x v="4"/>
    <x v="0"/>
    <s v="Uthkarsh Bail"/>
    <x v="0"/>
    <x v="0"/>
    <x v="5"/>
    <s v="Face Cream"/>
    <s v="Face Cream Porro"/>
    <n v="5"/>
    <n v="75487"/>
    <n v="377435"/>
    <x v="2"/>
  </r>
  <r>
    <n v="14629"/>
    <x v="3"/>
    <x v="3"/>
    <x v="1"/>
    <s v="Siya Hora"/>
    <x v="1"/>
    <x v="18"/>
    <x v="9"/>
    <s v="Board Game"/>
    <s v="Board Game Modi"/>
    <n v="4"/>
    <n v="10088"/>
    <n v="40352"/>
    <x v="0"/>
  </r>
  <r>
    <n v="14630"/>
    <x v="726"/>
    <x v="11"/>
    <x v="1"/>
    <s v="Samaira Sastry"/>
    <x v="2"/>
    <x v="2"/>
    <x v="3"/>
    <s v="Accessories"/>
    <s v="Accessories Ipsam"/>
    <n v="2"/>
    <n v="1670"/>
    <n v="3340"/>
    <x v="0"/>
  </r>
  <r>
    <n v="14631"/>
    <x v="125"/>
    <x v="1"/>
    <x v="0"/>
    <s v="Manikya Sibal"/>
    <x v="0"/>
    <x v="17"/>
    <x v="5"/>
    <s v="Lipstick"/>
    <s v="Lipstick Repellat"/>
    <n v="2"/>
    <n v="66972"/>
    <n v="133944"/>
    <x v="0"/>
  </r>
  <r>
    <n v="14632"/>
    <x v="703"/>
    <x v="8"/>
    <x v="0"/>
    <s v="Lakshay Malhotra"/>
    <x v="1"/>
    <x v="1"/>
    <x v="4"/>
    <s v="Table"/>
    <s v="Table Voluptates"/>
    <n v="4"/>
    <n v="30883"/>
    <n v="123532"/>
    <x v="0"/>
  </r>
  <r>
    <n v="14633"/>
    <x v="470"/>
    <x v="10"/>
    <x v="1"/>
    <s v="Bhavin Anand"/>
    <x v="2"/>
    <x v="15"/>
    <x v="2"/>
    <s v="Juicer"/>
    <s v="Juicer Expedita"/>
    <n v="2"/>
    <n v="79645"/>
    <n v="159290"/>
    <x v="1"/>
  </r>
  <r>
    <n v="14634"/>
    <x v="707"/>
    <x v="11"/>
    <x v="1"/>
    <s v="Biju Shan"/>
    <x v="3"/>
    <x v="5"/>
    <x v="4"/>
    <s v="Sofa"/>
    <s v="Sofa Ad"/>
    <n v="3"/>
    <n v="63315"/>
    <n v="189945"/>
    <x v="1"/>
  </r>
  <r>
    <n v="14635"/>
    <x v="634"/>
    <x v="10"/>
    <x v="0"/>
    <s v="Saksham Chad"/>
    <x v="3"/>
    <x v="14"/>
    <x v="8"/>
    <s v="Yoga Mat"/>
    <s v="Yoga Mat Rerum"/>
    <n v="3"/>
    <n v="35118"/>
    <n v="105354"/>
    <x v="0"/>
  </r>
  <r>
    <n v="14636"/>
    <x v="587"/>
    <x v="3"/>
    <x v="1"/>
    <s v="Alia Sibal"/>
    <x v="1"/>
    <x v="10"/>
    <x v="6"/>
    <s v="Cushion"/>
    <s v="Cushion Similique"/>
    <n v="3"/>
    <n v="46911"/>
    <n v="140733"/>
    <x v="0"/>
  </r>
  <r>
    <n v="14637"/>
    <x v="307"/>
    <x v="4"/>
    <x v="0"/>
    <s v="Oorja Bora"/>
    <x v="2"/>
    <x v="3"/>
    <x v="6"/>
    <s v="Cushion"/>
    <s v="Cushion Doloribus"/>
    <n v="3"/>
    <n v="55126"/>
    <n v="165378"/>
    <x v="1"/>
  </r>
  <r>
    <n v="14638"/>
    <x v="427"/>
    <x v="10"/>
    <x v="0"/>
    <s v="Advika Tiwari"/>
    <x v="3"/>
    <x v="13"/>
    <x v="4"/>
    <s v="Sofa"/>
    <s v="Sofa Dolore"/>
    <n v="5"/>
    <n v="68968"/>
    <n v="344840"/>
    <x v="2"/>
  </r>
  <r>
    <n v="14639"/>
    <x v="554"/>
    <x v="9"/>
    <x v="1"/>
    <s v="Myra Bansal"/>
    <x v="2"/>
    <x v="2"/>
    <x v="7"/>
    <s v="Laptop"/>
    <s v="Laptop Maxime"/>
    <n v="4"/>
    <n v="6710"/>
    <n v="26840"/>
    <x v="0"/>
  </r>
  <r>
    <n v="14640"/>
    <x v="228"/>
    <x v="5"/>
    <x v="0"/>
    <s v="Jayant Agate"/>
    <x v="1"/>
    <x v="6"/>
    <x v="1"/>
    <s v="Oil"/>
    <s v="Oil Mollitia"/>
    <n v="2"/>
    <n v="21546"/>
    <n v="43092"/>
    <x v="0"/>
  </r>
  <r>
    <n v="14641"/>
    <x v="31"/>
    <x v="10"/>
    <x v="0"/>
    <s v="Aradhya Kothari"/>
    <x v="2"/>
    <x v="2"/>
    <x v="7"/>
    <s v="Mobile"/>
    <s v="Mobile Sapiente"/>
    <n v="3"/>
    <n v="9319"/>
    <n v="27957"/>
    <x v="0"/>
  </r>
  <r>
    <n v="14642"/>
    <x v="705"/>
    <x v="10"/>
    <x v="1"/>
    <s v="Dhruv Sarna"/>
    <x v="0"/>
    <x v="12"/>
    <x v="6"/>
    <s v="Clock"/>
    <s v="Clock Illum"/>
    <n v="1"/>
    <n v="8559"/>
    <n v="8559"/>
    <x v="0"/>
  </r>
  <r>
    <n v="14643"/>
    <x v="694"/>
    <x v="5"/>
    <x v="1"/>
    <s v="Myra Sodhi"/>
    <x v="0"/>
    <x v="0"/>
    <x v="1"/>
    <s v="Wheat"/>
    <s v="Wheat Distinctio"/>
    <n v="2"/>
    <n v="15624"/>
    <n v="31248"/>
    <x v="0"/>
  </r>
  <r>
    <n v="14644"/>
    <x v="697"/>
    <x v="6"/>
    <x v="1"/>
    <s v="Dhanush Ratti"/>
    <x v="1"/>
    <x v="10"/>
    <x v="6"/>
    <s v="Clock"/>
    <s v="Clock Recusandae"/>
    <n v="5"/>
    <n v="68788"/>
    <n v="343940"/>
    <x v="2"/>
  </r>
  <r>
    <n v="14645"/>
    <x v="561"/>
    <x v="9"/>
    <x v="0"/>
    <s v="Uthkarsh Bhardwaj"/>
    <x v="0"/>
    <x v="0"/>
    <x v="6"/>
    <s v="Lamp"/>
    <s v="Lamp Dolorem"/>
    <n v="1"/>
    <n v="79827"/>
    <n v="79827"/>
    <x v="0"/>
  </r>
  <r>
    <n v="14646"/>
    <x v="634"/>
    <x v="10"/>
    <x v="0"/>
    <s v="Aarna Karnik"/>
    <x v="0"/>
    <x v="9"/>
    <x v="2"/>
    <s v="Microwave"/>
    <s v="Microwave Recusandae"/>
    <n v="2"/>
    <n v="18022"/>
    <n v="36044"/>
    <x v="0"/>
  </r>
  <r>
    <n v="14647"/>
    <x v="240"/>
    <x v="0"/>
    <x v="2"/>
    <s v="Krish Toor"/>
    <x v="3"/>
    <x v="8"/>
    <x v="6"/>
    <s v="Vase"/>
    <s v="Vase Ut"/>
    <n v="3"/>
    <n v="19990"/>
    <n v="59970"/>
    <x v="0"/>
  </r>
  <r>
    <n v="14648"/>
    <x v="468"/>
    <x v="0"/>
    <x v="2"/>
    <s v="Shlok Kumer"/>
    <x v="2"/>
    <x v="2"/>
    <x v="7"/>
    <s v="Laptop"/>
    <s v="Laptop Nihil"/>
    <n v="3"/>
    <n v="25326"/>
    <n v="75978"/>
    <x v="0"/>
  </r>
  <r>
    <n v="14649"/>
    <x v="302"/>
    <x v="3"/>
    <x v="0"/>
    <s v="Ela Ghose"/>
    <x v="1"/>
    <x v="18"/>
    <x v="3"/>
    <s v="Women's Wear"/>
    <s v="Women's Wear Dignissimos"/>
    <n v="1"/>
    <n v="69568"/>
    <n v="69568"/>
    <x v="0"/>
  </r>
  <r>
    <n v="14650"/>
    <x v="444"/>
    <x v="2"/>
    <x v="2"/>
    <s v="Riya Joshi"/>
    <x v="2"/>
    <x v="2"/>
    <x v="3"/>
    <s v="Men's Wear"/>
    <s v="Men's Wear Quisquam"/>
    <n v="1"/>
    <n v="64296"/>
    <n v="64296"/>
    <x v="0"/>
  </r>
  <r>
    <n v="14651"/>
    <x v="721"/>
    <x v="2"/>
    <x v="0"/>
    <s v="Riya Ben"/>
    <x v="2"/>
    <x v="16"/>
    <x v="1"/>
    <s v="Sugar"/>
    <s v="Sugar Dignissimos"/>
    <n v="5"/>
    <n v="27717"/>
    <n v="138585"/>
    <x v="0"/>
  </r>
  <r>
    <n v="14652"/>
    <x v="48"/>
    <x v="3"/>
    <x v="0"/>
    <s v="Faiyaz Mand"/>
    <x v="1"/>
    <x v="18"/>
    <x v="5"/>
    <s v="Shampoo"/>
    <s v="Shampoo Id"/>
    <n v="2"/>
    <n v="67957"/>
    <n v="135914"/>
    <x v="0"/>
  </r>
  <r>
    <n v="14653"/>
    <x v="222"/>
    <x v="11"/>
    <x v="0"/>
    <s v="Advika Brahmbhatt"/>
    <x v="1"/>
    <x v="18"/>
    <x v="4"/>
    <s v="Chair"/>
    <s v="Chair Quisquam"/>
    <n v="3"/>
    <n v="27553"/>
    <n v="82659"/>
    <x v="0"/>
  </r>
  <r>
    <n v="14654"/>
    <x v="251"/>
    <x v="5"/>
    <x v="1"/>
    <s v="Jhanvi Sem"/>
    <x v="1"/>
    <x v="10"/>
    <x v="2"/>
    <s v="Mixer Grinder"/>
    <s v="Mixer Grinder Neque"/>
    <n v="2"/>
    <n v="60114"/>
    <n v="120228"/>
    <x v="0"/>
  </r>
  <r>
    <n v="14655"/>
    <x v="192"/>
    <x v="0"/>
    <x v="0"/>
    <s v="Ishita Arya"/>
    <x v="0"/>
    <x v="12"/>
    <x v="0"/>
    <s v="Biography"/>
    <s v="Biography Neque"/>
    <n v="1"/>
    <n v="77299"/>
    <n v="77299"/>
    <x v="0"/>
  </r>
  <r>
    <n v="14656"/>
    <x v="215"/>
    <x v="6"/>
    <x v="0"/>
    <s v="Ehsaan Khurana"/>
    <x v="0"/>
    <x v="9"/>
    <x v="4"/>
    <s v="Bed"/>
    <s v="Bed Pariatur"/>
    <n v="1"/>
    <n v="20073"/>
    <n v="20073"/>
    <x v="0"/>
  </r>
  <r>
    <n v="14657"/>
    <x v="134"/>
    <x v="9"/>
    <x v="0"/>
    <s v="Ojas Bali"/>
    <x v="0"/>
    <x v="12"/>
    <x v="7"/>
    <s v="Mobile"/>
    <s v="Mobile Aliquam"/>
    <n v="4"/>
    <n v="2209"/>
    <n v="8836"/>
    <x v="0"/>
  </r>
  <r>
    <n v="14658"/>
    <x v="586"/>
    <x v="0"/>
    <x v="0"/>
    <s v="Trisha Sodhi"/>
    <x v="2"/>
    <x v="2"/>
    <x v="3"/>
    <s v="Kids Wear"/>
    <s v="Kids Wear Incidunt"/>
    <n v="4"/>
    <n v="64679"/>
    <n v="258716"/>
    <x v="1"/>
  </r>
  <r>
    <n v="14659"/>
    <x v="221"/>
    <x v="2"/>
    <x v="2"/>
    <s v="Sana Ramanathan"/>
    <x v="1"/>
    <x v="10"/>
    <x v="6"/>
    <s v="Clock"/>
    <s v="Clock Porro"/>
    <n v="4"/>
    <n v="74834"/>
    <n v="299336"/>
    <x v="1"/>
  </r>
  <r>
    <n v="14660"/>
    <x v="132"/>
    <x v="4"/>
    <x v="1"/>
    <s v="Ranbir Master"/>
    <x v="2"/>
    <x v="16"/>
    <x v="8"/>
    <s v="Football"/>
    <s v="Football Laboriosam"/>
    <n v="3"/>
    <n v="34803"/>
    <n v="104409"/>
    <x v="0"/>
  </r>
  <r>
    <n v="14661"/>
    <x v="688"/>
    <x v="8"/>
    <x v="0"/>
    <s v="Anahi Bhagat"/>
    <x v="1"/>
    <x v="7"/>
    <x v="6"/>
    <s v="Wall Art"/>
    <s v="Wall Art Quos"/>
    <n v="1"/>
    <n v="72645"/>
    <n v="72645"/>
    <x v="0"/>
  </r>
  <r>
    <n v="14662"/>
    <x v="72"/>
    <x v="7"/>
    <x v="0"/>
    <s v="Tarini Behl"/>
    <x v="0"/>
    <x v="0"/>
    <x v="1"/>
    <s v="Sugar"/>
    <s v="Sugar At"/>
    <n v="2"/>
    <n v="68457"/>
    <n v="136914"/>
    <x v="0"/>
  </r>
  <r>
    <n v="14663"/>
    <x v="101"/>
    <x v="2"/>
    <x v="2"/>
    <s v="Farhan Joshi"/>
    <x v="0"/>
    <x v="12"/>
    <x v="5"/>
    <s v="Perfume"/>
    <s v="Perfume Non"/>
    <n v="1"/>
    <n v="23809"/>
    <n v="23809"/>
    <x v="0"/>
  </r>
  <r>
    <n v="14664"/>
    <x v="713"/>
    <x v="8"/>
    <x v="1"/>
    <s v="Rati Rattan"/>
    <x v="0"/>
    <x v="19"/>
    <x v="4"/>
    <s v="Sofa"/>
    <s v="Sofa Iste"/>
    <n v="4"/>
    <n v="68951"/>
    <n v="275804"/>
    <x v="1"/>
  </r>
  <r>
    <n v="14665"/>
    <x v="499"/>
    <x v="2"/>
    <x v="2"/>
    <s v="Kiaan Yohannan"/>
    <x v="1"/>
    <x v="1"/>
    <x v="2"/>
    <s v="Microwave"/>
    <s v="Microwave Provident"/>
    <n v="3"/>
    <n v="16597"/>
    <n v="49791"/>
    <x v="0"/>
  </r>
  <r>
    <n v="14666"/>
    <x v="603"/>
    <x v="7"/>
    <x v="2"/>
    <s v="Romil Mangat"/>
    <x v="2"/>
    <x v="16"/>
    <x v="8"/>
    <s v="Yoga Mat"/>
    <s v="Yoga Mat Mollitia"/>
    <n v="3"/>
    <n v="50834"/>
    <n v="152502"/>
    <x v="1"/>
  </r>
  <r>
    <n v="14667"/>
    <x v="540"/>
    <x v="2"/>
    <x v="2"/>
    <s v="Anika Maharaj"/>
    <x v="2"/>
    <x v="3"/>
    <x v="1"/>
    <s v="Oil"/>
    <s v="Oil Facere"/>
    <n v="1"/>
    <n v="69955"/>
    <n v="69955"/>
    <x v="0"/>
  </r>
  <r>
    <n v="14668"/>
    <x v="43"/>
    <x v="2"/>
    <x v="2"/>
    <s v="Hrishita Bath"/>
    <x v="1"/>
    <x v="10"/>
    <x v="0"/>
    <s v="Biography"/>
    <s v="Biography Deserunt"/>
    <n v="5"/>
    <n v="13533"/>
    <n v="67665"/>
    <x v="0"/>
  </r>
  <r>
    <n v="14669"/>
    <x v="114"/>
    <x v="9"/>
    <x v="0"/>
    <s v="Tejas Bal"/>
    <x v="1"/>
    <x v="7"/>
    <x v="9"/>
    <s v="Doll"/>
    <s v="Doll Ducimus"/>
    <n v="1"/>
    <n v="62732"/>
    <n v="62732"/>
    <x v="0"/>
  </r>
  <r>
    <n v="14670"/>
    <x v="418"/>
    <x v="2"/>
    <x v="2"/>
    <s v="Ivan Sani"/>
    <x v="3"/>
    <x v="13"/>
    <x v="5"/>
    <s v="Shampoo"/>
    <s v="Shampoo Minus"/>
    <n v="5"/>
    <n v="339"/>
    <n v="1695"/>
    <x v="0"/>
  </r>
  <r>
    <n v="14671"/>
    <x v="366"/>
    <x v="7"/>
    <x v="2"/>
    <s v="Manikya Yadav"/>
    <x v="2"/>
    <x v="11"/>
    <x v="1"/>
    <s v="Spices"/>
    <s v="Spices Quis"/>
    <n v="5"/>
    <n v="25073"/>
    <n v="125365"/>
    <x v="0"/>
  </r>
  <r>
    <n v="14672"/>
    <x v="89"/>
    <x v="4"/>
    <x v="1"/>
    <s v="Diya Kala"/>
    <x v="0"/>
    <x v="12"/>
    <x v="0"/>
    <s v="Biography"/>
    <s v="Biography Repellat"/>
    <n v="1"/>
    <n v="46278"/>
    <n v="46278"/>
    <x v="0"/>
  </r>
  <r>
    <n v="14673"/>
    <x v="53"/>
    <x v="3"/>
    <x v="0"/>
    <s v="Riya Sant"/>
    <x v="3"/>
    <x v="4"/>
    <x v="2"/>
    <s v="Juicer"/>
    <s v="Juicer Provident"/>
    <n v="1"/>
    <n v="32826"/>
    <n v="32826"/>
    <x v="0"/>
  </r>
  <r>
    <n v="14674"/>
    <x v="63"/>
    <x v="10"/>
    <x v="0"/>
    <s v="Seher Setty"/>
    <x v="2"/>
    <x v="16"/>
    <x v="5"/>
    <s v="Face Cream"/>
    <s v="Face Cream Necessitatibus"/>
    <n v="5"/>
    <n v="4121"/>
    <n v="20605"/>
    <x v="0"/>
  </r>
  <r>
    <n v="14675"/>
    <x v="155"/>
    <x v="9"/>
    <x v="1"/>
    <s v="Ryan Chana"/>
    <x v="2"/>
    <x v="11"/>
    <x v="2"/>
    <s v="Microwave"/>
    <s v="Microwave Odit"/>
    <n v="4"/>
    <n v="26410"/>
    <n v="105640"/>
    <x v="0"/>
  </r>
  <r>
    <n v="14676"/>
    <x v="124"/>
    <x v="8"/>
    <x v="0"/>
    <s v="Nirvaan Karan"/>
    <x v="0"/>
    <x v="17"/>
    <x v="7"/>
    <s v="Laptop"/>
    <s v="Laptop Quaerat"/>
    <n v="3"/>
    <n v="10933"/>
    <n v="32799"/>
    <x v="0"/>
  </r>
  <r>
    <n v="14677"/>
    <x v="526"/>
    <x v="2"/>
    <x v="0"/>
    <s v="Samarth Wagle"/>
    <x v="2"/>
    <x v="3"/>
    <x v="1"/>
    <s v="Spices"/>
    <s v="Spices Maxime"/>
    <n v="5"/>
    <n v="73407"/>
    <n v="367035"/>
    <x v="2"/>
  </r>
  <r>
    <n v="14678"/>
    <x v="356"/>
    <x v="7"/>
    <x v="0"/>
    <s v="Divij Ramesh"/>
    <x v="2"/>
    <x v="11"/>
    <x v="1"/>
    <s v="Oil"/>
    <s v="Oil Officia"/>
    <n v="4"/>
    <n v="22751"/>
    <n v="91004"/>
    <x v="0"/>
  </r>
  <r>
    <n v="14679"/>
    <x v="323"/>
    <x v="5"/>
    <x v="0"/>
    <s v="Alisha Manne"/>
    <x v="2"/>
    <x v="2"/>
    <x v="1"/>
    <s v="Rice"/>
    <s v="Rice Id"/>
    <n v="2"/>
    <n v="69557"/>
    <n v="139114"/>
    <x v="0"/>
  </r>
  <r>
    <n v="14680"/>
    <x v="495"/>
    <x v="10"/>
    <x v="0"/>
    <s v="Indrajit Shukla"/>
    <x v="0"/>
    <x v="0"/>
    <x v="6"/>
    <s v="Lamp"/>
    <s v="Lamp Fuga"/>
    <n v="5"/>
    <n v="14329"/>
    <n v="71645"/>
    <x v="0"/>
  </r>
  <r>
    <n v="14681"/>
    <x v="491"/>
    <x v="0"/>
    <x v="2"/>
    <s v="Nayantara Varghese"/>
    <x v="0"/>
    <x v="19"/>
    <x v="9"/>
    <s v="Action Figure"/>
    <s v="Action Figure Deserunt"/>
    <n v="3"/>
    <n v="36297"/>
    <n v="108891"/>
    <x v="0"/>
  </r>
  <r>
    <n v="14682"/>
    <x v="178"/>
    <x v="4"/>
    <x v="0"/>
    <s v="Aayush Dutt"/>
    <x v="2"/>
    <x v="11"/>
    <x v="8"/>
    <s v="Football"/>
    <s v="Football Fugit"/>
    <n v="3"/>
    <n v="30058"/>
    <n v="90174"/>
    <x v="0"/>
  </r>
  <r>
    <n v="14683"/>
    <x v="8"/>
    <x v="6"/>
    <x v="1"/>
    <s v="Sana Handa"/>
    <x v="0"/>
    <x v="12"/>
    <x v="6"/>
    <s v="Clock"/>
    <s v="Clock Voluptatum"/>
    <n v="2"/>
    <n v="46850"/>
    <n v="93700"/>
    <x v="0"/>
  </r>
  <r>
    <n v="14684"/>
    <x v="602"/>
    <x v="7"/>
    <x v="0"/>
    <s v="Zoya Sami"/>
    <x v="3"/>
    <x v="5"/>
    <x v="8"/>
    <s v="Yoga Mat"/>
    <s v="Yoga Mat Aliquid"/>
    <n v="4"/>
    <n v="50863"/>
    <n v="203452"/>
    <x v="1"/>
  </r>
  <r>
    <n v="14685"/>
    <x v="131"/>
    <x v="0"/>
    <x v="0"/>
    <s v="Prisha Sachar"/>
    <x v="2"/>
    <x v="15"/>
    <x v="0"/>
    <s v="Fiction"/>
    <s v="Fiction Dolore"/>
    <n v="4"/>
    <n v="52665"/>
    <n v="210660"/>
    <x v="1"/>
  </r>
  <r>
    <n v="14686"/>
    <x v="444"/>
    <x v="2"/>
    <x v="2"/>
    <s v="Heer Solanki"/>
    <x v="1"/>
    <x v="10"/>
    <x v="7"/>
    <s v="Smartwatch"/>
    <s v="Smartwatch Mollitia"/>
    <n v="3"/>
    <n v="43187"/>
    <n v="129561"/>
    <x v="0"/>
  </r>
  <r>
    <n v="14687"/>
    <x v="506"/>
    <x v="10"/>
    <x v="0"/>
    <s v="Yuvaan Ganguly"/>
    <x v="0"/>
    <x v="17"/>
    <x v="6"/>
    <s v="Wall Art"/>
    <s v="Wall Art Est"/>
    <n v="3"/>
    <n v="73069"/>
    <n v="219207"/>
    <x v="1"/>
  </r>
  <r>
    <n v="14688"/>
    <x v="96"/>
    <x v="7"/>
    <x v="2"/>
    <s v="Raghav Grover"/>
    <x v="1"/>
    <x v="1"/>
    <x v="3"/>
    <s v="Kids Wear"/>
    <s v="Kids Wear Quia"/>
    <n v="2"/>
    <n v="59974"/>
    <n v="119948"/>
    <x v="0"/>
  </r>
  <r>
    <n v="14689"/>
    <x v="190"/>
    <x v="8"/>
    <x v="1"/>
    <s v="Ranbir Sami"/>
    <x v="2"/>
    <x v="3"/>
    <x v="2"/>
    <s v="Cookware Set"/>
    <s v="Cookware Set Aliquam"/>
    <n v="1"/>
    <n v="41916"/>
    <n v="41916"/>
    <x v="0"/>
  </r>
  <r>
    <n v="14690"/>
    <x v="207"/>
    <x v="11"/>
    <x v="1"/>
    <s v="Mohanlal Bains"/>
    <x v="3"/>
    <x v="8"/>
    <x v="2"/>
    <s v="Microwave"/>
    <s v="Microwave Eius"/>
    <n v="5"/>
    <n v="72907"/>
    <n v="364535"/>
    <x v="2"/>
  </r>
  <r>
    <n v="14691"/>
    <x v="250"/>
    <x v="8"/>
    <x v="0"/>
    <s v="Aradhya Bobal"/>
    <x v="3"/>
    <x v="14"/>
    <x v="9"/>
    <s v="Board Game"/>
    <s v="Board Game Est"/>
    <n v="3"/>
    <n v="33919"/>
    <n v="101757"/>
    <x v="0"/>
  </r>
  <r>
    <n v="14692"/>
    <x v="216"/>
    <x v="2"/>
    <x v="2"/>
    <s v="Vritika Krishnamurthy"/>
    <x v="3"/>
    <x v="13"/>
    <x v="3"/>
    <s v="Accessories"/>
    <s v="Accessories Dignissimos"/>
    <n v="4"/>
    <n v="14493"/>
    <n v="57972"/>
    <x v="0"/>
  </r>
  <r>
    <n v="14693"/>
    <x v="706"/>
    <x v="9"/>
    <x v="0"/>
    <s v="Kiara Gara"/>
    <x v="1"/>
    <x v="18"/>
    <x v="6"/>
    <s v="Clock"/>
    <s v="Clock Et"/>
    <n v="4"/>
    <n v="72178"/>
    <n v="288712"/>
    <x v="1"/>
  </r>
  <r>
    <n v="14694"/>
    <x v="563"/>
    <x v="6"/>
    <x v="0"/>
    <s v="Lavanya Buch"/>
    <x v="3"/>
    <x v="14"/>
    <x v="4"/>
    <s v="Bed"/>
    <s v="Bed Hic"/>
    <n v="4"/>
    <n v="19874"/>
    <n v="79496"/>
    <x v="0"/>
  </r>
  <r>
    <n v="14695"/>
    <x v="377"/>
    <x v="4"/>
    <x v="1"/>
    <s v="Pari Jhaveri"/>
    <x v="3"/>
    <x v="13"/>
    <x v="2"/>
    <s v="Refrigerator"/>
    <s v="Refrigerator Rem"/>
    <n v="2"/>
    <n v="45817"/>
    <n v="91634"/>
    <x v="0"/>
  </r>
  <r>
    <n v="14696"/>
    <x v="220"/>
    <x v="0"/>
    <x v="0"/>
    <s v="Armaan Thakkar"/>
    <x v="1"/>
    <x v="6"/>
    <x v="3"/>
    <s v="Women's Wear"/>
    <s v="Women's Wear Fugiat"/>
    <n v="5"/>
    <n v="74137"/>
    <n v="370685"/>
    <x v="2"/>
  </r>
  <r>
    <n v="14697"/>
    <x v="144"/>
    <x v="7"/>
    <x v="2"/>
    <s v="Hridaan Ganguly"/>
    <x v="3"/>
    <x v="14"/>
    <x v="7"/>
    <s v="Smartwatch"/>
    <s v="Smartwatch Inventore"/>
    <n v="5"/>
    <n v="61949"/>
    <n v="309745"/>
    <x v="2"/>
  </r>
  <r>
    <n v="14698"/>
    <x v="12"/>
    <x v="7"/>
    <x v="0"/>
    <s v="Dhruv Guha"/>
    <x v="0"/>
    <x v="12"/>
    <x v="1"/>
    <s v="Wheat"/>
    <s v="Wheat Laborum"/>
    <n v="3"/>
    <n v="50586"/>
    <n v="151758"/>
    <x v="1"/>
  </r>
  <r>
    <n v="14699"/>
    <x v="529"/>
    <x v="3"/>
    <x v="1"/>
    <s v="Tarini Bali"/>
    <x v="3"/>
    <x v="5"/>
    <x v="1"/>
    <s v="Sugar"/>
    <s v="Sugar Error"/>
    <n v="1"/>
    <n v="71895"/>
    <n v="71895"/>
    <x v="0"/>
  </r>
  <r>
    <n v="14700"/>
    <x v="297"/>
    <x v="6"/>
    <x v="1"/>
    <s v="Sumer Jaggi"/>
    <x v="0"/>
    <x v="9"/>
    <x v="1"/>
    <s v="Sugar"/>
    <s v="Sugar Dolorem"/>
    <n v="5"/>
    <n v="1327"/>
    <n v="6635"/>
    <x v="0"/>
  </r>
  <r>
    <n v="14701"/>
    <x v="492"/>
    <x v="2"/>
    <x v="0"/>
    <s v="Riaan Kumar"/>
    <x v="1"/>
    <x v="10"/>
    <x v="6"/>
    <s v="Wall Art"/>
    <s v="Wall Art Quos"/>
    <n v="1"/>
    <n v="63064"/>
    <n v="63064"/>
    <x v="0"/>
  </r>
  <r>
    <n v="14702"/>
    <x v="45"/>
    <x v="9"/>
    <x v="1"/>
    <s v="Ivan Srinivas"/>
    <x v="2"/>
    <x v="15"/>
    <x v="1"/>
    <s v="Oil"/>
    <s v="Oil Illum"/>
    <n v="5"/>
    <n v="73154"/>
    <n v="365770"/>
    <x v="2"/>
  </r>
  <r>
    <n v="14703"/>
    <x v="496"/>
    <x v="3"/>
    <x v="1"/>
    <s v="Samaira Sengupta"/>
    <x v="0"/>
    <x v="17"/>
    <x v="2"/>
    <s v="Juicer"/>
    <s v="Juicer Debitis"/>
    <n v="2"/>
    <n v="10261"/>
    <n v="20522"/>
    <x v="0"/>
  </r>
  <r>
    <n v="14704"/>
    <x v="635"/>
    <x v="6"/>
    <x v="0"/>
    <s v="Yasmin Samra"/>
    <x v="0"/>
    <x v="12"/>
    <x v="2"/>
    <s v="Refrigerator"/>
    <s v="Refrigerator Architecto"/>
    <n v="5"/>
    <n v="39680"/>
    <n v="198400"/>
    <x v="1"/>
  </r>
  <r>
    <n v="14705"/>
    <x v="634"/>
    <x v="10"/>
    <x v="0"/>
    <s v="Jivika Babu"/>
    <x v="0"/>
    <x v="19"/>
    <x v="1"/>
    <s v="Sugar"/>
    <s v="Sugar Aperiam"/>
    <n v="1"/>
    <n v="68123"/>
    <n v="68123"/>
    <x v="0"/>
  </r>
  <r>
    <n v="14706"/>
    <x v="613"/>
    <x v="8"/>
    <x v="0"/>
    <s v="Mishti Sunder"/>
    <x v="0"/>
    <x v="9"/>
    <x v="0"/>
    <s v="Comics"/>
    <s v="Comics Aut"/>
    <n v="2"/>
    <n v="77818"/>
    <n v="155636"/>
    <x v="1"/>
  </r>
  <r>
    <n v="14707"/>
    <x v="620"/>
    <x v="9"/>
    <x v="0"/>
    <s v="Diya Chauhan"/>
    <x v="0"/>
    <x v="9"/>
    <x v="4"/>
    <s v="Chair"/>
    <s v="Chair Adipisci"/>
    <n v="4"/>
    <n v="56827"/>
    <n v="227308"/>
    <x v="1"/>
  </r>
  <r>
    <n v="14708"/>
    <x v="158"/>
    <x v="10"/>
    <x v="0"/>
    <s v="Anvi Sarma"/>
    <x v="3"/>
    <x v="13"/>
    <x v="0"/>
    <s v="Fiction"/>
    <s v="Fiction Officia"/>
    <n v="1"/>
    <n v="39365"/>
    <n v="39365"/>
    <x v="0"/>
  </r>
  <r>
    <n v="14709"/>
    <x v="546"/>
    <x v="1"/>
    <x v="1"/>
    <s v="Saksham Suresh"/>
    <x v="3"/>
    <x v="13"/>
    <x v="9"/>
    <s v="Board Game"/>
    <s v="Board Game Nostrum"/>
    <n v="2"/>
    <n v="47485"/>
    <n v="94970"/>
    <x v="0"/>
  </r>
  <r>
    <n v="14710"/>
    <x v="283"/>
    <x v="2"/>
    <x v="2"/>
    <s v="Parinaaz Mahal"/>
    <x v="1"/>
    <x v="1"/>
    <x v="1"/>
    <s v="Oil"/>
    <s v="Oil Iste"/>
    <n v="2"/>
    <n v="14043"/>
    <n v="28086"/>
    <x v="0"/>
  </r>
  <r>
    <n v="14711"/>
    <x v="231"/>
    <x v="1"/>
    <x v="0"/>
    <s v="Abram Basak"/>
    <x v="3"/>
    <x v="5"/>
    <x v="0"/>
    <s v="Textbook"/>
    <s v="Textbook Mollitia"/>
    <n v="2"/>
    <n v="1308"/>
    <n v="2616"/>
    <x v="0"/>
  </r>
  <r>
    <n v="14712"/>
    <x v="595"/>
    <x v="3"/>
    <x v="0"/>
    <s v="Manjari Lall"/>
    <x v="2"/>
    <x v="16"/>
    <x v="7"/>
    <s v="Headphones"/>
    <s v="Headphones Autem"/>
    <n v="1"/>
    <n v="8233"/>
    <n v="8233"/>
    <x v="0"/>
  </r>
  <r>
    <n v="14713"/>
    <x v="656"/>
    <x v="8"/>
    <x v="0"/>
    <s v="Vedika Lalla"/>
    <x v="2"/>
    <x v="3"/>
    <x v="2"/>
    <s v="Refrigerator"/>
    <s v="Refrigerator Accusamus"/>
    <n v="1"/>
    <n v="56925"/>
    <n v="56925"/>
    <x v="0"/>
  </r>
  <r>
    <n v="14714"/>
    <x v="142"/>
    <x v="6"/>
    <x v="0"/>
    <s v="Madhav Ramesh"/>
    <x v="0"/>
    <x v="19"/>
    <x v="9"/>
    <s v="RC Car"/>
    <s v="RC Car Aliquid"/>
    <n v="1"/>
    <n v="36499"/>
    <n v="36499"/>
    <x v="0"/>
  </r>
  <r>
    <n v="14715"/>
    <x v="344"/>
    <x v="8"/>
    <x v="1"/>
    <s v="Myra Saran"/>
    <x v="2"/>
    <x v="3"/>
    <x v="5"/>
    <s v="Foundation"/>
    <s v="Foundation Dolores"/>
    <n v="5"/>
    <n v="13413"/>
    <n v="67065"/>
    <x v="0"/>
  </r>
  <r>
    <n v="14716"/>
    <x v="526"/>
    <x v="2"/>
    <x v="0"/>
    <s v="Manjari Srivastava"/>
    <x v="1"/>
    <x v="10"/>
    <x v="8"/>
    <s v="Dumbbells"/>
    <s v="Dumbbells Assumenda"/>
    <n v="3"/>
    <n v="17841"/>
    <n v="53523"/>
    <x v="0"/>
  </r>
  <r>
    <n v="14717"/>
    <x v="55"/>
    <x v="0"/>
    <x v="0"/>
    <s v="Alisha Rattan"/>
    <x v="2"/>
    <x v="3"/>
    <x v="7"/>
    <s v="Laptop"/>
    <s v="Laptop Sapiente"/>
    <n v="4"/>
    <n v="48758"/>
    <n v="195032"/>
    <x v="1"/>
  </r>
  <r>
    <n v="14718"/>
    <x v="708"/>
    <x v="0"/>
    <x v="0"/>
    <s v="Saira Sengupta"/>
    <x v="2"/>
    <x v="16"/>
    <x v="3"/>
    <s v="Shoes"/>
    <s v="Shoes Quas"/>
    <n v="2"/>
    <n v="71120"/>
    <n v="142240"/>
    <x v="0"/>
  </r>
  <r>
    <n v="14719"/>
    <x v="709"/>
    <x v="7"/>
    <x v="0"/>
    <s v="Samiha Ray"/>
    <x v="1"/>
    <x v="1"/>
    <x v="1"/>
    <s v="Spices"/>
    <s v="Spices Vero"/>
    <n v="2"/>
    <n v="18958"/>
    <n v="37916"/>
    <x v="0"/>
  </r>
  <r>
    <n v="14720"/>
    <x v="562"/>
    <x v="4"/>
    <x v="1"/>
    <s v="Sana Chaudhry"/>
    <x v="1"/>
    <x v="10"/>
    <x v="3"/>
    <s v="Accessories"/>
    <s v="Accessories Fuga"/>
    <n v="4"/>
    <n v="64094"/>
    <n v="256376"/>
    <x v="1"/>
  </r>
  <r>
    <n v="14721"/>
    <x v="681"/>
    <x v="9"/>
    <x v="0"/>
    <s v="Jivin Grover"/>
    <x v="2"/>
    <x v="16"/>
    <x v="7"/>
    <s v="Mobile"/>
    <s v="Mobile Voluptatibus"/>
    <n v="3"/>
    <n v="14626"/>
    <n v="43878"/>
    <x v="0"/>
  </r>
  <r>
    <n v="14722"/>
    <x v="135"/>
    <x v="5"/>
    <x v="0"/>
    <s v="Vihaan Maharaj"/>
    <x v="0"/>
    <x v="19"/>
    <x v="4"/>
    <s v="Bed"/>
    <s v="Bed Quos"/>
    <n v="3"/>
    <n v="4192"/>
    <n v="12576"/>
    <x v="0"/>
  </r>
  <r>
    <n v="14723"/>
    <x v="649"/>
    <x v="6"/>
    <x v="0"/>
    <s v="Lakshit Das"/>
    <x v="0"/>
    <x v="19"/>
    <x v="4"/>
    <s v="Bed"/>
    <s v="Bed Quaerat"/>
    <n v="2"/>
    <n v="14171"/>
    <n v="28342"/>
    <x v="0"/>
  </r>
  <r>
    <n v="14724"/>
    <x v="316"/>
    <x v="2"/>
    <x v="0"/>
    <s v="Romil Sinha"/>
    <x v="2"/>
    <x v="16"/>
    <x v="6"/>
    <s v="Lamp"/>
    <s v="Lamp Provident"/>
    <n v="3"/>
    <n v="62095"/>
    <n v="186285"/>
    <x v="1"/>
  </r>
  <r>
    <n v="14725"/>
    <x v="488"/>
    <x v="5"/>
    <x v="1"/>
    <s v="Yuvraj  Shan"/>
    <x v="0"/>
    <x v="19"/>
    <x v="6"/>
    <s v="Vase"/>
    <s v="Vase Dolorem"/>
    <n v="4"/>
    <n v="51318"/>
    <n v="205272"/>
    <x v="1"/>
  </r>
  <r>
    <n v="14726"/>
    <x v="126"/>
    <x v="1"/>
    <x v="0"/>
    <s v="Neelofar Jhaveri"/>
    <x v="1"/>
    <x v="6"/>
    <x v="8"/>
    <s v="Tennis Racket"/>
    <s v="Tennis Racket Eum"/>
    <n v="3"/>
    <n v="50194"/>
    <n v="150582"/>
    <x v="1"/>
  </r>
  <r>
    <n v="14727"/>
    <x v="125"/>
    <x v="1"/>
    <x v="0"/>
    <s v="Riya Ray"/>
    <x v="1"/>
    <x v="18"/>
    <x v="7"/>
    <s v="Laptop"/>
    <s v="Laptop Et"/>
    <n v="4"/>
    <n v="49983"/>
    <n v="199932"/>
    <x v="1"/>
  </r>
  <r>
    <n v="14728"/>
    <x v="420"/>
    <x v="6"/>
    <x v="1"/>
    <s v="Divit Borde"/>
    <x v="1"/>
    <x v="6"/>
    <x v="0"/>
    <s v="Textbook"/>
    <s v="Textbook Est"/>
    <n v="5"/>
    <n v="28726"/>
    <n v="143630"/>
    <x v="0"/>
  </r>
  <r>
    <n v="14729"/>
    <x v="601"/>
    <x v="1"/>
    <x v="1"/>
    <s v="Piya Bhatnagar"/>
    <x v="1"/>
    <x v="7"/>
    <x v="0"/>
    <s v="Fiction"/>
    <s v="Fiction Maxime"/>
    <n v="2"/>
    <n v="29999"/>
    <n v="59998"/>
    <x v="0"/>
  </r>
  <r>
    <n v="14730"/>
    <x v="361"/>
    <x v="11"/>
    <x v="0"/>
    <s v="Nitya Bandi"/>
    <x v="1"/>
    <x v="10"/>
    <x v="2"/>
    <s v="Mixer Grinder"/>
    <s v="Mixer Grinder Explicabo"/>
    <n v="3"/>
    <n v="49351"/>
    <n v="148053"/>
    <x v="0"/>
  </r>
  <r>
    <n v="14731"/>
    <x v="101"/>
    <x v="2"/>
    <x v="2"/>
    <s v="Priyansh Bedi"/>
    <x v="3"/>
    <x v="14"/>
    <x v="3"/>
    <s v="Kids Wear"/>
    <s v="Kids Wear Vero"/>
    <n v="1"/>
    <n v="18752"/>
    <n v="18752"/>
    <x v="0"/>
  </r>
  <r>
    <n v="14732"/>
    <x v="500"/>
    <x v="5"/>
    <x v="0"/>
    <s v="Advik Chakrabarti"/>
    <x v="1"/>
    <x v="7"/>
    <x v="6"/>
    <s v="Wall Art"/>
    <s v="Wall Art Maxime"/>
    <n v="1"/>
    <n v="34749"/>
    <n v="34749"/>
    <x v="0"/>
  </r>
  <r>
    <n v="14733"/>
    <x v="31"/>
    <x v="10"/>
    <x v="0"/>
    <s v="Vedika Chokshi"/>
    <x v="2"/>
    <x v="3"/>
    <x v="0"/>
    <s v="Fiction"/>
    <s v="Fiction Corporis"/>
    <n v="1"/>
    <n v="14426"/>
    <n v="14426"/>
    <x v="0"/>
  </r>
  <r>
    <n v="14734"/>
    <x v="664"/>
    <x v="5"/>
    <x v="0"/>
    <s v="Riaan Kapadia"/>
    <x v="1"/>
    <x v="7"/>
    <x v="9"/>
    <s v="Action Figure"/>
    <s v="Action Figure Distinctio"/>
    <n v="2"/>
    <n v="21380"/>
    <n v="42760"/>
    <x v="0"/>
  </r>
  <r>
    <n v="14735"/>
    <x v="4"/>
    <x v="4"/>
    <x v="1"/>
    <s v="Ranbir Kari"/>
    <x v="3"/>
    <x v="14"/>
    <x v="4"/>
    <s v="Table"/>
    <s v="Table Voluptatibus"/>
    <n v="1"/>
    <n v="58301"/>
    <n v="58301"/>
    <x v="0"/>
  </r>
  <r>
    <n v="14736"/>
    <x v="720"/>
    <x v="6"/>
    <x v="1"/>
    <s v="Shlok Dutt"/>
    <x v="2"/>
    <x v="3"/>
    <x v="8"/>
    <s v="Football"/>
    <s v="Football Harum"/>
    <n v="3"/>
    <n v="46850"/>
    <n v="140550"/>
    <x v="0"/>
  </r>
  <r>
    <n v="14737"/>
    <x v="712"/>
    <x v="7"/>
    <x v="2"/>
    <s v="Ivana Bora"/>
    <x v="3"/>
    <x v="4"/>
    <x v="2"/>
    <s v="Juicer"/>
    <s v="Juicer Cum"/>
    <n v="4"/>
    <n v="30621"/>
    <n v="122484"/>
    <x v="0"/>
  </r>
  <r>
    <n v="14738"/>
    <x v="501"/>
    <x v="7"/>
    <x v="2"/>
    <s v="Gatik Chawla"/>
    <x v="3"/>
    <x v="14"/>
    <x v="1"/>
    <s v="Sugar"/>
    <s v="Sugar Facilis"/>
    <n v="4"/>
    <n v="40699"/>
    <n v="162796"/>
    <x v="1"/>
  </r>
  <r>
    <n v="14739"/>
    <x v="510"/>
    <x v="9"/>
    <x v="0"/>
    <s v="Saira Roy"/>
    <x v="2"/>
    <x v="2"/>
    <x v="1"/>
    <s v="Oil"/>
    <s v="Oil Magnam"/>
    <n v="1"/>
    <n v="45110"/>
    <n v="45110"/>
    <x v="0"/>
  </r>
  <r>
    <n v="14740"/>
    <x v="35"/>
    <x v="0"/>
    <x v="2"/>
    <s v="Lagan Devan"/>
    <x v="2"/>
    <x v="3"/>
    <x v="1"/>
    <s v="Spices"/>
    <s v="Spices Perspiciatis"/>
    <n v="2"/>
    <n v="29404"/>
    <n v="58808"/>
    <x v="0"/>
  </r>
  <r>
    <n v="14741"/>
    <x v="26"/>
    <x v="7"/>
    <x v="0"/>
    <s v="Vritika Iyer"/>
    <x v="2"/>
    <x v="2"/>
    <x v="8"/>
    <s v="Tennis Racket"/>
    <s v="Tennis Racket Sit"/>
    <n v="2"/>
    <n v="18813"/>
    <n v="37626"/>
    <x v="0"/>
  </r>
  <r>
    <n v="14742"/>
    <x v="597"/>
    <x v="6"/>
    <x v="0"/>
    <s v="Kabir Sundaram"/>
    <x v="3"/>
    <x v="14"/>
    <x v="9"/>
    <s v="RC Car"/>
    <s v="RC Car Nihil"/>
    <n v="3"/>
    <n v="33491"/>
    <n v="100473"/>
    <x v="0"/>
  </r>
  <r>
    <n v="14743"/>
    <x v="198"/>
    <x v="2"/>
    <x v="0"/>
    <s v="Priyansh Venkatesh"/>
    <x v="2"/>
    <x v="15"/>
    <x v="2"/>
    <s v="Cookware Set"/>
    <s v="Cookware Set Sunt"/>
    <n v="1"/>
    <n v="78678"/>
    <n v="78678"/>
    <x v="0"/>
  </r>
  <r>
    <n v="14744"/>
    <x v="162"/>
    <x v="9"/>
    <x v="0"/>
    <s v="Veer Bassi"/>
    <x v="3"/>
    <x v="8"/>
    <x v="8"/>
    <s v="Football"/>
    <s v="Football Dignissimos"/>
    <n v="3"/>
    <n v="3640"/>
    <n v="10920"/>
    <x v="0"/>
  </r>
  <r>
    <n v="14745"/>
    <x v="718"/>
    <x v="7"/>
    <x v="0"/>
    <s v="Charvi Chana"/>
    <x v="1"/>
    <x v="6"/>
    <x v="4"/>
    <s v="Chair"/>
    <s v="Chair Adipisci"/>
    <n v="4"/>
    <n v="20937"/>
    <n v="83748"/>
    <x v="0"/>
  </r>
  <r>
    <n v="14746"/>
    <x v="127"/>
    <x v="4"/>
    <x v="0"/>
    <s v="Ela Chad"/>
    <x v="2"/>
    <x v="2"/>
    <x v="6"/>
    <s v="Vase"/>
    <s v="Vase Esse"/>
    <n v="5"/>
    <n v="51828"/>
    <n v="259140"/>
    <x v="1"/>
  </r>
  <r>
    <n v="14747"/>
    <x v="111"/>
    <x v="3"/>
    <x v="1"/>
    <s v="Ehsaan Soni"/>
    <x v="3"/>
    <x v="13"/>
    <x v="4"/>
    <s v="Cabinet"/>
    <s v="Cabinet Perspiciatis"/>
    <n v="1"/>
    <n v="28361"/>
    <n v="28361"/>
    <x v="0"/>
  </r>
  <r>
    <n v="14748"/>
    <x v="467"/>
    <x v="4"/>
    <x v="0"/>
    <s v="Jayant Vala"/>
    <x v="3"/>
    <x v="5"/>
    <x v="7"/>
    <s v="Smartwatch"/>
    <s v="Smartwatch Nemo"/>
    <n v="1"/>
    <n v="60202"/>
    <n v="60202"/>
    <x v="0"/>
  </r>
  <r>
    <n v="14749"/>
    <x v="690"/>
    <x v="6"/>
    <x v="1"/>
    <s v="Kartik Rout"/>
    <x v="2"/>
    <x v="3"/>
    <x v="7"/>
    <s v="Laptop"/>
    <s v="Laptop Perspiciatis"/>
    <n v="1"/>
    <n v="4656"/>
    <n v="4656"/>
    <x v="0"/>
  </r>
  <r>
    <n v="14750"/>
    <x v="399"/>
    <x v="4"/>
    <x v="0"/>
    <s v="Jiya Zacharia"/>
    <x v="2"/>
    <x v="3"/>
    <x v="0"/>
    <s v="Fiction"/>
    <s v="Fiction Hic"/>
    <n v="5"/>
    <n v="69474"/>
    <n v="347370"/>
    <x v="2"/>
  </r>
  <r>
    <n v="14751"/>
    <x v="357"/>
    <x v="4"/>
    <x v="0"/>
    <s v="Kiaan Aggarwal"/>
    <x v="0"/>
    <x v="19"/>
    <x v="4"/>
    <s v="Chair"/>
    <s v="Chair Blanditiis"/>
    <n v="1"/>
    <n v="49401"/>
    <n v="49401"/>
    <x v="0"/>
  </r>
  <r>
    <n v="14752"/>
    <x v="437"/>
    <x v="9"/>
    <x v="0"/>
    <s v="Ira Batra"/>
    <x v="3"/>
    <x v="14"/>
    <x v="2"/>
    <s v="Cookware Set"/>
    <s v="Cookware Set Ipsa"/>
    <n v="5"/>
    <n v="75556"/>
    <n v="377780"/>
    <x v="2"/>
  </r>
  <r>
    <n v="14753"/>
    <x v="230"/>
    <x v="11"/>
    <x v="0"/>
    <s v="Lakshay Sahota"/>
    <x v="1"/>
    <x v="10"/>
    <x v="7"/>
    <s v="Camera"/>
    <s v="Camera Error"/>
    <n v="5"/>
    <n v="46423"/>
    <n v="232115"/>
    <x v="1"/>
  </r>
  <r>
    <n v="14754"/>
    <x v="91"/>
    <x v="4"/>
    <x v="0"/>
    <s v="Indrajit Solanki"/>
    <x v="2"/>
    <x v="2"/>
    <x v="8"/>
    <s v="Football"/>
    <s v="Football Eum"/>
    <n v="2"/>
    <n v="73497"/>
    <n v="146994"/>
    <x v="0"/>
  </r>
  <r>
    <n v="14755"/>
    <x v="123"/>
    <x v="6"/>
    <x v="0"/>
    <s v="Tiya Shroff"/>
    <x v="3"/>
    <x v="14"/>
    <x v="2"/>
    <s v="Juicer"/>
    <s v="Juicer At"/>
    <n v="2"/>
    <n v="54884"/>
    <n v="109768"/>
    <x v="0"/>
  </r>
  <r>
    <n v="14756"/>
    <x v="460"/>
    <x v="6"/>
    <x v="0"/>
    <s v="Kismat Buch"/>
    <x v="1"/>
    <x v="6"/>
    <x v="1"/>
    <s v="Wheat"/>
    <s v="Wheat Sint"/>
    <n v="2"/>
    <n v="9170"/>
    <n v="18340"/>
    <x v="0"/>
  </r>
  <r>
    <n v="14757"/>
    <x v="495"/>
    <x v="10"/>
    <x v="0"/>
    <s v="Badal Rao"/>
    <x v="3"/>
    <x v="4"/>
    <x v="1"/>
    <s v="Rice"/>
    <s v="Rice Optio"/>
    <n v="5"/>
    <n v="69671"/>
    <n v="348355"/>
    <x v="2"/>
  </r>
  <r>
    <n v="14758"/>
    <x v="54"/>
    <x v="7"/>
    <x v="2"/>
    <s v="Adah Balasubramanian"/>
    <x v="0"/>
    <x v="9"/>
    <x v="0"/>
    <s v="Non-Fiction"/>
    <s v="Non-Fiction Sed"/>
    <n v="4"/>
    <n v="20105"/>
    <n v="80420"/>
    <x v="0"/>
  </r>
  <r>
    <n v="14759"/>
    <x v="185"/>
    <x v="3"/>
    <x v="0"/>
    <s v="Anvi Sarna"/>
    <x v="0"/>
    <x v="19"/>
    <x v="4"/>
    <s v="Bed"/>
    <s v="Bed Amet"/>
    <n v="1"/>
    <n v="79347"/>
    <n v="79347"/>
    <x v="0"/>
  </r>
  <r>
    <n v="14760"/>
    <x v="517"/>
    <x v="6"/>
    <x v="0"/>
    <s v="Hrishita Kadakia"/>
    <x v="3"/>
    <x v="8"/>
    <x v="9"/>
    <s v="Puzzle"/>
    <s v="Puzzle Veniam"/>
    <n v="4"/>
    <n v="35782"/>
    <n v="143128"/>
    <x v="0"/>
  </r>
  <r>
    <n v="14761"/>
    <x v="291"/>
    <x v="9"/>
    <x v="1"/>
    <s v="Darshit Gill"/>
    <x v="3"/>
    <x v="4"/>
    <x v="9"/>
    <s v="Puzzle"/>
    <s v="Puzzle Corrupti"/>
    <n v="4"/>
    <n v="21034"/>
    <n v="84136"/>
    <x v="0"/>
  </r>
  <r>
    <n v="14762"/>
    <x v="125"/>
    <x v="1"/>
    <x v="0"/>
    <s v="Armaan Rana"/>
    <x v="1"/>
    <x v="10"/>
    <x v="1"/>
    <s v="Spices"/>
    <s v="Spices Ea"/>
    <n v="4"/>
    <n v="73446"/>
    <n v="293784"/>
    <x v="1"/>
  </r>
  <r>
    <n v="14763"/>
    <x v="17"/>
    <x v="10"/>
    <x v="0"/>
    <s v="Mahika Chaudhari"/>
    <x v="0"/>
    <x v="0"/>
    <x v="3"/>
    <s v="Accessories"/>
    <s v="Accessories Sequi"/>
    <n v="5"/>
    <n v="70613"/>
    <n v="353065"/>
    <x v="2"/>
  </r>
  <r>
    <n v="14764"/>
    <x v="607"/>
    <x v="4"/>
    <x v="1"/>
    <s v="Ira Chand"/>
    <x v="3"/>
    <x v="13"/>
    <x v="9"/>
    <s v="RC Car"/>
    <s v="RC Car Unde"/>
    <n v="3"/>
    <n v="40135"/>
    <n v="120405"/>
    <x v="0"/>
  </r>
  <r>
    <n v="14765"/>
    <x v="333"/>
    <x v="10"/>
    <x v="1"/>
    <s v="Yasmin Mangal"/>
    <x v="3"/>
    <x v="4"/>
    <x v="8"/>
    <s v="Cricket Bat"/>
    <s v="Cricket Bat Quia"/>
    <n v="5"/>
    <n v="1476"/>
    <n v="7380"/>
    <x v="0"/>
  </r>
  <r>
    <n v="14766"/>
    <x v="709"/>
    <x v="7"/>
    <x v="0"/>
    <s v="Aaryahi Sagar"/>
    <x v="2"/>
    <x v="2"/>
    <x v="7"/>
    <s v="Smartwatch"/>
    <s v="Smartwatch Illo"/>
    <n v="4"/>
    <n v="10401"/>
    <n v="41604"/>
    <x v="0"/>
  </r>
  <r>
    <n v="14767"/>
    <x v="650"/>
    <x v="5"/>
    <x v="0"/>
    <s v="Anya Ranganathan"/>
    <x v="1"/>
    <x v="7"/>
    <x v="6"/>
    <s v="Lamp"/>
    <s v="Lamp Vitae"/>
    <n v="5"/>
    <n v="9391"/>
    <n v="46955"/>
    <x v="0"/>
  </r>
  <r>
    <n v="14768"/>
    <x v="97"/>
    <x v="10"/>
    <x v="1"/>
    <s v="Lavanya Setty"/>
    <x v="0"/>
    <x v="0"/>
    <x v="5"/>
    <s v="Lipstick"/>
    <s v="Lipstick Totam"/>
    <n v="4"/>
    <n v="73820"/>
    <n v="295280"/>
    <x v="1"/>
  </r>
  <r>
    <n v="14769"/>
    <x v="127"/>
    <x v="4"/>
    <x v="0"/>
    <s v="Emir Kanda"/>
    <x v="3"/>
    <x v="8"/>
    <x v="6"/>
    <s v="Cushion"/>
    <s v="Cushion Nesciunt"/>
    <n v="2"/>
    <n v="47173"/>
    <n v="94346"/>
    <x v="0"/>
  </r>
  <r>
    <n v="14770"/>
    <x v="183"/>
    <x v="11"/>
    <x v="0"/>
    <s v="Romil Raman"/>
    <x v="3"/>
    <x v="4"/>
    <x v="5"/>
    <s v="Perfume"/>
    <s v="Perfume Saepe"/>
    <n v="4"/>
    <n v="47498"/>
    <n v="189992"/>
    <x v="1"/>
  </r>
  <r>
    <n v="14771"/>
    <x v="379"/>
    <x v="10"/>
    <x v="0"/>
    <s v="Inaaya  Chandran"/>
    <x v="3"/>
    <x v="14"/>
    <x v="6"/>
    <s v="Wall Art"/>
    <s v="Wall Art Minus"/>
    <n v="3"/>
    <n v="11923"/>
    <n v="35769"/>
    <x v="0"/>
  </r>
  <r>
    <n v="14772"/>
    <x v="216"/>
    <x v="2"/>
    <x v="2"/>
    <s v="Drishya Kalita"/>
    <x v="3"/>
    <x v="8"/>
    <x v="9"/>
    <s v="Doll"/>
    <s v="Doll Quis"/>
    <n v="1"/>
    <n v="40798"/>
    <n v="40798"/>
    <x v="0"/>
  </r>
  <r>
    <n v="14773"/>
    <x v="560"/>
    <x v="6"/>
    <x v="0"/>
    <s v="Aarna Borde"/>
    <x v="3"/>
    <x v="4"/>
    <x v="9"/>
    <s v="RC Car"/>
    <s v="RC Car Dicta"/>
    <n v="5"/>
    <n v="35410"/>
    <n v="177050"/>
    <x v="1"/>
  </r>
  <r>
    <n v="14774"/>
    <x v="94"/>
    <x v="2"/>
    <x v="2"/>
    <s v="Mohanlal Badal"/>
    <x v="1"/>
    <x v="6"/>
    <x v="1"/>
    <s v="Rice"/>
    <s v="Rice Error"/>
    <n v="5"/>
    <n v="55910"/>
    <n v="279550"/>
    <x v="1"/>
  </r>
  <r>
    <n v="14775"/>
    <x v="594"/>
    <x v="2"/>
    <x v="0"/>
    <s v="Khushi Bawa"/>
    <x v="3"/>
    <x v="14"/>
    <x v="1"/>
    <s v="Oil"/>
    <s v="Oil Mollitia"/>
    <n v="2"/>
    <n v="8746"/>
    <n v="17492"/>
    <x v="0"/>
  </r>
  <r>
    <n v="14776"/>
    <x v="530"/>
    <x v="9"/>
    <x v="1"/>
    <s v="Aaryahi Loyal"/>
    <x v="1"/>
    <x v="1"/>
    <x v="3"/>
    <s v="Kids Wear"/>
    <s v="Kids Wear Eaque"/>
    <n v="4"/>
    <n v="14917"/>
    <n v="59668"/>
    <x v="0"/>
  </r>
  <r>
    <n v="14777"/>
    <x v="592"/>
    <x v="1"/>
    <x v="0"/>
    <s v="Akarsh Mann"/>
    <x v="2"/>
    <x v="15"/>
    <x v="1"/>
    <s v="Rice"/>
    <s v="Rice Possimus"/>
    <n v="5"/>
    <n v="41384"/>
    <n v="206920"/>
    <x v="1"/>
  </r>
  <r>
    <n v="14778"/>
    <x v="10"/>
    <x v="1"/>
    <x v="1"/>
    <s v="Chirag Lalla"/>
    <x v="3"/>
    <x v="8"/>
    <x v="3"/>
    <s v="Shoes"/>
    <s v="Shoes Impedit"/>
    <n v="2"/>
    <n v="18682"/>
    <n v="37364"/>
    <x v="0"/>
  </r>
  <r>
    <n v="14779"/>
    <x v="348"/>
    <x v="11"/>
    <x v="1"/>
    <s v="Madhup Roy"/>
    <x v="0"/>
    <x v="17"/>
    <x v="5"/>
    <s v="Perfume"/>
    <s v="Perfume Fugiat"/>
    <n v="5"/>
    <n v="17129"/>
    <n v="85645"/>
    <x v="0"/>
  </r>
  <r>
    <n v="14780"/>
    <x v="245"/>
    <x v="1"/>
    <x v="1"/>
    <s v="Adira Kale"/>
    <x v="0"/>
    <x v="19"/>
    <x v="4"/>
    <s v="Bed"/>
    <s v="Bed Architecto"/>
    <n v="4"/>
    <n v="47482"/>
    <n v="189928"/>
    <x v="1"/>
  </r>
  <r>
    <n v="14781"/>
    <x v="354"/>
    <x v="4"/>
    <x v="0"/>
    <s v="Faiyaz Sarraf"/>
    <x v="0"/>
    <x v="12"/>
    <x v="9"/>
    <s v="Doll"/>
    <s v="Doll Enim"/>
    <n v="4"/>
    <n v="48902"/>
    <n v="195608"/>
    <x v="1"/>
  </r>
  <r>
    <n v="14782"/>
    <x v="487"/>
    <x v="5"/>
    <x v="0"/>
    <s v="Baiju Gola"/>
    <x v="3"/>
    <x v="8"/>
    <x v="3"/>
    <s v="Men's Wear"/>
    <s v="Men's Wear Occaecati"/>
    <n v="1"/>
    <n v="1850"/>
    <n v="1850"/>
    <x v="0"/>
  </r>
  <r>
    <n v="14783"/>
    <x v="474"/>
    <x v="7"/>
    <x v="0"/>
    <s v="Zoya Bakshi"/>
    <x v="3"/>
    <x v="8"/>
    <x v="2"/>
    <s v="Microwave"/>
    <s v="Microwave Mollitia"/>
    <n v="5"/>
    <n v="17417"/>
    <n v="87085"/>
    <x v="0"/>
  </r>
  <r>
    <n v="14784"/>
    <x v="378"/>
    <x v="7"/>
    <x v="0"/>
    <s v="Madhup Dhaliwal"/>
    <x v="3"/>
    <x v="5"/>
    <x v="1"/>
    <s v="Wheat"/>
    <s v="Wheat Ea"/>
    <n v="4"/>
    <n v="65277"/>
    <n v="261108"/>
    <x v="1"/>
  </r>
  <r>
    <n v="14785"/>
    <x v="724"/>
    <x v="9"/>
    <x v="0"/>
    <s v="Vedika Desai"/>
    <x v="2"/>
    <x v="3"/>
    <x v="1"/>
    <s v="Spices"/>
    <s v="Spices Ab"/>
    <n v="2"/>
    <n v="804"/>
    <n v="1608"/>
    <x v="0"/>
  </r>
  <r>
    <n v="14786"/>
    <x v="670"/>
    <x v="4"/>
    <x v="0"/>
    <s v="Lakshay Tara"/>
    <x v="1"/>
    <x v="18"/>
    <x v="6"/>
    <s v="Wall Art"/>
    <s v="Wall Art Culpa"/>
    <n v="1"/>
    <n v="26679"/>
    <n v="26679"/>
    <x v="0"/>
  </r>
  <r>
    <n v="14787"/>
    <x v="302"/>
    <x v="3"/>
    <x v="0"/>
    <s v="Divit Subramaniam"/>
    <x v="1"/>
    <x v="7"/>
    <x v="3"/>
    <s v="Women's Wear"/>
    <s v="Women's Wear Eum"/>
    <n v="4"/>
    <n v="18158"/>
    <n v="72632"/>
    <x v="0"/>
  </r>
  <r>
    <n v="14788"/>
    <x v="715"/>
    <x v="11"/>
    <x v="1"/>
    <s v="Chirag Choudhary"/>
    <x v="2"/>
    <x v="16"/>
    <x v="2"/>
    <s v="Cookware Set"/>
    <s v="Cookware Set Similique"/>
    <n v="1"/>
    <n v="28012"/>
    <n v="28012"/>
    <x v="0"/>
  </r>
  <r>
    <n v="14789"/>
    <x v="94"/>
    <x v="2"/>
    <x v="2"/>
    <s v="Trisha Sur"/>
    <x v="3"/>
    <x v="8"/>
    <x v="9"/>
    <s v="Board Game"/>
    <s v="Board Game Perferendis"/>
    <n v="5"/>
    <n v="12063"/>
    <n v="60315"/>
    <x v="0"/>
  </r>
  <r>
    <n v="14790"/>
    <x v="484"/>
    <x v="0"/>
    <x v="0"/>
    <s v="Drishya Brar"/>
    <x v="1"/>
    <x v="10"/>
    <x v="6"/>
    <s v="Clock"/>
    <s v="Clock Iusto"/>
    <n v="4"/>
    <n v="61658"/>
    <n v="246632"/>
    <x v="1"/>
  </r>
  <r>
    <n v="14791"/>
    <x v="65"/>
    <x v="11"/>
    <x v="0"/>
    <s v="Kashvi Choudhury"/>
    <x v="0"/>
    <x v="17"/>
    <x v="6"/>
    <s v="Lamp"/>
    <s v="Lamp Qui"/>
    <n v="3"/>
    <n v="56730"/>
    <n v="170190"/>
    <x v="1"/>
  </r>
  <r>
    <n v="14792"/>
    <x v="466"/>
    <x v="5"/>
    <x v="0"/>
    <s v="Ehsaan Bumb"/>
    <x v="1"/>
    <x v="6"/>
    <x v="8"/>
    <s v="Yoga Mat"/>
    <s v="Yoga Mat Totam"/>
    <n v="2"/>
    <n v="42495"/>
    <n v="84990"/>
    <x v="0"/>
  </r>
  <r>
    <n v="14793"/>
    <x v="89"/>
    <x v="4"/>
    <x v="1"/>
    <s v="Bhavin Desai"/>
    <x v="0"/>
    <x v="0"/>
    <x v="2"/>
    <s v="Mixer Grinder"/>
    <s v="Mixer Grinder Cumque"/>
    <n v="3"/>
    <n v="63404"/>
    <n v="190212"/>
    <x v="1"/>
  </r>
  <r>
    <n v="14794"/>
    <x v="567"/>
    <x v="1"/>
    <x v="0"/>
    <s v="Veer Babu"/>
    <x v="3"/>
    <x v="13"/>
    <x v="4"/>
    <s v="Cabinet"/>
    <s v="Cabinet Maxime"/>
    <n v="5"/>
    <n v="37458"/>
    <n v="187290"/>
    <x v="1"/>
  </r>
  <r>
    <n v="14795"/>
    <x v="237"/>
    <x v="6"/>
    <x v="1"/>
    <s v="Lakshay Balakrishnan"/>
    <x v="2"/>
    <x v="2"/>
    <x v="2"/>
    <s v="Cookware Set"/>
    <s v="Cookware Set Quos"/>
    <n v="2"/>
    <n v="3951"/>
    <n v="7902"/>
    <x v="0"/>
  </r>
  <r>
    <n v="14796"/>
    <x v="35"/>
    <x v="0"/>
    <x v="2"/>
    <s v="Drishya Kakar"/>
    <x v="1"/>
    <x v="1"/>
    <x v="0"/>
    <s v="Non-Fiction"/>
    <s v="Non-Fiction Ab"/>
    <n v="4"/>
    <n v="33265"/>
    <n v="133060"/>
    <x v="0"/>
  </r>
  <r>
    <n v="14797"/>
    <x v="23"/>
    <x v="10"/>
    <x v="1"/>
    <s v="Samaira Uppal"/>
    <x v="0"/>
    <x v="17"/>
    <x v="3"/>
    <s v="Kids Wear"/>
    <s v="Kids Wear Velit"/>
    <n v="3"/>
    <n v="18635"/>
    <n v="55905"/>
    <x v="0"/>
  </r>
  <r>
    <n v="14798"/>
    <x v="398"/>
    <x v="5"/>
    <x v="1"/>
    <s v="Anay Ramaswamy"/>
    <x v="0"/>
    <x v="12"/>
    <x v="5"/>
    <s v="Shampoo"/>
    <s v="Shampoo Dignissimos"/>
    <n v="4"/>
    <n v="68771"/>
    <n v="275084"/>
    <x v="1"/>
  </r>
  <r>
    <n v="14799"/>
    <x v="142"/>
    <x v="6"/>
    <x v="0"/>
    <s v="Hiran Halder"/>
    <x v="1"/>
    <x v="7"/>
    <x v="0"/>
    <s v="Fiction"/>
    <s v="Fiction Ipsum"/>
    <n v="5"/>
    <n v="49186"/>
    <n v="245930"/>
    <x v="1"/>
  </r>
  <r>
    <n v="14800"/>
    <x v="288"/>
    <x v="5"/>
    <x v="0"/>
    <s v="Fateh Bakshi"/>
    <x v="1"/>
    <x v="7"/>
    <x v="3"/>
    <s v="Shoes"/>
    <s v="Shoes Architecto"/>
    <n v="5"/>
    <n v="13694"/>
    <n v="68470"/>
    <x v="0"/>
  </r>
  <r>
    <n v="14801"/>
    <x v="268"/>
    <x v="0"/>
    <x v="2"/>
    <s v="Mannat Madan"/>
    <x v="3"/>
    <x v="14"/>
    <x v="4"/>
    <s v="Cabinet"/>
    <s v="Cabinet Magnam"/>
    <n v="2"/>
    <n v="67572"/>
    <n v="135144"/>
    <x v="0"/>
  </r>
  <r>
    <n v="14802"/>
    <x v="40"/>
    <x v="11"/>
    <x v="0"/>
    <s v="Tarini Shere"/>
    <x v="1"/>
    <x v="6"/>
    <x v="5"/>
    <s v="Lipstick"/>
    <s v="Lipstick Quis"/>
    <n v="1"/>
    <n v="4229"/>
    <n v="4229"/>
    <x v="0"/>
  </r>
  <r>
    <n v="14803"/>
    <x v="450"/>
    <x v="2"/>
    <x v="2"/>
    <s v="Amira Swamy"/>
    <x v="2"/>
    <x v="3"/>
    <x v="8"/>
    <s v="Tennis Racket"/>
    <s v="Tennis Racket Fugit"/>
    <n v="5"/>
    <n v="64872"/>
    <n v="324360"/>
    <x v="2"/>
  </r>
  <r>
    <n v="14804"/>
    <x v="357"/>
    <x v="4"/>
    <x v="0"/>
    <s v="Anay Divan"/>
    <x v="3"/>
    <x v="13"/>
    <x v="0"/>
    <s v="Textbook"/>
    <s v="Textbook Dicta"/>
    <n v="3"/>
    <n v="14129"/>
    <n v="42387"/>
    <x v="0"/>
  </r>
  <r>
    <n v="14805"/>
    <x v="167"/>
    <x v="1"/>
    <x v="0"/>
    <s v="Riaan Mall"/>
    <x v="0"/>
    <x v="9"/>
    <x v="2"/>
    <s v="Cookware Set"/>
    <s v="Cookware Set Consequuntur"/>
    <n v="3"/>
    <n v="16611"/>
    <n v="49833"/>
    <x v="0"/>
  </r>
  <r>
    <n v="14806"/>
    <x v="265"/>
    <x v="1"/>
    <x v="1"/>
    <s v="Ishita Manda"/>
    <x v="1"/>
    <x v="6"/>
    <x v="2"/>
    <s v="Mixer Grinder"/>
    <s v="Mixer Grinder Ab"/>
    <n v="3"/>
    <n v="53286"/>
    <n v="159858"/>
    <x v="1"/>
  </r>
  <r>
    <n v="14807"/>
    <x v="706"/>
    <x v="9"/>
    <x v="0"/>
    <s v="Mahika Sabharwal"/>
    <x v="1"/>
    <x v="1"/>
    <x v="0"/>
    <s v="Fiction"/>
    <s v="Fiction Eligendi"/>
    <n v="1"/>
    <n v="24432"/>
    <n v="24432"/>
    <x v="0"/>
  </r>
  <r>
    <n v="14808"/>
    <x v="360"/>
    <x v="8"/>
    <x v="0"/>
    <s v="Shlok Barman"/>
    <x v="2"/>
    <x v="15"/>
    <x v="3"/>
    <s v="Women's Wear"/>
    <s v="Women's Wear Deleniti"/>
    <n v="2"/>
    <n v="20102"/>
    <n v="40204"/>
    <x v="0"/>
  </r>
  <r>
    <n v="14809"/>
    <x v="468"/>
    <x v="0"/>
    <x v="2"/>
    <s v="Anay Dasgupta"/>
    <x v="0"/>
    <x v="0"/>
    <x v="4"/>
    <s v="Cabinet"/>
    <s v="Cabinet Doloribus"/>
    <n v="4"/>
    <n v="16502"/>
    <n v="66008"/>
    <x v="0"/>
  </r>
  <r>
    <n v="14810"/>
    <x v="690"/>
    <x v="6"/>
    <x v="1"/>
    <s v="Armaan Sem"/>
    <x v="1"/>
    <x v="10"/>
    <x v="9"/>
    <s v="Puzzle"/>
    <s v="Puzzle At"/>
    <n v="5"/>
    <n v="43387"/>
    <n v="216935"/>
    <x v="1"/>
  </r>
  <r>
    <n v="14811"/>
    <x v="42"/>
    <x v="2"/>
    <x v="2"/>
    <s v="Mahika Sankaran"/>
    <x v="3"/>
    <x v="14"/>
    <x v="4"/>
    <s v="Chair"/>
    <s v="Chair Ad"/>
    <n v="4"/>
    <n v="35147"/>
    <n v="140588"/>
    <x v="0"/>
  </r>
  <r>
    <n v="14812"/>
    <x v="186"/>
    <x v="7"/>
    <x v="0"/>
    <s v="Amani Rajan"/>
    <x v="2"/>
    <x v="15"/>
    <x v="2"/>
    <s v="Mixer Grinder"/>
    <s v="Mixer Grinder Vero"/>
    <n v="4"/>
    <n v="45205"/>
    <n v="180820"/>
    <x v="1"/>
  </r>
  <r>
    <n v="14813"/>
    <x v="427"/>
    <x v="10"/>
    <x v="0"/>
    <s v="Divyansh Din"/>
    <x v="0"/>
    <x v="0"/>
    <x v="7"/>
    <s v="Camera"/>
    <s v="Camera Laborum"/>
    <n v="1"/>
    <n v="22865"/>
    <n v="22865"/>
    <x v="0"/>
  </r>
  <r>
    <n v="14814"/>
    <x v="39"/>
    <x v="8"/>
    <x v="1"/>
    <s v="Hunar Lad"/>
    <x v="3"/>
    <x v="8"/>
    <x v="6"/>
    <s v="Clock"/>
    <s v="Clock Quasi"/>
    <n v="4"/>
    <n v="71644"/>
    <n v="286576"/>
    <x v="1"/>
  </r>
  <r>
    <n v="14815"/>
    <x v="18"/>
    <x v="4"/>
    <x v="0"/>
    <s v="Kiaan Magar"/>
    <x v="2"/>
    <x v="16"/>
    <x v="5"/>
    <s v="Face Cream"/>
    <s v="Face Cream Aliquid"/>
    <n v="3"/>
    <n v="29239"/>
    <n v="87717"/>
    <x v="0"/>
  </r>
  <r>
    <n v="14816"/>
    <x v="693"/>
    <x v="5"/>
    <x v="1"/>
    <s v="Reyansh Bahri"/>
    <x v="3"/>
    <x v="14"/>
    <x v="0"/>
    <s v="Fiction"/>
    <s v="Fiction Totam"/>
    <n v="4"/>
    <n v="74805"/>
    <n v="299220"/>
    <x v="1"/>
  </r>
  <r>
    <n v="14817"/>
    <x v="117"/>
    <x v="10"/>
    <x v="1"/>
    <s v="Nirvi Sengupta"/>
    <x v="3"/>
    <x v="8"/>
    <x v="2"/>
    <s v="Mixer Grinder"/>
    <s v="Mixer Grinder Occaecati"/>
    <n v="3"/>
    <n v="28466"/>
    <n v="85398"/>
    <x v="0"/>
  </r>
  <r>
    <n v="14818"/>
    <x v="370"/>
    <x v="2"/>
    <x v="2"/>
    <s v="Jayan Saran"/>
    <x v="1"/>
    <x v="10"/>
    <x v="3"/>
    <s v="Accessories"/>
    <s v="Accessories Soluta"/>
    <n v="1"/>
    <n v="7206"/>
    <n v="7206"/>
    <x v="0"/>
  </r>
  <r>
    <n v="14819"/>
    <x v="444"/>
    <x v="2"/>
    <x v="2"/>
    <s v="Heer Tara"/>
    <x v="0"/>
    <x v="9"/>
    <x v="3"/>
    <s v="Shoes"/>
    <s v="Shoes Molestias"/>
    <n v="1"/>
    <n v="73851"/>
    <n v="73851"/>
    <x v="0"/>
  </r>
  <r>
    <n v="14820"/>
    <x v="689"/>
    <x v="8"/>
    <x v="1"/>
    <s v="Kabir Sunder"/>
    <x v="2"/>
    <x v="2"/>
    <x v="6"/>
    <s v="Wall Art"/>
    <s v="Wall Art Numquam"/>
    <n v="3"/>
    <n v="41101"/>
    <n v="123303"/>
    <x v="0"/>
  </r>
  <r>
    <n v="14821"/>
    <x v="98"/>
    <x v="2"/>
    <x v="0"/>
    <s v="Tiya Banerjee"/>
    <x v="0"/>
    <x v="17"/>
    <x v="7"/>
    <s v="Smartwatch"/>
    <s v="Smartwatch Delectus"/>
    <n v="5"/>
    <n v="52470"/>
    <n v="262350"/>
    <x v="1"/>
  </r>
  <r>
    <n v="14822"/>
    <x v="69"/>
    <x v="10"/>
    <x v="1"/>
    <s v="Uthkarsh Chanda"/>
    <x v="0"/>
    <x v="0"/>
    <x v="2"/>
    <s v="Microwave"/>
    <s v="Microwave Illum"/>
    <n v="1"/>
    <n v="59968"/>
    <n v="59968"/>
    <x v="0"/>
  </r>
  <r>
    <n v="14823"/>
    <x v="572"/>
    <x v="1"/>
    <x v="0"/>
    <s v="Azad Sarkar"/>
    <x v="0"/>
    <x v="17"/>
    <x v="4"/>
    <s v="Bed"/>
    <s v="Bed Sed"/>
    <n v="5"/>
    <n v="18181"/>
    <n v="90905"/>
    <x v="0"/>
  </r>
  <r>
    <n v="14824"/>
    <x v="352"/>
    <x v="11"/>
    <x v="0"/>
    <s v="Yashvi Grover"/>
    <x v="0"/>
    <x v="9"/>
    <x v="7"/>
    <s v="Mobile"/>
    <s v="Mobile Occaecati"/>
    <n v="4"/>
    <n v="25718"/>
    <n v="102872"/>
    <x v="0"/>
  </r>
  <r>
    <n v="14825"/>
    <x v="171"/>
    <x v="5"/>
    <x v="1"/>
    <s v="Raghav Bhandari"/>
    <x v="2"/>
    <x v="11"/>
    <x v="3"/>
    <s v="Shoes"/>
    <s v="Shoes Harum"/>
    <n v="2"/>
    <n v="38458"/>
    <n v="76916"/>
    <x v="0"/>
  </r>
  <r>
    <n v="14826"/>
    <x v="343"/>
    <x v="3"/>
    <x v="1"/>
    <s v="Nirvi Wason"/>
    <x v="3"/>
    <x v="13"/>
    <x v="7"/>
    <s v="Mobile"/>
    <s v="Mobile Asperiores"/>
    <n v="2"/>
    <n v="32976"/>
    <n v="65952"/>
    <x v="0"/>
  </r>
  <r>
    <n v="14827"/>
    <x v="644"/>
    <x v="10"/>
    <x v="0"/>
    <s v="Mamooty Deshmukh"/>
    <x v="3"/>
    <x v="14"/>
    <x v="5"/>
    <s v="Shampoo"/>
    <s v="Shampoo Delectus"/>
    <n v="1"/>
    <n v="55470"/>
    <n v="55470"/>
    <x v="0"/>
  </r>
  <r>
    <n v="14828"/>
    <x v="0"/>
    <x v="0"/>
    <x v="0"/>
    <s v="Nakul Setty"/>
    <x v="0"/>
    <x v="17"/>
    <x v="4"/>
    <s v="Chair"/>
    <s v="Chair Ad"/>
    <n v="4"/>
    <n v="9258"/>
    <n v="37032"/>
    <x v="0"/>
  </r>
  <r>
    <n v="14829"/>
    <x v="469"/>
    <x v="2"/>
    <x v="0"/>
    <s v="Onkar Guha"/>
    <x v="1"/>
    <x v="1"/>
    <x v="5"/>
    <s v="Lipstick"/>
    <s v="Lipstick Saepe"/>
    <n v="4"/>
    <n v="64491"/>
    <n v="257964"/>
    <x v="1"/>
  </r>
  <r>
    <n v="14830"/>
    <x v="522"/>
    <x v="4"/>
    <x v="0"/>
    <s v="Urvi Kaul"/>
    <x v="1"/>
    <x v="1"/>
    <x v="6"/>
    <s v="Clock"/>
    <s v="Clock Officiis"/>
    <n v="3"/>
    <n v="23482"/>
    <n v="70446"/>
    <x v="0"/>
  </r>
  <r>
    <n v="14831"/>
    <x v="587"/>
    <x v="3"/>
    <x v="1"/>
    <s v="Mishti Raval"/>
    <x v="2"/>
    <x v="15"/>
    <x v="0"/>
    <s v="Fiction"/>
    <s v="Fiction Eius"/>
    <n v="3"/>
    <n v="77870"/>
    <n v="233610"/>
    <x v="1"/>
  </r>
  <r>
    <n v="14832"/>
    <x v="376"/>
    <x v="5"/>
    <x v="1"/>
    <s v="Arhaan Datta"/>
    <x v="1"/>
    <x v="10"/>
    <x v="3"/>
    <s v="Accessories"/>
    <s v="Accessories Culpa"/>
    <n v="3"/>
    <n v="6356"/>
    <n v="19068"/>
    <x v="0"/>
  </r>
  <r>
    <n v="14833"/>
    <x v="459"/>
    <x v="5"/>
    <x v="1"/>
    <s v="Lavanya Bhasin"/>
    <x v="1"/>
    <x v="10"/>
    <x v="3"/>
    <s v="Kids Wear"/>
    <s v="Kids Wear Commodi"/>
    <n v="3"/>
    <n v="18402"/>
    <n v="55206"/>
    <x v="0"/>
  </r>
  <r>
    <n v="14834"/>
    <x v="571"/>
    <x v="9"/>
    <x v="0"/>
    <s v="Zara Lad"/>
    <x v="2"/>
    <x v="11"/>
    <x v="6"/>
    <s v="Vase"/>
    <s v="Vase Tempore"/>
    <n v="3"/>
    <n v="8517"/>
    <n v="25551"/>
    <x v="0"/>
  </r>
  <r>
    <n v="14835"/>
    <x v="287"/>
    <x v="5"/>
    <x v="0"/>
    <s v="Aaryahi Hegde"/>
    <x v="2"/>
    <x v="15"/>
    <x v="8"/>
    <s v="Dumbbells"/>
    <s v="Dumbbells Velit"/>
    <n v="5"/>
    <n v="3762"/>
    <n v="18810"/>
    <x v="0"/>
  </r>
  <r>
    <n v="14836"/>
    <x v="472"/>
    <x v="10"/>
    <x v="1"/>
    <s v="Biju Sangha"/>
    <x v="3"/>
    <x v="13"/>
    <x v="2"/>
    <s v="Cookware Set"/>
    <s v="Cookware Set Ipsam"/>
    <n v="2"/>
    <n v="58950"/>
    <n v="117900"/>
    <x v="0"/>
  </r>
  <r>
    <n v="14837"/>
    <x v="657"/>
    <x v="11"/>
    <x v="0"/>
    <s v="Umang Sankar"/>
    <x v="2"/>
    <x v="15"/>
    <x v="8"/>
    <s v="Yoga Mat"/>
    <s v="Yoga Mat Quibusdam"/>
    <n v="5"/>
    <n v="2215"/>
    <n v="11075"/>
    <x v="0"/>
  </r>
  <r>
    <n v="14838"/>
    <x v="714"/>
    <x v="2"/>
    <x v="2"/>
    <s v="Kavya Barman"/>
    <x v="1"/>
    <x v="1"/>
    <x v="4"/>
    <s v="Bed"/>
    <s v="Bed Reprehenderit"/>
    <n v="1"/>
    <n v="51262"/>
    <n v="51262"/>
    <x v="0"/>
  </r>
  <r>
    <n v="14839"/>
    <x v="202"/>
    <x v="7"/>
    <x v="0"/>
    <s v="Manikya Trivedi"/>
    <x v="2"/>
    <x v="16"/>
    <x v="3"/>
    <s v="Accessories"/>
    <s v="Accessories Optio"/>
    <n v="1"/>
    <n v="3274"/>
    <n v="3274"/>
    <x v="0"/>
  </r>
  <r>
    <n v="14840"/>
    <x v="377"/>
    <x v="4"/>
    <x v="1"/>
    <s v="Pari Chandra"/>
    <x v="1"/>
    <x v="6"/>
    <x v="4"/>
    <s v="Bed"/>
    <s v="Bed Itaque"/>
    <n v="4"/>
    <n v="46548"/>
    <n v="186192"/>
    <x v="1"/>
  </r>
  <r>
    <n v="14841"/>
    <x v="400"/>
    <x v="11"/>
    <x v="0"/>
    <s v="Yakshit Kurian"/>
    <x v="3"/>
    <x v="14"/>
    <x v="5"/>
    <s v="Face Cream"/>
    <s v="Face Cream Maiores"/>
    <n v="4"/>
    <n v="26195"/>
    <n v="104780"/>
    <x v="0"/>
  </r>
  <r>
    <n v="14842"/>
    <x v="666"/>
    <x v="2"/>
    <x v="2"/>
    <s v="Damini Kumar"/>
    <x v="0"/>
    <x v="12"/>
    <x v="3"/>
    <s v="Women's Wear"/>
    <s v="Women's Wear Sint"/>
    <n v="2"/>
    <n v="14488"/>
    <n v="28976"/>
    <x v="0"/>
  </r>
  <r>
    <n v="14843"/>
    <x v="449"/>
    <x v="9"/>
    <x v="0"/>
    <s v="Samiha Sarna"/>
    <x v="1"/>
    <x v="1"/>
    <x v="4"/>
    <s v="Sofa"/>
    <s v="Sofa Natus"/>
    <n v="3"/>
    <n v="23451"/>
    <n v="70353"/>
    <x v="0"/>
  </r>
  <r>
    <n v="14844"/>
    <x v="60"/>
    <x v="4"/>
    <x v="1"/>
    <s v="Samaira Chokshi"/>
    <x v="3"/>
    <x v="13"/>
    <x v="1"/>
    <s v="Spices"/>
    <s v="Spices Minus"/>
    <n v="1"/>
    <n v="38675"/>
    <n v="38675"/>
    <x v="0"/>
  </r>
  <r>
    <n v="14845"/>
    <x v="725"/>
    <x v="0"/>
    <x v="0"/>
    <s v="Arnav Gara"/>
    <x v="2"/>
    <x v="11"/>
    <x v="4"/>
    <s v="Cabinet"/>
    <s v="Cabinet Magni"/>
    <n v="3"/>
    <n v="79577"/>
    <n v="238731"/>
    <x v="1"/>
  </r>
  <r>
    <n v="14846"/>
    <x v="664"/>
    <x v="5"/>
    <x v="0"/>
    <s v="Riaan Deep"/>
    <x v="0"/>
    <x v="12"/>
    <x v="5"/>
    <s v="Lipstick"/>
    <s v="Lipstick Doloribus"/>
    <n v="1"/>
    <n v="41181"/>
    <n v="41181"/>
    <x v="0"/>
  </r>
  <r>
    <n v="14847"/>
    <x v="496"/>
    <x v="3"/>
    <x v="1"/>
    <s v="Mehul Tailor"/>
    <x v="3"/>
    <x v="4"/>
    <x v="1"/>
    <s v="Oil"/>
    <s v="Oil Ea"/>
    <n v="4"/>
    <n v="44063"/>
    <n v="176252"/>
    <x v="1"/>
  </r>
  <r>
    <n v="14848"/>
    <x v="602"/>
    <x v="7"/>
    <x v="0"/>
    <s v="Nirvi Walla"/>
    <x v="2"/>
    <x v="2"/>
    <x v="5"/>
    <s v="Perfume"/>
    <s v="Perfume Sint"/>
    <n v="5"/>
    <n v="45804"/>
    <n v="229020"/>
    <x v="1"/>
  </r>
  <r>
    <n v="14849"/>
    <x v="38"/>
    <x v="9"/>
    <x v="0"/>
    <s v="Samar Barad"/>
    <x v="3"/>
    <x v="14"/>
    <x v="6"/>
    <s v="Lamp"/>
    <s v="Lamp Ad"/>
    <n v="2"/>
    <n v="60861"/>
    <n v="121722"/>
    <x v="0"/>
  </r>
  <r>
    <n v="14850"/>
    <x v="495"/>
    <x v="10"/>
    <x v="0"/>
    <s v="Indranil Bath"/>
    <x v="1"/>
    <x v="7"/>
    <x v="5"/>
    <s v="Shampoo"/>
    <s v="Shampoo Et"/>
    <n v="3"/>
    <n v="55124"/>
    <n v="165372"/>
    <x v="1"/>
  </r>
  <r>
    <n v="14851"/>
    <x v="556"/>
    <x v="4"/>
    <x v="1"/>
    <s v="Shray Gulati"/>
    <x v="2"/>
    <x v="15"/>
    <x v="1"/>
    <s v="Spices"/>
    <s v="Spices Quibusdam"/>
    <n v="5"/>
    <n v="46447"/>
    <n v="232235"/>
    <x v="1"/>
  </r>
  <r>
    <n v="14852"/>
    <x v="348"/>
    <x v="11"/>
    <x v="1"/>
    <s v="Taran Khalsa"/>
    <x v="1"/>
    <x v="1"/>
    <x v="8"/>
    <s v="Tennis Racket"/>
    <s v="Tennis Racket Culpa"/>
    <n v="5"/>
    <n v="77301"/>
    <n v="386505"/>
    <x v="2"/>
  </r>
  <r>
    <n v="14853"/>
    <x v="244"/>
    <x v="1"/>
    <x v="0"/>
    <s v="Darshit Chakrabarti"/>
    <x v="1"/>
    <x v="7"/>
    <x v="3"/>
    <s v="Kids Wear"/>
    <s v="Kids Wear Exercitationem"/>
    <n v="5"/>
    <n v="4582"/>
    <n v="22910"/>
    <x v="0"/>
  </r>
  <r>
    <n v="14854"/>
    <x v="422"/>
    <x v="10"/>
    <x v="1"/>
    <s v="Siya Kapur"/>
    <x v="0"/>
    <x v="9"/>
    <x v="3"/>
    <s v="Men's Wear"/>
    <s v="Men's Wear Quibusdam"/>
    <n v="3"/>
    <n v="1832"/>
    <n v="5496"/>
    <x v="0"/>
  </r>
  <r>
    <n v="14855"/>
    <x v="354"/>
    <x v="4"/>
    <x v="0"/>
    <s v="Aarush Trivedi"/>
    <x v="3"/>
    <x v="8"/>
    <x v="4"/>
    <s v="Table"/>
    <s v="Table Molestiae"/>
    <n v="2"/>
    <n v="71615"/>
    <n v="143230"/>
    <x v="0"/>
  </r>
  <r>
    <n v="14856"/>
    <x v="111"/>
    <x v="3"/>
    <x v="1"/>
    <s v="Khushi Sidhu"/>
    <x v="3"/>
    <x v="8"/>
    <x v="8"/>
    <s v="Dumbbells"/>
    <s v="Dumbbells Voluptate"/>
    <n v="4"/>
    <n v="31223"/>
    <n v="124892"/>
    <x v="0"/>
  </r>
  <r>
    <n v="14857"/>
    <x v="571"/>
    <x v="9"/>
    <x v="0"/>
    <s v="Shayak Tara"/>
    <x v="1"/>
    <x v="1"/>
    <x v="5"/>
    <s v="Shampoo"/>
    <s v="Shampoo Consectetur"/>
    <n v="2"/>
    <n v="68678"/>
    <n v="137356"/>
    <x v="0"/>
  </r>
  <r>
    <n v="14858"/>
    <x v="40"/>
    <x v="11"/>
    <x v="0"/>
    <s v="Shlok Mander"/>
    <x v="2"/>
    <x v="16"/>
    <x v="6"/>
    <s v="Vase"/>
    <s v="Vase Minima"/>
    <n v="5"/>
    <n v="60317"/>
    <n v="301585"/>
    <x v="2"/>
  </r>
  <r>
    <n v="14859"/>
    <x v="383"/>
    <x v="9"/>
    <x v="1"/>
    <s v="Darshit Taneja"/>
    <x v="2"/>
    <x v="11"/>
    <x v="3"/>
    <s v="Accessories"/>
    <s v="Accessories Quasi"/>
    <n v="2"/>
    <n v="14433"/>
    <n v="28866"/>
    <x v="0"/>
  </r>
  <r>
    <n v="14860"/>
    <x v="181"/>
    <x v="8"/>
    <x v="0"/>
    <s v="Ehsaan Dhillon"/>
    <x v="0"/>
    <x v="12"/>
    <x v="2"/>
    <s v="Refrigerator"/>
    <s v="Refrigerator Unde"/>
    <n v="1"/>
    <n v="43259"/>
    <n v="43259"/>
    <x v="0"/>
  </r>
  <r>
    <n v="14861"/>
    <x v="470"/>
    <x v="10"/>
    <x v="1"/>
    <s v="Reyansh Biswas"/>
    <x v="3"/>
    <x v="8"/>
    <x v="2"/>
    <s v="Cookware Set"/>
    <s v="Cookware Set Eveniet"/>
    <n v="1"/>
    <n v="23349"/>
    <n v="23349"/>
    <x v="0"/>
  </r>
  <r>
    <n v="14862"/>
    <x v="54"/>
    <x v="7"/>
    <x v="2"/>
    <s v="Emir Bhatt"/>
    <x v="1"/>
    <x v="7"/>
    <x v="2"/>
    <s v="Juicer"/>
    <s v="Juicer Modi"/>
    <n v="1"/>
    <n v="37721"/>
    <n v="37721"/>
    <x v="0"/>
  </r>
  <r>
    <n v="14863"/>
    <x v="658"/>
    <x v="11"/>
    <x v="0"/>
    <s v="Tushar Dube"/>
    <x v="0"/>
    <x v="0"/>
    <x v="8"/>
    <s v="Dumbbells"/>
    <s v="Dumbbells Totam"/>
    <n v="1"/>
    <n v="65644"/>
    <n v="65644"/>
    <x v="0"/>
  </r>
  <r>
    <n v="14864"/>
    <x v="459"/>
    <x v="5"/>
    <x v="1"/>
    <s v="Kashvi Sharma"/>
    <x v="0"/>
    <x v="19"/>
    <x v="0"/>
    <s v="Fiction"/>
    <s v="Fiction Reprehenderit"/>
    <n v="1"/>
    <n v="46080"/>
    <n v="46080"/>
    <x v="0"/>
  </r>
  <r>
    <n v="14865"/>
    <x v="644"/>
    <x v="10"/>
    <x v="0"/>
    <s v="Prisha Khurana"/>
    <x v="1"/>
    <x v="18"/>
    <x v="6"/>
    <s v="Wall Art"/>
    <s v="Wall Art Consequatur"/>
    <n v="1"/>
    <n v="73929"/>
    <n v="73929"/>
    <x v="0"/>
  </r>
  <r>
    <n v="14866"/>
    <x v="407"/>
    <x v="6"/>
    <x v="1"/>
    <s v="Hridaan Bhat"/>
    <x v="0"/>
    <x v="9"/>
    <x v="3"/>
    <s v="Accessories"/>
    <s v="Accessories Dolore"/>
    <n v="5"/>
    <n v="43190"/>
    <n v="215950"/>
    <x v="1"/>
  </r>
  <r>
    <n v="14867"/>
    <x v="557"/>
    <x v="8"/>
    <x v="0"/>
    <s v="Zeeshan Tailor"/>
    <x v="3"/>
    <x v="5"/>
    <x v="2"/>
    <s v="Cookware Set"/>
    <s v="Cookware Set Hic"/>
    <n v="3"/>
    <n v="15977"/>
    <n v="47931"/>
    <x v="0"/>
  </r>
  <r>
    <n v="14868"/>
    <x v="127"/>
    <x v="4"/>
    <x v="0"/>
    <s v="Lakshit Rajagopalan"/>
    <x v="1"/>
    <x v="10"/>
    <x v="3"/>
    <s v="Kids Wear"/>
    <s v="Kids Wear Nesciunt"/>
    <n v="1"/>
    <n v="12909"/>
    <n v="12909"/>
    <x v="0"/>
  </r>
  <r>
    <n v="14869"/>
    <x v="485"/>
    <x v="1"/>
    <x v="1"/>
    <s v="Aradhya Atwal"/>
    <x v="0"/>
    <x v="17"/>
    <x v="8"/>
    <s v="Cricket Bat"/>
    <s v="Cricket Bat Quasi"/>
    <n v="3"/>
    <n v="61466"/>
    <n v="184398"/>
    <x v="1"/>
  </r>
  <r>
    <n v="14870"/>
    <x v="118"/>
    <x v="2"/>
    <x v="0"/>
    <s v="Suhana Ratti"/>
    <x v="3"/>
    <x v="5"/>
    <x v="2"/>
    <s v="Mixer Grinder"/>
    <s v="Mixer Grinder Iusto"/>
    <n v="4"/>
    <n v="30607"/>
    <n v="122428"/>
    <x v="0"/>
  </r>
  <r>
    <n v="14871"/>
    <x v="19"/>
    <x v="0"/>
    <x v="2"/>
    <s v="Anahi Arya"/>
    <x v="2"/>
    <x v="15"/>
    <x v="9"/>
    <s v="Action Figure"/>
    <s v="Action Figure Mollitia"/>
    <n v="5"/>
    <n v="61678"/>
    <n v="308390"/>
    <x v="2"/>
  </r>
  <r>
    <n v="14872"/>
    <x v="351"/>
    <x v="5"/>
    <x v="0"/>
    <s v="Ira Mane"/>
    <x v="0"/>
    <x v="0"/>
    <x v="9"/>
    <s v="Puzzle"/>
    <s v="Puzzle Sint"/>
    <n v="1"/>
    <n v="30881"/>
    <n v="30881"/>
    <x v="0"/>
  </r>
  <r>
    <n v="14873"/>
    <x v="636"/>
    <x v="10"/>
    <x v="0"/>
    <s v="Ranbir Kale"/>
    <x v="0"/>
    <x v="9"/>
    <x v="0"/>
    <s v="Biography"/>
    <s v="Biography Optio"/>
    <n v="5"/>
    <n v="65695"/>
    <n v="328475"/>
    <x v="2"/>
  </r>
  <r>
    <n v="14874"/>
    <x v="424"/>
    <x v="1"/>
    <x v="0"/>
    <s v="Shalv Rege"/>
    <x v="3"/>
    <x v="8"/>
    <x v="8"/>
    <s v="Dumbbells"/>
    <s v="Dumbbells Culpa"/>
    <n v="2"/>
    <n v="7097"/>
    <n v="14194"/>
    <x v="0"/>
  </r>
  <r>
    <n v="14875"/>
    <x v="551"/>
    <x v="10"/>
    <x v="1"/>
    <s v="Gokul Ganguly"/>
    <x v="0"/>
    <x v="0"/>
    <x v="7"/>
    <s v="Laptop"/>
    <s v="Laptop Doloremque"/>
    <n v="3"/>
    <n v="47931"/>
    <n v="143793"/>
    <x v="0"/>
  </r>
  <r>
    <n v="14876"/>
    <x v="270"/>
    <x v="3"/>
    <x v="0"/>
    <s v="Shalv Tank"/>
    <x v="0"/>
    <x v="19"/>
    <x v="0"/>
    <s v="Textbook"/>
    <s v="Textbook Voluptatibus"/>
    <n v="1"/>
    <n v="62448"/>
    <n v="62448"/>
    <x v="0"/>
  </r>
  <r>
    <n v="14877"/>
    <x v="160"/>
    <x v="4"/>
    <x v="1"/>
    <s v="Zoya Kalla"/>
    <x v="0"/>
    <x v="0"/>
    <x v="6"/>
    <s v="Cushion"/>
    <s v="Cushion Sint"/>
    <n v="1"/>
    <n v="2174"/>
    <n v="2174"/>
    <x v="0"/>
  </r>
  <r>
    <n v="14878"/>
    <x v="235"/>
    <x v="11"/>
    <x v="0"/>
    <s v="Renee Bhat"/>
    <x v="2"/>
    <x v="11"/>
    <x v="1"/>
    <s v="Oil"/>
    <s v="Oil Dolorum"/>
    <n v="4"/>
    <n v="74949"/>
    <n v="299796"/>
    <x v="1"/>
  </r>
  <r>
    <n v="14879"/>
    <x v="409"/>
    <x v="10"/>
    <x v="0"/>
    <s v="Ishita Kaur"/>
    <x v="1"/>
    <x v="1"/>
    <x v="9"/>
    <s v="RC Car"/>
    <s v="RC Car Voluptate"/>
    <n v="5"/>
    <n v="25438"/>
    <n v="127190"/>
    <x v="0"/>
  </r>
  <r>
    <n v="14880"/>
    <x v="452"/>
    <x v="0"/>
    <x v="2"/>
    <s v="Gokul Soman"/>
    <x v="2"/>
    <x v="2"/>
    <x v="9"/>
    <s v="Board Game"/>
    <s v="Board Game Autem"/>
    <n v="4"/>
    <n v="69094"/>
    <n v="276376"/>
    <x v="1"/>
  </r>
  <r>
    <n v="14881"/>
    <x v="629"/>
    <x v="10"/>
    <x v="1"/>
    <s v="Veer Dugar"/>
    <x v="2"/>
    <x v="15"/>
    <x v="9"/>
    <s v="Puzzle"/>
    <s v="Puzzle In"/>
    <n v="4"/>
    <n v="2621"/>
    <n v="10484"/>
    <x v="0"/>
  </r>
  <r>
    <n v="14882"/>
    <x v="729"/>
    <x v="0"/>
    <x v="0"/>
    <s v="Anya Varughese"/>
    <x v="0"/>
    <x v="19"/>
    <x v="9"/>
    <s v="Puzzle"/>
    <s v="Puzzle Autem"/>
    <n v="5"/>
    <n v="70553"/>
    <n v="352765"/>
    <x v="2"/>
  </r>
  <r>
    <n v="14883"/>
    <x v="165"/>
    <x v="0"/>
    <x v="0"/>
    <s v="Vihaan Jayaraman"/>
    <x v="3"/>
    <x v="5"/>
    <x v="6"/>
    <s v="Cushion"/>
    <s v="Cushion Delectus"/>
    <n v="1"/>
    <n v="16818"/>
    <n v="16818"/>
    <x v="0"/>
  </r>
  <r>
    <n v="14884"/>
    <x v="581"/>
    <x v="1"/>
    <x v="0"/>
    <s v="Nitara Vyas"/>
    <x v="2"/>
    <x v="11"/>
    <x v="3"/>
    <s v="Accessories"/>
    <s v="Accessories Possimus"/>
    <n v="1"/>
    <n v="55368"/>
    <n v="55368"/>
    <x v="0"/>
  </r>
  <r>
    <n v="14885"/>
    <x v="697"/>
    <x v="6"/>
    <x v="1"/>
    <s v="Ayesha Grover"/>
    <x v="0"/>
    <x v="17"/>
    <x v="3"/>
    <s v="Kids Wear"/>
    <s v="Kids Wear Temporibus"/>
    <n v="5"/>
    <n v="49982"/>
    <n v="249910"/>
    <x v="1"/>
  </r>
  <r>
    <n v="14886"/>
    <x v="258"/>
    <x v="11"/>
    <x v="1"/>
    <s v="Mannat Yadav"/>
    <x v="1"/>
    <x v="18"/>
    <x v="4"/>
    <s v="Sofa"/>
    <s v="Sofa Dolor"/>
    <n v="5"/>
    <n v="74675"/>
    <n v="373375"/>
    <x v="2"/>
  </r>
  <r>
    <n v="14887"/>
    <x v="398"/>
    <x v="5"/>
    <x v="1"/>
    <s v="Chirag Khalsa"/>
    <x v="2"/>
    <x v="2"/>
    <x v="9"/>
    <s v="RC Car"/>
    <s v="RC Car Cum"/>
    <n v="5"/>
    <n v="65711"/>
    <n v="328555"/>
    <x v="2"/>
  </r>
  <r>
    <n v="14888"/>
    <x v="702"/>
    <x v="7"/>
    <x v="2"/>
    <s v="Yuvraj  Ramaswamy"/>
    <x v="2"/>
    <x v="16"/>
    <x v="1"/>
    <s v="Sugar"/>
    <s v="Sugar Quia"/>
    <n v="3"/>
    <n v="29082"/>
    <n v="87246"/>
    <x v="0"/>
  </r>
  <r>
    <n v="14889"/>
    <x v="73"/>
    <x v="4"/>
    <x v="1"/>
    <s v="Dhanuk Mandal"/>
    <x v="2"/>
    <x v="2"/>
    <x v="8"/>
    <s v="Football"/>
    <s v="Football Sequi"/>
    <n v="3"/>
    <n v="27212"/>
    <n v="81636"/>
    <x v="0"/>
  </r>
  <r>
    <n v="14890"/>
    <x v="80"/>
    <x v="8"/>
    <x v="0"/>
    <s v="Arhaan Sehgal"/>
    <x v="3"/>
    <x v="8"/>
    <x v="1"/>
    <s v="Oil"/>
    <s v="Oil Magni"/>
    <n v="4"/>
    <n v="33161"/>
    <n v="132644"/>
    <x v="0"/>
  </r>
  <r>
    <n v="14891"/>
    <x v="66"/>
    <x v="2"/>
    <x v="2"/>
    <s v="Raghav Bhargava"/>
    <x v="1"/>
    <x v="6"/>
    <x v="4"/>
    <s v="Table"/>
    <s v="Table Beatae"/>
    <n v="3"/>
    <n v="79423"/>
    <n v="238269"/>
    <x v="1"/>
  </r>
  <r>
    <n v="14892"/>
    <x v="662"/>
    <x v="9"/>
    <x v="0"/>
    <s v="Vaibhav Lad"/>
    <x v="3"/>
    <x v="8"/>
    <x v="3"/>
    <s v="Accessories"/>
    <s v="Accessories Alias"/>
    <n v="2"/>
    <n v="34933"/>
    <n v="69866"/>
    <x v="0"/>
  </r>
  <r>
    <n v="14893"/>
    <x v="352"/>
    <x v="11"/>
    <x v="0"/>
    <s v="Priyansh Kar"/>
    <x v="0"/>
    <x v="19"/>
    <x v="4"/>
    <s v="Sofa"/>
    <s v="Sofa Doloremque"/>
    <n v="2"/>
    <n v="32335"/>
    <n v="64670"/>
    <x v="0"/>
  </r>
  <r>
    <n v="14894"/>
    <x v="486"/>
    <x v="10"/>
    <x v="1"/>
    <s v="Yashvi Brar"/>
    <x v="2"/>
    <x v="16"/>
    <x v="5"/>
    <s v="Shampoo"/>
    <s v="Shampoo Eligendi"/>
    <n v="3"/>
    <n v="16749"/>
    <n v="50247"/>
    <x v="0"/>
  </r>
  <r>
    <n v="14895"/>
    <x v="655"/>
    <x v="3"/>
    <x v="0"/>
    <s v="Divij Lad"/>
    <x v="3"/>
    <x v="8"/>
    <x v="8"/>
    <s v="Football"/>
    <s v="Football Reiciendis"/>
    <n v="4"/>
    <n v="52582"/>
    <n v="210328"/>
    <x v="1"/>
  </r>
  <r>
    <n v="14896"/>
    <x v="414"/>
    <x v="0"/>
    <x v="0"/>
    <s v="Divij Kurian"/>
    <x v="2"/>
    <x v="2"/>
    <x v="1"/>
    <s v="Wheat"/>
    <s v="Wheat Adipisci"/>
    <n v="3"/>
    <n v="15593"/>
    <n v="46779"/>
    <x v="0"/>
  </r>
  <r>
    <n v="14897"/>
    <x v="479"/>
    <x v="9"/>
    <x v="1"/>
    <s v="Indrajit Trivedi"/>
    <x v="3"/>
    <x v="14"/>
    <x v="2"/>
    <s v="Microwave"/>
    <s v="Microwave Quisquam"/>
    <n v="5"/>
    <n v="34728"/>
    <n v="173640"/>
    <x v="1"/>
  </r>
  <r>
    <n v="14898"/>
    <x v="62"/>
    <x v="10"/>
    <x v="0"/>
    <s v="Chirag Ram"/>
    <x v="0"/>
    <x v="17"/>
    <x v="9"/>
    <s v="Puzzle"/>
    <s v="Puzzle Delectus"/>
    <n v="1"/>
    <n v="41713"/>
    <n v="41713"/>
    <x v="0"/>
  </r>
  <r>
    <n v="14899"/>
    <x v="675"/>
    <x v="4"/>
    <x v="0"/>
    <s v="Vivaan Varma"/>
    <x v="0"/>
    <x v="12"/>
    <x v="2"/>
    <s v="Juicer"/>
    <s v="Juicer Dignissimos"/>
    <n v="5"/>
    <n v="37107"/>
    <n v="185535"/>
    <x v="1"/>
  </r>
  <r>
    <n v="14900"/>
    <x v="376"/>
    <x v="5"/>
    <x v="1"/>
    <s v="Jayan Kapoor"/>
    <x v="3"/>
    <x v="13"/>
    <x v="8"/>
    <s v="Tennis Racket"/>
    <s v="Tennis Racket Esse"/>
    <n v="3"/>
    <n v="27635"/>
    <n v="82905"/>
    <x v="0"/>
  </r>
  <r>
    <n v="14901"/>
    <x v="444"/>
    <x v="2"/>
    <x v="2"/>
    <s v="Shaan Yohannan"/>
    <x v="2"/>
    <x v="3"/>
    <x v="6"/>
    <s v="Cushion"/>
    <s v="Cushion Quod"/>
    <n v="3"/>
    <n v="79468"/>
    <n v="238404"/>
    <x v="1"/>
  </r>
  <r>
    <n v="14902"/>
    <x v="457"/>
    <x v="7"/>
    <x v="2"/>
    <s v="Samar Gandhi"/>
    <x v="3"/>
    <x v="13"/>
    <x v="6"/>
    <s v="Clock"/>
    <s v="Clock Recusandae"/>
    <n v="2"/>
    <n v="55553"/>
    <n v="111106"/>
    <x v="0"/>
  </r>
  <r>
    <n v="14903"/>
    <x v="64"/>
    <x v="3"/>
    <x v="1"/>
    <s v="Fateh Chaudhari"/>
    <x v="0"/>
    <x v="0"/>
    <x v="9"/>
    <s v="Puzzle"/>
    <s v="Puzzle Minus"/>
    <n v="5"/>
    <n v="3203"/>
    <n v="16015"/>
    <x v="0"/>
  </r>
  <r>
    <n v="14904"/>
    <x v="238"/>
    <x v="6"/>
    <x v="0"/>
    <s v="Vihaan Barad"/>
    <x v="2"/>
    <x v="11"/>
    <x v="3"/>
    <s v="Accessories"/>
    <s v="Accessories Autem"/>
    <n v="4"/>
    <n v="41652"/>
    <n v="166608"/>
    <x v="1"/>
  </r>
  <r>
    <n v="14905"/>
    <x v="292"/>
    <x v="0"/>
    <x v="0"/>
    <s v="Anvi Dhawan"/>
    <x v="0"/>
    <x v="19"/>
    <x v="9"/>
    <s v="Board Game"/>
    <s v="Board Game Assumenda"/>
    <n v="3"/>
    <n v="19538"/>
    <n v="58614"/>
    <x v="0"/>
  </r>
  <r>
    <n v="14906"/>
    <x v="200"/>
    <x v="2"/>
    <x v="0"/>
    <s v="Drishya Bawa"/>
    <x v="0"/>
    <x v="19"/>
    <x v="9"/>
    <s v="Puzzle"/>
    <s v="Puzzle Tempora"/>
    <n v="5"/>
    <n v="50402"/>
    <n v="252010"/>
    <x v="1"/>
  </r>
  <r>
    <n v="14907"/>
    <x v="583"/>
    <x v="3"/>
    <x v="1"/>
    <s v="Kavya Hegde"/>
    <x v="1"/>
    <x v="1"/>
    <x v="1"/>
    <s v="Spices"/>
    <s v="Spices Harum"/>
    <n v="5"/>
    <n v="35844"/>
    <n v="179220"/>
    <x v="1"/>
  </r>
  <r>
    <n v="14908"/>
    <x v="206"/>
    <x v="0"/>
    <x v="2"/>
    <s v="Hridaan Kara"/>
    <x v="0"/>
    <x v="17"/>
    <x v="9"/>
    <s v="Puzzle"/>
    <s v="Puzzle Consequuntur"/>
    <n v="1"/>
    <n v="24528"/>
    <n v="24528"/>
    <x v="0"/>
  </r>
  <r>
    <n v="14909"/>
    <x v="629"/>
    <x v="10"/>
    <x v="1"/>
    <s v="Lavanya Lata"/>
    <x v="0"/>
    <x v="12"/>
    <x v="3"/>
    <s v="Shoes"/>
    <s v="Shoes Ex"/>
    <n v="1"/>
    <n v="49323"/>
    <n v="49323"/>
    <x v="0"/>
  </r>
  <r>
    <n v="14910"/>
    <x v="169"/>
    <x v="7"/>
    <x v="2"/>
    <s v="Piya Ram"/>
    <x v="0"/>
    <x v="0"/>
    <x v="3"/>
    <s v="Men's Wear"/>
    <s v="Men's Wear Voluptatibus"/>
    <n v="5"/>
    <n v="70522"/>
    <n v="352610"/>
    <x v="2"/>
  </r>
  <r>
    <n v="14911"/>
    <x v="341"/>
    <x v="4"/>
    <x v="0"/>
    <s v="Dhruv Sagar"/>
    <x v="0"/>
    <x v="9"/>
    <x v="5"/>
    <s v="Face Cream"/>
    <s v="Face Cream Sapiente"/>
    <n v="3"/>
    <n v="52811"/>
    <n v="158433"/>
    <x v="1"/>
  </r>
  <r>
    <n v="14912"/>
    <x v="406"/>
    <x v="9"/>
    <x v="1"/>
    <s v="Saira Yohannan"/>
    <x v="2"/>
    <x v="3"/>
    <x v="1"/>
    <s v="Rice"/>
    <s v="Rice Vitae"/>
    <n v="5"/>
    <n v="10020"/>
    <n v="50100"/>
    <x v="0"/>
  </r>
  <r>
    <n v="14913"/>
    <x v="548"/>
    <x v="6"/>
    <x v="1"/>
    <s v="Miraya Goel"/>
    <x v="1"/>
    <x v="6"/>
    <x v="1"/>
    <s v="Rice"/>
    <s v="Rice Impedit"/>
    <n v="3"/>
    <n v="71086"/>
    <n v="213258"/>
    <x v="1"/>
  </r>
  <r>
    <n v="14914"/>
    <x v="249"/>
    <x v="9"/>
    <x v="0"/>
    <s v="Ahana  Basu"/>
    <x v="0"/>
    <x v="9"/>
    <x v="0"/>
    <s v="Comics"/>
    <s v="Comics Necessitatibus"/>
    <n v="3"/>
    <n v="25826"/>
    <n v="77478"/>
    <x v="0"/>
  </r>
  <r>
    <n v="14915"/>
    <x v="465"/>
    <x v="3"/>
    <x v="0"/>
    <s v="Hridaan Suresh"/>
    <x v="0"/>
    <x v="9"/>
    <x v="3"/>
    <s v="Men's Wear"/>
    <s v="Men's Wear Eligendi"/>
    <n v="2"/>
    <n v="51879"/>
    <n v="103758"/>
    <x v="0"/>
  </r>
  <r>
    <n v="14916"/>
    <x v="203"/>
    <x v="11"/>
    <x v="0"/>
    <s v="Pihu Saraf"/>
    <x v="1"/>
    <x v="7"/>
    <x v="8"/>
    <s v="Dumbbells"/>
    <s v="Dumbbells Dignissimos"/>
    <n v="2"/>
    <n v="26634"/>
    <n v="53268"/>
    <x v="0"/>
  </r>
  <r>
    <n v="14917"/>
    <x v="508"/>
    <x v="6"/>
    <x v="1"/>
    <s v="Uthkarsh Lal"/>
    <x v="3"/>
    <x v="13"/>
    <x v="5"/>
    <s v="Shampoo"/>
    <s v="Shampoo Soluta"/>
    <n v="1"/>
    <n v="72563"/>
    <n v="72563"/>
    <x v="0"/>
  </r>
  <r>
    <n v="14918"/>
    <x v="122"/>
    <x v="8"/>
    <x v="1"/>
    <s v="Nirvaan Sehgal"/>
    <x v="0"/>
    <x v="0"/>
    <x v="4"/>
    <s v="Cabinet"/>
    <s v="Cabinet Corrupti"/>
    <n v="2"/>
    <n v="47773"/>
    <n v="95546"/>
    <x v="0"/>
  </r>
  <r>
    <n v="14919"/>
    <x v="537"/>
    <x v="1"/>
    <x v="0"/>
    <s v="Anahi Anne"/>
    <x v="3"/>
    <x v="13"/>
    <x v="0"/>
    <s v="Non-Fiction"/>
    <s v="Non-Fiction Animi"/>
    <n v="3"/>
    <n v="26483"/>
    <n v="79449"/>
    <x v="0"/>
  </r>
  <r>
    <n v="14920"/>
    <x v="468"/>
    <x v="0"/>
    <x v="2"/>
    <s v="Vedika Bawa"/>
    <x v="3"/>
    <x v="14"/>
    <x v="4"/>
    <s v="Chair"/>
    <s v="Chair Autem"/>
    <n v="1"/>
    <n v="34014"/>
    <n v="34014"/>
    <x v="0"/>
  </r>
  <r>
    <n v="14921"/>
    <x v="5"/>
    <x v="5"/>
    <x v="1"/>
    <s v="Saanvi Sankar"/>
    <x v="2"/>
    <x v="11"/>
    <x v="3"/>
    <s v="Women's Wear"/>
    <s v="Women's Wear Vitae"/>
    <n v="2"/>
    <n v="50878"/>
    <n v="101756"/>
    <x v="0"/>
  </r>
  <r>
    <n v="14922"/>
    <x v="520"/>
    <x v="1"/>
    <x v="0"/>
    <s v="Neysa Sathe"/>
    <x v="2"/>
    <x v="2"/>
    <x v="2"/>
    <s v="Mixer Grinder"/>
    <s v="Mixer Grinder Illum"/>
    <n v="1"/>
    <n v="35727"/>
    <n v="35727"/>
    <x v="0"/>
  </r>
  <r>
    <n v="14923"/>
    <x v="221"/>
    <x v="2"/>
    <x v="2"/>
    <s v="Dhanuk Kibe"/>
    <x v="1"/>
    <x v="1"/>
    <x v="4"/>
    <s v="Chair"/>
    <s v="Chair Quisquam"/>
    <n v="1"/>
    <n v="25182"/>
    <n v="25182"/>
    <x v="0"/>
  </r>
  <r>
    <n v="14924"/>
    <x v="426"/>
    <x v="10"/>
    <x v="1"/>
    <s v="Ivana Butala"/>
    <x v="2"/>
    <x v="3"/>
    <x v="9"/>
    <s v="Action Figure"/>
    <s v="Action Figure Cum"/>
    <n v="4"/>
    <n v="63451"/>
    <n v="253804"/>
    <x v="1"/>
  </r>
  <r>
    <n v="14925"/>
    <x v="449"/>
    <x v="9"/>
    <x v="0"/>
    <s v="Ishita Lala"/>
    <x v="0"/>
    <x v="17"/>
    <x v="4"/>
    <s v="Table"/>
    <s v="Table Laudantium"/>
    <n v="1"/>
    <n v="16942"/>
    <n v="16942"/>
    <x v="0"/>
  </r>
  <r>
    <n v="14926"/>
    <x v="177"/>
    <x v="5"/>
    <x v="0"/>
    <s v="Taran Ratta"/>
    <x v="2"/>
    <x v="3"/>
    <x v="7"/>
    <s v="Mobile"/>
    <s v="Mobile Commodi"/>
    <n v="5"/>
    <n v="14749"/>
    <n v="73745"/>
    <x v="0"/>
  </r>
  <r>
    <n v="14927"/>
    <x v="448"/>
    <x v="5"/>
    <x v="0"/>
    <s v="Suhana Jayaraman"/>
    <x v="2"/>
    <x v="15"/>
    <x v="5"/>
    <s v="Shampoo"/>
    <s v="Shampoo Dignissimos"/>
    <n v="2"/>
    <n v="41805"/>
    <n v="83610"/>
    <x v="0"/>
  </r>
  <r>
    <n v="14928"/>
    <x v="211"/>
    <x v="6"/>
    <x v="1"/>
    <s v="Baiju Char"/>
    <x v="2"/>
    <x v="2"/>
    <x v="4"/>
    <s v="Chair"/>
    <s v="Chair Quibusdam"/>
    <n v="2"/>
    <n v="33872"/>
    <n v="67744"/>
    <x v="0"/>
  </r>
  <r>
    <n v="14929"/>
    <x v="504"/>
    <x v="10"/>
    <x v="1"/>
    <s v="Kiaan Bhatt"/>
    <x v="0"/>
    <x v="12"/>
    <x v="0"/>
    <s v="Biography"/>
    <s v="Biography Magnam"/>
    <n v="4"/>
    <n v="41848"/>
    <n v="167392"/>
    <x v="1"/>
  </r>
  <r>
    <n v="14930"/>
    <x v="229"/>
    <x v="9"/>
    <x v="0"/>
    <s v="Sahil Dalal"/>
    <x v="2"/>
    <x v="16"/>
    <x v="4"/>
    <s v="Cabinet"/>
    <s v="Cabinet Voluptatem"/>
    <n v="2"/>
    <n v="47077"/>
    <n v="94154"/>
    <x v="0"/>
  </r>
  <r>
    <n v="14931"/>
    <x v="508"/>
    <x v="6"/>
    <x v="1"/>
    <s v="Arhaan Sarkar"/>
    <x v="0"/>
    <x v="0"/>
    <x v="0"/>
    <s v="Fiction"/>
    <s v="Fiction Aut"/>
    <n v="3"/>
    <n v="59036"/>
    <n v="177108"/>
    <x v="1"/>
  </r>
  <r>
    <n v="14932"/>
    <x v="478"/>
    <x v="0"/>
    <x v="0"/>
    <s v="Arhaan Ghose"/>
    <x v="3"/>
    <x v="5"/>
    <x v="0"/>
    <s v="Textbook"/>
    <s v="Textbook Omnis"/>
    <n v="5"/>
    <n v="65287"/>
    <n v="326435"/>
    <x v="2"/>
  </r>
  <r>
    <n v="14933"/>
    <x v="211"/>
    <x v="6"/>
    <x v="1"/>
    <s v="Biju Butala"/>
    <x v="1"/>
    <x v="7"/>
    <x v="0"/>
    <s v="Non-Fiction"/>
    <s v="Non-Fiction Repellat"/>
    <n v="4"/>
    <n v="3146"/>
    <n v="12584"/>
    <x v="0"/>
  </r>
  <r>
    <n v="14934"/>
    <x v="234"/>
    <x v="1"/>
    <x v="1"/>
    <s v="Anahita Gokhale"/>
    <x v="1"/>
    <x v="18"/>
    <x v="2"/>
    <s v="Juicer"/>
    <s v="Juicer Eligendi"/>
    <n v="3"/>
    <n v="78678"/>
    <n v="236034"/>
    <x v="1"/>
  </r>
  <r>
    <n v="14935"/>
    <x v="598"/>
    <x v="2"/>
    <x v="0"/>
    <s v="Sana Gour"/>
    <x v="0"/>
    <x v="0"/>
    <x v="2"/>
    <s v="Refrigerator"/>
    <s v="Refrigerator Alias"/>
    <n v="5"/>
    <n v="49869"/>
    <n v="249345"/>
    <x v="1"/>
  </r>
  <r>
    <n v="14936"/>
    <x v="283"/>
    <x v="2"/>
    <x v="2"/>
    <s v="Yakshit Bala"/>
    <x v="2"/>
    <x v="11"/>
    <x v="3"/>
    <s v="Men's Wear"/>
    <s v="Men's Wear Sint"/>
    <n v="2"/>
    <n v="58836"/>
    <n v="117672"/>
    <x v="0"/>
  </r>
  <r>
    <n v="14937"/>
    <x v="531"/>
    <x v="7"/>
    <x v="0"/>
    <s v="Urvi Rout"/>
    <x v="2"/>
    <x v="3"/>
    <x v="9"/>
    <s v="Board Game"/>
    <s v="Board Game Recusandae"/>
    <n v="4"/>
    <n v="33895"/>
    <n v="135580"/>
    <x v="0"/>
  </r>
  <r>
    <n v="14938"/>
    <x v="481"/>
    <x v="1"/>
    <x v="1"/>
    <s v="Kavya Saxena"/>
    <x v="0"/>
    <x v="9"/>
    <x v="8"/>
    <s v="Football"/>
    <s v="Football Animi"/>
    <n v="4"/>
    <n v="56219"/>
    <n v="224876"/>
    <x v="1"/>
  </r>
  <r>
    <n v="14939"/>
    <x v="398"/>
    <x v="5"/>
    <x v="1"/>
    <s v="Lakshay Krish"/>
    <x v="0"/>
    <x v="19"/>
    <x v="6"/>
    <s v="Lamp"/>
    <s v="Lamp Vero"/>
    <n v="4"/>
    <n v="45595"/>
    <n v="182380"/>
    <x v="1"/>
  </r>
  <r>
    <n v="14940"/>
    <x v="367"/>
    <x v="3"/>
    <x v="1"/>
    <s v="Shaan Garde"/>
    <x v="3"/>
    <x v="13"/>
    <x v="0"/>
    <s v="Comics"/>
    <s v="Comics Facilis"/>
    <n v="5"/>
    <n v="61915"/>
    <n v="309575"/>
    <x v="2"/>
  </r>
  <r>
    <n v="14941"/>
    <x v="647"/>
    <x v="8"/>
    <x v="0"/>
    <s v="Yakshit Cheema"/>
    <x v="3"/>
    <x v="8"/>
    <x v="5"/>
    <s v="Lipstick"/>
    <s v="Lipstick Ex"/>
    <n v="2"/>
    <n v="14475"/>
    <n v="28950"/>
    <x v="0"/>
  </r>
  <r>
    <n v="14942"/>
    <x v="495"/>
    <x v="10"/>
    <x v="0"/>
    <s v="Nitara Choudhry"/>
    <x v="0"/>
    <x v="9"/>
    <x v="0"/>
    <s v="Comics"/>
    <s v="Comics Architecto"/>
    <n v="3"/>
    <n v="42822"/>
    <n v="128466"/>
    <x v="0"/>
  </r>
  <r>
    <n v="14943"/>
    <x v="686"/>
    <x v="5"/>
    <x v="1"/>
    <s v="Nishith Chawla"/>
    <x v="0"/>
    <x v="19"/>
    <x v="6"/>
    <s v="Wall Art"/>
    <s v="Wall Art Saepe"/>
    <n v="1"/>
    <n v="7306"/>
    <n v="7306"/>
    <x v="0"/>
  </r>
  <r>
    <n v="14944"/>
    <x v="629"/>
    <x v="10"/>
    <x v="1"/>
    <s v="Drishya Goswami"/>
    <x v="1"/>
    <x v="7"/>
    <x v="6"/>
    <s v="Vase"/>
    <s v="Vase Nobis"/>
    <n v="5"/>
    <n v="12820"/>
    <n v="64100"/>
    <x v="0"/>
  </r>
  <r>
    <n v="14945"/>
    <x v="334"/>
    <x v="2"/>
    <x v="0"/>
    <s v="Veer Bhakta"/>
    <x v="1"/>
    <x v="1"/>
    <x v="1"/>
    <s v="Spices"/>
    <s v="Spices Perferendis"/>
    <n v="2"/>
    <n v="44786"/>
    <n v="89572"/>
    <x v="0"/>
  </r>
  <r>
    <n v="14946"/>
    <x v="401"/>
    <x v="3"/>
    <x v="0"/>
    <s v="Inaaya  Sood"/>
    <x v="2"/>
    <x v="15"/>
    <x v="8"/>
    <s v="Football"/>
    <s v="Football Nobis"/>
    <n v="4"/>
    <n v="74805"/>
    <n v="299220"/>
    <x v="1"/>
  </r>
  <r>
    <n v="14947"/>
    <x v="215"/>
    <x v="6"/>
    <x v="0"/>
    <s v="Dhruv Iyengar"/>
    <x v="0"/>
    <x v="17"/>
    <x v="6"/>
    <s v="Lamp"/>
    <s v="Lamp Accusamus"/>
    <n v="5"/>
    <n v="43889"/>
    <n v="219445"/>
    <x v="1"/>
  </r>
  <r>
    <n v="14948"/>
    <x v="701"/>
    <x v="10"/>
    <x v="1"/>
    <s v="Trisha Upadhyay"/>
    <x v="1"/>
    <x v="1"/>
    <x v="4"/>
    <s v="Table"/>
    <s v="Table Provident"/>
    <n v="1"/>
    <n v="33137"/>
    <n v="33137"/>
    <x v="0"/>
  </r>
  <r>
    <n v="14949"/>
    <x v="484"/>
    <x v="0"/>
    <x v="0"/>
    <s v="Yakshit Das"/>
    <x v="1"/>
    <x v="1"/>
    <x v="7"/>
    <s v="Mobile"/>
    <s v="Mobile Sequi"/>
    <n v="3"/>
    <n v="27597"/>
    <n v="82791"/>
    <x v="0"/>
  </r>
  <r>
    <n v="14950"/>
    <x v="265"/>
    <x v="1"/>
    <x v="1"/>
    <s v="Hunar Tak"/>
    <x v="0"/>
    <x v="12"/>
    <x v="3"/>
    <s v="Accessories"/>
    <s v="Accessories Alias"/>
    <n v="3"/>
    <n v="55062"/>
    <n v="165186"/>
    <x v="1"/>
  </r>
  <r>
    <n v="14951"/>
    <x v="298"/>
    <x v="1"/>
    <x v="0"/>
    <s v="Tejas Bobal"/>
    <x v="0"/>
    <x v="19"/>
    <x v="5"/>
    <s v="Face Cream"/>
    <s v="Face Cream Repellendus"/>
    <n v="4"/>
    <n v="44338"/>
    <n v="177352"/>
    <x v="1"/>
  </r>
  <r>
    <n v="14952"/>
    <x v="600"/>
    <x v="3"/>
    <x v="0"/>
    <s v="Neysa Kota"/>
    <x v="3"/>
    <x v="4"/>
    <x v="0"/>
    <s v="Comics"/>
    <s v="Comics Ea"/>
    <n v="5"/>
    <n v="21796"/>
    <n v="108980"/>
    <x v="0"/>
  </r>
  <r>
    <n v="14953"/>
    <x v="513"/>
    <x v="1"/>
    <x v="1"/>
    <s v="Anya Raval"/>
    <x v="2"/>
    <x v="11"/>
    <x v="9"/>
    <s v="Action Figure"/>
    <s v="Action Figure Vitae"/>
    <n v="1"/>
    <n v="11602"/>
    <n v="11602"/>
    <x v="0"/>
  </r>
  <r>
    <n v="14954"/>
    <x v="661"/>
    <x v="0"/>
    <x v="0"/>
    <s v="Lakshay Savant"/>
    <x v="2"/>
    <x v="3"/>
    <x v="2"/>
    <s v="Mixer Grinder"/>
    <s v="Mixer Grinder Nostrum"/>
    <n v="4"/>
    <n v="63779"/>
    <n v="255116"/>
    <x v="1"/>
  </r>
  <r>
    <n v="14955"/>
    <x v="300"/>
    <x v="7"/>
    <x v="0"/>
    <s v="Vihaan Bir"/>
    <x v="3"/>
    <x v="13"/>
    <x v="4"/>
    <s v="Bed"/>
    <s v="Bed Occaecati"/>
    <n v="5"/>
    <n v="73115"/>
    <n v="365575"/>
    <x v="2"/>
  </r>
  <r>
    <n v="14956"/>
    <x v="615"/>
    <x v="4"/>
    <x v="0"/>
    <s v="Vidur Din"/>
    <x v="2"/>
    <x v="16"/>
    <x v="9"/>
    <s v="Board Game"/>
    <s v="Board Game Impedit"/>
    <n v="2"/>
    <n v="20162"/>
    <n v="40324"/>
    <x v="0"/>
  </r>
  <r>
    <n v="14957"/>
    <x v="98"/>
    <x v="2"/>
    <x v="0"/>
    <s v="Aarna Jhaveri"/>
    <x v="3"/>
    <x v="8"/>
    <x v="9"/>
    <s v="Puzzle"/>
    <s v="Puzzle Veniam"/>
    <n v="1"/>
    <n v="50987"/>
    <n v="50987"/>
    <x v="0"/>
  </r>
  <r>
    <n v="14958"/>
    <x v="407"/>
    <x v="6"/>
    <x v="1"/>
    <s v="Urvi Bhavsar"/>
    <x v="1"/>
    <x v="1"/>
    <x v="0"/>
    <s v="Fiction"/>
    <s v="Fiction Neque"/>
    <n v="2"/>
    <n v="11750"/>
    <n v="23500"/>
    <x v="0"/>
  </r>
  <r>
    <n v="14959"/>
    <x v="300"/>
    <x v="7"/>
    <x v="0"/>
    <s v="Madhup Ganesan"/>
    <x v="1"/>
    <x v="10"/>
    <x v="9"/>
    <s v="Board Game"/>
    <s v="Board Game Sed"/>
    <n v="2"/>
    <n v="15985"/>
    <n v="31970"/>
    <x v="0"/>
  </r>
  <r>
    <n v="14960"/>
    <x v="382"/>
    <x v="8"/>
    <x v="1"/>
    <s v="Nakul Mammen"/>
    <x v="2"/>
    <x v="16"/>
    <x v="7"/>
    <s v="Camera"/>
    <s v="Camera Atque"/>
    <n v="4"/>
    <n v="12349"/>
    <n v="49396"/>
    <x v="0"/>
  </r>
  <r>
    <n v="14961"/>
    <x v="106"/>
    <x v="0"/>
    <x v="0"/>
    <s v="Shlok Rege"/>
    <x v="3"/>
    <x v="4"/>
    <x v="4"/>
    <s v="Chair"/>
    <s v="Chair Laboriosam"/>
    <n v="1"/>
    <n v="56527"/>
    <n v="56527"/>
    <x v="0"/>
  </r>
  <r>
    <n v="14962"/>
    <x v="364"/>
    <x v="5"/>
    <x v="0"/>
    <s v="Urvi Mammen"/>
    <x v="1"/>
    <x v="1"/>
    <x v="3"/>
    <s v="Accessories"/>
    <s v="Accessories Magnam"/>
    <n v="5"/>
    <n v="33926"/>
    <n v="169630"/>
    <x v="1"/>
  </r>
  <r>
    <n v="14963"/>
    <x v="98"/>
    <x v="2"/>
    <x v="0"/>
    <s v="Pihu Krishnamurthy"/>
    <x v="3"/>
    <x v="8"/>
    <x v="3"/>
    <s v="Men's Wear"/>
    <s v="Men's Wear Voluptatum"/>
    <n v="1"/>
    <n v="68926"/>
    <n v="68926"/>
    <x v="0"/>
  </r>
  <r>
    <n v="14964"/>
    <x v="480"/>
    <x v="5"/>
    <x v="1"/>
    <s v="Shanaya Chokshi"/>
    <x v="3"/>
    <x v="4"/>
    <x v="1"/>
    <s v="Wheat"/>
    <s v="Wheat Nostrum"/>
    <n v="1"/>
    <n v="29650"/>
    <n v="29650"/>
    <x v="0"/>
  </r>
  <r>
    <n v="14965"/>
    <x v="385"/>
    <x v="9"/>
    <x v="0"/>
    <s v="Uthkarsh Soman"/>
    <x v="2"/>
    <x v="15"/>
    <x v="9"/>
    <s v="Puzzle"/>
    <s v="Puzzle Quaerat"/>
    <n v="2"/>
    <n v="4829"/>
    <n v="9658"/>
    <x v="0"/>
  </r>
  <r>
    <n v="14966"/>
    <x v="587"/>
    <x v="3"/>
    <x v="1"/>
    <s v="Advik Hora"/>
    <x v="0"/>
    <x v="12"/>
    <x v="9"/>
    <s v="Action Figure"/>
    <s v="Action Figure Sit"/>
    <n v="1"/>
    <n v="1071"/>
    <n v="1071"/>
    <x v="0"/>
  </r>
  <r>
    <n v="14967"/>
    <x v="102"/>
    <x v="0"/>
    <x v="0"/>
    <s v="Pari Anand"/>
    <x v="3"/>
    <x v="14"/>
    <x v="4"/>
    <s v="Sofa"/>
    <s v="Sofa Quod"/>
    <n v="4"/>
    <n v="1337"/>
    <n v="5348"/>
    <x v="0"/>
  </r>
  <r>
    <n v="14968"/>
    <x v="242"/>
    <x v="9"/>
    <x v="1"/>
    <s v="Ritvik Salvi"/>
    <x v="1"/>
    <x v="10"/>
    <x v="0"/>
    <s v="Comics"/>
    <s v="Comics Suscipit"/>
    <n v="4"/>
    <n v="42410"/>
    <n v="169640"/>
    <x v="1"/>
  </r>
  <r>
    <n v="14969"/>
    <x v="245"/>
    <x v="1"/>
    <x v="1"/>
    <s v="Suhana Bail"/>
    <x v="1"/>
    <x v="1"/>
    <x v="5"/>
    <s v="Face Cream"/>
    <s v="Face Cream Laborum"/>
    <n v="1"/>
    <n v="57884"/>
    <n v="57884"/>
    <x v="0"/>
  </r>
  <r>
    <n v="14970"/>
    <x v="285"/>
    <x v="2"/>
    <x v="2"/>
    <s v="Manjari Sachdev"/>
    <x v="1"/>
    <x v="6"/>
    <x v="4"/>
    <s v="Sofa"/>
    <s v="Sofa Mollitia"/>
    <n v="2"/>
    <n v="18148"/>
    <n v="36296"/>
    <x v="0"/>
  </r>
  <r>
    <n v="14971"/>
    <x v="547"/>
    <x v="11"/>
    <x v="0"/>
    <s v="Kiaan Sur"/>
    <x v="0"/>
    <x v="17"/>
    <x v="1"/>
    <s v="Rice"/>
    <s v="Rice Error"/>
    <n v="3"/>
    <n v="11415"/>
    <n v="34245"/>
    <x v="0"/>
  </r>
  <r>
    <n v="14972"/>
    <x v="153"/>
    <x v="10"/>
    <x v="0"/>
    <s v="Rania Sura"/>
    <x v="3"/>
    <x v="13"/>
    <x v="2"/>
    <s v="Microwave"/>
    <s v="Microwave Excepturi"/>
    <n v="4"/>
    <n v="6060"/>
    <n v="24240"/>
    <x v="0"/>
  </r>
  <r>
    <n v="14973"/>
    <x v="317"/>
    <x v="4"/>
    <x v="0"/>
    <s v="Manikya Mann"/>
    <x v="3"/>
    <x v="8"/>
    <x v="9"/>
    <s v="Doll"/>
    <s v="Doll Eum"/>
    <n v="5"/>
    <n v="44703"/>
    <n v="223515"/>
    <x v="1"/>
  </r>
  <r>
    <n v="14974"/>
    <x v="279"/>
    <x v="3"/>
    <x v="1"/>
    <s v="Aarav Bala"/>
    <x v="0"/>
    <x v="19"/>
    <x v="5"/>
    <s v="Foundation"/>
    <s v="Foundation Voluptatem"/>
    <n v="2"/>
    <n v="71511"/>
    <n v="143022"/>
    <x v="0"/>
  </r>
  <r>
    <n v="14975"/>
    <x v="661"/>
    <x v="0"/>
    <x v="0"/>
    <s v="Lakshay Bandi"/>
    <x v="2"/>
    <x v="2"/>
    <x v="8"/>
    <s v="Football"/>
    <s v="Football Asperiores"/>
    <n v="4"/>
    <n v="28963"/>
    <n v="115852"/>
    <x v="0"/>
  </r>
  <r>
    <n v="14976"/>
    <x v="217"/>
    <x v="4"/>
    <x v="1"/>
    <s v="Kiaan Zachariah"/>
    <x v="1"/>
    <x v="1"/>
    <x v="7"/>
    <s v="Camera"/>
    <s v="Camera Laudantium"/>
    <n v="3"/>
    <n v="8636"/>
    <n v="25908"/>
    <x v="0"/>
  </r>
  <r>
    <n v="14977"/>
    <x v="728"/>
    <x v="8"/>
    <x v="0"/>
    <s v="Anahita Dugal"/>
    <x v="0"/>
    <x v="9"/>
    <x v="5"/>
    <s v="Perfume"/>
    <s v="Perfume Labore"/>
    <n v="4"/>
    <n v="10491"/>
    <n v="41964"/>
    <x v="0"/>
  </r>
  <r>
    <n v="14978"/>
    <x v="458"/>
    <x v="4"/>
    <x v="1"/>
    <s v="Siya Brahmbhatt"/>
    <x v="0"/>
    <x v="12"/>
    <x v="2"/>
    <s v="Mixer Grinder"/>
    <s v="Mixer Grinder Optio"/>
    <n v="2"/>
    <n v="31267"/>
    <n v="62534"/>
    <x v="0"/>
  </r>
  <r>
    <n v="14979"/>
    <x v="88"/>
    <x v="4"/>
    <x v="1"/>
    <s v="Aaryahi Chada"/>
    <x v="1"/>
    <x v="10"/>
    <x v="4"/>
    <s v="Cabinet"/>
    <s v="Cabinet Aperiam"/>
    <n v="5"/>
    <n v="53971"/>
    <n v="269855"/>
    <x v="1"/>
  </r>
  <r>
    <n v="14980"/>
    <x v="104"/>
    <x v="9"/>
    <x v="0"/>
    <s v="Oorja Borde"/>
    <x v="2"/>
    <x v="3"/>
    <x v="0"/>
    <s v="Non-Fiction"/>
    <s v="Non-Fiction Labore"/>
    <n v="4"/>
    <n v="60687"/>
    <n v="242748"/>
    <x v="1"/>
  </r>
  <r>
    <n v="14981"/>
    <x v="520"/>
    <x v="1"/>
    <x v="0"/>
    <s v="Hunar Borra"/>
    <x v="2"/>
    <x v="16"/>
    <x v="9"/>
    <s v="Board Game"/>
    <s v="Board Game Rerum"/>
    <n v="1"/>
    <n v="36798"/>
    <n v="36798"/>
    <x v="0"/>
  </r>
  <r>
    <n v="14982"/>
    <x v="264"/>
    <x v="6"/>
    <x v="0"/>
    <s v="Ishita Subramaniam"/>
    <x v="1"/>
    <x v="18"/>
    <x v="1"/>
    <s v="Wheat"/>
    <s v="Wheat Adipisci"/>
    <n v="2"/>
    <n v="79696"/>
    <n v="159392"/>
    <x v="1"/>
  </r>
  <r>
    <n v="14983"/>
    <x v="263"/>
    <x v="6"/>
    <x v="0"/>
    <s v="Saksham Sur"/>
    <x v="2"/>
    <x v="2"/>
    <x v="2"/>
    <s v="Mixer Grinder"/>
    <s v="Mixer Grinder Similique"/>
    <n v="3"/>
    <n v="38411"/>
    <n v="115233"/>
    <x v="0"/>
  </r>
  <r>
    <n v="14984"/>
    <x v="391"/>
    <x v="11"/>
    <x v="1"/>
    <s v="Tiya Kamdar"/>
    <x v="0"/>
    <x v="9"/>
    <x v="5"/>
    <s v="Face Cream"/>
    <s v="Face Cream Magnam"/>
    <n v="5"/>
    <n v="40448"/>
    <n v="202240"/>
    <x v="1"/>
  </r>
  <r>
    <n v="14985"/>
    <x v="36"/>
    <x v="9"/>
    <x v="1"/>
    <s v="Inaaya  Bandi"/>
    <x v="0"/>
    <x v="12"/>
    <x v="1"/>
    <s v="Sugar"/>
    <s v="Sugar Excepturi"/>
    <n v="4"/>
    <n v="15227"/>
    <n v="60908"/>
    <x v="0"/>
  </r>
  <r>
    <n v="14986"/>
    <x v="19"/>
    <x v="0"/>
    <x v="2"/>
    <s v="Prerak Raj"/>
    <x v="2"/>
    <x v="16"/>
    <x v="6"/>
    <s v="Vase"/>
    <s v="Vase Natus"/>
    <n v="2"/>
    <n v="1986"/>
    <n v="3972"/>
    <x v="0"/>
  </r>
  <r>
    <n v="14987"/>
    <x v="32"/>
    <x v="8"/>
    <x v="1"/>
    <s v="Yuvaan Jain"/>
    <x v="3"/>
    <x v="5"/>
    <x v="2"/>
    <s v="Mixer Grinder"/>
    <s v="Mixer Grinder Exercitationem"/>
    <n v="4"/>
    <n v="45208"/>
    <n v="180832"/>
    <x v="1"/>
  </r>
  <r>
    <n v="14988"/>
    <x v="692"/>
    <x v="8"/>
    <x v="1"/>
    <s v="Priyansh Lata"/>
    <x v="1"/>
    <x v="7"/>
    <x v="8"/>
    <s v="Cricket Bat"/>
    <s v="Cricket Bat At"/>
    <n v="5"/>
    <n v="60124"/>
    <n v="300620"/>
    <x v="2"/>
  </r>
  <r>
    <n v="14989"/>
    <x v="53"/>
    <x v="3"/>
    <x v="0"/>
    <s v="Fateh Apte"/>
    <x v="3"/>
    <x v="4"/>
    <x v="9"/>
    <s v="Board Game"/>
    <s v="Board Game Ab"/>
    <n v="5"/>
    <n v="25332"/>
    <n v="126660"/>
    <x v="0"/>
  </r>
  <r>
    <n v="14990"/>
    <x v="18"/>
    <x v="4"/>
    <x v="0"/>
    <s v="Alisha Lalla"/>
    <x v="1"/>
    <x v="6"/>
    <x v="0"/>
    <s v="Fiction"/>
    <s v="Fiction Eveniet"/>
    <n v="1"/>
    <n v="1227"/>
    <n v="1227"/>
    <x v="0"/>
  </r>
  <r>
    <n v="14991"/>
    <x v="217"/>
    <x v="4"/>
    <x v="1"/>
    <s v="Aarush Shroff"/>
    <x v="2"/>
    <x v="15"/>
    <x v="1"/>
    <s v="Wheat"/>
    <s v="Wheat Tenetur"/>
    <n v="2"/>
    <n v="13640"/>
    <n v="27280"/>
    <x v="0"/>
  </r>
  <r>
    <n v="14992"/>
    <x v="437"/>
    <x v="9"/>
    <x v="0"/>
    <s v="Alisha Malhotra"/>
    <x v="3"/>
    <x v="5"/>
    <x v="5"/>
    <s v="Shampoo"/>
    <s v="Shampoo Magni"/>
    <n v="3"/>
    <n v="4930"/>
    <n v="14790"/>
    <x v="0"/>
  </r>
  <r>
    <n v="14993"/>
    <x v="638"/>
    <x v="1"/>
    <x v="1"/>
    <s v="Bhamini Sarin"/>
    <x v="1"/>
    <x v="1"/>
    <x v="1"/>
    <s v="Rice"/>
    <s v="Rice Neque"/>
    <n v="3"/>
    <n v="14477"/>
    <n v="43431"/>
    <x v="0"/>
  </r>
  <r>
    <n v="14994"/>
    <x v="720"/>
    <x v="6"/>
    <x v="1"/>
    <s v="Kavya Lalla"/>
    <x v="0"/>
    <x v="12"/>
    <x v="4"/>
    <s v="Sofa"/>
    <s v="Sofa Minus"/>
    <n v="3"/>
    <n v="673"/>
    <n v="2019"/>
    <x v="0"/>
  </r>
  <r>
    <n v="14995"/>
    <x v="286"/>
    <x v="4"/>
    <x v="1"/>
    <s v="Hunar Vaidya"/>
    <x v="1"/>
    <x v="18"/>
    <x v="8"/>
    <s v="Tennis Racket"/>
    <s v="Tennis Racket Omnis"/>
    <n v="1"/>
    <n v="72936"/>
    <n v="72936"/>
    <x v="0"/>
  </r>
  <r>
    <n v="14996"/>
    <x v="700"/>
    <x v="10"/>
    <x v="0"/>
    <s v="Nishith Kulkarni"/>
    <x v="2"/>
    <x v="3"/>
    <x v="0"/>
    <s v="Fiction"/>
    <s v="Fiction Veritatis"/>
    <n v="3"/>
    <n v="60671"/>
    <n v="182013"/>
    <x v="1"/>
  </r>
  <r>
    <n v="14997"/>
    <x v="146"/>
    <x v="7"/>
    <x v="0"/>
    <s v="Aaina Chander"/>
    <x v="1"/>
    <x v="7"/>
    <x v="9"/>
    <s v="Doll"/>
    <s v="Doll Nulla"/>
    <n v="5"/>
    <n v="70048"/>
    <n v="350240"/>
    <x v="2"/>
  </r>
  <r>
    <n v="14998"/>
    <x v="331"/>
    <x v="5"/>
    <x v="1"/>
    <s v="Dhanush Gara"/>
    <x v="0"/>
    <x v="0"/>
    <x v="5"/>
    <s v="Lipstick"/>
    <s v="Lipstick Eaque"/>
    <n v="1"/>
    <n v="42162"/>
    <n v="42162"/>
    <x v="0"/>
  </r>
  <r>
    <n v="14999"/>
    <x v="337"/>
    <x v="8"/>
    <x v="0"/>
    <s v="Divyansh Malhotra"/>
    <x v="2"/>
    <x v="3"/>
    <x v="7"/>
    <s v="Smartwatch"/>
    <s v="Smartwatch Adipisci"/>
    <n v="4"/>
    <n v="13568"/>
    <n v="54272"/>
    <x v="0"/>
  </r>
  <r>
    <n v="15000"/>
    <x v="471"/>
    <x v="11"/>
    <x v="0"/>
    <s v="Aarush Walla"/>
    <x v="3"/>
    <x v="8"/>
    <x v="3"/>
    <s v="Kids Wear"/>
    <s v="Kids Wear Repellat"/>
    <n v="1"/>
    <n v="76762"/>
    <n v="7676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7D765B-3376-4963-89DD-78F717E937EA}" name="PivotTable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9">
  <location ref="Z30:AA33" firstHeaderRow="1" firstDataRow="1" firstDataCol="1"/>
  <pivotFields count="14">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items count="13">
        <item x="4"/>
        <item x="11"/>
        <item x="6"/>
        <item x="5"/>
        <item x="3"/>
        <item x="10"/>
        <item x="8"/>
        <item x="1"/>
        <item x="9"/>
        <item x="0"/>
        <item x="2"/>
        <item x="7"/>
        <item t="default"/>
      </items>
    </pivotField>
    <pivotField showAll="0"/>
    <pivotField showAll="0"/>
    <pivotField showAll="0">
      <items count="5">
        <item h="1" x="2"/>
        <item h="1" x="1"/>
        <item h="1" x="0"/>
        <item x="3"/>
        <item t="default"/>
      </items>
    </pivotField>
    <pivotField showAll="0">
      <items count="21">
        <item x="13"/>
        <item x="18"/>
        <item x="0"/>
        <item x="11"/>
        <item x="10"/>
        <item x="12"/>
        <item x="19"/>
        <item x="1"/>
        <item x="8"/>
        <item x="16"/>
        <item x="9"/>
        <item x="7"/>
        <item x="3"/>
        <item x="6"/>
        <item x="5"/>
        <item x="2"/>
        <item x="4"/>
        <item x="15"/>
        <item x="14"/>
        <item x="17"/>
        <item t="default"/>
      </items>
    </pivotField>
    <pivotField showAll="0">
      <items count="11">
        <item x="5"/>
        <item x="0"/>
        <item x="3"/>
        <item x="7"/>
        <item x="4"/>
        <item x="1"/>
        <item x="6"/>
        <item x="2"/>
        <item x="8"/>
        <item x="9"/>
        <item t="default"/>
      </items>
    </pivotField>
    <pivotField showAll="0"/>
    <pivotField showAll="0"/>
    <pivotField showAll="0"/>
    <pivotField showAll="0"/>
    <pivotField dataField="1"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s>
  <rowFields count="1">
    <field x="13"/>
  </rowFields>
  <rowItems count="3">
    <i>
      <x/>
    </i>
    <i>
      <x v="1"/>
    </i>
    <i>
      <x v="2"/>
    </i>
  </rowItems>
  <colItems count="1">
    <i/>
  </colItems>
  <dataFields count="1">
    <dataField name="Sum of revenue" fld="12" baseField="0" baseItem="0"/>
  </dataFields>
  <formats count="5">
    <format dxfId="665">
      <pivotArea type="all" dataOnly="0" outline="0" fieldPosition="0"/>
    </format>
    <format dxfId="664">
      <pivotArea outline="0" collapsedLevelsAreSubtotals="1" fieldPosition="0"/>
    </format>
    <format dxfId="663">
      <pivotArea field="13" type="button" dataOnly="0" labelOnly="1" outline="0" axis="axisRow" fieldPosition="0"/>
    </format>
    <format dxfId="662">
      <pivotArea dataOnly="0" labelOnly="1" fieldPosition="0">
        <references count="1">
          <reference field="13" count="0"/>
        </references>
      </pivotArea>
    </format>
    <format dxfId="661">
      <pivotArea dataOnly="0" labelOnly="1" outline="0" axis="axisValues" fieldPosition="0"/>
    </format>
  </formats>
  <chartFormats count="16">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13" count="1" selected="0">
            <x v="0"/>
          </reference>
        </references>
      </pivotArea>
    </chartFormat>
    <chartFormat chart="0" format="7">
      <pivotArea type="data" outline="0" fieldPosition="0">
        <references count="2">
          <reference field="4294967294" count="1" selected="0">
            <x v="0"/>
          </reference>
          <reference field="13" count="1" selected="0">
            <x v="1"/>
          </reference>
        </references>
      </pivotArea>
    </chartFormat>
    <chartFormat chart="0" format="8">
      <pivotArea type="data" outline="0" fieldPosition="0">
        <references count="2">
          <reference field="4294967294" count="1" selected="0">
            <x v="0"/>
          </reference>
          <reference field="13" count="1" selected="0">
            <x v="2"/>
          </reference>
        </references>
      </pivotArea>
    </chartFormat>
    <chartFormat chart="19" format="26" series="1">
      <pivotArea type="data" outline="0" fieldPosition="0">
        <references count="1">
          <reference field="4294967294" count="1" selected="0">
            <x v="0"/>
          </reference>
        </references>
      </pivotArea>
    </chartFormat>
    <chartFormat chart="19" format="27">
      <pivotArea type="data" outline="0" fieldPosition="0">
        <references count="2">
          <reference field="4294967294" count="1" selected="0">
            <x v="0"/>
          </reference>
          <reference field="13" count="1" selected="0">
            <x v="0"/>
          </reference>
        </references>
      </pivotArea>
    </chartFormat>
    <chartFormat chart="19" format="28">
      <pivotArea type="data" outline="0" fieldPosition="0">
        <references count="2">
          <reference field="4294967294" count="1" selected="0">
            <x v="0"/>
          </reference>
          <reference field="13" count="1" selected="0">
            <x v="1"/>
          </reference>
        </references>
      </pivotArea>
    </chartFormat>
    <chartFormat chart="19" format="29">
      <pivotArea type="data" outline="0" fieldPosition="0">
        <references count="2">
          <reference field="4294967294" count="1" selected="0">
            <x v="0"/>
          </reference>
          <reference field="13" count="1" selected="0">
            <x v="2"/>
          </reference>
        </references>
      </pivotArea>
    </chartFormat>
    <chartFormat chart="24" format="30" series="1">
      <pivotArea type="data" outline="0" fieldPosition="0">
        <references count="1">
          <reference field="4294967294" count="1" selected="0">
            <x v="0"/>
          </reference>
        </references>
      </pivotArea>
    </chartFormat>
    <chartFormat chart="24" format="31">
      <pivotArea type="data" outline="0" fieldPosition="0">
        <references count="2">
          <reference field="4294967294" count="1" selected="0">
            <x v="0"/>
          </reference>
          <reference field="13" count="1" selected="0">
            <x v="0"/>
          </reference>
        </references>
      </pivotArea>
    </chartFormat>
    <chartFormat chart="24" format="32">
      <pivotArea type="data" outline="0" fieldPosition="0">
        <references count="2">
          <reference field="4294967294" count="1" selected="0">
            <x v="0"/>
          </reference>
          <reference field="13" count="1" selected="0">
            <x v="1"/>
          </reference>
        </references>
      </pivotArea>
    </chartFormat>
    <chartFormat chart="24" format="33">
      <pivotArea type="data" outline="0" fieldPosition="0">
        <references count="2">
          <reference field="4294967294" count="1" selected="0">
            <x v="0"/>
          </reference>
          <reference field="13" count="1" selected="0">
            <x v="2"/>
          </reference>
        </references>
      </pivotArea>
    </chartFormat>
    <chartFormat chart="28" format="38" series="1">
      <pivotArea type="data" outline="0" fieldPosition="0">
        <references count="1">
          <reference field="4294967294" count="1" selected="0">
            <x v="0"/>
          </reference>
        </references>
      </pivotArea>
    </chartFormat>
    <chartFormat chart="28" format="39">
      <pivotArea type="data" outline="0" fieldPosition="0">
        <references count="2">
          <reference field="4294967294" count="1" selected="0">
            <x v="0"/>
          </reference>
          <reference field="13" count="1" selected="0">
            <x v="0"/>
          </reference>
        </references>
      </pivotArea>
    </chartFormat>
    <chartFormat chart="28" format="40">
      <pivotArea type="data" outline="0" fieldPosition="0">
        <references count="2">
          <reference field="4294967294" count="1" selected="0">
            <x v="0"/>
          </reference>
          <reference field="13" count="1" selected="0">
            <x v="1"/>
          </reference>
        </references>
      </pivotArea>
    </chartFormat>
    <chartFormat chart="28" format="4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2B4A17-C8F0-4A41-B58C-D0D90B317757}" name="PivotTable1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3">
  <location ref="Z7:AA18" firstHeaderRow="1" firstDataRow="1" firstDataCol="1"/>
  <pivotFields count="14">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items count="13">
        <item x="4"/>
        <item x="11"/>
        <item x="6"/>
        <item x="5"/>
        <item x="3"/>
        <item x="10"/>
        <item x="8"/>
        <item x="1"/>
        <item x="9"/>
        <item x="0"/>
        <item x="2"/>
        <item x="7"/>
        <item t="default"/>
      </items>
    </pivotField>
    <pivotField showAll="0"/>
    <pivotField showAll="0"/>
    <pivotField showAll="0">
      <items count="5">
        <item h="1" x="2"/>
        <item h="1" x="1"/>
        <item h="1" x="0"/>
        <item x="3"/>
        <item t="default"/>
      </items>
    </pivotField>
    <pivotField showAll="0">
      <items count="21">
        <item x="13"/>
        <item x="18"/>
        <item x="0"/>
        <item x="11"/>
        <item x="10"/>
        <item x="12"/>
        <item x="19"/>
        <item x="1"/>
        <item x="8"/>
        <item x="16"/>
        <item x="9"/>
        <item x="7"/>
        <item x="3"/>
        <item x="6"/>
        <item x="5"/>
        <item x="2"/>
        <item x="4"/>
        <item x="15"/>
        <item x="14"/>
        <item x="17"/>
        <item t="default"/>
      </items>
    </pivotField>
    <pivotField axis="axisRow" showAll="0" sortType="ascending">
      <items count="11">
        <item x="5"/>
        <item x="0"/>
        <item x="3"/>
        <item x="7"/>
        <item x="4"/>
        <item x="1"/>
        <item x="6"/>
        <item x="2"/>
        <item x="8"/>
        <item x="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s>
  <rowFields count="1">
    <field x="7"/>
  </rowFields>
  <rowItems count="11">
    <i>
      <x/>
    </i>
    <i>
      <x v="5"/>
    </i>
    <i>
      <x v="3"/>
    </i>
    <i>
      <x v="9"/>
    </i>
    <i>
      <x v="8"/>
    </i>
    <i>
      <x v="2"/>
    </i>
    <i>
      <x v="6"/>
    </i>
    <i>
      <x v="7"/>
    </i>
    <i>
      <x v="1"/>
    </i>
    <i>
      <x v="4"/>
    </i>
    <i t="grand">
      <x/>
    </i>
  </rowItems>
  <colItems count="1">
    <i/>
  </colItems>
  <dataFields count="1">
    <dataField name="Sum of Quantity" fld="10" baseField="0" baseItem="0"/>
  </dataFields>
  <formats count="6">
    <format dxfId="671">
      <pivotArea type="all" dataOnly="0" outline="0" fieldPosition="0"/>
    </format>
    <format dxfId="670">
      <pivotArea outline="0" collapsedLevelsAreSubtotals="1" fieldPosition="0"/>
    </format>
    <format dxfId="669">
      <pivotArea field="7" type="button" dataOnly="0" labelOnly="1" outline="0" axis="axisRow" fieldPosition="0"/>
    </format>
    <format dxfId="668">
      <pivotArea dataOnly="0" labelOnly="1" fieldPosition="0">
        <references count="1">
          <reference field="7" count="0"/>
        </references>
      </pivotArea>
    </format>
    <format dxfId="667">
      <pivotArea dataOnly="0" labelOnly="1" grandRow="1" outline="0" fieldPosition="0"/>
    </format>
    <format dxfId="666">
      <pivotArea dataOnly="0" labelOnly="1" outline="0" axis="axisValues" fieldPosition="0"/>
    </format>
  </formats>
  <chartFormats count="3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4" series="1">
      <pivotArea type="data" outline="0" fieldPosition="0">
        <references count="1">
          <reference field="4294967294" count="1" selected="0">
            <x v="0"/>
          </reference>
        </references>
      </pivotArea>
    </chartFormat>
    <chartFormat chart="20" format="35">
      <pivotArea type="data" outline="0" fieldPosition="0">
        <references count="2">
          <reference field="4294967294" count="1" selected="0">
            <x v="0"/>
          </reference>
          <reference field="7" count="1" selected="0">
            <x v="2"/>
          </reference>
        </references>
      </pivotArea>
    </chartFormat>
    <chartFormat chart="20" format="36">
      <pivotArea type="data" outline="0" fieldPosition="0">
        <references count="2">
          <reference field="4294967294" count="1" selected="0">
            <x v="0"/>
          </reference>
          <reference field="7" count="1" selected="0">
            <x v="6"/>
          </reference>
        </references>
      </pivotArea>
    </chartFormat>
    <chartFormat chart="20" format="37">
      <pivotArea type="data" outline="0" fieldPosition="0">
        <references count="2">
          <reference field="4294967294" count="1" selected="0">
            <x v="0"/>
          </reference>
          <reference field="7" count="1" selected="0">
            <x v="8"/>
          </reference>
        </references>
      </pivotArea>
    </chartFormat>
    <chartFormat chart="20" format="38">
      <pivotArea type="data" outline="0" fieldPosition="0">
        <references count="2">
          <reference field="4294967294" count="1" selected="0">
            <x v="0"/>
          </reference>
          <reference field="7" count="1" selected="0">
            <x v="7"/>
          </reference>
        </references>
      </pivotArea>
    </chartFormat>
    <chartFormat chart="20" format="39">
      <pivotArea type="data" outline="0" fieldPosition="0">
        <references count="2">
          <reference field="4294967294" count="1" selected="0">
            <x v="0"/>
          </reference>
          <reference field="7" count="1" selected="0">
            <x v="1"/>
          </reference>
        </references>
      </pivotArea>
    </chartFormat>
    <chartFormat chart="20" format="40">
      <pivotArea type="data" outline="0" fieldPosition="0">
        <references count="2">
          <reference field="4294967294" count="1" selected="0">
            <x v="0"/>
          </reference>
          <reference field="7" count="1" selected="0">
            <x v="4"/>
          </reference>
        </references>
      </pivotArea>
    </chartFormat>
    <chartFormat chart="17" format="11">
      <pivotArea type="data" outline="0" fieldPosition="0">
        <references count="2">
          <reference field="4294967294" count="1" selected="0">
            <x v="0"/>
          </reference>
          <reference field="7" count="1" selected="0">
            <x v="0"/>
          </reference>
        </references>
      </pivotArea>
    </chartFormat>
    <chartFormat chart="17" format="12">
      <pivotArea type="data" outline="0" fieldPosition="0">
        <references count="2">
          <reference field="4294967294" count="1" selected="0">
            <x v="0"/>
          </reference>
          <reference field="7" count="1" selected="0">
            <x v="5"/>
          </reference>
        </references>
      </pivotArea>
    </chartFormat>
    <chartFormat chart="17" format="13">
      <pivotArea type="data" outline="0" fieldPosition="0">
        <references count="2">
          <reference field="4294967294" count="1" selected="0">
            <x v="0"/>
          </reference>
          <reference field="7" count="1" selected="0">
            <x v="3"/>
          </reference>
        </references>
      </pivotArea>
    </chartFormat>
    <chartFormat chart="17" format="14">
      <pivotArea type="data" outline="0" fieldPosition="0">
        <references count="2">
          <reference field="4294967294" count="1" selected="0">
            <x v="0"/>
          </reference>
          <reference field="7" count="1" selected="0">
            <x v="9"/>
          </reference>
        </references>
      </pivotArea>
    </chartFormat>
    <chartFormat chart="17" format="15">
      <pivotArea type="data" outline="0" fieldPosition="0">
        <references count="2">
          <reference field="4294967294" count="1" selected="0">
            <x v="0"/>
          </reference>
          <reference field="7" count="1" selected="0">
            <x v="8"/>
          </reference>
        </references>
      </pivotArea>
    </chartFormat>
    <chartFormat chart="17" format="16">
      <pivotArea type="data" outline="0" fieldPosition="0">
        <references count="2">
          <reference field="4294967294" count="1" selected="0">
            <x v="0"/>
          </reference>
          <reference field="7" count="1" selected="0">
            <x v="2"/>
          </reference>
        </references>
      </pivotArea>
    </chartFormat>
    <chartFormat chart="17" format="17">
      <pivotArea type="data" outline="0" fieldPosition="0">
        <references count="2">
          <reference field="4294967294" count="1" selected="0">
            <x v="0"/>
          </reference>
          <reference field="7" count="1" selected="0">
            <x v="6"/>
          </reference>
        </references>
      </pivotArea>
    </chartFormat>
    <chartFormat chart="17" format="18">
      <pivotArea type="data" outline="0" fieldPosition="0">
        <references count="2">
          <reference field="4294967294" count="1" selected="0">
            <x v="0"/>
          </reference>
          <reference field="7" count="1" selected="0">
            <x v="7"/>
          </reference>
        </references>
      </pivotArea>
    </chartFormat>
    <chartFormat chart="17" format="19">
      <pivotArea type="data" outline="0" fieldPosition="0">
        <references count="2">
          <reference field="4294967294" count="1" selected="0">
            <x v="0"/>
          </reference>
          <reference field="7" count="1" selected="0">
            <x v="1"/>
          </reference>
        </references>
      </pivotArea>
    </chartFormat>
    <chartFormat chart="17" format="20">
      <pivotArea type="data" outline="0" fieldPosition="0">
        <references count="2">
          <reference field="4294967294" count="1" selected="0">
            <x v="0"/>
          </reference>
          <reference field="7" count="1" selected="0">
            <x v="4"/>
          </reference>
        </references>
      </pivotArea>
    </chartFormat>
    <chartFormat chart="21" format="41" series="1">
      <pivotArea type="data" outline="0" fieldPosition="0">
        <references count="1">
          <reference field="4294967294" count="1" selected="0">
            <x v="0"/>
          </reference>
        </references>
      </pivotArea>
    </chartFormat>
    <chartFormat chart="21" format="42">
      <pivotArea type="data" outline="0" fieldPosition="0">
        <references count="2">
          <reference field="4294967294" count="1" selected="0">
            <x v="0"/>
          </reference>
          <reference field="7" count="1" selected="0">
            <x v="8"/>
          </reference>
        </references>
      </pivotArea>
    </chartFormat>
    <chartFormat chart="21" format="43">
      <pivotArea type="data" outline="0" fieldPosition="0">
        <references count="2">
          <reference field="4294967294" count="1" selected="0">
            <x v="0"/>
          </reference>
          <reference field="7" count="1" selected="0">
            <x v="2"/>
          </reference>
        </references>
      </pivotArea>
    </chartFormat>
    <chartFormat chart="21" format="44">
      <pivotArea type="data" outline="0" fieldPosition="0">
        <references count="2">
          <reference field="4294967294" count="1" selected="0">
            <x v="0"/>
          </reference>
          <reference field="7" count="1" selected="0">
            <x v="6"/>
          </reference>
        </references>
      </pivotArea>
    </chartFormat>
    <chartFormat chart="21" format="45">
      <pivotArea type="data" outline="0" fieldPosition="0">
        <references count="2">
          <reference field="4294967294" count="1" selected="0">
            <x v="0"/>
          </reference>
          <reference field="7" count="1" selected="0">
            <x v="7"/>
          </reference>
        </references>
      </pivotArea>
    </chartFormat>
    <chartFormat chart="21" format="46">
      <pivotArea type="data" outline="0" fieldPosition="0">
        <references count="2">
          <reference field="4294967294" count="1" selected="0">
            <x v="0"/>
          </reference>
          <reference field="7" count="1" selected="0">
            <x v="1"/>
          </reference>
        </references>
      </pivotArea>
    </chartFormat>
    <chartFormat chart="21" format="47">
      <pivotArea type="data" outline="0" fieldPosition="0">
        <references count="2">
          <reference field="4294967294" count="1" selected="0">
            <x v="0"/>
          </reference>
          <reference field="7" count="1" selected="0">
            <x v="4"/>
          </reference>
        </references>
      </pivotArea>
    </chartFormat>
    <chartFormat chart="22" format="48" series="1">
      <pivotArea type="data" outline="0" fieldPosition="0">
        <references count="1">
          <reference field="4294967294" count="1" selected="0">
            <x v="0"/>
          </reference>
        </references>
      </pivotArea>
    </chartFormat>
    <chartFormat chart="22" format="49">
      <pivotArea type="data" outline="0" fieldPosition="0">
        <references count="2">
          <reference field="4294967294" count="1" selected="0">
            <x v="0"/>
          </reference>
          <reference field="7" count="1" selected="0">
            <x v="8"/>
          </reference>
        </references>
      </pivotArea>
    </chartFormat>
    <chartFormat chart="22" format="50">
      <pivotArea type="data" outline="0" fieldPosition="0">
        <references count="2">
          <reference field="4294967294" count="1" selected="0">
            <x v="0"/>
          </reference>
          <reference field="7" count="1" selected="0">
            <x v="2"/>
          </reference>
        </references>
      </pivotArea>
    </chartFormat>
    <chartFormat chart="22" format="51">
      <pivotArea type="data" outline="0" fieldPosition="0">
        <references count="2">
          <reference field="4294967294" count="1" selected="0">
            <x v="0"/>
          </reference>
          <reference field="7" count="1" selected="0">
            <x v="6"/>
          </reference>
        </references>
      </pivotArea>
    </chartFormat>
    <chartFormat chart="22" format="52">
      <pivotArea type="data" outline="0" fieldPosition="0">
        <references count="2">
          <reference field="4294967294" count="1" selected="0">
            <x v="0"/>
          </reference>
          <reference field="7" count="1" selected="0">
            <x v="7"/>
          </reference>
        </references>
      </pivotArea>
    </chartFormat>
    <chartFormat chart="22" format="53">
      <pivotArea type="data" outline="0" fieldPosition="0">
        <references count="2">
          <reference field="4294967294" count="1" selected="0">
            <x v="0"/>
          </reference>
          <reference field="7" count="1" selected="0">
            <x v="1"/>
          </reference>
        </references>
      </pivotArea>
    </chartFormat>
    <chartFormat chart="22" format="54">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1EA01D-3B2D-41F5-9487-A809EB6D4535}" name="PivotTable14"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20">
  <location ref="A38:B42" firstHeaderRow="1" firstDataRow="1" firstDataCol="1"/>
  <pivotFields count="14">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items count="13">
        <item x="4"/>
        <item x="11"/>
        <item x="6"/>
        <item x="5"/>
        <item x="3"/>
        <item x="10"/>
        <item x="8"/>
        <item x="1"/>
        <item x="9"/>
        <item x="0"/>
        <item x="2"/>
        <item x="7"/>
        <item t="default"/>
      </items>
    </pivotField>
    <pivotField showAll="0"/>
    <pivotField showAll="0"/>
    <pivotField axis="axisRow" showAll="0">
      <items count="5">
        <item x="2"/>
        <item x="1"/>
        <item x="0"/>
        <item x="3"/>
        <item t="default"/>
      </items>
    </pivotField>
    <pivotField showAll="0">
      <items count="21">
        <item x="13"/>
        <item x="18"/>
        <item x="0"/>
        <item x="11"/>
        <item x="10"/>
        <item x="12"/>
        <item x="19"/>
        <item x="1"/>
        <item x="8"/>
        <item x="16"/>
        <item x="9"/>
        <item x="7"/>
        <item x="3"/>
        <item x="6"/>
        <item x="5"/>
        <item x="2"/>
        <item x="4"/>
        <item x="15"/>
        <item x="14"/>
        <item x="17"/>
        <item t="default"/>
      </items>
    </pivotField>
    <pivotField showAll="0">
      <items count="11">
        <item x="5"/>
        <item x="0"/>
        <item x="3"/>
        <item x="7"/>
        <item x="4"/>
        <item x="1"/>
        <item x="6"/>
        <item x="2"/>
        <item x="8"/>
        <item x="9"/>
        <item t="default"/>
      </items>
    </pivotField>
    <pivotField showAll="0"/>
    <pivotField showAll="0"/>
    <pivotField showAll="0"/>
    <pivotField showAll="0"/>
    <pivotField dataField="1" showAll="0"/>
    <pivotField showAll="0"/>
  </pivotFields>
  <rowFields count="1">
    <field x="5"/>
  </rowFields>
  <rowItems count="4">
    <i>
      <x/>
    </i>
    <i>
      <x v="1"/>
    </i>
    <i>
      <x v="2"/>
    </i>
    <i>
      <x v="3"/>
    </i>
  </rowItems>
  <colItems count="1">
    <i/>
  </colItems>
  <dataFields count="1">
    <dataField name="Sum of revenue" fld="12" baseField="0" baseItem="0"/>
  </dataFields>
  <formats count="5">
    <format dxfId="676">
      <pivotArea type="all" dataOnly="0" outline="0" fieldPosition="0"/>
    </format>
    <format dxfId="675">
      <pivotArea outline="0" collapsedLevelsAreSubtotals="1" fieldPosition="0"/>
    </format>
    <format dxfId="674">
      <pivotArea field="5" type="button" dataOnly="0" labelOnly="1" outline="0" axis="axisRow" fieldPosition="0"/>
    </format>
    <format dxfId="673">
      <pivotArea dataOnly="0" labelOnly="1" fieldPosition="0">
        <references count="1">
          <reference field="5" count="0"/>
        </references>
      </pivotArea>
    </format>
    <format dxfId="672">
      <pivotArea dataOnly="0" labelOnly="1" outline="0" axis="axisValues" fieldPosition="0"/>
    </format>
  </formats>
  <chartFormats count="11">
    <chartFormat chart="19" format="47"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5" count="1" selected="0">
            <x v="0"/>
          </reference>
        </references>
      </pivotArea>
    </chartFormat>
    <chartFormat chart="0" format="7">
      <pivotArea type="data" outline="0" fieldPosition="0">
        <references count="2">
          <reference field="4294967294" count="1" selected="0">
            <x v="0"/>
          </reference>
          <reference field="5" count="1" selected="0">
            <x v="1"/>
          </reference>
        </references>
      </pivotArea>
    </chartFormat>
    <chartFormat chart="0" format="8">
      <pivotArea type="data" outline="0" fieldPosition="0">
        <references count="2">
          <reference field="4294967294" count="1" selected="0">
            <x v="0"/>
          </reference>
          <reference field="5" count="1" selected="0">
            <x v="2"/>
          </reference>
        </references>
      </pivotArea>
    </chartFormat>
    <chartFormat chart="0" format="9">
      <pivotArea type="data" outline="0" fieldPosition="0">
        <references count="2">
          <reference field="4294967294" count="1" selected="0">
            <x v="0"/>
          </reference>
          <reference field="5" count="1" selected="0">
            <x v="3"/>
          </reference>
        </references>
      </pivotArea>
    </chartFormat>
    <chartFormat chart="19" format="48">
      <pivotArea type="data" outline="0" fieldPosition="0">
        <references count="2">
          <reference field="4294967294" count="1" selected="0">
            <x v="0"/>
          </reference>
          <reference field="5" count="1" selected="0">
            <x v="0"/>
          </reference>
        </references>
      </pivotArea>
    </chartFormat>
    <chartFormat chart="19" format="49">
      <pivotArea type="data" outline="0" fieldPosition="0">
        <references count="2">
          <reference field="4294967294" count="1" selected="0">
            <x v="0"/>
          </reference>
          <reference field="5" count="1" selected="0">
            <x v="3"/>
          </reference>
        </references>
      </pivotArea>
    </chartFormat>
    <chartFormat chart="19" format="50">
      <pivotArea type="data" outline="0" fieldPosition="0">
        <references count="2">
          <reference field="4294967294" count="1" selected="0">
            <x v="0"/>
          </reference>
          <reference field="5" count="1" selected="0">
            <x v="2"/>
          </reference>
        </references>
      </pivotArea>
    </chartFormat>
    <chartFormat chart="19" format="51">
      <pivotArea type="data" outline="0" fieldPosition="0">
        <references count="2">
          <reference field="4294967294" count="1" selected="0">
            <x v="0"/>
          </reference>
          <reference field="5" count="1" selected="0">
            <x v="1"/>
          </reference>
        </references>
      </pivotArea>
    </chartFormat>
    <chartFormat chart="19" format="5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9587BF-39BE-4472-81B6-3E52B9C16370}" name="PivotTable8"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25">
  <location ref="J34:K44" firstHeaderRow="1" firstDataRow="1" firstDataCol="1"/>
  <pivotFields count="14">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items count="13">
        <item x="4"/>
        <item x="11"/>
        <item x="6"/>
        <item x="5"/>
        <item x="3"/>
        <item x="10"/>
        <item x="8"/>
        <item x="1"/>
        <item x="9"/>
        <item x="0"/>
        <item x="2"/>
        <item x="7"/>
        <item t="default"/>
      </items>
    </pivotField>
    <pivotField showAll="0"/>
    <pivotField showAll="0"/>
    <pivotField showAll="0">
      <items count="5">
        <item h="1" x="2"/>
        <item h="1" x="1"/>
        <item h="1" x="0"/>
        <item x="3"/>
        <item t="default"/>
      </items>
    </pivotField>
    <pivotField axis="axisRow" showAll="0" measureFilter="1" sortType="descending">
      <items count="21">
        <item x="13"/>
        <item x="18"/>
        <item x="0"/>
        <item x="11"/>
        <item x="10"/>
        <item x="12"/>
        <item x="19"/>
        <item x="1"/>
        <item x="8"/>
        <item x="16"/>
        <item x="9"/>
        <item x="7"/>
        <item x="3"/>
        <item x="6"/>
        <item x="5"/>
        <item x="2"/>
        <item x="4"/>
        <item x="15"/>
        <item x="14"/>
        <item x="17"/>
        <item t="default"/>
      </items>
      <autoSortScope>
        <pivotArea dataOnly="0" outline="0" fieldPosition="0">
          <references count="1">
            <reference field="4294967294" count="1" selected="0">
              <x v="0"/>
            </reference>
          </references>
        </pivotArea>
      </autoSortScope>
    </pivotField>
    <pivotField showAll="0">
      <items count="11">
        <item x="5"/>
        <item x="0"/>
        <item x="3"/>
        <item x="7"/>
        <item x="4"/>
        <item x="1"/>
        <item x="6"/>
        <item x="2"/>
        <item x="8"/>
        <item x="9"/>
        <item t="default"/>
      </items>
    </pivotField>
    <pivotField showAll="0"/>
    <pivotField showAll="0"/>
    <pivotField showAll="0"/>
    <pivotField showAll="0"/>
    <pivotField dataField="1" showAll="0"/>
    <pivotField showAll="0"/>
  </pivotFields>
  <rowFields count="1">
    <field x="6"/>
  </rowFields>
  <rowItems count="10">
    <i>
      <x v="2"/>
    </i>
    <i>
      <x v="9"/>
    </i>
    <i>
      <x v="13"/>
    </i>
    <i>
      <x v="4"/>
    </i>
    <i>
      <x v="11"/>
    </i>
    <i>
      <x v="1"/>
    </i>
    <i>
      <x v="18"/>
    </i>
    <i>
      <x v="15"/>
    </i>
    <i>
      <x v="3"/>
    </i>
    <i>
      <x v="17"/>
    </i>
  </rowItems>
  <colItems count="1">
    <i/>
  </colItems>
  <dataFields count="1">
    <dataField name="Sum of revenue" fld="12" baseField="0" baseItem="0"/>
  </dataFields>
  <formats count="5">
    <format dxfId="681">
      <pivotArea type="all" dataOnly="0" outline="0" fieldPosition="0"/>
    </format>
    <format dxfId="680">
      <pivotArea outline="0" collapsedLevelsAreSubtotals="1" fieldPosition="0"/>
    </format>
    <format dxfId="679">
      <pivotArea field="6" type="button" dataOnly="0" labelOnly="1" outline="0" axis="axisRow" fieldPosition="0"/>
    </format>
    <format dxfId="678">
      <pivotArea dataOnly="0" labelOnly="1" fieldPosition="0">
        <references count="1">
          <reference field="6" count="10">
            <x v="1"/>
            <x v="2"/>
            <x v="3"/>
            <x v="4"/>
            <x v="9"/>
            <x v="11"/>
            <x v="13"/>
            <x v="15"/>
            <x v="17"/>
            <x v="18"/>
          </reference>
        </references>
      </pivotArea>
    </format>
    <format dxfId="677">
      <pivotArea dataOnly="0" labelOnly="1" outline="0" axis="axisValues" fieldPosition="0"/>
    </format>
  </formats>
  <chartFormats count="20">
    <chartFormat chart="11" format="2"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18" format="10">
      <pivotArea type="data" outline="0" fieldPosition="0">
        <references count="2">
          <reference field="4294967294" count="1" selected="0">
            <x v="0"/>
          </reference>
          <reference field="6" count="1" selected="0">
            <x v="1"/>
          </reference>
        </references>
      </pivotArea>
    </chartFormat>
    <chartFormat chart="18" format="11">
      <pivotArea type="data" outline="0" fieldPosition="0">
        <references count="2">
          <reference field="4294967294" count="1" selected="0">
            <x v="0"/>
          </reference>
          <reference field="6" count="1" selected="0">
            <x v="3"/>
          </reference>
        </references>
      </pivotArea>
    </chartFormat>
    <chartFormat chart="18" format="12">
      <pivotArea type="data" outline="0" fieldPosition="0">
        <references count="2">
          <reference field="4294967294" count="1" selected="0">
            <x v="0"/>
          </reference>
          <reference field="6" count="1" selected="0">
            <x v="4"/>
          </reference>
        </references>
      </pivotArea>
    </chartFormat>
    <chartFormat chart="18" format="13">
      <pivotArea type="data" outline="0" fieldPosition="0">
        <references count="2">
          <reference field="4294967294" count="1" selected="0">
            <x v="0"/>
          </reference>
          <reference field="6" count="1" selected="0">
            <x v="7"/>
          </reference>
        </references>
      </pivotArea>
    </chartFormat>
    <chartFormat chart="18" format="14">
      <pivotArea type="data" outline="0" fieldPosition="0">
        <references count="2">
          <reference field="4294967294" count="1" selected="0">
            <x v="0"/>
          </reference>
          <reference field="6" count="1" selected="0">
            <x v="17"/>
          </reference>
        </references>
      </pivotArea>
    </chartFormat>
    <chartFormat chart="18" format="15">
      <pivotArea type="data" outline="0" fieldPosition="0">
        <references count="2">
          <reference field="4294967294" count="1" selected="0">
            <x v="0"/>
          </reference>
          <reference field="6" count="1" selected="0">
            <x v="18"/>
          </reference>
        </references>
      </pivotArea>
    </chartFormat>
    <chartFormat chart="18" format="16">
      <pivotArea type="data" outline="0" fieldPosition="0">
        <references count="2">
          <reference field="4294967294" count="1" selected="0">
            <x v="0"/>
          </reference>
          <reference field="6" count="1" selected="0">
            <x v="16"/>
          </reference>
        </references>
      </pivotArea>
    </chartFormat>
    <chartFormat chart="18" format="17">
      <pivotArea type="data" outline="0" fieldPosition="0">
        <references count="2">
          <reference field="4294967294" count="1" selected="0">
            <x v="0"/>
          </reference>
          <reference field="6" count="1" selected="0">
            <x v="15"/>
          </reference>
        </references>
      </pivotArea>
    </chartFormat>
    <chartFormat chart="18" format="18">
      <pivotArea type="data" outline="0" fieldPosition="0">
        <references count="2">
          <reference field="4294967294" count="1" selected="0">
            <x v="0"/>
          </reference>
          <reference field="6" count="1" selected="0">
            <x v="19"/>
          </reference>
        </references>
      </pivotArea>
    </chartFormat>
    <chartFormat chart="18" format="19">
      <pivotArea type="data" outline="0" fieldPosition="0">
        <references count="2">
          <reference field="4294967294" count="1" selected="0">
            <x v="0"/>
          </reference>
          <reference field="6" count="1" selected="0">
            <x v="6"/>
          </reference>
        </references>
      </pivotArea>
    </chartFormat>
    <chartFormat chart="18" format="20">
      <pivotArea type="data" outline="0" fieldPosition="0">
        <references count="2">
          <reference field="4294967294" count="1" selected="0">
            <x v="0"/>
          </reference>
          <reference field="6" count="1" selected="0">
            <x v="10"/>
          </reference>
        </references>
      </pivotArea>
    </chartFormat>
    <chartFormat chart="18" format="21">
      <pivotArea type="data" outline="0" fieldPosition="0">
        <references count="2">
          <reference field="4294967294" count="1" selected="0">
            <x v="0"/>
          </reference>
          <reference field="6" count="1" selected="0">
            <x v="14"/>
          </reference>
        </references>
      </pivotArea>
    </chartFormat>
    <chartFormat chart="18" format="22">
      <pivotArea type="data" outline="0" fieldPosition="0">
        <references count="2">
          <reference field="4294967294" count="1" selected="0">
            <x v="0"/>
          </reference>
          <reference field="6" count="1" selected="0">
            <x v="8"/>
          </reference>
        </references>
      </pivotArea>
    </chartFormat>
    <chartFormat chart="18" format="23">
      <pivotArea type="data" outline="0" fieldPosition="0">
        <references count="2">
          <reference field="4294967294" count="1" selected="0">
            <x v="0"/>
          </reference>
          <reference field="6" count="1" selected="0">
            <x v="5"/>
          </reference>
        </references>
      </pivotArea>
    </chartFormat>
    <chartFormat chart="18" format="24">
      <pivotArea type="data" outline="0" fieldPosition="0">
        <references count="2">
          <reference field="4294967294" count="1" selected="0">
            <x v="0"/>
          </reference>
          <reference field="6" count="1" selected="0">
            <x v="0"/>
          </reference>
        </references>
      </pivotArea>
    </chartFormat>
    <chartFormat chart="18" format="25">
      <pivotArea type="data" outline="0" fieldPosition="0">
        <references count="2">
          <reference field="4294967294" count="1" selected="0">
            <x v="0"/>
          </reference>
          <reference field="6" count="1" selected="0">
            <x v="13"/>
          </reference>
        </references>
      </pivotArea>
    </chartFormat>
  </chartFormats>
  <pivotTableStyleInfo name="PivotStyleLight16" showRowHeaders="1" showColHeaders="1" showRowStripes="0" showColStripes="0" showLastColumn="1"/>
  <filters count="1">
    <filter fld="6" type="count" evalOrder="-1" id="6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6C7C7E-3A34-4A8C-B057-8B28DED61E8B}" name="PivotTable1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L61:M65" firstHeaderRow="1" firstDataRow="1" firstDataCol="1"/>
  <pivotFields count="14">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items count="13">
        <item x="4"/>
        <item x="11"/>
        <item x="6"/>
        <item x="5"/>
        <item x="3"/>
        <item x="10"/>
        <item x="8"/>
        <item x="1"/>
        <item x="9"/>
        <item x="0"/>
        <item x="2"/>
        <item x="7"/>
        <item t="default"/>
      </items>
    </pivotField>
    <pivotField axis="axisRow" showAll="0">
      <items count="4">
        <item x="2"/>
        <item x="0"/>
        <item x="1"/>
        <item t="default"/>
      </items>
    </pivotField>
    <pivotField showAll="0"/>
    <pivotField showAll="0">
      <items count="5">
        <item h="1" x="2"/>
        <item h="1" x="1"/>
        <item h="1" x="0"/>
        <item x="3"/>
        <item t="default"/>
      </items>
    </pivotField>
    <pivotField showAll="0">
      <items count="21">
        <item x="13"/>
        <item x="18"/>
        <item x="0"/>
        <item x="11"/>
        <item x="10"/>
        <item x="12"/>
        <item x="19"/>
        <item x="1"/>
        <item x="8"/>
        <item x="16"/>
        <item x="9"/>
        <item x="7"/>
        <item x="3"/>
        <item x="6"/>
        <item x="5"/>
        <item x="2"/>
        <item x="4"/>
        <item x="15"/>
        <item x="14"/>
        <item x="17"/>
        <item t="default"/>
      </items>
    </pivotField>
    <pivotField showAll="0">
      <items count="11">
        <item x="5"/>
        <item x="0"/>
        <item x="3"/>
        <item x="7"/>
        <item x="4"/>
        <item x="1"/>
        <item x="6"/>
        <item x="2"/>
        <item x="8"/>
        <item x="9"/>
        <item t="default"/>
      </items>
    </pivotField>
    <pivotField showAll="0"/>
    <pivotField showAll="0"/>
    <pivotField showAll="0"/>
    <pivotField showAll="0"/>
    <pivotField dataField="1" showAll="0"/>
    <pivotField showAll="0"/>
  </pivotFields>
  <rowFields count="1">
    <field x="3"/>
  </rowFields>
  <rowItems count="4">
    <i>
      <x/>
    </i>
    <i>
      <x v="1"/>
    </i>
    <i>
      <x v="2"/>
    </i>
    <i t="grand">
      <x/>
    </i>
  </rowItems>
  <colItems count="1">
    <i/>
  </colItems>
  <dataFields count="1">
    <dataField name="Sum of revenue" fld="12" baseField="0" baseItem="0"/>
  </dataFields>
  <formats count="7">
    <format dxfId="688">
      <pivotArea grandRow="1" outline="0" collapsedLevelsAreSubtotals="1" fieldPosition="0"/>
    </format>
    <format dxfId="687">
      <pivotArea type="all" dataOnly="0" outline="0" fieldPosition="0"/>
    </format>
    <format dxfId="686">
      <pivotArea outline="0" collapsedLevelsAreSubtotals="1" fieldPosition="0"/>
    </format>
    <format dxfId="685">
      <pivotArea field="3" type="button" dataOnly="0" labelOnly="1" outline="0" axis="axisRow" fieldPosition="0"/>
    </format>
    <format dxfId="684">
      <pivotArea dataOnly="0" labelOnly="1" fieldPosition="0">
        <references count="1">
          <reference field="3" count="0"/>
        </references>
      </pivotArea>
    </format>
    <format dxfId="683">
      <pivotArea dataOnly="0" labelOnly="1" grandRow="1" outline="0" fieldPosition="0"/>
    </format>
    <format dxfId="68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64149F-7DEA-4083-AD7A-F89E1C7CFC00}" name="PivotTable10"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26">
  <location ref="K6:L18" firstHeaderRow="1" firstDataRow="1" firstDataCol="1"/>
  <pivotFields count="14">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axis="axisRow" showAll="0">
      <items count="13">
        <item x="4"/>
        <item x="11"/>
        <item x="6"/>
        <item x="5"/>
        <item x="3"/>
        <item x="10"/>
        <item x="8"/>
        <item x="1"/>
        <item x="9"/>
        <item x="0"/>
        <item x="2"/>
        <item x="7"/>
        <item t="default"/>
      </items>
    </pivotField>
    <pivotField showAll="0">
      <items count="4">
        <item x="2"/>
        <item x="0"/>
        <item x="1"/>
        <item t="default"/>
      </items>
    </pivotField>
    <pivotField showAll="0"/>
    <pivotField showAll="0">
      <items count="5">
        <item h="1" x="2"/>
        <item h="1" x="1"/>
        <item h="1" x="0"/>
        <item x="3"/>
        <item t="default"/>
      </items>
    </pivotField>
    <pivotField showAll="0">
      <items count="21">
        <item x="13"/>
        <item x="18"/>
        <item x="0"/>
        <item x="11"/>
        <item x="10"/>
        <item x="12"/>
        <item x="19"/>
        <item x="1"/>
        <item x="8"/>
        <item x="16"/>
        <item x="9"/>
        <item x="7"/>
        <item x="3"/>
        <item x="6"/>
        <item x="5"/>
        <item x="2"/>
        <item x="4"/>
        <item x="15"/>
        <item x="14"/>
        <item x="17"/>
        <item t="default"/>
      </items>
    </pivotField>
    <pivotField showAll="0">
      <items count="11">
        <item x="5"/>
        <item x="0"/>
        <item x="3"/>
        <item x="7"/>
        <item x="4"/>
        <item x="1"/>
        <item x="6"/>
        <item x="2"/>
        <item x="8"/>
        <item x="9"/>
        <item t="default"/>
      </items>
    </pivotField>
    <pivotField showAll="0"/>
    <pivotField showAll="0"/>
    <pivotField showAll="0"/>
    <pivotField showAll="0"/>
    <pivotField dataField="1" showAll="0"/>
    <pivotField showAll="0"/>
  </pivotFields>
  <rowFields count="1">
    <field x="2"/>
  </rowFields>
  <rowItems count="12">
    <i>
      <x/>
    </i>
    <i>
      <x v="1"/>
    </i>
    <i>
      <x v="2"/>
    </i>
    <i>
      <x v="3"/>
    </i>
    <i>
      <x v="4"/>
    </i>
    <i>
      <x v="5"/>
    </i>
    <i>
      <x v="6"/>
    </i>
    <i>
      <x v="7"/>
    </i>
    <i>
      <x v="8"/>
    </i>
    <i>
      <x v="9"/>
    </i>
    <i>
      <x v="10"/>
    </i>
    <i>
      <x v="11"/>
    </i>
  </rowItems>
  <colItems count="1">
    <i/>
  </colItems>
  <dataFields count="1">
    <dataField name="Sum of revenue" fld="12" showDataAs="percentDiff" baseField="2" baseItem="1048828" numFmtId="9"/>
  </dataFields>
  <formats count="5">
    <format dxfId="693">
      <pivotArea type="all" dataOnly="0" outline="0" fieldPosition="0"/>
    </format>
    <format dxfId="692">
      <pivotArea outline="0" collapsedLevelsAreSubtotals="1" fieldPosition="0"/>
    </format>
    <format dxfId="691">
      <pivotArea field="2" type="button" dataOnly="0" labelOnly="1" outline="0" axis="axisRow" fieldPosition="0"/>
    </format>
    <format dxfId="690">
      <pivotArea dataOnly="0" labelOnly="1" fieldPosition="0">
        <references count="1">
          <reference field="2" count="0"/>
        </references>
      </pivotArea>
    </format>
    <format dxfId="689">
      <pivotArea dataOnly="0" labelOnly="1" outline="0" axis="axisValues" fieldPosition="0"/>
    </format>
  </formats>
  <chartFormats count="21">
    <chartFormat chart="0"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3" series="1">
      <pivotArea type="data" outline="0" fieldPosition="0">
        <references count="2">
          <reference field="4294967294" count="1" selected="0">
            <x v="0"/>
          </reference>
          <reference field="2" count="1" selected="0">
            <x v="2"/>
          </reference>
        </references>
      </pivotArea>
    </chartFormat>
    <chartFormat chart="0" format="4" series="1">
      <pivotArea type="data" outline="0" fieldPosition="0">
        <references count="2">
          <reference field="4294967294" count="1" selected="0">
            <x v="0"/>
          </reference>
          <reference field="2" count="1" selected="0">
            <x v="3"/>
          </reference>
        </references>
      </pivotArea>
    </chartFormat>
    <chartFormat chart="0" format="5" series="1">
      <pivotArea type="data" outline="0" fieldPosition="0">
        <references count="2">
          <reference field="4294967294" count="1" selected="0">
            <x v="0"/>
          </reference>
          <reference field="2" count="1" selected="0">
            <x v="4"/>
          </reference>
        </references>
      </pivotArea>
    </chartFormat>
    <chartFormat chart="0" format="6" series="1">
      <pivotArea type="data" outline="0" fieldPosition="0">
        <references count="2">
          <reference field="4294967294" count="1" selected="0">
            <x v="0"/>
          </reference>
          <reference field="2" count="1" selected="0">
            <x v="5"/>
          </reference>
        </references>
      </pivotArea>
    </chartFormat>
    <chartFormat chart="0" format="7" series="1">
      <pivotArea type="data" outline="0" fieldPosition="0">
        <references count="2">
          <reference field="4294967294" count="1" selected="0">
            <x v="0"/>
          </reference>
          <reference field="2" count="1" selected="0">
            <x v="6"/>
          </reference>
        </references>
      </pivotArea>
    </chartFormat>
    <chartFormat chart="0" format="8" series="1">
      <pivotArea type="data" outline="0" fieldPosition="0">
        <references count="2">
          <reference field="4294967294" count="1" selected="0">
            <x v="0"/>
          </reference>
          <reference field="2" count="1" selected="0">
            <x v="7"/>
          </reference>
        </references>
      </pivotArea>
    </chartFormat>
    <chartFormat chart="0" format="9" series="1">
      <pivotArea type="data" outline="0" fieldPosition="0">
        <references count="2">
          <reference field="4294967294" count="1" selected="0">
            <x v="0"/>
          </reference>
          <reference field="2" count="1" selected="0">
            <x v="8"/>
          </reference>
        </references>
      </pivotArea>
    </chartFormat>
    <chartFormat chart="0" format="10" series="1">
      <pivotArea type="data" outline="0" fieldPosition="0">
        <references count="2">
          <reference field="4294967294" count="1" selected="0">
            <x v="0"/>
          </reference>
          <reference field="2" count="1" selected="0">
            <x v="9"/>
          </reference>
        </references>
      </pivotArea>
    </chartFormat>
    <chartFormat chart="0" format="11" series="1">
      <pivotArea type="data" outline="0" fieldPosition="0">
        <references count="2">
          <reference field="4294967294" count="1" selected="0">
            <x v="0"/>
          </reference>
          <reference field="2" count="1" selected="0">
            <x v="10"/>
          </reference>
        </references>
      </pivotArea>
    </chartFormat>
    <chartFormat chart="0" format="12" series="1">
      <pivotArea type="data" outline="0" fieldPosition="0">
        <references count="2">
          <reference field="4294967294" count="1" selected="0">
            <x v="0"/>
          </reference>
          <reference field="2" count="1" selected="0">
            <x v="11"/>
          </reference>
        </references>
      </pivotArea>
    </chartFormat>
    <chartFormat chart="25" format="46" series="1">
      <pivotArea type="data" outline="0" fieldPosition="0">
        <references count="1">
          <reference field="4294967294" count="1" selected="0">
            <x v="0"/>
          </reference>
        </references>
      </pivotArea>
    </chartFormat>
    <chartFormat chart="25" format="47">
      <pivotArea type="data" outline="0" fieldPosition="0">
        <references count="2">
          <reference field="4294967294" count="1" selected="0">
            <x v="0"/>
          </reference>
          <reference field="2" count="1" selected="0">
            <x v="1"/>
          </reference>
        </references>
      </pivotArea>
    </chartFormat>
    <chartFormat chart="25" format="48">
      <pivotArea type="data" outline="0" fieldPosition="0">
        <references count="2">
          <reference field="4294967294" count="1" selected="0">
            <x v="0"/>
          </reference>
          <reference field="2" count="1" selected="0">
            <x v="3"/>
          </reference>
        </references>
      </pivotArea>
    </chartFormat>
    <chartFormat chart="25" format="49">
      <pivotArea type="data" outline="0" fieldPosition="0">
        <references count="2">
          <reference field="4294967294" count="1" selected="0">
            <x v="0"/>
          </reference>
          <reference field="2" count="1" selected="0">
            <x v="5"/>
          </reference>
        </references>
      </pivotArea>
    </chartFormat>
    <chartFormat chart="25" format="50">
      <pivotArea type="data" outline="0" fieldPosition="0">
        <references count="2">
          <reference field="4294967294" count="1" selected="0">
            <x v="0"/>
          </reference>
          <reference field="2" count="1" selected="0">
            <x v="6"/>
          </reference>
        </references>
      </pivotArea>
    </chartFormat>
    <chartFormat chart="25" format="51">
      <pivotArea type="data" outline="0" fieldPosition="0">
        <references count="2">
          <reference field="4294967294" count="1" selected="0">
            <x v="0"/>
          </reference>
          <reference field="2" count="1" selected="0">
            <x v="7"/>
          </reference>
        </references>
      </pivotArea>
    </chartFormat>
    <chartFormat chart="25" format="52">
      <pivotArea type="data" outline="0" fieldPosition="0">
        <references count="2">
          <reference field="4294967294" count="1" selected="0">
            <x v="0"/>
          </reference>
          <reference field="2" count="1" selected="0">
            <x v="8"/>
          </reference>
        </references>
      </pivotArea>
    </chartFormat>
    <chartFormat chart="25" format="53">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BCD79D-C6AF-490A-8ECD-03B960274F6F}" name="PivotTable9"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16">
  <location ref="A67:B77" firstHeaderRow="1" firstDataRow="1" firstDataCol="1"/>
  <pivotFields count="14">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items count="13">
        <item x="4"/>
        <item x="11"/>
        <item x="6"/>
        <item x="5"/>
        <item x="3"/>
        <item x="10"/>
        <item x="8"/>
        <item x="1"/>
        <item x="9"/>
        <item x="0"/>
        <item x="2"/>
        <item x="7"/>
        <item t="default"/>
      </items>
    </pivotField>
    <pivotField showAll="0"/>
    <pivotField showAll="0"/>
    <pivotField showAll="0">
      <items count="5">
        <item h="1" x="2"/>
        <item h="1" x="1"/>
        <item h="1" x="0"/>
        <item x="3"/>
        <item t="default"/>
      </items>
    </pivotField>
    <pivotField showAll="0">
      <items count="21">
        <item x="13"/>
        <item x="18"/>
        <item x="0"/>
        <item x="11"/>
        <item x="10"/>
        <item x="12"/>
        <item x="19"/>
        <item x="1"/>
        <item x="8"/>
        <item x="16"/>
        <item x="9"/>
        <item x="7"/>
        <item x="3"/>
        <item x="6"/>
        <item x="5"/>
        <item x="2"/>
        <item x="4"/>
        <item x="15"/>
        <item x="14"/>
        <item x="17"/>
        <item t="default"/>
      </items>
    </pivotField>
    <pivotField axis="axisRow" showAll="0" sortType="ascending">
      <items count="11">
        <item x="9"/>
        <item x="8"/>
        <item x="2"/>
        <item x="6"/>
        <item x="1"/>
        <item x="4"/>
        <item x="7"/>
        <item x="3"/>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7"/>
  </rowFields>
  <rowItems count="10">
    <i>
      <x v="4"/>
    </i>
    <i>
      <x v="9"/>
    </i>
    <i>
      <x v="1"/>
    </i>
    <i>
      <x v="6"/>
    </i>
    <i>
      <x/>
    </i>
    <i>
      <x v="2"/>
    </i>
    <i>
      <x v="8"/>
    </i>
    <i>
      <x v="7"/>
    </i>
    <i>
      <x v="5"/>
    </i>
    <i>
      <x v="3"/>
    </i>
  </rowItems>
  <colItems count="1">
    <i/>
  </colItems>
  <dataFields count="1">
    <dataField name="Sum of revenue" fld="12" baseField="0" baseItem="0"/>
  </dataFields>
  <formats count="5">
    <format dxfId="698">
      <pivotArea type="all" dataOnly="0" outline="0" fieldPosition="0"/>
    </format>
    <format dxfId="697">
      <pivotArea outline="0" collapsedLevelsAreSubtotals="1" fieldPosition="0"/>
    </format>
    <format dxfId="696">
      <pivotArea field="7" type="button" dataOnly="0" labelOnly="1" outline="0" axis="axisRow" fieldPosition="0"/>
    </format>
    <format dxfId="695">
      <pivotArea dataOnly="0" labelOnly="1" fieldPosition="0">
        <references count="1">
          <reference field="7" count="0"/>
        </references>
      </pivotArea>
    </format>
    <format dxfId="694">
      <pivotArea dataOnly="0" labelOnly="1" outline="0" axis="axisValues" fieldPosition="0"/>
    </format>
  </formats>
  <chartFormats count="11">
    <chartFormat chart="0" format="3"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7" count="1" selected="0">
            <x v="4"/>
          </reference>
        </references>
      </pivotArea>
    </chartFormat>
    <chartFormat chart="14" format="9">
      <pivotArea type="data" outline="0" fieldPosition="0">
        <references count="2">
          <reference field="4294967294" count="1" selected="0">
            <x v="0"/>
          </reference>
          <reference field="7" count="1" selected="0">
            <x v="9"/>
          </reference>
        </references>
      </pivotArea>
    </chartFormat>
    <chartFormat chart="14" format="10">
      <pivotArea type="data" outline="0" fieldPosition="0">
        <references count="2">
          <reference field="4294967294" count="1" selected="0">
            <x v="0"/>
          </reference>
          <reference field="7" count="1" selected="0">
            <x v="1"/>
          </reference>
        </references>
      </pivotArea>
    </chartFormat>
    <chartFormat chart="14" format="11">
      <pivotArea type="data" outline="0" fieldPosition="0">
        <references count="2">
          <reference field="4294967294" count="1" selected="0">
            <x v="0"/>
          </reference>
          <reference field="7" count="1" selected="0">
            <x v="6"/>
          </reference>
        </references>
      </pivotArea>
    </chartFormat>
    <chartFormat chart="14" format="12">
      <pivotArea type="data" outline="0" fieldPosition="0">
        <references count="2">
          <reference field="4294967294" count="1" selected="0">
            <x v="0"/>
          </reference>
          <reference field="7" count="1" selected="0">
            <x v="0"/>
          </reference>
        </references>
      </pivotArea>
    </chartFormat>
    <chartFormat chart="14" format="13">
      <pivotArea type="data" outline="0" fieldPosition="0">
        <references count="2">
          <reference field="4294967294" count="1" selected="0">
            <x v="0"/>
          </reference>
          <reference field="7" count="1" selected="0">
            <x v="2"/>
          </reference>
        </references>
      </pivotArea>
    </chartFormat>
    <chartFormat chart="14" format="14">
      <pivotArea type="data" outline="0" fieldPosition="0">
        <references count="2">
          <reference field="4294967294" count="1" selected="0">
            <x v="0"/>
          </reference>
          <reference field="7" count="1" selected="0">
            <x v="8"/>
          </reference>
        </references>
      </pivotArea>
    </chartFormat>
    <chartFormat chart="14" format="15">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DDA614-6A63-4275-B1E1-1526293DA694}" name="PivotTable4"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0">
  <location ref="A7:C19" firstHeaderRow="0" firstDataRow="1" firstDataCol="1"/>
  <pivotFields count="14">
    <pivotField dataField="1"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axis="axisRow" showAll="0" sortType="descending">
      <items count="13">
        <item x="7"/>
        <item x="2"/>
        <item x="0"/>
        <item x="9"/>
        <item x="1"/>
        <item x="8"/>
        <item x="10"/>
        <item x="3"/>
        <item x="5"/>
        <item x="6"/>
        <item x="11"/>
        <item x="4"/>
        <item t="default"/>
      </items>
    </pivotField>
    <pivotField showAll="0"/>
    <pivotField showAll="0"/>
    <pivotField showAll="0">
      <items count="5">
        <item h="1" x="2"/>
        <item h="1" x="1"/>
        <item h="1" x="0"/>
        <item x="3"/>
        <item t="default"/>
      </items>
    </pivotField>
    <pivotField showAll="0"/>
    <pivotField showAll="0"/>
    <pivotField showAll="0"/>
    <pivotField showAll="0"/>
    <pivotField showAll="0"/>
    <pivotField showAll="0"/>
    <pivotField dataField="1" showAll="0"/>
    <pivotField showAll="0"/>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Sum of revenue" fld="12" baseField="0" baseItem="0"/>
    <dataField name="Count of Order ID" fld="0" subtotal="count" baseField="2" baseItem="0"/>
  </dataFields>
  <formats count="5">
    <format dxfId="703">
      <pivotArea type="all" dataOnly="0" outline="0" fieldPosition="0"/>
    </format>
    <format dxfId="702">
      <pivotArea outline="0" collapsedLevelsAreSubtotals="1" fieldPosition="0"/>
    </format>
    <format dxfId="701">
      <pivotArea field="2" type="button" dataOnly="0" labelOnly="1" outline="0" axis="axisRow" fieldPosition="0"/>
    </format>
    <format dxfId="700">
      <pivotArea dataOnly="0" labelOnly="1" fieldPosition="0">
        <references count="1">
          <reference field="2" count="0"/>
        </references>
      </pivotArea>
    </format>
    <format dxfId="699">
      <pivotArea dataOnly="0" labelOnly="1" outline="0" fieldPosition="0">
        <references count="1">
          <reference field="4294967294" count="2">
            <x v="0"/>
            <x v="1"/>
          </reference>
        </references>
      </pivotArea>
    </format>
  </formats>
  <chartFormats count="1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64" series="1">
      <pivotArea type="data" outline="0" fieldPosition="0">
        <references count="1">
          <reference field="4294967294" count="1" selected="0">
            <x v="0"/>
          </reference>
        </references>
      </pivotArea>
    </chartFormat>
    <chartFormat chart="13" format="65">
      <pivotArea type="data" outline="0" fieldPosition="0">
        <references count="2">
          <reference field="4294967294" count="1" selected="0">
            <x v="0"/>
          </reference>
          <reference field="2" count="1" selected="0">
            <x v="2"/>
          </reference>
        </references>
      </pivotArea>
    </chartFormat>
    <chartFormat chart="13" format="66" series="1">
      <pivotArea type="data" outline="0" fieldPosition="0">
        <references count="1">
          <reference field="4294967294" count="1" selected="0">
            <x v="1"/>
          </reference>
        </references>
      </pivotArea>
    </chartFormat>
    <chartFormat chart="13" format="67">
      <pivotArea type="data" outline="0" fieldPosition="0">
        <references count="2">
          <reference field="4294967294" count="1" selected="0">
            <x v="1"/>
          </reference>
          <reference field="2" count="1" selected="0">
            <x v="10"/>
          </reference>
        </references>
      </pivotArea>
    </chartFormat>
    <chartFormat chart="13" format="68">
      <pivotArea type="data" outline="0" fieldPosition="0">
        <references count="2">
          <reference field="4294967294" count="1" selected="0">
            <x v="1"/>
          </reference>
          <reference field="2" count="1" selected="0">
            <x v="3"/>
          </reference>
        </references>
      </pivotArea>
    </chartFormat>
    <chartFormat chart="13" format="69">
      <pivotArea type="data" outline="0" fieldPosition="0">
        <references count="2">
          <reference field="4294967294" count="1" selected="0">
            <x v="1"/>
          </reference>
          <reference field="2" count="1" selected="0">
            <x v="6"/>
          </reference>
        </references>
      </pivotArea>
    </chartFormat>
    <chartFormat chart="13" format="70">
      <pivotArea type="data" outline="0" fieldPosition="0">
        <references count="2">
          <reference field="4294967294" count="1" selected="0">
            <x v="1"/>
          </reference>
          <reference field="2" count="1" selected="0">
            <x v="11"/>
          </reference>
        </references>
      </pivotArea>
    </chartFormat>
    <chartFormat chart="13" format="71">
      <pivotArea type="data" outline="0" fieldPosition="0">
        <references count="2">
          <reference field="4294967294" count="1" selected="0">
            <x v="1"/>
          </reference>
          <reference field="2" count="1" selected="0">
            <x v="1"/>
          </reference>
        </references>
      </pivotArea>
    </chartFormat>
    <chartFormat chart="13" format="72">
      <pivotArea type="data" outline="0" fieldPosition="0">
        <references count="2">
          <reference field="4294967294" count="1" selected="0">
            <x v="1"/>
          </reference>
          <reference field="2" count="1" selected="0">
            <x v="9"/>
          </reference>
        </references>
      </pivotArea>
    </chartFormat>
    <chartFormat chart="13" format="73">
      <pivotArea type="data" outline="0" fieldPosition="0">
        <references count="2">
          <reference field="4294967294" count="1" selected="0">
            <x v="1"/>
          </reference>
          <reference field="2" count="1" selected="0">
            <x v="8"/>
          </reference>
        </references>
      </pivotArea>
    </chartFormat>
    <chartFormat chart="13" format="74">
      <pivotArea type="data" outline="0" fieldPosition="0">
        <references count="2">
          <reference field="4294967294" count="1" selected="0">
            <x v="1"/>
          </reference>
          <reference field="2" count="1" selected="0">
            <x v="0"/>
          </reference>
        </references>
      </pivotArea>
    </chartFormat>
    <chartFormat chart="13" format="75">
      <pivotArea type="data" outline="0" fieldPosition="0">
        <references count="2">
          <reference field="4294967294" count="1" selected="0">
            <x v="1"/>
          </reference>
          <reference field="2" count="1" selected="0">
            <x v="2"/>
          </reference>
        </references>
      </pivotArea>
    </chartFormat>
    <chartFormat chart="13" format="76">
      <pivotArea type="data" outline="0" fieldPosition="0">
        <references count="2">
          <reference field="4294967294" count="1" selected="0">
            <x v="1"/>
          </reference>
          <reference field="2" count="1" selected="0">
            <x v="5"/>
          </reference>
        </references>
      </pivotArea>
    </chartFormat>
    <chartFormat chart="13" format="77">
      <pivotArea type="data" outline="0" fieldPosition="0">
        <references count="2">
          <reference field="4294967294" count="1" selected="0">
            <x v="1"/>
          </reference>
          <reference field="2" count="1" selected="0">
            <x v="4"/>
          </reference>
        </references>
      </pivotArea>
    </chartFormat>
    <chartFormat chart="13" format="78">
      <pivotArea type="data" outline="0" fieldPosition="0">
        <references count="2">
          <reference field="4294967294" count="1" selected="0">
            <x v="1"/>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962546F-B153-482C-B3BA-50876DA7A86F}" sourceName="Category">
  <pivotTables>
    <pivotTable tabId="5" name="PivotTable11"/>
    <pivotTable tabId="5" name="PivotTable10"/>
    <pivotTable tabId="5" name="PivotTable12"/>
    <pivotTable tabId="5" name="PivotTable14"/>
    <pivotTable tabId="5" name="PivotTable6"/>
    <pivotTable tabId="5" name="PivotTable8"/>
    <pivotTable tabId="5" name="PivotTable9"/>
  </pivotTables>
  <data>
    <tabular pivotCacheId="2076461232">
      <items count="10">
        <i x="5" s="1"/>
        <i x="0" s="1"/>
        <i x="3" s="1"/>
        <i x="7" s="1"/>
        <i x="4" s="1"/>
        <i x="1" s="1"/>
        <i x="6" s="1"/>
        <i x="2"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70A74C6-16C4-4BAF-9D38-8EB5673AC991}" sourceName="City">
  <pivotTables>
    <pivotTable tabId="5" name="PivotTable8"/>
    <pivotTable tabId="5" name="PivotTable10"/>
    <pivotTable tabId="5" name="PivotTable11"/>
    <pivotTable tabId="5" name="PivotTable12"/>
    <pivotTable tabId="5" name="PivotTable14"/>
    <pivotTable tabId="5" name="PivotTable6"/>
    <pivotTable tabId="5" name="PivotTable9"/>
  </pivotTables>
  <data>
    <tabular pivotCacheId="2076461232">
      <items count="20">
        <i x="13" s="1"/>
        <i x="18" s="1"/>
        <i x="0" s="1"/>
        <i x="11" s="1"/>
        <i x="10" s="1"/>
        <i x="12" s="1"/>
        <i x="19" s="1"/>
        <i x="1" s="1"/>
        <i x="8" s="1"/>
        <i x="16" s="1"/>
        <i x="9" s="1"/>
        <i x="7" s="1"/>
        <i x="3" s="1"/>
        <i x="6" s="1"/>
        <i x="5" s="1"/>
        <i x="2" s="1"/>
        <i x="4" s="1"/>
        <i x="15" s="1"/>
        <i x="14"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1" xr10:uid="{0E9C1899-17C7-4312-AE80-8CD8A955B782}" sourceName="Months">
  <pivotTables>
    <pivotTable tabId="5" name="PivotTable9"/>
    <pivotTable tabId="5" name="PivotTable8"/>
    <pivotTable tabId="5" name="PivotTable6"/>
    <pivotTable tabId="5" name="PivotTable14"/>
    <pivotTable tabId="5" name="PivotTable12"/>
    <pivotTable tabId="5" name="PivotTable11"/>
    <pivotTable tabId="5" name="PivotTable10"/>
  </pivotTables>
  <data>
    <tabular pivotCacheId="2076461232">
      <items count="12">
        <i x="4" s="1"/>
        <i x="11" s="1"/>
        <i x="6" s="1"/>
        <i x="5" s="1"/>
        <i x="3" s="1"/>
        <i x="10" s="1"/>
        <i x="8" s="1"/>
        <i x="1" s="1"/>
        <i x="9" s="1"/>
        <i x="0" s="1"/>
        <i x="2"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6939405D-E3AC-48B3-A307-7CB2F6660278}" cache="Slicer_City" caption="City" startItem="1" rowHeight="257175"/>
  <slicer name="Months 1" xr10:uid="{9D99985A-BCC6-40C6-AF3A-A8EF8D4ACF2A}" cache="Slicer_Months1" caption="Months"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 xr10:uid="{1ABCC1CA-3EE7-4113-98AF-0F1C88547846}" cache="Slicer_Category" caption="Category" columnCount="2" style="SlicerStyleOther2" rowHeight="257175"/>
  <slicer name="City 1" xr10:uid="{598389EC-AF66-4E3F-A6C0-804CB674253E}" cache="Slicer_City" caption="City" style="SlicerStyleOther2" rowHeight="257175"/>
  <slicer name="Months 2" xr10:uid="{9A0FE7B9-DF6C-422C-BBCD-861CCE22C4E5}" cache="Slicer_Months1" caption="Months" columnCount="4" style="SlicerStyleOther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5A8D9B-B796-4723-8676-E9055AB142DD}" name="Table2" displayName="Table2" ref="A1:O5001" totalsRowShown="0" headerRowDxfId="720" dataDxfId="719">
  <autoFilter ref="A1:O5001" xr:uid="{015A8D9B-B796-4723-8676-E9055AB142DD}"/>
  <tableColumns count="15">
    <tableColumn id="1" xr3:uid="{FA8D6DE6-E412-471C-9706-267594A41F61}" name="Order ID" dataDxfId="718"/>
    <tableColumn id="2" xr3:uid="{9485EDB3-35F4-461B-A12D-F15B090EAEBA}" name="Order Date" dataDxfId="717"/>
    <tableColumn id="3" xr3:uid="{73830309-D543-4F30-AA60-C5719F86A785}" name="Months" dataDxfId="716">
      <calculatedColumnFormula>TEXT(B2,"mmm")</calculatedColumnFormula>
    </tableColumn>
    <tableColumn id="4" xr3:uid="{7F686839-C567-4920-A195-CEA10546BD24}" name="year" dataDxfId="715">
      <calculatedColumnFormula>TEXT(B2,"yyyy")</calculatedColumnFormula>
    </tableColumn>
    <tableColumn id="5" xr3:uid="{8A676927-9167-4E6B-A27A-C753D5BBDFA5}" name="Customer Name" dataDxfId="714"/>
    <tableColumn id="6" xr3:uid="{BC519C35-56C7-4EF8-84AB-EE4E19D71B50}" name="Region" dataDxfId="713"/>
    <tableColumn id="7" xr3:uid="{D4B553D6-5405-4A6B-9A77-18EA7CBD9685}" name="City" dataDxfId="712"/>
    <tableColumn id="8" xr3:uid="{604AEB00-F94D-421E-91CC-C883E701F152}" name="Category" dataDxfId="711"/>
    <tableColumn id="9" xr3:uid="{14FDAAAF-208D-419D-844D-A029D94FF9D1}" name="Sub-Category" dataDxfId="710"/>
    <tableColumn id="10" xr3:uid="{AD81639E-122A-4013-9011-4D66CCC8A8EC}" name="Product Name" dataDxfId="709"/>
    <tableColumn id="11" xr3:uid="{7716A5AF-986C-4BFD-8EB8-82B5850EE1F6}" name="Quantity" dataDxfId="708"/>
    <tableColumn id="12" xr3:uid="{F3295B42-8BAF-4986-B6EB-347BC010E995}" name="Unit Price" dataDxfId="707"/>
    <tableColumn id="13" xr3:uid="{F1C420F2-7BD6-41D3-B086-C4118A509738}" name="revenue" dataDxfId="706">
      <calculatedColumnFormula>K2*L2</calculatedColumnFormula>
    </tableColumn>
    <tableColumn id="15" xr3:uid="{D3602833-968F-4F59-A932-38F60A5CAE20}" name="aov" dataDxfId="705">
      <calculatedColumnFormula>Table2[[#This Row],[revenue]]/Table2[[#This Row],[Order ID]]</calculatedColumnFormula>
    </tableColumn>
    <tableColumn id="14" xr3:uid="{59078ADD-A8A1-4038-8B5B-01EBE60F986E}" name="valuable_customer" dataDxfId="704">
      <calculatedColumnFormula array="1">_xlfn.IFS(M2&lt;=150000,"regular",M2&lt;=300000,"premium",M2&lt;=500000,"VIP")</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txDef>
      <a:spPr>
        <a:noFill/>
      </a:spPr>
      <a:bodyPr vertOverflow="clip" horzOverflow="clip" wrap="square" rtlCol="0" anchor="t">
        <a:noAutofit/>
      </a:bodyPr>
      <a:lstStyle>
        <a:defPPr algn="l">
          <a:defRPr sz="1100" b="0" i="0" u="none" strike="noStrike">
            <a:solidFill>
              <a:srgbClr val="000000"/>
            </a:solidFill>
            <a:latin typeface="Aptos Narrow"/>
            <a:cs typeface="Aharoni" panose="02010803020104030203" pitchFamily="2" charset="-79"/>
          </a:defRPr>
        </a:defPPr>
      </a:lstStyle>
      <a:style>
        <a:lnRef idx="0">
          <a:scrgbClr r="0" g="0" b="0"/>
        </a:lnRef>
        <a:fillRef idx="0">
          <a:scrgbClr r="0" g="0" b="0"/>
        </a:fillRef>
        <a:effectRef idx="0">
          <a:scrgbClr r="0" g="0" b="0"/>
        </a:effectRef>
        <a:fontRef idx="minor">
          <a:schemeClr val="tx1"/>
        </a:fontRef>
      </a:style>
    </a:tx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93F3FE6C-3DD6-498A-9D40-1949CCB7D1C2}" sourceName="Order Date">
  <pivotTables>
    <pivotTable tabId="5" name="PivotTable4"/>
    <pivotTable tabId="5" name="PivotTable9"/>
    <pivotTable tabId="5" name="PivotTable8"/>
    <pivotTable tabId="5" name="PivotTable6"/>
    <pivotTable tabId="5" name="PivotTable14"/>
    <pivotTable tabId="5" name="PivotTable11"/>
    <pivotTable tabId="5" name="PivotTable10"/>
    <pivotTable tabId="5" name="PivotTable12"/>
  </pivotTables>
  <state minimalRefreshVersion="6" lastRefreshVersion="6" pivotCacheId="2076461232"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40134BE-A3ED-4807-8DEB-AC3E84EF23B3}" cache="NativeTimeline_Order_Date1" caption="Order Date" level="0" selectionLevel="0"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3" xr10:uid="{1C14A236-8296-4062-8A67-9E0E59CF0437}" cache="NativeTimeline_Order_Date1" caption="Order Date" level="0" selectionLevel="0" scrollPosition="2023-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799A9-6D84-42DB-9CA1-59E82BB5F2CD}">
  <sheetPr codeName="Sheet1"/>
  <dimension ref="A1:J5001"/>
  <sheetViews>
    <sheetView workbookViewId="0">
      <selection activeCell="O11" sqref="O11"/>
    </sheetView>
  </sheetViews>
  <sheetFormatPr defaultRowHeight="15" x14ac:dyDescent="0.25"/>
  <cols>
    <col min="2" max="2" width="18.140625" customWidth="1"/>
  </cols>
  <sheetData>
    <row r="1" spans="1:10" x14ac:dyDescent="0.25">
      <c r="A1" t="s">
        <v>0</v>
      </c>
      <c r="B1" t="s">
        <v>1</v>
      </c>
      <c r="C1" t="s">
        <v>2</v>
      </c>
      <c r="D1" t="s">
        <v>3</v>
      </c>
      <c r="E1" t="s">
        <v>4</v>
      </c>
      <c r="F1" t="s">
        <v>5</v>
      </c>
      <c r="G1" t="s">
        <v>6</v>
      </c>
      <c r="H1" t="s">
        <v>7</v>
      </c>
      <c r="I1" t="s">
        <v>8</v>
      </c>
      <c r="J1" t="s">
        <v>9</v>
      </c>
    </row>
    <row r="2" spans="1:10" x14ac:dyDescent="0.25">
      <c r="A2">
        <v>10001</v>
      </c>
      <c r="B2" s="1">
        <v>45584</v>
      </c>
      <c r="C2" t="s">
        <v>10</v>
      </c>
      <c r="D2" t="s">
        <v>11</v>
      </c>
      <c r="E2" t="s">
        <v>12</v>
      </c>
      <c r="F2" t="s">
        <v>13</v>
      </c>
      <c r="G2" t="s">
        <v>14</v>
      </c>
      <c r="H2" t="s">
        <v>15</v>
      </c>
      <c r="I2">
        <v>2</v>
      </c>
      <c r="J2">
        <v>36294</v>
      </c>
    </row>
    <row r="3" spans="1:10" x14ac:dyDescent="0.25">
      <c r="A3">
        <v>10002</v>
      </c>
      <c r="B3" s="1">
        <v>45899</v>
      </c>
      <c r="C3" t="s">
        <v>16</v>
      </c>
      <c r="D3" t="s">
        <v>17</v>
      </c>
      <c r="E3" t="s">
        <v>18</v>
      </c>
      <c r="F3" t="s">
        <v>19</v>
      </c>
      <c r="G3" t="s">
        <v>20</v>
      </c>
      <c r="H3" t="s">
        <v>21</v>
      </c>
      <c r="I3">
        <v>1</v>
      </c>
      <c r="J3">
        <v>42165</v>
      </c>
    </row>
    <row r="4" spans="1:10" x14ac:dyDescent="0.25">
      <c r="A4">
        <v>10003</v>
      </c>
      <c r="B4" s="1">
        <v>45234</v>
      </c>
      <c r="C4" t="s">
        <v>22</v>
      </c>
      <c r="D4" t="s">
        <v>23</v>
      </c>
      <c r="E4" t="s">
        <v>24</v>
      </c>
      <c r="F4" t="s">
        <v>25</v>
      </c>
      <c r="G4" t="s">
        <v>26</v>
      </c>
      <c r="H4" t="s">
        <v>27</v>
      </c>
      <c r="I4">
        <v>4</v>
      </c>
      <c r="J4">
        <v>64876</v>
      </c>
    </row>
    <row r="5" spans="1:10" x14ac:dyDescent="0.25">
      <c r="A5">
        <v>10004</v>
      </c>
      <c r="B5" s="1">
        <v>45800</v>
      </c>
      <c r="C5" t="s">
        <v>28</v>
      </c>
      <c r="D5" t="s">
        <v>23</v>
      </c>
      <c r="E5" t="s">
        <v>29</v>
      </c>
      <c r="F5" t="s">
        <v>19</v>
      </c>
      <c r="G5" t="s">
        <v>30</v>
      </c>
      <c r="H5" t="s">
        <v>31</v>
      </c>
      <c r="I5">
        <v>5</v>
      </c>
      <c r="J5">
        <v>37320</v>
      </c>
    </row>
    <row r="6" spans="1:10" x14ac:dyDescent="0.25">
      <c r="A6">
        <v>10005</v>
      </c>
      <c r="B6" s="1">
        <v>45676</v>
      </c>
      <c r="C6" t="s">
        <v>32</v>
      </c>
      <c r="D6" t="s">
        <v>33</v>
      </c>
      <c r="E6" t="s">
        <v>34</v>
      </c>
      <c r="F6" t="s">
        <v>35</v>
      </c>
      <c r="G6" t="s">
        <v>36</v>
      </c>
      <c r="H6" t="s">
        <v>37</v>
      </c>
      <c r="I6">
        <v>1</v>
      </c>
      <c r="J6">
        <v>50037</v>
      </c>
    </row>
    <row r="7" spans="1:10" x14ac:dyDescent="0.25">
      <c r="A7">
        <v>10006</v>
      </c>
      <c r="B7" s="1">
        <v>45753</v>
      </c>
      <c r="C7" t="s">
        <v>38</v>
      </c>
      <c r="D7" t="s">
        <v>33</v>
      </c>
      <c r="E7" t="s">
        <v>34</v>
      </c>
      <c r="F7" t="s">
        <v>39</v>
      </c>
      <c r="G7" t="s">
        <v>40</v>
      </c>
      <c r="H7" t="s">
        <v>41</v>
      </c>
      <c r="I7">
        <v>5</v>
      </c>
      <c r="J7">
        <v>40287</v>
      </c>
    </row>
    <row r="8" spans="1:10" x14ac:dyDescent="0.25">
      <c r="A8">
        <v>10007</v>
      </c>
      <c r="B8" s="1">
        <v>45212</v>
      </c>
      <c r="C8" t="s">
        <v>42</v>
      </c>
      <c r="D8" t="s">
        <v>33</v>
      </c>
      <c r="E8" t="s">
        <v>43</v>
      </c>
      <c r="F8" t="s">
        <v>35</v>
      </c>
      <c r="G8" t="s">
        <v>44</v>
      </c>
      <c r="H8" t="s">
        <v>45</v>
      </c>
      <c r="I8">
        <v>2</v>
      </c>
      <c r="J8">
        <v>3636</v>
      </c>
    </row>
    <row r="9" spans="1:10" x14ac:dyDescent="0.25">
      <c r="A9">
        <v>10008</v>
      </c>
      <c r="B9" s="1">
        <v>45886</v>
      </c>
      <c r="C9" t="s">
        <v>46</v>
      </c>
      <c r="D9" t="s">
        <v>17</v>
      </c>
      <c r="E9" t="s">
        <v>47</v>
      </c>
      <c r="F9" t="s">
        <v>13</v>
      </c>
      <c r="G9" t="s">
        <v>48</v>
      </c>
      <c r="H9" t="s">
        <v>49</v>
      </c>
      <c r="I9">
        <v>1</v>
      </c>
      <c r="J9">
        <v>15885</v>
      </c>
    </row>
    <row r="10" spans="1:10" x14ac:dyDescent="0.25">
      <c r="A10">
        <v>10009</v>
      </c>
      <c r="B10" s="1">
        <v>45723</v>
      </c>
      <c r="C10" t="s">
        <v>50</v>
      </c>
      <c r="D10" t="s">
        <v>17</v>
      </c>
      <c r="E10" t="s">
        <v>51</v>
      </c>
      <c r="F10" t="s">
        <v>19</v>
      </c>
      <c r="G10" t="s">
        <v>52</v>
      </c>
      <c r="H10" t="s">
        <v>53</v>
      </c>
      <c r="I10">
        <v>1</v>
      </c>
      <c r="J10">
        <v>40834</v>
      </c>
    </row>
    <row r="11" spans="1:10" x14ac:dyDescent="0.25">
      <c r="A11">
        <v>10010</v>
      </c>
      <c r="B11" s="1">
        <v>45628</v>
      </c>
      <c r="C11" t="s">
        <v>54</v>
      </c>
      <c r="D11" t="s">
        <v>33</v>
      </c>
      <c r="E11" t="s">
        <v>55</v>
      </c>
      <c r="F11" t="s">
        <v>25</v>
      </c>
      <c r="G11" t="s">
        <v>26</v>
      </c>
      <c r="H11" t="s">
        <v>56</v>
      </c>
      <c r="I11">
        <v>2</v>
      </c>
      <c r="J11">
        <v>16686</v>
      </c>
    </row>
    <row r="12" spans="1:10" x14ac:dyDescent="0.25">
      <c r="A12">
        <v>10011</v>
      </c>
      <c r="B12" s="1">
        <v>45893</v>
      </c>
      <c r="C12" t="s">
        <v>57</v>
      </c>
      <c r="D12" t="s">
        <v>17</v>
      </c>
      <c r="E12" t="s">
        <v>47</v>
      </c>
      <c r="F12" t="s">
        <v>25</v>
      </c>
      <c r="G12" t="s">
        <v>58</v>
      </c>
      <c r="H12" t="s">
        <v>59</v>
      </c>
      <c r="I12">
        <v>2</v>
      </c>
      <c r="J12">
        <v>10761</v>
      </c>
    </row>
    <row r="13" spans="1:10" x14ac:dyDescent="0.25">
      <c r="A13">
        <v>10012</v>
      </c>
      <c r="B13" s="1">
        <v>45433</v>
      </c>
      <c r="C13" t="s">
        <v>60</v>
      </c>
      <c r="D13" t="s">
        <v>11</v>
      </c>
      <c r="E13" t="s">
        <v>61</v>
      </c>
      <c r="F13" t="s">
        <v>62</v>
      </c>
      <c r="G13" t="s">
        <v>63</v>
      </c>
      <c r="H13" t="s">
        <v>64</v>
      </c>
      <c r="I13">
        <v>3</v>
      </c>
      <c r="J13">
        <v>27066</v>
      </c>
    </row>
    <row r="14" spans="1:10" x14ac:dyDescent="0.25">
      <c r="A14">
        <v>10013</v>
      </c>
      <c r="B14" s="1">
        <v>45631</v>
      </c>
      <c r="C14" t="s">
        <v>65</v>
      </c>
      <c r="D14" t="s">
        <v>17</v>
      </c>
      <c r="E14" t="s">
        <v>66</v>
      </c>
      <c r="F14" t="s">
        <v>67</v>
      </c>
      <c r="G14" t="s">
        <v>68</v>
      </c>
      <c r="H14" t="s">
        <v>69</v>
      </c>
      <c r="I14">
        <v>1</v>
      </c>
      <c r="J14">
        <v>53951</v>
      </c>
    </row>
    <row r="15" spans="1:10" x14ac:dyDescent="0.25">
      <c r="A15">
        <v>10014</v>
      </c>
      <c r="B15" s="1">
        <v>45263</v>
      </c>
      <c r="C15" t="s">
        <v>70</v>
      </c>
      <c r="D15" t="s">
        <v>23</v>
      </c>
      <c r="E15" t="s">
        <v>24</v>
      </c>
      <c r="F15" t="s">
        <v>35</v>
      </c>
      <c r="G15" t="s">
        <v>71</v>
      </c>
      <c r="H15" t="s">
        <v>72</v>
      </c>
      <c r="I15">
        <v>5</v>
      </c>
      <c r="J15">
        <v>23843</v>
      </c>
    </row>
    <row r="16" spans="1:10" x14ac:dyDescent="0.25">
      <c r="A16">
        <v>10015</v>
      </c>
      <c r="B16" s="1">
        <v>45863</v>
      </c>
      <c r="C16" t="s">
        <v>73</v>
      </c>
      <c r="D16" t="s">
        <v>17</v>
      </c>
      <c r="E16" t="s">
        <v>51</v>
      </c>
      <c r="F16" t="s">
        <v>25</v>
      </c>
      <c r="G16" t="s">
        <v>26</v>
      </c>
      <c r="H16" t="s">
        <v>74</v>
      </c>
      <c r="I16">
        <v>2</v>
      </c>
      <c r="J16">
        <v>15444</v>
      </c>
    </row>
    <row r="17" spans="1:10" x14ac:dyDescent="0.25">
      <c r="A17">
        <v>10016</v>
      </c>
      <c r="B17" s="1">
        <v>45212</v>
      </c>
      <c r="C17" t="s">
        <v>75</v>
      </c>
      <c r="D17" t="s">
        <v>23</v>
      </c>
      <c r="E17" t="s">
        <v>76</v>
      </c>
      <c r="F17" t="s">
        <v>77</v>
      </c>
      <c r="G17" t="s">
        <v>78</v>
      </c>
      <c r="H17" t="s">
        <v>79</v>
      </c>
      <c r="I17">
        <v>5</v>
      </c>
      <c r="J17">
        <v>51645</v>
      </c>
    </row>
    <row r="18" spans="1:10" x14ac:dyDescent="0.25">
      <c r="A18">
        <v>10017</v>
      </c>
      <c r="B18" s="1">
        <v>45436</v>
      </c>
      <c r="C18" t="s">
        <v>80</v>
      </c>
      <c r="D18" t="s">
        <v>11</v>
      </c>
      <c r="E18" t="s">
        <v>61</v>
      </c>
      <c r="F18" t="s">
        <v>77</v>
      </c>
      <c r="G18" t="s">
        <v>81</v>
      </c>
      <c r="H18" t="s">
        <v>82</v>
      </c>
      <c r="I18">
        <v>3</v>
      </c>
      <c r="J18">
        <v>52691</v>
      </c>
    </row>
    <row r="19" spans="1:10" x14ac:dyDescent="0.25">
      <c r="A19">
        <v>10018</v>
      </c>
      <c r="B19" s="1">
        <v>45907</v>
      </c>
      <c r="C19" t="s">
        <v>83</v>
      </c>
      <c r="D19" t="s">
        <v>11</v>
      </c>
      <c r="E19" t="s">
        <v>84</v>
      </c>
      <c r="F19" t="s">
        <v>19</v>
      </c>
      <c r="G19" t="s">
        <v>30</v>
      </c>
      <c r="H19" t="s">
        <v>85</v>
      </c>
      <c r="I19">
        <v>4</v>
      </c>
      <c r="J19">
        <v>3775</v>
      </c>
    </row>
    <row r="20" spans="1:10" x14ac:dyDescent="0.25">
      <c r="A20">
        <v>10019</v>
      </c>
      <c r="B20" s="1">
        <v>45458</v>
      </c>
      <c r="C20" t="s">
        <v>86</v>
      </c>
      <c r="D20" t="s">
        <v>23</v>
      </c>
      <c r="E20" t="s">
        <v>24</v>
      </c>
      <c r="F20" t="s">
        <v>87</v>
      </c>
      <c r="G20" t="s">
        <v>88</v>
      </c>
      <c r="H20" t="s">
        <v>89</v>
      </c>
      <c r="I20">
        <v>3</v>
      </c>
      <c r="J20">
        <v>16579</v>
      </c>
    </row>
    <row r="21" spans="1:10" x14ac:dyDescent="0.25">
      <c r="A21">
        <v>10020</v>
      </c>
      <c r="B21" s="1">
        <v>45302</v>
      </c>
      <c r="C21" t="s">
        <v>90</v>
      </c>
      <c r="D21" t="s">
        <v>33</v>
      </c>
      <c r="E21" t="s">
        <v>34</v>
      </c>
      <c r="F21" t="s">
        <v>13</v>
      </c>
      <c r="G21" t="s">
        <v>91</v>
      </c>
      <c r="H21" t="s">
        <v>92</v>
      </c>
      <c r="I21">
        <v>5</v>
      </c>
      <c r="J21">
        <v>36393</v>
      </c>
    </row>
    <row r="22" spans="1:10" x14ac:dyDescent="0.25">
      <c r="A22">
        <v>10021</v>
      </c>
      <c r="B22" s="1">
        <v>45214</v>
      </c>
      <c r="C22" t="s">
        <v>93</v>
      </c>
      <c r="D22" t="s">
        <v>33</v>
      </c>
      <c r="E22" t="s">
        <v>94</v>
      </c>
      <c r="F22" t="s">
        <v>25</v>
      </c>
      <c r="G22" t="s">
        <v>95</v>
      </c>
      <c r="H22" t="s">
        <v>96</v>
      </c>
      <c r="I22">
        <v>1</v>
      </c>
      <c r="J22">
        <v>6574</v>
      </c>
    </row>
    <row r="23" spans="1:10" x14ac:dyDescent="0.25">
      <c r="A23">
        <v>10022</v>
      </c>
      <c r="B23" s="1">
        <v>45367</v>
      </c>
      <c r="C23" t="s">
        <v>97</v>
      </c>
      <c r="D23" t="s">
        <v>17</v>
      </c>
      <c r="E23" t="s">
        <v>47</v>
      </c>
      <c r="F23" t="s">
        <v>19</v>
      </c>
      <c r="G23" t="s">
        <v>98</v>
      </c>
      <c r="H23" t="s">
        <v>99</v>
      </c>
      <c r="I23">
        <v>5</v>
      </c>
      <c r="J23">
        <v>26762</v>
      </c>
    </row>
    <row r="24" spans="1:10" x14ac:dyDescent="0.25">
      <c r="A24">
        <v>10023</v>
      </c>
      <c r="B24" s="1">
        <v>45232</v>
      </c>
      <c r="C24" t="s">
        <v>100</v>
      </c>
      <c r="D24" t="s">
        <v>33</v>
      </c>
      <c r="E24" t="s">
        <v>101</v>
      </c>
      <c r="F24" t="s">
        <v>13</v>
      </c>
      <c r="G24" t="s">
        <v>102</v>
      </c>
      <c r="H24" t="s">
        <v>103</v>
      </c>
      <c r="I24">
        <v>1</v>
      </c>
      <c r="J24">
        <v>47699</v>
      </c>
    </row>
    <row r="25" spans="1:10" x14ac:dyDescent="0.25">
      <c r="A25">
        <v>10024</v>
      </c>
      <c r="B25" s="1">
        <v>45848</v>
      </c>
      <c r="C25" t="s">
        <v>104</v>
      </c>
      <c r="D25" t="s">
        <v>23</v>
      </c>
      <c r="E25" t="s">
        <v>105</v>
      </c>
      <c r="F25" t="s">
        <v>62</v>
      </c>
      <c r="G25" t="s">
        <v>106</v>
      </c>
      <c r="H25" t="s">
        <v>107</v>
      </c>
      <c r="I25">
        <v>1</v>
      </c>
      <c r="J25">
        <v>28257</v>
      </c>
    </row>
    <row r="26" spans="1:10" x14ac:dyDescent="0.25">
      <c r="A26">
        <v>10025</v>
      </c>
      <c r="B26" s="1">
        <v>45829</v>
      </c>
      <c r="C26" t="s">
        <v>108</v>
      </c>
      <c r="D26" t="s">
        <v>17</v>
      </c>
      <c r="E26" t="s">
        <v>66</v>
      </c>
      <c r="F26" t="s">
        <v>77</v>
      </c>
      <c r="G26" t="s">
        <v>109</v>
      </c>
      <c r="H26" t="s">
        <v>110</v>
      </c>
      <c r="I26">
        <v>5</v>
      </c>
      <c r="J26">
        <v>24056</v>
      </c>
    </row>
    <row r="27" spans="1:10" x14ac:dyDescent="0.25">
      <c r="A27">
        <v>10026</v>
      </c>
      <c r="B27" s="1">
        <v>45304</v>
      </c>
      <c r="C27" t="s">
        <v>111</v>
      </c>
      <c r="D27" t="s">
        <v>11</v>
      </c>
      <c r="E27" t="s">
        <v>84</v>
      </c>
      <c r="F27" t="s">
        <v>19</v>
      </c>
      <c r="G27" t="s">
        <v>20</v>
      </c>
      <c r="H27" t="s">
        <v>112</v>
      </c>
      <c r="I27">
        <v>2</v>
      </c>
      <c r="J27">
        <v>65756</v>
      </c>
    </row>
    <row r="28" spans="1:10" x14ac:dyDescent="0.25">
      <c r="A28">
        <v>10027</v>
      </c>
      <c r="B28" s="1">
        <v>45769</v>
      </c>
      <c r="C28" t="s">
        <v>113</v>
      </c>
      <c r="D28" t="s">
        <v>17</v>
      </c>
      <c r="E28" t="s">
        <v>47</v>
      </c>
      <c r="F28" t="s">
        <v>62</v>
      </c>
      <c r="G28" t="s">
        <v>114</v>
      </c>
      <c r="H28" t="s">
        <v>115</v>
      </c>
      <c r="I28">
        <v>1</v>
      </c>
      <c r="J28">
        <v>8276</v>
      </c>
    </row>
    <row r="29" spans="1:10" x14ac:dyDescent="0.25">
      <c r="A29">
        <v>10028</v>
      </c>
      <c r="B29" s="1">
        <v>45638</v>
      </c>
      <c r="C29" t="s">
        <v>116</v>
      </c>
      <c r="D29" t="s">
        <v>23</v>
      </c>
      <c r="E29" t="s">
        <v>76</v>
      </c>
      <c r="F29" t="s">
        <v>39</v>
      </c>
      <c r="G29" t="s">
        <v>117</v>
      </c>
      <c r="H29" t="s">
        <v>118</v>
      </c>
      <c r="I29">
        <v>3</v>
      </c>
      <c r="J29">
        <v>731</v>
      </c>
    </row>
    <row r="30" spans="1:10" x14ac:dyDescent="0.25">
      <c r="A30">
        <v>10029</v>
      </c>
      <c r="B30" s="1">
        <v>45896</v>
      </c>
      <c r="C30" t="s">
        <v>119</v>
      </c>
      <c r="D30" t="s">
        <v>17</v>
      </c>
      <c r="E30" t="s">
        <v>18</v>
      </c>
      <c r="F30" t="s">
        <v>120</v>
      </c>
      <c r="G30" t="s">
        <v>121</v>
      </c>
      <c r="H30" t="s">
        <v>122</v>
      </c>
      <c r="I30">
        <v>2</v>
      </c>
      <c r="J30">
        <v>67085</v>
      </c>
    </row>
    <row r="31" spans="1:10" x14ac:dyDescent="0.25">
      <c r="A31">
        <v>10030</v>
      </c>
      <c r="B31" s="1">
        <v>45404</v>
      </c>
      <c r="C31" t="s">
        <v>123</v>
      </c>
      <c r="D31" t="s">
        <v>17</v>
      </c>
      <c r="E31" t="s">
        <v>66</v>
      </c>
      <c r="F31" t="s">
        <v>19</v>
      </c>
      <c r="G31" t="s">
        <v>124</v>
      </c>
      <c r="H31" t="s">
        <v>125</v>
      </c>
      <c r="I31">
        <v>5</v>
      </c>
      <c r="J31">
        <v>79453</v>
      </c>
    </row>
    <row r="32" spans="1:10" x14ac:dyDescent="0.25">
      <c r="A32">
        <v>10031</v>
      </c>
      <c r="B32" s="1">
        <v>45664</v>
      </c>
      <c r="C32" t="s">
        <v>126</v>
      </c>
      <c r="D32" t="s">
        <v>33</v>
      </c>
      <c r="E32" t="s">
        <v>55</v>
      </c>
      <c r="F32" t="s">
        <v>19</v>
      </c>
      <c r="G32" t="s">
        <v>98</v>
      </c>
      <c r="H32" t="s">
        <v>127</v>
      </c>
      <c r="I32">
        <v>2</v>
      </c>
      <c r="J32">
        <v>25545</v>
      </c>
    </row>
    <row r="33" spans="1:10" x14ac:dyDescent="0.25">
      <c r="A33">
        <v>10032</v>
      </c>
      <c r="B33" s="1">
        <v>45271</v>
      </c>
      <c r="C33" t="s">
        <v>128</v>
      </c>
      <c r="D33" t="s">
        <v>17</v>
      </c>
      <c r="E33" t="s">
        <v>51</v>
      </c>
      <c r="F33" t="s">
        <v>87</v>
      </c>
      <c r="G33" t="s">
        <v>129</v>
      </c>
      <c r="H33" t="s">
        <v>130</v>
      </c>
      <c r="I33">
        <v>4</v>
      </c>
      <c r="J33">
        <v>76643</v>
      </c>
    </row>
    <row r="34" spans="1:10" x14ac:dyDescent="0.25">
      <c r="A34">
        <v>10033</v>
      </c>
      <c r="B34" s="1">
        <v>45467</v>
      </c>
      <c r="C34" t="s">
        <v>131</v>
      </c>
      <c r="D34" t="s">
        <v>33</v>
      </c>
      <c r="E34" t="s">
        <v>94</v>
      </c>
      <c r="F34" t="s">
        <v>39</v>
      </c>
      <c r="G34" t="s">
        <v>132</v>
      </c>
      <c r="H34" t="s">
        <v>133</v>
      </c>
      <c r="I34">
        <v>4</v>
      </c>
      <c r="J34">
        <v>60561</v>
      </c>
    </row>
    <row r="35" spans="1:10" x14ac:dyDescent="0.25">
      <c r="A35">
        <v>10034</v>
      </c>
      <c r="B35" s="1">
        <v>45849</v>
      </c>
      <c r="C35" t="s">
        <v>134</v>
      </c>
      <c r="D35" t="s">
        <v>23</v>
      </c>
      <c r="E35" t="s">
        <v>135</v>
      </c>
      <c r="F35" t="s">
        <v>120</v>
      </c>
      <c r="G35" t="s">
        <v>121</v>
      </c>
      <c r="H35" t="s">
        <v>136</v>
      </c>
      <c r="I35">
        <v>4</v>
      </c>
      <c r="J35">
        <v>19080</v>
      </c>
    </row>
    <row r="36" spans="1:10" x14ac:dyDescent="0.25">
      <c r="A36">
        <v>10035</v>
      </c>
      <c r="B36" s="1">
        <v>45291</v>
      </c>
      <c r="C36" t="s">
        <v>137</v>
      </c>
      <c r="D36" t="s">
        <v>11</v>
      </c>
      <c r="E36" t="s">
        <v>138</v>
      </c>
      <c r="F36" t="s">
        <v>120</v>
      </c>
      <c r="G36" t="s">
        <v>139</v>
      </c>
      <c r="H36" t="s">
        <v>140</v>
      </c>
      <c r="I36">
        <v>2</v>
      </c>
      <c r="J36">
        <v>48271</v>
      </c>
    </row>
    <row r="37" spans="1:10" x14ac:dyDescent="0.25">
      <c r="A37">
        <v>10036</v>
      </c>
      <c r="B37" s="1">
        <v>45724</v>
      </c>
      <c r="C37" t="s">
        <v>141</v>
      </c>
      <c r="D37" t="s">
        <v>11</v>
      </c>
      <c r="E37" t="s">
        <v>138</v>
      </c>
      <c r="F37" t="s">
        <v>62</v>
      </c>
      <c r="G37" t="s">
        <v>142</v>
      </c>
      <c r="H37" t="s">
        <v>143</v>
      </c>
      <c r="I37">
        <v>4</v>
      </c>
      <c r="J37">
        <v>7232</v>
      </c>
    </row>
    <row r="38" spans="1:10" x14ac:dyDescent="0.25">
      <c r="A38">
        <v>10037</v>
      </c>
      <c r="B38" s="1">
        <v>45628</v>
      </c>
      <c r="C38" t="s">
        <v>144</v>
      </c>
      <c r="D38" t="s">
        <v>33</v>
      </c>
      <c r="E38" t="s">
        <v>101</v>
      </c>
      <c r="F38" t="s">
        <v>87</v>
      </c>
      <c r="G38" t="s">
        <v>88</v>
      </c>
      <c r="H38" t="s">
        <v>145</v>
      </c>
      <c r="I38">
        <v>2</v>
      </c>
      <c r="J38">
        <v>78467</v>
      </c>
    </row>
    <row r="39" spans="1:10" x14ac:dyDescent="0.25">
      <c r="A39">
        <v>10038</v>
      </c>
      <c r="B39" s="1">
        <v>45218</v>
      </c>
      <c r="C39" t="s">
        <v>146</v>
      </c>
      <c r="D39" t="s">
        <v>17</v>
      </c>
      <c r="E39" t="s">
        <v>47</v>
      </c>
      <c r="F39" t="s">
        <v>87</v>
      </c>
      <c r="G39" t="s">
        <v>147</v>
      </c>
      <c r="H39" t="s">
        <v>148</v>
      </c>
      <c r="I39">
        <v>4</v>
      </c>
      <c r="J39">
        <v>34124</v>
      </c>
    </row>
    <row r="40" spans="1:10" x14ac:dyDescent="0.25">
      <c r="A40">
        <v>10039</v>
      </c>
      <c r="B40" s="1">
        <v>45930</v>
      </c>
      <c r="C40" t="s">
        <v>149</v>
      </c>
      <c r="D40" t="s">
        <v>23</v>
      </c>
      <c r="E40" t="s">
        <v>105</v>
      </c>
      <c r="F40" t="s">
        <v>120</v>
      </c>
      <c r="G40" t="s">
        <v>150</v>
      </c>
      <c r="H40" t="s">
        <v>151</v>
      </c>
      <c r="I40">
        <v>2</v>
      </c>
      <c r="J40">
        <v>60907</v>
      </c>
    </row>
    <row r="41" spans="1:10" x14ac:dyDescent="0.25">
      <c r="A41">
        <v>10040</v>
      </c>
      <c r="B41" s="1">
        <v>45246</v>
      </c>
      <c r="C41" t="s">
        <v>152</v>
      </c>
      <c r="D41" t="s">
        <v>17</v>
      </c>
      <c r="E41" t="s">
        <v>47</v>
      </c>
      <c r="F41" t="s">
        <v>25</v>
      </c>
      <c r="G41" t="s">
        <v>95</v>
      </c>
      <c r="H41" t="s">
        <v>153</v>
      </c>
      <c r="I41">
        <v>5</v>
      </c>
      <c r="J41">
        <v>9102</v>
      </c>
    </row>
    <row r="42" spans="1:10" x14ac:dyDescent="0.25">
      <c r="A42">
        <v>10041</v>
      </c>
      <c r="B42" s="1">
        <v>45553</v>
      </c>
      <c r="C42" t="s">
        <v>154</v>
      </c>
      <c r="D42" t="s">
        <v>23</v>
      </c>
      <c r="E42" t="s">
        <v>135</v>
      </c>
      <c r="F42" t="s">
        <v>120</v>
      </c>
      <c r="G42" t="s">
        <v>155</v>
      </c>
      <c r="H42" t="s">
        <v>156</v>
      </c>
      <c r="I42">
        <v>5</v>
      </c>
      <c r="J42">
        <v>76782</v>
      </c>
    </row>
    <row r="43" spans="1:10" x14ac:dyDescent="0.25">
      <c r="A43">
        <v>10042</v>
      </c>
      <c r="B43" s="1">
        <v>45839</v>
      </c>
      <c r="C43" t="s">
        <v>157</v>
      </c>
      <c r="D43" t="s">
        <v>17</v>
      </c>
      <c r="E43" t="s">
        <v>158</v>
      </c>
      <c r="F43" t="s">
        <v>120</v>
      </c>
      <c r="G43" t="s">
        <v>159</v>
      </c>
      <c r="H43" t="s">
        <v>160</v>
      </c>
      <c r="I43">
        <v>5</v>
      </c>
      <c r="J43">
        <v>57559</v>
      </c>
    </row>
    <row r="44" spans="1:10" x14ac:dyDescent="0.25">
      <c r="A44">
        <v>10043</v>
      </c>
      <c r="B44" s="1">
        <v>45333</v>
      </c>
      <c r="C44" t="s">
        <v>161</v>
      </c>
      <c r="D44" t="s">
        <v>33</v>
      </c>
      <c r="E44" t="s">
        <v>101</v>
      </c>
      <c r="F44" t="s">
        <v>77</v>
      </c>
      <c r="G44" t="s">
        <v>162</v>
      </c>
      <c r="H44" t="s">
        <v>163</v>
      </c>
      <c r="I44">
        <v>2</v>
      </c>
      <c r="J44">
        <v>68630</v>
      </c>
    </row>
    <row r="45" spans="1:10" x14ac:dyDescent="0.25">
      <c r="A45">
        <v>10044</v>
      </c>
      <c r="B45" s="1">
        <v>45588</v>
      </c>
      <c r="C45" t="s">
        <v>164</v>
      </c>
      <c r="D45" t="s">
        <v>11</v>
      </c>
      <c r="E45" t="s">
        <v>165</v>
      </c>
      <c r="F45" t="s">
        <v>19</v>
      </c>
      <c r="G45" t="s">
        <v>20</v>
      </c>
      <c r="H45" t="s">
        <v>166</v>
      </c>
      <c r="I45">
        <v>5</v>
      </c>
      <c r="J45">
        <v>64105</v>
      </c>
    </row>
    <row r="46" spans="1:10" x14ac:dyDescent="0.25">
      <c r="A46">
        <v>10045</v>
      </c>
      <c r="B46" s="1">
        <v>45233</v>
      </c>
      <c r="C46" t="s">
        <v>167</v>
      </c>
      <c r="D46" t="s">
        <v>23</v>
      </c>
      <c r="E46" t="s">
        <v>135</v>
      </c>
      <c r="F46" t="s">
        <v>13</v>
      </c>
      <c r="G46" t="s">
        <v>91</v>
      </c>
      <c r="H46" t="s">
        <v>168</v>
      </c>
      <c r="I46">
        <v>2</v>
      </c>
      <c r="J46">
        <v>68202</v>
      </c>
    </row>
    <row r="47" spans="1:10" x14ac:dyDescent="0.25">
      <c r="A47">
        <v>10046</v>
      </c>
      <c r="B47" s="1">
        <v>45250</v>
      </c>
      <c r="C47" t="s">
        <v>169</v>
      </c>
      <c r="D47" t="s">
        <v>33</v>
      </c>
      <c r="E47" t="s">
        <v>34</v>
      </c>
      <c r="F47" t="s">
        <v>13</v>
      </c>
      <c r="G47" t="s">
        <v>48</v>
      </c>
      <c r="H47" t="s">
        <v>170</v>
      </c>
      <c r="I47">
        <v>1</v>
      </c>
      <c r="J47">
        <v>36207</v>
      </c>
    </row>
    <row r="48" spans="1:10" x14ac:dyDescent="0.25">
      <c r="A48">
        <v>10047</v>
      </c>
      <c r="B48" s="1">
        <v>45931</v>
      </c>
      <c r="C48" t="s">
        <v>171</v>
      </c>
      <c r="D48" t="s">
        <v>17</v>
      </c>
      <c r="E48" t="s">
        <v>18</v>
      </c>
      <c r="F48" t="s">
        <v>62</v>
      </c>
      <c r="G48" t="s">
        <v>63</v>
      </c>
      <c r="H48" t="s">
        <v>172</v>
      </c>
      <c r="I48">
        <v>3</v>
      </c>
      <c r="J48">
        <v>55843</v>
      </c>
    </row>
    <row r="49" spans="1:10" x14ac:dyDescent="0.25">
      <c r="A49">
        <v>10048</v>
      </c>
      <c r="B49" s="1">
        <v>45903</v>
      </c>
      <c r="C49" t="s">
        <v>173</v>
      </c>
      <c r="D49" t="s">
        <v>33</v>
      </c>
      <c r="E49" t="s">
        <v>101</v>
      </c>
      <c r="F49" t="s">
        <v>87</v>
      </c>
      <c r="G49" t="s">
        <v>174</v>
      </c>
      <c r="H49" t="s">
        <v>175</v>
      </c>
      <c r="I49">
        <v>5</v>
      </c>
      <c r="J49">
        <v>60512</v>
      </c>
    </row>
    <row r="50" spans="1:10" x14ac:dyDescent="0.25">
      <c r="A50">
        <v>10049</v>
      </c>
      <c r="B50" s="1">
        <v>45679</v>
      </c>
      <c r="C50" t="s">
        <v>176</v>
      </c>
      <c r="D50" t="s">
        <v>17</v>
      </c>
      <c r="E50" t="s">
        <v>18</v>
      </c>
      <c r="F50" t="s">
        <v>120</v>
      </c>
      <c r="G50" t="s">
        <v>150</v>
      </c>
      <c r="H50" t="s">
        <v>177</v>
      </c>
      <c r="I50">
        <v>1</v>
      </c>
      <c r="J50">
        <v>70834</v>
      </c>
    </row>
    <row r="51" spans="1:10" x14ac:dyDescent="0.25">
      <c r="A51">
        <v>10050</v>
      </c>
      <c r="B51" s="1">
        <v>45410</v>
      </c>
      <c r="C51" t="s">
        <v>178</v>
      </c>
      <c r="D51" t="s">
        <v>33</v>
      </c>
      <c r="E51" t="s">
        <v>94</v>
      </c>
      <c r="F51" t="s">
        <v>35</v>
      </c>
      <c r="G51" t="s">
        <v>179</v>
      </c>
      <c r="H51" t="s">
        <v>180</v>
      </c>
      <c r="I51">
        <v>1</v>
      </c>
      <c r="J51">
        <v>33485</v>
      </c>
    </row>
    <row r="52" spans="1:10" x14ac:dyDescent="0.25">
      <c r="A52">
        <v>10051</v>
      </c>
      <c r="B52" s="1">
        <v>45416</v>
      </c>
      <c r="C52" t="s">
        <v>181</v>
      </c>
      <c r="D52" t="s">
        <v>23</v>
      </c>
      <c r="E52" t="s">
        <v>24</v>
      </c>
      <c r="F52" t="s">
        <v>62</v>
      </c>
      <c r="G52" t="s">
        <v>63</v>
      </c>
      <c r="H52" t="s">
        <v>182</v>
      </c>
      <c r="I52">
        <v>5</v>
      </c>
      <c r="J52">
        <v>8568</v>
      </c>
    </row>
    <row r="53" spans="1:10" x14ac:dyDescent="0.25">
      <c r="A53">
        <v>10052</v>
      </c>
      <c r="B53" s="1">
        <v>45783</v>
      </c>
      <c r="C53" t="s">
        <v>183</v>
      </c>
      <c r="D53" t="s">
        <v>23</v>
      </c>
      <c r="E53" t="s">
        <v>105</v>
      </c>
      <c r="F53" t="s">
        <v>39</v>
      </c>
      <c r="G53" t="s">
        <v>132</v>
      </c>
      <c r="H53" t="s">
        <v>184</v>
      </c>
      <c r="I53">
        <v>4</v>
      </c>
      <c r="J53">
        <v>64645</v>
      </c>
    </row>
    <row r="54" spans="1:10" x14ac:dyDescent="0.25">
      <c r="A54">
        <v>10053</v>
      </c>
      <c r="B54" s="1">
        <v>45902</v>
      </c>
      <c r="C54" t="s">
        <v>185</v>
      </c>
      <c r="D54" t="s">
        <v>33</v>
      </c>
      <c r="E54" t="s">
        <v>55</v>
      </c>
      <c r="F54" t="s">
        <v>13</v>
      </c>
      <c r="G54" t="s">
        <v>48</v>
      </c>
      <c r="H54" t="s">
        <v>186</v>
      </c>
      <c r="I54">
        <v>5</v>
      </c>
      <c r="J54">
        <v>12976</v>
      </c>
    </row>
    <row r="55" spans="1:10" x14ac:dyDescent="0.25">
      <c r="A55">
        <v>10054</v>
      </c>
      <c r="B55" s="1">
        <v>45397</v>
      </c>
      <c r="C55" t="s">
        <v>187</v>
      </c>
      <c r="D55" t="s">
        <v>33</v>
      </c>
      <c r="E55" t="s">
        <v>34</v>
      </c>
      <c r="F55" t="s">
        <v>35</v>
      </c>
      <c r="G55" t="s">
        <v>71</v>
      </c>
      <c r="H55" t="s">
        <v>188</v>
      </c>
      <c r="I55">
        <v>3</v>
      </c>
      <c r="J55">
        <v>27698</v>
      </c>
    </row>
    <row r="56" spans="1:10" x14ac:dyDescent="0.25">
      <c r="A56">
        <v>10055</v>
      </c>
      <c r="B56" s="1">
        <v>45269</v>
      </c>
      <c r="C56" t="s">
        <v>189</v>
      </c>
      <c r="D56" t="s">
        <v>23</v>
      </c>
      <c r="E56" t="s">
        <v>76</v>
      </c>
      <c r="F56" t="s">
        <v>87</v>
      </c>
      <c r="G56" t="s">
        <v>174</v>
      </c>
      <c r="H56" t="s">
        <v>190</v>
      </c>
      <c r="I56">
        <v>2</v>
      </c>
      <c r="J56">
        <v>28261</v>
      </c>
    </row>
    <row r="57" spans="1:10" x14ac:dyDescent="0.25">
      <c r="A57">
        <v>10056</v>
      </c>
      <c r="B57" s="1">
        <v>45431</v>
      </c>
      <c r="C57" t="s">
        <v>191</v>
      </c>
      <c r="D57" t="s">
        <v>17</v>
      </c>
      <c r="E57" t="s">
        <v>51</v>
      </c>
      <c r="F57" t="s">
        <v>39</v>
      </c>
      <c r="G57" t="s">
        <v>192</v>
      </c>
      <c r="H57" t="s">
        <v>193</v>
      </c>
      <c r="I57">
        <v>5</v>
      </c>
      <c r="J57">
        <v>42462</v>
      </c>
    </row>
    <row r="58" spans="1:10" x14ac:dyDescent="0.25">
      <c r="A58">
        <v>10057</v>
      </c>
      <c r="B58" s="1">
        <v>45265</v>
      </c>
      <c r="C58" t="s">
        <v>194</v>
      </c>
      <c r="D58" t="s">
        <v>23</v>
      </c>
      <c r="E58" t="s">
        <v>24</v>
      </c>
      <c r="F58" t="s">
        <v>67</v>
      </c>
      <c r="G58" t="s">
        <v>195</v>
      </c>
      <c r="H58" t="s">
        <v>196</v>
      </c>
      <c r="I58">
        <v>4</v>
      </c>
      <c r="J58">
        <v>62926</v>
      </c>
    </row>
    <row r="59" spans="1:10" x14ac:dyDescent="0.25">
      <c r="A59">
        <v>10058</v>
      </c>
      <c r="B59" s="1">
        <v>45581</v>
      </c>
      <c r="C59" t="s">
        <v>197</v>
      </c>
      <c r="D59" t="s">
        <v>23</v>
      </c>
      <c r="E59" t="s">
        <v>24</v>
      </c>
      <c r="F59" t="s">
        <v>120</v>
      </c>
      <c r="G59" t="s">
        <v>150</v>
      </c>
      <c r="H59" t="s">
        <v>198</v>
      </c>
      <c r="I59">
        <v>4</v>
      </c>
      <c r="J59">
        <v>73473</v>
      </c>
    </row>
    <row r="60" spans="1:10" x14ac:dyDescent="0.25">
      <c r="A60">
        <v>10059</v>
      </c>
      <c r="B60" s="1">
        <v>45574</v>
      </c>
      <c r="C60" t="s">
        <v>199</v>
      </c>
      <c r="D60" t="s">
        <v>33</v>
      </c>
      <c r="E60" t="s">
        <v>34</v>
      </c>
      <c r="F60" t="s">
        <v>39</v>
      </c>
      <c r="G60" t="s">
        <v>200</v>
      </c>
      <c r="H60" t="s">
        <v>201</v>
      </c>
      <c r="I60">
        <v>3</v>
      </c>
      <c r="J60">
        <v>29226</v>
      </c>
    </row>
    <row r="61" spans="1:10" x14ac:dyDescent="0.25">
      <c r="A61">
        <v>10060</v>
      </c>
      <c r="B61" s="1">
        <v>45793</v>
      </c>
      <c r="C61" t="s">
        <v>202</v>
      </c>
      <c r="D61" t="s">
        <v>33</v>
      </c>
      <c r="E61" t="s">
        <v>43</v>
      </c>
      <c r="F61" t="s">
        <v>67</v>
      </c>
      <c r="G61" t="s">
        <v>68</v>
      </c>
      <c r="H61" t="s">
        <v>203</v>
      </c>
      <c r="I61">
        <v>2</v>
      </c>
      <c r="J61">
        <v>9860</v>
      </c>
    </row>
    <row r="62" spans="1:10" x14ac:dyDescent="0.25">
      <c r="A62">
        <v>10061</v>
      </c>
      <c r="B62" s="1">
        <v>45777</v>
      </c>
      <c r="C62" t="s">
        <v>204</v>
      </c>
      <c r="D62" t="s">
        <v>33</v>
      </c>
      <c r="E62" t="s">
        <v>94</v>
      </c>
      <c r="F62" t="s">
        <v>87</v>
      </c>
      <c r="G62" t="s">
        <v>205</v>
      </c>
      <c r="H62" t="s">
        <v>206</v>
      </c>
      <c r="I62">
        <v>5</v>
      </c>
      <c r="J62">
        <v>17665</v>
      </c>
    </row>
    <row r="63" spans="1:10" x14ac:dyDescent="0.25">
      <c r="A63">
        <v>10062</v>
      </c>
      <c r="B63" s="1">
        <v>45391</v>
      </c>
      <c r="C63" t="s">
        <v>207</v>
      </c>
      <c r="D63" t="s">
        <v>11</v>
      </c>
      <c r="E63" t="s">
        <v>84</v>
      </c>
      <c r="F63" t="s">
        <v>25</v>
      </c>
      <c r="G63" t="s">
        <v>58</v>
      </c>
      <c r="H63" t="s">
        <v>208</v>
      </c>
      <c r="I63">
        <v>2</v>
      </c>
      <c r="J63">
        <v>13751</v>
      </c>
    </row>
    <row r="64" spans="1:10" x14ac:dyDescent="0.25">
      <c r="A64">
        <v>10063</v>
      </c>
      <c r="B64" s="1">
        <v>45683</v>
      </c>
      <c r="C64" t="s">
        <v>209</v>
      </c>
      <c r="D64" t="s">
        <v>33</v>
      </c>
      <c r="E64" t="s">
        <v>34</v>
      </c>
      <c r="F64" t="s">
        <v>25</v>
      </c>
      <c r="G64" t="s">
        <v>26</v>
      </c>
      <c r="H64" t="s">
        <v>210</v>
      </c>
      <c r="I64">
        <v>5</v>
      </c>
      <c r="J64">
        <v>11226</v>
      </c>
    </row>
    <row r="65" spans="1:10" x14ac:dyDescent="0.25">
      <c r="A65">
        <v>10064</v>
      </c>
      <c r="B65" s="1">
        <v>45287</v>
      </c>
      <c r="C65" t="s">
        <v>211</v>
      </c>
      <c r="D65" t="s">
        <v>33</v>
      </c>
      <c r="E65" t="s">
        <v>34</v>
      </c>
      <c r="F65" t="s">
        <v>120</v>
      </c>
      <c r="G65" t="s">
        <v>139</v>
      </c>
      <c r="H65" t="s">
        <v>212</v>
      </c>
      <c r="I65">
        <v>4</v>
      </c>
      <c r="J65">
        <v>70618</v>
      </c>
    </row>
    <row r="66" spans="1:10" x14ac:dyDescent="0.25">
      <c r="A66">
        <v>10065</v>
      </c>
      <c r="B66" s="1">
        <v>45466</v>
      </c>
      <c r="C66" t="s">
        <v>213</v>
      </c>
      <c r="D66" t="s">
        <v>11</v>
      </c>
      <c r="E66" t="s">
        <v>12</v>
      </c>
      <c r="F66" t="s">
        <v>13</v>
      </c>
      <c r="G66" t="s">
        <v>48</v>
      </c>
      <c r="H66" t="s">
        <v>214</v>
      </c>
      <c r="I66">
        <v>3</v>
      </c>
      <c r="J66">
        <v>37492</v>
      </c>
    </row>
    <row r="67" spans="1:10" x14ac:dyDescent="0.25">
      <c r="A67">
        <v>10066</v>
      </c>
      <c r="B67" s="1">
        <v>45465</v>
      </c>
      <c r="C67" t="s">
        <v>215</v>
      </c>
      <c r="D67" t="s">
        <v>17</v>
      </c>
      <c r="E67" t="s">
        <v>66</v>
      </c>
      <c r="F67" t="s">
        <v>25</v>
      </c>
      <c r="G67" t="s">
        <v>26</v>
      </c>
      <c r="H67" t="s">
        <v>216</v>
      </c>
      <c r="I67">
        <v>2</v>
      </c>
      <c r="J67">
        <v>34997</v>
      </c>
    </row>
    <row r="68" spans="1:10" x14ac:dyDescent="0.25">
      <c r="A68">
        <v>10067</v>
      </c>
      <c r="B68" s="1">
        <v>45805</v>
      </c>
      <c r="C68" t="s">
        <v>217</v>
      </c>
      <c r="D68" t="s">
        <v>33</v>
      </c>
      <c r="E68" t="s">
        <v>101</v>
      </c>
      <c r="F68" t="s">
        <v>25</v>
      </c>
      <c r="G68" t="s">
        <v>218</v>
      </c>
      <c r="H68" t="s">
        <v>219</v>
      </c>
      <c r="I68">
        <v>2</v>
      </c>
      <c r="J68">
        <v>71572</v>
      </c>
    </row>
    <row r="69" spans="1:10" x14ac:dyDescent="0.25">
      <c r="A69">
        <v>10068</v>
      </c>
      <c r="B69" s="1">
        <v>45345</v>
      </c>
      <c r="C69" t="s">
        <v>220</v>
      </c>
      <c r="D69" t="s">
        <v>33</v>
      </c>
      <c r="E69" t="s">
        <v>55</v>
      </c>
      <c r="F69" t="s">
        <v>13</v>
      </c>
      <c r="G69" t="s">
        <v>48</v>
      </c>
      <c r="H69" t="s">
        <v>221</v>
      </c>
      <c r="I69">
        <v>5</v>
      </c>
      <c r="J69">
        <v>38936</v>
      </c>
    </row>
    <row r="70" spans="1:10" x14ac:dyDescent="0.25">
      <c r="A70">
        <v>10069</v>
      </c>
      <c r="B70" s="1">
        <v>45254</v>
      </c>
      <c r="C70" t="s">
        <v>222</v>
      </c>
      <c r="D70" t="s">
        <v>23</v>
      </c>
      <c r="E70" t="s">
        <v>76</v>
      </c>
      <c r="F70" t="s">
        <v>67</v>
      </c>
      <c r="G70" t="s">
        <v>68</v>
      </c>
      <c r="H70" t="s">
        <v>223</v>
      </c>
      <c r="I70">
        <v>1</v>
      </c>
      <c r="J70">
        <v>19506</v>
      </c>
    </row>
    <row r="71" spans="1:10" x14ac:dyDescent="0.25">
      <c r="A71">
        <v>10070</v>
      </c>
      <c r="B71" s="1">
        <v>45659</v>
      </c>
      <c r="C71" t="s">
        <v>224</v>
      </c>
      <c r="D71" t="s">
        <v>23</v>
      </c>
      <c r="E71" t="s">
        <v>105</v>
      </c>
      <c r="F71" t="s">
        <v>87</v>
      </c>
      <c r="G71" t="s">
        <v>174</v>
      </c>
      <c r="H71" t="s">
        <v>225</v>
      </c>
      <c r="I71">
        <v>5</v>
      </c>
      <c r="J71">
        <v>48227</v>
      </c>
    </row>
    <row r="72" spans="1:10" x14ac:dyDescent="0.25">
      <c r="A72">
        <v>10071</v>
      </c>
      <c r="B72" s="1">
        <v>45535</v>
      </c>
      <c r="C72" t="s">
        <v>226</v>
      </c>
      <c r="D72" t="s">
        <v>11</v>
      </c>
      <c r="E72" t="s">
        <v>12</v>
      </c>
      <c r="F72" t="s">
        <v>87</v>
      </c>
      <c r="G72" t="s">
        <v>174</v>
      </c>
      <c r="H72" t="s">
        <v>227</v>
      </c>
      <c r="I72">
        <v>3</v>
      </c>
      <c r="J72">
        <v>2697</v>
      </c>
    </row>
    <row r="73" spans="1:10" x14ac:dyDescent="0.25">
      <c r="A73">
        <v>10072</v>
      </c>
      <c r="B73" s="1">
        <v>45826</v>
      </c>
      <c r="C73" t="s">
        <v>228</v>
      </c>
      <c r="D73" t="s">
        <v>23</v>
      </c>
      <c r="E73" t="s">
        <v>105</v>
      </c>
      <c r="F73" t="s">
        <v>120</v>
      </c>
      <c r="G73" t="s">
        <v>121</v>
      </c>
      <c r="H73" t="s">
        <v>229</v>
      </c>
      <c r="I73">
        <v>4</v>
      </c>
      <c r="J73">
        <v>47678</v>
      </c>
    </row>
    <row r="74" spans="1:10" x14ac:dyDescent="0.25">
      <c r="A74">
        <v>10073</v>
      </c>
      <c r="B74" s="1">
        <v>45748</v>
      </c>
      <c r="C74" t="s">
        <v>230</v>
      </c>
      <c r="D74" t="s">
        <v>17</v>
      </c>
      <c r="E74" t="s">
        <v>66</v>
      </c>
      <c r="F74" t="s">
        <v>67</v>
      </c>
      <c r="G74" t="s">
        <v>231</v>
      </c>
      <c r="H74" t="s">
        <v>232</v>
      </c>
      <c r="I74">
        <v>1</v>
      </c>
      <c r="J74">
        <v>39545</v>
      </c>
    </row>
    <row r="75" spans="1:10" x14ac:dyDescent="0.25">
      <c r="A75">
        <v>10074</v>
      </c>
      <c r="B75" s="1">
        <v>45365</v>
      </c>
      <c r="C75" t="s">
        <v>233</v>
      </c>
      <c r="D75" t="s">
        <v>33</v>
      </c>
      <c r="E75" t="s">
        <v>34</v>
      </c>
      <c r="F75" t="s">
        <v>120</v>
      </c>
      <c r="G75" t="s">
        <v>150</v>
      </c>
      <c r="H75" t="s">
        <v>234</v>
      </c>
      <c r="I75">
        <v>5</v>
      </c>
      <c r="J75">
        <v>60787</v>
      </c>
    </row>
    <row r="76" spans="1:10" x14ac:dyDescent="0.25">
      <c r="A76">
        <v>10075</v>
      </c>
      <c r="B76" s="1">
        <v>45635</v>
      </c>
      <c r="C76" t="s">
        <v>235</v>
      </c>
      <c r="D76" t="s">
        <v>17</v>
      </c>
      <c r="E76" t="s">
        <v>158</v>
      </c>
      <c r="F76" t="s">
        <v>120</v>
      </c>
      <c r="G76" t="s">
        <v>139</v>
      </c>
      <c r="H76" t="s">
        <v>236</v>
      </c>
      <c r="I76">
        <v>1</v>
      </c>
      <c r="J76">
        <v>26035</v>
      </c>
    </row>
    <row r="77" spans="1:10" x14ac:dyDescent="0.25">
      <c r="A77">
        <v>10076</v>
      </c>
      <c r="B77" s="1">
        <v>45674</v>
      </c>
      <c r="C77" t="s">
        <v>237</v>
      </c>
      <c r="D77" t="s">
        <v>33</v>
      </c>
      <c r="E77" t="s">
        <v>94</v>
      </c>
      <c r="F77" t="s">
        <v>35</v>
      </c>
      <c r="G77" t="s">
        <v>36</v>
      </c>
      <c r="H77" t="s">
        <v>238</v>
      </c>
      <c r="I77">
        <v>5</v>
      </c>
      <c r="J77">
        <v>41865</v>
      </c>
    </row>
    <row r="78" spans="1:10" x14ac:dyDescent="0.25">
      <c r="A78">
        <v>10077</v>
      </c>
      <c r="B78" s="1">
        <v>45720</v>
      </c>
      <c r="C78" t="s">
        <v>239</v>
      </c>
      <c r="D78" t="s">
        <v>17</v>
      </c>
      <c r="E78" t="s">
        <v>47</v>
      </c>
      <c r="F78" t="s">
        <v>25</v>
      </c>
      <c r="G78" t="s">
        <v>58</v>
      </c>
      <c r="H78" t="s">
        <v>240</v>
      </c>
      <c r="I78">
        <v>4</v>
      </c>
      <c r="J78">
        <v>76576</v>
      </c>
    </row>
    <row r="79" spans="1:10" x14ac:dyDescent="0.25">
      <c r="A79">
        <v>10078</v>
      </c>
      <c r="B79" s="1">
        <v>45392</v>
      </c>
      <c r="C79" t="s">
        <v>241</v>
      </c>
      <c r="D79" t="s">
        <v>11</v>
      </c>
      <c r="E79" t="s">
        <v>12</v>
      </c>
      <c r="F79" t="s">
        <v>77</v>
      </c>
      <c r="G79" t="s">
        <v>162</v>
      </c>
      <c r="H79" t="s">
        <v>242</v>
      </c>
      <c r="I79">
        <v>2</v>
      </c>
      <c r="J79">
        <v>33749</v>
      </c>
    </row>
    <row r="80" spans="1:10" x14ac:dyDescent="0.25">
      <c r="A80">
        <v>10079</v>
      </c>
      <c r="B80" s="1">
        <v>45478</v>
      </c>
      <c r="C80" t="s">
        <v>243</v>
      </c>
      <c r="D80" t="s">
        <v>33</v>
      </c>
      <c r="E80" t="s">
        <v>34</v>
      </c>
      <c r="F80" t="s">
        <v>25</v>
      </c>
      <c r="G80" t="s">
        <v>95</v>
      </c>
      <c r="H80" t="s">
        <v>244</v>
      </c>
      <c r="I80">
        <v>4</v>
      </c>
      <c r="J80">
        <v>46014</v>
      </c>
    </row>
    <row r="81" spans="1:10" x14ac:dyDescent="0.25">
      <c r="A81">
        <v>10080</v>
      </c>
      <c r="B81" s="1">
        <v>45705</v>
      </c>
      <c r="C81" t="s">
        <v>245</v>
      </c>
      <c r="D81" t="s">
        <v>33</v>
      </c>
      <c r="E81" t="s">
        <v>101</v>
      </c>
      <c r="F81" t="s">
        <v>62</v>
      </c>
      <c r="G81" t="s">
        <v>142</v>
      </c>
      <c r="H81" t="s">
        <v>246</v>
      </c>
      <c r="I81">
        <v>5</v>
      </c>
      <c r="J81">
        <v>55423</v>
      </c>
    </row>
    <row r="82" spans="1:10" x14ac:dyDescent="0.25">
      <c r="A82">
        <v>10081</v>
      </c>
      <c r="B82" s="1">
        <v>45265</v>
      </c>
      <c r="C82" t="s">
        <v>247</v>
      </c>
      <c r="D82" t="s">
        <v>11</v>
      </c>
      <c r="E82" t="s">
        <v>165</v>
      </c>
      <c r="F82" t="s">
        <v>39</v>
      </c>
      <c r="G82" t="s">
        <v>200</v>
      </c>
      <c r="H82" t="s">
        <v>248</v>
      </c>
      <c r="I82">
        <v>5</v>
      </c>
      <c r="J82">
        <v>5463</v>
      </c>
    </row>
    <row r="83" spans="1:10" x14ac:dyDescent="0.25">
      <c r="A83">
        <v>10082</v>
      </c>
      <c r="B83" s="1">
        <v>45639</v>
      </c>
      <c r="C83" t="s">
        <v>249</v>
      </c>
      <c r="D83" t="s">
        <v>11</v>
      </c>
      <c r="E83" t="s">
        <v>61</v>
      </c>
      <c r="F83" t="s">
        <v>87</v>
      </c>
      <c r="G83" t="s">
        <v>147</v>
      </c>
      <c r="H83" t="s">
        <v>250</v>
      </c>
      <c r="I83">
        <v>1</v>
      </c>
      <c r="J83">
        <v>4714</v>
      </c>
    </row>
    <row r="84" spans="1:10" x14ac:dyDescent="0.25">
      <c r="A84">
        <v>10083</v>
      </c>
      <c r="B84" s="1">
        <v>45828</v>
      </c>
      <c r="C84" t="s">
        <v>251</v>
      </c>
      <c r="D84" t="s">
        <v>23</v>
      </c>
      <c r="E84" t="s">
        <v>105</v>
      </c>
      <c r="F84" t="s">
        <v>87</v>
      </c>
      <c r="G84" t="s">
        <v>174</v>
      </c>
      <c r="H84" t="s">
        <v>252</v>
      </c>
      <c r="I84">
        <v>4</v>
      </c>
      <c r="J84">
        <v>31170</v>
      </c>
    </row>
    <row r="85" spans="1:10" x14ac:dyDescent="0.25">
      <c r="A85">
        <v>10084</v>
      </c>
      <c r="B85" s="1">
        <v>45493</v>
      </c>
      <c r="C85" t="s">
        <v>253</v>
      </c>
      <c r="D85" t="s">
        <v>33</v>
      </c>
      <c r="E85" t="s">
        <v>55</v>
      </c>
      <c r="F85" t="s">
        <v>67</v>
      </c>
      <c r="G85" t="s">
        <v>68</v>
      </c>
      <c r="H85" t="s">
        <v>254</v>
      </c>
      <c r="I85">
        <v>1</v>
      </c>
      <c r="J85">
        <v>8927</v>
      </c>
    </row>
    <row r="86" spans="1:10" x14ac:dyDescent="0.25">
      <c r="A86">
        <v>10085</v>
      </c>
      <c r="B86" s="1">
        <v>45597</v>
      </c>
      <c r="C86" t="s">
        <v>255</v>
      </c>
      <c r="D86" t="s">
        <v>23</v>
      </c>
      <c r="E86" t="s">
        <v>76</v>
      </c>
      <c r="F86" t="s">
        <v>39</v>
      </c>
      <c r="G86" t="s">
        <v>200</v>
      </c>
      <c r="H86" t="s">
        <v>256</v>
      </c>
      <c r="I86">
        <v>1</v>
      </c>
      <c r="J86">
        <v>16256</v>
      </c>
    </row>
    <row r="87" spans="1:10" x14ac:dyDescent="0.25">
      <c r="A87">
        <v>10086</v>
      </c>
      <c r="B87" s="1">
        <v>45810</v>
      </c>
      <c r="C87" t="s">
        <v>257</v>
      </c>
      <c r="D87" t="s">
        <v>23</v>
      </c>
      <c r="E87" t="s">
        <v>135</v>
      </c>
      <c r="F87" t="s">
        <v>120</v>
      </c>
      <c r="G87" t="s">
        <v>155</v>
      </c>
      <c r="H87" t="s">
        <v>258</v>
      </c>
      <c r="I87">
        <v>2</v>
      </c>
      <c r="J87">
        <v>22240</v>
      </c>
    </row>
    <row r="88" spans="1:10" x14ac:dyDescent="0.25">
      <c r="A88">
        <v>10087</v>
      </c>
      <c r="B88" s="1">
        <v>45380</v>
      </c>
      <c r="C88" t="s">
        <v>259</v>
      </c>
      <c r="D88" t="s">
        <v>33</v>
      </c>
      <c r="E88" t="s">
        <v>55</v>
      </c>
      <c r="F88" t="s">
        <v>19</v>
      </c>
      <c r="G88" t="s">
        <v>30</v>
      </c>
      <c r="H88" t="s">
        <v>260</v>
      </c>
      <c r="I88">
        <v>3</v>
      </c>
      <c r="J88">
        <v>62172</v>
      </c>
    </row>
    <row r="89" spans="1:10" x14ac:dyDescent="0.25">
      <c r="A89">
        <v>10088</v>
      </c>
      <c r="B89" s="1">
        <v>45245</v>
      </c>
      <c r="C89" t="s">
        <v>261</v>
      </c>
      <c r="D89" t="s">
        <v>17</v>
      </c>
      <c r="E89" t="s">
        <v>47</v>
      </c>
      <c r="F89" t="s">
        <v>87</v>
      </c>
      <c r="G89" t="s">
        <v>174</v>
      </c>
      <c r="H89" t="s">
        <v>262</v>
      </c>
      <c r="I89">
        <v>5</v>
      </c>
      <c r="J89">
        <v>39458</v>
      </c>
    </row>
    <row r="90" spans="1:10" x14ac:dyDescent="0.25">
      <c r="A90">
        <v>10089</v>
      </c>
      <c r="B90" s="1">
        <v>45651</v>
      </c>
      <c r="C90" t="s">
        <v>263</v>
      </c>
      <c r="D90" t="s">
        <v>11</v>
      </c>
      <c r="E90" t="s">
        <v>138</v>
      </c>
      <c r="F90" t="s">
        <v>13</v>
      </c>
      <c r="G90" t="s">
        <v>102</v>
      </c>
      <c r="H90" t="s">
        <v>264</v>
      </c>
      <c r="I90">
        <v>4</v>
      </c>
      <c r="J90">
        <v>34376</v>
      </c>
    </row>
    <row r="91" spans="1:10" x14ac:dyDescent="0.25">
      <c r="A91">
        <v>10090</v>
      </c>
      <c r="B91" s="1">
        <v>45714</v>
      </c>
      <c r="C91" t="s">
        <v>265</v>
      </c>
      <c r="D91" t="s">
        <v>33</v>
      </c>
      <c r="E91" t="s">
        <v>43</v>
      </c>
      <c r="F91" t="s">
        <v>35</v>
      </c>
      <c r="G91" t="s">
        <v>36</v>
      </c>
      <c r="H91" t="s">
        <v>266</v>
      </c>
      <c r="I91">
        <v>4</v>
      </c>
      <c r="J91">
        <v>53084</v>
      </c>
    </row>
    <row r="92" spans="1:10" x14ac:dyDescent="0.25">
      <c r="A92">
        <v>10091</v>
      </c>
      <c r="B92" s="1">
        <v>45816</v>
      </c>
      <c r="C92" t="s">
        <v>267</v>
      </c>
      <c r="D92" t="s">
        <v>23</v>
      </c>
      <c r="E92" t="s">
        <v>135</v>
      </c>
      <c r="F92" t="s">
        <v>62</v>
      </c>
      <c r="G92" t="s">
        <v>142</v>
      </c>
      <c r="H92" t="s">
        <v>268</v>
      </c>
      <c r="I92">
        <v>3</v>
      </c>
      <c r="J92">
        <v>60656</v>
      </c>
    </row>
    <row r="93" spans="1:10" x14ac:dyDescent="0.25">
      <c r="A93">
        <v>10092</v>
      </c>
      <c r="B93" s="1">
        <v>45686</v>
      </c>
      <c r="C93" t="s">
        <v>269</v>
      </c>
      <c r="D93" t="s">
        <v>17</v>
      </c>
      <c r="E93" t="s">
        <v>66</v>
      </c>
      <c r="F93" t="s">
        <v>77</v>
      </c>
      <c r="G93" t="s">
        <v>162</v>
      </c>
      <c r="H93" t="s">
        <v>270</v>
      </c>
      <c r="I93">
        <v>1</v>
      </c>
      <c r="J93">
        <v>73564</v>
      </c>
    </row>
    <row r="94" spans="1:10" x14ac:dyDescent="0.25">
      <c r="A94">
        <v>10093</v>
      </c>
      <c r="B94" s="1">
        <v>45668</v>
      </c>
      <c r="C94" t="s">
        <v>271</v>
      </c>
      <c r="D94" t="s">
        <v>23</v>
      </c>
      <c r="E94" t="s">
        <v>24</v>
      </c>
      <c r="F94" t="s">
        <v>39</v>
      </c>
      <c r="G94" t="s">
        <v>132</v>
      </c>
      <c r="H94" t="s">
        <v>272</v>
      </c>
      <c r="I94">
        <v>5</v>
      </c>
      <c r="J94">
        <v>26060</v>
      </c>
    </row>
    <row r="95" spans="1:10" x14ac:dyDescent="0.25">
      <c r="A95">
        <v>10094</v>
      </c>
      <c r="B95" s="1">
        <v>45665</v>
      </c>
      <c r="C95" t="s">
        <v>273</v>
      </c>
      <c r="D95" t="s">
        <v>11</v>
      </c>
      <c r="E95" t="s">
        <v>61</v>
      </c>
      <c r="F95" t="s">
        <v>62</v>
      </c>
      <c r="G95" t="s">
        <v>63</v>
      </c>
      <c r="H95" t="s">
        <v>274</v>
      </c>
      <c r="I95">
        <v>4</v>
      </c>
      <c r="J95">
        <v>72702</v>
      </c>
    </row>
    <row r="96" spans="1:10" x14ac:dyDescent="0.25">
      <c r="A96">
        <v>10095</v>
      </c>
      <c r="B96" s="1">
        <v>45303</v>
      </c>
      <c r="C96" t="s">
        <v>275</v>
      </c>
      <c r="D96" t="s">
        <v>23</v>
      </c>
      <c r="E96" t="s">
        <v>24</v>
      </c>
      <c r="F96" t="s">
        <v>77</v>
      </c>
      <c r="G96" t="s">
        <v>162</v>
      </c>
      <c r="H96" t="s">
        <v>276</v>
      </c>
      <c r="I96">
        <v>2</v>
      </c>
      <c r="J96">
        <v>40818</v>
      </c>
    </row>
    <row r="97" spans="1:10" x14ac:dyDescent="0.25">
      <c r="A97">
        <v>10096</v>
      </c>
      <c r="B97" s="1">
        <v>45443</v>
      </c>
      <c r="C97" t="s">
        <v>277</v>
      </c>
      <c r="D97" t="s">
        <v>33</v>
      </c>
      <c r="E97" t="s">
        <v>34</v>
      </c>
      <c r="F97" t="s">
        <v>19</v>
      </c>
      <c r="G97" t="s">
        <v>52</v>
      </c>
      <c r="H97" t="s">
        <v>278</v>
      </c>
      <c r="I97">
        <v>3</v>
      </c>
      <c r="J97">
        <v>24183</v>
      </c>
    </row>
    <row r="98" spans="1:10" x14ac:dyDescent="0.25">
      <c r="A98">
        <v>10097</v>
      </c>
      <c r="B98" s="1">
        <v>45582</v>
      </c>
      <c r="C98" t="s">
        <v>279</v>
      </c>
      <c r="D98" t="s">
        <v>23</v>
      </c>
      <c r="E98" t="s">
        <v>24</v>
      </c>
      <c r="F98" t="s">
        <v>19</v>
      </c>
      <c r="G98" t="s">
        <v>30</v>
      </c>
      <c r="H98" t="s">
        <v>280</v>
      </c>
      <c r="I98">
        <v>4</v>
      </c>
      <c r="J98">
        <v>19526</v>
      </c>
    </row>
    <row r="99" spans="1:10" x14ac:dyDescent="0.25">
      <c r="A99">
        <v>10098</v>
      </c>
      <c r="B99" s="1">
        <v>45256</v>
      </c>
      <c r="C99" t="s">
        <v>281</v>
      </c>
      <c r="D99" t="s">
        <v>33</v>
      </c>
      <c r="E99" t="s">
        <v>43</v>
      </c>
      <c r="F99" t="s">
        <v>13</v>
      </c>
      <c r="G99" t="s">
        <v>282</v>
      </c>
      <c r="H99" t="s">
        <v>283</v>
      </c>
      <c r="I99">
        <v>5</v>
      </c>
      <c r="J99">
        <v>54037</v>
      </c>
    </row>
    <row r="100" spans="1:10" x14ac:dyDescent="0.25">
      <c r="A100">
        <v>10099</v>
      </c>
      <c r="B100" s="1">
        <v>45334</v>
      </c>
      <c r="C100" t="s">
        <v>284</v>
      </c>
      <c r="D100" t="s">
        <v>11</v>
      </c>
      <c r="E100" t="s">
        <v>138</v>
      </c>
      <c r="F100" t="s">
        <v>87</v>
      </c>
      <c r="G100" t="s">
        <v>147</v>
      </c>
      <c r="H100" t="s">
        <v>285</v>
      </c>
      <c r="I100">
        <v>5</v>
      </c>
      <c r="J100">
        <v>63813</v>
      </c>
    </row>
    <row r="101" spans="1:10" x14ac:dyDescent="0.25">
      <c r="A101">
        <v>10100</v>
      </c>
      <c r="B101" s="1">
        <v>45284</v>
      </c>
      <c r="C101" t="s">
        <v>286</v>
      </c>
      <c r="D101" t="s">
        <v>17</v>
      </c>
      <c r="E101" t="s">
        <v>47</v>
      </c>
      <c r="F101" t="s">
        <v>77</v>
      </c>
      <c r="G101" t="s">
        <v>287</v>
      </c>
      <c r="H101" t="s">
        <v>288</v>
      </c>
      <c r="I101">
        <v>3</v>
      </c>
      <c r="J101">
        <v>74680</v>
      </c>
    </row>
    <row r="102" spans="1:10" x14ac:dyDescent="0.25">
      <c r="A102">
        <v>10101</v>
      </c>
      <c r="B102" s="1">
        <v>45824</v>
      </c>
      <c r="C102" t="s">
        <v>289</v>
      </c>
      <c r="D102" t="s">
        <v>11</v>
      </c>
      <c r="E102" t="s">
        <v>165</v>
      </c>
      <c r="F102" t="s">
        <v>35</v>
      </c>
      <c r="G102" t="s">
        <v>44</v>
      </c>
      <c r="H102" t="s">
        <v>290</v>
      </c>
      <c r="I102">
        <v>4</v>
      </c>
      <c r="J102">
        <v>13189</v>
      </c>
    </row>
    <row r="103" spans="1:10" x14ac:dyDescent="0.25">
      <c r="A103">
        <v>10102</v>
      </c>
      <c r="B103" s="1">
        <v>45600</v>
      </c>
      <c r="C103" t="s">
        <v>291</v>
      </c>
      <c r="D103" t="s">
        <v>23</v>
      </c>
      <c r="E103" t="s">
        <v>76</v>
      </c>
      <c r="F103" t="s">
        <v>87</v>
      </c>
      <c r="G103" t="s">
        <v>88</v>
      </c>
      <c r="H103" t="s">
        <v>292</v>
      </c>
      <c r="I103">
        <v>4</v>
      </c>
      <c r="J103">
        <v>1138</v>
      </c>
    </row>
    <row r="104" spans="1:10" x14ac:dyDescent="0.25">
      <c r="A104">
        <v>10103</v>
      </c>
      <c r="B104" s="1">
        <v>45883</v>
      </c>
      <c r="C104" t="s">
        <v>293</v>
      </c>
      <c r="D104" t="s">
        <v>23</v>
      </c>
      <c r="E104" t="s">
        <v>105</v>
      </c>
      <c r="F104" t="s">
        <v>39</v>
      </c>
      <c r="G104" t="s">
        <v>132</v>
      </c>
      <c r="H104" t="s">
        <v>294</v>
      </c>
      <c r="I104">
        <v>5</v>
      </c>
      <c r="J104">
        <v>76226</v>
      </c>
    </row>
    <row r="105" spans="1:10" x14ac:dyDescent="0.25">
      <c r="A105">
        <v>10104</v>
      </c>
      <c r="B105" s="1">
        <v>45698</v>
      </c>
      <c r="C105" t="s">
        <v>295</v>
      </c>
      <c r="D105" t="s">
        <v>33</v>
      </c>
      <c r="E105" t="s">
        <v>101</v>
      </c>
      <c r="F105" t="s">
        <v>120</v>
      </c>
      <c r="G105" t="s">
        <v>159</v>
      </c>
      <c r="H105" t="s">
        <v>296</v>
      </c>
      <c r="I105">
        <v>3</v>
      </c>
      <c r="J105">
        <v>31343</v>
      </c>
    </row>
    <row r="106" spans="1:10" x14ac:dyDescent="0.25">
      <c r="A106">
        <v>10105</v>
      </c>
      <c r="B106" s="1">
        <v>45247</v>
      </c>
      <c r="C106" t="s">
        <v>297</v>
      </c>
      <c r="D106" t="s">
        <v>17</v>
      </c>
      <c r="E106" t="s">
        <v>47</v>
      </c>
      <c r="F106" t="s">
        <v>67</v>
      </c>
      <c r="G106" t="s">
        <v>298</v>
      </c>
      <c r="H106" t="s">
        <v>299</v>
      </c>
      <c r="I106">
        <v>4</v>
      </c>
      <c r="J106">
        <v>61338</v>
      </c>
    </row>
    <row r="107" spans="1:10" x14ac:dyDescent="0.25">
      <c r="A107">
        <v>10106</v>
      </c>
      <c r="B107" s="1">
        <v>45431</v>
      </c>
      <c r="C107" t="s">
        <v>300</v>
      </c>
      <c r="D107" t="s">
        <v>33</v>
      </c>
      <c r="E107" t="s">
        <v>43</v>
      </c>
      <c r="F107" t="s">
        <v>39</v>
      </c>
      <c r="G107" t="s">
        <v>117</v>
      </c>
      <c r="H107" t="s">
        <v>301</v>
      </c>
      <c r="I107">
        <v>1</v>
      </c>
      <c r="J107">
        <v>8623</v>
      </c>
    </row>
    <row r="108" spans="1:10" x14ac:dyDescent="0.25">
      <c r="A108">
        <v>10107</v>
      </c>
      <c r="B108" s="1">
        <v>45592</v>
      </c>
      <c r="C108" t="s">
        <v>302</v>
      </c>
      <c r="D108" t="s">
        <v>11</v>
      </c>
      <c r="E108" t="s">
        <v>84</v>
      </c>
      <c r="F108" t="s">
        <v>87</v>
      </c>
      <c r="G108" t="s">
        <v>88</v>
      </c>
      <c r="H108" t="s">
        <v>303</v>
      </c>
      <c r="I108">
        <v>3</v>
      </c>
      <c r="J108">
        <v>41142</v>
      </c>
    </row>
    <row r="109" spans="1:10" x14ac:dyDescent="0.25">
      <c r="A109">
        <v>10108</v>
      </c>
      <c r="B109" s="1">
        <v>45451</v>
      </c>
      <c r="C109" t="s">
        <v>304</v>
      </c>
      <c r="D109" t="s">
        <v>11</v>
      </c>
      <c r="E109" t="s">
        <v>165</v>
      </c>
      <c r="F109" t="s">
        <v>35</v>
      </c>
      <c r="G109" t="s">
        <v>36</v>
      </c>
      <c r="H109" t="s">
        <v>305</v>
      </c>
      <c r="I109">
        <v>5</v>
      </c>
      <c r="J109">
        <v>13088</v>
      </c>
    </row>
    <row r="110" spans="1:10" x14ac:dyDescent="0.25">
      <c r="A110">
        <v>10109</v>
      </c>
      <c r="B110" s="1">
        <v>45542</v>
      </c>
      <c r="C110" t="s">
        <v>306</v>
      </c>
      <c r="D110" t="s">
        <v>17</v>
      </c>
      <c r="E110" t="s">
        <v>51</v>
      </c>
      <c r="F110" t="s">
        <v>39</v>
      </c>
      <c r="G110" t="s">
        <v>192</v>
      </c>
      <c r="H110" t="s">
        <v>307</v>
      </c>
      <c r="I110">
        <v>1</v>
      </c>
      <c r="J110">
        <v>44965</v>
      </c>
    </row>
    <row r="111" spans="1:10" x14ac:dyDescent="0.25">
      <c r="A111">
        <v>10110</v>
      </c>
      <c r="B111" s="1">
        <v>45662</v>
      </c>
      <c r="C111" t="s">
        <v>308</v>
      </c>
      <c r="D111" t="s">
        <v>33</v>
      </c>
      <c r="E111" t="s">
        <v>55</v>
      </c>
      <c r="F111" t="s">
        <v>120</v>
      </c>
      <c r="G111" t="s">
        <v>121</v>
      </c>
      <c r="H111" t="s">
        <v>309</v>
      </c>
      <c r="I111">
        <v>4</v>
      </c>
      <c r="J111">
        <v>28822</v>
      </c>
    </row>
    <row r="112" spans="1:10" x14ac:dyDescent="0.25">
      <c r="A112">
        <v>10111</v>
      </c>
      <c r="B112" s="1">
        <v>45587</v>
      </c>
      <c r="C112" t="s">
        <v>310</v>
      </c>
      <c r="D112" t="s">
        <v>17</v>
      </c>
      <c r="E112" t="s">
        <v>158</v>
      </c>
      <c r="F112" t="s">
        <v>77</v>
      </c>
      <c r="G112" t="s">
        <v>162</v>
      </c>
      <c r="H112" t="s">
        <v>311</v>
      </c>
      <c r="I112">
        <v>2</v>
      </c>
      <c r="J112">
        <v>30299</v>
      </c>
    </row>
    <row r="113" spans="1:10" x14ac:dyDescent="0.25">
      <c r="A113">
        <v>10112</v>
      </c>
      <c r="B113" s="1">
        <v>45394</v>
      </c>
      <c r="C113" t="s">
        <v>312</v>
      </c>
      <c r="D113" t="s">
        <v>17</v>
      </c>
      <c r="E113" t="s">
        <v>66</v>
      </c>
      <c r="F113" t="s">
        <v>25</v>
      </c>
      <c r="G113" t="s">
        <v>313</v>
      </c>
      <c r="H113" t="s">
        <v>314</v>
      </c>
      <c r="I113">
        <v>2</v>
      </c>
      <c r="J113">
        <v>44595</v>
      </c>
    </row>
    <row r="114" spans="1:10" x14ac:dyDescent="0.25">
      <c r="A114">
        <v>10113</v>
      </c>
      <c r="B114" s="1">
        <v>45203</v>
      </c>
      <c r="C114" t="s">
        <v>315</v>
      </c>
      <c r="D114" t="s">
        <v>11</v>
      </c>
      <c r="E114" t="s">
        <v>165</v>
      </c>
      <c r="F114" t="s">
        <v>39</v>
      </c>
      <c r="G114" t="s">
        <v>117</v>
      </c>
      <c r="H114" t="s">
        <v>316</v>
      </c>
      <c r="I114">
        <v>3</v>
      </c>
      <c r="J114">
        <v>32301</v>
      </c>
    </row>
    <row r="115" spans="1:10" x14ac:dyDescent="0.25">
      <c r="A115">
        <v>10114</v>
      </c>
      <c r="B115" s="1">
        <v>45260</v>
      </c>
      <c r="C115" t="s">
        <v>317</v>
      </c>
      <c r="D115" t="s">
        <v>11</v>
      </c>
      <c r="E115" t="s">
        <v>12</v>
      </c>
      <c r="F115" t="s">
        <v>67</v>
      </c>
      <c r="G115" t="s">
        <v>231</v>
      </c>
      <c r="H115" t="s">
        <v>318</v>
      </c>
      <c r="I115">
        <v>3</v>
      </c>
      <c r="J115">
        <v>78217</v>
      </c>
    </row>
    <row r="116" spans="1:10" x14ac:dyDescent="0.25">
      <c r="A116">
        <v>10115</v>
      </c>
      <c r="B116" s="1">
        <v>45619</v>
      </c>
      <c r="C116" t="s">
        <v>319</v>
      </c>
      <c r="D116" t="s">
        <v>11</v>
      </c>
      <c r="E116" t="s">
        <v>84</v>
      </c>
      <c r="F116" t="s">
        <v>120</v>
      </c>
      <c r="G116" t="s">
        <v>155</v>
      </c>
      <c r="H116" t="s">
        <v>320</v>
      </c>
      <c r="I116">
        <v>5</v>
      </c>
      <c r="J116">
        <v>19154</v>
      </c>
    </row>
    <row r="117" spans="1:10" x14ac:dyDescent="0.25">
      <c r="A117">
        <v>10116</v>
      </c>
      <c r="B117" s="1">
        <v>45792</v>
      </c>
      <c r="C117" t="s">
        <v>321</v>
      </c>
      <c r="D117" t="s">
        <v>33</v>
      </c>
      <c r="E117" t="s">
        <v>34</v>
      </c>
      <c r="F117" t="s">
        <v>25</v>
      </c>
      <c r="G117" t="s">
        <v>26</v>
      </c>
      <c r="H117" t="s">
        <v>322</v>
      </c>
      <c r="I117">
        <v>4</v>
      </c>
      <c r="J117">
        <v>25790</v>
      </c>
    </row>
    <row r="118" spans="1:10" x14ac:dyDescent="0.25">
      <c r="A118">
        <v>10117</v>
      </c>
      <c r="B118" s="1">
        <v>45422</v>
      </c>
      <c r="C118" t="s">
        <v>323</v>
      </c>
      <c r="D118" t="s">
        <v>23</v>
      </c>
      <c r="E118" t="s">
        <v>29</v>
      </c>
      <c r="F118" t="s">
        <v>62</v>
      </c>
      <c r="G118" t="s">
        <v>142</v>
      </c>
      <c r="H118" t="s">
        <v>324</v>
      </c>
      <c r="I118">
        <v>3</v>
      </c>
      <c r="J118">
        <v>78010</v>
      </c>
    </row>
    <row r="119" spans="1:10" x14ac:dyDescent="0.25">
      <c r="A119">
        <v>10118</v>
      </c>
      <c r="B119" s="1">
        <v>45687</v>
      </c>
      <c r="C119" t="s">
        <v>325</v>
      </c>
      <c r="D119" t="s">
        <v>23</v>
      </c>
      <c r="E119" t="s">
        <v>105</v>
      </c>
      <c r="F119" t="s">
        <v>25</v>
      </c>
      <c r="G119" t="s">
        <v>313</v>
      </c>
      <c r="H119" t="s">
        <v>326</v>
      </c>
      <c r="I119">
        <v>4</v>
      </c>
      <c r="J119">
        <v>8753</v>
      </c>
    </row>
    <row r="120" spans="1:10" x14ac:dyDescent="0.25">
      <c r="A120">
        <v>10119</v>
      </c>
      <c r="B120" s="1">
        <v>45561</v>
      </c>
      <c r="C120" t="s">
        <v>327</v>
      </c>
      <c r="D120" t="s">
        <v>33</v>
      </c>
      <c r="E120" t="s">
        <v>101</v>
      </c>
      <c r="F120" t="s">
        <v>25</v>
      </c>
      <c r="G120" t="s">
        <v>313</v>
      </c>
      <c r="H120" t="s">
        <v>328</v>
      </c>
      <c r="I120">
        <v>5</v>
      </c>
      <c r="J120">
        <v>49477</v>
      </c>
    </row>
    <row r="121" spans="1:10" x14ac:dyDescent="0.25">
      <c r="A121">
        <v>10120</v>
      </c>
      <c r="B121" s="1">
        <v>45667</v>
      </c>
      <c r="C121" t="s">
        <v>329</v>
      </c>
      <c r="D121" t="s">
        <v>11</v>
      </c>
      <c r="E121" t="s">
        <v>165</v>
      </c>
      <c r="F121" t="s">
        <v>87</v>
      </c>
      <c r="G121" t="s">
        <v>147</v>
      </c>
      <c r="H121" t="s">
        <v>330</v>
      </c>
      <c r="I121">
        <v>1</v>
      </c>
      <c r="J121">
        <v>54160</v>
      </c>
    </row>
    <row r="122" spans="1:10" x14ac:dyDescent="0.25">
      <c r="A122">
        <v>10121</v>
      </c>
      <c r="B122" s="1">
        <v>45793</v>
      </c>
      <c r="C122" t="s">
        <v>331</v>
      </c>
      <c r="D122" t="s">
        <v>11</v>
      </c>
      <c r="E122" t="s">
        <v>138</v>
      </c>
      <c r="F122" t="s">
        <v>87</v>
      </c>
      <c r="G122" t="s">
        <v>205</v>
      </c>
      <c r="H122" t="s">
        <v>332</v>
      </c>
      <c r="I122">
        <v>2</v>
      </c>
      <c r="J122">
        <v>58592</v>
      </c>
    </row>
    <row r="123" spans="1:10" x14ac:dyDescent="0.25">
      <c r="A123">
        <v>10122</v>
      </c>
      <c r="B123" s="1">
        <v>45772</v>
      </c>
      <c r="C123" t="s">
        <v>333</v>
      </c>
      <c r="D123" t="s">
        <v>11</v>
      </c>
      <c r="E123" t="s">
        <v>61</v>
      </c>
      <c r="F123" t="s">
        <v>77</v>
      </c>
      <c r="G123" t="s">
        <v>78</v>
      </c>
      <c r="H123" t="s">
        <v>334</v>
      </c>
      <c r="I123">
        <v>1</v>
      </c>
      <c r="J123">
        <v>6284</v>
      </c>
    </row>
    <row r="124" spans="1:10" x14ac:dyDescent="0.25">
      <c r="A124">
        <v>10123</v>
      </c>
      <c r="B124" s="1">
        <v>45831</v>
      </c>
      <c r="C124" t="s">
        <v>335</v>
      </c>
      <c r="D124" t="s">
        <v>17</v>
      </c>
      <c r="E124" t="s">
        <v>18</v>
      </c>
      <c r="F124" t="s">
        <v>19</v>
      </c>
      <c r="G124" t="s">
        <v>52</v>
      </c>
      <c r="H124" t="s">
        <v>336</v>
      </c>
      <c r="I124">
        <v>4</v>
      </c>
      <c r="J124">
        <v>79276</v>
      </c>
    </row>
    <row r="125" spans="1:10" x14ac:dyDescent="0.25">
      <c r="A125">
        <v>10124</v>
      </c>
      <c r="B125" s="1">
        <v>45628</v>
      </c>
      <c r="C125" t="s">
        <v>337</v>
      </c>
      <c r="D125" t="s">
        <v>17</v>
      </c>
      <c r="E125" t="s">
        <v>51</v>
      </c>
      <c r="F125" t="s">
        <v>35</v>
      </c>
      <c r="G125" t="s">
        <v>179</v>
      </c>
      <c r="H125" t="s">
        <v>338</v>
      </c>
      <c r="I125">
        <v>3</v>
      </c>
      <c r="J125">
        <v>22072</v>
      </c>
    </row>
    <row r="126" spans="1:10" x14ac:dyDescent="0.25">
      <c r="A126">
        <v>10125</v>
      </c>
      <c r="B126" s="1">
        <v>45618</v>
      </c>
      <c r="C126" t="s">
        <v>339</v>
      </c>
      <c r="D126" t="s">
        <v>17</v>
      </c>
      <c r="E126" t="s">
        <v>47</v>
      </c>
      <c r="F126" t="s">
        <v>25</v>
      </c>
      <c r="G126" t="s">
        <v>26</v>
      </c>
      <c r="H126" t="s">
        <v>340</v>
      </c>
      <c r="I126">
        <v>1</v>
      </c>
      <c r="J126">
        <v>61175</v>
      </c>
    </row>
    <row r="127" spans="1:10" x14ac:dyDescent="0.25">
      <c r="A127">
        <v>10126</v>
      </c>
      <c r="B127" s="1">
        <v>45446</v>
      </c>
      <c r="C127" t="s">
        <v>341</v>
      </c>
      <c r="D127" t="s">
        <v>23</v>
      </c>
      <c r="E127" t="s">
        <v>24</v>
      </c>
      <c r="F127" t="s">
        <v>13</v>
      </c>
      <c r="G127" t="s">
        <v>282</v>
      </c>
      <c r="H127" t="s">
        <v>342</v>
      </c>
      <c r="I127">
        <v>3</v>
      </c>
      <c r="J127">
        <v>53034</v>
      </c>
    </row>
    <row r="128" spans="1:10" x14ac:dyDescent="0.25">
      <c r="A128">
        <v>10127</v>
      </c>
      <c r="B128" s="1">
        <v>45697</v>
      </c>
      <c r="C128" t="s">
        <v>343</v>
      </c>
      <c r="D128" t="s">
        <v>17</v>
      </c>
      <c r="E128" t="s">
        <v>47</v>
      </c>
      <c r="F128" t="s">
        <v>19</v>
      </c>
      <c r="G128" t="s">
        <v>30</v>
      </c>
      <c r="H128" t="s">
        <v>344</v>
      </c>
      <c r="I128">
        <v>3</v>
      </c>
      <c r="J128">
        <v>20304</v>
      </c>
    </row>
    <row r="129" spans="1:10" x14ac:dyDescent="0.25">
      <c r="A129">
        <v>10128</v>
      </c>
      <c r="B129" s="1">
        <v>45608</v>
      </c>
      <c r="C129" t="s">
        <v>345</v>
      </c>
      <c r="D129" t="s">
        <v>33</v>
      </c>
      <c r="E129" t="s">
        <v>94</v>
      </c>
      <c r="F129" t="s">
        <v>67</v>
      </c>
      <c r="G129" t="s">
        <v>231</v>
      </c>
      <c r="H129" t="s">
        <v>346</v>
      </c>
      <c r="I129">
        <v>3</v>
      </c>
      <c r="J129">
        <v>19607</v>
      </c>
    </row>
    <row r="130" spans="1:10" x14ac:dyDescent="0.25">
      <c r="A130">
        <v>10129</v>
      </c>
      <c r="B130" s="1">
        <v>45869</v>
      </c>
      <c r="C130" t="s">
        <v>347</v>
      </c>
      <c r="D130" t="s">
        <v>17</v>
      </c>
      <c r="E130" t="s">
        <v>51</v>
      </c>
      <c r="F130" t="s">
        <v>39</v>
      </c>
      <c r="G130" t="s">
        <v>117</v>
      </c>
      <c r="H130" t="s">
        <v>348</v>
      </c>
      <c r="I130">
        <v>1</v>
      </c>
      <c r="J130">
        <v>26827</v>
      </c>
    </row>
    <row r="131" spans="1:10" x14ac:dyDescent="0.25">
      <c r="A131">
        <v>10130</v>
      </c>
      <c r="B131" s="1">
        <v>45358</v>
      </c>
      <c r="C131" t="s">
        <v>349</v>
      </c>
      <c r="D131" t="s">
        <v>11</v>
      </c>
      <c r="E131" t="s">
        <v>12</v>
      </c>
      <c r="F131" t="s">
        <v>19</v>
      </c>
      <c r="G131" t="s">
        <v>52</v>
      </c>
      <c r="H131" t="s">
        <v>350</v>
      </c>
      <c r="I131">
        <v>5</v>
      </c>
      <c r="J131">
        <v>31262</v>
      </c>
    </row>
    <row r="132" spans="1:10" x14ac:dyDescent="0.25">
      <c r="A132">
        <v>10131</v>
      </c>
      <c r="B132" s="1">
        <v>45476</v>
      </c>
      <c r="C132" t="s">
        <v>351</v>
      </c>
      <c r="D132" t="s">
        <v>11</v>
      </c>
      <c r="E132" t="s">
        <v>61</v>
      </c>
      <c r="F132" t="s">
        <v>77</v>
      </c>
      <c r="G132" t="s">
        <v>109</v>
      </c>
      <c r="H132" t="s">
        <v>352</v>
      </c>
      <c r="I132">
        <v>4</v>
      </c>
      <c r="J132">
        <v>61765</v>
      </c>
    </row>
    <row r="133" spans="1:10" x14ac:dyDescent="0.25">
      <c r="A133">
        <v>10132</v>
      </c>
      <c r="B133" s="1">
        <v>45526</v>
      </c>
      <c r="C133" t="s">
        <v>353</v>
      </c>
      <c r="D133" t="s">
        <v>23</v>
      </c>
      <c r="E133" t="s">
        <v>24</v>
      </c>
      <c r="F133" t="s">
        <v>35</v>
      </c>
      <c r="G133" t="s">
        <v>71</v>
      </c>
      <c r="H133" t="s">
        <v>354</v>
      </c>
      <c r="I133">
        <v>4</v>
      </c>
      <c r="J133">
        <v>2962</v>
      </c>
    </row>
    <row r="134" spans="1:10" x14ac:dyDescent="0.25">
      <c r="A134">
        <v>10133</v>
      </c>
      <c r="B134" s="1">
        <v>45505</v>
      </c>
      <c r="C134" t="s">
        <v>355</v>
      </c>
      <c r="D134" t="s">
        <v>23</v>
      </c>
      <c r="E134" t="s">
        <v>29</v>
      </c>
      <c r="F134" t="s">
        <v>120</v>
      </c>
      <c r="G134" t="s">
        <v>150</v>
      </c>
      <c r="H134" t="s">
        <v>356</v>
      </c>
      <c r="I134">
        <v>3</v>
      </c>
      <c r="J134">
        <v>17679</v>
      </c>
    </row>
    <row r="135" spans="1:10" x14ac:dyDescent="0.25">
      <c r="A135">
        <v>10134</v>
      </c>
      <c r="B135" s="1">
        <v>45314</v>
      </c>
      <c r="C135" t="s">
        <v>357</v>
      </c>
      <c r="D135" t="s">
        <v>17</v>
      </c>
      <c r="E135" t="s">
        <v>66</v>
      </c>
      <c r="F135" t="s">
        <v>39</v>
      </c>
      <c r="G135" t="s">
        <v>132</v>
      </c>
      <c r="H135" t="s">
        <v>358</v>
      </c>
      <c r="I135">
        <v>1</v>
      </c>
      <c r="J135">
        <v>79310</v>
      </c>
    </row>
    <row r="136" spans="1:10" x14ac:dyDescent="0.25">
      <c r="A136">
        <v>10135</v>
      </c>
      <c r="B136" s="1">
        <v>45510</v>
      </c>
      <c r="C136" t="s">
        <v>359</v>
      </c>
      <c r="D136" t="s">
        <v>11</v>
      </c>
      <c r="E136" t="s">
        <v>84</v>
      </c>
      <c r="F136" t="s">
        <v>77</v>
      </c>
      <c r="G136" t="s">
        <v>162</v>
      </c>
      <c r="H136" t="s">
        <v>360</v>
      </c>
      <c r="I136">
        <v>4</v>
      </c>
      <c r="J136">
        <v>33270</v>
      </c>
    </row>
    <row r="137" spans="1:10" x14ac:dyDescent="0.25">
      <c r="A137">
        <v>10136</v>
      </c>
      <c r="B137" s="1">
        <v>45375</v>
      </c>
      <c r="C137" t="s">
        <v>361</v>
      </c>
      <c r="D137" t="s">
        <v>33</v>
      </c>
      <c r="E137" t="s">
        <v>43</v>
      </c>
      <c r="F137" t="s">
        <v>120</v>
      </c>
      <c r="G137" t="s">
        <v>159</v>
      </c>
      <c r="H137" t="s">
        <v>362</v>
      </c>
      <c r="I137">
        <v>3</v>
      </c>
      <c r="J137">
        <v>35928</v>
      </c>
    </row>
    <row r="138" spans="1:10" x14ac:dyDescent="0.25">
      <c r="A138">
        <v>10137</v>
      </c>
      <c r="B138" s="1">
        <v>45742</v>
      </c>
      <c r="C138" t="s">
        <v>363</v>
      </c>
      <c r="D138" t="s">
        <v>23</v>
      </c>
      <c r="E138" t="s">
        <v>29</v>
      </c>
      <c r="F138" t="s">
        <v>120</v>
      </c>
      <c r="G138" t="s">
        <v>155</v>
      </c>
      <c r="H138" t="s">
        <v>364</v>
      </c>
      <c r="I138">
        <v>1</v>
      </c>
      <c r="J138">
        <v>62438</v>
      </c>
    </row>
    <row r="139" spans="1:10" x14ac:dyDescent="0.25">
      <c r="A139">
        <v>10138</v>
      </c>
      <c r="B139" s="1">
        <v>45583</v>
      </c>
      <c r="C139" t="s">
        <v>365</v>
      </c>
      <c r="D139" t="s">
        <v>33</v>
      </c>
      <c r="E139" t="s">
        <v>101</v>
      </c>
      <c r="F139" t="s">
        <v>39</v>
      </c>
      <c r="G139" t="s">
        <v>192</v>
      </c>
      <c r="H139" t="s">
        <v>366</v>
      </c>
      <c r="I139">
        <v>4</v>
      </c>
      <c r="J139">
        <v>41162</v>
      </c>
    </row>
    <row r="140" spans="1:10" x14ac:dyDescent="0.25">
      <c r="A140">
        <v>10139</v>
      </c>
      <c r="B140" s="1">
        <v>45672</v>
      </c>
      <c r="C140" t="s">
        <v>367</v>
      </c>
      <c r="D140" t="s">
        <v>23</v>
      </c>
      <c r="E140" t="s">
        <v>135</v>
      </c>
      <c r="F140" t="s">
        <v>77</v>
      </c>
      <c r="G140" t="s">
        <v>287</v>
      </c>
      <c r="H140" t="s">
        <v>368</v>
      </c>
      <c r="I140">
        <v>4</v>
      </c>
      <c r="J140">
        <v>78576</v>
      </c>
    </row>
    <row r="141" spans="1:10" x14ac:dyDescent="0.25">
      <c r="A141">
        <v>10140</v>
      </c>
      <c r="B141" s="1">
        <v>45882</v>
      </c>
      <c r="C141" t="s">
        <v>369</v>
      </c>
      <c r="D141" t="s">
        <v>23</v>
      </c>
      <c r="E141" t="s">
        <v>24</v>
      </c>
      <c r="F141" t="s">
        <v>13</v>
      </c>
      <c r="G141" t="s">
        <v>14</v>
      </c>
      <c r="H141" t="s">
        <v>370</v>
      </c>
      <c r="I141">
        <v>3</v>
      </c>
      <c r="J141">
        <v>38456</v>
      </c>
    </row>
    <row r="142" spans="1:10" x14ac:dyDescent="0.25">
      <c r="A142">
        <v>10141</v>
      </c>
      <c r="B142" s="1">
        <v>45564</v>
      </c>
      <c r="C142" t="s">
        <v>371</v>
      </c>
      <c r="D142" t="s">
        <v>11</v>
      </c>
      <c r="E142" t="s">
        <v>61</v>
      </c>
      <c r="F142" t="s">
        <v>35</v>
      </c>
      <c r="G142" t="s">
        <v>36</v>
      </c>
      <c r="H142" t="s">
        <v>372</v>
      </c>
      <c r="I142">
        <v>1</v>
      </c>
      <c r="J142">
        <v>51518</v>
      </c>
    </row>
    <row r="143" spans="1:10" x14ac:dyDescent="0.25">
      <c r="A143">
        <v>10142</v>
      </c>
      <c r="B143" s="1">
        <v>45265</v>
      </c>
      <c r="C143" t="s">
        <v>373</v>
      </c>
      <c r="D143" t="s">
        <v>17</v>
      </c>
      <c r="E143" t="s">
        <v>18</v>
      </c>
      <c r="F143" t="s">
        <v>77</v>
      </c>
      <c r="G143" t="s">
        <v>287</v>
      </c>
      <c r="H143" t="s">
        <v>374</v>
      </c>
      <c r="I143">
        <v>3</v>
      </c>
      <c r="J143">
        <v>25964</v>
      </c>
    </row>
    <row r="144" spans="1:10" x14ac:dyDescent="0.25">
      <c r="A144">
        <v>10143</v>
      </c>
      <c r="B144" s="1">
        <v>45402</v>
      </c>
      <c r="C144" t="s">
        <v>375</v>
      </c>
      <c r="D144" t="s">
        <v>23</v>
      </c>
      <c r="E144" t="s">
        <v>24</v>
      </c>
      <c r="F144" t="s">
        <v>39</v>
      </c>
      <c r="G144" t="s">
        <v>200</v>
      </c>
      <c r="H144" t="s">
        <v>376</v>
      </c>
      <c r="I144">
        <v>5</v>
      </c>
      <c r="J144">
        <v>38240</v>
      </c>
    </row>
    <row r="145" spans="1:10" x14ac:dyDescent="0.25">
      <c r="A145">
        <v>10144</v>
      </c>
      <c r="B145" s="1">
        <v>45384</v>
      </c>
      <c r="C145" t="s">
        <v>377</v>
      </c>
      <c r="D145" t="s">
        <v>11</v>
      </c>
      <c r="E145" t="s">
        <v>61</v>
      </c>
      <c r="F145" t="s">
        <v>87</v>
      </c>
      <c r="G145" t="s">
        <v>174</v>
      </c>
      <c r="H145" t="s">
        <v>378</v>
      </c>
      <c r="I145">
        <v>2</v>
      </c>
      <c r="J145">
        <v>40778</v>
      </c>
    </row>
    <row r="146" spans="1:10" x14ac:dyDescent="0.25">
      <c r="A146">
        <v>10145</v>
      </c>
      <c r="B146" s="1">
        <v>45518</v>
      </c>
      <c r="C146" t="s">
        <v>379</v>
      </c>
      <c r="D146" t="s">
        <v>23</v>
      </c>
      <c r="E146" t="s">
        <v>76</v>
      </c>
      <c r="F146" t="s">
        <v>87</v>
      </c>
      <c r="G146" t="s">
        <v>205</v>
      </c>
      <c r="H146" t="s">
        <v>380</v>
      </c>
      <c r="I146">
        <v>5</v>
      </c>
      <c r="J146">
        <v>22147</v>
      </c>
    </row>
    <row r="147" spans="1:10" x14ac:dyDescent="0.25">
      <c r="A147">
        <v>10146</v>
      </c>
      <c r="B147" s="1">
        <v>45609</v>
      </c>
      <c r="C147" t="s">
        <v>381</v>
      </c>
      <c r="D147" t="s">
        <v>11</v>
      </c>
      <c r="E147" t="s">
        <v>84</v>
      </c>
      <c r="F147" t="s">
        <v>39</v>
      </c>
      <c r="G147" t="s">
        <v>117</v>
      </c>
      <c r="H147" t="s">
        <v>382</v>
      </c>
      <c r="I147">
        <v>1</v>
      </c>
      <c r="J147">
        <v>48776</v>
      </c>
    </row>
    <row r="148" spans="1:10" x14ac:dyDescent="0.25">
      <c r="A148">
        <v>10147</v>
      </c>
      <c r="B148" s="1">
        <v>45292</v>
      </c>
      <c r="C148" t="s">
        <v>383</v>
      </c>
      <c r="D148" t="s">
        <v>33</v>
      </c>
      <c r="E148" t="s">
        <v>94</v>
      </c>
      <c r="F148" t="s">
        <v>77</v>
      </c>
      <c r="G148" t="s">
        <v>81</v>
      </c>
      <c r="H148" t="s">
        <v>384</v>
      </c>
      <c r="I148">
        <v>2</v>
      </c>
      <c r="J148">
        <v>74802</v>
      </c>
    </row>
    <row r="149" spans="1:10" x14ac:dyDescent="0.25">
      <c r="A149">
        <v>10148</v>
      </c>
      <c r="B149" s="1">
        <v>45305</v>
      </c>
      <c r="C149" t="s">
        <v>385</v>
      </c>
      <c r="D149" t="s">
        <v>17</v>
      </c>
      <c r="E149" t="s">
        <v>18</v>
      </c>
      <c r="F149" t="s">
        <v>25</v>
      </c>
      <c r="G149" t="s">
        <v>218</v>
      </c>
      <c r="H149" t="s">
        <v>386</v>
      </c>
      <c r="I149">
        <v>1</v>
      </c>
      <c r="J149">
        <v>77440</v>
      </c>
    </row>
    <row r="150" spans="1:10" x14ac:dyDescent="0.25">
      <c r="A150">
        <v>10149</v>
      </c>
      <c r="B150" s="1">
        <v>45457</v>
      </c>
      <c r="C150" t="s">
        <v>387</v>
      </c>
      <c r="D150" t="s">
        <v>23</v>
      </c>
      <c r="E150" t="s">
        <v>105</v>
      </c>
      <c r="F150" t="s">
        <v>25</v>
      </c>
      <c r="G150" t="s">
        <v>26</v>
      </c>
      <c r="H150" t="s">
        <v>388</v>
      </c>
      <c r="I150">
        <v>1</v>
      </c>
      <c r="J150">
        <v>42881</v>
      </c>
    </row>
    <row r="151" spans="1:10" x14ac:dyDescent="0.25">
      <c r="A151">
        <v>10150</v>
      </c>
      <c r="B151" s="1">
        <v>45355</v>
      </c>
      <c r="C151" t="s">
        <v>389</v>
      </c>
      <c r="D151" t="s">
        <v>33</v>
      </c>
      <c r="E151" t="s">
        <v>101</v>
      </c>
      <c r="F151" t="s">
        <v>13</v>
      </c>
      <c r="G151" t="s">
        <v>14</v>
      </c>
      <c r="H151" t="s">
        <v>390</v>
      </c>
      <c r="I151">
        <v>4</v>
      </c>
      <c r="J151">
        <v>11205</v>
      </c>
    </row>
    <row r="152" spans="1:10" x14ac:dyDescent="0.25">
      <c r="A152">
        <v>10151</v>
      </c>
      <c r="B152" s="1">
        <v>45893</v>
      </c>
      <c r="C152" t="s">
        <v>391</v>
      </c>
      <c r="D152" t="s">
        <v>17</v>
      </c>
      <c r="E152" t="s">
        <v>51</v>
      </c>
      <c r="F152" t="s">
        <v>120</v>
      </c>
      <c r="G152" t="s">
        <v>150</v>
      </c>
      <c r="H152" t="s">
        <v>392</v>
      </c>
      <c r="I152">
        <v>4</v>
      </c>
      <c r="J152">
        <v>67259</v>
      </c>
    </row>
    <row r="153" spans="1:10" x14ac:dyDescent="0.25">
      <c r="A153">
        <v>10152</v>
      </c>
      <c r="B153" s="1">
        <v>45894</v>
      </c>
      <c r="C153" t="s">
        <v>393</v>
      </c>
      <c r="D153" t="s">
        <v>11</v>
      </c>
      <c r="E153" t="s">
        <v>165</v>
      </c>
      <c r="F153" t="s">
        <v>19</v>
      </c>
      <c r="G153" t="s">
        <v>52</v>
      </c>
      <c r="H153" t="s">
        <v>394</v>
      </c>
      <c r="I153">
        <v>3</v>
      </c>
      <c r="J153">
        <v>21886</v>
      </c>
    </row>
    <row r="154" spans="1:10" x14ac:dyDescent="0.25">
      <c r="A154">
        <v>10153</v>
      </c>
      <c r="B154" s="1">
        <v>45849</v>
      </c>
      <c r="C154" t="s">
        <v>395</v>
      </c>
      <c r="D154" t="s">
        <v>17</v>
      </c>
      <c r="E154" t="s">
        <v>51</v>
      </c>
      <c r="F154" t="s">
        <v>25</v>
      </c>
      <c r="G154" t="s">
        <v>313</v>
      </c>
      <c r="H154" t="s">
        <v>396</v>
      </c>
      <c r="I154">
        <v>3</v>
      </c>
      <c r="J154">
        <v>8844</v>
      </c>
    </row>
    <row r="155" spans="1:10" x14ac:dyDescent="0.25">
      <c r="A155">
        <v>10154</v>
      </c>
      <c r="B155" s="1">
        <v>45289</v>
      </c>
      <c r="C155" t="s">
        <v>397</v>
      </c>
      <c r="D155" t="s">
        <v>33</v>
      </c>
      <c r="E155" t="s">
        <v>55</v>
      </c>
      <c r="F155" t="s">
        <v>25</v>
      </c>
      <c r="G155" t="s">
        <v>58</v>
      </c>
      <c r="H155" t="s">
        <v>398</v>
      </c>
      <c r="I155">
        <v>3</v>
      </c>
      <c r="J155">
        <v>32484</v>
      </c>
    </row>
    <row r="156" spans="1:10" x14ac:dyDescent="0.25">
      <c r="A156">
        <v>10155</v>
      </c>
      <c r="B156" s="1">
        <v>45272</v>
      </c>
      <c r="C156" t="s">
        <v>399</v>
      </c>
      <c r="D156" t="s">
        <v>17</v>
      </c>
      <c r="E156" t="s">
        <v>51</v>
      </c>
      <c r="F156" t="s">
        <v>67</v>
      </c>
      <c r="G156" t="s">
        <v>400</v>
      </c>
      <c r="H156" t="s">
        <v>401</v>
      </c>
      <c r="I156">
        <v>2</v>
      </c>
      <c r="J156">
        <v>26027</v>
      </c>
    </row>
    <row r="157" spans="1:10" x14ac:dyDescent="0.25">
      <c r="A157">
        <v>10156</v>
      </c>
      <c r="B157" s="1">
        <v>45648</v>
      </c>
      <c r="C157" t="s">
        <v>402</v>
      </c>
      <c r="D157" t="s">
        <v>33</v>
      </c>
      <c r="E157" t="s">
        <v>101</v>
      </c>
      <c r="F157" t="s">
        <v>62</v>
      </c>
      <c r="G157" t="s">
        <v>114</v>
      </c>
      <c r="H157" t="s">
        <v>403</v>
      </c>
      <c r="I157">
        <v>4</v>
      </c>
      <c r="J157">
        <v>43826</v>
      </c>
    </row>
    <row r="158" spans="1:10" x14ac:dyDescent="0.25">
      <c r="A158">
        <v>10157</v>
      </c>
      <c r="B158" s="1">
        <v>45389</v>
      </c>
      <c r="C158" t="s">
        <v>404</v>
      </c>
      <c r="D158" t="s">
        <v>23</v>
      </c>
      <c r="E158" t="s">
        <v>24</v>
      </c>
      <c r="F158" t="s">
        <v>120</v>
      </c>
      <c r="G158" t="s">
        <v>139</v>
      </c>
      <c r="H158" t="s">
        <v>405</v>
      </c>
      <c r="I158">
        <v>1</v>
      </c>
      <c r="J158">
        <v>39221</v>
      </c>
    </row>
    <row r="159" spans="1:10" x14ac:dyDescent="0.25">
      <c r="A159">
        <v>10158</v>
      </c>
      <c r="B159" s="1">
        <v>45691</v>
      </c>
      <c r="C159" t="s">
        <v>406</v>
      </c>
      <c r="D159" t="s">
        <v>17</v>
      </c>
      <c r="E159" t="s">
        <v>47</v>
      </c>
      <c r="F159" t="s">
        <v>120</v>
      </c>
      <c r="G159" t="s">
        <v>121</v>
      </c>
      <c r="H159" t="s">
        <v>407</v>
      </c>
      <c r="I159">
        <v>1</v>
      </c>
      <c r="J159">
        <v>54312</v>
      </c>
    </row>
    <row r="160" spans="1:10" x14ac:dyDescent="0.25">
      <c r="A160">
        <v>10159</v>
      </c>
      <c r="B160" s="1">
        <v>45829</v>
      </c>
      <c r="C160" t="s">
        <v>408</v>
      </c>
      <c r="D160" t="s">
        <v>23</v>
      </c>
      <c r="E160" t="s">
        <v>105</v>
      </c>
      <c r="F160" t="s">
        <v>35</v>
      </c>
      <c r="G160" t="s">
        <v>36</v>
      </c>
      <c r="H160" t="s">
        <v>409</v>
      </c>
      <c r="I160">
        <v>1</v>
      </c>
      <c r="J160">
        <v>15748</v>
      </c>
    </row>
    <row r="161" spans="1:10" x14ac:dyDescent="0.25">
      <c r="A161">
        <v>10160</v>
      </c>
      <c r="B161" s="1">
        <v>45504</v>
      </c>
      <c r="C161" t="s">
        <v>410</v>
      </c>
      <c r="D161" t="s">
        <v>33</v>
      </c>
      <c r="E161" t="s">
        <v>34</v>
      </c>
      <c r="F161" t="s">
        <v>77</v>
      </c>
      <c r="G161" t="s">
        <v>109</v>
      </c>
      <c r="H161" t="s">
        <v>411</v>
      </c>
      <c r="I161">
        <v>2</v>
      </c>
      <c r="J161">
        <v>68044</v>
      </c>
    </row>
    <row r="162" spans="1:10" x14ac:dyDescent="0.25">
      <c r="A162">
        <v>10161</v>
      </c>
      <c r="B162" s="1">
        <v>45926</v>
      </c>
      <c r="C162" t="s">
        <v>412</v>
      </c>
      <c r="D162" t="s">
        <v>33</v>
      </c>
      <c r="E162" t="s">
        <v>34</v>
      </c>
      <c r="F162" t="s">
        <v>67</v>
      </c>
      <c r="G162" t="s">
        <v>400</v>
      </c>
      <c r="H162" t="s">
        <v>413</v>
      </c>
      <c r="I162">
        <v>5</v>
      </c>
      <c r="J162">
        <v>8465</v>
      </c>
    </row>
    <row r="163" spans="1:10" x14ac:dyDescent="0.25">
      <c r="A163">
        <v>10162</v>
      </c>
      <c r="B163" s="1">
        <v>45495</v>
      </c>
      <c r="C163" t="s">
        <v>414</v>
      </c>
      <c r="D163" t="s">
        <v>23</v>
      </c>
      <c r="E163" t="s">
        <v>24</v>
      </c>
      <c r="F163" t="s">
        <v>39</v>
      </c>
      <c r="G163" t="s">
        <v>132</v>
      </c>
      <c r="H163" t="s">
        <v>415</v>
      </c>
      <c r="I163">
        <v>1</v>
      </c>
      <c r="J163">
        <v>63767</v>
      </c>
    </row>
    <row r="164" spans="1:10" x14ac:dyDescent="0.25">
      <c r="A164">
        <v>10163</v>
      </c>
      <c r="B164" s="1">
        <v>45549</v>
      </c>
      <c r="C164" t="s">
        <v>416</v>
      </c>
      <c r="D164" t="s">
        <v>23</v>
      </c>
      <c r="E164" t="s">
        <v>24</v>
      </c>
      <c r="F164" t="s">
        <v>13</v>
      </c>
      <c r="G164" t="s">
        <v>48</v>
      </c>
      <c r="H164" t="s">
        <v>417</v>
      </c>
      <c r="I164">
        <v>5</v>
      </c>
      <c r="J164">
        <v>43178</v>
      </c>
    </row>
    <row r="165" spans="1:10" x14ac:dyDescent="0.25">
      <c r="A165">
        <v>10164</v>
      </c>
      <c r="B165" s="1">
        <v>45464</v>
      </c>
      <c r="C165" t="s">
        <v>418</v>
      </c>
      <c r="D165" t="s">
        <v>11</v>
      </c>
      <c r="E165" t="s">
        <v>61</v>
      </c>
      <c r="F165" t="s">
        <v>25</v>
      </c>
      <c r="G165" t="s">
        <v>26</v>
      </c>
      <c r="H165" t="s">
        <v>419</v>
      </c>
      <c r="I165">
        <v>5</v>
      </c>
      <c r="J165">
        <v>44801</v>
      </c>
    </row>
    <row r="166" spans="1:10" x14ac:dyDescent="0.25">
      <c r="A166">
        <v>10165</v>
      </c>
      <c r="B166" s="1">
        <v>45890</v>
      </c>
      <c r="C166" t="s">
        <v>420</v>
      </c>
      <c r="D166" t="s">
        <v>17</v>
      </c>
      <c r="E166" t="s">
        <v>158</v>
      </c>
      <c r="F166" t="s">
        <v>67</v>
      </c>
      <c r="G166" t="s">
        <v>231</v>
      </c>
      <c r="H166" t="s">
        <v>421</v>
      </c>
      <c r="I166">
        <v>4</v>
      </c>
      <c r="J166">
        <v>71174</v>
      </c>
    </row>
    <row r="167" spans="1:10" x14ac:dyDescent="0.25">
      <c r="A167">
        <v>10166</v>
      </c>
      <c r="B167" s="1">
        <v>45918</v>
      </c>
      <c r="C167" t="s">
        <v>422</v>
      </c>
      <c r="D167" t="s">
        <v>33</v>
      </c>
      <c r="E167" t="s">
        <v>101</v>
      </c>
      <c r="F167" t="s">
        <v>13</v>
      </c>
      <c r="G167" t="s">
        <v>102</v>
      </c>
      <c r="H167" t="s">
        <v>423</v>
      </c>
      <c r="I167">
        <v>2</v>
      </c>
      <c r="J167">
        <v>56852</v>
      </c>
    </row>
    <row r="168" spans="1:10" x14ac:dyDescent="0.25">
      <c r="A168">
        <v>10167</v>
      </c>
      <c r="B168" s="1">
        <v>45748</v>
      </c>
      <c r="C168" t="s">
        <v>424</v>
      </c>
      <c r="D168" t="s">
        <v>33</v>
      </c>
      <c r="E168" t="s">
        <v>34</v>
      </c>
      <c r="F168" t="s">
        <v>39</v>
      </c>
      <c r="G168" t="s">
        <v>117</v>
      </c>
      <c r="H168" t="s">
        <v>425</v>
      </c>
      <c r="I168">
        <v>3</v>
      </c>
      <c r="J168">
        <v>8167</v>
      </c>
    </row>
    <row r="169" spans="1:10" x14ac:dyDescent="0.25">
      <c r="A169">
        <v>10168</v>
      </c>
      <c r="B169" s="1">
        <v>45389</v>
      </c>
      <c r="C169" t="s">
        <v>426</v>
      </c>
      <c r="D169" t="s">
        <v>33</v>
      </c>
      <c r="E169" t="s">
        <v>55</v>
      </c>
      <c r="F169" t="s">
        <v>87</v>
      </c>
      <c r="G169" t="s">
        <v>88</v>
      </c>
      <c r="H169" t="s">
        <v>427</v>
      </c>
      <c r="I169">
        <v>2</v>
      </c>
      <c r="J169">
        <v>59433</v>
      </c>
    </row>
    <row r="170" spans="1:10" x14ac:dyDescent="0.25">
      <c r="A170">
        <v>10169</v>
      </c>
      <c r="B170" s="1">
        <v>45372</v>
      </c>
      <c r="C170" t="s">
        <v>428</v>
      </c>
      <c r="D170" t="s">
        <v>11</v>
      </c>
      <c r="E170" t="s">
        <v>12</v>
      </c>
      <c r="F170" t="s">
        <v>19</v>
      </c>
      <c r="G170" t="s">
        <v>98</v>
      </c>
      <c r="H170" t="s">
        <v>429</v>
      </c>
      <c r="I170">
        <v>3</v>
      </c>
      <c r="J170">
        <v>42341</v>
      </c>
    </row>
    <row r="171" spans="1:10" x14ac:dyDescent="0.25">
      <c r="A171">
        <v>10170</v>
      </c>
      <c r="B171" s="1">
        <v>45866</v>
      </c>
      <c r="C171" t="s">
        <v>430</v>
      </c>
      <c r="D171" t="s">
        <v>17</v>
      </c>
      <c r="E171" t="s">
        <v>47</v>
      </c>
      <c r="F171" t="s">
        <v>87</v>
      </c>
      <c r="G171" t="s">
        <v>174</v>
      </c>
      <c r="H171" t="s">
        <v>431</v>
      </c>
      <c r="I171">
        <v>5</v>
      </c>
      <c r="J171">
        <v>23230</v>
      </c>
    </row>
    <row r="172" spans="1:10" x14ac:dyDescent="0.25">
      <c r="A172">
        <v>10171</v>
      </c>
      <c r="B172" s="1">
        <v>45472</v>
      </c>
      <c r="C172" t="s">
        <v>432</v>
      </c>
      <c r="D172" t="s">
        <v>23</v>
      </c>
      <c r="E172" t="s">
        <v>135</v>
      </c>
      <c r="F172" t="s">
        <v>87</v>
      </c>
      <c r="G172" t="s">
        <v>205</v>
      </c>
      <c r="H172" t="s">
        <v>433</v>
      </c>
      <c r="I172">
        <v>3</v>
      </c>
      <c r="J172">
        <v>39790</v>
      </c>
    </row>
    <row r="173" spans="1:10" x14ac:dyDescent="0.25">
      <c r="A173">
        <v>10172</v>
      </c>
      <c r="B173" s="1">
        <v>45594</v>
      </c>
      <c r="C173" t="s">
        <v>434</v>
      </c>
      <c r="D173" t="s">
        <v>17</v>
      </c>
      <c r="E173" t="s">
        <v>18</v>
      </c>
      <c r="F173" t="s">
        <v>25</v>
      </c>
      <c r="G173" t="s">
        <v>218</v>
      </c>
      <c r="H173" t="s">
        <v>435</v>
      </c>
      <c r="I173">
        <v>3</v>
      </c>
      <c r="J173">
        <v>15794</v>
      </c>
    </row>
    <row r="174" spans="1:10" x14ac:dyDescent="0.25">
      <c r="A174">
        <v>10173</v>
      </c>
      <c r="B174" s="1">
        <v>45673</v>
      </c>
      <c r="C174" t="s">
        <v>436</v>
      </c>
      <c r="D174" t="s">
        <v>11</v>
      </c>
      <c r="E174" t="s">
        <v>61</v>
      </c>
      <c r="F174" t="s">
        <v>35</v>
      </c>
      <c r="G174" t="s">
        <v>437</v>
      </c>
      <c r="H174" t="s">
        <v>438</v>
      </c>
      <c r="I174">
        <v>1</v>
      </c>
      <c r="J174">
        <v>10635</v>
      </c>
    </row>
    <row r="175" spans="1:10" x14ac:dyDescent="0.25">
      <c r="A175">
        <v>10174</v>
      </c>
      <c r="B175" s="1">
        <v>45763</v>
      </c>
      <c r="C175" t="s">
        <v>439</v>
      </c>
      <c r="D175" t="s">
        <v>23</v>
      </c>
      <c r="E175" t="s">
        <v>24</v>
      </c>
      <c r="F175" t="s">
        <v>120</v>
      </c>
      <c r="G175" t="s">
        <v>139</v>
      </c>
      <c r="H175" t="s">
        <v>440</v>
      </c>
      <c r="I175">
        <v>1</v>
      </c>
      <c r="J175">
        <v>64954</v>
      </c>
    </row>
    <row r="176" spans="1:10" x14ac:dyDescent="0.25">
      <c r="A176">
        <v>10175</v>
      </c>
      <c r="B176" s="1">
        <v>45563</v>
      </c>
      <c r="C176" t="s">
        <v>441</v>
      </c>
      <c r="D176" t="s">
        <v>23</v>
      </c>
      <c r="E176" t="s">
        <v>135</v>
      </c>
      <c r="F176" t="s">
        <v>39</v>
      </c>
      <c r="G176" t="s">
        <v>192</v>
      </c>
      <c r="H176" t="s">
        <v>442</v>
      </c>
      <c r="I176">
        <v>1</v>
      </c>
      <c r="J176">
        <v>47269</v>
      </c>
    </row>
    <row r="177" spans="1:10" x14ac:dyDescent="0.25">
      <c r="A177">
        <v>10176</v>
      </c>
      <c r="B177" s="1">
        <v>45283</v>
      </c>
      <c r="C177" t="s">
        <v>443</v>
      </c>
      <c r="D177" t="s">
        <v>17</v>
      </c>
      <c r="E177" t="s">
        <v>51</v>
      </c>
      <c r="F177" t="s">
        <v>62</v>
      </c>
      <c r="G177" t="s">
        <v>106</v>
      </c>
      <c r="H177" t="s">
        <v>444</v>
      </c>
      <c r="I177">
        <v>5</v>
      </c>
      <c r="J177">
        <v>21181</v>
      </c>
    </row>
    <row r="178" spans="1:10" x14ac:dyDescent="0.25">
      <c r="A178">
        <v>10177</v>
      </c>
      <c r="B178" s="1">
        <v>45460</v>
      </c>
      <c r="C178" t="s">
        <v>445</v>
      </c>
      <c r="D178" t="s">
        <v>17</v>
      </c>
      <c r="E178" t="s">
        <v>51</v>
      </c>
      <c r="F178" t="s">
        <v>77</v>
      </c>
      <c r="G178" t="s">
        <v>162</v>
      </c>
      <c r="H178" t="s">
        <v>446</v>
      </c>
      <c r="I178">
        <v>2</v>
      </c>
      <c r="J178">
        <v>40371</v>
      </c>
    </row>
    <row r="179" spans="1:10" x14ac:dyDescent="0.25">
      <c r="A179">
        <v>10178</v>
      </c>
      <c r="B179" s="1">
        <v>45609</v>
      </c>
      <c r="C179" t="s">
        <v>447</v>
      </c>
      <c r="D179" t="s">
        <v>33</v>
      </c>
      <c r="E179" t="s">
        <v>94</v>
      </c>
      <c r="F179" t="s">
        <v>120</v>
      </c>
      <c r="G179" t="s">
        <v>155</v>
      </c>
      <c r="H179" t="s">
        <v>448</v>
      </c>
      <c r="I179">
        <v>5</v>
      </c>
      <c r="J179">
        <v>18936</v>
      </c>
    </row>
    <row r="180" spans="1:10" x14ac:dyDescent="0.25">
      <c r="A180">
        <v>10179</v>
      </c>
      <c r="B180" s="1">
        <v>45586</v>
      </c>
      <c r="C180" t="s">
        <v>449</v>
      </c>
      <c r="D180" t="s">
        <v>23</v>
      </c>
      <c r="E180" t="s">
        <v>29</v>
      </c>
      <c r="F180" t="s">
        <v>39</v>
      </c>
      <c r="G180" t="s">
        <v>200</v>
      </c>
      <c r="H180" t="s">
        <v>450</v>
      </c>
      <c r="I180">
        <v>1</v>
      </c>
      <c r="J180">
        <v>44366</v>
      </c>
    </row>
    <row r="181" spans="1:10" x14ac:dyDescent="0.25">
      <c r="A181">
        <v>10180</v>
      </c>
      <c r="B181" s="1">
        <v>45741</v>
      </c>
      <c r="C181" t="s">
        <v>451</v>
      </c>
      <c r="D181" t="s">
        <v>33</v>
      </c>
      <c r="E181" t="s">
        <v>43</v>
      </c>
      <c r="F181" t="s">
        <v>13</v>
      </c>
      <c r="G181" t="s">
        <v>48</v>
      </c>
      <c r="H181" t="s">
        <v>452</v>
      </c>
      <c r="I181">
        <v>1</v>
      </c>
      <c r="J181">
        <v>54330</v>
      </c>
    </row>
    <row r="182" spans="1:10" x14ac:dyDescent="0.25">
      <c r="A182">
        <v>10181</v>
      </c>
      <c r="B182" s="1">
        <v>45507</v>
      </c>
      <c r="C182" t="s">
        <v>453</v>
      </c>
      <c r="D182" t="s">
        <v>11</v>
      </c>
      <c r="E182" t="s">
        <v>84</v>
      </c>
      <c r="F182" t="s">
        <v>19</v>
      </c>
      <c r="G182" t="s">
        <v>30</v>
      </c>
      <c r="H182" t="s">
        <v>454</v>
      </c>
      <c r="I182">
        <v>4</v>
      </c>
      <c r="J182">
        <v>27952</v>
      </c>
    </row>
    <row r="183" spans="1:10" x14ac:dyDescent="0.25">
      <c r="A183">
        <v>10182</v>
      </c>
      <c r="B183" s="1">
        <v>45506</v>
      </c>
      <c r="C183" t="s">
        <v>455</v>
      </c>
      <c r="D183" t="s">
        <v>11</v>
      </c>
      <c r="E183" t="s">
        <v>138</v>
      </c>
      <c r="F183" t="s">
        <v>35</v>
      </c>
      <c r="G183" t="s">
        <v>44</v>
      </c>
      <c r="H183" t="s">
        <v>456</v>
      </c>
      <c r="I183">
        <v>5</v>
      </c>
      <c r="J183">
        <v>10007</v>
      </c>
    </row>
    <row r="184" spans="1:10" x14ac:dyDescent="0.25">
      <c r="A184">
        <v>10183</v>
      </c>
      <c r="B184" s="1">
        <v>45262</v>
      </c>
      <c r="C184" t="s">
        <v>457</v>
      </c>
      <c r="D184" t="s">
        <v>23</v>
      </c>
      <c r="E184" t="s">
        <v>105</v>
      </c>
      <c r="F184" t="s">
        <v>67</v>
      </c>
      <c r="G184" t="s">
        <v>298</v>
      </c>
      <c r="H184" t="s">
        <v>458</v>
      </c>
      <c r="I184">
        <v>2</v>
      </c>
      <c r="J184">
        <v>8172</v>
      </c>
    </row>
    <row r="185" spans="1:10" x14ac:dyDescent="0.25">
      <c r="A185">
        <v>10184</v>
      </c>
      <c r="B185" s="1">
        <v>45715</v>
      </c>
      <c r="C185" t="s">
        <v>459</v>
      </c>
      <c r="D185" t="s">
        <v>23</v>
      </c>
      <c r="E185" t="s">
        <v>76</v>
      </c>
      <c r="F185" t="s">
        <v>77</v>
      </c>
      <c r="G185" t="s">
        <v>287</v>
      </c>
      <c r="H185" t="s">
        <v>460</v>
      </c>
      <c r="I185">
        <v>5</v>
      </c>
      <c r="J185">
        <v>27145</v>
      </c>
    </row>
    <row r="186" spans="1:10" x14ac:dyDescent="0.25">
      <c r="A186">
        <v>10185</v>
      </c>
      <c r="B186" s="1">
        <v>45574</v>
      </c>
      <c r="C186" t="s">
        <v>461</v>
      </c>
      <c r="D186" t="s">
        <v>11</v>
      </c>
      <c r="E186" t="s">
        <v>12</v>
      </c>
      <c r="F186" t="s">
        <v>62</v>
      </c>
      <c r="G186" t="s">
        <v>63</v>
      </c>
      <c r="H186" t="s">
        <v>462</v>
      </c>
      <c r="I186">
        <v>4</v>
      </c>
      <c r="J186">
        <v>73974</v>
      </c>
    </row>
    <row r="187" spans="1:10" x14ac:dyDescent="0.25">
      <c r="A187">
        <v>10186</v>
      </c>
      <c r="B187" s="1">
        <v>45767</v>
      </c>
      <c r="C187" t="s">
        <v>463</v>
      </c>
      <c r="D187" t="s">
        <v>17</v>
      </c>
      <c r="E187" t="s">
        <v>47</v>
      </c>
      <c r="F187" t="s">
        <v>87</v>
      </c>
      <c r="G187" t="s">
        <v>129</v>
      </c>
      <c r="H187" t="s">
        <v>464</v>
      </c>
      <c r="I187">
        <v>4</v>
      </c>
      <c r="J187">
        <v>36775</v>
      </c>
    </row>
    <row r="188" spans="1:10" x14ac:dyDescent="0.25">
      <c r="A188">
        <v>10187</v>
      </c>
      <c r="B188" s="1">
        <v>45507</v>
      </c>
      <c r="C188" t="s">
        <v>465</v>
      </c>
      <c r="D188" t="s">
        <v>11</v>
      </c>
      <c r="E188" t="s">
        <v>61</v>
      </c>
      <c r="F188" t="s">
        <v>25</v>
      </c>
      <c r="G188" t="s">
        <v>58</v>
      </c>
      <c r="H188" t="s">
        <v>466</v>
      </c>
      <c r="I188">
        <v>2</v>
      </c>
      <c r="J188">
        <v>8566</v>
      </c>
    </row>
    <row r="189" spans="1:10" x14ac:dyDescent="0.25">
      <c r="A189">
        <v>10188</v>
      </c>
      <c r="B189" s="1">
        <v>45466</v>
      </c>
      <c r="C189" t="s">
        <v>467</v>
      </c>
      <c r="D189" t="s">
        <v>11</v>
      </c>
      <c r="E189" t="s">
        <v>165</v>
      </c>
      <c r="F189" t="s">
        <v>120</v>
      </c>
      <c r="G189" t="s">
        <v>150</v>
      </c>
      <c r="H189" t="s">
        <v>468</v>
      </c>
      <c r="I189">
        <v>2</v>
      </c>
      <c r="J189">
        <v>10036</v>
      </c>
    </row>
    <row r="190" spans="1:10" x14ac:dyDescent="0.25">
      <c r="A190">
        <v>10189</v>
      </c>
      <c r="B190" s="1">
        <v>45264</v>
      </c>
      <c r="C190" t="s">
        <v>469</v>
      </c>
      <c r="D190" t="s">
        <v>17</v>
      </c>
      <c r="E190" t="s">
        <v>66</v>
      </c>
      <c r="F190" t="s">
        <v>39</v>
      </c>
      <c r="G190" t="s">
        <v>40</v>
      </c>
      <c r="H190" t="s">
        <v>470</v>
      </c>
      <c r="I190">
        <v>4</v>
      </c>
      <c r="J190">
        <v>33969</v>
      </c>
    </row>
    <row r="191" spans="1:10" x14ac:dyDescent="0.25">
      <c r="A191">
        <v>10190</v>
      </c>
      <c r="B191" s="1">
        <v>45218</v>
      </c>
      <c r="C191" t="s">
        <v>471</v>
      </c>
      <c r="D191" t="s">
        <v>23</v>
      </c>
      <c r="E191" t="s">
        <v>105</v>
      </c>
      <c r="F191" t="s">
        <v>35</v>
      </c>
      <c r="G191" t="s">
        <v>179</v>
      </c>
      <c r="H191" t="s">
        <v>472</v>
      </c>
      <c r="I191">
        <v>2</v>
      </c>
      <c r="J191">
        <v>29047</v>
      </c>
    </row>
    <row r="192" spans="1:10" x14ac:dyDescent="0.25">
      <c r="A192">
        <v>10191</v>
      </c>
      <c r="B192" s="1">
        <v>45526</v>
      </c>
      <c r="C192" t="s">
        <v>473</v>
      </c>
      <c r="D192" t="s">
        <v>23</v>
      </c>
      <c r="E192" t="s">
        <v>24</v>
      </c>
      <c r="F192" t="s">
        <v>67</v>
      </c>
      <c r="G192" t="s">
        <v>195</v>
      </c>
      <c r="H192" t="s">
        <v>474</v>
      </c>
      <c r="I192">
        <v>4</v>
      </c>
      <c r="J192">
        <v>15118</v>
      </c>
    </row>
    <row r="193" spans="1:10" x14ac:dyDescent="0.25">
      <c r="A193">
        <v>10192</v>
      </c>
      <c r="B193" s="1">
        <v>45791</v>
      </c>
      <c r="C193" t="s">
        <v>475</v>
      </c>
      <c r="D193" t="s">
        <v>23</v>
      </c>
      <c r="E193" t="s">
        <v>76</v>
      </c>
      <c r="F193" t="s">
        <v>87</v>
      </c>
      <c r="G193" t="s">
        <v>205</v>
      </c>
      <c r="H193" t="s">
        <v>476</v>
      </c>
      <c r="I193">
        <v>4</v>
      </c>
      <c r="J193">
        <v>24282</v>
      </c>
    </row>
    <row r="194" spans="1:10" x14ac:dyDescent="0.25">
      <c r="A194">
        <v>10193</v>
      </c>
      <c r="B194" s="1">
        <v>45209</v>
      </c>
      <c r="C194" t="s">
        <v>477</v>
      </c>
      <c r="D194" t="s">
        <v>11</v>
      </c>
      <c r="E194" t="s">
        <v>138</v>
      </c>
      <c r="F194" t="s">
        <v>13</v>
      </c>
      <c r="G194" t="s">
        <v>14</v>
      </c>
      <c r="H194" t="s">
        <v>478</v>
      </c>
      <c r="I194">
        <v>1</v>
      </c>
      <c r="J194">
        <v>57488</v>
      </c>
    </row>
    <row r="195" spans="1:10" x14ac:dyDescent="0.25">
      <c r="A195">
        <v>10194</v>
      </c>
      <c r="B195" s="1">
        <v>45520</v>
      </c>
      <c r="C195" t="s">
        <v>479</v>
      </c>
      <c r="D195" t="s">
        <v>33</v>
      </c>
      <c r="E195" t="s">
        <v>101</v>
      </c>
      <c r="F195" t="s">
        <v>25</v>
      </c>
      <c r="G195" t="s">
        <v>95</v>
      </c>
      <c r="H195" t="s">
        <v>480</v>
      </c>
      <c r="I195">
        <v>1</v>
      </c>
      <c r="J195">
        <v>68404</v>
      </c>
    </row>
    <row r="196" spans="1:10" x14ac:dyDescent="0.25">
      <c r="A196">
        <v>10195</v>
      </c>
      <c r="B196" s="1">
        <v>45659</v>
      </c>
      <c r="C196" t="s">
        <v>481</v>
      </c>
      <c r="D196" t="s">
        <v>17</v>
      </c>
      <c r="E196" t="s">
        <v>18</v>
      </c>
      <c r="F196" t="s">
        <v>39</v>
      </c>
      <c r="G196" t="s">
        <v>132</v>
      </c>
      <c r="H196" t="s">
        <v>482</v>
      </c>
      <c r="I196">
        <v>4</v>
      </c>
      <c r="J196">
        <v>27157</v>
      </c>
    </row>
    <row r="197" spans="1:10" x14ac:dyDescent="0.25">
      <c r="A197">
        <v>10196</v>
      </c>
      <c r="B197" s="1">
        <v>45528</v>
      </c>
      <c r="C197" t="s">
        <v>483</v>
      </c>
      <c r="D197" t="s">
        <v>33</v>
      </c>
      <c r="E197" t="s">
        <v>94</v>
      </c>
      <c r="F197" t="s">
        <v>87</v>
      </c>
      <c r="G197" t="s">
        <v>147</v>
      </c>
      <c r="H197" t="s">
        <v>484</v>
      </c>
      <c r="I197">
        <v>1</v>
      </c>
      <c r="J197">
        <v>13561</v>
      </c>
    </row>
    <row r="198" spans="1:10" x14ac:dyDescent="0.25">
      <c r="A198">
        <v>10197</v>
      </c>
      <c r="B198" s="1">
        <v>45399</v>
      </c>
      <c r="C198" t="s">
        <v>485</v>
      </c>
      <c r="D198" t="s">
        <v>33</v>
      </c>
      <c r="E198" t="s">
        <v>43</v>
      </c>
      <c r="F198" t="s">
        <v>39</v>
      </c>
      <c r="G198" t="s">
        <v>117</v>
      </c>
      <c r="H198" t="s">
        <v>486</v>
      </c>
      <c r="I198">
        <v>4</v>
      </c>
      <c r="J198">
        <v>72077</v>
      </c>
    </row>
    <row r="199" spans="1:10" x14ac:dyDescent="0.25">
      <c r="A199">
        <v>10198</v>
      </c>
      <c r="B199" s="1">
        <v>45313</v>
      </c>
      <c r="C199" t="s">
        <v>487</v>
      </c>
      <c r="D199" t="s">
        <v>33</v>
      </c>
      <c r="E199" t="s">
        <v>94</v>
      </c>
      <c r="F199" t="s">
        <v>35</v>
      </c>
      <c r="G199" t="s">
        <v>44</v>
      </c>
      <c r="H199" t="s">
        <v>488</v>
      </c>
      <c r="I199">
        <v>3</v>
      </c>
      <c r="J199">
        <v>40130</v>
      </c>
    </row>
    <row r="200" spans="1:10" x14ac:dyDescent="0.25">
      <c r="A200">
        <v>10199</v>
      </c>
      <c r="B200" s="1">
        <v>45463</v>
      </c>
      <c r="C200" t="s">
        <v>489</v>
      </c>
      <c r="D200" t="s">
        <v>33</v>
      </c>
      <c r="E200" t="s">
        <v>101</v>
      </c>
      <c r="F200" t="s">
        <v>39</v>
      </c>
      <c r="G200" t="s">
        <v>132</v>
      </c>
      <c r="H200" t="s">
        <v>490</v>
      </c>
      <c r="I200">
        <v>2</v>
      </c>
      <c r="J200">
        <v>48439</v>
      </c>
    </row>
    <row r="201" spans="1:10" x14ac:dyDescent="0.25">
      <c r="A201">
        <v>10200</v>
      </c>
      <c r="B201" s="1">
        <v>45595</v>
      </c>
      <c r="C201" t="s">
        <v>491</v>
      </c>
      <c r="D201" t="s">
        <v>17</v>
      </c>
      <c r="E201" t="s">
        <v>18</v>
      </c>
      <c r="F201" t="s">
        <v>62</v>
      </c>
      <c r="G201" t="s">
        <v>106</v>
      </c>
      <c r="H201" t="s">
        <v>492</v>
      </c>
      <c r="I201">
        <v>5</v>
      </c>
      <c r="J201">
        <v>50870</v>
      </c>
    </row>
    <row r="202" spans="1:10" x14ac:dyDescent="0.25">
      <c r="A202">
        <v>10201</v>
      </c>
      <c r="B202" s="1">
        <v>45484</v>
      </c>
      <c r="C202" t="s">
        <v>493</v>
      </c>
      <c r="D202" t="s">
        <v>33</v>
      </c>
      <c r="E202" t="s">
        <v>55</v>
      </c>
      <c r="F202" t="s">
        <v>35</v>
      </c>
      <c r="G202" t="s">
        <v>437</v>
      </c>
      <c r="H202" t="s">
        <v>494</v>
      </c>
      <c r="I202">
        <v>1</v>
      </c>
      <c r="J202">
        <v>73982</v>
      </c>
    </row>
    <row r="203" spans="1:10" x14ac:dyDescent="0.25">
      <c r="A203">
        <v>10202</v>
      </c>
      <c r="B203" s="1">
        <v>45415</v>
      </c>
      <c r="C203" t="s">
        <v>495</v>
      </c>
      <c r="D203" t="s">
        <v>23</v>
      </c>
      <c r="E203" t="s">
        <v>76</v>
      </c>
      <c r="F203" t="s">
        <v>120</v>
      </c>
      <c r="G203" t="s">
        <v>155</v>
      </c>
      <c r="H203" t="s">
        <v>496</v>
      </c>
      <c r="I203">
        <v>4</v>
      </c>
      <c r="J203">
        <v>27226</v>
      </c>
    </row>
    <row r="204" spans="1:10" x14ac:dyDescent="0.25">
      <c r="A204">
        <v>10203</v>
      </c>
      <c r="B204" s="1">
        <v>45332</v>
      </c>
      <c r="C204" t="s">
        <v>497</v>
      </c>
      <c r="D204" t="s">
        <v>17</v>
      </c>
      <c r="E204" t="s">
        <v>51</v>
      </c>
      <c r="F204" t="s">
        <v>120</v>
      </c>
      <c r="G204" t="s">
        <v>159</v>
      </c>
      <c r="H204" t="s">
        <v>498</v>
      </c>
      <c r="I204">
        <v>2</v>
      </c>
      <c r="J204">
        <v>39988</v>
      </c>
    </row>
    <row r="205" spans="1:10" x14ac:dyDescent="0.25">
      <c r="A205">
        <v>10204</v>
      </c>
      <c r="B205" s="1">
        <v>45906</v>
      </c>
      <c r="C205" t="s">
        <v>499</v>
      </c>
      <c r="D205" t="s">
        <v>33</v>
      </c>
      <c r="E205" t="s">
        <v>101</v>
      </c>
      <c r="F205" t="s">
        <v>87</v>
      </c>
      <c r="G205" t="s">
        <v>88</v>
      </c>
      <c r="H205" t="s">
        <v>500</v>
      </c>
      <c r="I205">
        <v>4</v>
      </c>
      <c r="J205">
        <v>65084</v>
      </c>
    </row>
    <row r="206" spans="1:10" x14ac:dyDescent="0.25">
      <c r="A206">
        <v>10205</v>
      </c>
      <c r="B206" s="1">
        <v>45793</v>
      </c>
      <c r="C206" t="s">
        <v>501</v>
      </c>
      <c r="D206" t="s">
        <v>23</v>
      </c>
      <c r="E206" t="s">
        <v>135</v>
      </c>
      <c r="F206" t="s">
        <v>19</v>
      </c>
      <c r="G206" t="s">
        <v>20</v>
      </c>
      <c r="H206" t="s">
        <v>502</v>
      </c>
      <c r="I206">
        <v>2</v>
      </c>
      <c r="J206">
        <v>32591</v>
      </c>
    </row>
    <row r="207" spans="1:10" x14ac:dyDescent="0.25">
      <c r="A207">
        <v>10206</v>
      </c>
      <c r="B207" s="1">
        <v>45672</v>
      </c>
      <c r="C207" t="s">
        <v>503</v>
      </c>
      <c r="D207" t="s">
        <v>33</v>
      </c>
      <c r="E207" t="s">
        <v>43</v>
      </c>
      <c r="F207" t="s">
        <v>35</v>
      </c>
      <c r="G207" t="s">
        <v>36</v>
      </c>
      <c r="H207" t="s">
        <v>504</v>
      </c>
      <c r="I207">
        <v>3</v>
      </c>
      <c r="J207">
        <v>19535</v>
      </c>
    </row>
    <row r="208" spans="1:10" x14ac:dyDescent="0.25">
      <c r="A208">
        <v>10207</v>
      </c>
      <c r="B208" s="1">
        <v>45425</v>
      </c>
      <c r="C208" t="s">
        <v>505</v>
      </c>
      <c r="D208" t="s">
        <v>33</v>
      </c>
      <c r="E208" t="s">
        <v>43</v>
      </c>
      <c r="F208" t="s">
        <v>13</v>
      </c>
      <c r="G208" t="s">
        <v>14</v>
      </c>
      <c r="H208" t="s">
        <v>506</v>
      </c>
      <c r="I208">
        <v>4</v>
      </c>
      <c r="J208">
        <v>22065</v>
      </c>
    </row>
    <row r="209" spans="1:10" x14ac:dyDescent="0.25">
      <c r="A209">
        <v>10208</v>
      </c>
      <c r="B209" s="1">
        <v>45549</v>
      </c>
      <c r="C209" t="s">
        <v>507</v>
      </c>
      <c r="D209" t="s">
        <v>33</v>
      </c>
      <c r="E209" t="s">
        <v>43</v>
      </c>
      <c r="F209" t="s">
        <v>62</v>
      </c>
      <c r="G209" t="s">
        <v>508</v>
      </c>
      <c r="H209" t="s">
        <v>509</v>
      </c>
      <c r="I209">
        <v>2</v>
      </c>
      <c r="J209">
        <v>48559</v>
      </c>
    </row>
    <row r="210" spans="1:10" x14ac:dyDescent="0.25">
      <c r="A210">
        <v>10209</v>
      </c>
      <c r="B210" s="1">
        <v>45653</v>
      </c>
      <c r="C210" t="s">
        <v>510</v>
      </c>
      <c r="D210" t="s">
        <v>33</v>
      </c>
      <c r="E210" t="s">
        <v>43</v>
      </c>
      <c r="F210" t="s">
        <v>87</v>
      </c>
      <c r="G210" t="s">
        <v>129</v>
      </c>
      <c r="H210" t="s">
        <v>511</v>
      </c>
      <c r="I210">
        <v>3</v>
      </c>
      <c r="J210">
        <v>47479</v>
      </c>
    </row>
    <row r="211" spans="1:10" x14ac:dyDescent="0.25">
      <c r="A211">
        <v>10210</v>
      </c>
      <c r="B211" s="1">
        <v>45284</v>
      </c>
      <c r="C211" t="s">
        <v>512</v>
      </c>
      <c r="D211" t="s">
        <v>23</v>
      </c>
      <c r="E211" t="s">
        <v>105</v>
      </c>
      <c r="F211" t="s">
        <v>77</v>
      </c>
      <c r="G211" t="s">
        <v>109</v>
      </c>
      <c r="H211" t="s">
        <v>513</v>
      </c>
      <c r="I211">
        <v>3</v>
      </c>
      <c r="J211">
        <v>62485</v>
      </c>
    </row>
    <row r="212" spans="1:10" x14ac:dyDescent="0.25">
      <c r="A212">
        <v>10211</v>
      </c>
      <c r="B212" s="1">
        <v>45367</v>
      </c>
      <c r="C212" t="s">
        <v>514</v>
      </c>
      <c r="D212" t="s">
        <v>33</v>
      </c>
      <c r="E212" t="s">
        <v>43</v>
      </c>
      <c r="F212" t="s">
        <v>19</v>
      </c>
      <c r="G212" t="s">
        <v>52</v>
      </c>
      <c r="H212" t="s">
        <v>515</v>
      </c>
      <c r="I212">
        <v>5</v>
      </c>
      <c r="J212">
        <v>18762</v>
      </c>
    </row>
    <row r="213" spans="1:10" x14ac:dyDescent="0.25">
      <c r="A213">
        <v>10212</v>
      </c>
      <c r="B213" s="1">
        <v>45418</v>
      </c>
      <c r="C213" t="s">
        <v>516</v>
      </c>
      <c r="D213" t="s">
        <v>11</v>
      </c>
      <c r="E213" t="s">
        <v>12</v>
      </c>
      <c r="F213" t="s">
        <v>77</v>
      </c>
      <c r="G213" t="s">
        <v>109</v>
      </c>
      <c r="H213" t="s">
        <v>517</v>
      </c>
      <c r="I213">
        <v>5</v>
      </c>
      <c r="J213">
        <v>76126</v>
      </c>
    </row>
    <row r="214" spans="1:10" x14ac:dyDescent="0.25">
      <c r="A214">
        <v>10213</v>
      </c>
      <c r="B214" s="1">
        <v>45736</v>
      </c>
      <c r="C214" t="s">
        <v>518</v>
      </c>
      <c r="D214" t="s">
        <v>33</v>
      </c>
      <c r="E214" t="s">
        <v>101</v>
      </c>
      <c r="F214" t="s">
        <v>35</v>
      </c>
      <c r="G214" t="s">
        <v>71</v>
      </c>
      <c r="H214" t="s">
        <v>519</v>
      </c>
      <c r="I214">
        <v>2</v>
      </c>
      <c r="J214">
        <v>60550</v>
      </c>
    </row>
    <row r="215" spans="1:10" x14ac:dyDescent="0.25">
      <c r="A215">
        <v>10214</v>
      </c>
      <c r="B215" s="1">
        <v>45302</v>
      </c>
      <c r="C215" t="s">
        <v>520</v>
      </c>
      <c r="D215" t="s">
        <v>11</v>
      </c>
      <c r="E215" t="s">
        <v>84</v>
      </c>
      <c r="F215" t="s">
        <v>19</v>
      </c>
      <c r="G215" t="s">
        <v>30</v>
      </c>
      <c r="H215" t="s">
        <v>521</v>
      </c>
      <c r="I215">
        <v>3</v>
      </c>
      <c r="J215">
        <v>42839</v>
      </c>
    </row>
    <row r="216" spans="1:10" x14ac:dyDescent="0.25">
      <c r="A216">
        <v>10215</v>
      </c>
      <c r="B216" s="1">
        <v>45354</v>
      </c>
      <c r="C216" t="s">
        <v>522</v>
      </c>
      <c r="D216" t="s">
        <v>11</v>
      </c>
      <c r="E216" t="s">
        <v>12</v>
      </c>
      <c r="F216" t="s">
        <v>39</v>
      </c>
      <c r="G216" t="s">
        <v>132</v>
      </c>
      <c r="H216" t="s">
        <v>523</v>
      </c>
      <c r="I216">
        <v>4</v>
      </c>
      <c r="J216">
        <v>21265</v>
      </c>
    </row>
    <row r="217" spans="1:10" x14ac:dyDescent="0.25">
      <c r="A217">
        <v>10216</v>
      </c>
      <c r="B217" s="1">
        <v>45855</v>
      </c>
      <c r="C217" t="s">
        <v>524</v>
      </c>
      <c r="D217" t="s">
        <v>11</v>
      </c>
      <c r="E217" t="s">
        <v>12</v>
      </c>
      <c r="F217" t="s">
        <v>39</v>
      </c>
      <c r="G217" t="s">
        <v>192</v>
      </c>
      <c r="H217" t="s">
        <v>525</v>
      </c>
      <c r="I217">
        <v>3</v>
      </c>
      <c r="J217">
        <v>50927</v>
      </c>
    </row>
    <row r="218" spans="1:10" x14ac:dyDescent="0.25">
      <c r="A218">
        <v>10217</v>
      </c>
      <c r="B218" s="1">
        <v>45724</v>
      </c>
      <c r="C218" t="s">
        <v>526</v>
      </c>
      <c r="D218" t="s">
        <v>23</v>
      </c>
      <c r="E218" t="s">
        <v>24</v>
      </c>
      <c r="F218" t="s">
        <v>13</v>
      </c>
      <c r="G218" t="s">
        <v>282</v>
      </c>
      <c r="H218" t="s">
        <v>527</v>
      </c>
      <c r="I218">
        <v>4</v>
      </c>
      <c r="J218">
        <v>29195</v>
      </c>
    </row>
    <row r="219" spans="1:10" x14ac:dyDescent="0.25">
      <c r="A219">
        <v>10218</v>
      </c>
      <c r="B219" s="1">
        <v>45627</v>
      </c>
      <c r="C219" t="s">
        <v>528</v>
      </c>
      <c r="D219" t="s">
        <v>17</v>
      </c>
      <c r="E219" t="s">
        <v>18</v>
      </c>
      <c r="F219" t="s">
        <v>87</v>
      </c>
      <c r="G219" t="s">
        <v>174</v>
      </c>
      <c r="H219" t="s">
        <v>529</v>
      </c>
      <c r="I219">
        <v>5</v>
      </c>
      <c r="J219">
        <v>39970</v>
      </c>
    </row>
    <row r="220" spans="1:10" x14ac:dyDescent="0.25">
      <c r="A220">
        <v>10219</v>
      </c>
      <c r="B220" s="1">
        <v>45723</v>
      </c>
      <c r="C220" t="s">
        <v>530</v>
      </c>
      <c r="D220" t="s">
        <v>17</v>
      </c>
      <c r="E220" t="s">
        <v>51</v>
      </c>
      <c r="F220" t="s">
        <v>77</v>
      </c>
      <c r="G220" t="s">
        <v>109</v>
      </c>
      <c r="H220" t="s">
        <v>531</v>
      </c>
      <c r="I220">
        <v>4</v>
      </c>
      <c r="J220">
        <v>19169</v>
      </c>
    </row>
    <row r="221" spans="1:10" x14ac:dyDescent="0.25">
      <c r="A221">
        <v>10220</v>
      </c>
      <c r="B221" s="1">
        <v>45618</v>
      </c>
      <c r="C221" t="s">
        <v>532</v>
      </c>
      <c r="D221" t="s">
        <v>11</v>
      </c>
      <c r="E221" t="s">
        <v>165</v>
      </c>
      <c r="F221" t="s">
        <v>120</v>
      </c>
      <c r="G221" t="s">
        <v>121</v>
      </c>
      <c r="H221" t="s">
        <v>136</v>
      </c>
      <c r="I221">
        <v>3</v>
      </c>
      <c r="J221">
        <v>12676</v>
      </c>
    </row>
    <row r="222" spans="1:10" x14ac:dyDescent="0.25">
      <c r="A222">
        <v>10221</v>
      </c>
      <c r="B222" s="1">
        <v>45667</v>
      </c>
      <c r="C222" t="s">
        <v>533</v>
      </c>
      <c r="D222" t="s">
        <v>33</v>
      </c>
      <c r="E222" t="s">
        <v>34</v>
      </c>
      <c r="F222" t="s">
        <v>62</v>
      </c>
      <c r="G222" t="s">
        <v>508</v>
      </c>
      <c r="H222" t="s">
        <v>534</v>
      </c>
      <c r="I222">
        <v>4</v>
      </c>
      <c r="J222">
        <v>16526</v>
      </c>
    </row>
    <row r="223" spans="1:10" x14ac:dyDescent="0.25">
      <c r="A223">
        <v>10222</v>
      </c>
      <c r="B223" s="1">
        <v>45354</v>
      </c>
      <c r="C223" t="s">
        <v>535</v>
      </c>
      <c r="D223" t="s">
        <v>11</v>
      </c>
      <c r="E223" t="s">
        <v>165</v>
      </c>
      <c r="F223" t="s">
        <v>39</v>
      </c>
      <c r="G223" t="s">
        <v>40</v>
      </c>
      <c r="H223" t="s">
        <v>536</v>
      </c>
      <c r="I223">
        <v>4</v>
      </c>
      <c r="J223">
        <v>4135</v>
      </c>
    </row>
    <row r="224" spans="1:10" x14ac:dyDescent="0.25">
      <c r="A224">
        <v>10223</v>
      </c>
      <c r="B224" s="1">
        <v>45567</v>
      </c>
      <c r="C224" t="s">
        <v>537</v>
      </c>
      <c r="D224" t="s">
        <v>33</v>
      </c>
      <c r="E224" t="s">
        <v>94</v>
      </c>
      <c r="F224" t="s">
        <v>62</v>
      </c>
      <c r="G224" t="s">
        <v>142</v>
      </c>
      <c r="H224" t="s">
        <v>538</v>
      </c>
      <c r="I224">
        <v>2</v>
      </c>
      <c r="J224">
        <v>22859</v>
      </c>
    </row>
    <row r="225" spans="1:10" x14ac:dyDescent="0.25">
      <c r="A225">
        <v>10224</v>
      </c>
      <c r="B225" s="1">
        <v>45904</v>
      </c>
      <c r="C225" t="s">
        <v>539</v>
      </c>
      <c r="D225" t="s">
        <v>33</v>
      </c>
      <c r="E225" t="s">
        <v>34</v>
      </c>
      <c r="F225" t="s">
        <v>13</v>
      </c>
      <c r="G225" t="s">
        <v>14</v>
      </c>
      <c r="H225" t="s">
        <v>540</v>
      </c>
      <c r="I225">
        <v>2</v>
      </c>
      <c r="J225">
        <v>77443</v>
      </c>
    </row>
    <row r="226" spans="1:10" x14ac:dyDescent="0.25">
      <c r="A226">
        <v>10225</v>
      </c>
      <c r="B226" s="1">
        <v>45242</v>
      </c>
      <c r="C226" t="s">
        <v>541</v>
      </c>
      <c r="D226" t="s">
        <v>33</v>
      </c>
      <c r="E226" t="s">
        <v>34</v>
      </c>
      <c r="F226" t="s">
        <v>25</v>
      </c>
      <c r="G226" t="s">
        <v>218</v>
      </c>
      <c r="H226" t="s">
        <v>542</v>
      </c>
      <c r="I226">
        <v>3</v>
      </c>
      <c r="J226">
        <v>70729</v>
      </c>
    </row>
    <row r="227" spans="1:10" x14ac:dyDescent="0.25">
      <c r="A227">
        <v>10226</v>
      </c>
      <c r="B227" s="1">
        <v>45426</v>
      </c>
      <c r="C227" t="s">
        <v>543</v>
      </c>
      <c r="D227" t="s">
        <v>33</v>
      </c>
      <c r="E227" t="s">
        <v>43</v>
      </c>
      <c r="F227" t="s">
        <v>25</v>
      </c>
      <c r="G227" t="s">
        <v>218</v>
      </c>
      <c r="H227" t="s">
        <v>544</v>
      </c>
      <c r="I227">
        <v>5</v>
      </c>
      <c r="J227">
        <v>57741</v>
      </c>
    </row>
    <row r="228" spans="1:10" x14ac:dyDescent="0.25">
      <c r="A228">
        <v>10227</v>
      </c>
      <c r="B228" s="1">
        <v>45491</v>
      </c>
      <c r="C228" t="s">
        <v>545</v>
      </c>
      <c r="D228" t="s">
        <v>17</v>
      </c>
      <c r="E228" t="s">
        <v>66</v>
      </c>
      <c r="F228" t="s">
        <v>19</v>
      </c>
      <c r="G228" t="s">
        <v>20</v>
      </c>
      <c r="H228" t="s">
        <v>546</v>
      </c>
      <c r="I228">
        <v>5</v>
      </c>
      <c r="J228">
        <v>65635</v>
      </c>
    </row>
    <row r="229" spans="1:10" x14ac:dyDescent="0.25">
      <c r="A229">
        <v>10228</v>
      </c>
      <c r="B229" s="1">
        <v>45903</v>
      </c>
      <c r="C229" t="s">
        <v>547</v>
      </c>
      <c r="D229" t="s">
        <v>17</v>
      </c>
      <c r="E229" t="s">
        <v>51</v>
      </c>
      <c r="F229" t="s">
        <v>19</v>
      </c>
      <c r="G229" t="s">
        <v>52</v>
      </c>
      <c r="H229" t="s">
        <v>548</v>
      </c>
      <c r="I229">
        <v>3</v>
      </c>
      <c r="J229">
        <v>17427</v>
      </c>
    </row>
    <row r="230" spans="1:10" x14ac:dyDescent="0.25">
      <c r="A230">
        <v>10229</v>
      </c>
      <c r="B230" s="1">
        <v>45416</v>
      </c>
      <c r="C230" t="s">
        <v>549</v>
      </c>
      <c r="D230" t="s">
        <v>11</v>
      </c>
      <c r="E230" t="s">
        <v>165</v>
      </c>
      <c r="F230" t="s">
        <v>35</v>
      </c>
      <c r="G230" t="s">
        <v>44</v>
      </c>
      <c r="H230" t="s">
        <v>550</v>
      </c>
      <c r="I230">
        <v>5</v>
      </c>
      <c r="J230">
        <v>41707</v>
      </c>
    </row>
    <row r="231" spans="1:10" x14ac:dyDescent="0.25">
      <c r="A231">
        <v>10230</v>
      </c>
      <c r="B231" s="1">
        <v>45511</v>
      </c>
      <c r="C231" t="s">
        <v>551</v>
      </c>
      <c r="D231" t="s">
        <v>33</v>
      </c>
      <c r="E231" t="s">
        <v>55</v>
      </c>
      <c r="F231" t="s">
        <v>25</v>
      </c>
      <c r="G231" t="s">
        <v>58</v>
      </c>
      <c r="H231" t="s">
        <v>552</v>
      </c>
      <c r="I231">
        <v>3</v>
      </c>
      <c r="J231">
        <v>12925</v>
      </c>
    </row>
    <row r="232" spans="1:10" x14ac:dyDescent="0.25">
      <c r="A232">
        <v>10231</v>
      </c>
      <c r="B232" s="1">
        <v>45602</v>
      </c>
      <c r="C232" t="s">
        <v>553</v>
      </c>
      <c r="D232" t="s">
        <v>23</v>
      </c>
      <c r="E232" t="s">
        <v>105</v>
      </c>
      <c r="F232" t="s">
        <v>87</v>
      </c>
      <c r="G232" t="s">
        <v>129</v>
      </c>
      <c r="H232" t="s">
        <v>554</v>
      </c>
      <c r="I232">
        <v>4</v>
      </c>
      <c r="J232">
        <v>28451</v>
      </c>
    </row>
    <row r="233" spans="1:10" x14ac:dyDescent="0.25">
      <c r="A233">
        <v>10232</v>
      </c>
      <c r="B233" s="1">
        <v>45338</v>
      </c>
      <c r="C233" t="s">
        <v>555</v>
      </c>
      <c r="D233" t="s">
        <v>17</v>
      </c>
      <c r="E233" t="s">
        <v>158</v>
      </c>
      <c r="F233" t="s">
        <v>67</v>
      </c>
      <c r="G233" t="s">
        <v>195</v>
      </c>
      <c r="H233" t="s">
        <v>556</v>
      </c>
      <c r="I233">
        <v>1</v>
      </c>
      <c r="J233">
        <v>46500</v>
      </c>
    </row>
    <row r="234" spans="1:10" x14ac:dyDescent="0.25">
      <c r="A234">
        <v>10233</v>
      </c>
      <c r="B234" s="1">
        <v>45624</v>
      </c>
      <c r="C234" t="s">
        <v>557</v>
      </c>
      <c r="D234" t="s">
        <v>11</v>
      </c>
      <c r="E234" t="s">
        <v>165</v>
      </c>
      <c r="F234" t="s">
        <v>67</v>
      </c>
      <c r="G234" t="s">
        <v>400</v>
      </c>
      <c r="H234" t="s">
        <v>558</v>
      </c>
      <c r="I234">
        <v>4</v>
      </c>
      <c r="J234">
        <v>73548</v>
      </c>
    </row>
    <row r="235" spans="1:10" x14ac:dyDescent="0.25">
      <c r="A235">
        <v>10234</v>
      </c>
      <c r="B235" s="1">
        <v>45883</v>
      </c>
      <c r="C235" t="s">
        <v>559</v>
      </c>
      <c r="D235" t="s">
        <v>23</v>
      </c>
      <c r="E235" t="s">
        <v>76</v>
      </c>
      <c r="F235" t="s">
        <v>67</v>
      </c>
      <c r="G235" t="s">
        <v>400</v>
      </c>
      <c r="H235" t="s">
        <v>560</v>
      </c>
      <c r="I235">
        <v>3</v>
      </c>
      <c r="J235">
        <v>51697</v>
      </c>
    </row>
    <row r="236" spans="1:10" x14ac:dyDescent="0.25">
      <c r="A236">
        <v>10235</v>
      </c>
      <c r="B236" s="1">
        <v>45855</v>
      </c>
      <c r="C236" t="s">
        <v>561</v>
      </c>
      <c r="D236" t="s">
        <v>23</v>
      </c>
      <c r="E236" t="s">
        <v>135</v>
      </c>
      <c r="F236" t="s">
        <v>19</v>
      </c>
      <c r="G236" t="s">
        <v>124</v>
      </c>
      <c r="H236" t="s">
        <v>562</v>
      </c>
      <c r="I236">
        <v>1</v>
      </c>
      <c r="J236">
        <v>39944</v>
      </c>
    </row>
    <row r="237" spans="1:10" x14ac:dyDescent="0.25">
      <c r="A237">
        <v>10236</v>
      </c>
      <c r="B237" s="1">
        <v>45692</v>
      </c>
      <c r="C237" t="s">
        <v>563</v>
      </c>
      <c r="D237" t="s">
        <v>33</v>
      </c>
      <c r="E237" t="s">
        <v>101</v>
      </c>
      <c r="F237" t="s">
        <v>62</v>
      </c>
      <c r="G237" t="s">
        <v>508</v>
      </c>
      <c r="H237" t="s">
        <v>564</v>
      </c>
      <c r="I237">
        <v>4</v>
      </c>
      <c r="J237">
        <v>18454</v>
      </c>
    </row>
    <row r="238" spans="1:10" x14ac:dyDescent="0.25">
      <c r="A238">
        <v>10237</v>
      </c>
      <c r="B238" s="1">
        <v>45640</v>
      </c>
      <c r="C238" t="s">
        <v>565</v>
      </c>
      <c r="D238" t="s">
        <v>11</v>
      </c>
      <c r="E238" t="s">
        <v>61</v>
      </c>
      <c r="F238" t="s">
        <v>77</v>
      </c>
      <c r="G238" t="s">
        <v>109</v>
      </c>
      <c r="H238" t="s">
        <v>566</v>
      </c>
      <c r="I238">
        <v>2</v>
      </c>
      <c r="J238">
        <v>30222</v>
      </c>
    </row>
    <row r="239" spans="1:10" x14ac:dyDescent="0.25">
      <c r="A239">
        <v>10238</v>
      </c>
      <c r="B239" s="1">
        <v>45323</v>
      </c>
      <c r="C239" t="s">
        <v>567</v>
      </c>
      <c r="D239" t="s">
        <v>11</v>
      </c>
      <c r="E239" t="s">
        <v>12</v>
      </c>
      <c r="F239" t="s">
        <v>13</v>
      </c>
      <c r="G239" t="s">
        <v>48</v>
      </c>
      <c r="H239" t="s">
        <v>568</v>
      </c>
      <c r="I239">
        <v>5</v>
      </c>
      <c r="J239">
        <v>7034</v>
      </c>
    </row>
    <row r="240" spans="1:10" x14ac:dyDescent="0.25">
      <c r="A240">
        <v>10239</v>
      </c>
      <c r="B240" s="1">
        <v>45853</v>
      </c>
      <c r="C240" t="s">
        <v>569</v>
      </c>
      <c r="D240" t="s">
        <v>23</v>
      </c>
      <c r="E240" t="s">
        <v>135</v>
      </c>
      <c r="F240" t="s">
        <v>77</v>
      </c>
      <c r="G240" t="s">
        <v>109</v>
      </c>
      <c r="H240" t="s">
        <v>570</v>
      </c>
      <c r="I240">
        <v>5</v>
      </c>
      <c r="J240">
        <v>57335</v>
      </c>
    </row>
    <row r="241" spans="1:10" x14ac:dyDescent="0.25">
      <c r="A241">
        <v>10240</v>
      </c>
      <c r="B241" s="1">
        <v>45591</v>
      </c>
      <c r="C241" t="s">
        <v>571</v>
      </c>
      <c r="D241" t="s">
        <v>11</v>
      </c>
      <c r="E241" t="s">
        <v>138</v>
      </c>
      <c r="F241" t="s">
        <v>35</v>
      </c>
      <c r="G241" t="s">
        <v>71</v>
      </c>
      <c r="H241" t="s">
        <v>572</v>
      </c>
      <c r="I241">
        <v>4</v>
      </c>
      <c r="J241">
        <v>9093</v>
      </c>
    </row>
    <row r="242" spans="1:10" x14ac:dyDescent="0.25">
      <c r="A242">
        <v>10241</v>
      </c>
      <c r="B242" s="1">
        <v>45229</v>
      </c>
      <c r="C242" t="s">
        <v>573</v>
      </c>
      <c r="D242" t="s">
        <v>23</v>
      </c>
      <c r="E242" t="s">
        <v>76</v>
      </c>
      <c r="F242" t="s">
        <v>25</v>
      </c>
      <c r="G242" t="s">
        <v>26</v>
      </c>
      <c r="H242" t="s">
        <v>574</v>
      </c>
      <c r="I242">
        <v>2</v>
      </c>
      <c r="J242">
        <v>34565</v>
      </c>
    </row>
    <row r="243" spans="1:10" x14ac:dyDescent="0.25">
      <c r="A243">
        <v>10242</v>
      </c>
      <c r="B243" s="1">
        <v>45289</v>
      </c>
      <c r="C243" t="s">
        <v>575</v>
      </c>
      <c r="D243" t="s">
        <v>11</v>
      </c>
      <c r="E243" t="s">
        <v>165</v>
      </c>
      <c r="F243" t="s">
        <v>67</v>
      </c>
      <c r="G243" t="s">
        <v>195</v>
      </c>
      <c r="H243" t="s">
        <v>576</v>
      </c>
      <c r="I243">
        <v>5</v>
      </c>
      <c r="J243">
        <v>52040</v>
      </c>
    </row>
    <row r="244" spans="1:10" x14ac:dyDescent="0.25">
      <c r="A244">
        <v>10243</v>
      </c>
      <c r="B244" s="1">
        <v>45701</v>
      </c>
      <c r="C244" t="s">
        <v>577</v>
      </c>
      <c r="D244" t="s">
        <v>23</v>
      </c>
      <c r="E244" t="s">
        <v>29</v>
      </c>
      <c r="F244" t="s">
        <v>77</v>
      </c>
      <c r="G244" t="s">
        <v>162</v>
      </c>
      <c r="H244" t="s">
        <v>578</v>
      </c>
      <c r="I244">
        <v>2</v>
      </c>
      <c r="J244">
        <v>53365</v>
      </c>
    </row>
    <row r="245" spans="1:10" x14ac:dyDescent="0.25">
      <c r="A245">
        <v>10244</v>
      </c>
      <c r="B245" s="1">
        <v>45554</v>
      </c>
      <c r="C245" t="s">
        <v>579</v>
      </c>
      <c r="D245" t="s">
        <v>11</v>
      </c>
      <c r="E245" t="s">
        <v>165</v>
      </c>
      <c r="F245" t="s">
        <v>87</v>
      </c>
      <c r="G245" t="s">
        <v>174</v>
      </c>
      <c r="H245" t="s">
        <v>580</v>
      </c>
      <c r="I245">
        <v>4</v>
      </c>
      <c r="J245">
        <v>15498</v>
      </c>
    </row>
    <row r="246" spans="1:10" x14ac:dyDescent="0.25">
      <c r="A246">
        <v>10245</v>
      </c>
      <c r="B246" s="1">
        <v>45229</v>
      </c>
      <c r="C246" t="s">
        <v>581</v>
      </c>
      <c r="D246" t="s">
        <v>33</v>
      </c>
      <c r="E246" t="s">
        <v>55</v>
      </c>
      <c r="F246" t="s">
        <v>25</v>
      </c>
      <c r="G246" t="s">
        <v>218</v>
      </c>
      <c r="H246" t="s">
        <v>582</v>
      </c>
      <c r="I246">
        <v>1</v>
      </c>
      <c r="J246">
        <v>3128</v>
      </c>
    </row>
    <row r="247" spans="1:10" x14ac:dyDescent="0.25">
      <c r="A247">
        <v>10246</v>
      </c>
      <c r="B247" s="1">
        <v>45382</v>
      </c>
      <c r="C247" t="s">
        <v>583</v>
      </c>
      <c r="D247" t="s">
        <v>11</v>
      </c>
      <c r="E247" t="s">
        <v>12</v>
      </c>
      <c r="F247" t="s">
        <v>35</v>
      </c>
      <c r="G247" t="s">
        <v>437</v>
      </c>
      <c r="H247" t="s">
        <v>584</v>
      </c>
      <c r="I247">
        <v>5</v>
      </c>
      <c r="J247">
        <v>23664</v>
      </c>
    </row>
    <row r="248" spans="1:10" x14ac:dyDescent="0.25">
      <c r="A248">
        <v>10247</v>
      </c>
      <c r="B248" s="1">
        <v>45712</v>
      </c>
      <c r="C248" t="s">
        <v>585</v>
      </c>
      <c r="D248" t="s">
        <v>11</v>
      </c>
      <c r="E248" t="s">
        <v>138</v>
      </c>
      <c r="F248" t="s">
        <v>19</v>
      </c>
      <c r="G248" t="s">
        <v>52</v>
      </c>
      <c r="H248" t="s">
        <v>586</v>
      </c>
      <c r="I248">
        <v>2</v>
      </c>
      <c r="J248">
        <v>28416</v>
      </c>
    </row>
    <row r="249" spans="1:10" x14ac:dyDescent="0.25">
      <c r="A249">
        <v>10248</v>
      </c>
      <c r="B249" s="1">
        <v>45734</v>
      </c>
      <c r="C249" t="s">
        <v>587</v>
      </c>
      <c r="D249" t="s">
        <v>23</v>
      </c>
      <c r="E249" t="s">
        <v>76</v>
      </c>
      <c r="F249" t="s">
        <v>39</v>
      </c>
      <c r="G249" t="s">
        <v>200</v>
      </c>
      <c r="H249" t="s">
        <v>588</v>
      </c>
      <c r="I249">
        <v>1</v>
      </c>
      <c r="J249">
        <v>59778</v>
      </c>
    </row>
    <row r="250" spans="1:10" x14ac:dyDescent="0.25">
      <c r="A250">
        <v>10249</v>
      </c>
      <c r="B250" s="1">
        <v>45456</v>
      </c>
      <c r="C250" t="s">
        <v>589</v>
      </c>
      <c r="D250" t="s">
        <v>23</v>
      </c>
      <c r="E250" t="s">
        <v>105</v>
      </c>
      <c r="F250" t="s">
        <v>77</v>
      </c>
      <c r="G250" t="s">
        <v>81</v>
      </c>
      <c r="H250" t="s">
        <v>590</v>
      </c>
      <c r="I250">
        <v>4</v>
      </c>
      <c r="J250">
        <v>31095</v>
      </c>
    </row>
    <row r="251" spans="1:10" x14ac:dyDescent="0.25">
      <c r="A251">
        <v>10250</v>
      </c>
      <c r="B251" s="1">
        <v>45217</v>
      </c>
      <c r="C251" t="s">
        <v>591</v>
      </c>
      <c r="D251" t="s">
        <v>23</v>
      </c>
      <c r="E251" t="s">
        <v>29</v>
      </c>
      <c r="F251" t="s">
        <v>39</v>
      </c>
      <c r="G251" t="s">
        <v>117</v>
      </c>
      <c r="H251" t="s">
        <v>592</v>
      </c>
      <c r="I251">
        <v>2</v>
      </c>
      <c r="J251">
        <v>50258</v>
      </c>
    </row>
    <row r="252" spans="1:10" x14ac:dyDescent="0.25">
      <c r="A252">
        <v>10251</v>
      </c>
      <c r="B252" s="1">
        <v>45559</v>
      </c>
      <c r="C252" t="s">
        <v>593</v>
      </c>
      <c r="D252" t="s">
        <v>33</v>
      </c>
      <c r="E252" t="s">
        <v>34</v>
      </c>
      <c r="F252" t="s">
        <v>67</v>
      </c>
      <c r="G252" t="s">
        <v>400</v>
      </c>
      <c r="H252" t="s">
        <v>594</v>
      </c>
      <c r="I252">
        <v>2</v>
      </c>
      <c r="J252">
        <v>60360</v>
      </c>
    </row>
    <row r="253" spans="1:10" x14ac:dyDescent="0.25">
      <c r="A253">
        <v>10252</v>
      </c>
      <c r="B253" s="1">
        <v>45353</v>
      </c>
      <c r="C253" t="s">
        <v>595</v>
      </c>
      <c r="D253" t="s">
        <v>17</v>
      </c>
      <c r="E253" t="s">
        <v>47</v>
      </c>
      <c r="F253" t="s">
        <v>120</v>
      </c>
      <c r="G253" t="s">
        <v>159</v>
      </c>
      <c r="H253" t="s">
        <v>596</v>
      </c>
      <c r="I253">
        <v>2</v>
      </c>
      <c r="J253">
        <v>63148</v>
      </c>
    </row>
    <row r="254" spans="1:10" x14ac:dyDescent="0.25">
      <c r="A254">
        <v>10253</v>
      </c>
      <c r="B254" s="1">
        <v>45433</v>
      </c>
      <c r="C254" t="s">
        <v>597</v>
      </c>
      <c r="D254" t="s">
        <v>11</v>
      </c>
      <c r="E254" t="s">
        <v>61</v>
      </c>
      <c r="F254" t="s">
        <v>35</v>
      </c>
      <c r="G254" t="s">
        <v>437</v>
      </c>
      <c r="H254" t="s">
        <v>598</v>
      </c>
      <c r="I254">
        <v>5</v>
      </c>
      <c r="J254">
        <v>57913</v>
      </c>
    </row>
    <row r="255" spans="1:10" x14ac:dyDescent="0.25">
      <c r="A255">
        <v>10254</v>
      </c>
      <c r="B255" s="1">
        <v>45673</v>
      </c>
      <c r="C255" t="s">
        <v>599</v>
      </c>
      <c r="D255" t="s">
        <v>33</v>
      </c>
      <c r="E255" t="s">
        <v>55</v>
      </c>
      <c r="F255" t="s">
        <v>35</v>
      </c>
      <c r="G255" t="s">
        <v>71</v>
      </c>
      <c r="H255" t="s">
        <v>600</v>
      </c>
      <c r="I255">
        <v>2</v>
      </c>
      <c r="J255">
        <v>58276</v>
      </c>
    </row>
    <row r="256" spans="1:10" x14ac:dyDescent="0.25">
      <c r="A256">
        <v>10255</v>
      </c>
      <c r="B256" s="1">
        <v>45237</v>
      </c>
      <c r="C256" t="s">
        <v>601</v>
      </c>
      <c r="D256" t="s">
        <v>23</v>
      </c>
      <c r="E256" t="s">
        <v>105</v>
      </c>
      <c r="F256" t="s">
        <v>67</v>
      </c>
      <c r="G256" t="s">
        <v>231</v>
      </c>
      <c r="H256" t="s">
        <v>602</v>
      </c>
      <c r="I256">
        <v>5</v>
      </c>
      <c r="J256">
        <v>6472</v>
      </c>
    </row>
    <row r="257" spans="1:10" x14ac:dyDescent="0.25">
      <c r="A257">
        <v>10256</v>
      </c>
      <c r="B257" s="1">
        <v>45669</v>
      </c>
      <c r="C257" t="s">
        <v>603</v>
      </c>
      <c r="D257" t="s">
        <v>17</v>
      </c>
      <c r="E257" t="s">
        <v>158</v>
      </c>
      <c r="F257" t="s">
        <v>77</v>
      </c>
      <c r="G257" t="s">
        <v>109</v>
      </c>
      <c r="H257" t="s">
        <v>604</v>
      </c>
      <c r="I257">
        <v>3</v>
      </c>
      <c r="J257">
        <v>3517</v>
      </c>
    </row>
    <row r="258" spans="1:10" x14ac:dyDescent="0.25">
      <c r="A258">
        <v>10257</v>
      </c>
      <c r="B258" s="1">
        <v>45379</v>
      </c>
      <c r="C258" t="s">
        <v>605</v>
      </c>
      <c r="D258" t="s">
        <v>33</v>
      </c>
      <c r="E258" t="s">
        <v>34</v>
      </c>
      <c r="F258" t="s">
        <v>19</v>
      </c>
      <c r="G258" t="s">
        <v>52</v>
      </c>
      <c r="H258" t="s">
        <v>278</v>
      </c>
      <c r="I258">
        <v>3</v>
      </c>
      <c r="J258">
        <v>7479</v>
      </c>
    </row>
    <row r="259" spans="1:10" x14ac:dyDescent="0.25">
      <c r="A259">
        <v>10258</v>
      </c>
      <c r="B259" s="1">
        <v>45586</v>
      </c>
      <c r="C259" t="s">
        <v>606</v>
      </c>
      <c r="D259" t="s">
        <v>17</v>
      </c>
      <c r="E259" t="s">
        <v>51</v>
      </c>
      <c r="F259" t="s">
        <v>67</v>
      </c>
      <c r="G259" t="s">
        <v>68</v>
      </c>
      <c r="H259" t="s">
        <v>607</v>
      </c>
      <c r="I259">
        <v>5</v>
      </c>
      <c r="J259">
        <v>72191</v>
      </c>
    </row>
    <row r="260" spans="1:10" x14ac:dyDescent="0.25">
      <c r="A260">
        <v>10259</v>
      </c>
      <c r="B260" s="1">
        <v>45641</v>
      </c>
      <c r="C260" t="s">
        <v>608</v>
      </c>
      <c r="D260" t="s">
        <v>17</v>
      </c>
      <c r="E260" t="s">
        <v>66</v>
      </c>
      <c r="F260" t="s">
        <v>35</v>
      </c>
      <c r="G260" t="s">
        <v>44</v>
      </c>
      <c r="H260" t="s">
        <v>609</v>
      </c>
      <c r="I260">
        <v>1</v>
      </c>
      <c r="J260">
        <v>59846</v>
      </c>
    </row>
    <row r="261" spans="1:10" x14ac:dyDescent="0.25">
      <c r="A261">
        <v>10260</v>
      </c>
      <c r="B261" s="1">
        <v>45446</v>
      </c>
      <c r="C261" t="s">
        <v>610</v>
      </c>
      <c r="D261" t="s">
        <v>11</v>
      </c>
      <c r="E261" t="s">
        <v>12</v>
      </c>
      <c r="F261" t="s">
        <v>35</v>
      </c>
      <c r="G261" t="s">
        <v>71</v>
      </c>
      <c r="H261" t="s">
        <v>611</v>
      </c>
      <c r="I261">
        <v>1</v>
      </c>
      <c r="J261">
        <v>59828</v>
      </c>
    </row>
    <row r="262" spans="1:10" x14ac:dyDescent="0.25">
      <c r="A262">
        <v>10261</v>
      </c>
      <c r="B262" s="1">
        <v>45899</v>
      </c>
      <c r="C262" t="s">
        <v>612</v>
      </c>
      <c r="D262" t="s">
        <v>11</v>
      </c>
      <c r="E262" t="s">
        <v>165</v>
      </c>
      <c r="F262" t="s">
        <v>35</v>
      </c>
      <c r="G262" t="s">
        <v>71</v>
      </c>
      <c r="H262" t="s">
        <v>613</v>
      </c>
      <c r="I262">
        <v>2</v>
      </c>
      <c r="J262">
        <v>27785</v>
      </c>
    </row>
    <row r="263" spans="1:10" x14ac:dyDescent="0.25">
      <c r="A263">
        <v>10262</v>
      </c>
      <c r="B263" s="1">
        <v>45590</v>
      </c>
      <c r="C263" t="s">
        <v>614</v>
      </c>
      <c r="D263" t="s">
        <v>23</v>
      </c>
      <c r="E263" t="s">
        <v>24</v>
      </c>
      <c r="F263" t="s">
        <v>87</v>
      </c>
      <c r="G263" t="s">
        <v>147</v>
      </c>
      <c r="H263" t="s">
        <v>615</v>
      </c>
      <c r="I263">
        <v>3</v>
      </c>
      <c r="J263">
        <v>24823</v>
      </c>
    </row>
    <row r="264" spans="1:10" x14ac:dyDescent="0.25">
      <c r="A264">
        <v>10263</v>
      </c>
      <c r="B264" s="1">
        <v>45252</v>
      </c>
      <c r="C264" t="s">
        <v>616</v>
      </c>
      <c r="D264" t="s">
        <v>17</v>
      </c>
      <c r="E264" t="s">
        <v>51</v>
      </c>
      <c r="F264" t="s">
        <v>120</v>
      </c>
      <c r="G264" t="s">
        <v>139</v>
      </c>
      <c r="H264" t="s">
        <v>617</v>
      </c>
      <c r="I264">
        <v>3</v>
      </c>
      <c r="J264">
        <v>50511</v>
      </c>
    </row>
    <row r="265" spans="1:10" x14ac:dyDescent="0.25">
      <c r="A265">
        <v>10264</v>
      </c>
      <c r="B265" s="1">
        <v>45327</v>
      </c>
      <c r="C265" t="s">
        <v>618</v>
      </c>
      <c r="D265" t="s">
        <v>11</v>
      </c>
      <c r="E265" t="s">
        <v>165</v>
      </c>
      <c r="F265" t="s">
        <v>25</v>
      </c>
      <c r="G265" t="s">
        <v>26</v>
      </c>
      <c r="H265" t="s">
        <v>619</v>
      </c>
      <c r="I265">
        <v>4</v>
      </c>
      <c r="J265">
        <v>39061</v>
      </c>
    </row>
    <row r="266" spans="1:10" x14ac:dyDescent="0.25">
      <c r="A266">
        <v>10265</v>
      </c>
      <c r="B266" s="1">
        <v>45358</v>
      </c>
      <c r="C266" t="s">
        <v>620</v>
      </c>
      <c r="D266" t="s">
        <v>23</v>
      </c>
      <c r="E266" t="s">
        <v>29</v>
      </c>
      <c r="F266" t="s">
        <v>25</v>
      </c>
      <c r="G266" t="s">
        <v>58</v>
      </c>
      <c r="H266" t="s">
        <v>621</v>
      </c>
      <c r="I266">
        <v>5</v>
      </c>
      <c r="J266">
        <v>30115</v>
      </c>
    </row>
    <row r="267" spans="1:10" x14ac:dyDescent="0.25">
      <c r="A267">
        <v>10266</v>
      </c>
      <c r="B267" s="1">
        <v>45591</v>
      </c>
      <c r="C267" t="s">
        <v>622</v>
      </c>
      <c r="D267" t="s">
        <v>23</v>
      </c>
      <c r="E267" t="s">
        <v>135</v>
      </c>
      <c r="F267" t="s">
        <v>13</v>
      </c>
      <c r="G267" t="s">
        <v>282</v>
      </c>
      <c r="H267" t="s">
        <v>623</v>
      </c>
      <c r="I267">
        <v>1</v>
      </c>
      <c r="J267">
        <v>43894</v>
      </c>
    </row>
    <row r="268" spans="1:10" x14ac:dyDescent="0.25">
      <c r="A268">
        <v>10267</v>
      </c>
      <c r="B268" s="1">
        <v>45693</v>
      </c>
      <c r="C268" t="s">
        <v>624</v>
      </c>
      <c r="D268" t="s">
        <v>23</v>
      </c>
      <c r="E268" t="s">
        <v>76</v>
      </c>
      <c r="F268" t="s">
        <v>120</v>
      </c>
      <c r="G268" t="s">
        <v>121</v>
      </c>
      <c r="H268" t="s">
        <v>625</v>
      </c>
      <c r="I268">
        <v>3</v>
      </c>
      <c r="J268">
        <v>33800</v>
      </c>
    </row>
    <row r="269" spans="1:10" x14ac:dyDescent="0.25">
      <c r="A269">
        <v>10268</v>
      </c>
      <c r="B269" s="1">
        <v>45743</v>
      </c>
      <c r="C269" t="s">
        <v>626</v>
      </c>
      <c r="D269" t="s">
        <v>17</v>
      </c>
      <c r="E269" t="s">
        <v>66</v>
      </c>
      <c r="F269" t="s">
        <v>25</v>
      </c>
      <c r="G269" t="s">
        <v>313</v>
      </c>
      <c r="H269" t="s">
        <v>627</v>
      </c>
      <c r="I269">
        <v>2</v>
      </c>
      <c r="J269">
        <v>9711</v>
      </c>
    </row>
    <row r="270" spans="1:10" x14ac:dyDescent="0.25">
      <c r="A270">
        <v>10269</v>
      </c>
      <c r="B270" s="1">
        <v>45708</v>
      </c>
      <c r="C270" t="s">
        <v>628</v>
      </c>
      <c r="D270" t="s">
        <v>11</v>
      </c>
      <c r="E270" t="s">
        <v>84</v>
      </c>
      <c r="F270" t="s">
        <v>120</v>
      </c>
      <c r="G270" t="s">
        <v>159</v>
      </c>
      <c r="H270" t="s">
        <v>629</v>
      </c>
      <c r="I270">
        <v>5</v>
      </c>
      <c r="J270">
        <v>57388</v>
      </c>
    </row>
    <row r="271" spans="1:10" x14ac:dyDescent="0.25">
      <c r="A271">
        <v>10270</v>
      </c>
      <c r="B271" s="1">
        <v>45452</v>
      </c>
      <c r="C271" t="s">
        <v>630</v>
      </c>
      <c r="D271" t="s">
        <v>11</v>
      </c>
      <c r="E271" t="s">
        <v>138</v>
      </c>
      <c r="F271" t="s">
        <v>87</v>
      </c>
      <c r="G271" t="s">
        <v>147</v>
      </c>
      <c r="H271" t="s">
        <v>631</v>
      </c>
      <c r="I271">
        <v>4</v>
      </c>
      <c r="J271">
        <v>27669</v>
      </c>
    </row>
    <row r="272" spans="1:10" x14ac:dyDescent="0.25">
      <c r="A272">
        <v>10271</v>
      </c>
      <c r="B272" s="1">
        <v>45564</v>
      </c>
      <c r="C272" t="s">
        <v>632</v>
      </c>
      <c r="D272" t="s">
        <v>23</v>
      </c>
      <c r="E272" t="s">
        <v>105</v>
      </c>
      <c r="F272" t="s">
        <v>77</v>
      </c>
      <c r="G272" t="s">
        <v>78</v>
      </c>
      <c r="H272" t="s">
        <v>633</v>
      </c>
      <c r="I272">
        <v>2</v>
      </c>
      <c r="J272">
        <v>63300</v>
      </c>
    </row>
    <row r="273" spans="1:10" x14ac:dyDescent="0.25">
      <c r="A273">
        <v>10272</v>
      </c>
      <c r="B273" s="1">
        <v>45902</v>
      </c>
      <c r="C273" t="s">
        <v>634</v>
      </c>
      <c r="D273" t="s">
        <v>23</v>
      </c>
      <c r="E273" t="s">
        <v>76</v>
      </c>
      <c r="F273" t="s">
        <v>67</v>
      </c>
      <c r="G273" t="s">
        <v>195</v>
      </c>
      <c r="H273" t="s">
        <v>635</v>
      </c>
      <c r="I273">
        <v>4</v>
      </c>
      <c r="J273">
        <v>32197</v>
      </c>
    </row>
    <row r="274" spans="1:10" x14ac:dyDescent="0.25">
      <c r="A274">
        <v>10273</v>
      </c>
      <c r="B274" s="1">
        <v>45531</v>
      </c>
      <c r="C274" t="s">
        <v>636</v>
      </c>
      <c r="D274" t="s">
        <v>23</v>
      </c>
      <c r="E274" t="s">
        <v>76</v>
      </c>
      <c r="F274" t="s">
        <v>120</v>
      </c>
      <c r="G274" t="s">
        <v>121</v>
      </c>
      <c r="H274" t="s">
        <v>637</v>
      </c>
      <c r="I274">
        <v>4</v>
      </c>
      <c r="J274">
        <v>25239</v>
      </c>
    </row>
    <row r="275" spans="1:10" x14ac:dyDescent="0.25">
      <c r="A275">
        <v>10274</v>
      </c>
      <c r="B275" s="1">
        <v>45338</v>
      </c>
      <c r="C275" t="s">
        <v>638</v>
      </c>
      <c r="D275" t="s">
        <v>11</v>
      </c>
      <c r="E275" t="s">
        <v>138</v>
      </c>
      <c r="F275" t="s">
        <v>39</v>
      </c>
      <c r="G275" t="s">
        <v>200</v>
      </c>
      <c r="H275" t="s">
        <v>639</v>
      </c>
      <c r="I275">
        <v>4</v>
      </c>
      <c r="J275">
        <v>47304</v>
      </c>
    </row>
    <row r="276" spans="1:10" x14ac:dyDescent="0.25">
      <c r="A276">
        <v>10275</v>
      </c>
      <c r="B276" s="1">
        <v>45763</v>
      </c>
      <c r="C276" t="s">
        <v>640</v>
      </c>
      <c r="D276" t="s">
        <v>23</v>
      </c>
      <c r="E276" t="s">
        <v>29</v>
      </c>
      <c r="F276" t="s">
        <v>87</v>
      </c>
      <c r="G276" t="s">
        <v>205</v>
      </c>
      <c r="H276" t="s">
        <v>641</v>
      </c>
      <c r="I276">
        <v>2</v>
      </c>
      <c r="J276">
        <v>19112</v>
      </c>
    </row>
    <row r="277" spans="1:10" x14ac:dyDescent="0.25">
      <c r="A277">
        <v>10276</v>
      </c>
      <c r="B277" s="1">
        <v>45396</v>
      </c>
      <c r="C277" t="s">
        <v>642</v>
      </c>
      <c r="D277" t="s">
        <v>11</v>
      </c>
      <c r="E277" t="s">
        <v>165</v>
      </c>
      <c r="F277" t="s">
        <v>77</v>
      </c>
      <c r="G277" t="s">
        <v>287</v>
      </c>
      <c r="H277" t="s">
        <v>643</v>
      </c>
      <c r="I277">
        <v>5</v>
      </c>
      <c r="J277">
        <v>890</v>
      </c>
    </row>
    <row r="278" spans="1:10" x14ac:dyDescent="0.25">
      <c r="A278">
        <v>10277</v>
      </c>
      <c r="B278" s="1">
        <v>45392</v>
      </c>
      <c r="C278" t="s">
        <v>644</v>
      </c>
      <c r="D278" t="s">
        <v>17</v>
      </c>
      <c r="E278" t="s">
        <v>47</v>
      </c>
      <c r="F278" t="s">
        <v>62</v>
      </c>
      <c r="G278" t="s">
        <v>114</v>
      </c>
      <c r="H278" t="s">
        <v>645</v>
      </c>
      <c r="I278">
        <v>4</v>
      </c>
      <c r="J278">
        <v>62321</v>
      </c>
    </row>
    <row r="279" spans="1:10" x14ac:dyDescent="0.25">
      <c r="A279">
        <v>10278</v>
      </c>
      <c r="B279" s="1">
        <v>45769</v>
      </c>
      <c r="C279" t="s">
        <v>646</v>
      </c>
      <c r="D279" t="s">
        <v>33</v>
      </c>
      <c r="E279" t="s">
        <v>101</v>
      </c>
      <c r="F279" t="s">
        <v>35</v>
      </c>
      <c r="G279" t="s">
        <v>71</v>
      </c>
      <c r="H279" t="s">
        <v>647</v>
      </c>
      <c r="I279">
        <v>5</v>
      </c>
      <c r="J279">
        <v>31545</v>
      </c>
    </row>
    <row r="280" spans="1:10" x14ac:dyDescent="0.25">
      <c r="A280">
        <v>10279</v>
      </c>
      <c r="B280" s="1">
        <v>45562</v>
      </c>
      <c r="C280" t="s">
        <v>648</v>
      </c>
      <c r="D280" t="s">
        <v>11</v>
      </c>
      <c r="E280" t="s">
        <v>138</v>
      </c>
      <c r="F280" t="s">
        <v>62</v>
      </c>
      <c r="G280" t="s">
        <v>142</v>
      </c>
      <c r="H280" t="s">
        <v>649</v>
      </c>
      <c r="I280">
        <v>1</v>
      </c>
      <c r="J280">
        <v>77022</v>
      </c>
    </row>
    <row r="281" spans="1:10" x14ac:dyDescent="0.25">
      <c r="A281">
        <v>10280</v>
      </c>
      <c r="B281" s="1">
        <v>45328</v>
      </c>
      <c r="C281" t="s">
        <v>650</v>
      </c>
      <c r="D281" t="s">
        <v>23</v>
      </c>
      <c r="E281" t="s">
        <v>135</v>
      </c>
      <c r="F281" t="s">
        <v>19</v>
      </c>
      <c r="G281" t="s">
        <v>30</v>
      </c>
      <c r="H281" t="s">
        <v>651</v>
      </c>
      <c r="I281">
        <v>5</v>
      </c>
      <c r="J281">
        <v>31480</v>
      </c>
    </row>
    <row r="282" spans="1:10" x14ac:dyDescent="0.25">
      <c r="A282">
        <v>10281</v>
      </c>
      <c r="B282" s="1">
        <v>45886</v>
      </c>
      <c r="C282" t="s">
        <v>652</v>
      </c>
      <c r="D282" t="s">
        <v>23</v>
      </c>
      <c r="E282" t="s">
        <v>24</v>
      </c>
      <c r="F282" t="s">
        <v>87</v>
      </c>
      <c r="G282" t="s">
        <v>88</v>
      </c>
      <c r="H282" t="s">
        <v>653</v>
      </c>
      <c r="I282">
        <v>3</v>
      </c>
      <c r="J282">
        <v>77903</v>
      </c>
    </row>
    <row r="283" spans="1:10" x14ac:dyDescent="0.25">
      <c r="A283">
        <v>10282</v>
      </c>
      <c r="B283" s="1">
        <v>45529</v>
      </c>
      <c r="C283" t="s">
        <v>654</v>
      </c>
      <c r="D283" t="s">
        <v>23</v>
      </c>
      <c r="E283" t="s">
        <v>105</v>
      </c>
      <c r="F283" t="s">
        <v>87</v>
      </c>
      <c r="G283" t="s">
        <v>205</v>
      </c>
      <c r="H283" t="s">
        <v>655</v>
      </c>
      <c r="I283">
        <v>4</v>
      </c>
      <c r="J283">
        <v>43141</v>
      </c>
    </row>
    <row r="284" spans="1:10" x14ac:dyDescent="0.25">
      <c r="A284">
        <v>10283</v>
      </c>
      <c r="B284" s="1">
        <v>45838</v>
      </c>
      <c r="C284" t="s">
        <v>656</v>
      </c>
      <c r="D284" t="s">
        <v>23</v>
      </c>
      <c r="E284" t="s">
        <v>24</v>
      </c>
      <c r="F284" t="s">
        <v>120</v>
      </c>
      <c r="G284" t="s">
        <v>155</v>
      </c>
      <c r="H284" t="s">
        <v>657</v>
      </c>
      <c r="I284">
        <v>2</v>
      </c>
      <c r="J284">
        <v>41901</v>
      </c>
    </row>
    <row r="285" spans="1:10" x14ac:dyDescent="0.25">
      <c r="A285">
        <v>10284</v>
      </c>
      <c r="B285" s="1">
        <v>45787</v>
      </c>
      <c r="C285" t="s">
        <v>658</v>
      </c>
      <c r="D285" t="s">
        <v>11</v>
      </c>
      <c r="E285" t="s">
        <v>12</v>
      </c>
      <c r="F285" t="s">
        <v>62</v>
      </c>
      <c r="G285" t="s">
        <v>114</v>
      </c>
      <c r="H285" t="s">
        <v>659</v>
      </c>
      <c r="I285">
        <v>5</v>
      </c>
      <c r="J285">
        <v>74119</v>
      </c>
    </row>
    <row r="286" spans="1:10" x14ac:dyDescent="0.25">
      <c r="A286">
        <v>10285</v>
      </c>
      <c r="B286" s="1">
        <v>45874</v>
      </c>
      <c r="C286" t="s">
        <v>660</v>
      </c>
      <c r="D286" t="s">
        <v>11</v>
      </c>
      <c r="E286" t="s">
        <v>61</v>
      </c>
      <c r="F286" t="s">
        <v>39</v>
      </c>
      <c r="G286" t="s">
        <v>200</v>
      </c>
      <c r="H286" t="s">
        <v>661</v>
      </c>
      <c r="I286">
        <v>1</v>
      </c>
      <c r="J286">
        <v>45039</v>
      </c>
    </row>
    <row r="287" spans="1:10" x14ac:dyDescent="0.25">
      <c r="A287">
        <v>10286</v>
      </c>
      <c r="B287" s="1">
        <v>45336</v>
      </c>
      <c r="C287" t="s">
        <v>662</v>
      </c>
      <c r="D287" t="s">
        <v>33</v>
      </c>
      <c r="E287" t="s">
        <v>43</v>
      </c>
      <c r="F287" t="s">
        <v>25</v>
      </c>
      <c r="G287" t="s">
        <v>313</v>
      </c>
      <c r="H287" t="s">
        <v>663</v>
      </c>
      <c r="I287">
        <v>3</v>
      </c>
      <c r="J287">
        <v>23107</v>
      </c>
    </row>
    <row r="288" spans="1:10" x14ac:dyDescent="0.25">
      <c r="A288">
        <v>10287</v>
      </c>
      <c r="B288" s="1">
        <v>45861</v>
      </c>
      <c r="C288" t="s">
        <v>664</v>
      </c>
      <c r="D288" t="s">
        <v>17</v>
      </c>
      <c r="E288" t="s">
        <v>51</v>
      </c>
      <c r="F288" t="s">
        <v>77</v>
      </c>
      <c r="G288" t="s">
        <v>287</v>
      </c>
      <c r="H288" t="s">
        <v>665</v>
      </c>
      <c r="I288">
        <v>1</v>
      </c>
      <c r="J288">
        <v>19031</v>
      </c>
    </row>
    <row r="289" spans="1:10" x14ac:dyDescent="0.25">
      <c r="A289">
        <v>10288</v>
      </c>
      <c r="B289" s="1">
        <v>45725</v>
      </c>
      <c r="C289" t="s">
        <v>666</v>
      </c>
      <c r="D289" t="s">
        <v>23</v>
      </c>
      <c r="E289" t="s">
        <v>24</v>
      </c>
      <c r="F289" t="s">
        <v>67</v>
      </c>
      <c r="G289" t="s">
        <v>68</v>
      </c>
      <c r="H289" t="s">
        <v>667</v>
      </c>
      <c r="I289">
        <v>5</v>
      </c>
      <c r="J289">
        <v>6383</v>
      </c>
    </row>
    <row r="290" spans="1:10" x14ac:dyDescent="0.25">
      <c r="A290">
        <v>10289</v>
      </c>
      <c r="B290" s="1">
        <v>45381</v>
      </c>
      <c r="C290" t="s">
        <v>668</v>
      </c>
      <c r="D290" t="s">
        <v>17</v>
      </c>
      <c r="E290" t="s">
        <v>51</v>
      </c>
      <c r="F290" t="s">
        <v>77</v>
      </c>
      <c r="G290" t="s">
        <v>162</v>
      </c>
      <c r="H290" t="s">
        <v>669</v>
      </c>
      <c r="I290">
        <v>4</v>
      </c>
      <c r="J290">
        <v>19136</v>
      </c>
    </row>
    <row r="291" spans="1:10" x14ac:dyDescent="0.25">
      <c r="A291">
        <v>10290</v>
      </c>
      <c r="B291" s="1">
        <v>45831</v>
      </c>
      <c r="C291" t="s">
        <v>670</v>
      </c>
      <c r="D291" t="s">
        <v>33</v>
      </c>
      <c r="E291" t="s">
        <v>94</v>
      </c>
      <c r="F291" t="s">
        <v>77</v>
      </c>
      <c r="G291" t="s">
        <v>162</v>
      </c>
      <c r="H291" t="s">
        <v>671</v>
      </c>
      <c r="I291">
        <v>1</v>
      </c>
      <c r="J291">
        <v>24046</v>
      </c>
    </row>
    <row r="292" spans="1:10" x14ac:dyDescent="0.25">
      <c r="A292">
        <v>10291</v>
      </c>
      <c r="B292" s="1">
        <v>45767</v>
      </c>
      <c r="C292" t="s">
        <v>672</v>
      </c>
      <c r="D292" t="s">
        <v>11</v>
      </c>
      <c r="E292" t="s">
        <v>165</v>
      </c>
      <c r="F292" t="s">
        <v>62</v>
      </c>
      <c r="G292" t="s">
        <v>508</v>
      </c>
      <c r="H292" t="s">
        <v>673</v>
      </c>
      <c r="I292">
        <v>5</v>
      </c>
      <c r="J292">
        <v>52962</v>
      </c>
    </row>
    <row r="293" spans="1:10" x14ac:dyDescent="0.25">
      <c r="A293">
        <v>10292</v>
      </c>
      <c r="B293" s="1">
        <v>45489</v>
      </c>
      <c r="C293" t="s">
        <v>674</v>
      </c>
      <c r="D293" t="s">
        <v>11</v>
      </c>
      <c r="E293" t="s">
        <v>12</v>
      </c>
      <c r="F293" t="s">
        <v>39</v>
      </c>
      <c r="G293" t="s">
        <v>132</v>
      </c>
      <c r="H293" t="s">
        <v>490</v>
      </c>
      <c r="I293">
        <v>4</v>
      </c>
      <c r="J293">
        <v>697</v>
      </c>
    </row>
    <row r="294" spans="1:10" x14ac:dyDescent="0.25">
      <c r="A294">
        <v>10293</v>
      </c>
      <c r="B294" s="1">
        <v>45215</v>
      </c>
      <c r="C294" t="s">
        <v>675</v>
      </c>
      <c r="D294" t="s">
        <v>33</v>
      </c>
      <c r="E294" t="s">
        <v>55</v>
      </c>
      <c r="F294" t="s">
        <v>62</v>
      </c>
      <c r="G294" t="s">
        <v>114</v>
      </c>
      <c r="H294" t="s">
        <v>676</v>
      </c>
      <c r="I294">
        <v>4</v>
      </c>
      <c r="J294">
        <v>64428</v>
      </c>
    </row>
    <row r="295" spans="1:10" x14ac:dyDescent="0.25">
      <c r="A295">
        <v>10294</v>
      </c>
      <c r="B295" s="1">
        <v>45787</v>
      </c>
      <c r="C295" t="s">
        <v>677</v>
      </c>
      <c r="D295" t="s">
        <v>11</v>
      </c>
      <c r="E295" t="s">
        <v>61</v>
      </c>
      <c r="F295" t="s">
        <v>62</v>
      </c>
      <c r="G295" t="s">
        <v>508</v>
      </c>
      <c r="H295" t="s">
        <v>678</v>
      </c>
      <c r="I295">
        <v>1</v>
      </c>
      <c r="J295">
        <v>15196</v>
      </c>
    </row>
    <row r="296" spans="1:10" x14ac:dyDescent="0.25">
      <c r="A296">
        <v>10295</v>
      </c>
      <c r="B296" s="1">
        <v>45235</v>
      </c>
      <c r="C296" t="s">
        <v>679</v>
      </c>
      <c r="D296" t="s">
        <v>17</v>
      </c>
      <c r="E296" t="s">
        <v>18</v>
      </c>
      <c r="F296" t="s">
        <v>39</v>
      </c>
      <c r="G296" t="s">
        <v>40</v>
      </c>
      <c r="H296" t="s">
        <v>41</v>
      </c>
      <c r="I296">
        <v>2</v>
      </c>
      <c r="J296">
        <v>78645</v>
      </c>
    </row>
    <row r="297" spans="1:10" x14ac:dyDescent="0.25">
      <c r="A297">
        <v>10296</v>
      </c>
      <c r="B297" s="1">
        <v>45446</v>
      </c>
      <c r="C297" t="s">
        <v>680</v>
      </c>
      <c r="D297" t="s">
        <v>11</v>
      </c>
      <c r="E297" t="s">
        <v>12</v>
      </c>
      <c r="F297" t="s">
        <v>35</v>
      </c>
      <c r="G297" t="s">
        <v>44</v>
      </c>
      <c r="H297" t="s">
        <v>681</v>
      </c>
      <c r="I297">
        <v>4</v>
      </c>
      <c r="J297">
        <v>66392</v>
      </c>
    </row>
    <row r="298" spans="1:10" x14ac:dyDescent="0.25">
      <c r="A298">
        <v>10297</v>
      </c>
      <c r="B298" s="1">
        <v>45452</v>
      </c>
      <c r="C298" t="s">
        <v>682</v>
      </c>
      <c r="D298" t="s">
        <v>23</v>
      </c>
      <c r="E298" t="s">
        <v>24</v>
      </c>
      <c r="F298" t="s">
        <v>67</v>
      </c>
      <c r="G298" t="s">
        <v>298</v>
      </c>
      <c r="H298" t="s">
        <v>683</v>
      </c>
      <c r="I298">
        <v>3</v>
      </c>
      <c r="J298">
        <v>53780</v>
      </c>
    </row>
    <row r="299" spans="1:10" x14ac:dyDescent="0.25">
      <c r="A299">
        <v>10298</v>
      </c>
      <c r="B299" s="1">
        <v>45917</v>
      </c>
      <c r="C299" t="s">
        <v>684</v>
      </c>
      <c r="D299" t="s">
        <v>17</v>
      </c>
      <c r="E299" t="s">
        <v>47</v>
      </c>
      <c r="F299" t="s">
        <v>13</v>
      </c>
      <c r="G299" t="s">
        <v>282</v>
      </c>
      <c r="H299" t="s">
        <v>685</v>
      </c>
      <c r="I299">
        <v>5</v>
      </c>
      <c r="J299">
        <v>27298</v>
      </c>
    </row>
    <row r="300" spans="1:10" x14ac:dyDescent="0.25">
      <c r="A300">
        <v>10299</v>
      </c>
      <c r="B300" s="1">
        <v>45294</v>
      </c>
      <c r="C300" t="s">
        <v>686</v>
      </c>
      <c r="D300" t="s">
        <v>11</v>
      </c>
      <c r="E300" t="s">
        <v>138</v>
      </c>
      <c r="F300" t="s">
        <v>13</v>
      </c>
      <c r="G300" t="s">
        <v>91</v>
      </c>
      <c r="H300" t="s">
        <v>687</v>
      </c>
      <c r="I300">
        <v>1</v>
      </c>
      <c r="J300">
        <v>72532</v>
      </c>
    </row>
    <row r="301" spans="1:10" x14ac:dyDescent="0.25">
      <c r="A301">
        <v>10300</v>
      </c>
      <c r="B301" s="1">
        <v>45549</v>
      </c>
      <c r="C301" t="s">
        <v>688</v>
      </c>
      <c r="D301" t="s">
        <v>17</v>
      </c>
      <c r="E301" t="s">
        <v>47</v>
      </c>
      <c r="F301" t="s">
        <v>77</v>
      </c>
      <c r="G301" t="s">
        <v>162</v>
      </c>
      <c r="H301" t="s">
        <v>689</v>
      </c>
      <c r="I301">
        <v>5</v>
      </c>
      <c r="J301">
        <v>32758</v>
      </c>
    </row>
    <row r="302" spans="1:10" x14ac:dyDescent="0.25">
      <c r="A302">
        <v>10301</v>
      </c>
      <c r="B302" s="1">
        <v>45533</v>
      </c>
      <c r="C302" t="s">
        <v>690</v>
      </c>
      <c r="D302" t="s">
        <v>33</v>
      </c>
      <c r="E302" t="s">
        <v>43</v>
      </c>
      <c r="F302" t="s">
        <v>77</v>
      </c>
      <c r="G302" t="s">
        <v>109</v>
      </c>
      <c r="H302" t="s">
        <v>691</v>
      </c>
      <c r="I302">
        <v>1</v>
      </c>
      <c r="J302">
        <v>50673</v>
      </c>
    </row>
    <row r="303" spans="1:10" x14ac:dyDescent="0.25">
      <c r="A303">
        <v>10302</v>
      </c>
      <c r="B303" s="1">
        <v>45748</v>
      </c>
      <c r="C303" t="s">
        <v>692</v>
      </c>
      <c r="D303" t="s">
        <v>23</v>
      </c>
      <c r="E303" t="s">
        <v>29</v>
      </c>
      <c r="F303" t="s">
        <v>62</v>
      </c>
      <c r="G303" t="s">
        <v>114</v>
      </c>
      <c r="H303" t="s">
        <v>693</v>
      </c>
      <c r="I303">
        <v>3</v>
      </c>
      <c r="J303">
        <v>51988</v>
      </c>
    </row>
    <row r="304" spans="1:10" x14ac:dyDescent="0.25">
      <c r="A304">
        <v>10303</v>
      </c>
      <c r="B304" s="1">
        <v>45425</v>
      </c>
      <c r="C304" t="s">
        <v>694</v>
      </c>
      <c r="D304" t="s">
        <v>17</v>
      </c>
      <c r="E304" t="s">
        <v>66</v>
      </c>
      <c r="F304" t="s">
        <v>39</v>
      </c>
      <c r="G304" t="s">
        <v>192</v>
      </c>
      <c r="H304" t="s">
        <v>695</v>
      </c>
      <c r="I304">
        <v>5</v>
      </c>
      <c r="J304">
        <v>50808</v>
      </c>
    </row>
    <row r="305" spans="1:10" x14ac:dyDescent="0.25">
      <c r="A305">
        <v>10304</v>
      </c>
      <c r="B305" s="1">
        <v>45583</v>
      </c>
      <c r="C305" t="s">
        <v>696</v>
      </c>
      <c r="D305" t="s">
        <v>33</v>
      </c>
      <c r="E305" t="s">
        <v>34</v>
      </c>
      <c r="F305" t="s">
        <v>87</v>
      </c>
      <c r="G305" t="s">
        <v>88</v>
      </c>
      <c r="H305" t="s">
        <v>697</v>
      </c>
      <c r="I305">
        <v>1</v>
      </c>
      <c r="J305">
        <v>60395</v>
      </c>
    </row>
    <row r="306" spans="1:10" x14ac:dyDescent="0.25">
      <c r="A306">
        <v>10305</v>
      </c>
      <c r="B306" s="1">
        <v>45900</v>
      </c>
      <c r="C306" t="s">
        <v>698</v>
      </c>
      <c r="D306" t="s">
        <v>11</v>
      </c>
      <c r="E306" t="s">
        <v>84</v>
      </c>
      <c r="F306" t="s">
        <v>25</v>
      </c>
      <c r="G306" t="s">
        <v>58</v>
      </c>
      <c r="H306" t="s">
        <v>699</v>
      </c>
      <c r="I306">
        <v>4</v>
      </c>
      <c r="J306">
        <v>18577</v>
      </c>
    </row>
    <row r="307" spans="1:10" x14ac:dyDescent="0.25">
      <c r="A307">
        <v>10306</v>
      </c>
      <c r="B307" s="1">
        <v>45377</v>
      </c>
      <c r="C307" t="s">
        <v>700</v>
      </c>
      <c r="D307" t="s">
        <v>17</v>
      </c>
      <c r="E307" t="s">
        <v>47</v>
      </c>
      <c r="F307" t="s">
        <v>120</v>
      </c>
      <c r="G307" t="s">
        <v>121</v>
      </c>
      <c r="H307" t="s">
        <v>701</v>
      </c>
      <c r="I307">
        <v>5</v>
      </c>
      <c r="J307">
        <v>42091</v>
      </c>
    </row>
    <row r="308" spans="1:10" x14ac:dyDescent="0.25">
      <c r="A308">
        <v>10307</v>
      </c>
      <c r="B308" s="1">
        <v>45235</v>
      </c>
      <c r="C308" t="s">
        <v>702</v>
      </c>
      <c r="D308" t="s">
        <v>23</v>
      </c>
      <c r="E308" t="s">
        <v>135</v>
      </c>
      <c r="F308" t="s">
        <v>67</v>
      </c>
      <c r="G308" t="s">
        <v>68</v>
      </c>
      <c r="H308" t="s">
        <v>703</v>
      </c>
      <c r="I308">
        <v>2</v>
      </c>
      <c r="J308">
        <v>48342</v>
      </c>
    </row>
    <row r="309" spans="1:10" x14ac:dyDescent="0.25">
      <c r="A309">
        <v>10308</v>
      </c>
      <c r="B309" s="1">
        <v>45439</v>
      </c>
      <c r="C309" t="s">
        <v>704</v>
      </c>
      <c r="D309" t="s">
        <v>17</v>
      </c>
      <c r="E309" t="s">
        <v>66</v>
      </c>
      <c r="F309" t="s">
        <v>39</v>
      </c>
      <c r="G309" t="s">
        <v>132</v>
      </c>
      <c r="H309" t="s">
        <v>705</v>
      </c>
      <c r="I309">
        <v>5</v>
      </c>
      <c r="J309">
        <v>14484</v>
      </c>
    </row>
    <row r="310" spans="1:10" x14ac:dyDescent="0.25">
      <c r="A310">
        <v>10309</v>
      </c>
      <c r="B310" s="1">
        <v>45819</v>
      </c>
      <c r="C310" t="s">
        <v>706</v>
      </c>
      <c r="D310" t="s">
        <v>11</v>
      </c>
      <c r="E310" t="s">
        <v>84</v>
      </c>
      <c r="F310" t="s">
        <v>62</v>
      </c>
      <c r="G310" t="s">
        <v>508</v>
      </c>
      <c r="H310" t="s">
        <v>707</v>
      </c>
      <c r="I310">
        <v>3</v>
      </c>
      <c r="J310">
        <v>75112</v>
      </c>
    </row>
    <row r="311" spans="1:10" x14ac:dyDescent="0.25">
      <c r="A311">
        <v>10310</v>
      </c>
      <c r="B311" s="1">
        <v>45548</v>
      </c>
      <c r="C311" t="s">
        <v>708</v>
      </c>
      <c r="D311" t="s">
        <v>17</v>
      </c>
      <c r="E311" t="s">
        <v>18</v>
      </c>
      <c r="F311" t="s">
        <v>39</v>
      </c>
      <c r="G311" t="s">
        <v>192</v>
      </c>
      <c r="H311" t="s">
        <v>709</v>
      </c>
      <c r="I311">
        <v>1</v>
      </c>
      <c r="J311">
        <v>61423</v>
      </c>
    </row>
    <row r="312" spans="1:10" x14ac:dyDescent="0.25">
      <c r="A312">
        <v>10311</v>
      </c>
      <c r="B312" s="1">
        <v>45490</v>
      </c>
      <c r="C312" t="s">
        <v>710</v>
      </c>
      <c r="D312" t="s">
        <v>11</v>
      </c>
      <c r="E312" t="s">
        <v>165</v>
      </c>
      <c r="F312" t="s">
        <v>120</v>
      </c>
      <c r="G312" t="s">
        <v>155</v>
      </c>
      <c r="H312" t="s">
        <v>711</v>
      </c>
      <c r="I312">
        <v>5</v>
      </c>
      <c r="J312">
        <v>68955</v>
      </c>
    </row>
    <row r="313" spans="1:10" x14ac:dyDescent="0.25">
      <c r="A313">
        <v>10312</v>
      </c>
      <c r="B313" s="1">
        <v>45760</v>
      </c>
      <c r="C313" t="s">
        <v>712</v>
      </c>
      <c r="D313" t="s">
        <v>23</v>
      </c>
      <c r="E313" t="s">
        <v>105</v>
      </c>
      <c r="F313" t="s">
        <v>67</v>
      </c>
      <c r="G313" t="s">
        <v>68</v>
      </c>
      <c r="H313" t="s">
        <v>713</v>
      </c>
      <c r="I313">
        <v>2</v>
      </c>
      <c r="J313">
        <v>54662</v>
      </c>
    </row>
    <row r="314" spans="1:10" x14ac:dyDescent="0.25">
      <c r="A314">
        <v>10313</v>
      </c>
      <c r="B314" s="1">
        <v>45266</v>
      </c>
      <c r="C314" t="s">
        <v>714</v>
      </c>
      <c r="D314" t="s">
        <v>23</v>
      </c>
      <c r="E314" t="s">
        <v>105</v>
      </c>
      <c r="F314" t="s">
        <v>120</v>
      </c>
      <c r="G314" t="s">
        <v>150</v>
      </c>
      <c r="H314" t="s">
        <v>715</v>
      </c>
      <c r="I314">
        <v>1</v>
      </c>
      <c r="J314">
        <v>25673</v>
      </c>
    </row>
    <row r="315" spans="1:10" x14ac:dyDescent="0.25">
      <c r="A315">
        <v>10314</v>
      </c>
      <c r="B315" s="1">
        <v>45666</v>
      </c>
      <c r="C315" t="s">
        <v>716</v>
      </c>
      <c r="D315" t="s">
        <v>17</v>
      </c>
      <c r="E315" t="s">
        <v>18</v>
      </c>
      <c r="F315" t="s">
        <v>62</v>
      </c>
      <c r="G315" t="s">
        <v>63</v>
      </c>
      <c r="H315" t="s">
        <v>717</v>
      </c>
      <c r="I315">
        <v>5</v>
      </c>
      <c r="J315">
        <v>70511</v>
      </c>
    </row>
    <row r="316" spans="1:10" x14ac:dyDescent="0.25">
      <c r="A316">
        <v>10315</v>
      </c>
      <c r="B316" s="1">
        <v>45437</v>
      </c>
      <c r="C316" t="s">
        <v>718</v>
      </c>
      <c r="D316" t="s">
        <v>17</v>
      </c>
      <c r="E316" t="s">
        <v>51</v>
      </c>
      <c r="F316" t="s">
        <v>13</v>
      </c>
      <c r="G316" t="s">
        <v>102</v>
      </c>
      <c r="H316" t="s">
        <v>719</v>
      </c>
      <c r="I316">
        <v>5</v>
      </c>
      <c r="J316">
        <v>27101</v>
      </c>
    </row>
    <row r="317" spans="1:10" x14ac:dyDescent="0.25">
      <c r="A317">
        <v>10316</v>
      </c>
      <c r="B317" s="1">
        <v>45287</v>
      </c>
      <c r="C317" t="s">
        <v>720</v>
      </c>
      <c r="D317" t="s">
        <v>23</v>
      </c>
      <c r="E317" t="s">
        <v>29</v>
      </c>
      <c r="F317" t="s">
        <v>77</v>
      </c>
      <c r="G317" t="s">
        <v>109</v>
      </c>
      <c r="H317" t="s">
        <v>721</v>
      </c>
      <c r="I317">
        <v>4</v>
      </c>
      <c r="J317">
        <v>58124</v>
      </c>
    </row>
    <row r="318" spans="1:10" x14ac:dyDescent="0.25">
      <c r="A318">
        <v>10317</v>
      </c>
      <c r="B318" s="1">
        <v>45423</v>
      </c>
      <c r="C318" t="s">
        <v>722</v>
      </c>
      <c r="D318" t="s">
        <v>11</v>
      </c>
      <c r="E318" t="s">
        <v>12</v>
      </c>
      <c r="F318" t="s">
        <v>120</v>
      </c>
      <c r="G318" t="s">
        <v>139</v>
      </c>
      <c r="H318" t="s">
        <v>723</v>
      </c>
      <c r="I318">
        <v>4</v>
      </c>
      <c r="J318">
        <v>76344</v>
      </c>
    </row>
    <row r="319" spans="1:10" x14ac:dyDescent="0.25">
      <c r="A319">
        <v>10318</v>
      </c>
      <c r="B319" s="1">
        <v>45809</v>
      </c>
      <c r="C319" t="s">
        <v>724</v>
      </c>
      <c r="D319" t="s">
        <v>33</v>
      </c>
      <c r="E319" t="s">
        <v>34</v>
      </c>
      <c r="F319" t="s">
        <v>87</v>
      </c>
      <c r="G319" t="s">
        <v>129</v>
      </c>
      <c r="H319" t="s">
        <v>725</v>
      </c>
      <c r="I319">
        <v>3</v>
      </c>
      <c r="J319">
        <v>79811</v>
      </c>
    </row>
    <row r="320" spans="1:10" x14ac:dyDescent="0.25">
      <c r="A320">
        <v>10319</v>
      </c>
      <c r="B320" s="1">
        <v>45592</v>
      </c>
      <c r="C320" t="s">
        <v>726</v>
      </c>
      <c r="D320" t="s">
        <v>33</v>
      </c>
      <c r="E320" t="s">
        <v>101</v>
      </c>
      <c r="F320" t="s">
        <v>19</v>
      </c>
      <c r="G320" t="s">
        <v>98</v>
      </c>
      <c r="H320" t="s">
        <v>727</v>
      </c>
      <c r="I320">
        <v>3</v>
      </c>
      <c r="J320">
        <v>47051</v>
      </c>
    </row>
    <row r="321" spans="1:10" x14ac:dyDescent="0.25">
      <c r="A321">
        <v>10320</v>
      </c>
      <c r="B321" s="1">
        <v>45803</v>
      </c>
      <c r="C321" t="s">
        <v>728</v>
      </c>
      <c r="D321" t="s">
        <v>17</v>
      </c>
      <c r="E321" t="s">
        <v>18</v>
      </c>
      <c r="F321" t="s">
        <v>19</v>
      </c>
      <c r="G321" t="s">
        <v>98</v>
      </c>
      <c r="H321" t="s">
        <v>729</v>
      </c>
      <c r="I321">
        <v>1</v>
      </c>
      <c r="J321">
        <v>79212</v>
      </c>
    </row>
    <row r="322" spans="1:10" x14ac:dyDescent="0.25">
      <c r="A322">
        <v>10321</v>
      </c>
      <c r="B322" s="1">
        <v>45313</v>
      </c>
      <c r="C322" t="s">
        <v>730</v>
      </c>
      <c r="D322" t="s">
        <v>17</v>
      </c>
      <c r="E322" t="s">
        <v>66</v>
      </c>
      <c r="F322" t="s">
        <v>39</v>
      </c>
      <c r="G322" t="s">
        <v>40</v>
      </c>
      <c r="H322" t="s">
        <v>731</v>
      </c>
      <c r="I322">
        <v>3</v>
      </c>
      <c r="J322">
        <v>27980</v>
      </c>
    </row>
    <row r="323" spans="1:10" x14ac:dyDescent="0.25">
      <c r="A323">
        <v>10322</v>
      </c>
      <c r="B323" s="1">
        <v>45713</v>
      </c>
      <c r="C323" t="s">
        <v>732</v>
      </c>
      <c r="D323" t="s">
        <v>33</v>
      </c>
      <c r="E323" t="s">
        <v>55</v>
      </c>
      <c r="F323" t="s">
        <v>77</v>
      </c>
      <c r="G323" t="s">
        <v>287</v>
      </c>
      <c r="H323" t="s">
        <v>733</v>
      </c>
      <c r="I323">
        <v>2</v>
      </c>
      <c r="J323">
        <v>33835</v>
      </c>
    </row>
    <row r="324" spans="1:10" x14ac:dyDescent="0.25">
      <c r="A324">
        <v>10323</v>
      </c>
      <c r="B324" s="1">
        <v>45369</v>
      </c>
      <c r="C324" t="s">
        <v>734</v>
      </c>
      <c r="D324" t="s">
        <v>33</v>
      </c>
      <c r="E324" t="s">
        <v>34</v>
      </c>
      <c r="F324" t="s">
        <v>25</v>
      </c>
      <c r="G324" t="s">
        <v>95</v>
      </c>
      <c r="H324" t="s">
        <v>735</v>
      </c>
      <c r="I324">
        <v>2</v>
      </c>
      <c r="J324">
        <v>55696</v>
      </c>
    </row>
    <row r="325" spans="1:10" x14ac:dyDescent="0.25">
      <c r="A325">
        <v>10324</v>
      </c>
      <c r="B325" s="1">
        <v>45709</v>
      </c>
      <c r="C325" t="s">
        <v>736</v>
      </c>
      <c r="D325" t="s">
        <v>33</v>
      </c>
      <c r="E325" t="s">
        <v>43</v>
      </c>
      <c r="F325" t="s">
        <v>77</v>
      </c>
      <c r="G325" t="s">
        <v>287</v>
      </c>
      <c r="H325" t="s">
        <v>737</v>
      </c>
      <c r="I325">
        <v>4</v>
      </c>
      <c r="J325">
        <v>67835</v>
      </c>
    </row>
    <row r="326" spans="1:10" x14ac:dyDescent="0.25">
      <c r="A326">
        <v>10325</v>
      </c>
      <c r="B326" s="1">
        <v>45483</v>
      </c>
      <c r="C326" t="s">
        <v>738</v>
      </c>
      <c r="D326" t="s">
        <v>23</v>
      </c>
      <c r="E326" t="s">
        <v>135</v>
      </c>
      <c r="F326" t="s">
        <v>67</v>
      </c>
      <c r="G326" t="s">
        <v>231</v>
      </c>
      <c r="H326" t="s">
        <v>739</v>
      </c>
      <c r="I326">
        <v>4</v>
      </c>
      <c r="J326">
        <v>37394</v>
      </c>
    </row>
    <row r="327" spans="1:10" x14ac:dyDescent="0.25">
      <c r="A327">
        <v>10326</v>
      </c>
      <c r="B327" s="1">
        <v>45848</v>
      </c>
      <c r="C327" t="s">
        <v>740</v>
      </c>
      <c r="D327" t="s">
        <v>23</v>
      </c>
      <c r="E327" t="s">
        <v>29</v>
      </c>
      <c r="F327" t="s">
        <v>25</v>
      </c>
      <c r="G327" t="s">
        <v>218</v>
      </c>
      <c r="H327" t="s">
        <v>741</v>
      </c>
      <c r="I327">
        <v>4</v>
      </c>
      <c r="J327">
        <v>40507</v>
      </c>
    </row>
    <row r="328" spans="1:10" x14ac:dyDescent="0.25">
      <c r="A328">
        <v>10327</v>
      </c>
      <c r="B328" s="1">
        <v>45242</v>
      </c>
      <c r="C328" t="s">
        <v>742</v>
      </c>
      <c r="D328" t="s">
        <v>23</v>
      </c>
      <c r="E328" t="s">
        <v>24</v>
      </c>
      <c r="F328" t="s">
        <v>25</v>
      </c>
      <c r="G328" t="s">
        <v>313</v>
      </c>
      <c r="H328" t="s">
        <v>743</v>
      </c>
      <c r="I328">
        <v>2</v>
      </c>
      <c r="J328">
        <v>5015</v>
      </c>
    </row>
    <row r="329" spans="1:10" x14ac:dyDescent="0.25">
      <c r="A329">
        <v>10328</v>
      </c>
      <c r="B329" s="1">
        <v>45554</v>
      </c>
      <c r="C329" t="s">
        <v>744</v>
      </c>
      <c r="D329" t="s">
        <v>11</v>
      </c>
      <c r="E329" t="s">
        <v>61</v>
      </c>
      <c r="F329" t="s">
        <v>35</v>
      </c>
      <c r="G329" t="s">
        <v>437</v>
      </c>
      <c r="H329" t="s">
        <v>745</v>
      </c>
      <c r="I329">
        <v>4</v>
      </c>
      <c r="J329">
        <v>58878</v>
      </c>
    </row>
    <row r="330" spans="1:10" x14ac:dyDescent="0.25">
      <c r="A330">
        <v>10329</v>
      </c>
      <c r="B330" s="1">
        <v>45620</v>
      </c>
      <c r="C330" t="s">
        <v>746</v>
      </c>
      <c r="D330" t="s">
        <v>17</v>
      </c>
      <c r="E330" t="s">
        <v>66</v>
      </c>
      <c r="F330" t="s">
        <v>35</v>
      </c>
      <c r="G330" t="s">
        <v>36</v>
      </c>
      <c r="H330" t="s">
        <v>747</v>
      </c>
      <c r="I330">
        <v>1</v>
      </c>
      <c r="J330">
        <v>5141</v>
      </c>
    </row>
    <row r="331" spans="1:10" x14ac:dyDescent="0.25">
      <c r="A331">
        <v>10330</v>
      </c>
      <c r="B331" s="1">
        <v>45581</v>
      </c>
      <c r="C331" t="s">
        <v>748</v>
      </c>
      <c r="D331" t="s">
        <v>11</v>
      </c>
      <c r="E331" t="s">
        <v>12</v>
      </c>
      <c r="F331" t="s">
        <v>87</v>
      </c>
      <c r="G331" t="s">
        <v>88</v>
      </c>
      <c r="H331" t="s">
        <v>749</v>
      </c>
      <c r="I331">
        <v>1</v>
      </c>
      <c r="J331">
        <v>7226</v>
      </c>
    </row>
    <row r="332" spans="1:10" x14ac:dyDescent="0.25">
      <c r="A332">
        <v>10331</v>
      </c>
      <c r="B332" s="1">
        <v>45590</v>
      </c>
      <c r="C332" t="s">
        <v>750</v>
      </c>
      <c r="D332" t="s">
        <v>33</v>
      </c>
      <c r="E332" t="s">
        <v>101</v>
      </c>
      <c r="F332" t="s">
        <v>77</v>
      </c>
      <c r="G332" t="s">
        <v>78</v>
      </c>
      <c r="H332" t="s">
        <v>751</v>
      </c>
      <c r="I332">
        <v>5</v>
      </c>
      <c r="J332">
        <v>27669</v>
      </c>
    </row>
    <row r="333" spans="1:10" x14ac:dyDescent="0.25">
      <c r="A333">
        <v>10332</v>
      </c>
      <c r="B333" s="1">
        <v>45359</v>
      </c>
      <c r="C333" t="s">
        <v>752</v>
      </c>
      <c r="D333" t="s">
        <v>11</v>
      </c>
      <c r="E333" t="s">
        <v>138</v>
      </c>
      <c r="F333" t="s">
        <v>19</v>
      </c>
      <c r="G333" t="s">
        <v>98</v>
      </c>
      <c r="H333" t="s">
        <v>753</v>
      </c>
      <c r="I333">
        <v>3</v>
      </c>
      <c r="J333">
        <v>43125</v>
      </c>
    </row>
    <row r="334" spans="1:10" x14ac:dyDescent="0.25">
      <c r="A334">
        <v>10333</v>
      </c>
      <c r="B334" s="1">
        <v>45374</v>
      </c>
      <c r="C334" t="s">
        <v>754</v>
      </c>
      <c r="D334" t="s">
        <v>17</v>
      </c>
      <c r="E334" t="s">
        <v>51</v>
      </c>
      <c r="F334" t="s">
        <v>13</v>
      </c>
      <c r="G334" t="s">
        <v>282</v>
      </c>
      <c r="H334" t="s">
        <v>755</v>
      </c>
      <c r="I334">
        <v>5</v>
      </c>
      <c r="J334">
        <v>54056</v>
      </c>
    </row>
    <row r="335" spans="1:10" x14ac:dyDescent="0.25">
      <c r="A335">
        <v>10334</v>
      </c>
      <c r="B335" s="1">
        <v>45252</v>
      </c>
      <c r="C335" t="s">
        <v>756</v>
      </c>
      <c r="D335" t="s">
        <v>11</v>
      </c>
      <c r="E335" t="s">
        <v>61</v>
      </c>
      <c r="F335" t="s">
        <v>62</v>
      </c>
      <c r="G335" t="s">
        <v>106</v>
      </c>
      <c r="H335" t="s">
        <v>757</v>
      </c>
      <c r="I335">
        <v>2</v>
      </c>
      <c r="J335">
        <v>21407</v>
      </c>
    </row>
    <row r="336" spans="1:10" x14ac:dyDescent="0.25">
      <c r="A336">
        <v>10335</v>
      </c>
      <c r="B336" s="1">
        <v>45809</v>
      </c>
      <c r="C336" t="s">
        <v>758</v>
      </c>
      <c r="D336" t="s">
        <v>33</v>
      </c>
      <c r="E336" t="s">
        <v>55</v>
      </c>
      <c r="F336" t="s">
        <v>39</v>
      </c>
      <c r="G336" t="s">
        <v>200</v>
      </c>
      <c r="H336" t="s">
        <v>759</v>
      </c>
      <c r="I336">
        <v>4</v>
      </c>
      <c r="J336">
        <v>26792</v>
      </c>
    </row>
    <row r="337" spans="1:10" x14ac:dyDescent="0.25">
      <c r="A337">
        <v>10336</v>
      </c>
      <c r="B337" s="1">
        <v>45895</v>
      </c>
      <c r="C337" t="s">
        <v>760</v>
      </c>
      <c r="D337" t="s">
        <v>11</v>
      </c>
      <c r="E337" t="s">
        <v>138</v>
      </c>
      <c r="F337" t="s">
        <v>39</v>
      </c>
      <c r="G337" t="s">
        <v>132</v>
      </c>
      <c r="H337" t="s">
        <v>761</v>
      </c>
      <c r="I337">
        <v>1</v>
      </c>
      <c r="J337">
        <v>17266</v>
      </c>
    </row>
    <row r="338" spans="1:10" x14ac:dyDescent="0.25">
      <c r="A338">
        <v>10337</v>
      </c>
      <c r="B338" s="1">
        <v>45251</v>
      </c>
      <c r="C338" t="s">
        <v>762</v>
      </c>
      <c r="D338" t="s">
        <v>11</v>
      </c>
      <c r="E338" t="s">
        <v>12</v>
      </c>
      <c r="F338" t="s">
        <v>77</v>
      </c>
      <c r="G338" t="s">
        <v>287</v>
      </c>
      <c r="H338" t="s">
        <v>763</v>
      </c>
      <c r="I338">
        <v>4</v>
      </c>
      <c r="J338">
        <v>28866</v>
      </c>
    </row>
    <row r="339" spans="1:10" x14ac:dyDescent="0.25">
      <c r="A339">
        <v>10338</v>
      </c>
      <c r="B339" s="1">
        <v>45492</v>
      </c>
      <c r="C339" t="s">
        <v>764</v>
      </c>
      <c r="D339" t="s">
        <v>23</v>
      </c>
      <c r="E339" t="s">
        <v>76</v>
      </c>
      <c r="F339" t="s">
        <v>19</v>
      </c>
      <c r="G339" t="s">
        <v>124</v>
      </c>
      <c r="H339" t="s">
        <v>765</v>
      </c>
      <c r="I339">
        <v>2</v>
      </c>
      <c r="J339">
        <v>72768</v>
      </c>
    </row>
    <row r="340" spans="1:10" x14ac:dyDescent="0.25">
      <c r="A340">
        <v>10339</v>
      </c>
      <c r="B340" s="1">
        <v>45207</v>
      </c>
      <c r="C340" t="s">
        <v>766</v>
      </c>
      <c r="D340" t="s">
        <v>33</v>
      </c>
      <c r="E340" t="s">
        <v>101</v>
      </c>
      <c r="F340" t="s">
        <v>39</v>
      </c>
      <c r="G340" t="s">
        <v>40</v>
      </c>
      <c r="H340" t="s">
        <v>767</v>
      </c>
      <c r="I340">
        <v>5</v>
      </c>
      <c r="J340">
        <v>44620</v>
      </c>
    </row>
    <row r="341" spans="1:10" x14ac:dyDescent="0.25">
      <c r="A341">
        <v>10340</v>
      </c>
      <c r="B341" s="1">
        <v>45500</v>
      </c>
      <c r="C341" t="s">
        <v>768</v>
      </c>
      <c r="D341" t="s">
        <v>23</v>
      </c>
      <c r="E341" t="s">
        <v>135</v>
      </c>
      <c r="F341" t="s">
        <v>13</v>
      </c>
      <c r="G341" t="s">
        <v>102</v>
      </c>
      <c r="H341" t="s">
        <v>769</v>
      </c>
      <c r="I341">
        <v>4</v>
      </c>
      <c r="J341">
        <v>39237</v>
      </c>
    </row>
    <row r="342" spans="1:10" x14ac:dyDescent="0.25">
      <c r="A342">
        <v>10341</v>
      </c>
      <c r="B342" s="1">
        <v>45430</v>
      </c>
      <c r="C342" t="s">
        <v>770</v>
      </c>
      <c r="D342" t="s">
        <v>23</v>
      </c>
      <c r="E342" t="s">
        <v>29</v>
      </c>
      <c r="F342" t="s">
        <v>39</v>
      </c>
      <c r="G342" t="s">
        <v>40</v>
      </c>
      <c r="H342" t="s">
        <v>771</v>
      </c>
      <c r="I342">
        <v>5</v>
      </c>
      <c r="J342">
        <v>28761</v>
      </c>
    </row>
    <row r="343" spans="1:10" x14ac:dyDescent="0.25">
      <c r="A343">
        <v>10342</v>
      </c>
      <c r="B343" s="1">
        <v>45531</v>
      </c>
      <c r="C343" t="s">
        <v>772</v>
      </c>
      <c r="D343" t="s">
        <v>23</v>
      </c>
      <c r="E343" t="s">
        <v>76</v>
      </c>
      <c r="F343" t="s">
        <v>87</v>
      </c>
      <c r="G343" t="s">
        <v>205</v>
      </c>
      <c r="H343" t="s">
        <v>773</v>
      </c>
      <c r="I343">
        <v>3</v>
      </c>
      <c r="J343">
        <v>28696</v>
      </c>
    </row>
    <row r="344" spans="1:10" x14ac:dyDescent="0.25">
      <c r="A344">
        <v>10343</v>
      </c>
      <c r="B344" s="1">
        <v>45215</v>
      </c>
      <c r="C344" t="s">
        <v>774</v>
      </c>
      <c r="D344" t="s">
        <v>23</v>
      </c>
      <c r="E344" t="s">
        <v>76</v>
      </c>
      <c r="F344" t="s">
        <v>25</v>
      </c>
      <c r="G344" t="s">
        <v>218</v>
      </c>
      <c r="H344" t="s">
        <v>775</v>
      </c>
      <c r="I344">
        <v>3</v>
      </c>
      <c r="J344">
        <v>13698</v>
      </c>
    </row>
    <row r="345" spans="1:10" x14ac:dyDescent="0.25">
      <c r="A345">
        <v>10344</v>
      </c>
      <c r="B345" s="1">
        <v>45584</v>
      </c>
      <c r="C345" t="s">
        <v>776</v>
      </c>
      <c r="D345" t="s">
        <v>33</v>
      </c>
      <c r="E345" t="s">
        <v>94</v>
      </c>
      <c r="F345" t="s">
        <v>25</v>
      </c>
      <c r="G345" t="s">
        <v>26</v>
      </c>
      <c r="H345" t="s">
        <v>777</v>
      </c>
      <c r="I345">
        <v>1</v>
      </c>
      <c r="J345">
        <v>67733</v>
      </c>
    </row>
    <row r="346" spans="1:10" x14ac:dyDescent="0.25">
      <c r="A346">
        <v>10345</v>
      </c>
      <c r="B346" s="1">
        <v>45890</v>
      </c>
      <c r="C346" t="s">
        <v>778</v>
      </c>
      <c r="D346" t="s">
        <v>11</v>
      </c>
      <c r="E346" t="s">
        <v>12</v>
      </c>
      <c r="F346" t="s">
        <v>87</v>
      </c>
      <c r="G346" t="s">
        <v>147</v>
      </c>
      <c r="H346" t="s">
        <v>779</v>
      </c>
      <c r="I346">
        <v>5</v>
      </c>
      <c r="J346">
        <v>22546</v>
      </c>
    </row>
    <row r="347" spans="1:10" x14ac:dyDescent="0.25">
      <c r="A347">
        <v>10346</v>
      </c>
      <c r="B347" s="1">
        <v>45690</v>
      </c>
      <c r="C347" t="s">
        <v>780</v>
      </c>
      <c r="D347" t="s">
        <v>33</v>
      </c>
      <c r="E347" t="s">
        <v>43</v>
      </c>
      <c r="F347" t="s">
        <v>35</v>
      </c>
      <c r="G347" t="s">
        <v>36</v>
      </c>
      <c r="H347" t="s">
        <v>781</v>
      </c>
      <c r="I347">
        <v>3</v>
      </c>
      <c r="J347">
        <v>72254</v>
      </c>
    </row>
    <row r="348" spans="1:10" x14ac:dyDescent="0.25">
      <c r="A348">
        <v>10347</v>
      </c>
      <c r="B348" s="1">
        <v>45474</v>
      </c>
      <c r="C348" t="s">
        <v>782</v>
      </c>
      <c r="D348" t="s">
        <v>23</v>
      </c>
      <c r="E348" t="s">
        <v>29</v>
      </c>
      <c r="F348" t="s">
        <v>25</v>
      </c>
      <c r="G348" t="s">
        <v>218</v>
      </c>
      <c r="H348" t="s">
        <v>783</v>
      </c>
      <c r="I348">
        <v>1</v>
      </c>
      <c r="J348">
        <v>8062</v>
      </c>
    </row>
    <row r="349" spans="1:10" x14ac:dyDescent="0.25">
      <c r="A349">
        <v>10348</v>
      </c>
      <c r="B349" s="1">
        <v>45603</v>
      </c>
      <c r="C349" t="s">
        <v>784</v>
      </c>
      <c r="D349" t="s">
        <v>11</v>
      </c>
      <c r="E349" t="s">
        <v>165</v>
      </c>
      <c r="F349" t="s">
        <v>77</v>
      </c>
      <c r="G349" t="s">
        <v>162</v>
      </c>
      <c r="H349" t="s">
        <v>785</v>
      </c>
      <c r="I349">
        <v>1</v>
      </c>
      <c r="J349">
        <v>70715</v>
      </c>
    </row>
    <row r="350" spans="1:10" x14ac:dyDescent="0.25">
      <c r="A350">
        <v>10349</v>
      </c>
      <c r="B350" s="1">
        <v>45834</v>
      </c>
      <c r="C350" t="s">
        <v>786</v>
      </c>
      <c r="D350" t="s">
        <v>23</v>
      </c>
      <c r="E350" t="s">
        <v>29</v>
      </c>
      <c r="F350" t="s">
        <v>67</v>
      </c>
      <c r="G350" t="s">
        <v>400</v>
      </c>
      <c r="H350" t="s">
        <v>787</v>
      </c>
      <c r="I350">
        <v>1</v>
      </c>
      <c r="J350">
        <v>25415</v>
      </c>
    </row>
    <row r="351" spans="1:10" x14ac:dyDescent="0.25">
      <c r="A351">
        <v>10350</v>
      </c>
      <c r="B351" s="1">
        <v>45811</v>
      </c>
      <c r="C351" t="s">
        <v>788</v>
      </c>
      <c r="D351" t="s">
        <v>23</v>
      </c>
      <c r="E351" t="s">
        <v>135</v>
      </c>
      <c r="F351" t="s">
        <v>67</v>
      </c>
      <c r="G351" t="s">
        <v>68</v>
      </c>
      <c r="H351" t="s">
        <v>789</v>
      </c>
      <c r="I351">
        <v>2</v>
      </c>
      <c r="J351">
        <v>20517</v>
      </c>
    </row>
    <row r="352" spans="1:10" x14ac:dyDescent="0.25">
      <c r="A352">
        <v>10351</v>
      </c>
      <c r="B352" s="1">
        <v>45509</v>
      </c>
      <c r="C352" t="s">
        <v>790</v>
      </c>
      <c r="D352" t="s">
        <v>17</v>
      </c>
      <c r="E352" t="s">
        <v>158</v>
      </c>
      <c r="F352" t="s">
        <v>87</v>
      </c>
      <c r="G352" t="s">
        <v>205</v>
      </c>
      <c r="H352" t="s">
        <v>791</v>
      </c>
      <c r="I352">
        <v>2</v>
      </c>
      <c r="J352">
        <v>69618</v>
      </c>
    </row>
    <row r="353" spans="1:10" x14ac:dyDescent="0.25">
      <c r="A353">
        <v>10352</v>
      </c>
      <c r="B353" s="1">
        <v>45501</v>
      </c>
      <c r="C353" t="s">
        <v>792</v>
      </c>
      <c r="D353" t="s">
        <v>33</v>
      </c>
      <c r="E353" t="s">
        <v>43</v>
      </c>
      <c r="F353" t="s">
        <v>67</v>
      </c>
      <c r="G353" t="s">
        <v>231</v>
      </c>
      <c r="H353" t="s">
        <v>793</v>
      </c>
      <c r="I353">
        <v>2</v>
      </c>
      <c r="J353">
        <v>33205</v>
      </c>
    </row>
    <row r="354" spans="1:10" x14ac:dyDescent="0.25">
      <c r="A354">
        <v>10353</v>
      </c>
      <c r="B354" s="1">
        <v>45542</v>
      </c>
      <c r="C354" t="s">
        <v>794</v>
      </c>
      <c r="D354" t="s">
        <v>11</v>
      </c>
      <c r="E354" t="s">
        <v>84</v>
      </c>
      <c r="F354" t="s">
        <v>120</v>
      </c>
      <c r="G354" t="s">
        <v>155</v>
      </c>
      <c r="H354" t="s">
        <v>795</v>
      </c>
      <c r="I354">
        <v>4</v>
      </c>
      <c r="J354">
        <v>71919</v>
      </c>
    </row>
    <row r="355" spans="1:10" x14ac:dyDescent="0.25">
      <c r="A355">
        <v>10354</v>
      </c>
      <c r="B355" s="1">
        <v>45313</v>
      </c>
      <c r="C355" t="s">
        <v>796</v>
      </c>
      <c r="D355" t="s">
        <v>33</v>
      </c>
      <c r="E355" t="s">
        <v>34</v>
      </c>
      <c r="F355" t="s">
        <v>25</v>
      </c>
      <c r="G355" t="s">
        <v>313</v>
      </c>
      <c r="H355" t="s">
        <v>797</v>
      </c>
      <c r="I355">
        <v>1</v>
      </c>
      <c r="J355">
        <v>52774</v>
      </c>
    </row>
    <row r="356" spans="1:10" x14ac:dyDescent="0.25">
      <c r="A356">
        <v>10355</v>
      </c>
      <c r="B356" s="1">
        <v>45858</v>
      </c>
      <c r="C356" t="s">
        <v>798</v>
      </c>
      <c r="D356" t="s">
        <v>17</v>
      </c>
      <c r="E356" t="s">
        <v>18</v>
      </c>
      <c r="F356" t="s">
        <v>19</v>
      </c>
      <c r="G356" t="s">
        <v>30</v>
      </c>
      <c r="H356" t="s">
        <v>799</v>
      </c>
      <c r="I356">
        <v>4</v>
      </c>
      <c r="J356">
        <v>12610</v>
      </c>
    </row>
    <row r="357" spans="1:10" x14ac:dyDescent="0.25">
      <c r="A357">
        <v>10356</v>
      </c>
      <c r="B357" s="1">
        <v>45207</v>
      </c>
      <c r="C357" t="s">
        <v>800</v>
      </c>
      <c r="D357" t="s">
        <v>17</v>
      </c>
      <c r="E357" t="s">
        <v>158</v>
      </c>
      <c r="F357" t="s">
        <v>67</v>
      </c>
      <c r="G357" t="s">
        <v>231</v>
      </c>
      <c r="H357" t="s">
        <v>801</v>
      </c>
      <c r="I357">
        <v>1</v>
      </c>
      <c r="J357">
        <v>34831</v>
      </c>
    </row>
    <row r="358" spans="1:10" x14ac:dyDescent="0.25">
      <c r="A358">
        <v>10357</v>
      </c>
      <c r="B358" s="1">
        <v>45683</v>
      </c>
      <c r="C358" t="s">
        <v>802</v>
      </c>
      <c r="D358" t="s">
        <v>11</v>
      </c>
      <c r="E358" t="s">
        <v>84</v>
      </c>
      <c r="F358" t="s">
        <v>25</v>
      </c>
      <c r="G358" t="s">
        <v>58</v>
      </c>
      <c r="H358" t="s">
        <v>803</v>
      </c>
      <c r="I358">
        <v>4</v>
      </c>
      <c r="J358">
        <v>44710</v>
      </c>
    </row>
    <row r="359" spans="1:10" x14ac:dyDescent="0.25">
      <c r="A359">
        <v>10358</v>
      </c>
      <c r="B359" s="1">
        <v>45785</v>
      </c>
      <c r="C359" t="s">
        <v>804</v>
      </c>
      <c r="D359" t="s">
        <v>11</v>
      </c>
      <c r="E359" t="s">
        <v>12</v>
      </c>
      <c r="F359" t="s">
        <v>35</v>
      </c>
      <c r="G359" t="s">
        <v>179</v>
      </c>
      <c r="H359" t="s">
        <v>805</v>
      </c>
      <c r="I359">
        <v>3</v>
      </c>
      <c r="J359">
        <v>1260</v>
      </c>
    </row>
    <row r="360" spans="1:10" x14ac:dyDescent="0.25">
      <c r="A360">
        <v>10359</v>
      </c>
      <c r="B360" s="1">
        <v>45305</v>
      </c>
      <c r="C360" t="s">
        <v>806</v>
      </c>
      <c r="D360" t="s">
        <v>23</v>
      </c>
      <c r="E360" t="s">
        <v>29</v>
      </c>
      <c r="F360" t="s">
        <v>25</v>
      </c>
      <c r="G360" t="s">
        <v>58</v>
      </c>
      <c r="H360" t="s">
        <v>807</v>
      </c>
      <c r="I360">
        <v>1</v>
      </c>
      <c r="J360">
        <v>17584</v>
      </c>
    </row>
    <row r="361" spans="1:10" x14ac:dyDescent="0.25">
      <c r="A361">
        <v>10360</v>
      </c>
      <c r="B361" s="1">
        <v>45501</v>
      </c>
      <c r="C361" t="s">
        <v>808</v>
      </c>
      <c r="D361" t="s">
        <v>23</v>
      </c>
      <c r="E361" t="s">
        <v>24</v>
      </c>
      <c r="F361" t="s">
        <v>13</v>
      </c>
      <c r="G361" t="s">
        <v>48</v>
      </c>
      <c r="H361" t="s">
        <v>809</v>
      </c>
      <c r="I361">
        <v>3</v>
      </c>
      <c r="J361">
        <v>31082</v>
      </c>
    </row>
    <row r="362" spans="1:10" x14ac:dyDescent="0.25">
      <c r="A362">
        <v>10361</v>
      </c>
      <c r="B362" s="1">
        <v>45775</v>
      </c>
      <c r="C362" t="s">
        <v>810</v>
      </c>
      <c r="D362" t="s">
        <v>33</v>
      </c>
      <c r="E362" t="s">
        <v>94</v>
      </c>
      <c r="F362" t="s">
        <v>67</v>
      </c>
      <c r="G362" t="s">
        <v>298</v>
      </c>
      <c r="H362" t="s">
        <v>811</v>
      </c>
      <c r="I362">
        <v>2</v>
      </c>
      <c r="J362">
        <v>35165</v>
      </c>
    </row>
    <row r="363" spans="1:10" x14ac:dyDescent="0.25">
      <c r="A363">
        <v>10362</v>
      </c>
      <c r="B363" s="1">
        <v>45610</v>
      </c>
      <c r="C363" t="s">
        <v>812</v>
      </c>
      <c r="D363" t="s">
        <v>33</v>
      </c>
      <c r="E363" t="s">
        <v>43</v>
      </c>
      <c r="F363" t="s">
        <v>35</v>
      </c>
      <c r="G363" t="s">
        <v>44</v>
      </c>
      <c r="H363" t="s">
        <v>813</v>
      </c>
      <c r="I363">
        <v>4</v>
      </c>
      <c r="J363">
        <v>67674</v>
      </c>
    </row>
    <row r="364" spans="1:10" x14ac:dyDescent="0.25">
      <c r="A364">
        <v>10363</v>
      </c>
      <c r="B364" s="1">
        <v>45585</v>
      </c>
      <c r="C364" t="s">
        <v>814</v>
      </c>
      <c r="D364" t="s">
        <v>33</v>
      </c>
      <c r="E364" t="s">
        <v>43</v>
      </c>
      <c r="F364" t="s">
        <v>62</v>
      </c>
      <c r="G364" t="s">
        <v>106</v>
      </c>
      <c r="H364" t="s">
        <v>815</v>
      </c>
      <c r="I364">
        <v>4</v>
      </c>
      <c r="J364">
        <v>67151</v>
      </c>
    </row>
    <row r="365" spans="1:10" x14ac:dyDescent="0.25">
      <c r="A365">
        <v>10364</v>
      </c>
      <c r="B365" s="1">
        <v>45249</v>
      </c>
      <c r="C365" t="s">
        <v>816</v>
      </c>
      <c r="D365" t="s">
        <v>11</v>
      </c>
      <c r="E365" t="s">
        <v>165</v>
      </c>
      <c r="F365" t="s">
        <v>35</v>
      </c>
      <c r="G365" t="s">
        <v>71</v>
      </c>
      <c r="H365" t="s">
        <v>817</v>
      </c>
      <c r="I365">
        <v>1</v>
      </c>
      <c r="J365">
        <v>7087</v>
      </c>
    </row>
    <row r="366" spans="1:10" x14ac:dyDescent="0.25">
      <c r="A366">
        <v>10365</v>
      </c>
      <c r="B366" s="1">
        <v>45791</v>
      </c>
      <c r="C366" t="s">
        <v>818</v>
      </c>
      <c r="D366" t="s">
        <v>17</v>
      </c>
      <c r="E366" t="s">
        <v>51</v>
      </c>
      <c r="F366" t="s">
        <v>19</v>
      </c>
      <c r="G366" t="s">
        <v>98</v>
      </c>
      <c r="H366" t="s">
        <v>819</v>
      </c>
      <c r="I366">
        <v>3</v>
      </c>
      <c r="J366">
        <v>44103</v>
      </c>
    </row>
    <row r="367" spans="1:10" x14ac:dyDescent="0.25">
      <c r="A367">
        <v>10366</v>
      </c>
      <c r="B367" s="1">
        <v>45933</v>
      </c>
      <c r="C367" t="s">
        <v>820</v>
      </c>
      <c r="D367" t="s">
        <v>33</v>
      </c>
      <c r="E367" t="s">
        <v>101</v>
      </c>
      <c r="F367" t="s">
        <v>120</v>
      </c>
      <c r="G367" t="s">
        <v>139</v>
      </c>
      <c r="H367" t="s">
        <v>821</v>
      </c>
      <c r="I367">
        <v>1</v>
      </c>
      <c r="J367">
        <v>54671</v>
      </c>
    </row>
    <row r="368" spans="1:10" x14ac:dyDescent="0.25">
      <c r="A368">
        <v>10367</v>
      </c>
      <c r="B368" s="1">
        <v>45244</v>
      </c>
      <c r="C368" t="s">
        <v>822</v>
      </c>
      <c r="D368" t="s">
        <v>23</v>
      </c>
      <c r="E368" t="s">
        <v>24</v>
      </c>
      <c r="F368" t="s">
        <v>120</v>
      </c>
      <c r="G368" t="s">
        <v>121</v>
      </c>
      <c r="H368" t="s">
        <v>823</v>
      </c>
      <c r="I368">
        <v>1</v>
      </c>
      <c r="J368">
        <v>28783</v>
      </c>
    </row>
    <row r="369" spans="1:10" x14ac:dyDescent="0.25">
      <c r="A369">
        <v>10368</v>
      </c>
      <c r="B369" s="1">
        <v>45663</v>
      </c>
      <c r="C369" t="s">
        <v>824</v>
      </c>
      <c r="D369" t="s">
        <v>17</v>
      </c>
      <c r="E369" t="s">
        <v>47</v>
      </c>
      <c r="F369" t="s">
        <v>67</v>
      </c>
      <c r="G369" t="s">
        <v>400</v>
      </c>
      <c r="H369" t="s">
        <v>825</v>
      </c>
      <c r="I369">
        <v>5</v>
      </c>
      <c r="J369">
        <v>26170</v>
      </c>
    </row>
    <row r="370" spans="1:10" x14ac:dyDescent="0.25">
      <c r="A370">
        <v>10369</v>
      </c>
      <c r="B370" s="1">
        <v>45212</v>
      </c>
      <c r="C370" t="s">
        <v>826</v>
      </c>
      <c r="D370" t="s">
        <v>23</v>
      </c>
      <c r="E370" t="s">
        <v>24</v>
      </c>
      <c r="F370" t="s">
        <v>67</v>
      </c>
      <c r="G370" t="s">
        <v>400</v>
      </c>
      <c r="H370" t="s">
        <v>827</v>
      </c>
      <c r="I370">
        <v>2</v>
      </c>
      <c r="J370">
        <v>20101</v>
      </c>
    </row>
    <row r="371" spans="1:10" x14ac:dyDescent="0.25">
      <c r="A371">
        <v>10370</v>
      </c>
      <c r="B371" s="1">
        <v>45390</v>
      </c>
      <c r="C371" t="s">
        <v>828</v>
      </c>
      <c r="D371" t="s">
        <v>33</v>
      </c>
      <c r="E371" t="s">
        <v>101</v>
      </c>
      <c r="F371" t="s">
        <v>87</v>
      </c>
      <c r="G371" t="s">
        <v>88</v>
      </c>
      <c r="H371" t="s">
        <v>829</v>
      </c>
      <c r="I371">
        <v>5</v>
      </c>
      <c r="J371">
        <v>41691</v>
      </c>
    </row>
    <row r="372" spans="1:10" x14ac:dyDescent="0.25">
      <c r="A372">
        <v>10371</v>
      </c>
      <c r="B372" s="1">
        <v>45407</v>
      </c>
      <c r="C372" t="s">
        <v>830</v>
      </c>
      <c r="D372" t="s">
        <v>33</v>
      </c>
      <c r="E372" t="s">
        <v>43</v>
      </c>
      <c r="F372" t="s">
        <v>39</v>
      </c>
      <c r="G372" t="s">
        <v>200</v>
      </c>
      <c r="H372" t="s">
        <v>831</v>
      </c>
      <c r="I372">
        <v>4</v>
      </c>
      <c r="J372">
        <v>51848</v>
      </c>
    </row>
    <row r="373" spans="1:10" x14ac:dyDescent="0.25">
      <c r="A373">
        <v>10372</v>
      </c>
      <c r="B373" s="1">
        <v>45836</v>
      </c>
      <c r="C373" t="s">
        <v>832</v>
      </c>
      <c r="D373" t="s">
        <v>17</v>
      </c>
      <c r="E373" t="s">
        <v>47</v>
      </c>
      <c r="F373" t="s">
        <v>77</v>
      </c>
      <c r="G373" t="s">
        <v>78</v>
      </c>
      <c r="H373" t="s">
        <v>833</v>
      </c>
      <c r="I373">
        <v>1</v>
      </c>
      <c r="J373">
        <v>14010</v>
      </c>
    </row>
    <row r="374" spans="1:10" x14ac:dyDescent="0.25">
      <c r="A374">
        <v>10373</v>
      </c>
      <c r="B374" s="1">
        <v>45590</v>
      </c>
      <c r="C374" t="s">
        <v>834</v>
      </c>
      <c r="D374" t="s">
        <v>11</v>
      </c>
      <c r="E374" t="s">
        <v>84</v>
      </c>
      <c r="F374" t="s">
        <v>35</v>
      </c>
      <c r="G374" t="s">
        <v>36</v>
      </c>
      <c r="H374" t="s">
        <v>266</v>
      </c>
      <c r="I374">
        <v>2</v>
      </c>
      <c r="J374">
        <v>78959</v>
      </c>
    </row>
    <row r="375" spans="1:10" x14ac:dyDescent="0.25">
      <c r="A375">
        <v>10374</v>
      </c>
      <c r="B375" s="1">
        <v>45234</v>
      </c>
      <c r="C375" t="s">
        <v>835</v>
      </c>
      <c r="D375" t="s">
        <v>23</v>
      </c>
      <c r="E375" t="s">
        <v>105</v>
      </c>
      <c r="F375" t="s">
        <v>39</v>
      </c>
      <c r="G375" t="s">
        <v>117</v>
      </c>
      <c r="H375" t="s">
        <v>836</v>
      </c>
      <c r="I375">
        <v>3</v>
      </c>
      <c r="J375">
        <v>59052</v>
      </c>
    </row>
    <row r="376" spans="1:10" x14ac:dyDescent="0.25">
      <c r="A376">
        <v>10375</v>
      </c>
      <c r="B376" s="1">
        <v>45216</v>
      </c>
      <c r="C376" t="s">
        <v>837</v>
      </c>
      <c r="D376" t="s">
        <v>33</v>
      </c>
      <c r="E376" t="s">
        <v>101</v>
      </c>
      <c r="F376" t="s">
        <v>19</v>
      </c>
      <c r="G376" t="s">
        <v>98</v>
      </c>
      <c r="H376" t="s">
        <v>838</v>
      </c>
      <c r="I376">
        <v>1</v>
      </c>
      <c r="J376">
        <v>24888</v>
      </c>
    </row>
    <row r="377" spans="1:10" x14ac:dyDescent="0.25">
      <c r="A377">
        <v>10376</v>
      </c>
      <c r="B377" s="1">
        <v>45923</v>
      </c>
      <c r="C377" t="s">
        <v>839</v>
      </c>
      <c r="D377" t="s">
        <v>11</v>
      </c>
      <c r="E377" t="s">
        <v>12</v>
      </c>
      <c r="F377" t="s">
        <v>62</v>
      </c>
      <c r="G377" t="s">
        <v>63</v>
      </c>
      <c r="H377" t="s">
        <v>840</v>
      </c>
      <c r="I377">
        <v>3</v>
      </c>
      <c r="J377">
        <v>34836</v>
      </c>
    </row>
    <row r="378" spans="1:10" x14ac:dyDescent="0.25">
      <c r="A378">
        <v>10377</v>
      </c>
      <c r="B378" s="1">
        <v>45568</v>
      </c>
      <c r="C378" t="s">
        <v>841</v>
      </c>
      <c r="D378" t="s">
        <v>11</v>
      </c>
      <c r="E378" t="s">
        <v>84</v>
      </c>
      <c r="F378" t="s">
        <v>25</v>
      </c>
      <c r="G378" t="s">
        <v>26</v>
      </c>
      <c r="H378" t="s">
        <v>842</v>
      </c>
      <c r="I378">
        <v>3</v>
      </c>
      <c r="J378">
        <v>76943</v>
      </c>
    </row>
    <row r="379" spans="1:10" x14ac:dyDescent="0.25">
      <c r="A379">
        <v>10378</v>
      </c>
      <c r="B379" s="1">
        <v>45466</v>
      </c>
      <c r="C379" t="s">
        <v>843</v>
      </c>
      <c r="D379" t="s">
        <v>23</v>
      </c>
      <c r="E379" t="s">
        <v>24</v>
      </c>
      <c r="F379" t="s">
        <v>13</v>
      </c>
      <c r="G379" t="s">
        <v>91</v>
      </c>
      <c r="H379" t="s">
        <v>844</v>
      </c>
      <c r="I379">
        <v>4</v>
      </c>
      <c r="J379">
        <v>24517</v>
      </c>
    </row>
    <row r="380" spans="1:10" x14ac:dyDescent="0.25">
      <c r="A380">
        <v>10379</v>
      </c>
      <c r="B380" s="1">
        <v>45687</v>
      </c>
      <c r="C380" t="s">
        <v>845</v>
      </c>
      <c r="D380" t="s">
        <v>33</v>
      </c>
      <c r="E380" t="s">
        <v>94</v>
      </c>
      <c r="F380" t="s">
        <v>87</v>
      </c>
      <c r="G380" t="s">
        <v>174</v>
      </c>
      <c r="H380" t="s">
        <v>846</v>
      </c>
      <c r="I380">
        <v>2</v>
      </c>
      <c r="J380">
        <v>10782</v>
      </c>
    </row>
    <row r="381" spans="1:10" x14ac:dyDescent="0.25">
      <c r="A381">
        <v>10380</v>
      </c>
      <c r="B381" s="1">
        <v>45897</v>
      </c>
      <c r="C381" t="s">
        <v>847</v>
      </c>
      <c r="D381" t="s">
        <v>17</v>
      </c>
      <c r="E381" t="s">
        <v>66</v>
      </c>
      <c r="F381" t="s">
        <v>62</v>
      </c>
      <c r="G381" t="s">
        <v>508</v>
      </c>
      <c r="H381" t="s">
        <v>848</v>
      </c>
      <c r="I381">
        <v>2</v>
      </c>
      <c r="J381">
        <v>64665</v>
      </c>
    </row>
    <row r="382" spans="1:10" x14ac:dyDescent="0.25">
      <c r="A382">
        <v>10381</v>
      </c>
      <c r="B382" s="1">
        <v>45711</v>
      </c>
      <c r="C382" t="s">
        <v>849</v>
      </c>
      <c r="D382" t="s">
        <v>17</v>
      </c>
      <c r="E382" t="s">
        <v>51</v>
      </c>
      <c r="F382" t="s">
        <v>39</v>
      </c>
      <c r="G382" t="s">
        <v>192</v>
      </c>
      <c r="H382" t="s">
        <v>850</v>
      </c>
      <c r="I382">
        <v>2</v>
      </c>
      <c r="J382">
        <v>22136</v>
      </c>
    </row>
    <row r="383" spans="1:10" x14ac:dyDescent="0.25">
      <c r="A383">
        <v>10382</v>
      </c>
      <c r="B383" s="1">
        <v>45391</v>
      </c>
      <c r="C383" t="s">
        <v>851</v>
      </c>
      <c r="D383" t="s">
        <v>17</v>
      </c>
      <c r="E383" t="s">
        <v>66</v>
      </c>
      <c r="F383" t="s">
        <v>39</v>
      </c>
      <c r="G383" t="s">
        <v>192</v>
      </c>
      <c r="H383" t="s">
        <v>852</v>
      </c>
      <c r="I383">
        <v>1</v>
      </c>
      <c r="J383">
        <v>68628</v>
      </c>
    </row>
    <row r="384" spans="1:10" x14ac:dyDescent="0.25">
      <c r="A384">
        <v>10383</v>
      </c>
      <c r="B384" s="1">
        <v>45881</v>
      </c>
      <c r="C384" t="s">
        <v>853</v>
      </c>
      <c r="D384" t="s">
        <v>23</v>
      </c>
      <c r="E384" t="s">
        <v>105</v>
      </c>
      <c r="F384" t="s">
        <v>39</v>
      </c>
      <c r="G384" t="s">
        <v>132</v>
      </c>
      <c r="H384" t="s">
        <v>854</v>
      </c>
      <c r="I384">
        <v>5</v>
      </c>
      <c r="J384">
        <v>46409</v>
      </c>
    </row>
    <row r="385" spans="1:10" x14ac:dyDescent="0.25">
      <c r="A385">
        <v>10384</v>
      </c>
      <c r="B385" s="1">
        <v>45473</v>
      </c>
      <c r="C385" t="s">
        <v>855</v>
      </c>
      <c r="D385" t="s">
        <v>17</v>
      </c>
      <c r="E385" t="s">
        <v>66</v>
      </c>
      <c r="F385" t="s">
        <v>39</v>
      </c>
      <c r="G385" t="s">
        <v>192</v>
      </c>
      <c r="H385" t="s">
        <v>856</v>
      </c>
      <c r="I385">
        <v>4</v>
      </c>
      <c r="J385">
        <v>34390</v>
      </c>
    </row>
    <row r="386" spans="1:10" x14ac:dyDescent="0.25">
      <c r="A386">
        <v>10385</v>
      </c>
      <c r="B386" s="1">
        <v>45895</v>
      </c>
      <c r="C386" t="s">
        <v>857</v>
      </c>
      <c r="D386" t="s">
        <v>17</v>
      </c>
      <c r="E386" t="s">
        <v>158</v>
      </c>
      <c r="F386" t="s">
        <v>87</v>
      </c>
      <c r="G386" t="s">
        <v>129</v>
      </c>
      <c r="H386" t="s">
        <v>858</v>
      </c>
      <c r="I386">
        <v>3</v>
      </c>
      <c r="J386">
        <v>38240</v>
      </c>
    </row>
    <row r="387" spans="1:10" x14ac:dyDescent="0.25">
      <c r="A387">
        <v>10386</v>
      </c>
      <c r="B387" s="1">
        <v>45619</v>
      </c>
      <c r="C387" t="s">
        <v>859</v>
      </c>
      <c r="D387" t="s">
        <v>11</v>
      </c>
      <c r="E387" t="s">
        <v>165</v>
      </c>
      <c r="F387" t="s">
        <v>120</v>
      </c>
      <c r="G387" t="s">
        <v>159</v>
      </c>
      <c r="H387" t="s">
        <v>860</v>
      </c>
      <c r="I387">
        <v>3</v>
      </c>
      <c r="J387">
        <v>18812</v>
      </c>
    </row>
    <row r="388" spans="1:10" x14ac:dyDescent="0.25">
      <c r="A388">
        <v>10387</v>
      </c>
      <c r="B388" s="1">
        <v>45722</v>
      </c>
      <c r="C388" t="s">
        <v>861</v>
      </c>
      <c r="D388" t="s">
        <v>33</v>
      </c>
      <c r="E388" t="s">
        <v>43</v>
      </c>
      <c r="F388" t="s">
        <v>62</v>
      </c>
      <c r="G388" t="s">
        <v>142</v>
      </c>
      <c r="H388" t="s">
        <v>862</v>
      </c>
      <c r="I388">
        <v>3</v>
      </c>
      <c r="J388">
        <v>13633</v>
      </c>
    </row>
    <row r="389" spans="1:10" x14ac:dyDescent="0.25">
      <c r="A389">
        <v>10388</v>
      </c>
      <c r="B389" s="1">
        <v>45522</v>
      </c>
      <c r="C389" t="s">
        <v>863</v>
      </c>
      <c r="D389" t="s">
        <v>11</v>
      </c>
      <c r="E389" t="s">
        <v>138</v>
      </c>
      <c r="F389" t="s">
        <v>35</v>
      </c>
      <c r="G389" t="s">
        <v>44</v>
      </c>
      <c r="H389" t="s">
        <v>864</v>
      </c>
      <c r="I389">
        <v>2</v>
      </c>
      <c r="J389">
        <v>29494</v>
      </c>
    </row>
    <row r="390" spans="1:10" x14ac:dyDescent="0.25">
      <c r="A390">
        <v>10389</v>
      </c>
      <c r="B390" s="1">
        <v>45454</v>
      </c>
      <c r="C390" t="s">
        <v>865</v>
      </c>
      <c r="D390" t="s">
        <v>17</v>
      </c>
      <c r="E390" t="s">
        <v>158</v>
      </c>
      <c r="F390" t="s">
        <v>120</v>
      </c>
      <c r="G390" t="s">
        <v>155</v>
      </c>
      <c r="H390" t="s">
        <v>866</v>
      </c>
      <c r="I390">
        <v>1</v>
      </c>
      <c r="J390">
        <v>47491</v>
      </c>
    </row>
    <row r="391" spans="1:10" x14ac:dyDescent="0.25">
      <c r="A391">
        <v>10390</v>
      </c>
      <c r="B391" s="1">
        <v>45291</v>
      </c>
      <c r="C391" t="s">
        <v>867</v>
      </c>
      <c r="D391" t="s">
        <v>23</v>
      </c>
      <c r="E391" t="s">
        <v>76</v>
      </c>
      <c r="F391" t="s">
        <v>67</v>
      </c>
      <c r="G391" t="s">
        <v>298</v>
      </c>
      <c r="H391" t="s">
        <v>868</v>
      </c>
      <c r="I391">
        <v>4</v>
      </c>
      <c r="J391">
        <v>28562</v>
      </c>
    </row>
    <row r="392" spans="1:10" x14ac:dyDescent="0.25">
      <c r="A392">
        <v>10391</v>
      </c>
      <c r="B392" s="1">
        <v>45655</v>
      </c>
      <c r="C392" t="s">
        <v>869</v>
      </c>
      <c r="D392" t="s">
        <v>23</v>
      </c>
      <c r="E392" t="s">
        <v>29</v>
      </c>
      <c r="F392" t="s">
        <v>39</v>
      </c>
      <c r="G392" t="s">
        <v>117</v>
      </c>
      <c r="H392" t="s">
        <v>870</v>
      </c>
      <c r="I392">
        <v>4</v>
      </c>
      <c r="J392">
        <v>45176</v>
      </c>
    </row>
    <row r="393" spans="1:10" x14ac:dyDescent="0.25">
      <c r="A393">
        <v>10392</v>
      </c>
      <c r="B393" s="1">
        <v>45659</v>
      </c>
      <c r="C393" t="s">
        <v>871</v>
      </c>
      <c r="D393" t="s">
        <v>11</v>
      </c>
      <c r="E393" t="s">
        <v>84</v>
      </c>
      <c r="F393" t="s">
        <v>62</v>
      </c>
      <c r="G393" t="s">
        <v>114</v>
      </c>
      <c r="H393" t="s">
        <v>872</v>
      </c>
      <c r="I393">
        <v>1</v>
      </c>
      <c r="J393">
        <v>62507</v>
      </c>
    </row>
    <row r="394" spans="1:10" x14ac:dyDescent="0.25">
      <c r="A394">
        <v>10393</v>
      </c>
      <c r="B394" s="1">
        <v>45524</v>
      </c>
      <c r="C394" t="s">
        <v>873</v>
      </c>
      <c r="D394" t="s">
        <v>23</v>
      </c>
      <c r="E394" t="s">
        <v>29</v>
      </c>
      <c r="F394" t="s">
        <v>87</v>
      </c>
      <c r="G394" t="s">
        <v>205</v>
      </c>
      <c r="H394" t="s">
        <v>874</v>
      </c>
      <c r="I394">
        <v>3</v>
      </c>
      <c r="J394">
        <v>54885</v>
      </c>
    </row>
    <row r="395" spans="1:10" x14ac:dyDescent="0.25">
      <c r="A395">
        <v>10394</v>
      </c>
      <c r="B395" s="1">
        <v>45323</v>
      </c>
      <c r="C395" t="s">
        <v>875</v>
      </c>
      <c r="D395" t="s">
        <v>11</v>
      </c>
      <c r="E395" t="s">
        <v>61</v>
      </c>
      <c r="F395" t="s">
        <v>62</v>
      </c>
      <c r="G395" t="s">
        <v>114</v>
      </c>
      <c r="H395" t="s">
        <v>876</v>
      </c>
      <c r="I395">
        <v>2</v>
      </c>
      <c r="J395">
        <v>48780</v>
      </c>
    </row>
    <row r="396" spans="1:10" x14ac:dyDescent="0.25">
      <c r="A396">
        <v>10395</v>
      </c>
      <c r="B396" s="1">
        <v>45434</v>
      </c>
      <c r="C396" t="s">
        <v>877</v>
      </c>
      <c r="D396" t="s">
        <v>23</v>
      </c>
      <c r="E396" t="s">
        <v>76</v>
      </c>
      <c r="F396" t="s">
        <v>19</v>
      </c>
      <c r="G396" t="s">
        <v>30</v>
      </c>
      <c r="H396" t="s">
        <v>878</v>
      </c>
      <c r="I396">
        <v>5</v>
      </c>
      <c r="J396">
        <v>78992</v>
      </c>
    </row>
    <row r="397" spans="1:10" x14ac:dyDescent="0.25">
      <c r="A397">
        <v>10396</v>
      </c>
      <c r="B397" s="1">
        <v>45545</v>
      </c>
      <c r="C397" t="s">
        <v>879</v>
      </c>
      <c r="D397" t="s">
        <v>11</v>
      </c>
      <c r="E397" t="s">
        <v>61</v>
      </c>
      <c r="F397" t="s">
        <v>25</v>
      </c>
      <c r="G397" t="s">
        <v>26</v>
      </c>
      <c r="H397" t="s">
        <v>880</v>
      </c>
      <c r="I397">
        <v>2</v>
      </c>
      <c r="J397">
        <v>32994</v>
      </c>
    </row>
    <row r="398" spans="1:10" x14ac:dyDescent="0.25">
      <c r="A398">
        <v>10397</v>
      </c>
      <c r="B398" s="1">
        <v>45242</v>
      </c>
      <c r="C398" t="s">
        <v>881</v>
      </c>
      <c r="D398" t="s">
        <v>33</v>
      </c>
      <c r="E398" t="s">
        <v>101</v>
      </c>
      <c r="F398" t="s">
        <v>67</v>
      </c>
      <c r="G398" t="s">
        <v>68</v>
      </c>
      <c r="H398" t="s">
        <v>882</v>
      </c>
      <c r="I398">
        <v>2</v>
      </c>
      <c r="J398">
        <v>39486</v>
      </c>
    </row>
    <row r="399" spans="1:10" x14ac:dyDescent="0.25">
      <c r="A399">
        <v>10398</v>
      </c>
      <c r="B399" s="1">
        <v>45791</v>
      </c>
      <c r="C399" t="s">
        <v>883</v>
      </c>
      <c r="D399" t="s">
        <v>23</v>
      </c>
      <c r="E399" t="s">
        <v>135</v>
      </c>
      <c r="F399" t="s">
        <v>77</v>
      </c>
      <c r="G399" t="s">
        <v>78</v>
      </c>
      <c r="H399" t="s">
        <v>884</v>
      </c>
      <c r="I399">
        <v>3</v>
      </c>
      <c r="J399">
        <v>78278</v>
      </c>
    </row>
    <row r="400" spans="1:10" x14ac:dyDescent="0.25">
      <c r="A400">
        <v>10399</v>
      </c>
      <c r="B400" s="1">
        <v>45722</v>
      </c>
      <c r="C400" t="s">
        <v>885</v>
      </c>
      <c r="D400" t="s">
        <v>11</v>
      </c>
      <c r="E400" t="s">
        <v>84</v>
      </c>
      <c r="F400" t="s">
        <v>87</v>
      </c>
      <c r="G400" t="s">
        <v>205</v>
      </c>
      <c r="H400" t="s">
        <v>886</v>
      </c>
      <c r="I400">
        <v>1</v>
      </c>
      <c r="J400">
        <v>35049</v>
      </c>
    </row>
    <row r="401" spans="1:10" x14ac:dyDescent="0.25">
      <c r="A401">
        <v>10400</v>
      </c>
      <c r="B401" s="1">
        <v>45487</v>
      </c>
      <c r="C401" t="s">
        <v>887</v>
      </c>
      <c r="D401" t="s">
        <v>23</v>
      </c>
      <c r="E401" t="s">
        <v>29</v>
      </c>
      <c r="F401" t="s">
        <v>13</v>
      </c>
      <c r="G401" t="s">
        <v>14</v>
      </c>
      <c r="H401" t="s">
        <v>888</v>
      </c>
      <c r="I401">
        <v>2</v>
      </c>
      <c r="J401">
        <v>67709</v>
      </c>
    </row>
    <row r="402" spans="1:10" x14ac:dyDescent="0.25">
      <c r="A402">
        <v>10401</v>
      </c>
      <c r="B402" s="1">
        <v>45434</v>
      </c>
      <c r="C402" t="s">
        <v>889</v>
      </c>
      <c r="D402" t="s">
        <v>11</v>
      </c>
      <c r="E402" t="s">
        <v>12</v>
      </c>
      <c r="F402" t="s">
        <v>39</v>
      </c>
      <c r="G402" t="s">
        <v>117</v>
      </c>
      <c r="H402" t="s">
        <v>890</v>
      </c>
      <c r="I402">
        <v>4</v>
      </c>
      <c r="J402">
        <v>63345</v>
      </c>
    </row>
    <row r="403" spans="1:10" x14ac:dyDescent="0.25">
      <c r="A403">
        <v>10402</v>
      </c>
      <c r="B403" s="1">
        <v>45457</v>
      </c>
      <c r="C403" t="s">
        <v>891</v>
      </c>
      <c r="D403" t="s">
        <v>11</v>
      </c>
      <c r="E403" t="s">
        <v>165</v>
      </c>
      <c r="F403" t="s">
        <v>25</v>
      </c>
      <c r="G403" t="s">
        <v>58</v>
      </c>
      <c r="H403" t="s">
        <v>892</v>
      </c>
      <c r="I403">
        <v>1</v>
      </c>
      <c r="J403">
        <v>66151</v>
      </c>
    </row>
    <row r="404" spans="1:10" x14ac:dyDescent="0.25">
      <c r="A404">
        <v>10403</v>
      </c>
      <c r="B404" s="1">
        <v>45324</v>
      </c>
      <c r="C404" t="s">
        <v>893</v>
      </c>
      <c r="D404" t="s">
        <v>11</v>
      </c>
      <c r="E404" t="s">
        <v>165</v>
      </c>
      <c r="F404" t="s">
        <v>25</v>
      </c>
      <c r="G404" t="s">
        <v>313</v>
      </c>
      <c r="H404" t="s">
        <v>894</v>
      </c>
      <c r="I404">
        <v>2</v>
      </c>
      <c r="J404">
        <v>58390</v>
      </c>
    </row>
    <row r="405" spans="1:10" x14ac:dyDescent="0.25">
      <c r="A405">
        <v>10404</v>
      </c>
      <c r="B405" s="1">
        <v>45461</v>
      </c>
      <c r="C405" t="s">
        <v>895</v>
      </c>
      <c r="D405" t="s">
        <v>33</v>
      </c>
      <c r="E405" t="s">
        <v>55</v>
      </c>
      <c r="F405" t="s">
        <v>120</v>
      </c>
      <c r="G405" t="s">
        <v>155</v>
      </c>
      <c r="H405" t="s">
        <v>896</v>
      </c>
      <c r="I405">
        <v>3</v>
      </c>
      <c r="J405">
        <v>34017</v>
      </c>
    </row>
    <row r="406" spans="1:10" x14ac:dyDescent="0.25">
      <c r="A406">
        <v>10405</v>
      </c>
      <c r="B406" s="1">
        <v>45917</v>
      </c>
      <c r="C406" t="s">
        <v>897</v>
      </c>
      <c r="D406" t="s">
        <v>33</v>
      </c>
      <c r="E406" t="s">
        <v>101</v>
      </c>
      <c r="F406" t="s">
        <v>39</v>
      </c>
      <c r="G406" t="s">
        <v>132</v>
      </c>
      <c r="H406" t="s">
        <v>854</v>
      </c>
      <c r="I406">
        <v>2</v>
      </c>
      <c r="J406">
        <v>40744</v>
      </c>
    </row>
    <row r="407" spans="1:10" x14ac:dyDescent="0.25">
      <c r="A407">
        <v>10406</v>
      </c>
      <c r="B407" s="1">
        <v>45319</v>
      </c>
      <c r="C407" t="s">
        <v>898</v>
      </c>
      <c r="D407" t="s">
        <v>23</v>
      </c>
      <c r="E407" t="s">
        <v>24</v>
      </c>
      <c r="F407" t="s">
        <v>67</v>
      </c>
      <c r="G407" t="s">
        <v>298</v>
      </c>
      <c r="H407" t="s">
        <v>899</v>
      </c>
      <c r="I407">
        <v>2</v>
      </c>
      <c r="J407">
        <v>54055</v>
      </c>
    </row>
    <row r="408" spans="1:10" x14ac:dyDescent="0.25">
      <c r="A408">
        <v>10407</v>
      </c>
      <c r="B408" s="1">
        <v>45251</v>
      </c>
      <c r="C408" t="s">
        <v>900</v>
      </c>
      <c r="D408" t="s">
        <v>17</v>
      </c>
      <c r="E408" t="s">
        <v>66</v>
      </c>
      <c r="F408" t="s">
        <v>25</v>
      </c>
      <c r="G408" t="s">
        <v>95</v>
      </c>
      <c r="H408" t="s">
        <v>901</v>
      </c>
      <c r="I408">
        <v>1</v>
      </c>
      <c r="J408">
        <v>31617</v>
      </c>
    </row>
    <row r="409" spans="1:10" x14ac:dyDescent="0.25">
      <c r="A409">
        <v>10408</v>
      </c>
      <c r="B409" s="1">
        <v>45699</v>
      </c>
      <c r="C409" t="s">
        <v>902</v>
      </c>
      <c r="D409" t="s">
        <v>33</v>
      </c>
      <c r="E409" t="s">
        <v>34</v>
      </c>
      <c r="F409" t="s">
        <v>25</v>
      </c>
      <c r="G409" t="s">
        <v>26</v>
      </c>
      <c r="H409" t="s">
        <v>903</v>
      </c>
      <c r="I409">
        <v>4</v>
      </c>
      <c r="J409">
        <v>27630</v>
      </c>
    </row>
    <row r="410" spans="1:10" x14ac:dyDescent="0.25">
      <c r="A410">
        <v>10409</v>
      </c>
      <c r="B410" s="1">
        <v>45659</v>
      </c>
      <c r="C410" t="s">
        <v>904</v>
      </c>
      <c r="D410" t="s">
        <v>11</v>
      </c>
      <c r="E410" t="s">
        <v>12</v>
      </c>
      <c r="F410" t="s">
        <v>35</v>
      </c>
      <c r="G410" t="s">
        <v>36</v>
      </c>
      <c r="H410" t="s">
        <v>905</v>
      </c>
      <c r="I410">
        <v>2</v>
      </c>
      <c r="J410">
        <v>31337</v>
      </c>
    </row>
    <row r="411" spans="1:10" x14ac:dyDescent="0.25">
      <c r="A411">
        <v>10410</v>
      </c>
      <c r="B411" s="1">
        <v>45782</v>
      </c>
      <c r="C411" t="s">
        <v>906</v>
      </c>
      <c r="D411" t="s">
        <v>23</v>
      </c>
      <c r="E411" t="s">
        <v>29</v>
      </c>
      <c r="F411" t="s">
        <v>35</v>
      </c>
      <c r="G411" t="s">
        <v>44</v>
      </c>
      <c r="H411" t="s">
        <v>907</v>
      </c>
      <c r="I411">
        <v>2</v>
      </c>
      <c r="J411">
        <v>74144</v>
      </c>
    </row>
    <row r="412" spans="1:10" x14ac:dyDescent="0.25">
      <c r="A412">
        <v>10411</v>
      </c>
      <c r="B412" s="1">
        <v>45485</v>
      </c>
      <c r="C412" t="s">
        <v>908</v>
      </c>
      <c r="D412" t="s">
        <v>11</v>
      </c>
      <c r="E412" t="s">
        <v>138</v>
      </c>
      <c r="F412" t="s">
        <v>120</v>
      </c>
      <c r="G412" t="s">
        <v>139</v>
      </c>
      <c r="H412" t="s">
        <v>909</v>
      </c>
      <c r="I412">
        <v>1</v>
      </c>
      <c r="J412">
        <v>12174</v>
      </c>
    </row>
    <row r="413" spans="1:10" x14ac:dyDescent="0.25">
      <c r="A413">
        <v>10412</v>
      </c>
      <c r="B413" s="1">
        <v>45427</v>
      </c>
      <c r="C413" t="s">
        <v>910</v>
      </c>
      <c r="D413" t="s">
        <v>17</v>
      </c>
      <c r="E413" t="s">
        <v>158</v>
      </c>
      <c r="F413" t="s">
        <v>35</v>
      </c>
      <c r="G413" t="s">
        <v>36</v>
      </c>
      <c r="H413" t="s">
        <v>911</v>
      </c>
      <c r="I413">
        <v>5</v>
      </c>
      <c r="J413">
        <v>55124</v>
      </c>
    </row>
    <row r="414" spans="1:10" x14ac:dyDescent="0.25">
      <c r="A414">
        <v>10413</v>
      </c>
      <c r="B414" s="1">
        <v>45365</v>
      </c>
      <c r="C414" t="s">
        <v>912</v>
      </c>
      <c r="D414" t="s">
        <v>11</v>
      </c>
      <c r="E414" t="s">
        <v>84</v>
      </c>
      <c r="F414" t="s">
        <v>25</v>
      </c>
      <c r="G414" t="s">
        <v>58</v>
      </c>
      <c r="H414" t="s">
        <v>913</v>
      </c>
      <c r="I414">
        <v>3</v>
      </c>
      <c r="J414">
        <v>68890</v>
      </c>
    </row>
    <row r="415" spans="1:10" x14ac:dyDescent="0.25">
      <c r="A415">
        <v>10414</v>
      </c>
      <c r="B415" s="1">
        <v>45358</v>
      </c>
      <c r="C415" t="s">
        <v>914</v>
      </c>
      <c r="D415" t="s">
        <v>11</v>
      </c>
      <c r="E415" t="s">
        <v>84</v>
      </c>
      <c r="F415" t="s">
        <v>35</v>
      </c>
      <c r="G415" t="s">
        <v>36</v>
      </c>
      <c r="H415" t="s">
        <v>915</v>
      </c>
      <c r="I415">
        <v>2</v>
      </c>
      <c r="J415">
        <v>34522</v>
      </c>
    </row>
    <row r="416" spans="1:10" x14ac:dyDescent="0.25">
      <c r="A416">
        <v>10415</v>
      </c>
      <c r="B416" s="1">
        <v>45329</v>
      </c>
      <c r="C416" t="s">
        <v>916</v>
      </c>
      <c r="D416" t="s">
        <v>23</v>
      </c>
      <c r="E416" t="s">
        <v>76</v>
      </c>
      <c r="F416" t="s">
        <v>19</v>
      </c>
      <c r="G416" t="s">
        <v>30</v>
      </c>
      <c r="H416" t="s">
        <v>917</v>
      </c>
      <c r="I416">
        <v>3</v>
      </c>
      <c r="J416">
        <v>15297</v>
      </c>
    </row>
    <row r="417" spans="1:10" x14ac:dyDescent="0.25">
      <c r="A417">
        <v>10416</v>
      </c>
      <c r="B417" s="1">
        <v>45932</v>
      </c>
      <c r="C417" t="s">
        <v>918</v>
      </c>
      <c r="D417" t="s">
        <v>17</v>
      </c>
      <c r="E417" t="s">
        <v>66</v>
      </c>
      <c r="F417" t="s">
        <v>13</v>
      </c>
      <c r="G417" t="s">
        <v>48</v>
      </c>
      <c r="H417" t="s">
        <v>919</v>
      </c>
      <c r="I417">
        <v>1</v>
      </c>
      <c r="J417">
        <v>74394</v>
      </c>
    </row>
    <row r="418" spans="1:10" x14ac:dyDescent="0.25">
      <c r="A418">
        <v>10417</v>
      </c>
      <c r="B418" s="1">
        <v>45423</v>
      </c>
      <c r="C418" t="s">
        <v>920</v>
      </c>
      <c r="D418" t="s">
        <v>17</v>
      </c>
      <c r="E418" t="s">
        <v>158</v>
      </c>
      <c r="F418" t="s">
        <v>39</v>
      </c>
      <c r="G418" t="s">
        <v>200</v>
      </c>
      <c r="H418" t="s">
        <v>921</v>
      </c>
      <c r="I418">
        <v>3</v>
      </c>
      <c r="J418">
        <v>51264</v>
      </c>
    </row>
    <row r="419" spans="1:10" x14ac:dyDescent="0.25">
      <c r="A419">
        <v>10418</v>
      </c>
      <c r="B419" s="1">
        <v>45666</v>
      </c>
      <c r="C419" t="s">
        <v>922</v>
      </c>
      <c r="D419" t="s">
        <v>11</v>
      </c>
      <c r="E419" t="s">
        <v>12</v>
      </c>
      <c r="F419" t="s">
        <v>35</v>
      </c>
      <c r="G419" t="s">
        <v>437</v>
      </c>
      <c r="H419" t="s">
        <v>923</v>
      </c>
      <c r="I419">
        <v>5</v>
      </c>
      <c r="J419">
        <v>71207</v>
      </c>
    </row>
    <row r="420" spans="1:10" x14ac:dyDescent="0.25">
      <c r="A420">
        <v>10419</v>
      </c>
      <c r="B420" s="1">
        <v>45504</v>
      </c>
      <c r="C420" t="s">
        <v>924</v>
      </c>
      <c r="D420" t="s">
        <v>17</v>
      </c>
      <c r="E420" t="s">
        <v>47</v>
      </c>
      <c r="F420" t="s">
        <v>35</v>
      </c>
      <c r="G420" t="s">
        <v>36</v>
      </c>
      <c r="H420" t="s">
        <v>925</v>
      </c>
      <c r="I420">
        <v>5</v>
      </c>
      <c r="J420">
        <v>59662</v>
      </c>
    </row>
    <row r="421" spans="1:10" x14ac:dyDescent="0.25">
      <c r="A421">
        <v>10420</v>
      </c>
      <c r="B421" s="1">
        <v>45558</v>
      </c>
      <c r="C421" t="s">
        <v>926</v>
      </c>
      <c r="D421" t="s">
        <v>11</v>
      </c>
      <c r="E421" t="s">
        <v>138</v>
      </c>
      <c r="F421" t="s">
        <v>120</v>
      </c>
      <c r="G421" t="s">
        <v>159</v>
      </c>
      <c r="H421" t="s">
        <v>927</v>
      </c>
      <c r="I421">
        <v>4</v>
      </c>
      <c r="J421">
        <v>75843</v>
      </c>
    </row>
    <row r="422" spans="1:10" x14ac:dyDescent="0.25">
      <c r="A422">
        <v>10421</v>
      </c>
      <c r="B422" s="1">
        <v>45841</v>
      </c>
      <c r="C422" t="s">
        <v>928</v>
      </c>
      <c r="D422" t="s">
        <v>33</v>
      </c>
      <c r="E422" t="s">
        <v>101</v>
      </c>
      <c r="F422" t="s">
        <v>77</v>
      </c>
      <c r="G422" t="s">
        <v>287</v>
      </c>
      <c r="H422" t="s">
        <v>929</v>
      </c>
      <c r="I422">
        <v>1</v>
      </c>
      <c r="J422">
        <v>47539</v>
      </c>
    </row>
    <row r="423" spans="1:10" x14ac:dyDescent="0.25">
      <c r="A423">
        <v>10422</v>
      </c>
      <c r="B423" s="1">
        <v>45599</v>
      </c>
      <c r="C423" t="s">
        <v>930</v>
      </c>
      <c r="D423" t="s">
        <v>11</v>
      </c>
      <c r="E423" t="s">
        <v>12</v>
      </c>
      <c r="F423" t="s">
        <v>87</v>
      </c>
      <c r="G423" t="s">
        <v>174</v>
      </c>
      <c r="H423" t="s">
        <v>931</v>
      </c>
      <c r="I423">
        <v>3</v>
      </c>
      <c r="J423">
        <v>78549</v>
      </c>
    </row>
    <row r="424" spans="1:10" x14ac:dyDescent="0.25">
      <c r="A424">
        <v>10423</v>
      </c>
      <c r="B424" s="1">
        <v>45300</v>
      </c>
      <c r="C424" t="s">
        <v>932</v>
      </c>
      <c r="D424" t="s">
        <v>11</v>
      </c>
      <c r="E424" t="s">
        <v>12</v>
      </c>
      <c r="F424" t="s">
        <v>67</v>
      </c>
      <c r="G424" t="s">
        <v>400</v>
      </c>
      <c r="H424" t="s">
        <v>933</v>
      </c>
      <c r="I424">
        <v>4</v>
      </c>
      <c r="J424">
        <v>34292</v>
      </c>
    </row>
    <row r="425" spans="1:10" x14ac:dyDescent="0.25">
      <c r="A425">
        <v>10424</v>
      </c>
      <c r="B425" s="1">
        <v>45414</v>
      </c>
      <c r="C425" t="s">
        <v>934</v>
      </c>
      <c r="D425" t="s">
        <v>23</v>
      </c>
      <c r="E425" t="s">
        <v>24</v>
      </c>
      <c r="F425" t="s">
        <v>35</v>
      </c>
      <c r="G425" t="s">
        <v>44</v>
      </c>
      <c r="H425" t="s">
        <v>935</v>
      </c>
      <c r="I425">
        <v>2</v>
      </c>
      <c r="J425">
        <v>53535</v>
      </c>
    </row>
    <row r="426" spans="1:10" x14ac:dyDescent="0.25">
      <c r="A426">
        <v>10425</v>
      </c>
      <c r="B426" s="1">
        <v>45827</v>
      </c>
      <c r="C426" t="s">
        <v>936</v>
      </c>
      <c r="D426" t="s">
        <v>33</v>
      </c>
      <c r="E426" t="s">
        <v>55</v>
      </c>
      <c r="F426" t="s">
        <v>87</v>
      </c>
      <c r="G426" t="s">
        <v>129</v>
      </c>
      <c r="H426" t="s">
        <v>937</v>
      </c>
      <c r="I426">
        <v>1</v>
      </c>
      <c r="J426">
        <v>38686</v>
      </c>
    </row>
    <row r="427" spans="1:10" x14ac:dyDescent="0.25">
      <c r="A427">
        <v>10426</v>
      </c>
      <c r="B427" s="1">
        <v>45608</v>
      </c>
      <c r="C427" t="s">
        <v>938</v>
      </c>
      <c r="D427" t="s">
        <v>23</v>
      </c>
      <c r="E427" t="s">
        <v>29</v>
      </c>
      <c r="F427" t="s">
        <v>120</v>
      </c>
      <c r="G427" t="s">
        <v>139</v>
      </c>
      <c r="H427" t="s">
        <v>939</v>
      </c>
      <c r="I427">
        <v>5</v>
      </c>
      <c r="J427">
        <v>50771</v>
      </c>
    </row>
    <row r="428" spans="1:10" x14ac:dyDescent="0.25">
      <c r="A428">
        <v>10427</v>
      </c>
      <c r="B428" s="1">
        <v>45521</v>
      </c>
      <c r="C428" t="s">
        <v>940</v>
      </c>
      <c r="D428" t="s">
        <v>33</v>
      </c>
      <c r="E428" t="s">
        <v>94</v>
      </c>
      <c r="F428" t="s">
        <v>87</v>
      </c>
      <c r="G428" t="s">
        <v>147</v>
      </c>
      <c r="H428" t="s">
        <v>941</v>
      </c>
      <c r="I428">
        <v>2</v>
      </c>
      <c r="J428">
        <v>11405</v>
      </c>
    </row>
    <row r="429" spans="1:10" x14ac:dyDescent="0.25">
      <c r="A429">
        <v>10428</v>
      </c>
      <c r="B429" s="1">
        <v>45581</v>
      </c>
      <c r="C429" t="s">
        <v>942</v>
      </c>
      <c r="D429" t="s">
        <v>23</v>
      </c>
      <c r="E429" t="s">
        <v>105</v>
      </c>
      <c r="F429" t="s">
        <v>62</v>
      </c>
      <c r="G429" t="s">
        <v>114</v>
      </c>
      <c r="H429" t="s">
        <v>943</v>
      </c>
      <c r="I429">
        <v>2</v>
      </c>
      <c r="J429">
        <v>63889</v>
      </c>
    </row>
    <row r="430" spans="1:10" x14ac:dyDescent="0.25">
      <c r="A430">
        <v>10429</v>
      </c>
      <c r="B430" s="1">
        <v>45346</v>
      </c>
      <c r="C430" t="s">
        <v>944</v>
      </c>
      <c r="D430" t="s">
        <v>23</v>
      </c>
      <c r="E430" t="s">
        <v>24</v>
      </c>
      <c r="F430" t="s">
        <v>19</v>
      </c>
      <c r="G430" t="s">
        <v>20</v>
      </c>
      <c r="H430" t="s">
        <v>945</v>
      </c>
      <c r="I430">
        <v>5</v>
      </c>
      <c r="J430">
        <v>22292</v>
      </c>
    </row>
    <row r="431" spans="1:10" x14ac:dyDescent="0.25">
      <c r="A431">
        <v>10430</v>
      </c>
      <c r="B431" s="1">
        <v>45872</v>
      </c>
      <c r="C431" t="s">
        <v>946</v>
      </c>
      <c r="D431" t="s">
        <v>33</v>
      </c>
      <c r="E431" t="s">
        <v>43</v>
      </c>
      <c r="F431" t="s">
        <v>25</v>
      </c>
      <c r="G431" t="s">
        <v>218</v>
      </c>
      <c r="H431" t="s">
        <v>947</v>
      </c>
      <c r="I431">
        <v>2</v>
      </c>
      <c r="J431">
        <v>60140</v>
      </c>
    </row>
    <row r="432" spans="1:10" x14ac:dyDescent="0.25">
      <c r="A432">
        <v>10431</v>
      </c>
      <c r="B432" s="1">
        <v>45271</v>
      </c>
      <c r="C432" t="s">
        <v>948</v>
      </c>
      <c r="D432" t="s">
        <v>33</v>
      </c>
      <c r="E432" t="s">
        <v>94</v>
      </c>
      <c r="F432" t="s">
        <v>120</v>
      </c>
      <c r="G432" t="s">
        <v>139</v>
      </c>
      <c r="H432" t="s">
        <v>949</v>
      </c>
      <c r="I432">
        <v>2</v>
      </c>
      <c r="J432">
        <v>25502</v>
      </c>
    </row>
    <row r="433" spans="1:10" x14ac:dyDescent="0.25">
      <c r="A433">
        <v>10432</v>
      </c>
      <c r="B433" s="1">
        <v>45398</v>
      </c>
      <c r="C433" t="s">
        <v>950</v>
      </c>
      <c r="D433" t="s">
        <v>23</v>
      </c>
      <c r="E433" t="s">
        <v>29</v>
      </c>
      <c r="F433" t="s">
        <v>19</v>
      </c>
      <c r="G433" t="s">
        <v>20</v>
      </c>
      <c r="H433" t="s">
        <v>951</v>
      </c>
      <c r="I433">
        <v>4</v>
      </c>
      <c r="J433">
        <v>42773</v>
      </c>
    </row>
    <row r="434" spans="1:10" x14ac:dyDescent="0.25">
      <c r="A434">
        <v>10433</v>
      </c>
      <c r="B434" s="1">
        <v>45775</v>
      </c>
      <c r="C434" t="s">
        <v>952</v>
      </c>
      <c r="D434" t="s">
        <v>23</v>
      </c>
      <c r="E434" t="s">
        <v>29</v>
      </c>
      <c r="F434" t="s">
        <v>87</v>
      </c>
      <c r="G434" t="s">
        <v>129</v>
      </c>
      <c r="H434" t="s">
        <v>953</v>
      </c>
      <c r="I434">
        <v>5</v>
      </c>
      <c r="J434">
        <v>21146</v>
      </c>
    </row>
    <row r="435" spans="1:10" x14ac:dyDescent="0.25">
      <c r="A435">
        <v>10434</v>
      </c>
      <c r="B435" s="1">
        <v>45705</v>
      </c>
      <c r="C435" t="s">
        <v>954</v>
      </c>
      <c r="D435" t="s">
        <v>17</v>
      </c>
      <c r="E435" t="s">
        <v>158</v>
      </c>
      <c r="F435" t="s">
        <v>87</v>
      </c>
      <c r="G435" t="s">
        <v>129</v>
      </c>
      <c r="H435" t="s">
        <v>955</v>
      </c>
      <c r="I435">
        <v>2</v>
      </c>
      <c r="J435">
        <v>79849</v>
      </c>
    </row>
    <row r="436" spans="1:10" x14ac:dyDescent="0.25">
      <c r="A436">
        <v>10435</v>
      </c>
      <c r="B436" s="1">
        <v>45920</v>
      </c>
      <c r="C436" t="s">
        <v>956</v>
      </c>
      <c r="D436" t="s">
        <v>17</v>
      </c>
      <c r="E436" t="s">
        <v>47</v>
      </c>
      <c r="F436" t="s">
        <v>35</v>
      </c>
      <c r="G436" t="s">
        <v>71</v>
      </c>
      <c r="H436" t="s">
        <v>957</v>
      </c>
      <c r="I436">
        <v>3</v>
      </c>
      <c r="J436">
        <v>41591</v>
      </c>
    </row>
    <row r="437" spans="1:10" x14ac:dyDescent="0.25">
      <c r="A437">
        <v>10436</v>
      </c>
      <c r="B437" s="1">
        <v>45490</v>
      </c>
      <c r="C437" t="s">
        <v>958</v>
      </c>
      <c r="D437" t="s">
        <v>17</v>
      </c>
      <c r="E437" t="s">
        <v>51</v>
      </c>
      <c r="F437" t="s">
        <v>120</v>
      </c>
      <c r="G437" t="s">
        <v>150</v>
      </c>
      <c r="H437" t="s">
        <v>959</v>
      </c>
      <c r="I437">
        <v>1</v>
      </c>
      <c r="J437">
        <v>17173</v>
      </c>
    </row>
    <row r="438" spans="1:10" x14ac:dyDescent="0.25">
      <c r="A438">
        <v>10437</v>
      </c>
      <c r="B438" s="1">
        <v>45802</v>
      </c>
      <c r="C438" t="s">
        <v>960</v>
      </c>
      <c r="D438" t="s">
        <v>33</v>
      </c>
      <c r="E438" t="s">
        <v>43</v>
      </c>
      <c r="F438" t="s">
        <v>19</v>
      </c>
      <c r="G438" t="s">
        <v>20</v>
      </c>
      <c r="H438" t="s">
        <v>961</v>
      </c>
      <c r="I438">
        <v>4</v>
      </c>
      <c r="J438">
        <v>8489</v>
      </c>
    </row>
    <row r="439" spans="1:10" x14ac:dyDescent="0.25">
      <c r="A439">
        <v>10438</v>
      </c>
      <c r="B439" s="1">
        <v>45462</v>
      </c>
      <c r="C439" t="s">
        <v>962</v>
      </c>
      <c r="D439" t="s">
        <v>11</v>
      </c>
      <c r="E439" t="s">
        <v>165</v>
      </c>
      <c r="F439" t="s">
        <v>67</v>
      </c>
      <c r="G439" t="s">
        <v>68</v>
      </c>
      <c r="H439" t="s">
        <v>963</v>
      </c>
      <c r="I439">
        <v>4</v>
      </c>
      <c r="J439">
        <v>53664</v>
      </c>
    </row>
    <row r="440" spans="1:10" x14ac:dyDescent="0.25">
      <c r="A440">
        <v>10439</v>
      </c>
      <c r="B440" s="1">
        <v>45579</v>
      </c>
      <c r="C440" t="s">
        <v>964</v>
      </c>
      <c r="D440" t="s">
        <v>11</v>
      </c>
      <c r="E440" t="s">
        <v>165</v>
      </c>
      <c r="F440" t="s">
        <v>87</v>
      </c>
      <c r="G440" t="s">
        <v>174</v>
      </c>
      <c r="H440" t="s">
        <v>965</v>
      </c>
      <c r="I440">
        <v>1</v>
      </c>
      <c r="J440">
        <v>62470</v>
      </c>
    </row>
    <row r="441" spans="1:10" x14ac:dyDescent="0.25">
      <c r="A441">
        <v>10440</v>
      </c>
      <c r="B441" s="1">
        <v>45432</v>
      </c>
      <c r="C441" t="s">
        <v>966</v>
      </c>
      <c r="D441" t="s">
        <v>33</v>
      </c>
      <c r="E441" t="s">
        <v>34</v>
      </c>
      <c r="F441" t="s">
        <v>87</v>
      </c>
      <c r="G441" t="s">
        <v>88</v>
      </c>
      <c r="H441" t="s">
        <v>967</v>
      </c>
      <c r="I441">
        <v>5</v>
      </c>
      <c r="J441">
        <v>18345</v>
      </c>
    </row>
    <row r="442" spans="1:10" x14ac:dyDescent="0.25">
      <c r="A442">
        <v>10441</v>
      </c>
      <c r="B442" s="1">
        <v>45526</v>
      </c>
      <c r="C442" t="s">
        <v>968</v>
      </c>
      <c r="D442" t="s">
        <v>23</v>
      </c>
      <c r="E442" t="s">
        <v>76</v>
      </c>
      <c r="F442" t="s">
        <v>87</v>
      </c>
      <c r="G442" t="s">
        <v>205</v>
      </c>
      <c r="H442" t="s">
        <v>969</v>
      </c>
      <c r="I442">
        <v>1</v>
      </c>
      <c r="J442">
        <v>11787</v>
      </c>
    </row>
    <row r="443" spans="1:10" x14ac:dyDescent="0.25">
      <c r="A443">
        <v>10442</v>
      </c>
      <c r="B443" s="1">
        <v>45210</v>
      </c>
      <c r="C443" t="s">
        <v>970</v>
      </c>
      <c r="D443" t="s">
        <v>11</v>
      </c>
      <c r="E443" t="s">
        <v>61</v>
      </c>
      <c r="F443" t="s">
        <v>19</v>
      </c>
      <c r="G443" t="s">
        <v>52</v>
      </c>
      <c r="H443" t="s">
        <v>971</v>
      </c>
      <c r="I443">
        <v>2</v>
      </c>
      <c r="J443">
        <v>14992</v>
      </c>
    </row>
    <row r="444" spans="1:10" x14ac:dyDescent="0.25">
      <c r="A444">
        <v>10443</v>
      </c>
      <c r="B444" s="1">
        <v>45766</v>
      </c>
      <c r="C444" t="s">
        <v>972</v>
      </c>
      <c r="D444" t="s">
        <v>33</v>
      </c>
      <c r="E444" t="s">
        <v>94</v>
      </c>
      <c r="F444" t="s">
        <v>39</v>
      </c>
      <c r="G444" t="s">
        <v>132</v>
      </c>
      <c r="H444" t="s">
        <v>973</v>
      </c>
      <c r="I444">
        <v>2</v>
      </c>
      <c r="J444">
        <v>52604</v>
      </c>
    </row>
    <row r="445" spans="1:10" x14ac:dyDescent="0.25">
      <c r="A445">
        <v>10444</v>
      </c>
      <c r="B445" s="1">
        <v>45332</v>
      </c>
      <c r="C445" t="s">
        <v>974</v>
      </c>
      <c r="D445" t="s">
        <v>17</v>
      </c>
      <c r="E445" t="s">
        <v>51</v>
      </c>
      <c r="F445" t="s">
        <v>87</v>
      </c>
      <c r="G445" t="s">
        <v>174</v>
      </c>
      <c r="H445" t="s">
        <v>975</v>
      </c>
      <c r="I445">
        <v>4</v>
      </c>
      <c r="J445">
        <v>48951</v>
      </c>
    </row>
    <row r="446" spans="1:10" x14ac:dyDescent="0.25">
      <c r="A446">
        <v>10445</v>
      </c>
      <c r="B446" s="1">
        <v>45697</v>
      </c>
      <c r="C446" t="s">
        <v>976</v>
      </c>
      <c r="D446" t="s">
        <v>23</v>
      </c>
      <c r="E446" t="s">
        <v>135</v>
      </c>
      <c r="F446" t="s">
        <v>13</v>
      </c>
      <c r="G446" t="s">
        <v>14</v>
      </c>
      <c r="H446" t="s">
        <v>977</v>
      </c>
      <c r="I446">
        <v>1</v>
      </c>
      <c r="J446">
        <v>62525</v>
      </c>
    </row>
    <row r="447" spans="1:10" x14ac:dyDescent="0.25">
      <c r="A447">
        <v>10446</v>
      </c>
      <c r="B447" s="1">
        <v>45762</v>
      </c>
      <c r="C447" t="s">
        <v>978</v>
      </c>
      <c r="D447" t="s">
        <v>33</v>
      </c>
      <c r="E447" t="s">
        <v>101</v>
      </c>
      <c r="F447" t="s">
        <v>120</v>
      </c>
      <c r="G447" t="s">
        <v>121</v>
      </c>
      <c r="H447" t="s">
        <v>979</v>
      </c>
      <c r="I447">
        <v>2</v>
      </c>
      <c r="J447">
        <v>72207</v>
      </c>
    </row>
    <row r="448" spans="1:10" x14ac:dyDescent="0.25">
      <c r="A448">
        <v>10447</v>
      </c>
      <c r="B448" s="1">
        <v>45705</v>
      </c>
      <c r="C448" t="s">
        <v>980</v>
      </c>
      <c r="D448" t="s">
        <v>23</v>
      </c>
      <c r="E448" t="s">
        <v>105</v>
      </c>
      <c r="F448" t="s">
        <v>39</v>
      </c>
      <c r="G448" t="s">
        <v>40</v>
      </c>
      <c r="H448" t="s">
        <v>981</v>
      </c>
      <c r="I448">
        <v>2</v>
      </c>
      <c r="J448">
        <v>6537</v>
      </c>
    </row>
    <row r="449" spans="1:10" x14ac:dyDescent="0.25">
      <c r="A449">
        <v>10448</v>
      </c>
      <c r="B449" s="1">
        <v>45570</v>
      </c>
      <c r="C449" t="s">
        <v>982</v>
      </c>
      <c r="D449" t="s">
        <v>23</v>
      </c>
      <c r="E449" t="s">
        <v>29</v>
      </c>
      <c r="F449" t="s">
        <v>35</v>
      </c>
      <c r="G449" t="s">
        <v>71</v>
      </c>
      <c r="H449" t="s">
        <v>983</v>
      </c>
      <c r="I449">
        <v>4</v>
      </c>
      <c r="J449">
        <v>12606</v>
      </c>
    </row>
    <row r="450" spans="1:10" x14ac:dyDescent="0.25">
      <c r="A450">
        <v>10449</v>
      </c>
      <c r="B450" s="1">
        <v>45886</v>
      </c>
      <c r="C450" t="s">
        <v>984</v>
      </c>
      <c r="D450" t="s">
        <v>11</v>
      </c>
      <c r="E450" t="s">
        <v>138</v>
      </c>
      <c r="F450" t="s">
        <v>39</v>
      </c>
      <c r="G450" t="s">
        <v>132</v>
      </c>
      <c r="H450" t="s">
        <v>985</v>
      </c>
      <c r="I450">
        <v>5</v>
      </c>
      <c r="J450">
        <v>21916</v>
      </c>
    </row>
    <row r="451" spans="1:10" x14ac:dyDescent="0.25">
      <c r="A451">
        <v>10450</v>
      </c>
      <c r="B451" s="1">
        <v>45817</v>
      </c>
      <c r="C451" t="s">
        <v>986</v>
      </c>
      <c r="D451" t="s">
        <v>23</v>
      </c>
      <c r="E451" t="s">
        <v>24</v>
      </c>
      <c r="F451" t="s">
        <v>120</v>
      </c>
      <c r="G451" t="s">
        <v>139</v>
      </c>
      <c r="H451" t="s">
        <v>987</v>
      </c>
      <c r="I451">
        <v>4</v>
      </c>
      <c r="J451">
        <v>33930</v>
      </c>
    </row>
    <row r="452" spans="1:10" x14ac:dyDescent="0.25">
      <c r="A452">
        <v>10451</v>
      </c>
      <c r="B452" s="1">
        <v>45625</v>
      </c>
      <c r="C452" t="s">
        <v>988</v>
      </c>
      <c r="D452" t="s">
        <v>33</v>
      </c>
      <c r="E452" t="s">
        <v>94</v>
      </c>
      <c r="F452" t="s">
        <v>35</v>
      </c>
      <c r="G452" t="s">
        <v>179</v>
      </c>
      <c r="H452" t="s">
        <v>989</v>
      </c>
      <c r="I452">
        <v>4</v>
      </c>
      <c r="J452">
        <v>31978</v>
      </c>
    </row>
    <row r="453" spans="1:10" x14ac:dyDescent="0.25">
      <c r="A453">
        <v>10452</v>
      </c>
      <c r="B453" s="1">
        <v>45712</v>
      </c>
      <c r="C453" t="s">
        <v>990</v>
      </c>
      <c r="D453" t="s">
        <v>17</v>
      </c>
      <c r="E453" t="s">
        <v>18</v>
      </c>
      <c r="F453" t="s">
        <v>87</v>
      </c>
      <c r="G453" t="s">
        <v>174</v>
      </c>
      <c r="H453" t="s">
        <v>991</v>
      </c>
      <c r="I453">
        <v>4</v>
      </c>
      <c r="J453">
        <v>71504</v>
      </c>
    </row>
    <row r="454" spans="1:10" x14ac:dyDescent="0.25">
      <c r="A454">
        <v>10453</v>
      </c>
      <c r="B454" s="1">
        <v>45929</v>
      </c>
      <c r="C454" t="s">
        <v>992</v>
      </c>
      <c r="D454" t="s">
        <v>11</v>
      </c>
      <c r="E454" t="s">
        <v>12</v>
      </c>
      <c r="F454" t="s">
        <v>13</v>
      </c>
      <c r="G454" t="s">
        <v>91</v>
      </c>
      <c r="H454" t="s">
        <v>993</v>
      </c>
      <c r="I454">
        <v>3</v>
      </c>
      <c r="J454">
        <v>6748</v>
      </c>
    </row>
    <row r="455" spans="1:10" x14ac:dyDescent="0.25">
      <c r="A455">
        <v>10454</v>
      </c>
      <c r="B455" s="1">
        <v>45899</v>
      </c>
      <c r="C455" t="s">
        <v>994</v>
      </c>
      <c r="D455" t="s">
        <v>23</v>
      </c>
      <c r="E455" t="s">
        <v>29</v>
      </c>
      <c r="F455" t="s">
        <v>39</v>
      </c>
      <c r="G455" t="s">
        <v>192</v>
      </c>
      <c r="H455" t="s">
        <v>995</v>
      </c>
      <c r="I455">
        <v>1</v>
      </c>
      <c r="J455">
        <v>27172</v>
      </c>
    </row>
    <row r="456" spans="1:10" x14ac:dyDescent="0.25">
      <c r="A456">
        <v>10455</v>
      </c>
      <c r="B456" s="1">
        <v>45479</v>
      </c>
      <c r="C456" t="s">
        <v>996</v>
      </c>
      <c r="D456" t="s">
        <v>17</v>
      </c>
      <c r="E456" t="s">
        <v>47</v>
      </c>
      <c r="F456" t="s">
        <v>87</v>
      </c>
      <c r="G456" t="s">
        <v>147</v>
      </c>
      <c r="H456" t="s">
        <v>997</v>
      </c>
      <c r="I456">
        <v>2</v>
      </c>
      <c r="J456">
        <v>9422</v>
      </c>
    </row>
    <row r="457" spans="1:10" x14ac:dyDescent="0.25">
      <c r="A457">
        <v>10456</v>
      </c>
      <c r="B457" s="1">
        <v>45414</v>
      </c>
      <c r="C457" t="s">
        <v>998</v>
      </c>
      <c r="D457" t="s">
        <v>23</v>
      </c>
      <c r="E457" t="s">
        <v>105</v>
      </c>
      <c r="F457" t="s">
        <v>35</v>
      </c>
      <c r="G457" t="s">
        <v>437</v>
      </c>
      <c r="H457" t="s">
        <v>999</v>
      </c>
      <c r="I457">
        <v>3</v>
      </c>
      <c r="J457">
        <v>15194</v>
      </c>
    </row>
    <row r="458" spans="1:10" x14ac:dyDescent="0.25">
      <c r="A458">
        <v>10457</v>
      </c>
      <c r="B458" s="1">
        <v>45748</v>
      </c>
      <c r="C458" t="s">
        <v>1000</v>
      </c>
      <c r="D458" t="s">
        <v>23</v>
      </c>
      <c r="E458" t="s">
        <v>105</v>
      </c>
      <c r="F458" t="s">
        <v>62</v>
      </c>
      <c r="G458" t="s">
        <v>63</v>
      </c>
      <c r="H458" t="s">
        <v>1001</v>
      </c>
      <c r="I458">
        <v>5</v>
      </c>
      <c r="J458">
        <v>27257</v>
      </c>
    </row>
    <row r="459" spans="1:10" x14ac:dyDescent="0.25">
      <c r="A459">
        <v>10458</v>
      </c>
      <c r="B459" s="1">
        <v>45568</v>
      </c>
      <c r="C459" t="s">
        <v>1002</v>
      </c>
      <c r="D459" t="s">
        <v>17</v>
      </c>
      <c r="E459" t="s">
        <v>51</v>
      </c>
      <c r="F459" t="s">
        <v>77</v>
      </c>
      <c r="G459" t="s">
        <v>287</v>
      </c>
      <c r="H459" t="s">
        <v>1003</v>
      </c>
      <c r="I459">
        <v>4</v>
      </c>
      <c r="J459">
        <v>35540</v>
      </c>
    </row>
    <row r="460" spans="1:10" x14ac:dyDescent="0.25">
      <c r="A460">
        <v>10459</v>
      </c>
      <c r="B460" s="1">
        <v>45715</v>
      </c>
      <c r="C460" t="s">
        <v>1004</v>
      </c>
      <c r="D460" t="s">
        <v>33</v>
      </c>
      <c r="E460" t="s">
        <v>94</v>
      </c>
      <c r="F460" t="s">
        <v>120</v>
      </c>
      <c r="G460" t="s">
        <v>150</v>
      </c>
      <c r="H460" t="s">
        <v>1005</v>
      </c>
      <c r="I460">
        <v>2</v>
      </c>
      <c r="J460">
        <v>19081</v>
      </c>
    </row>
    <row r="461" spans="1:10" x14ac:dyDescent="0.25">
      <c r="A461">
        <v>10460</v>
      </c>
      <c r="B461" s="1">
        <v>45674</v>
      </c>
      <c r="C461" t="s">
        <v>1006</v>
      </c>
      <c r="D461" t="s">
        <v>11</v>
      </c>
      <c r="E461" t="s">
        <v>61</v>
      </c>
      <c r="F461" t="s">
        <v>35</v>
      </c>
      <c r="G461" t="s">
        <v>437</v>
      </c>
      <c r="H461" t="s">
        <v>1007</v>
      </c>
      <c r="I461">
        <v>5</v>
      </c>
      <c r="J461">
        <v>7721</v>
      </c>
    </row>
    <row r="462" spans="1:10" x14ac:dyDescent="0.25">
      <c r="A462">
        <v>10461</v>
      </c>
      <c r="B462" s="1">
        <v>45481</v>
      </c>
      <c r="C462" t="s">
        <v>1008</v>
      </c>
      <c r="D462" t="s">
        <v>23</v>
      </c>
      <c r="E462" t="s">
        <v>29</v>
      </c>
      <c r="F462" t="s">
        <v>120</v>
      </c>
      <c r="G462" t="s">
        <v>139</v>
      </c>
      <c r="H462" t="s">
        <v>1009</v>
      </c>
      <c r="I462">
        <v>3</v>
      </c>
      <c r="J462">
        <v>5314</v>
      </c>
    </row>
    <row r="463" spans="1:10" x14ac:dyDescent="0.25">
      <c r="A463">
        <v>10462</v>
      </c>
      <c r="B463" s="1">
        <v>45287</v>
      </c>
      <c r="C463" t="s">
        <v>1010</v>
      </c>
      <c r="D463" t="s">
        <v>11</v>
      </c>
      <c r="E463" t="s">
        <v>138</v>
      </c>
      <c r="F463" t="s">
        <v>13</v>
      </c>
      <c r="G463" t="s">
        <v>91</v>
      </c>
      <c r="H463" t="s">
        <v>1011</v>
      </c>
      <c r="I463">
        <v>5</v>
      </c>
      <c r="J463">
        <v>33808</v>
      </c>
    </row>
    <row r="464" spans="1:10" x14ac:dyDescent="0.25">
      <c r="A464">
        <v>10463</v>
      </c>
      <c r="B464" s="1">
        <v>45756</v>
      </c>
      <c r="C464" t="s">
        <v>1012</v>
      </c>
      <c r="D464" t="s">
        <v>17</v>
      </c>
      <c r="E464" t="s">
        <v>51</v>
      </c>
      <c r="F464" t="s">
        <v>77</v>
      </c>
      <c r="G464" t="s">
        <v>287</v>
      </c>
      <c r="H464" t="s">
        <v>763</v>
      </c>
      <c r="I464">
        <v>5</v>
      </c>
      <c r="J464">
        <v>18349</v>
      </c>
    </row>
    <row r="465" spans="1:10" x14ac:dyDescent="0.25">
      <c r="A465">
        <v>10464</v>
      </c>
      <c r="B465" s="1">
        <v>45347</v>
      </c>
      <c r="C465" t="s">
        <v>1013</v>
      </c>
      <c r="D465" t="s">
        <v>23</v>
      </c>
      <c r="E465" t="s">
        <v>105</v>
      </c>
      <c r="F465" t="s">
        <v>35</v>
      </c>
      <c r="G465" t="s">
        <v>71</v>
      </c>
      <c r="H465" t="s">
        <v>1014</v>
      </c>
      <c r="I465">
        <v>3</v>
      </c>
      <c r="J465">
        <v>4938</v>
      </c>
    </row>
    <row r="466" spans="1:10" x14ac:dyDescent="0.25">
      <c r="A466">
        <v>10465</v>
      </c>
      <c r="B466" s="1">
        <v>45720</v>
      </c>
      <c r="C466" t="s">
        <v>1015</v>
      </c>
      <c r="D466" t="s">
        <v>17</v>
      </c>
      <c r="E466" t="s">
        <v>66</v>
      </c>
      <c r="F466" t="s">
        <v>25</v>
      </c>
      <c r="G466" t="s">
        <v>58</v>
      </c>
      <c r="H466" t="s">
        <v>1016</v>
      </c>
      <c r="I466">
        <v>4</v>
      </c>
      <c r="J466">
        <v>22056</v>
      </c>
    </row>
    <row r="467" spans="1:10" x14ac:dyDescent="0.25">
      <c r="A467">
        <v>10466</v>
      </c>
      <c r="B467" s="1">
        <v>45360</v>
      </c>
      <c r="C467" t="s">
        <v>1017</v>
      </c>
      <c r="D467" t="s">
        <v>11</v>
      </c>
      <c r="E467" t="s">
        <v>12</v>
      </c>
      <c r="F467" t="s">
        <v>35</v>
      </c>
      <c r="G467" t="s">
        <v>71</v>
      </c>
      <c r="H467" t="s">
        <v>1018</v>
      </c>
      <c r="I467">
        <v>2</v>
      </c>
      <c r="J467">
        <v>61626</v>
      </c>
    </row>
    <row r="468" spans="1:10" x14ac:dyDescent="0.25">
      <c r="A468">
        <v>10467</v>
      </c>
      <c r="B468" s="1">
        <v>45322</v>
      </c>
      <c r="C468" t="s">
        <v>1019</v>
      </c>
      <c r="D468" t="s">
        <v>17</v>
      </c>
      <c r="E468" t="s">
        <v>51</v>
      </c>
      <c r="F468" t="s">
        <v>19</v>
      </c>
      <c r="G468" t="s">
        <v>124</v>
      </c>
      <c r="H468" t="s">
        <v>1020</v>
      </c>
      <c r="I468">
        <v>4</v>
      </c>
      <c r="J468">
        <v>46513</v>
      </c>
    </row>
    <row r="469" spans="1:10" x14ac:dyDescent="0.25">
      <c r="A469">
        <v>10468</v>
      </c>
      <c r="B469" s="1">
        <v>45373</v>
      </c>
      <c r="C469" t="s">
        <v>1021</v>
      </c>
      <c r="D469" t="s">
        <v>17</v>
      </c>
      <c r="E469" t="s">
        <v>66</v>
      </c>
      <c r="F469" t="s">
        <v>77</v>
      </c>
      <c r="G469" t="s">
        <v>78</v>
      </c>
      <c r="H469" t="s">
        <v>1022</v>
      </c>
      <c r="I469">
        <v>3</v>
      </c>
      <c r="J469">
        <v>71994</v>
      </c>
    </row>
    <row r="470" spans="1:10" x14ac:dyDescent="0.25">
      <c r="A470">
        <v>10469</v>
      </c>
      <c r="B470" s="1">
        <v>45796</v>
      </c>
      <c r="C470" t="s">
        <v>1023</v>
      </c>
      <c r="D470" t="s">
        <v>23</v>
      </c>
      <c r="E470" t="s">
        <v>105</v>
      </c>
      <c r="F470" t="s">
        <v>77</v>
      </c>
      <c r="G470" t="s">
        <v>78</v>
      </c>
      <c r="H470" t="s">
        <v>1024</v>
      </c>
      <c r="I470">
        <v>1</v>
      </c>
      <c r="J470">
        <v>9724</v>
      </c>
    </row>
    <row r="471" spans="1:10" x14ac:dyDescent="0.25">
      <c r="A471">
        <v>10470</v>
      </c>
      <c r="B471" s="1">
        <v>45851</v>
      </c>
      <c r="C471" t="s">
        <v>1025</v>
      </c>
      <c r="D471" t="s">
        <v>17</v>
      </c>
      <c r="E471" t="s">
        <v>51</v>
      </c>
      <c r="F471" t="s">
        <v>35</v>
      </c>
      <c r="G471" t="s">
        <v>437</v>
      </c>
      <c r="H471" t="s">
        <v>1026</v>
      </c>
      <c r="I471">
        <v>5</v>
      </c>
      <c r="J471">
        <v>35560</v>
      </c>
    </row>
    <row r="472" spans="1:10" x14ac:dyDescent="0.25">
      <c r="A472">
        <v>10471</v>
      </c>
      <c r="B472" s="1">
        <v>45566</v>
      </c>
      <c r="C472" t="s">
        <v>1027</v>
      </c>
      <c r="D472" t="s">
        <v>23</v>
      </c>
      <c r="E472" t="s">
        <v>135</v>
      </c>
      <c r="F472" t="s">
        <v>39</v>
      </c>
      <c r="G472" t="s">
        <v>132</v>
      </c>
      <c r="H472" t="s">
        <v>1028</v>
      </c>
      <c r="I472">
        <v>5</v>
      </c>
      <c r="J472">
        <v>26114</v>
      </c>
    </row>
    <row r="473" spans="1:10" x14ac:dyDescent="0.25">
      <c r="A473">
        <v>10472</v>
      </c>
      <c r="B473" s="1">
        <v>45899</v>
      </c>
      <c r="C473" t="s">
        <v>1029</v>
      </c>
      <c r="D473" t="s">
        <v>23</v>
      </c>
      <c r="E473" t="s">
        <v>29</v>
      </c>
      <c r="F473" t="s">
        <v>87</v>
      </c>
      <c r="G473" t="s">
        <v>174</v>
      </c>
      <c r="H473" t="s">
        <v>1030</v>
      </c>
      <c r="I473">
        <v>5</v>
      </c>
      <c r="J473">
        <v>59190</v>
      </c>
    </row>
    <row r="474" spans="1:10" x14ac:dyDescent="0.25">
      <c r="A474">
        <v>10473</v>
      </c>
      <c r="B474" s="1">
        <v>45622</v>
      </c>
      <c r="C474" t="s">
        <v>1031</v>
      </c>
      <c r="D474" t="s">
        <v>11</v>
      </c>
      <c r="E474" t="s">
        <v>12</v>
      </c>
      <c r="F474" t="s">
        <v>19</v>
      </c>
      <c r="G474" t="s">
        <v>124</v>
      </c>
      <c r="H474" t="s">
        <v>1032</v>
      </c>
      <c r="I474">
        <v>2</v>
      </c>
      <c r="J474">
        <v>21758</v>
      </c>
    </row>
    <row r="475" spans="1:10" x14ac:dyDescent="0.25">
      <c r="A475">
        <v>10474</v>
      </c>
      <c r="B475" s="1">
        <v>45584</v>
      </c>
      <c r="C475" t="s">
        <v>1033</v>
      </c>
      <c r="D475" t="s">
        <v>23</v>
      </c>
      <c r="E475" t="s">
        <v>105</v>
      </c>
      <c r="F475" t="s">
        <v>120</v>
      </c>
      <c r="G475" t="s">
        <v>155</v>
      </c>
      <c r="H475" t="s">
        <v>1034</v>
      </c>
      <c r="I475">
        <v>5</v>
      </c>
      <c r="J475">
        <v>11362</v>
      </c>
    </row>
    <row r="476" spans="1:10" x14ac:dyDescent="0.25">
      <c r="A476">
        <v>10475</v>
      </c>
      <c r="B476" s="1">
        <v>45461</v>
      </c>
      <c r="C476" t="s">
        <v>1035</v>
      </c>
      <c r="D476" t="s">
        <v>33</v>
      </c>
      <c r="E476" t="s">
        <v>101</v>
      </c>
      <c r="F476" t="s">
        <v>19</v>
      </c>
      <c r="G476" t="s">
        <v>30</v>
      </c>
      <c r="H476" t="s">
        <v>1036</v>
      </c>
      <c r="I476">
        <v>3</v>
      </c>
      <c r="J476">
        <v>4902</v>
      </c>
    </row>
    <row r="477" spans="1:10" x14ac:dyDescent="0.25">
      <c r="A477">
        <v>10476</v>
      </c>
      <c r="B477" s="1">
        <v>45713</v>
      </c>
      <c r="C477" t="s">
        <v>1037</v>
      </c>
      <c r="D477" t="s">
        <v>23</v>
      </c>
      <c r="E477" t="s">
        <v>24</v>
      </c>
      <c r="F477" t="s">
        <v>67</v>
      </c>
      <c r="G477" t="s">
        <v>231</v>
      </c>
      <c r="H477" t="s">
        <v>1038</v>
      </c>
      <c r="I477">
        <v>5</v>
      </c>
      <c r="J477">
        <v>35330</v>
      </c>
    </row>
    <row r="478" spans="1:10" x14ac:dyDescent="0.25">
      <c r="A478">
        <v>10477</v>
      </c>
      <c r="B478" s="1">
        <v>45523</v>
      </c>
      <c r="C478" t="s">
        <v>1039</v>
      </c>
      <c r="D478" t="s">
        <v>17</v>
      </c>
      <c r="E478" t="s">
        <v>51</v>
      </c>
      <c r="F478" t="s">
        <v>25</v>
      </c>
      <c r="G478" t="s">
        <v>313</v>
      </c>
      <c r="H478" t="s">
        <v>1040</v>
      </c>
      <c r="I478">
        <v>1</v>
      </c>
      <c r="J478">
        <v>60344</v>
      </c>
    </row>
    <row r="479" spans="1:10" x14ac:dyDescent="0.25">
      <c r="A479">
        <v>10478</v>
      </c>
      <c r="B479" s="1">
        <v>45700</v>
      </c>
      <c r="C479" t="s">
        <v>1041</v>
      </c>
      <c r="D479" t="s">
        <v>11</v>
      </c>
      <c r="E479" t="s">
        <v>12</v>
      </c>
      <c r="F479" t="s">
        <v>62</v>
      </c>
      <c r="G479" t="s">
        <v>63</v>
      </c>
      <c r="H479" t="s">
        <v>1042</v>
      </c>
      <c r="I479">
        <v>5</v>
      </c>
      <c r="J479">
        <v>65116</v>
      </c>
    </row>
    <row r="480" spans="1:10" x14ac:dyDescent="0.25">
      <c r="A480">
        <v>10479</v>
      </c>
      <c r="B480" s="1">
        <v>45432</v>
      </c>
      <c r="C480" t="s">
        <v>1043</v>
      </c>
      <c r="D480" t="s">
        <v>17</v>
      </c>
      <c r="E480" t="s">
        <v>18</v>
      </c>
      <c r="F480" t="s">
        <v>13</v>
      </c>
      <c r="G480" t="s">
        <v>48</v>
      </c>
      <c r="H480" t="s">
        <v>1044</v>
      </c>
      <c r="I480">
        <v>1</v>
      </c>
      <c r="J480">
        <v>51511</v>
      </c>
    </row>
    <row r="481" spans="1:10" x14ac:dyDescent="0.25">
      <c r="A481">
        <v>10480</v>
      </c>
      <c r="B481" s="1">
        <v>45518</v>
      </c>
      <c r="C481" t="s">
        <v>1045</v>
      </c>
      <c r="D481" t="s">
        <v>17</v>
      </c>
      <c r="E481" t="s">
        <v>158</v>
      </c>
      <c r="F481" t="s">
        <v>35</v>
      </c>
      <c r="G481" t="s">
        <v>44</v>
      </c>
      <c r="H481" t="s">
        <v>1046</v>
      </c>
      <c r="I481">
        <v>5</v>
      </c>
      <c r="J481">
        <v>74352</v>
      </c>
    </row>
    <row r="482" spans="1:10" x14ac:dyDescent="0.25">
      <c r="A482">
        <v>10481</v>
      </c>
      <c r="B482" s="1">
        <v>45348</v>
      </c>
      <c r="C482" t="s">
        <v>1047</v>
      </c>
      <c r="D482" t="s">
        <v>17</v>
      </c>
      <c r="E482" t="s">
        <v>51</v>
      </c>
      <c r="F482" t="s">
        <v>13</v>
      </c>
      <c r="G482" t="s">
        <v>14</v>
      </c>
      <c r="H482" t="s">
        <v>1048</v>
      </c>
      <c r="I482">
        <v>3</v>
      </c>
      <c r="J482">
        <v>34819</v>
      </c>
    </row>
    <row r="483" spans="1:10" x14ac:dyDescent="0.25">
      <c r="A483">
        <v>10482</v>
      </c>
      <c r="B483" s="1">
        <v>45420</v>
      </c>
      <c r="C483" t="s">
        <v>1049</v>
      </c>
      <c r="D483" t="s">
        <v>23</v>
      </c>
      <c r="E483" t="s">
        <v>105</v>
      </c>
      <c r="F483" t="s">
        <v>39</v>
      </c>
      <c r="G483" t="s">
        <v>117</v>
      </c>
      <c r="H483" t="s">
        <v>382</v>
      </c>
      <c r="I483">
        <v>3</v>
      </c>
      <c r="J483">
        <v>50549</v>
      </c>
    </row>
    <row r="484" spans="1:10" x14ac:dyDescent="0.25">
      <c r="A484">
        <v>10483</v>
      </c>
      <c r="B484" s="1">
        <v>45712</v>
      </c>
      <c r="C484" t="s">
        <v>1050</v>
      </c>
      <c r="D484" t="s">
        <v>17</v>
      </c>
      <c r="E484" t="s">
        <v>66</v>
      </c>
      <c r="F484" t="s">
        <v>13</v>
      </c>
      <c r="G484" t="s">
        <v>102</v>
      </c>
      <c r="H484" t="s">
        <v>1051</v>
      </c>
      <c r="I484">
        <v>2</v>
      </c>
      <c r="J484">
        <v>47370</v>
      </c>
    </row>
    <row r="485" spans="1:10" x14ac:dyDescent="0.25">
      <c r="A485">
        <v>10484</v>
      </c>
      <c r="B485" s="1">
        <v>45386</v>
      </c>
      <c r="C485" t="s">
        <v>1052</v>
      </c>
      <c r="D485" t="s">
        <v>33</v>
      </c>
      <c r="E485" t="s">
        <v>101</v>
      </c>
      <c r="F485" t="s">
        <v>39</v>
      </c>
      <c r="G485" t="s">
        <v>192</v>
      </c>
      <c r="H485" t="s">
        <v>1053</v>
      </c>
      <c r="I485">
        <v>4</v>
      </c>
      <c r="J485">
        <v>62566</v>
      </c>
    </row>
    <row r="486" spans="1:10" x14ac:dyDescent="0.25">
      <c r="A486">
        <v>10485</v>
      </c>
      <c r="B486" s="1">
        <v>45339</v>
      </c>
      <c r="C486" t="s">
        <v>1054</v>
      </c>
      <c r="D486" t="s">
        <v>11</v>
      </c>
      <c r="E486" t="s">
        <v>61</v>
      </c>
      <c r="F486" t="s">
        <v>77</v>
      </c>
      <c r="G486" t="s">
        <v>287</v>
      </c>
      <c r="H486" t="s">
        <v>1055</v>
      </c>
      <c r="I486">
        <v>4</v>
      </c>
      <c r="J486">
        <v>27771</v>
      </c>
    </row>
    <row r="487" spans="1:10" x14ac:dyDescent="0.25">
      <c r="A487">
        <v>10486</v>
      </c>
      <c r="B487" s="1">
        <v>45840</v>
      </c>
      <c r="C487" t="s">
        <v>1056</v>
      </c>
      <c r="D487" t="s">
        <v>33</v>
      </c>
      <c r="E487" t="s">
        <v>94</v>
      </c>
      <c r="F487" t="s">
        <v>67</v>
      </c>
      <c r="G487" t="s">
        <v>68</v>
      </c>
      <c r="H487" t="s">
        <v>1057</v>
      </c>
      <c r="I487">
        <v>2</v>
      </c>
      <c r="J487">
        <v>20696</v>
      </c>
    </row>
    <row r="488" spans="1:10" x14ac:dyDescent="0.25">
      <c r="A488">
        <v>10487</v>
      </c>
      <c r="B488" s="1">
        <v>45523</v>
      </c>
      <c r="C488" t="s">
        <v>1058</v>
      </c>
      <c r="D488" t="s">
        <v>17</v>
      </c>
      <c r="E488" t="s">
        <v>66</v>
      </c>
      <c r="F488" t="s">
        <v>13</v>
      </c>
      <c r="G488" t="s">
        <v>14</v>
      </c>
      <c r="H488" t="s">
        <v>1059</v>
      </c>
      <c r="I488">
        <v>4</v>
      </c>
      <c r="J488">
        <v>16614</v>
      </c>
    </row>
    <row r="489" spans="1:10" x14ac:dyDescent="0.25">
      <c r="A489">
        <v>10488</v>
      </c>
      <c r="B489" s="1">
        <v>45295</v>
      </c>
      <c r="C489" t="s">
        <v>1060</v>
      </c>
      <c r="D489" t="s">
        <v>23</v>
      </c>
      <c r="E489" t="s">
        <v>29</v>
      </c>
      <c r="F489" t="s">
        <v>67</v>
      </c>
      <c r="G489" t="s">
        <v>298</v>
      </c>
      <c r="H489" t="s">
        <v>1061</v>
      </c>
      <c r="I489">
        <v>1</v>
      </c>
      <c r="J489">
        <v>52459</v>
      </c>
    </row>
    <row r="490" spans="1:10" x14ac:dyDescent="0.25">
      <c r="A490">
        <v>10489</v>
      </c>
      <c r="B490" s="1">
        <v>45256</v>
      </c>
      <c r="C490" t="s">
        <v>1062</v>
      </c>
      <c r="D490" t="s">
        <v>23</v>
      </c>
      <c r="E490" t="s">
        <v>135</v>
      </c>
      <c r="F490" t="s">
        <v>39</v>
      </c>
      <c r="G490" t="s">
        <v>40</v>
      </c>
      <c r="H490" t="s">
        <v>1063</v>
      </c>
      <c r="I490">
        <v>5</v>
      </c>
      <c r="J490">
        <v>37036</v>
      </c>
    </row>
    <row r="491" spans="1:10" x14ac:dyDescent="0.25">
      <c r="A491">
        <v>10490</v>
      </c>
      <c r="B491" s="1">
        <v>45772</v>
      </c>
      <c r="C491" t="s">
        <v>1064</v>
      </c>
      <c r="D491" t="s">
        <v>33</v>
      </c>
      <c r="E491" t="s">
        <v>34</v>
      </c>
      <c r="F491" t="s">
        <v>19</v>
      </c>
      <c r="G491" t="s">
        <v>30</v>
      </c>
      <c r="H491" t="s">
        <v>1065</v>
      </c>
      <c r="I491">
        <v>5</v>
      </c>
      <c r="J491">
        <v>12910</v>
      </c>
    </row>
    <row r="492" spans="1:10" x14ac:dyDescent="0.25">
      <c r="A492">
        <v>10491</v>
      </c>
      <c r="B492" s="1">
        <v>45215</v>
      </c>
      <c r="C492" t="s">
        <v>1066</v>
      </c>
      <c r="D492" t="s">
        <v>11</v>
      </c>
      <c r="E492" t="s">
        <v>84</v>
      </c>
      <c r="F492" t="s">
        <v>77</v>
      </c>
      <c r="G492" t="s">
        <v>81</v>
      </c>
      <c r="H492" t="s">
        <v>1067</v>
      </c>
      <c r="I492">
        <v>2</v>
      </c>
      <c r="J492">
        <v>25197</v>
      </c>
    </row>
    <row r="493" spans="1:10" x14ac:dyDescent="0.25">
      <c r="A493">
        <v>10492</v>
      </c>
      <c r="B493" s="1">
        <v>45321</v>
      </c>
      <c r="C493" t="s">
        <v>1068</v>
      </c>
      <c r="D493" t="s">
        <v>23</v>
      </c>
      <c r="E493" t="s">
        <v>76</v>
      </c>
      <c r="F493" t="s">
        <v>39</v>
      </c>
      <c r="G493" t="s">
        <v>117</v>
      </c>
      <c r="H493" t="s">
        <v>1069</v>
      </c>
      <c r="I493">
        <v>4</v>
      </c>
      <c r="J493">
        <v>13131</v>
      </c>
    </row>
    <row r="494" spans="1:10" x14ac:dyDescent="0.25">
      <c r="A494">
        <v>10493</v>
      </c>
      <c r="B494" s="1">
        <v>45649</v>
      </c>
      <c r="C494" t="s">
        <v>1070</v>
      </c>
      <c r="D494" t="s">
        <v>23</v>
      </c>
      <c r="E494" t="s">
        <v>105</v>
      </c>
      <c r="F494" t="s">
        <v>77</v>
      </c>
      <c r="G494" t="s">
        <v>81</v>
      </c>
      <c r="H494" t="s">
        <v>1071</v>
      </c>
      <c r="I494">
        <v>3</v>
      </c>
      <c r="J494">
        <v>42650</v>
      </c>
    </row>
    <row r="495" spans="1:10" x14ac:dyDescent="0.25">
      <c r="A495">
        <v>10494</v>
      </c>
      <c r="B495" s="1">
        <v>45296</v>
      </c>
      <c r="C495" t="s">
        <v>1072</v>
      </c>
      <c r="D495" t="s">
        <v>33</v>
      </c>
      <c r="E495" t="s">
        <v>34</v>
      </c>
      <c r="F495" t="s">
        <v>87</v>
      </c>
      <c r="G495" t="s">
        <v>147</v>
      </c>
      <c r="H495" t="s">
        <v>1073</v>
      </c>
      <c r="I495">
        <v>1</v>
      </c>
      <c r="J495">
        <v>9722</v>
      </c>
    </row>
    <row r="496" spans="1:10" x14ac:dyDescent="0.25">
      <c r="A496">
        <v>10495</v>
      </c>
      <c r="B496" s="1">
        <v>45417</v>
      </c>
      <c r="C496" t="s">
        <v>1074</v>
      </c>
      <c r="D496" t="s">
        <v>33</v>
      </c>
      <c r="E496" t="s">
        <v>94</v>
      </c>
      <c r="F496" t="s">
        <v>120</v>
      </c>
      <c r="G496" t="s">
        <v>159</v>
      </c>
      <c r="H496" t="s">
        <v>1075</v>
      </c>
      <c r="I496">
        <v>3</v>
      </c>
      <c r="J496">
        <v>52458</v>
      </c>
    </row>
    <row r="497" spans="1:10" x14ac:dyDescent="0.25">
      <c r="A497">
        <v>10496</v>
      </c>
      <c r="B497" s="1">
        <v>45798</v>
      </c>
      <c r="C497" t="s">
        <v>1076</v>
      </c>
      <c r="D497" t="s">
        <v>11</v>
      </c>
      <c r="E497" t="s">
        <v>12</v>
      </c>
      <c r="F497" t="s">
        <v>39</v>
      </c>
      <c r="G497" t="s">
        <v>132</v>
      </c>
      <c r="H497" t="s">
        <v>1077</v>
      </c>
      <c r="I497">
        <v>3</v>
      </c>
      <c r="J497">
        <v>37296</v>
      </c>
    </row>
    <row r="498" spans="1:10" x14ac:dyDescent="0.25">
      <c r="A498">
        <v>10497</v>
      </c>
      <c r="B498" s="1">
        <v>45480</v>
      </c>
      <c r="C498" t="s">
        <v>1078</v>
      </c>
      <c r="D498" t="s">
        <v>33</v>
      </c>
      <c r="E498" t="s">
        <v>34</v>
      </c>
      <c r="F498" t="s">
        <v>62</v>
      </c>
      <c r="G498" t="s">
        <v>106</v>
      </c>
      <c r="H498" t="s">
        <v>1079</v>
      </c>
      <c r="I498">
        <v>1</v>
      </c>
      <c r="J498">
        <v>26200</v>
      </c>
    </row>
    <row r="499" spans="1:10" x14ac:dyDescent="0.25">
      <c r="A499">
        <v>10498</v>
      </c>
      <c r="B499" s="1">
        <v>45465</v>
      </c>
      <c r="C499" t="s">
        <v>1080</v>
      </c>
      <c r="D499" t="s">
        <v>23</v>
      </c>
      <c r="E499" t="s">
        <v>76</v>
      </c>
      <c r="F499" t="s">
        <v>25</v>
      </c>
      <c r="G499" t="s">
        <v>95</v>
      </c>
      <c r="H499" t="s">
        <v>1081</v>
      </c>
      <c r="I499">
        <v>4</v>
      </c>
      <c r="J499">
        <v>63437</v>
      </c>
    </row>
    <row r="500" spans="1:10" x14ac:dyDescent="0.25">
      <c r="A500">
        <v>10499</v>
      </c>
      <c r="B500" s="1">
        <v>45337</v>
      </c>
      <c r="C500" t="s">
        <v>1082</v>
      </c>
      <c r="D500" t="s">
        <v>11</v>
      </c>
      <c r="E500" t="s">
        <v>165</v>
      </c>
      <c r="F500" t="s">
        <v>87</v>
      </c>
      <c r="G500" t="s">
        <v>129</v>
      </c>
      <c r="H500" t="s">
        <v>1083</v>
      </c>
      <c r="I500">
        <v>1</v>
      </c>
      <c r="J500">
        <v>21457</v>
      </c>
    </row>
    <row r="501" spans="1:10" x14ac:dyDescent="0.25">
      <c r="A501">
        <v>10500</v>
      </c>
      <c r="B501" s="1">
        <v>45576</v>
      </c>
      <c r="C501" t="s">
        <v>1084</v>
      </c>
      <c r="D501" t="s">
        <v>33</v>
      </c>
      <c r="E501" t="s">
        <v>101</v>
      </c>
      <c r="F501" t="s">
        <v>13</v>
      </c>
      <c r="G501" t="s">
        <v>14</v>
      </c>
      <c r="H501" t="s">
        <v>1085</v>
      </c>
      <c r="I501">
        <v>3</v>
      </c>
      <c r="J501">
        <v>43770</v>
      </c>
    </row>
    <row r="502" spans="1:10" x14ac:dyDescent="0.25">
      <c r="A502">
        <v>10501</v>
      </c>
      <c r="B502" s="1">
        <v>45533</v>
      </c>
      <c r="C502" t="s">
        <v>1086</v>
      </c>
      <c r="D502" t="s">
        <v>11</v>
      </c>
      <c r="E502" t="s">
        <v>84</v>
      </c>
      <c r="F502" t="s">
        <v>120</v>
      </c>
      <c r="G502" t="s">
        <v>121</v>
      </c>
      <c r="H502" t="s">
        <v>1087</v>
      </c>
      <c r="I502">
        <v>1</v>
      </c>
      <c r="J502">
        <v>66334</v>
      </c>
    </row>
    <row r="503" spans="1:10" x14ac:dyDescent="0.25">
      <c r="A503">
        <v>10502</v>
      </c>
      <c r="B503" s="1">
        <v>45311</v>
      </c>
      <c r="C503" t="s">
        <v>1088</v>
      </c>
      <c r="D503" t="s">
        <v>11</v>
      </c>
      <c r="E503" t="s">
        <v>138</v>
      </c>
      <c r="F503" t="s">
        <v>35</v>
      </c>
      <c r="G503" t="s">
        <v>179</v>
      </c>
      <c r="H503" t="s">
        <v>1089</v>
      </c>
      <c r="I503">
        <v>2</v>
      </c>
      <c r="J503">
        <v>15293</v>
      </c>
    </row>
    <row r="504" spans="1:10" x14ac:dyDescent="0.25">
      <c r="A504">
        <v>10503</v>
      </c>
      <c r="B504" s="1">
        <v>45229</v>
      </c>
      <c r="C504" t="s">
        <v>1090</v>
      </c>
      <c r="D504" t="s">
        <v>23</v>
      </c>
      <c r="E504" t="s">
        <v>29</v>
      </c>
      <c r="F504" t="s">
        <v>25</v>
      </c>
      <c r="G504" t="s">
        <v>58</v>
      </c>
      <c r="H504" t="s">
        <v>1091</v>
      </c>
      <c r="I504">
        <v>4</v>
      </c>
      <c r="J504">
        <v>8479</v>
      </c>
    </row>
    <row r="505" spans="1:10" x14ac:dyDescent="0.25">
      <c r="A505">
        <v>10504</v>
      </c>
      <c r="B505" s="1">
        <v>45406</v>
      </c>
      <c r="C505" t="s">
        <v>1092</v>
      </c>
      <c r="D505" t="s">
        <v>17</v>
      </c>
      <c r="E505" t="s">
        <v>158</v>
      </c>
      <c r="F505" t="s">
        <v>25</v>
      </c>
      <c r="G505" t="s">
        <v>95</v>
      </c>
      <c r="H505" t="s">
        <v>1093</v>
      </c>
      <c r="I505">
        <v>1</v>
      </c>
      <c r="J505">
        <v>71520</v>
      </c>
    </row>
    <row r="506" spans="1:10" x14ac:dyDescent="0.25">
      <c r="A506">
        <v>10505</v>
      </c>
      <c r="B506" s="1">
        <v>45484</v>
      </c>
      <c r="C506" t="s">
        <v>1094</v>
      </c>
      <c r="D506" t="s">
        <v>17</v>
      </c>
      <c r="E506" t="s">
        <v>18</v>
      </c>
      <c r="F506" t="s">
        <v>35</v>
      </c>
      <c r="G506" t="s">
        <v>36</v>
      </c>
      <c r="H506" t="s">
        <v>1095</v>
      </c>
      <c r="I506">
        <v>4</v>
      </c>
      <c r="J506">
        <v>67045</v>
      </c>
    </row>
    <row r="507" spans="1:10" x14ac:dyDescent="0.25">
      <c r="A507">
        <v>10506</v>
      </c>
      <c r="B507" s="1">
        <v>45353</v>
      </c>
      <c r="C507" t="s">
        <v>1096</v>
      </c>
      <c r="D507" t="s">
        <v>23</v>
      </c>
      <c r="E507" t="s">
        <v>76</v>
      </c>
      <c r="F507" t="s">
        <v>67</v>
      </c>
      <c r="G507" t="s">
        <v>400</v>
      </c>
      <c r="H507" t="s">
        <v>1097</v>
      </c>
      <c r="I507">
        <v>4</v>
      </c>
      <c r="J507">
        <v>5980</v>
      </c>
    </row>
    <row r="508" spans="1:10" x14ac:dyDescent="0.25">
      <c r="A508">
        <v>10507</v>
      </c>
      <c r="B508" s="1">
        <v>45492</v>
      </c>
      <c r="C508" t="s">
        <v>1098</v>
      </c>
      <c r="D508" t="s">
        <v>17</v>
      </c>
      <c r="E508" t="s">
        <v>158</v>
      </c>
      <c r="F508" t="s">
        <v>77</v>
      </c>
      <c r="G508" t="s">
        <v>287</v>
      </c>
      <c r="H508" t="s">
        <v>1099</v>
      </c>
      <c r="I508">
        <v>5</v>
      </c>
      <c r="J508">
        <v>55578</v>
      </c>
    </row>
    <row r="509" spans="1:10" x14ac:dyDescent="0.25">
      <c r="A509">
        <v>10508</v>
      </c>
      <c r="B509" s="1">
        <v>45932</v>
      </c>
      <c r="C509" t="s">
        <v>1100</v>
      </c>
      <c r="D509" t="s">
        <v>23</v>
      </c>
      <c r="E509" t="s">
        <v>135</v>
      </c>
      <c r="F509" t="s">
        <v>13</v>
      </c>
      <c r="G509" t="s">
        <v>91</v>
      </c>
      <c r="H509" t="s">
        <v>1101</v>
      </c>
      <c r="I509">
        <v>4</v>
      </c>
      <c r="J509">
        <v>5207</v>
      </c>
    </row>
    <row r="510" spans="1:10" x14ac:dyDescent="0.25">
      <c r="A510">
        <v>10509</v>
      </c>
      <c r="B510" s="1">
        <v>45498</v>
      </c>
      <c r="C510" t="s">
        <v>1102</v>
      </c>
      <c r="D510" t="s">
        <v>17</v>
      </c>
      <c r="E510" t="s">
        <v>66</v>
      </c>
      <c r="F510" t="s">
        <v>77</v>
      </c>
      <c r="G510" t="s">
        <v>162</v>
      </c>
      <c r="H510" t="s">
        <v>1103</v>
      </c>
      <c r="I510">
        <v>4</v>
      </c>
      <c r="J510">
        <v>18731</v>
      </c>
    </row>
    <row r="511" spans="1:10" x14ac:dyDescent="0.25">
      <c r="A511">
        <v>10510</v>
      </c>
      <c r="B511" s="1">
        <v>45277</v>
      </c>
      <c r="C511" t="s">
        <v>1104</v>
      </c>
      <c r="D511" t="s">
        <v>11</v>
      </c>
      <c r="E511" t="s">
        <v>61</v>
      </c>
      <c r="F511" t="s">
        <v>67</v>
      </c>
      <c r="G511" t="s">
        <v>68</v>
      </c>
      <c r="H511" t="s">
        <v>1105</v>
      </c>
      <c r="I511">
        <v>2</v>
      </c>
      <c r="J511">
        <v>54308</v>
      </c>
    </row>
    <row r="512" spans="1:10" x14ac:dyDescent="0.25">
      <c r="A512">
        <v>10511</v>
      </c>
      <c r="B512" s="1">
        <v>45789</v>
      </c>
      <c r="C512" t="s">
        <v>1106</v>
      </c>
      <c r="D512" t="s">
        <v>23</v>
      </c>
      <c r="E512" t="s">
        <v>135</v>
      </c>
      <c r="F512" t="s">
        <v>13</v>
      </c>
      <c r="G512" t="s">
        <v>14</v>
      </c>
      <c r="H512" t="s">
        <v>1107</v>
      </c>
      <c r="I512">
        <v>1</v>
      </c>
      <c r="J512">
        <v>12977</v>
      </c>
    </row>
    <row r="513" spans="1:10" x14ac:dyDescent="0.25">
      <c r="A513">
        <v>10512</v>
      </c>
      <c r="B513" s="1">
        <v>45537</v>
      </c>
      <c r="C513" t="s">
        <v>1108</v>
      </c>
      <c r="D513" t="s">
        <v>33</v>
      </c>
      <c r="E513" t="s">
        <v>94</v>
      </c>
      <c r="F513" t="s">
        <v>62</v>
      </c>
      <c r="G513" t="s">
        <v>142</v>
      </c>
      <c r="H513" t="s">
        <v>1109</v>
      </c>
      <c r="I513">
        <v>2</v>
      </c>
      <c r="J513">
        <v>44567</v>
      </c>
    </row>
    <row r="514" spans="1:10" x14ac:dyDescent="0.25">
      <c r="A514">
        <v>10513</v>
      </c>
      <c r="B514" s="1">
        <v>45668</v>
      </c>
      <c r="C514" t="s">
        <v>1110</v>
      </c>
      <c r="D514" t="s">
        <v>17</v>
      </c>
      <c r="E514" t="s">
        <v>18</v>
      </c>
      <c r="F514" t="s">
        <v>120</v>
      </c>
      <c r="G514" t="s">
        <v>121</v>
      </c>
      <c r="H514" t="s">
        <v>1111</v>
      </c>
      <c r="I514">
        <v>3</v>
      </c>
      <c r="J514">
        <v>65153</v>
      </c>
    </row>
    <row r="515" spans="1:10" x14ac:dyDescent="0.25">
      <c r="A515">
        <v>10514</v>
      </c>
      <c r="B515" s="1">
        <v>45219</v>
      </c>
      <c r="C515" t="s">
        <v>1112</v>
      </c>
      <c r="D515" t="s">
        <v>11</v>
      </c>
      <c r="E515" t="s">
        <v>12</v>
      </c>
      <c r="F515" t="s">
        <v>62</v>
      </c>
      <c r="G515" t="s">
        <v>106</v>
      </c>
      <c r="H515" t="s">
        <v>1113</v>
      </c>
      <c r="I515">
        <v>3</v>
      </c>
      <c r="J515">
        <v>45532</v>
      </c>
    </row>
    <row r="516" spans="1:10" x14ac:dyDescent="0.25">
      <c r="A516">
        <v>10515</v>
      </c>
      <c r="B516" s="1">
        <v>45346</v>
      </c>
      <c r="C516" t="s">
        <v>1114</v>
      </c>
      <c r="D516" t="s">
        <v>11</v>
      </c>
      <c r="E516" t="s">
        <v>165</v>
      </c>
      <c r="F516" t="s">
        <v>62</v>
      </c>
      <c r="G516" t="s">
        <v>142</v>
      </c>
      <c r="H516" t="s">
        <v>1115</v>
      </c>
      <c r="I516">
        <v>4</v>
      </c>
      <c r="J516">
        <v>79338</v>
      </c>
    </row>
    <row r="517" spans="1:10" x14ac:dyDescent="0.25">
      <c r="A517">
        <v>10516</v>
      </c>
      <c r="B517" s="1">
        <v>45243</v>
      </c>
      <c r="C517" t="s">
        <v>1116</v>
      </c>
      <c r="D517" t="s">
        <v>33</v>
      </c>
      <c r="E517" t="s">
        <v>55</v>
      </c>
      <c r="F517" t="s">
        <v>67</v>
      </c>
      <c r="G517" t="s">
        <v>68</v>
      </c>
      <c r="H517" t="s">
        <v>1117</v>
      </c>
      <c r="I517">
        <v>1</v>
      </c>
      <c r="J517">
        <v>56926</v>
      </c>
    </row>
    <row r="518" spans="1:10" x14ac:dyDescent="0.25">
      <c r="A518">
        <v>10517</v>
      </c>
      <c r="B518" s="1">
        <v>45771</v>
      </c>
      <c r="C518" t="s">
        <v>1118</v>
      </c>
      <c r="D518" t="s">
        <v>11</v>
      </c>
      <c r="E518" t="s">
        <v>84</v>
      </c>
      <c r="F518" t="s">
        <v>77</v>
      </c>
      <c r="G518" t="s">
        <v>81</v>
      </c>
      <c r="H518" t="s">
        <v>1119</v>
      </c>
      <c r="I518">
        <v>5</v>
      </c>
      <c r="J518">
        <v>10963</v>
      </c>
    </row>
    <row r="519" spans="1:10" x14ac:dyDescent="0.25">
      <c r="A519">
        <v>10518</v>
      </c>
      <c r="B519" s="1">
        <v>45711</v>
      </c>
      <c r="C519" t="s">
        <v>1120</v>
      </c>
      <c r="D519" t="s">
        <v>33</v>
      </c>
      <c r="E519" t="s">
        <v>34</v>
      </c>
      <c r="F519" t="s">
        <v>39</v>
      </c>
      <c r="G519" t="s">
        <v>117</v>
      </c>
      <c r="H519" t="s">
        <v>1121</v>
      </c>
      <c r="I519">
        <v>1</v>
      </c>
      <c r="J519">
        <v>45870</v>
      </c>
    </row>
    <row r="520" spans="1:10" x14ac:dyDescent="0.25">
      <c r="A520">
        <v>10519</v>
      </c>
      <c r="B520" s="1">
        <v>45469</v>
      </c>
      <c r="C520" t="s">
        <v>1122</v>
      </c>
      <c r="D520" t="s">
        <v>33</v>
      </c>
      <c r="E520" t="s">
        <v>34</v>
      </c>
      <c r="F520" t="s">
        <v>19</v>
      </c>
      <c r="G520" t="s">
        <v>52</v>
      </c>
      <c r="H520" t="s">
        <v>1123</v>
      </c>
      <c r="I520">
        <v>4</v>
      </c>
      <c r="J520">
        <v>26461</v>
      </c>
    </row>
    <row r="521" spans="1:10" x14ac:dyDescent="0.25">
      <c r="A521">
        <v>10520</v>
      </c>
      <c r="B521" s="1">
        <v>45531</v>
      </c>
      <c r="C521" t="s">
        <v>1124</v>
      </c>
      <c r="D521" t="s">
        <v>17</v>
      </c>
      <c r="E521" t="s">
        <v>18</v>
      </c>
      <c r="F521" t="s">
        <v>67</v>
      </c>
      <c r="G521" t="s">
        <v>400</v>
      </c>
      <c r="H521" t="s">
        <v>1125</v>
      </c>
      <c r="I521">
        <v>2</v>
      </c>
      <c r="J521">
        <v>32782</v>
      </c>
    </row>
    <row r="522" spans="1:10" x14ac:dyDescent="0.25">
      <c r="A522">
        <v>10521</v>
      </c>
      <c r="B522" s="1">
        <v>45498</v>
      </c>
      <c r="C522" t="s">
        <v>1126</v>
      </c>
      <c r="D522" t="s">
        <v>17</v>
      </c>
      <c r="E522" t="s">
        <v>66</v>
      </c>
      <c r="F522" t="s">
        <v>19</v>
      </c>
      <c r="G522" t="s">
        <v>98</v>
      </c>
      <c r="H522" t="s">
        <v>1127</v>
      </c>
      <c r="I522">
        <v>5</v>
      </c>
      <c r="J522">
        <v>20811</v>
      </c>
    </row>
    <row r="523" spans="1:10" x14ac:dyDescent="0.25">
      <c r="A523">
        <v>10522</v>
      </c>
      <c r="B523" s="1">
        <v>45879</v>
      </c>
      <c r="C523" t="s">
        <v>1128</v>
      </c>
      <c r="D523" t="s">
        <v>33</v>
      </c>
      <c r="E523" t="s">
        <v>34</v>
      </c>
      <c r="F523" t="s">
        <v>19</v>
      </c>
      <c r="G523" t="s">
        <v>20</v>
      </c>
      <c r="H523" t="s">
        <v>1129</v>
      </c>
      <c r="I523">
        <v>4</v>
      </c>
      <c r="J523">
        <v>53463</v>
      </c>
    </row>
    <row r="524" spans="1:10" x14ac:dyDescent="0.25">
      <c r="A524">
        <v>10523</v>
      </c>
      <c r="B524" s="1">
        <v>45405</v>
      </c>
      <c r="C524" t="s">
        <v>1130</v>
      </c>
      <c r="D524" t="s">
        <v>17</v>
      </c>
      <c r="E524" t="s">
        <v>51</v>
      </c>
      <c r="F524" t="s">
        <v>35</v>
      </c>
      <c r="G524" t="s">
        <v>36</v>
      </c>
      <c r="H524" t="s">
        <v>1131</v>
      </c>
      <c r="I524">
        <v>5</v>
      </c>
      <c r="J524">
        <v>40998</v>
      </c>
    </row>
    <row r="525" spans="1:10" x14ac:dyDescent="0.25">
      <c r="A525">
        <v>10524</v>
      </c>
      <c r="B525" s="1">
        <v>45549</v>
      </c>
      <c r="C525" t="s">
        <v>1132</v>
      </c>
      <c r="D525" t="s">
        <v>33</v>
      </c>
      <c r="E525" t="s">
        <v>101</v>
      </c>
      <c r="F525" t="s">
        <v>13</v>
      </c>
      <c r="G525" t="s">
        <v>14</v>
      </c>
      <c r="H525" t="s">
        <v>1133</v>
      </c>
      <c r="I525">
        <v>3</v>
      </c>
      <c r="J525">
        <v>67236</v>
      </c>
    </row>
    <row r="526" spans="1:10" x14ac:dyDescent="0.25">
      <c r="A526">
        <v>10525</v>
      </c>
      <c r="B526" s="1">
        <v>45337</v>
      </c>
      <c r="C526" t="s">
        <v>1134</v>
      </c>
      <c r="D526" t="s">
        <v>17</v>
      </c>
      <c r="E526" t="s">
        <v>51</v>
      </c>
      <c r="F526" t="s">
        <v>35</v>
      </c>
      <c r="G526" t="s">
        <v>36</v>
      </c>
      <c r="H526" t="s">
        <v>1135</v>
      </c>
      <c r="I526">
        <v>2</v>
      </c>
      <c r="J526">
        <v>74055</v>
      </c>
    </row>
    <row r="527" spans="1:10" x14ac:dyDescent="0.25">
      <c r="A527">
        <v>10526</v>
      </c>
      <c r="B527" s="1">
        <v>45373</v>
      </c>
      <c r="C527" t="s">
        <v>1136</v>
      </c>
      <c r="D527" t="s">
        <v>17</v>
      </c>
      <c r="E527" t="s">
        <v>51</v>
      </c>
      <c r="F527" t="s">
        <v>87</v>
      </c>
      <c r="G527" t="s">
        <v>205</v>
      </c>
      <c r="H527" t="s">
        <v>1137</v>
      </c>
      <c r="I527">
        <v>4</v>
      </c>
      <c r="J527">
        <v>41803</v>
      </c>
    </row>
    <row r="528" spans="1:10" x14ac:dyDescent="0.25">
      <c r="A528">
        <v>10527</v>
      </c>
      <c r="B528" s="1">
        <v>45726</v>
      </c>
      <c r="C528" t="s">
        <v>1138</v>
      </c>
      <c r="D528" t="s">
        <v>17</v>
      </c>
      <c r="E528" t="s">
        <v>18</v>
      </c>
      <c r="F528" t="s">
        <v>25</v>
      </c>
      <c r="G528" t="s">
        <v>95</v>
      </c>
      <c r="H528" t="s">
        <v>1139</v>
      </c>
      <c r="I528">
        <v>2</v>
      </c>
      <c r="J528">
        <v>59562</v>
      </c>
    </row>
    <row r="529" spans="1:10" x14ac:dyDescent="0.25">
      <c r="A529">
        <v>10528</v>
      </c>
      <c r="B529" s="1">
        <v>45212</v>
      </c>
      <c r="C529" t="s">
        <v>1140</v>
      </c>
      <c r="D529" t="s">
        <v>11</v>
      </c>
      <c r="E529" t="s">
        <v>84</v>
      </c>
      <c r="F529" t="s">
        <v>120</v>
      </c>
      <c r="G529" t="s">
        <v>139</v>
      </c>
      <c r="H529" t="s">
        <v>1141</v>
      </c>
      <c r="I529">
        <v>2</v>
      </c>
      <c r="J529">
        <v>17386</v>
      </c>
    </row>
    <row r="530" spans="1:10" x14ac:dyDescent="0.25">
      <c r="A530">
        <v>10529</v>
      </c>
      <c r="B530" s="1">
        <v>45242</v>
      </c>
      <c r="C530" t="s">
        <v>1142</v>
      </c>
      <c r="D530" t="s">
        <v>33</v>
      </c>
      <c r="E530" t="s">
        <v>94</v>
      </c>
      <c r="F530" t="s">
        <v>25</v>
      </c>
      <c r="G530" t="s">
        <v>218</v>
      </c>
      <c r="H530" t="s">
        <v>1143</v>
      </c>
      <c r="I530">
        <v>5</v>
      </c>
      <c r="J530">
        <v>49633</v>
      </c>
    </row>
    <row r="531" spans="1:10" x14ac:dyDescent="0.25">
      <c r="A531">
        <v>10530</v>
      </c>
      <c r="B531" s="1">
        <v>45749</v>
      </c>
      <c r="C531" t="s">
        <v>1144</v>
      </c>
      <c r="D531" t="s">
        <v>17</v>
      </c>
      <c r="E531" t="s">
        <v>66</v>
      </c>
      <c r="F531" t="s">
        <v>25</v>
      </c>
      <c r="G531" t="s">
        <v>58</v>
      </c>
      <c r="H531" t="s">
        <v>1145</v>
      </c>
      <c r="I531">
        <v>1</v>
      </c>
      <c r="J531">
        <v>55908</v>
      </c>
    </row>
    <row r="532" spans="1:10" x14ac:dyDescent="0.25">
      <c r="A532">
        <v>10531</v>
      </c>
      <c r="B532" s="1">
        <v>45523</v>
      </c>
      <c r="C532" t="s">
        <v>1146</v>
      </c>
      <c r="D532" t="s">
        <v>23</v>
      </c>
      <c r="E532" t="s">
        <v>76</v>
      </c>
      <c r="F532" t="s">
        <v>25</v>
      </c>
      <c r="G532" t="s">
        <v>58</v>
      </c>
      <c r="H532" t="s">
        <v>1147</v>
      </c>
      <c r="I532">
        <v>5</v>
      </c>
      <c r="J532">
        <v>24980</v>
      </c>
    </row>
    <row r="533" spans="1:10" x14ac:dyDescent="0.25">
      <c r="A533">
        <v>10532</v>
      </c>
      <c r="B533" s="1">
        <v>45680</v>
      </c>
      <c r="C533" t="s">
        <v>1148</v>
      </c>
      <c r="D533" t="s">
        <v>23</v>
      </c>
      <c r="E533" t="s">
        <v>76</v>
      </c>
      <c r="F533" t="s">
        <v>35</v>
      </c>
      <c r="G533" t="s">
        <v>179</v>
      </c>
      <c r="H533" t="s">
        <v>1149</v>
      </c>
      <c r="I533">
        <v>2</v>
      </c>
      <c r="J533">
        <v>38692</v>
      </c>
    </row>
    <row r="534" spans="1:10" x14ac:dyDescent="0.25">
      <c r="A534">
        <v>10533</v>
      </c>
      <c r="B534" s="1">
        <v>45637</v>
      </c>
      <c r="C534" t="s">
        <v>1150</v>
      </c>
      <c r="D534" t="s">
        <v>23</v>
      </c>
      <c r="E534" t="s">
        <v>24</v>
      </c>
      <c r="F534" t="s">
        <v>13</v>
      </c>
      <c r="G534" t="s">
        <v>48</v>
      </c>
      <c r="H534" t="s">
        <v>1044</v>
      </c>
      <c r="I534">
        <v>1</v>
      </c>
      <c r="J534">
        <v>58312</v>
      </c>
    </row>
    <row r="535" spans="1:10" x14ac:dyDescent="0.25">
      <c r="A535">
        <v>10534</v>
      </c>
      <c r="B535" s="1">
        <v>45653</v>
      </c>
      <c r="C535" t="s">
        <v>1151</v>
      </c>
      <c r="D535" t="s">
        <v>33</v>
      </c>
      <c r="E535" t="s">
        <v>43</v>
      </c>
      <c r="F535" t="s">
        <v>62</v>
      </c>
      <c r="G535" t="s">
        <v>142</v>
      </c>
      <c r="H535" t="s">
        <v>1152</v>
      </c>
      <c r="I535">
        <v>3</v>
      </c>
      <c r="J535">
        <v>3838</v>
      </c>
    </row>
    <row r="536" spans="1:10" x14ac:dyDescent="0.25">
      <c r="A536">
        <v>10535</v>
      </c>
      <c r="B536" s="1">
        <v>45372</v>
      </c>
      <c r="C536" t="s">
        <v>1153</v>
      </c>
      <c r="D536" t="s">
        <v>17</v>
      </c>
      <c r="E536" t="s">
        <v>158</v>
      </c>
      <c r="F536" t="s">
        <v>35</v>
      </c>
      <c r="G536" t="s">
        <v>179</v>
      </c>
      <c r="H536" t="s">
        <v>1154</v>
      </c>
      <c r="I536">
        <v>5</v>
      </c>
      <c r="J536">
        <v>12918</v>
      </c>
    </row>
    <row r="537" spans="1:10" x14ac:dyDescent="0.25">
      <c r="A537">
        <v>10536</v>
      </c>
      <c r="B537" s="1">
        <v>45450</v>
      </c>
      <c r="C537" t="s">
        <v>1155</v>
      </c>
      <c r="D537" t="s">
        <v>23</v>
      </c>
      <c r="E537" t="s">
        <v>135</v>
      </c>
      <c r="F537" t="s">
        <v>39</v>
      </c>
      <c r="G537" t="s">
        <v>192</v>
      </c>
      <c r="H537" t="s">
        <v>1053</v>
      </c>
      <c r="I537">
        <v>2</v>
      </c>
      <c r="J537">
        <v>42366</v>
      </c>
    </row>
    <row r="538" spans="1:10" x14ac:dyDescent="0.25">
      <c r="A538">
        <v>10537</v>
      </c>
      <c r="B538" s="1">
        <v>45781</v>
      </c>
      <c r="C538" t="s">
        <v>1156</v>
      </c>
      <c r="D538" t="s">
        <v>11</v>
      </c>
      <c r="E538" t="s">
        <v>12</v>
      </c>
      <c r="F538" t="s">
        <v>19</v>
      </c>
      <c r="G538" t="s">
        <v>98</v>
      </c>
      <c r="H538" t="s">
        <v>1157</v>
      </c>
      <c r="I538">
        <v>3</v>
      </c>
      <c r="J538">
        <v>21031</v>
      </c>
    </row>
    <row r="539" spans="1:10" x14ac:dyDescent="0.25">
      <c r="A539">
        <v>10538</v>
      </c>
      <c r="B539" s="1">
        <v>45210</v>
      </c>
      <c r="C539" t="s">
        <v>1158</v>
      </c>
      <c r="D539" t="s">
        <v>23</v>
      </c>
      <c r="E539" t="s">
        <v>76</v>
      </c>
      <c r="F539" t="s">
        <v>120</v>
      </c>
      <c r="G539" t="s">
        <v>159</v>
      </c>
      <c r="H539" t="s">
        <v>1159</v>
      </c>
      <c r="I539">
        <v>2</v>
      </c>
      <c r="J539">
        <v>75125</v>
      </c>
    </row>
    <row r="540" spans="1:10" x14ac:dyDescent="0.25">
      <c r="A540">
        <v>10539</v>
      </c>
      <c r="B540" s="1">
        <v>45230</v>
      </c>
      <c r="C540" t="s">
        <v>1160</v>
      </c>
      <c r="D540" t="s">
        <v>11</v>
      </c>
      <c r="E540" t="s">
        <v>84</v>
      </c>
      <c r="F540" t="s">
        <v>39</v>
      </c>
      <c r="G540" t="s">
        <v>200</v>
      </c>
      <c r="H540" t="s">
        <v>1161</v>
      </c>
      <c r="I540">
        <v>4</v>
      </c>
      <c r="J540">
        <v>78412</v>
      </c>
    </row>
    <row r="541" spans="1:10" x14ac:dyDescent="0.25">
      <c r="A541">
        <v>10540</v>
      </c>
      <c r="B541" s="1">
        <v>45389</v>
      </c>
      <c r="C541" t="s">
        <v>1162</v>
      </c>
      <c r="D541" t="s">
        <v>11</v>
      </c>
      <c r="E541" t="s">
        <v>84</v>
      </c>
      <c r="F541" t="s">
        <v>25</v>
      </c>
      <c r="G541" t="s">
        <v>26</v>
      </c>
      <c r="H541" t="s">
        <v>1163</v>
      </c>
      <c r="I541">
        <v>3</v>
      </c>
      <c r="J541">
        <v>43921</v>
      </c>
    </row>
    <row r="542" spans="1:10" x14ac:dyDescent="0.25">
      <c r="A542">
        <v>10541</v>
      </c>
      <c r="B542" s="1">
        <v>45618</v>
      </c>
      <c r="C542" t="s">
        <v>1164</v>
      </c>
      <c r="D542" t="s">
        <v>17</v>
      </c>
      <c r="E542" t="s">
        <v>18</v>
      </c>
      <c r="F542" t="s">
        <v>87</v>
      </c>
      <c r="G542" t="s">
        <v>205</v>
      </c>
      <c r="H542" t="s">
        <v>1165</v>
      </c>
      <c r="I542">
        <v>3</v>
      </c>
      <c r="J542">
        <v>59907</v>
      </c>
    </row>
    <row r="543" spans="1:10" x14ac:dyDescent="0.25">
      <c r="A543">
        <v>10542</v>
      </c>
      <c r="B543" s="1">
        <v>45867</v>
      </c>
      <c r="C543" t="s">
        <v>1166</v>
      </c>
      <c r="D543" t="s">
        <v>23</v>
      </c>
      <c r="E543" t="s">
        <v>29</v>
      </c>
      <c r="F543" t="s">
        <v>77</v>
      </c>
      <c r="G543" t="s">
        <v>81</v>
      </c>
      <c r="H543" t="s">
        <v>1167</v>
      </c>
      <c r="I543">
        <v>1</v>
      </c>
      <c r="J543">
        <v>60217</v>
      </c>
    </row>
    <row r="544" spans="1:10" x14ac:dyDescent="0.25">
      <c r="A544">
        <v>10543</v>
      </c>
      <c r="B544" s="1">
        <v>45901</v>
      </c>
      <c r="C544" t="s">
        <v>1168</v>
      </c>
      <c r="D544" t="s">
        <v>23</v>
      </c>
      <c r="E544" t="s">
        <v>135</v>
      </c>
      <c r="F544" t="s">
        <v>39</v>
      </c>
      <c r="G544" t="s">
        <v>200</v>
      </c>
      <c r="H544" t="s">
        <v>1169</v>
      </c>
      <c r="I544">
        <v>1</v>
      </c>
      <c r="J544">
        <v>26901</v>
      </c>
    </row>
    <row r="545" spans="1:10" x14ac:dyDescent="0.25">
      <c r="A545">
        <v>10544</v>
      </c>
      <c r="B545" s="1">
        <v>45623</v>
      </c>
      <c r="C545" t="s">
        <v>1170</v>
      </c>
      <c r="D545" t="s">
        <v>17</v>
      </c>
      <c r="E545" t="s">
        <v>18</v>
      </c>
      <c r="F545" t="s">
        <v>25</v>
      </c>
      <c r="G545" t="s">
        <v>58</v>
      </c>
      <c r="H545" t="s">
        <v>1171</v>
      </c>
      <c r="I545">
        <v>1</v>
      </c>
      <c r="J545">
        <v>38082</v>
      </c>
    </row>
    <row r="546" spans="1:10" x14ac:dyDescent="0.25">
      <c r="A546">
        <v>10545</v>
      </c>
      <c r="B546" s="1">
        <v>45425</v>
      </c>
      <c r="C546" t="s">
        <v>1172</v>
      </c>
      <c r="D546" t="s">
        <v>11</v>
      </c>
      <c r="E546" t="s">
        <v>12</v>
      </c>
      <c r="F546" t="s">
        <v>62</v>
      </c>
      <c r="G546" t="s">
        <v>114</v>
      </c>
      <c r="H546" t="s">
        <v>1173</v>
      </c>
      <c r="I546">
        <v>3</v>
      </c>
      <c r="J546">
        <v>43323</v>
      </c>
    </row>
    <row r="547" spans="1:10" x14ac:dyDescent="0.25">
      <c r="A547">
        <v>10546</v>
      </c>
      <c r="B547" s="1">
        <v>45355</v>
      </c>
      <c r="C547" t="s">
        <v>1174</v>
      </c>
      <c r="D547" t="s">
        <v>11</v>
      </c>
      <c r="E547" t="s">
        <v>84</v>
      </c>
      <c r="F547" t="s">
        <v>25</v>
      </c>
      <c r="G547" t="s">
        <v>26</v>
      </c>
      <c r="H547" t="s">
        <v>1175</v>
      </c>
      <c r="I547">
        <v>5</v>
      </c>
      <c r="J547">
        <v>68608</v>
      </c>
    </row>
    <row r="548" spans="1:10" x14ac:dyDescent="0.25">
      <c r="A548">
        <v>10547</v>
      </c>
      <c r="B548" s="1">
        <v>45540</v>
      </c>
      <c r="C548" t="s">
        <v>1176</v>
      </c>
      <c r="D548" t="s">
        <v>11</v>
      </c>
      <c r="E548" t="s">
        <v>84</v>
      </c>
      <c r="F548" t="s">
        <v>13</v>
      </c>
      <c r="G548" t="s">
        <v>91</v>
      </c>
      <c r="H548" t="s">
        <v>1177</v>
      </c>
      <c r="I548">
        <v>1</v>
      </c>
      <c r="J548">
        <v>43488</v>
      </c>
    </row>
    <row r="549" spans="1:10" x14ac:dyDescent="0.25">
      <c r="A549">
        <v>10548</v>
      </c>
      <c r="B549" s="1">
        <v>45675</v>
      </c>
      <c r="C549" t="s">
        <v>1178</v>
      </c>
      <c r="D549" t="s">
        <v>17</v>
      </c>
      <c r="E549" t="s">
        <v>47</v>
      </c>
      <c r="F549" t="s">
        <v>13</v>
      </c>
      <c r="G549" t="s">
        <v>282</v>
      </c>
      <c r="H549" t="s">
        <v>1179</v>
      </c>
      <c r="I549">
        <v>2</v>
      </c>
      <c r="J549">
        <v>48760</v>
      </c>
    </row>
    <row r="550" spans="1:10" x14ac:dyDescent="0.25">
      <c r="A550">
        <v>10549</v>
      </c>
      <c r="B550" s="1">
        <v>45674</v>
      </c>
      <c r="C550" t="s">
        <v>1180</v>
      </c>
      <c r="D550" t="s">
        <v>23</v>
      </c>
      <c r="E550" t="s">
        <v>76</v>
      </c>
      <c r="F550" t="s">
        <v>87</v>
      </c>
      <c r="G550" t="s">
        <v>88</v>
      </c>
      <c r="H550" t="s">
        <v>1181</v>
      </c>
      <c r="I550">
        <v>3</v>
      </c>
      <c r="J550">
        <v>50155</v>
      </c>
    </row>
    <row r="551" spans="1:10" x14ac:dyDescent="0.25">
      <c r="A551">
        <v>10550</v>
      </c>
      <c r="B551" s="1">
        <v>45929</v>
      </c>
      <c r="C551" t="s">
        <v>1182</v>
      </c>
      <c r="D551" t="s">
        <v>33</v>
      </c>
      <c r="E551" t="s">
        <v>34</v>
      </c>
      <c r="F551" t="s">
        <v>19</v>
      </c>
      <c r="G551" t="s">
        <v>30</v>
      </c>
      <c r="H551" t="s">
        <v>1183</v>
      </c>
      <c r="I551">
        <v>3</v>
      </c>
      <c r="J551">
        <v>52170</v>
      </c>
    </row>
    <row r="552" spans="1:10" x14ac:dyDescent="0.25">
      <c r="A552">
        <v>10551</v>
      </c>
      <c r="B552" s="1">
        <v>45222</v>
      </c>
      <c r="C552" t="s">
        <v>1184</v>
      </c>
      <c r="D552" t="s">
        <v>23</v>
      </c>
      <c r="E552" t="s">
        <v>24</v>
      </c>
      <c r="F552" t="s">
        <v>25</v>
      </c>
      <c r="G552" t="s">
        <v>26</v>
      </c>
      <c r="H552" t="s">
        <v>1185</v>
      </c>
      <c r="I552">
        <v>4</v>
      </c>
      <c r="J552">
        <v>75849</v>
      </c>
    </row>
    <row r="553" spans="1:10" x14ac:dyDescent="0.25">
      <c r="A553">
        <v>10552</v>
      </c>
      <c r="B553" s="1">
        <v>45870</v>
      </c>
      <c r="C553" t="s">
        <v>1186</v>
      </c>
      <c r="D553" t="s">
        <v>11</v>
      </c>
      <c r="E553" t="s">
        <v>12</v>
      </c>
      <c r="F553" t="s">
        <v>39</v>
      </c>
      <c r="G553" t="s">
        <v>117</v>
      </c>
      <c r="H553" t="s">
        <v>1187</v>
      </c>
      <c r="I553">
        <v>2</v>
      </c>
      <c r="J553">
        <v>31803</v>
      </c>
    </row>
    <row r="554" spans="1:10" x14ac:dyDescent="0.25">
      <c r="A554">
        <v>10553</v>
      </c>
      <c r="B554" s="1">
        <v>45700</v>
      </c>
      <c r="C554" t="s">
        <v>1188</v>
      </c>
      <c r="D554" t="s">
        <v>23</v>
      </c>
      <c r="E554" t="s">
        <v>76</v>
      </c>
      <c r="F554" t="s">
        <v>77</v>
      </c>
      <c r="G554" t="s">
        <v>81</v>
      </c>
      <c r="H554" t="s">
        <v>1189</v>
      </c>
      <c r="I554">
        <v>4</v>
      </c>
      <c r="J554">
        <v>33238</v>
      </c>
    </row>
    <row r="555" spans="1:10" x14ac:dyDescent="0.25">
      <c r="A555">
        <v>10554</v>
      </c>
      <c r="B555" s="1">
        <v>45230</v>
      </c>
      <c r="C555" t="s">
        <v>1190</v>
      </c>
      <c r="D555" t="s">
        <v>17</v>
      </c>
      <c r="E555" t="s">
        <v>66</v>
      </c>
      <c r="F555" t="s">
        <v>25</v>
      </c>
      <c r="G555" t="s">
        <v>26</v>
      </c>
      <c r="H555" t="s">
        <v>1191</v>
      </c>
      <c r="I555">
        <v>3</v>
      </c>
      <c r="J555">
        <v>931</v>
      </c>
    </row>
    <row r="556" spans="1:10" x14ac:dyDescent="0.25">
      <c r="A556">
        <v>10555</v>
      </c>
      <c r="B556" s="1">
        <v>45348</v>
      </c>
      <c r="C556" t="s">
        <v>1192</v>
      </c>
      <c r="D556" t="s">
        <v>11</v>
      </c>
      <c r="E556" t="s">
        <v>12</v>
      </c>
      <c r="F556" t="s">
        <v>120</v>
      </c>
      <c r="G556" t="s">
        <v>155</v>
      </c>
      <c r="H556" t="s">
        <v>1193</v>
      </c>
      <c r="I556">
        <v>3</v>
      </c>
      <c r="J556">
        <v>68870</v>
      </c>
    </row>
    <row r="557" spans="1:10" x14ac:dyDescent="0.25">
      <c r="A557">
        <v>10556</v>
      </c>
      <c r="B557" s="1">
        <v>45763</v>
      </c>
      <c r="C557" t="s">
        <v>1194</v>
      </c>
      <c r="D557" t="s">
        <v>17</v>
      </c>
      <c r="E557" t="s">
        <v>51</v>
      </c>
      <c r="F557" t="s">
        <v>19</v>
      </c>
      <c r="G557" t="s">
        <v>30</v>
      </c>
      <c r="H557" t="s">
        <v>1195</v>
      </c>
      <c r="I557">
        <v>4</v>
      </c>
      <c r="J557">
        <v>67896</v>
      </c>
    </row>
    <row r="558" spans="1:10" x14ac:dyDescent="0.25">
      <c r="A558">
        <v>10557</v>
      </c>
      <c r="B558" s="1">
        <v>45752</v>
      </c>
      <c r="C558" t="s">
        <v>1196</v>
      </c>
      <c r="D558" t="s">
        <v>23</v>
      </c>
      <c r="E558" t="s">
        <v>24</v>
      </c>
      <c r="F558" t="s">
        <v>19</v>
      </c>
      <c r="G558" t="s">
        <v>20</v>
      </c>
      <c r="H558" t="s">
        <v>1197</v>
      </c>
      <c r="I558">
        <v>4</v>
      </c>
      <c r="J558">
        <v>50991</v>
      </c>
    </row>
    <row r="559" spans="1:10" x14ac:dyDescent="0.25">
      <c r="A559">
        <v>10558</v>
      </c>
      <c r="B559" s="1">
        <v>45313</v>
      </c>
      <c r="C559" t="s">
        <v>1198</v>
      </c>
      <c r="D559" t="s">
        <v>11</v>
      </c>
      <c r="E559" t="s">
        <v>61</v>
      </c>
      <c r="F559" t="s">
        <v>39</v>
      </c>
      <c r="G559" t="s">
        <v>40</v>
      </c>
      <c r="H559" t="s">
        <v>1199</v>
      </c>
      <c r="I559">
        <v>5</v>
      </c>
      <c r="J559">
        <v>33293</v>
      </c>
    </row>
    <row r="560" spans="1:10" x14ac:dyDescent="0.25">
      <c r="A560">
        <v>10559</v>
      </c>
      <c r="B560" s="1">
        <v>45330</v>
      </c>
      <c r="C560" t="s">
        <v>1200</v>
      </c>
      <c r="D560" t="s">
        <v>23</v>
      </c>
      <c r="E560" t="s">
        <v>29</v>
      </c>
      <c r="F560" t="s">
        <v>19</v>
      </c>
      <c r="G560" t="s">
        <v>20</v>
      </c>
      <c r="H560" t="s">
        <v>1201</v>
      </c>
      <c r="I560">
        <v>1</v>
      </c>
      <c r="J560">
        <v>24643</v>
      </c>
    </row>
    <row r="561" spans="1:10" x14ac:dyDescent="0.25">
      <c r="A561">
        <v>10560</v>
      </c>
      <c r="B561" s="1">
        <v>45500</v>
      </c>
      <c r="C561" t="s">
        <v>1202</v>
      </c>
      <c r="D561" t="s">
        <v>11</v>
      </c>
      <c r="E561" t="s">
        <v>61</v>
      </c>
      <c r="F561" t="s">
        <v>13</v>
      </c>
      <c r="G561" t="s">
        <v>282</v>
      </c>
      <c r="H561" t="s">
        <v>1179</v>
      </c>
      <c r="I561">
        <v>3</v>
      </c>
      <c r="J561">
        <v>15699</v>
      </c>
    </row>
    <row r="562" spans="1:10" x14ac:dyDescent="0.25">
      <c r="A562">
        <v>10561</v>
      </c>
      <c r="B562" s="1">
        <v>45651</v>
      </c>
      <c r="C562" t="s">
        <v>1203</v>
      </c>
      <c r="D562" t="s">
        <v>11</v>
      </c>
      <c r="E562" t="s">
        <v>12</v>
      </c>
      <c r="F562" t="s">
        <v>39</v>
      </c>
      <c r="G562" t="s">
        <v>200</v>
      </c>
      <c r="H562" t="s">
        <v>1204</v>
      </c>
      <c r="I562">
        <v>4</v>
      </c>
      <c r="J562">
        <v>37952</v>
      </c>
    </row>
    <row r="563" spans="1:10" x14ac:dyDescent="0.25">
      <c r="A563">
        <v>10562</v>
      </c>
      <c r="B563" s="1">
        <v>45558</v>
      </c>
      <c r="C563" t="s">
        <v>1205</v>
      </c>
      <c r="D563" t="s">
        <v>11</v>
      </c>
      <c r="E563" t="s">
        <v>12</v>
      </c>
      <c r="F563" t="s">
        <v>39</v>
      </c>
      <c r="G563" t="s">
        <v>40</v>
      </c>
      <c r="H563" t="s">
        <v>1206</v>
      </c>
      <c r="I563">
        <v>4</v>
      </c>
      <c r="J563">
        <v>37379</v>
      </c>
    </row>
    <row r="564" spans="1:10" x14ac:dyDescent="0.25">
      <c r="A564">
        <v>10563</v>
      </c>
      <c r="B564" s="1">
        <v>45246</v>
      </c>
      <c r="C564" t="s">
        <v>1207</v>
      </c>
      <c r="D564" t="s">
        <v>33</v>
      </c>
      <c r="E564" t="s">
        <v>34</v>
      </c>
      <c r="F564" t="s">
        <v>77</v>
      </c>
      <c r="G564" t="s">
        <v>162</v>
      </c>
      <c r="H564" t="s">
        <v>1208</v>
      </c>
      <c r="I564">
        <v>5</v>
      </c>
      <c r="J564">
        <v>24751</v>
      </c>
    </row>
    <row r="565" spans="1:10" x14ac:dyDescent="0.25">
      <c r="A565">
        <v>10564</v>
      </c>
      <c r="B565" s="1">
        <v>45250</v>
      </c>
      <c r="C565" t="s">
        <v>1209</v>
      </c>
      <c r="D565" t="s">
        <v>23</v>
      </c>
      <c r="E565" t="s">
        <v>29</v>
      </c>
      <c r="F565" t="s">
        <v>67</v>
      </c>
      <c r="G565" t="s">
        <v>68</v>
      </c>
      <c r="H565" t="s">
        <v>1210</v>
      </c>
      <c r="I565">
        <v>3</v>
      </c>
      <c r="J565">
        <v>44679</v>
      </c>
    </row>
    <row r="566" spans="1:10" x14ac:dyDescent="0.25">
      <c r="A566">
        <v>10565</v>
      </c>
      <c r="B566" s="1">
        <v>45501</v>
      </c>
      <c r="C566" t="s">
        <v>1211</v>
      </c>
      <c r="D566" t="s">
        <v>11</v>
      </c>
      <c r="E566" t="s">
        <v>12</v>
      </c>
      <c r="F566" t="s">
        <v>67</v>
      </c>
      <c r="G566" t="s">
        <v>298</v>
      </c>
      <c r="H566" t="s">
        <v>1212</v>
      </c>
      <c r="I566">
        <v>5</v>
      </c>
      <c r="J566">
        <v>74779</v>
      </c>
    </row>
    <row r="567" spans="1:10" x14ac:dyDescent="0.25">
      <c r="A567">
        <v>10566</v>
      </c>
      <c r="B567" s="1">
        <v>45294</v>
      </c>
      <c r="C567" t="s">
        <v>1213</v>
      </c>
      <c r="D567" t="s">
        <v>11</v>
      </c>
      <c r="E567" t="s">
        <v>61</v>
      </c>
      <c r="F567" t="s">
        <v>67</v>
      </c>
      <c r="G567" t="s">
        <v>68</v>
      </c>
      <c r="H567" t="s">
        <v>1214</v>
      </c>
      <c r="I567">
        <v>4</v>
      </c>
      <c r="J567">
        <v>18763</v>
      </c>
    </row>
    <row r="568" spans="1:10" x14ac:dyDescent="0.25">
      <c r="A568">
        <v>10567</v>
      </c>
      <c r="B568" s="1">
        <v>45695</v>
      </c>
      <c r="C568" t="s">
        <v>1215</v>
      </c>
      <c r="D568" t="s">
        <v>23</v>
      </c>
      <c r="E568" t="s">
        <v>76</v>
      </c>
      <c r="F568" t="s">
        <v>13</v>
      </c>
      <c r="G568" t="s">
        <v>14</v>
      </c>
      <c r="H568" t="s">
        <v>1216</v>
      </c>
      <c r="I568">
        <v>2</v>
      </c>
      <c r="J568">
        <v>51862</v>
      </c>
    </row>
    <row r="569" spans="1:10" x14ac:dyDescent="0.25">
      <c r="A569">
        <v>10568</v>
      </c>
      <c r="B569" s="1">
        <v>45604</v>
      </c>
      <c r="C569" t="s">
        <v>1217</v>
      </c>
      <c r="D569" t="s">
        <v>33</v>
      </c>
      <c r="E569" t="s">
        <v>94</v>
      </c>
      <c r="F569" t="s">
        <v>25</v>
      </c>
      <c r="G569" t="s">
        <v>58</v>
      </c>
      <c r="H569" t="s">
        <v>1218</v>
      </c>
      <c r="I569">
        <v>1</v>
      </c>
      <c r="J569">
        <v>51596</v>
      </c>
    </row>
    <row r="570" spans="1:10" x14ac:dyDescent="0.25">
      <c r="A570">
        <v>10569</v>
      </c>
      <c r="B570" s="1">
        <v>45693</v>
      </c>
      <c r="C570" t="s">
        <v>181</v>
      </c>
      <c r="D570" t="s">
        <v>17</v>
      </c>
      <c r="E570" t="s">
        <v>47</v>
      </c>
      <c r="F570" t="s">
        <v>120</v>
      </c>
      <c r="G570" t="s">
        <v>155</v>
      </c>
      <c r="H570" t="s">
        <v>1219</v>
      </c>
      <c r="I570">
        <v>1</v>
      </c>
      <c r="J570">
        <v>75253</v>
      </c>
    </row>
    <row r="571" spans="1:10" x14ac:dyDescent="0.25">
      <c r="A571">
        <v>10570</v>
      </c>
      <c r="B571" s="1">
        <v>45327</v>
      </c>
      <c r="C571" t="s">
        <v>1220</v>
      </c>
      <c r="D571" t="s">
        <v>11</v>
      </c>
      <c r="E571" t="s">
        <v>84</v>
      </c>
      <c r="F571" t="s">
        <v>87</v>
      </c>
      <c r="G571" t="s">
        <v>147</v>
      </c>
      <c r="H571" t="s">
        <v>1221</v>
      </c>
      <c r="I571">
        <v>5</v>
      </c>
      <c r="J571">
        <v>24211</v>
      </c>
    </row>
    <row r="572" spans="1:10" x14ac:dyDescent="0.25">
      <c r="A572">
        <v>10571</v>
      </c>
      <c r="B572" s="1">
        <v>45492</v>
      </c>
      <c r="C572" t="s">
        <v>1222</v>
      </c>
      <c r="D572" t="s">
        <v>11</v>
      </c>
      <c r="E572" t="s">
        <v>84</v>
      </c>
      <c r="F572" t="s">
        <v>13</v>
      </c>
      <c r="G572" t="s">
        <v>14</v>
      </c>
      <c r="H572" t="s">
        <v>1223</v>
      </c>
      <c r="I572">
        <v>1</v>
      </c>
      <c r="J572">
        <v>48566</v>
      </c>
    </row>
    <row r="573" spans="1:10" x14ac:dyDescent="0.25">
      <c r="A573">
        <v>10572</v>
      </c>
      <c r="B573" s="1">
        <v>45804</v>
      </c>
      <c r="C573" t="s">
        <v>1224</v>
      </c>
      <c r="D573" t="s">
        <v>17</v>
      </c>
      <c r="E573" t="s">
        <v>47</v>
      </c>
      <c r="F573" t="s">
        <v>25</v>
      </c>
      <c r="G573" t="s">
        <v>218</v>
      </c>
      <c r="H573" t="s">
        <v>1225</v>
      </c>
      <c r="I573">
        <v>5</v>
      </c>
      <c r="J573">
        <v>2378</v>
      </c>
    </row>
    <row r="574" spans="1:10" x14ac:dyDescent="0.25">
      <c r="A574">
        <v>10573</v>
      </c>
      <c r="B574" s="1">
        <v>45213</v>
      </c>
      <c r="C574" t="s">
        <v>1226</v>
      </c>
      <c r="D574" t="s">
        <v>17</v>
      </c>
      <c r="E574" t="s">
        <v>18</v>
      </c>
      <c r="F574" t="s">
        <v>13</v>
      </c>
      <c r="G574" t="s">
        <v>282</v>
      </c>
      <c r="H574" t="s">
        <v>1227</v>
      </c>
      <c r="I574">
        <v>3</v>
      </c>
      <c r="J574">
        <v>43593</v>
      </c>
    </row>
    <row r="575" spans="1:10" x14ac:dyDescent="0.25">
      <c r="A575">
        <v>10574</v>
      </c>
      <c r="B575" s="1">
        <v>45474</v>
      </c>
      <c r="C575" t="s">
        <v>1228</v>
      </c>
      <c r="D575" t="s">
        <v>33</v>
      </c>
      <c r="E575" t="s">
        <v>34</v>
      </c>
      <c r="F575" t="s">
        <v>25</v>
      </c>
      <c r="G575" t="s">
        <v>313</v>
      </c>
      <c r="H575" t="s">
        <v>1229</v>
      </c>
      <c r="I575">
        <v>5</v>
      </c>
      <c r="J575">
        <v>13873</v>
      </c>
    </row>
    <row r="576" spans="1:10" x14ac:dyDescent="0.25">
      <c r="A576">
        <v>10575</v>
      </c>
      <c r="B576" s="1">
        <v>45706</v>
      </c>
      <c r="C576" t="s">
        <v>1230</v>
      </c>
      <c r="D576" t="s">
        <v>23</v>
      </c>
      <c r="E576" t="s">
        <v>24</v>
      </c>
      <c r="F576" t="s">
        <v>120</v>
      </c>
      <c r="G576" t="s">
        <v>121</v>
      </c>
      <c r="H576" t="s">
        <v>1231</v>
      </c>
      <c r="I576">
        <v>3</v>
      </c>
      <c r="J576">
        <v>60446</v>
      </c>
    </row>
    <row r="577" spans="1:10" x14ac:dyDescent="0.25">
      <c r="A577">
        <v>10576</v>
      </c>
      <c r="B577" s="1">
        <v>45865</v>
      </c>
      <c r="C577" t="s">
        <v>1232</v>
      </c>
      <c r="D577" t="s">
        <v>33</v>
      </c>
      <c r="E577" t="s">
        <v>43</v>
      </c>
      <c r="F577" t="s">
        <v>25</v>
      </c>
      <c r="G577" t="s">
        <v>218</v>
      </c>
      <c r="H577" t="s">
        <v>1233</v>
      </c>
      <c r="I577">
        <v>2</v>
      </c>
      <c r="J577">
        <v>20211</v>
      </c>
    </row>
    <row r="578" spans="1:10" x14ac:dyDescent="0.25">
      <c r="A578">
        <v>10577</v>
      </c>
      <c r="B578" s="1">
        <v>45263</v>
      </c>
      <c r="C578" t="s">
        <v>1234</v>
      </c>
      <c r="D578" t="s">
        <v>17</v>
      </c>
      <c r="E578" t="s">
        <v>66</v>
      </c>
      <c r="F578" t="s">
        <v>39</v>
      </c>
      <c r="G578" t="s">
        <v>117</v>
      </c>
      <c r="H578" t="s">
        <v>1235</v>
      </c>
      <c r="I578">
        <v>2</v>
      </c>
      <c r="J578">
        <v>69027</v>
      </c>
    </row>
    <row r="579" spans="1:10" x14ac:dyDescent="0.25">
      <c r="A579">
        <v>10578</v>
      </c>
      <c r="B579" s="1">
        <v>45720</v>
      </c>
      <c r="C579" t="s">
        <v>1236</v>
      </c>
      <c r="D579" t="s">
        <v>23</v>
      </c>
      <c r="E579" t="s">
        <v>105</v>
      </c>
      <c r="F579" t="s">
        <v>13</v>
      </c>
      <c r="G579" t="s">
        <v>48</v>
      </c>
      <c r="H579" t="s">
        <v>1237</v>
      </c>
      <c r="I579">
        <v>2</v>
      </c>
      <c r="J579">
        <v>43919</v>
      </c>
    </row>
    <row r="580" spans="1:10" x14ac:dyDescent="0.25">
      <c r="A580">
        <v>10579</v>
      </c>
      <c r="B580" s="1">
        <v>45346</v>
      </c>
      <c r="C580" t="s">
        <v>1238</v>
      </c>
      <c r="D580" t="s">
        <v>33</v>
      </c>
      <c r="E580" t="s">
        <v>34</v>
      </c>
      <c r="F580" t="s">
        <v>120</v>
      </c>
      <c r="G580" t="s">
        <v>139</v>
      </c>
      <c r="H580" t="s">
        <v>1239</v>
      </c>
      <c r="I580">
        <v>5</v>
      </c>
      <c r="J580">
        <v>41431</v>
      </c>
    </row>
    <row r="581" spans="1:10" x14ac:dyDescent="0.25">
      <c r="A581">
        <v>10580</v>
      </c>
      <c r="B581" s="1">
        <v>45669</v>
      </c>
      <c r="C581" t="s">
        <v>1240</v>
      </c>
      <c r="D581" t="s">
        <v>17</v>
      </c>
      <c r="E581" t="s">
        <v>47</v>
      </c>
      <c r="F581" t="s">
        <v>13</v>
      </c>
      <c r="G581" t="s">
        <v>91</v>
      </c>
      <c r="H581" t="s">
        <v>1241</v>
      </c>
      <c r="I581">
        <v>4</v>
      </c>
      <c r="J581">
        <v>78377</v>
      </c>
    </row>
    <row r="582" spans="1:10" x14ac:dyDescent="0.25">
      <c r="A582">
        <v>10581</v>
      </c>
      <c r="B582" s="1">
        <v>45469</v>
      </c>
      <c r="C582" t="s">
        <v>1242</v>
      </c>
      <c r="D582" t="s">
        <v>33</v>
      </c>
      <c r="E582" t="s">
        <v>43</v>
      </c>
      <c r="F582" t="s">
        <v>67</v>
      </c>
      <c r="G582" t="s">
        <v>400</v>
      </c>
      <c r="H582" t="s">
        <v>1243</v>
      </c>
      <c r="I582">
        <v>3</v>
      </c>
      <c r="J582">
        <v>18772</v>
      </c>
    </row>
    <row r="583" spans="1:10" x14ac:dyDescent="0.25">
      <c r="A583">
        <v>10582</v>
      </c>
      <c r="B583" s="1">
        <v>45399</v>
      </c>
      <c r="C583" t="s">
        <v>1244</v>
      </c>
      <c r="D583" t="s">
        <v>23</v>
      </c>
      <c r="E583" t="s">
        <v>24</v>
      </c>
      <c r="F583" t="s">
        <v>67</v>
      </c>
      <c r="G583" t="s">
        <v>231</v>
      </c>
      <c r="H583" t="s">
        <v>1245</v>
      </c>
      <c r="I583">
        <v>5</v>
      </c>
      <c r="J583">
        <v>68153</v>
      </c>
    </row>
    <row r="584" spans="1:10" x14ac:dyDescent="0.25">
      <c r="A584">
        <v>10583</v>
      </c>
      <c r="B584" s="1">
        <v>45219</v>
      </c>
      <c r="C584" t="s">
        <v>1246</v>
      </c>
      <c r="D584" t="s">
        <v>11</v>
      </c>
      <c r="E584" t="s">
        <v>61</v>
      </c>
      <c r="F584" t="s">
        <v>77</v>
      </c>
      <c r="G584" t="s">
        <v>287</v>
      </c>
      <c r="H584" t="s">
        <v>1247</v>
      </c>
      <c r="I584">
        <v>5</v>
      </c>
      <c r="J584">
        <v>71988</v>
      </c>
    </row>
    <row r="585" spans="1:10" x14ac:dyDescent="0.25">
      <c r="A585">
        <v>10584</v>
      </c>
      <c r="B585" s="1">
        <v>45482</v>
      </c>
      <c r="C585" t="s">
        <v>1248</v>
      </c>
      <c r="D585" t="s">
        <v>23</v>
      </c>
      <c r="E585" t="s">
        <v>24</v>
      </c>
      <c r="F585" t="s">
        <v>120</v>
      </c>
      <c r="G585" t="s">
        <v>139</v>
      </c>
      <c r="H585" t="s">
        <v>1249</v>
      </c>
      <c r="I585">
        <v>5</v>
      </c>
      <c r="J585">
        <v>50927</v>
      </c>
    </row>
    <row r="586" spans="1:10" x14ac:dyDescent="0.25">
      <c r="A586">
        <v>10585</v>
      </c>
      <c r="B586" s="1">
        <v>45765</v>
      </c>
      <c r="C586" t="s">
        <v>1250</v>
      </c>
      <c r="D586" t="s">
        <v>17</v>
      </c>
      <c r="E586" t="s">
        <v>158</v>
      </c>
      <c r="F586" t="s">
        <v>39</v>
      </c>
      <c r="G586" t="s">
        <v>200</v>
      </c>
      <c r="H586" t="s">
        <v>1251</v>
      </c>
      <c r="I586">
        <v>2</v>
      </c>
      <c r="J586">
        <v>6450</v>
      </c>
    </row>
    <row r="587" spans="1:10" x14ac:dyDescent="0.25">
      <c r="A587">
        <v>10586</v>
      </c>
      <c r="B587" s="1">
        <v>45763</v>
      </c>
      <c r="C587" t="s">
        <v>1252</v>
      </c>
      <c r="D587" t="s">
        <v>17</v>
      </c>
      <c r="E587" t="s">
        <v>158</v>
      </c>
      <c r="F587" t="s">
        <v>87</v>
      </c>
      <c r="G587" t="s">
        <v>88</v>
      </c>
      <c r="H587" t="s">
        <v>967</v>
      </c>
      <c r="I587">
        <v>3</v>
      </c>
      <c r="J587">
        <v>28399</v>
      </c>
    </row>
    <row r="588" spans="1:10" x14ac:dyDescent="0.25">
      <c r="A588">
        <v>10587</v>
      </c>
      <c r="B588" s="1">
        <v>45451</v>
      </c>
      <c r="C588" t="s">
        <v>1253</v>
      </c>
      <c r="D588" t="s">
        <v>11</v>
      </c>
      <c r="E588" t="s">
        <v>165</v>
      </c>
      <c r="F588" t="s">
        <v>13</v>
      </c>
      <c r="G588" t="s">
        <v>48</v>
      </c>
      <c r="H588" t="s">
        <v>1254</v>
      </c>
      <c r="I588">
        <v>4</v>
      </c>
      <c r="J588">
        <v>30828</v>
      </c>
    </row>
    <row r="589" spans="1:10" x14ac:dyDescent="0.25">
      <c r="A589">
        <v>10588</v>
      </c>
      <c r="B589" s="1">
        <v>45460</v>
      </c>
      <c r="C589" t="s">
        <v>1255</v>
      </c>
      <c r="D589" t="s">
        <v>17</v>
      </c>
      <c r="E589" t="s">
        <v>51</v>
      </c>
      <c r="F589" t="s">
        <v>13</v>
      </c>
      <c r="G589" t="s">
        <v>91</v>
      </c>
      <c r="H589" t="s">
        <v>1256</v>
      </c>
      <c r="I589">
        <v>2</v>
      </c>
      <c r="J589">
        <v>50829</v>
      </c>
    </row>
    <row r="590" spans="1:10" x14ac:dyDescent="0.25">
      <c r="A590">
        <v>10589</v>
      </c>
      <c r="B590" s="1">
        <v>45649</v>
      </c>
      <c r="C590" t="s">
        <v>1257</v>
      </c>
      <c r="D590" t="s">
        <v>11</v>
      </c>
      <c r="E590" t="s">
        <v>84</v>
      </c>
      <c r="F590" t="s">
        <v>77</v>
      </c>
      <c r="G590" t="s">
        <v>162</v>
      </c>
      <c r="H590" t="s">
        <v>1258</v>
      </c>
      <c r="I590">
        <v>5</v>
      </c>
      <c r="J590">
        <v>74570</v>
      </c>
    </row>
    <row r="591" spans="1:10" x14ac:dyDescent="0.25">
      <c r="A591">
        <v>10590</v>
      </c>
      <c r="B591" s="1">
        <v>45313</v>
      </c>
      <c r="C591" t="s">
        <v>1259</v>
      </c>
      <c r="D591" t="s">
        <v>23</v>
      </c>
      <c r="E591" t="s">
        <v>24</v>
      </c>
      <c r="F591" t="s">
        <v>13</v>
      </c>
      <c r="G591" t="s">
        <v>102</v>
      </c>
      <c r="H591" t="s">
        <v>769</v>
      </c>
      <c r="I591">
        <v>1</v>
      </c>
      <c r="J591">
        <v>54162</v>
      </c>
    </row>
    <row r="592" spans="1:10" x14ac:dyDescent="0.25">
      <c r="A592">
        <v>10591</v>
      </c>
      <c r="B592" s="1">
        <v>45297</v>
      </c>
      <c r="C592" t="s">
        <v>1260</v>
      </c>
      <c r="D592" t="s">
        <v>11</v>
      </c>
      <c r="E592" t="s">
        <v>61</v>
      </c>
      <c r="F592" t="s">
        <v>35</v>
      </c>
      <c r="G592" t="s">
        <v>71</v>
      </c>
      <c r="H592" t="s">
        <v>1261</v>
      </c>
      <c r="I592">
        <v>3</v>
      </c>
      <c r="J592">
        <v>48740</v>
      </c>
    </row>
    <row r="593" spans="1:10" x14ac:dyDescent="0.25">
      <c r="A593">
        <v>10592</v>
      </c>
      <c r="B593" s="1">
        <v>45340</v>
      </c>
      <c r="C593" t="s">
        <v>1262</v>
      </c>
      <c r="D593" t="s">
        <v>33</v>
      </c>
      <c r="E593" t="s">
        <v>55</v>
      </c>
      <c r="F593" t="s">
        <v>35</v>
      </c>
      <c r="G593" t="s">
        <v>44</v>
      </c>
      <c r="H593" t="s">
        <v>1263</v>
      </c>
      <c r="I593">
        <v>1</v>
      </c>
      <c r="J593">
        <v>14717</v>
      </c>
    </row>
    <row r="594" spans="1:10" x14ac:dyDescent="0.25">
      <c r="A594">
        <v>10593</v>
      </c>
      <c r="B594" s="1">
        <v>45440</v>
      </c>
      <c r="C594" t="s">
        <v>1264</v>
      </c>
      <c r="D594" t="s">
        <v>17</v>
      </c>
      <c r="E594" t="s">
        <v>18</v>
      </c>
      <c r="F594" t="s">
        <v>77</v>
      </c>
      <c r="G594" t="s">
        <v>78</v>
      </c>
      <c r="H594" t="s">
        <v>1265</v>
      </c>
      <c r="I594">
        <v>3</v>
      </c>
      <c r="J594">
        <v>8775</v>
      </c>
    </row>
    <row r="595" spans="1:10" x14ac:dyDescent="0.25">
      <c r="A595">
        <v>10594</v>
      </c>
      <c r="B595" s="1">
        <v>45635</v>
      </c>
      <c r="C595" t="s">
        <v>1266</v>
      </c>
      <c r="D595" t="s">
        <v>11</v>
      </c>
      <c r="E595" t="s">
        <v>138</v>
      </c>
      <c r="F595" t="s">
        <v>120</v>
      </c>
      <c r="G595" t="s">
        <v>159</v>
      </c>
      <c r="H595" t="s">
        <v>860</v>
      </c>
      <c r="I595">
        <v>4</v>
      </c>
      <c r="J595">
        <v>6022</v>
      </c>
    </row>
    <row r="596" spans="1:10" x14ac:dyDescent="0.25">
      <c r="A596">
        <v>10595</v>
      </c>
      <c r="B596" s="1">
        <v>45705</v>
      </c>
      <c r="C596" t="s">
        <v>1267</v>
      </c>
      <c r="D596" t="s">
        <v>23</v>
      </c>
      <c r="E596" t="s">
        <v>135</v>
      </c>
      <c r="F596" t="s">
        <v>67</v>
      </c>
      <c r="G596" t="s">
        <v>195</v>
      </c>
      <c r="H596" t="s">
        <v>1268</v>
      </c>
      <c r="I596">
        <v>3</v>
      </c>
      <c r="J596">
        <v>67998</v>
      </c>
    </row>
    <row r="597" spans="1:10" x14ac:dyDescent="0.25">
      <c r="A597">
        <v>10596</v>
      </c>
      <c r="B597" s="1">
        <v>45225</v>
      </c>
      <c r="C597" t="s">
        <v>1269</v>
      </c>
      <c r="D597" t="s">
        <v>11</v>
      </c>
      <c r="E597" t="s">
        <v>12</v>
      </c>
      <c r="F597" t="s">
        <v>13</v>
      </c>
      <c r="G597" t="s">
        <v>14</v>
      </c>
      <c r="H597" t="s">
        <v>1270</v>
      </c>
      <c r="I597">
        <v>1</v>
      </c>
      <c r="J597">
        <v>31356</v>
      </c>
    </row>
    <row r="598" spans="1:10" x14ac:dyDescent="0.25">
      <c r="A598">
        <v>10597</v>
      </c>
      <c r="B598" s="1">
        <v>45289</v>
      </c>
      <c r="C598" t="s">
        <v>1271</v>
      </c>
      <c r="D598" t="s">
        <v>17</v>
      </c>
      <c r="E598" t="s">
        <v>51</v>
      </c>
      <c r="F598" t="s">
        <v>35</v>
      </c>
      <c r="G598" t="s">
        <v>437</v>
      </c>
      <c r="H598" t="s">
        <v>1272</v>
      </c>
      <c r="I598">
        <v>4</v>
      </c>
      <c r="J598">
        <v>24884</v>
      </c>
    </row>
    <row r="599" spans="1:10" x14ac:dyDescent="0.25">
      <c r="A599">
        <v>10598</v>
      </c>
      <c r="B599" s="1">
        <v>45873</v>
      </c>
      <c r="C599" t="s">
        <v>1273</v>
      </c>
      <c r="D599" t="s">
        <v>23</v>
      </c>
      <c r="E599" t="s">
        <v>135</v>
      </c>
      <c r="F599" t="s">
        <v>39</v>
      </c>
      <c r="G599" t="s">
        <v>132</v>
      </c>
      <c r="H599" t="s">
        <v>1274</v>
      </c>
      <c r="I599">
        <v>5</v>
      </c>
      <c r="J599">
        <v>10789</v>
      </c>
    </row>
    <row r="600" spans="1:10" x14ac:dyDescent="0.25">
      <c r="A600">
        <v>10599</v>
      </c>
      <c r="B600" s="1">
        <v>45335</v>
      </c>
      <c r="C600" t="s">
        <v>1275</v>
      </c>
      <c r="D600" t="s">
        <v>17</v>
      </c>
      <c r="E600" t="s">
        <v>51</v>
      </c>
      <c r="F600" t="s">
        <v>67</v>
      </c>
      <c r="G600" t="s">
        <v>298</v>
      </c>
      <c r="H600" t="s">
        <v>1276</v>
      </c>
      <c r="I600">
        <v>2</v>
      </c>
      <c r="J600">
        <v>53243</v>
      </c>
    </row>
    <row r="601" spans="1:10" x14ac:dyDescent="0.25">
      <c r="A601">
        <v>10600</v>
      </c>
      <c r="B601" s="1">
        <v>45864</v>
      </c>
      <c r="C601" t="s">
        <v>1277</v>
      </c>
      <c r="D601" t="s">
        <v>17</v>
      </c>
      <c r="E601" t="s">
        <v>51</v>
      </c>
      <c r="F601" t="s">
        <v>25</v>
      </c>
      <c r="G601" t="s">
        <v>58</v>
      </c>
      <c r="H601" t="s">
        <v>1278</v>
      </c>
      <c r="I601">
        <v>5</v>
      </c>
      <c r="J601">
        <v>57074</v>
      </c>
    </row>
    <row r="602" spans="1:10" x14ac:dyDescent="0.25">
      <c r="A602">
        <v>10601</v>
      </c>
      <c r="B602" s="1">
        <v>45925</v>
      </c>
      <c r="C602" t="s">
        <v>1279</v>
      </c>
      <c r="D602" t="s">
        <v>11</v>
      </c>
      <c r="E602" t="s">
        <v>12</v>
      </c>
      <c r="F602" t="s">
        <v>13</v>
      </c>
      <c r="G602" t="s">
        <v>14</v>
      </c>
      <c r="H602" t="s">
        <v>1280</v>
      </c>
      <c r="I602">
        <v>1</v>
      </c>
      <c r="J602">
        <v>16702</v>
      </c>
    </row>
    <row r="603" spans="1:10" x14ac:dyDescent="0.25">
      <c r="A603">
        <v>10602</v>
      </c>
      <c r="B603" s="1">
        <v>45662</v>
      </c>
      <c r="C603" t="s">
        <v>1281</v>
      </c>
      <c r="D603" t="s">
        <v>17</v>
      </c>
      <c r="E603" t="s">
        <v>158</v>
      </c>
      <c r="F603" t="s">
        <v>39</v>
      </c>
      <c r="G603" t="s">
        <v>40</v>
      </c>
      <c r="H603" t="s">
        <v>41</v>
      </c>
      <c r="I603">
        <v>4</v>
      </c>
      <c r="J603">
        <v>30279</v>
      </c>
    </row>
    <row r="604" spans="1:10" x14ac:dyDescent="0.25">
      <c r="A604">
        <v>10603</v>
      </c>
      <c r="B604" s="1">
        <v>45929</v>
      </c>
      <c r="C604" t="s">
        <v>1282</v>
      </c>
      <c r="D604" t="s">
        <v>17</v>
      </c>
      <c r="E604" t="s">
        <v>47</v>
      </c>
      <c r="F604" t="s">
        <v>77</v>
      </c>
      <c r="G604" t="s">
        <v>162</v>
      </c>
      <c r="H604" t="s">
        <v>1283</v>
      </c>
      <c r="I604">
        <v>5</v>
      </c>
      <c r="J604">
        <v>18169</v>
      </c>
    </row>
    <row r="605" spans="1:10" x14ac:dyDescent="0.25">
      <c r="A605">
        <v>10604</v>
      </c>
      <c r="B605" s="1">
        <v>45712</v>
      </c>
      <c r="C605" t="s">
        <v>1284</v>
      </c>
      <c r="D605" t="s">
        <v>11</v>
      </c>
      <c r="E605" t="s">
        <v>138</v>
      </c>
      <c r="F605" t="s">
        <v>87</v>
      </c>
      <c r="G605" t="s">
        <v>174</v>
      </c>
      <c r="H605" t="s">
        <v>1285</v>
      </c>
      <c r="I605">
        <v>1</v>
      </c>
      <c r="J605">
        <v>47332</v>
      </c>
    </row>
    <row r="606" spans="1:10" x14ac:dyDescent="0.25">
      <c r="A606">
        <v>10605</v>
      </c>
      <c r="B606" s="1">
        <v>45402</v>
      </c>
      <c r="C606" t="s">
        <v>1286</v>
      </c>
      <c r="D606" t="s">
        <v>33</v>
      </c>
      <c r="E606" t="s">
        <v>94</v>
      </c>
      <c r="F606" t="s">
        <v>13</v>
      </c>
      <c r="G606" t="s">
        <v>48</v>
      </c>
      <c r="H606" t="s">
        <v>1287</v>
      </c>
      <c r="I606">
        <v>1</v>
      </c>
      <c r="J606">
        <v>78056</v>
      </c>
    </row>
    <row r="607" spans="1:10" x14ac:dyDescent="0.25">
      <c r="A607">
        <v>10606</v>
      </c>
      <c r="B607" s="1">
        <v>45745</v>
      </c>
      <c r="C607" t="s">
        <v>1288</v>
      </c>
      <c r="D607" t="s">
        <v>33</v>
      </c>
      <c r="E607" t="s">
        <v>55</v>
      </c>
      <c r="F607" t="s">
        <v>13</v>
      </c>
      <c r="G607" t="s">
        <v>14</v>
      </c>
      <c r="H607" t="s">
        <v>1289</v>
      </c>
      <c r="I607">
        <v>3</v>
      </c>
      <c r="J607">
        <v>9734</v>
      </c>
    </row>
    <row r="608" spans="1:10" x14ac:dyDescent="0.25">
      <c r="A608">
        <v>10607</v>
      </c>
      <c r="B608" s="1">
        <v>45282</v>
      </c>
      <c r="C608" t="s">
        <v>1290</v>
      </c>
      <c r="D608" t="s">
        <v>17</v>
      </c>
      <c r="E608" t="s">
        <v>18</v>
      </c>
      <c r="F608" t="s">
        <v>120</v>
      </c>
      <c r="G608" t="s">
        <v>139</v>
      </c>
      <c r="H608" t="s">
        <v>1291</v>
      </c>
      <c r="I608">
        <v>5</v>
      </c>
      <c r="J608">
        <v>23521</v>
      </c>
    </row>
    <row r="609" spans="1:10" x14ac:dyDescent="0.25">
      <c r="A609">
        <v>10608</v>
      </c>
      <c r="B609" s="1">
        <v>45459</v>
      </c>
      <c r="C609" t="s">
        <v>1292</v>
      </c>
      <c r="D609" t="s">
        <v>33</v>
      </c>
      <c r="E609" t="s">
        <v>34</v>
      </c>
      <c r="F609" t="s">
        <v>35</v>
      </c>
      <c r="G609" t="s">
        <v>437</v>
      </c>
      <c r="H609" t="s">
        <v>1293</v>
      </c>
      <c r="I609">
        <v>3</v>
      </c>
      <c r="J609">
        <v>55690</v>
      </c>
    </row>
    <row r="610" spans="1:10" x14ac:dyDescent="0.25">
      <c r="A610">
        <v>10609</v>
      </c>
      <c r="B610" s="1">
        <v>45489</v>
      </c>
      <c r="C610" t="s">
        <v>1294</v>
      </c>
      <c r="D610" t="s">
        <v>33</v>
      </c>
      <c r="E610" t="s">
        <v>55</v>
      </c>
      <c r="F610" t="s">
        <v>77</v>
      </c>
      <c r="G610" t="s">
        <v>162</v>
      </c>
      <c r="H610" t="s">
        <v>1295</v>
      </c>
      <c r="I610">
        <v>2</v>
      </c>
      <c r="J610">
        <v>57107</v>
      </c>
    </row>
    <row r="611" spans="1:10" x14ac:dyDescent="0.25">
      <c r="A611">
        <v>10610</v>
      </c>
      <c r="B611" s="1">
        <v>45879</v>
      </c>
      <c r="C611" t="s">
        <v>1296</v>
      </c>
      <c r="D611" t="s">
        <v>17</v>
      </c>
      <c r="E611" t="s">
        <v>18</v>
      </c>
      <c r="F611" t="s">
        <v>39</v>
      </c>
      <c r="G611" t="s">
        <v>200</v>
      </c>
      <c r="H611" t="s">
        <v>1297</v>
      </c>
      <c r="I611">
        <v>5</v>
      </c>
      <c r="J611">
        <v>47580</v>
      </c>
    </row>
    <row r="612" spans="1:10" x14ac:dyDescent="0.25">
      <c r="A612">
        <v>10611</v>
      </c>
      <c r="B612" s="1">
        <v>45478</v>
      </c>
      <c r="C612" t="s">
        <v>1298</v>
      </c>
      <c r="D612" t="s">
        <v>11</v>
      </c>
      <c r="E612" t="s">
        <v>12</v>
      </c>
      <c r="F612" t="s">
        <v>87</v>
      </c>
      <c r="G612" t="s">
        <v>174</v>
      </c>
      <c r="H612" t="s">
        <v>1299</v>
      </c>
      <c r="I612">
        <v>4</v>
      </c>
      <c r="J612">
        <v>24758</v>
      </c>
    </row>
    <row r="613" spans="1:10" x14ac:dyDescent="0.25">
      <c r="A613">
        <v>10612</v>
      </c>
      <c r="B613" s="1">
        <v>45399</v>
      </c>
      <c r="C613" t="s">
        <v>1300</v>
      </c>
      <c r="D613" t="s">
        <v>17</v>
      </c>
      <c r="E613" t="s">
        <v>158</v>
      </c>
      <c r="F613" t="s">
        <v>19</v>
      </c>
      <c r="G613" t="s">
        <v>30</v>
      </c>
      <c r="H613" t="s">
        <v>1301</v>
      </c>
      <c r="I613">
        <v>5</v>
      </c>
      <c r="J613">
        <v>61341</v>
      </c>
    </row>
    <row r="614" spans="1:10" x14ac:dyDescent="0.25">
      <c r="A614">
        <v>10613</v>
      </c>
      <c r="B614" s="1">
        <v>45313</v>
      </c>
      <c r="C614" t="s">
        <v>1302</v>
      </c>
      <c r="D614" t="s">
        <v>23</v>
      </c>
      <c r="E614" t="s">
        <v>135</v>
      </c>
      <c r="F614" t="s">
        <v>25</v>
      </c>
      <c r="G614" t="s">
        <v>26</v>
      </c>
      <c r="H614" t="s">
        <v>1303</v>
      </c>
      <c r="I614">
        <v>1</v>
      </c>
      <c r="J614">
        <v>48742</v>
      </c>
    </row>
    <row r="615" spans="1:10" x14ac:dyDescent="0.25">
      <c r="A615">
        <v>10614</v>
      </c>
      <c r="B615" s="1">
        <v>45339</v>
      </c>
      <c r="C615" t="s">
        <v>1304</v>
      </c>
      <c r="D615" t="s">
        <v>17</v>
      </c>
      <c r="E615" t="s">
        <v>66</v>
      </c>
      <c r="F615" t="s">
        <v>25</v>
      </c>
      <c r="G615" t="s">
        <v>95</v>
      </c>
      <c r="H615" t="s">
        <v>1305</v>
      </c>
      <c r="I615">
        <v>1</v>
      </c>
      <c r="J615">
        <v>70950</v>
      </c>
    </row>
    <row r="616" spans="1:10" x14ac:dyDescent="0.25">
      <c r="A616">
        <v>10615</v>
      </c>
      <c r="B616" s="1">
        <v>45898</v>
      </c>
      <c r="C616" t="s">
        <v>1306</v>
      </c>
      <c r="D616" t="s">
        <v>11</v>
      </c>
      <c r="E616" t="s">
        <v>138</v>
      </c>
      <c r="F616" t="s">
        <v>25</v>
      </c>
      <c r="G616" t="s">
        <v>218</v>
      </c>
      <c r="H616" t="s">
        <v>1307</v>
      </c>
      <c r="I616">
        <v>2</v>
      </c>
      <c r="J616">
        <v>20177</v>
      </c>
    </row>
    <row r="617" spans="1:10" x14ac:dyDescent="0.25">
      <c r="A617">
        <v>10616</v>
      </c>
      <c r="B617" s="1">
        <v>45721</v>
      </c>
      <c r="C617" t="s">
        <v>1308</v>
      </c>
      <c r="D617" t="s">
        <v>33</v>
      </c>
      <c r="E617" t="s">
        <v>55</v>
      </c>
      <c r="F617" t="s">
        <v>120</v>
      </c>
      <c r="G617" t="s">
        <v>150</v>
      </c>
      <c r="H617" t="s">
        <v>1309</v>
      </c>
      <c r="I617">
        <v>2</v>
      </c>
      <c r="J617">
        <v>43083</v>
      </c>
    </row>
    <row r="618" spans="1:10" x14ac:dyDescent="0.25">
      <c r="A618">
        <v>10617</v>
      </c>
      <c r="B618" s="1">
        <v>45623</v>
      </c>
      <c r="C618" t="s">
        <v>1310</v>
      </c>
      <c r="D618" t="s">
        <v>23</v>
      </c>
      <c r="E618" t="s">
        <v>105</v>
      </c>
      <c r="F618" t="s">
        <v>62</v>
      </c>
      <c r="G618" t="s">
        <v>142</v>
      </c>
      <c r="H618" t="s">
        <v>1311</v>
      </c>
      <c r="I618">
        <v>4</v>
      </c>
      <c r="J618">
        <v>42939</v>
      </c>
    </row>
    <row r="619" spans="1:10" x14ac:dyDescent="0.25">
      <c r="A619">
        <v>10618</v>
      </c>
      <c r="B619" s="1">
        <v>45360</v>
      </c>
      <c r="C619" t="s">
        <v>1312</v>
      </c>
      <c r="D619" t="s">
        <v>33</v>
      </c>
      <c r="E619" t="s">
        <v>55</v>
      </c>
      <c r="F619" t="s">
        <v>62</v>
      </c>
      <c r="G619" t="s">
        <v>106</v>
      </c>
      <c r="H619" t="s">
        <v>1313</v>
      </c>
      <c r="I619">
        <v>5</v>
      </c>
      <c r="J619">
        <v>4438</v>
      </c>
    </row>
    <row r="620" spans="1:10" x14ac:dyDescent="0.25">
      <c r="A620">
        <v>10619</v>
      </c>
      <c r="B620" s="1">
        <v>45591</v>
      </c>
      <c r="C620" t="s">
        <v>1314</v>
      </c>
      <c r="D620" t="s">
        <v>17</v>
      </c>
      <c r="E620" t="s">
        <v>18</v>
      </c>
      <c r="F620" t="s">
        <v>39</v>
      </c>
      <c r="G620" t="s">
        <v>192</v>
      </c>
      <c r="H620" t="s">
        <v>1315</v>
      </c>
      <c r="I620">
        <v>1</v>
      </c>
      <c r="J620">
        <v>9310</v>
      </c>
    </row>
    <row r="621" spans="1:10" x14ac:dyDescent="0.25">
      <c r="A621">
        <v>10620</v>
      </c>
      <c r="B621" s="1">
        <v>45487</v>
      </c>
      <c r="C621" t="s">
        <v>1316</v>
      </c>
      <c r="D621" t="s">
        <v>23</v>
      </c>
      <c r="E621" t="s">
        <v>29</v>
      </c>
      <c r="F621" t="s">
        <v>25</v>
      </c>
      <c r="G621" t="s">
        <v>313</v>
      </c>
      <c r="H621" t="s">
        <v>1317</v>
      </c>
      <c r="I621">
        <v>2</v>
      </c>
      <c r="J621">
        <v>59992</v>
      </c>
    </row>
    <row r="622" spans="1:10" x14ac:dyDescent="0.25">
      <c r="A622">
        <v>10621</v>
      </c>
      <c r="B622" s="1">
        <v>45451</v>
      </c>
      <c r="C622" t="s">
        <v>1318</v>
      </c>
      <c r="D622" t="s">
        <v>11</v>
      </c>
      <c r="E622" t="s">
        <v>138</v>
      </c>
      <c r="F622" t="s">
        <v>39</v>
      </c>
      <c r="G622" t="s">
        <v>192</v>
      </c>
      <c r="H622" t="s">
        <v>1319</v>
      </c>
      <c r="I622">
        <v>5</v>
      </c>
      <c r="J622">
        <v>3356</v>
      </c>
    </row>
    <row r="623" spans="1:10" x14ac:dyDescent="0.25">
      <c r="A623">
        <v>10622</v>
      </c>
      <c r="B623" s="1">
        <v>45507</v>
      </c>
      <c r="C623" t="s">
        <v>1320</v>
      </c>
      <c r="D623" t="s">
        <v>23</v>
      </c>
      <c r="E623" t="s">
        <v>135</v>
      </c>
      <c r="F623" t="s">
        <v>35</v>
      </c>
      <c r="G623" t="s">
        <v>71</v>
      </c>
      <c r="H623" t="s">
        <v>1321</v>
      </c>
      <c r="I623">
        <v>3</v>
      </c>
      <c r="J623">
        <v>61043</v>
      </c>
    </row>
    <row r="624" spans="1:10" x14ac:dyDescent="0.25">
      <c r="A624">
        <v>10623</v>
      </c>
      <c r="B624" s="1">
        <v>45361</v>
      </c>
      <c r="C624" t="s">
        <v>1322</v>
      </c>
      <c r="D624" t="s">
        <v>11</v>
      </c>
      <c r="E624" t="s">
        <v>138</v>
      </c>
      <c r="F624" t="s">
        <v>120</v>
      </c>
      <c r="G624" t="s">
        <v>150</v>
      </c>
      <c r="H624" t="s">
        <v>1323</v>
      </c>
      <c r="I624">
        <v>2</v>
      </c>
      <c r="J624">
        <v>52113</v>
      </c>
    </row>
    <row r="625" spans="1:10" x14ac:dyDescent="0.25">
      <c r="A625">
        <v>10624</v>
      </c>
      <c r="B625" s="1">
        <v>45297</v>
      </c>
      <c r="C625" t="s">
        <v>1324</v>
      </c>
      <c r="D625" t="s">
        <v>17</v>
      </c>
      <c r="E625" t="s">
        <v>51</v>
      </c>
      <c r="F625" t="s">
        <v>19</v>
      </c>
      <c r="G625" t="s">
        <v>52</v>
      </c>
      <c r="H625" t="s">
        <v>1325</v>
      </c>
      <c r="I625">
        <v>1</v>
      </c>
      <c r="J625">
        <v>39768</v>
      </c>
    </row>
    <row r="626" spans="1:10" x14ac:dyDescent="0.25">
      <c r="A626">
        <v>10625</v>
      </c>
      <c r="B626" s="1">
        <v>45595</v>
      </c>
      <c r="C626" t="s">
        <v>1326</v>
      </c>
      <c r="D626" t="s">
        <v>33</v>
      </c>
      <c r="E626" t="s">
        <v>55</v>
      </c>
      <c r="F626" t="s">
        <v>77</v>
      </c>
      <c r="G626" t="s">
        <v>78</v>
      </c>
      <c r="H626" t="s">
        <v>1327</v>
      </c>
      <c r="I626">
        <v>5</v>
      </c>
      <c r="J626">
        <v>71640</v>
      </c>
    </row>
    <row r="627" spans="1:10" x14ac:dyDescent="0.25">
      <c r="A627">
        <v>10626</v>
      </c>
      <c r="B627" s="1">
        <v>45274</v>
      </c>
      <c r="C627" t="s">
        <v>1328</v>
      </c>
      <c r="D627" t="s">
        <v>33</v>
      </c>
      <c r="E627" t="s">
        <v>55</v>
      </c>
      <c r="F627" t="s">
        <v>62</v>
      </c>
      <c r="G627" t="s">
        <v>142</v>
      </c>
      <c r="H627" t="s">
        <v>1329</v>
      </c>
      <c r="I627">
        <v>3</v>
      </c>
      <c r="J627">
        <v>50003</v>
      </c>
    </row>
    <row r="628" spans="1:10" x14ac:dyDescent="0.25">
      <c r="A628">
        <v>10627</v>
      </c>
      <c r="B628" s="1">
        <v>45600</v>
      </c>
      <c r="C628" t="s">
        <v>1330</v>
      </c>
      <c r="D628" t="s">
        <v>11</v>
      </c>
      <c r="E628" t="s">
        <v>61</v>
      </c>
      <c r="F628" t="s">
        <v>39</v>
      </c>
      <c r="G628" t="s">
        <v>132</v>
      </c>
      <c r="H628" t="s">
        <v>1331</v>
      </c>
      <c r="I628">
        <v>5</v>
      </c>
      <c r="J628">
        <v>55331</v>
      </c>
    </row>
    <row r="629" spans="1:10" x14ac:dyDescent="0.25">
      <c r="A629">
        <v>10628</v>
      </c>
      <c r="B629" s="1">
        <v>45476</v>
      </c>
      <c r="C629" t="s">
        <v>1332</v>
      </c>
      <c r="D629" t="s">
        <v>23</v>
      </c>
      <c r="E629" t="s">
        <v>135</v>
      </c>
      <c r="F629" t="s">
        <v>77</v>
      </c>
      <c r="G629" t="s">
        <v>287</v>
      </c>
      <c r="H629" t="s">
        <v>1333</v>
      </c>
      <c r="I629">
        <v>3</v>
      </c>
      <c r="J629">
        <v>64330</v>
      </c>
    </row>
    <row r="630" spans="1:10" x14ac:dyDescent="0.25">
      <c r="A630">
        <v>10629</v>
      </c>
      <c r="B630" s="1">
        <v>45369</v>
      </c>
      <c r="C630" t="s">
        <v>1334</v>
      </c>
      <c r="D630" t="s">
        <v>17</v>
      </c>
      <c r="E630" t="s">
        <v>47</v>
      </c>
      <c r="F630" t="s">
        <v>39</v>
      </c>
      <c r="G630" t="s">
        <v>192</v>
      </c>
      <c r="H630" t="s">
        <v>1335</v>
      </c>
      <c r="I630">
        <v>1</v>
      </c>
      <c r="J630">
        <v>2233</v>
      </c>
    </row>
    <row r="631" spans="1:10" x14ac:dyDescent="0.25">
      <c r="A631">
        <v>10630</v>
      </c>
      <c r="B631" s="1">
        <v>45827</v>
      </c>
      <c r="C631" t="s">
        <v>1336</v>
      </c>
      <c r="D631" t="s">
        <v>11</v>
      </c>
      <c r="E631" t="s">
        <v>12</v>
      </c>
      <c r="F631" t="s">
        <v>13</v>
      </c>
      <c r="G631" t="s">
        <v>102</v>
      </c>
      <c r="H631" t="s">
        <v>1337</v>
      </c>
      <c r="I631">
        <v>2</v>
      </c>
      <c r="J631">
        <v>69355</v>
      </c>
    </row>
    <row r="632" spans="1:10" x14ac:dyDescent="0.25">
      <c r="A632">
        <v>10631</v>
      </c>
      <c r="B632" s="1">
        <v>45572</v>
      </c>
      <c r="C632" t="s">
        <v>1338</v>
      </c>
      <c r="D632" t="s">
        <v>23</v>
      </c>
      <c r="E632" t="s">
        <v>24</v>
      </c>
      <c r="F632" t="s">
        <v>62</v>
      </c>
      <c r="G632" t="s">
        <v>106</v>
      </c>
      <c r="H632" t="s">
        <v>1339</v>
      </c>
      <c r="I632">
        <v>1</v>
      </c>
      <c r="J632">
        <v>38873</v>
      </c>
    </row>
    <row r="633" spans="1:10" x14ac:dyDescent="0.25">
      <c r="A633">
        <v>10632</v>
      </c>
      <c r="B633" s="1">
        <v>45217</v>
      </c>
      <c r="C633" t="s">
        <v>1340</v>
      </c>
      <c r="D633" t="s">
        <v>33</v>
      </c>
      <c r="E633" t="s">
        <v>55</v>
      </c>
      <c r="F633" t="s">
        <v>25</v>
      </c>
      <c r="G633" t="s">
        <v>313</v>
      </c>
      <c r="H633" t="s">
        <v>1341</v>
      </c>
      <c r="I633">
        <v>2</v>
      </c>
      <c r="J633">
        <v>54696</v>
      </c>
    </row>
    <row r="634" spans="1:10" x14ac:dyDescent="0.25">
      <c r="A634">
        <v>10633</v>
      </c>
      <c r="B634" s="1">
        <v>45238</v>
      </c>
      <c r="C634" t="s">
        <v>1342</v>
      </c>
      <c r="D634" t="s">
        <v>17</v>
      </c>
      <c r="E634" t="s">
        <v>66</v>
      </c>
      <c r="F634" t="s">
        <v>87</v>
      </c>
      <c r="G634" t="s">
        <v>129</v>
      </c>
      <c r="H634" t="s">
        <v>1343</v>
      </c>
      <c r="I634">
        <v>4</v>
      </c>
      <c r="J634">
        <v>35062</v>
      </c>
    </row>
    <row r="635" spans="1:10" x14ac:dyDescent="0.25">
      <c r="A635">
        <v>10634</v>
      </c>
      <c r="B635" s="1">
        <v>45743</v>
      </c>
      <c r="C635" t="s">
        <v>1344</v>
      </c>
      <c r="D635" t="s">
        <v>33</v>
      </c>
      <c r="E635" t="s">
        <v>34</v>
      </c>
      <c r="F635" t="s">
        <v>13</v>
      </c>
      <c r="G635" t="s">
        <v>91</v>
      </c>
      <c r="H635" t="s">
        <v>1345</v>
      </c>
      <c r="I635">
        <v>2</v>
      </c>
      <c r="J635">
        <v>3935</v>
      </c>
    </row>
    <row r="636" spans="1:10" x14ac:dyDescent="0.25">
      <c r="A636">
        <v>10635</v>
      </c>
      <c r="B636" s="1">
        <v>45365</v>
      </c>
      <c r="C636" t="s">
        <v>1346</v>
      </c>
      <c r="D636" t="s">
        <v>11</v>
      </c>
      <c r="E636" t="s">
        <v>138</v>
      </c>
      <c r="F636" t="s">
        <v>13</v>
      </c>
      <c r="G636" t="s">
        <v>14</v>
      </c>
      <c r="H636" t="s">
        <v>1347</v>
      </c>
      <c r="I636">
        <v>5</v>
      </c>
      <c r="J636">
        <v>57996</v>
      </c>
    </row>
    <row r="637" spans="1:10" x14ac:dyDescent="0.25">
      <c r="A637">
        <v>10636</v>
      </c>
      <c r="B637" s="1">
        <v>45785</v>
      </c>
      <c r="C637" t="s">
        <v>1348</v>
      </c>
      <c r="D637" t="s">
        <v>33</v>
      </c>
      <c r="E637" t="s">
        <v>43</v>
      </c>
      <c r="F637" t="s">
        <v>120</v>
      </c>
      <c r="G637" t="s">
        <v>150</v>
      </c>
      <c r="H637" t="s">
        <v>1349</v>
      </c>
      <c r="I637">
        <v>1</v>
      </c>
      <c r="J637">
        <v>74462</v>
      </c>
    </row>
    <row r="638" spans="1:10" x14ac:dyDescent="0.25">
      <c r="A638">
        <v>10637</v>
      </c>
      <c r="B638" s="1">
        <v>45315</v>
      </c>
      <c r="C638" t="s">
        <v>1350</v>
      </c>
      <c r="D638" t="s">
        <v>33</v>
      </c>
      <c r="E638" t="s">
        <v>101</v>
      </c>
      <c r="F638" t="s">
        <v>35</v>
      </c>
      <c r="G638" t="s">
        <v>179</v>
      </c>
      <c r="H638" t="s">
        <v>1351</v>
      </c>
      <c r="I638">
        <v>2</v>
      </c>
      <c r="J638">
        <v>32039</v>
      </c>
    </row>
    <row r="639" spans="1:10" x14ac:dyDescent="0.25">
      <c r="A639">
        <v>10638</v>
      </c>
      <c r="B639" s="1">
        <v>45894</v>
      </c>
      <c r="C639" t="s">
        <v>1352</v>
      </c>
      <c r="D639" t="s">
        <v>23</v>
      </c>
      <c r="E639" t="s">
        <v>105</v>
      </c>
      <c r="F639" t="s">
        <v>35</v>
      </c>
      <c r="G639" t="s">
        <v>179</v>
      </c>
      <c r="H639" t="s">
        <v>1353</v>
      </c>
      <c r="I639">
        <v>1</v>
      </c>
      <c r="J639">
        <v>55302</v>
      </c>
    </row>
    <row r="640" spans="1:10" x14ac:dyDescent="0.25">
      <c r="A640">
        <v>10639</v>
      </c>
      <c r="B640" s="1">
        <v>45585</v>
      </c>
      <c r="C640" t="s">
        <v>1354</v>
      </c>
      <c r="D640" t="s">
        <v>33</v>
      </c>
      <c r="E640" t="s">
        <v>94</v>
      </c>
      <c r="F640" t="s">
        <v>19</v>
      </c>
      <c r="G640" t="s">
        <v>52</v>
      </c>
      <c r="H640" t="s">
        <v>1355</v>
      </c>
      <c r="I640">
        <v>3</v>
      </c>
      <c r="J640">
        <v>60596</v>
      </c>
    </row>
    <row r="641" spans="1:10" x14ac:dyDescent="0.25">
      <c r="A641">
        <v>10640</v>
      </c>
      <c r="B641" s="1">
        <v>45350</v>
      </c>
      <c r="C641" t="s">
        <v>1356</v>
      </c>
      <c r="D641" t="s">
        <v>33</v>
      </c>
      <c r="E641" t="s">
        <v>101</v>
      </c>
      <c r="F641" t="s">
        <v>120</v>
      </c>
      <c r="G641" t="s">
        <v>150</v>
      </c>
      <c r="H641" t="s">
        <v>1357</v>
      </c>
      <c r="I641">
        <v>3</v>
      </c>
      <c r="J641">
        <v>63987</v>
      </c>
    </row>
    <row r="642" spans="1:10" x14ac:dyDescent="0.25">
      <c r="A642">
        <v>10641</v>
      </c>
      <c r="B642" s="1">
        <v>45863</v>
      </c>
      <c r="C642" t="s">
        <v>1358</v>
      </c>
      <c r="D642" t="s">
        <v>23</v>
      </c>
      <c r="E642" t="s">
        <v>29</v>
      </c>
      <c r="F642" t="s">
        <v>13</v>
      </c>
      <c r="G642" t="s">
        <v>48</v>
      </c>
      <c r="H642" t="s">
        <v>1359</v>
      </c>
      <c r="I642">
        <v>2</v>
      </c>
      <c r="J642">
        <v>2216</v>
      </c>
    </row>
    <row r="643" spans="1:10" x14ac:dyDescent="0.25">
      <c r="A643">
        <v>10642</v>
      </c>
      <c r="B643" s="1">
        <v>45439</v>
      </c>
      <c r="C643" t="s">
        <v>1360</v>
      </c>
      <c r="D643" t="s">
        <v>23</v>
      </c>
      <c r="E643" t="s">
        <v>135</v>
      </c>
      <c r="F643" t="s">
        <v>25</v>
      </c>
      <c r="G643" t="s">
        <v>26</v>
      </c>
      <c r="H643" t="s">
        <v>1361</v>
      </c>
      <c r="I643">
        <v>1</v>
      </c>
      <c r="J643">
        <v>62090</v>
      </c>
    </row>
    <row r="644" spans="1:10" x14ac:dyDescent="0.25">
      <c r="A644">
        <v>10643</v>
      </c>
      <c r="B644" s="1">
        <v>45236</v>
      </c>
      <c r="C644" t="s">
        <v>1362</v>
      </c>
      <c r="D644" t="s">
        <v>17</v>
      </c>
      <c r="E644" t="s">
        <v>66</v>
      </c>
      <c r="F644" t="s">
        <v>120</v>
      </c>
      <c r="G644" t="s">
        <v>121</v>
      </c>
      <c r="H644" t="s">
        <v>1363</v>
      </c>
      <c r="I644">
        <v>1</v>
      </c>
      <c r="J644">
        <v>6142</v>
      </c>
    </row>
    <row r="645" spans="1:10" x14ac:dyDescent="0.25">
      <c r="A645">
        <v>10644</v>
      </c>
      <c r="B645" s="1">
        <v>45419</v>
      </c>
      <c r="C645" t="s">
        <v>1364</v>
      </c>
      <c r="D645" t="s">
        <v>17</v>
      </c>
      <c r="E645" t="s">
        <v>66</v>
      </c>
      <c r="F645" t="s">
        <v>35</v>
      </c>
      <c r="G645" t="s">
        <v>44</v>
      </c>
      <c r="H645" t="s">
        <v>1365</v>
      </c>
      <c r="I645">
        <v>5</v>
      </c>
      <c r="J645">
        <v>73310</v>
      </c>
    </row>
    <row r="646" spans="1:10" x14ac:dyDescent="0.25">
      <c r="A646">
        <v>10645</v>
      </c>
      <c r="B646" s="1">
        <v>45903</v>
      </c>
      <c r="C646" t="s">
        <v>1366</v>
      </c>
      <c r="D646" t="s">
        <v>11</v>
      </c>
      <c r="E646" t="s">
        <v>138</v>
      </c>
      <c r="F646" t="s">
        <v>13</v>
      </c>
      <c r="G646" t="s">
        <v>102</v>
      </c>
      <c r="H646" t="s">
        <v>1367</v>
      </c>
      <c r="I646">
        <v>1</v>
      </c>
      <c r="J646">
        <v>29735</v>
      </c>
    </row>
    <row r="647" spans="1:10" x14ac:dyDescent="0.25">
      <c r="A647">
        <v>10646</v>
      </c>
      <c r="B647" s="1">
        <v>45718</v>
      </c>
      <c r="C647" t="s">
        <v>1368</v>
      </c>
      <c r="D647" t="s">
        <v>11</v>
      </c>
      <c r="E647" t="s">
        <v>165</v>
      </c>
      <c r="F647" t="s">
        <v>35</v>
      </c>
      <c r="G647" t="s">
        <v>179</v>
      </c>
      <c r="H647" t="s">
        <v>1369</v>
      </c>
      <c r="I647">
        <v>1</v>
      </c>
      <c r="J647">
        <v>13768</v>
      </c>
    </row>
    <row r="648" spans="1:10" x14ac:dyDescent="0.25">
      <c r="A648">
        <v>10647</v>
      </c>
      <c r="B648" s="1">
        <v>45629</v>
      </c>
      <c r="C648" t="s">
        <v>1370</v>
      </c>
      <c r="D648" t="s">
        <v>17</v>
      </c>
      <c r="E648" t="s">
        <v>51</v>
      </c>
      <c r="F648" t="s">
        <v>120</v>
      </c>
      <c r="G648" t="s">
        <v>139</v>
      </c>
      <c r="H648" t="s">
        <v>1371</v>
      </c>
      <c r="I648">
        <v>5</v>
      </c>
      <c r="J648">
        <v>64144</v>
      </c>
    </row>
    <row r="649" spans="1:10" x14ac:dyDescent="0.25">
      <c r="A649">
        <v>10648</v>
      </c>
      <c r="B649" s="1">
        <v>45212</v>
      </c>
      <c r="C649" t="s">
        <v>1372</v>
      </c>
      <c r="D649" t="s">
        <v>17</v>
      </c>
      <c r="E649" t="s">
        <v>47</v>
      </c>
      <c r="F649" t="s">
        <v>13</v>
      </c>
      <c r="G649" t="s">
        <v>282</v>
      </c>
      <c r="H649" t="s">
        <v>1373</v>
      </c>
      <c r="I649">
        <v>5</v>
      </c>
      <c r="J649">
        <v>23990</v>
      </c>
    </row>
    <row r="650" spans="1:10" x14ac:dyDescent="0.25">
      <c r="A650">
        <v>10649</v>
      </c>
      <c r="B650" s="1">
        <v>45594</v>
      </c>
      <c r="C650" t="s">
        <v>1374</v>
      </c>
      <c r="D650" t="s">
        <v>23</v>
      </c>
      <c r="E650" t="s">
        <v>24</v>
      </c>
      <c r="F650" t="s">
        <v>19</v>
      </c>
      <c r="G650" t="s">
        <v>52</v>
      </c>
      <c r="H650" t="s">
        <v>1375</v>
      </c>
      <c r="I650">
        <v>4</v>
      </c>
      <c r="J650">
        <v>23799</v>
      </c>
    </row>
    <row r="651" spans="1:10" x14ac:dyDescent="0.25">
      <c r="A651">
        <v>10650</v>
      </c>
      <c r="B651" s="1">
        <v>45416</v>
      </c>
      <c r="C651" t="s">
        <v>1376</v>
      </c>
      <c r="D651" t="s">
        <v>11</v>
      </c>
      <c r="E651" t="s">
        <v>61</v>
      </c>
      <c r="F651" t="s">
        <v>13</v>
      </c>
      <c r="G651" t="s">
        <v>102</v>
      </c>
      <c r="H651" t="s">
        <v>1377</v>
      </c>
      <c r="I651">
        <v>3</v>
      </c>
      <c r="J651">
        <v>45036</v>
      </c>
    </row>
    <row r="652" spans="1:10" x14ac:dyDescent="0.25">
      <c r="A652">
        <v>10651</v>
      </c>
      <c r="B652" s="1">
        <v>45610</v>
      </c>
      <c r="C652" t="s">
        <v>1378</v>
      </c>
      <c r="D652" t="s">
        <v>33</v>
      </c>
      <c r="E652" t="s">
        <v>55</v>
      </c>
      <c r="F652" t="s">
        <v>19</v>
      </c>
      <c r="G652" t="s">
        <v>30</v>
      </c>
      <c r="H652" t="s">
        <v>1379</v>
      </c>
      <c r="I652">
        <v>2</v>
      </c>
      <c r="J652">
        <v>15732</v>
      </c>
    </row>
    <row r="653" spans="1:10" x14ac:dyDescent="0.25">
      <c r="A653">
        <v>10652</v>
      </c>
      <c r="B653" s="1">
        <v>45535</v>
      </c>
      <c r="C653" t="s">
        <v>1380</v>
      </c>
      <c r="D653" t="s">
        <v>17</v>
      </c>
      <c r="E653" t="s">
        <v>18</v>
      </c>
      <c r="F653" t="s">
        <v>120</v>
      </c>
      <c r="G653" t="s">
        <v>159</v>
      </c>
      <c r="H653" t="s">
        <v>1381</v>
      </c>
      <c r="I653">
        <v>4</v>
      </c>
      <c r="J653">
        <v>33639</v>
      </c>
    </row>
    <row r="654" spans="1:10" x14ac:dyDescent="0.25">
      <c r="A654">
        <v>10653</v>
      </c>
      <c r="B654" s="1">
        <v>45582</v>
      </c>
      <c r="C654" t="s">
        <v>1382</v>
      </c>
      <c r="D654" t="s">
        <v>23</v>
      </c>
      <c r="E654" t="s">
        <v>29</v>
      </c>
      <c r="F654" t="s">
        <v>25</v>
      </c>
      <c r="G654" t="s">
        <v>95</v>
      </c>
      <c r="H654" t="s">
        <v>1383</v>
      </c>
      <c r="I654">
        <v>1</v>
      </c>
      <c r="J654">
        <v>40338</v>
      </c>
    </row>
    <row r="655" spans="1:10" x14ac:dyDescent="0.25">
      <c r="A655">
        <v>10654</v>
      </c>
      <c r="B655" s="1">
        <v>45529</v>
      </c>
      <c r="C655" t="s">
        <v>1384</v>
      </c>
      <c r="D655" t="s">
        <v>23</v>
      </c>
      <c r="E655" t="s">
        <v>24</v>
      </c>
      <c r="F655" t="s">
        <v>87</v>
      </c>
      <c r="G655" t="s">
        <v>88</v>
      </c>
      <c r="H655" t="s">
        <v>967</v>
      </c>
      <c r="I655">
        <v>2</v>
      </c>
      <c r="J655">
        <v>8873</v>
      </c>
    </row>
    <row r="656" spans="1:10" x14ac:dyDescent="0.25">
      <c r="A656">
        <v>10655</v>
      </c>
      <c r="B656" s="1">
        <v>45823</v>
      </c>
      <c r="C656" t="s">
        <v>1385</v>
      </c>
      <c r="D656" t="s">
        <v>23</v>
      </c>
      <c r="E656" t="s">
        <v>29</v>
      </c>
      <c r="F656" t="s">
        <v>87</v>
      </c>
      <c r="G656" t="s">
        <v>147</v>
      </c>
      <c r="H656" t="s">
        <v>1386</v>
      </c>
      <c r="I656">
        <v>4</v>
      </c>
      <c r="J656">
        <v>47066</v>
      </c>
    </row>
    <row r="657" spans="1:10" x14ac:dyDescent="0.25">
      <c r="A657">
        <v>10656</v>
      </c>
      <c r="B657" s="1">
        <v>45841</v>
      </c>
      <c r="C657" t="s">
        <v>1387</v>
      </c>
      <c r="D657" t="s">
        <v>17</v>
      </c>
      <c r="E657" t="s">
        <v>51</v>
      </c>
      <c r="F657" t="s">
        <v>77</v>
      </c>
      <c r="G657" t="s">
        <v>162</v>
      </c>
      <c r="H657" t="s">
        <v>1388</v>
      </c>
      <c r="I657">
        <v>5</v>
      </c>
      <c r="J657">
        <v>60803</v>
      </c>
    </row>
    <row r="658" spans="1:10" x14ac:dyDescent="0.25">
      <c r="A658">
        <v>10657</v>
      </c>
      <c r="B658" s="1">
        <v>45749</v>
      </c>
      <c r="C658" t="s">
        <v>1389</v>
      </c>
      <c r="D658" t="s">
        <v>17</v>
      </c>
      <c r="E658" t="s">
        <v>47</v>
      </c>
      <c r="F658" t="s">
        <v>39</v>
      </c>
      <c r="G658" t="s">
        <v>192</v>
      </c>
      <c r="H658" t="s">
        <v>1390</v>
      </c>
      <c r="I658">
        <v>5</v>
      </c>
      <c r="J658">
        <v>15239</v>
      </c>
    </row>
    <row r="659" spans="1:10" x14ac:dyDescent="0.25">
      <c r="A659">
        <v>10658</v>
      </c>
      <c r="B659" s="1">
        <v>45608</v>
      </c>
      <c r="C659" t="s">
        <v>1391</v>
      </c>
      <c r="D659" t="s">
        <v>17</v>
      </c>
      <c r="E659" t="s">
        <v>47</v>
      </c>
      <c r="F659" t="s">
        <v>77</v>
      </c>
      <c r="G659" t="s">
        <v>287</v>
      </c>
      <c r="H659" t="s">
        <v>1392</v>
      </c>
      <c r="I659">
        <v>5</v>
      </c>
      <c r="J659">
        <v>23494</v>
      </c>
    </row>
    <row r="660" spans="1:10" x14ac:dyDescent="0.25">
      <c r="A660">
        <v>10659</v>
      </c>
      <c r="B660" s="1">
        <v>45880</v>
      </c>
      <c r="C660" t="s">
        <v>1393</v>
      </c>
      <c r="D660" t="s">
        <v>23</v>
      </c>
      <c r="E660" t="s">
        <v>135</v>
      </c>
      <c r="F660" t="s">
        <v>87</v>
      </c>
      <c r="G660" t="s">
        <v>147</v>
      </c>
      <c r="H660" t="s">
        <v>1394</v>
      </c>
      <c r="I660">
        <v>4</v>
      </c>
      <c r="J660">
        <v>54966</v>
      </c>
    </row>
    <row r="661" spans="1:10" x14ac:dyDescent="0.25">
      <c r="A661">
        <v>10660</v>
      </c>
      <c r="B661" s="1">
        <v>45525</v>
      </c>
      <c r="C661" t="s">
        <v>1395</v>
      </c>
      <c r="D661" t="s">
        <v>17</v>
      </c>
      <c r="E661" t="s">
        <v>158</v>
      </c>
      <c r="F661" t="s">
        <v>62</v>
      </c>
      <c r="G661" t="s">
        <v>114</v>
      </c>
      <c r="H661" t="s">
        <v>1396</v>
      </c>
      <c r="I661">
        <v>4</v>
      </c>
      <c r="J661">
        <v>53502</v>
      </c>
    </row>
    <row r="662" spans="1:10" x14ac:dyDescent="0.25">
      <c r="A662">
        <v>10661</v>
      </c>
      <c r="B662" s="1">
        <v>45546</v>
      </c>
      <c r="C662" t="s">
        <v>1397</v>
      </c>
      <c r="D662" t="s">
        <v>11</v>
      </c>
      <c r="E662" t="s">
        <v>138</v>
      </c>
      <c r="F662" t="s">
        <v>35</v>
      </c>
      <c r="G662" t="s">
        <v>44</v>
      </c>
      <c r="H662" t="s">
        <v>1398</v>
      </c>
      <c r="I662">
        <v>2</v>
      </c>
      <c r="J662">
        <v>50880</v>
      </c>
    </row>
    <row r="663" spans="1:10" x14ac:dyDescent="0.25">
      <c r="A663">
        <v>10662</v>
      </c>
      <c r="B663" s="1">
        <v>45485</v>
      </c>
      <c r="C663" t="s">
        <v>1399</v>
      </c>
      <c r="D663" t="s">
        <v>11</v>
      </c>
      <c r="E663" t="s">
        <v>84</v>
      </c>
      <c r="F663" t="s">
        <v>13</v>
      </c>
      <c r="G663" t="s">
        <v>282</v>
      </c>
      <c r="H663" t="s">
        <v>1400</v>
      </c>
      <c r="I663">
        <v>3</v>
      </c>
      <c r="J663">
        <v>2983</v>
      </c>
    </row>
    <row r="664" spans="1:10" x14ac:dyDescent="0.25">
      <c r="A664">
        <v>10663</v>
      </c>
      <c r="B664" s="1">
        <v>45814</v>
      </c>
      <c r="C664" t="s">
        <v>1401</v>
      </c>
      <c r="D664" t="s">
        <v>33</v>
      </c>
      <c r="E664" t="s">
        <v>43</v>
      </c>
      <c r="F664" t="s">
        <v>67</v>
      </c>
      <c r="G664" t="s">
        <v>68</v>
      </c>
      <c r="H664" t="s">
        <v>1057</v>
      </c>
      <c r="I664">
        <v>1</v>
      </c>
      <c r="J664">
        <v>76363</v>
      </c>
    </row>
    <row r="665" spans="1:10" x14ac:dyDescent="0.25">
      <c r="A665">
        <v>10664</v>
      </c>
      <c r="B665" s="1">
        <v>45453</v>
      </c>
      <c r="C665" t="s">
        <v>1402</v>
      </c>
      <c r="D665" t="s">
        <v>17</v>
      </c>
      <c r="E665" t="s">
        <v>51</v>
      </c>
      <c r="F665" t="s">
        <v>35</v>
      </c>
      <c r="G665" t="s">
        <v>179</v>
      </c>
      <c r="H665" t="s">
        <v>1403</v>
      </c>
      <c r="I665">
        <v>4</v>
      </c>
      <c r="J665">
        <v>47929</v>
      </c>
    </row>
    <row r="666" spans="1:10" x14ac:dyDescent="0.25">
      <c r="A666">
        <v>10665</v>
      </c>
      <c r="B666" s="1">
        <v>45660</v>
      </c>
      <c r="C666" t="s">
        <v>1404</v>
      </c>
      <c r="D666" t="s">
        <v>23</v>
      </c>
      <c r="E666" t="s">
        <v>76</v>
      </c>
      <c r="F666" t="s">
        <v>77</v>
      </c>
      <c r="G666" t="s">
        <v>78</v>
      </c>
      <c r="H666" t="s">
        <v>1405</v>
      </c>
      <c r="I666">
        <v>4</v>
      </c>
      <c r="J666">
        <v>54039</v>
      </c>
    </row>
    <row r="667" spans="1:10" x14ac:dyDescent="0.25">
      <c r="A667">
        <v>10666</v>
      </c>
      <c r="B667" s="1">
        <v>45304</v>
      </c>
      <c r="C667" t="s">
        <v>1406</v>
      </c>
      <c r="D667" t="s">
        <v>17</v>
      </c>
      <c r="E667" t="s">
        <v>66</v>
      </c>
      <c r="F667" t="s">
        <v>13</v>
      </c>
      <c r="G667" t="s">
        <v>282</v>
      </c>
      <c r="H667" t="s">
        <v>1407</v>
      </c>
      <c r="I667">
        <v>3</v>
      </c>
      <c r="J667">
        <v>10688</v>
      </c>
    </row>
    <row r="668" spans="1:10" x14ac:dyDescent="0.25">
      <c r="A668">
        <v>10667</v>
      </c>
      <c r="B668" s="1">
        <v>45360</v>
      </c>
      <c r="C668" t="s">
        <v>1408</v>
      </c>
      <c r="D668" t="s">
        <v>23</v>
      </c>
      <c r="E668" t="s">
        <v>135</v>
      </c>
      <c r="F668" t="s">
        <v>13</v>
      </c>
      <c r="G668" t="s">
        <v>14</v>
      </c>
      <c r="H668" t="s">
        <v>1409</v>
      </c>
      <c r="I668">
        <v>2</v>
      </c>
      <c r="J668">
        <v>68843</v>
      </c>
    </row>
    <row r="669" spans="1:10" x14ac:dyDescent="0.25">
      <c r="A669">
        <v>10668</v>
      </c>
      <c r="B669" s="1">
        <v>45726</v>
      </c>
      <c r="C669" t="s">
        <v>1410</v>
      </c>
      <c r="D669" t="s">
        <v>23</v>
      </c>
      <c r="E669" t="s">
        <v>105</v>
      </c>
      <c r="F669" t="s">
        <v>62</v>
      </c>
      <c r="G669" t="s">
        <v>114</v>
      </c>
      <c r="H669" t="s">
        <v>1411</v>
      </c>
      <c r="I669">
        <v>5</v>
      </c>
      <c r="J669">
        <v>35211</v>
      </c>
    </row>
    <row r="670" spans="1:10" x14ac:dyDescent="0.25">
      <c r="A670">
        <v>10669</v>
      </c>
      <c r="B670" s="1">
        <v>45359</v>
      </c>
      <c r="C670" t="s">
        <v>1412</v>
      </c>
      <c r="D670" t="s">
        <v>17</v>
      </c>
      <c r="E670" t="s">
        <v>158</v>
      </c>
      <c r="F670" t="s">
        <v>19</v>
      </c>
      <c r="G670" t="s">
        <v>20</v>
      </c>
      <c r="H670" t="s">
        <v>1413</v>
      </c>
      <c r="I670">
        <v>4</v>
      </c>
      <c r="J670">
        <v>62276</v>
      </c>
    </row>
    <row r="671" spans="1:10" x14ac:dyDescent="0.25">
      <c r="A671">
        <v>10670</v>
      </c>
      <c r="B671" s="1">
        <v>45715</v>
      </c>
      <c r="C671" t="s">
        <v>1414</v>
      </c>
      <c r="D671" t="s">
        <v>17</v>
      </c>
      <c r="E671" t="s">
        <v>47</v>
      </c>
      <c r="F671" t="s">
        <v>77</v>
      </c>
      <c r="G671" t="s">
        <v>162</v>
      </c>
      <c r="H671" t="s">
        <v>1415</v>
      </c>
      <c r="I671">
        <v>3</v>
      </c>
      <c r="J671">
        <v>27587</v>
      </c>
    </row>
    <row r="672" spans="1:10" x14ac:dyDescent="0.25">
      <c r="A672">
        <v>10671</v>
      </c>
      <c r="B672" s="1">
        <v>45263</v>
      </c>
      <c r="C672" t="s">
        <v>1416</v>
      </c>
      <c r="D672" t="s">
        <v>33</v>
      </c>
      <c r="E672" t="s">
        <v>34</v>
      </c>
      <c r="F672" t="s">
        <v>87</v>
      </c>
      <c r="G672" t="s">
        <v>88</v>
      </c>
      <c r="H672" t="s">
        <v>1417</v>
      </c>
      <c r="I672">
        <v>4</v>
      </c>
      <c r="J672">
        <v>12694</v>
      </c>
    </row>
    <row r="673" spans="1:10" x14ac:dyDescent="0.25">
      <c r="A673">
        <v>10672</v>
      </c>
      <c r="B673" s="1">
        <v>45710</v>
      </c>
      <c r="C673" t="s">
        <v>1418</v>
      </c>
      <c r="D673" t="s">
        <v>23</v>
      </c>
      <c r="E673" t="s">
        <v>135</v>
      </c>
      <c r="F673" t="s">
        <v>87</v>
      </c>
      <c r="G673" t="s">
        <v>147</v>
      </c>
      <c r="H673" t="s">
        <v>1419</v>
      </c>
      <c r="I673">
        <v>1</v>
      </c>
      <c r="J673">
        <v>35030</v>
      </c>
    </row>
    <row r="674" spans="1:10" x14ac:dyDescent="0.25">
      <c r="A674">
        <v>10673</v>
      </c>
      <c r="B674" s="1">
        <v>45446</v>
      </c>
      <c r="C674" t="s">
        <v>1420</v>
      </c>
      <c r="D674" t="s">
        <v>23</v>
      </c>
      <c r="E674" t="s">
        <v>24</v>
      </c>
      <c r="F674" t="s">
        <v>13</v>
      </c>
      <c r="G674" t="s">
        <v>102</v>
      </c>
      <c r="H674" t="s">
        <v>1421</v>
      </c>
      <c r="I674">
        <v>5</v>
      </c>
      <c r="J674">
        <v>27224</v>
      </c>
    </row>
    <row r="675" spans="1:10" x14ac:dyDescent="0.25">
      <c r="A675">
        <v>10674</v>
      </c>
      <c r="B675" s="1">
        <v>45490</v>
      </c>
      <c r="C675" t="s">
        <v>1422</v>
      </c>
      <c r="D675" t="s">
        <v>11</v>
      </c>
      <c r="E675" t="s">
        <v>165</v>
      </c>
      <c r="F675" t="s">
        <v>120</v>
      </c>
      <c r="G675" t="s">
        <v>155</v>
      </c>
      <c r="H675" t="s">
        <v>1423</v>
      </c>
      <c r="I675">
        <v>3</v>
      </c>
      <c r="J675">
        <v>46101</v>
      </c>
    </row>
    <row r="676" spans="1:10" x14ac:dyDescent="0.25">
      <c r="A676">
        <v>10675</v>
      </c>
      <c r="B676" s="1">
        <v>45687</v>
      </c>
      <c r="C676" t="s">
        <v>1424</v>
      </c>
      <c r="D676" t="s">
        <v>23</v>
      </c>
      <c r="E676" t="s">
        <v>24</v>
      </c>
      <c r="F676" t="s">
        <v>39</v>
      </c>
      <c r="G676" t="s">
        <v>40</v>
      </c>
      <c r="H676" t="s">
        <v>1425</v>
      </c>
      <c r="I676">
        <v>5</v>
      </c>
      <c r="J676">
        <v>70838</v>
      </c>
    </row>
    <row r="677" spans="1:10" x14ac:dyDescent="0.25">
      <c r="A677">
        <v>10676</v>
      </c>
      <c r="B677" s="1">
        <v>45894</v>
      </c>
      <c r="C677" t="s">
        <v>1426</v>
      </c>
      <c r="D677" t="s">
        <v>11</v>
      </c>
      <c r="E677" t="s">
        <v>138</v>
      </c>
      <c r="F677" t="s">
        <v>39</v>
      </c>
      <c r="G677" t="s">
        <v>117</v>
      </c>
      <c r="H677" t="s">
        <v>316</v>
      </c>
      <c r="I677">
        <v>2</v>
      </c>
      <c r="J677">
        <v>74289</v>
      </c>
    </row>
    <row r="678" spans="1:10" x14ac:dyDescent="0.25">
      <c r="A678">
        <v>10677</v>
      </c>
      <c r="B678" s="1">
        <v>45309</v>
      </c>
      <c r="C678" t="s">
        <v>1427</v>
      </c>
      <c r="D678" t="s">
        <v>33</v>
      </c>
      <c r="E678" t="s">
        <v>94</v>
      </c>
      <c r="F678" t="s">
        <v>13</v>
      </c>
      <c r="G678" t="s">
        <v>48</v>
      </c>
      <c r="H678" t="s">
        <v>1428</v>
      </c>
      <c r="I678">
        <v>1</v>
      </c>
      <c r="J678">
        <v>43058</v>
      </c>
    </row>
    <row r="679" spans="1:10" x14ac:dyDescent="0.25">
      <c r="A679">
        <v>10678</v>
      </c>
      <c r="B679" s="1">
        <v>45463</v>
      </c>
      <c r="C679" t="s">
        <v>1429</v>
      </c>
      <c r="D679" t="s">
        <v>17</v>
      </c>
      <c r="E679" t="s">
        <v>47</v>
      </c>
      <c r="F679" t="s">
        <v>19</v>
      </c>
      <c r="G679" t="s">
        <v>52</v>
      </c>
      <c r="H679" t="s">
        <v>1430</v>
      </c>
      <c r="I679">
        <v>3</v>
      </c>
      <c r="J679">
        <v>58209</v>
      </c>
    </row>
    <row r="680" spans="1:10" x14ac:dyDescent="0.25">
      <c r="A680">
        <v>10679</v>
      </c>
      <c r="B680" s="1">
        <v>45911</v>
      </c>
      <c r="C680" t="s">
        <v>1431</v>
      </c>
      <c r="D680" t="s">
        <v>23</v>
      </c>
      <c r="E680" t="s">
        <v>24</v>
      </c>
      <c r="F680" t="s">
        <v>62</v>
      </c>
      <c r="G680" t="s">
        <v>508</v>
      </c>
      <c r="H680" t="s">
        <v>1432</v>
      </c>
      <c r="I680">
        <v>3</v>
      </c>
      <c r="J680">
        <v>21822</v>
      </c>
    </row>
    <row r="681" spans="1:10" x14ac:dyDescent="0.25">
      <c r="A681">
        <v>10680</v>
      </c>
      <c r="B681" s="1">
        <v>45793</v>
      </c>
      <c r="C681" t="s">
        <v>1433</v>
      </c>
      <c r="D681" t="s">
        <v>17</v>
      </c>
      <c r="E681" t="s">
        <v>47</v>
      </c>
      <c r="F681" t="s">
        <v>39</v>
      </c>
      <c r="G681" t="s">
        <v>40</v>
      </c>
      <c r="H681" t="s">
        <v>1434</v>
      </c>
      <c r="I681">
        <v>2</v>
      </c>
      <c r="J681">
        <v>76866</v>
      </c>
    </row>
    <row r="682" spans="1:10" x14ac:dyDescent="0.25">
      <c r="A682">
        <v>10681</v>
      </c>
      <c r="B682" s="1">
        <v>45849</v>
      </c>
      <c r="C682" t="s">
        <v>1435</v>
      </c>
      <c r="D682" t="s">
        <v>17</v>
      </c>
      <c r="E682" t="s">
        <v>51</v>
      </c>
      <c r="F682" t="s">
        <v>13</v>
      </c>
      <c r="G682" t="s">
        <v>102</v>
      </c>
      <c r="H682" t="s">
        <v>1436</v>
      </c>
      <c r="I682">
        <v>2</v>
      </c>
      <c r="J682">
        <v>61896</v>
      </c>
    </row>
    <row r="683" spans="1:10" x14ac:dyDescent="0.25">
      <c r="A683">
        <v>10682</v>
      </c>
      <c r="B683" s="1">
        <v>45667</v>
      </c>
      <c r="C683" t="s">
        <v>1437</v>
      </c>
      <c r="D683" t="s">
        <v>11</v>
      </c>
      <c r="E683" t="s">
        <v>84</v>
      </c>
      <c r="F683" t="s">
        <v>39</v>
      </c>
      <c r="G683" t="s">
        <v>40</v>
      </c>
      <c r="H683" t="s">
        <v>1438</v>
      </c>
      <c r="I683">
        <v>1</v>
      </c>
      <c r="J683">
        <v>34958</v>
      </c>
    </row>
    <row r="684" spans="1:10" x14ac:dyDescent="0.25">
      <c r="A684">
        <v>10683</v>
      </c>
      <c r="B684" s="1">
        <v>45402</v>
      </c>
      <c r="C684" t="s">
        <v>1439</v>
      </c>
      <c r="D684" t="s">
        <v>23</v>
      </c>
      <c r="E684" t="s">
        <v>29</v>
      </c>
      <c r="F684" t="s">
        <v>77</v>
      </c>
      <c r="G684" t="s">
        <v>81</v>
      </c>
      <c r="H684" t="s">
        <v>1440</v>
      </c>
      <c r="I684">
        <v>2</v>
      </c>
      <c r="J684">
        <v>66419</v>
      </c>
    </row>
    <row r="685" spans="1:10" x14ac:dyDescent="0.25">
      <c r="A685">
        <v>10684</v>
      </c>
      <c r="B685" s="1">
        <v>45465</v>
      </c>
      <c r="C685" t="s">
        <v>1441</v>
      </c>
      <c r="D685" t="s">
        <v>23</v>
      </c>
      <c r="E685" t="s">
        <v>76</v>
      </c>
      <c r="F685" t="s">
        <v>35</v>
      </c>
      <c r="G685" t="s">
        <v>71</v>
      </c>
      <c r="H685" t="s">
        <v>1442</v>
      </c>
      <c r="I685">
        <v>3</v>
      </c>
      <c r="J685">
        <v>12189</v>
      </c>
    </row>
    <row r="686" spans="1:10" x14ac:dyDescent="0.25">
      <c r="A686">
        <v>10685</v>
      </c>
      <c r="B686" s="1">
        <v>45264</v>
      </c>
      <c r="C686" t="s">
        <v>1443</v>
      </c>
      <c r="D686" t="s">
        <v>33</v>
      </c>
      <c r="E686" t="s">
        <v>43</v>
      </c>
      <c r="F686" t="s">
        <v>87</v>
      </c>
      <c r="G686" t="s">
        <v>205</v>
      </c>
      <c r="H686" t="s">
        <v>1444</v>
      </c>
      <c r="I686">
        <v>2</v>
      </c>
      <c r="J686">
        <v>16471</v>
      </c>
    </row>
    <row r="687" spans="1:10" x14ac:dyDescent="0.25">
      <c r="A687">
        <v>10686</v>
      </c>
      <c r="B687" s="1">
        <v>45696</v>
      </c>
      <c r="C687" t="s">
        <v>1445</v>
      </c>
      <c r="D687" t="s">
        <v>17</v>
      </c>
      <c r="E687" t="s">
        <v>47</v>
      </c>
      <c r="F687" t="s">
        <v>62</v>
      </c>
      <c r="G687" t="s">
        <v>508</v>
      </c>
      <c r="H687" t="s">
        <v>1446</v>
      </c>
      <c r="I687">
        <v>5</v>
      </c>
      <c r="J687">
        <v>63227</v>
      </c>
    </row>
    <row r="688" spans="1:10" x14ac:dyDescent="0.25">
      <c r="A688">
        <v>10687</v>
      </c>
      <c r="B688" s="1">
        <v>45716</v>
      </c>
      <c r="C688" t="s">
        <v>1447</v>
      </c>
      <c r="D688" t="s">
        <v>11</v>
      </c>
      <c r="E688" t="s">
        <v>84</v>
      </c>
      <c r="F688" t="s">
        <v>120</v>
      </c>
      <c r="G688" t="s">
        <v>121</v>
      </c>
      <c r="H688" t="s">
        <v>1448</v>
      </c>
      <c r="I688">
        <v>5</v>
      </c>
      <c r="J688">
        <v>30855</v>
      </c>
    </row>
    <row r="689" spans="1:10" x14ac:dyDescent="0.25">
      <c r="A689">
        <v>10688</v>
      </c>
      <c r="B689" s="1">
        <v>45544</v>
      </c>
      <c r="C689" t="s">
        <v>1449</v>
      </c>
      <c r="D689" t="s">
        <v>17</v>
      </c>
      <c r="E689" t="s">
        <v>51</v>
      </c>
      <c r="F689" t="s">
        <v>35</v>
      </c>
      <c r="G689" t="s">
        <v>71</v>
      </c>
      <c r="H689" t="s">
        <v>1450</v>
      </c>
      <c r="I689">
        <v>4</v>
      </c>
      <c r="J689">
        <v>56628</v>
      </c>
    </row>
    <row r="690" spans="1:10" x14ac:dyDescent="0.25">
      <c r="A690">
        <v>10689</v>
      </c>
      <c r="B690" s="1">
        <v>45345</v>
      </c>
      <c r="C690" t="s">
        <v>1451</v>
      </c>
      <c r="D690" t="s">
        <v>23</v>
      </c>
      <c r="E690" t="s">
        <v>135</v>
      </c>
      <c r="F690" t="s">
        <v>87</v>
      </c>
      <c r="G690" t="s">
        <v>205</v>
      </c>
      <c r="H690" t="s">
        <v>1452</v>
      </c>
      <c r="I690">
        <v>3</v>
      </c>
      <c r="J690">
        <v>62910</v>
      </c>
    </row>
    <row r="691" spans="1:10" x14ac:dyDescent="0.25">
      <c r="A691">
        <v>10690</v>
      </c>
      <c r="B691" s="1">
        <v>45556</v>
      </c>
      <c r="C691" t="s">
        <v>1453</v>
      </c>
      <c r="D691" t="s">
        <v>11</v>
      </c>
      <c r="E691" t="s">
        <v>138</v>
      </c>
      <c r="F691" t="s">
        <v>25</v>
      </c>
      <c r="G691" t="s">
        <v>313</v>
      </c>
      <c r="H691" t="s">
        <v>1454</v>
      </c>
      <c r="I691">
        <v>5</v>
      </c>
      <c r="J691">
        <v>32237</v>
      </c>
    </row>
    <row r="692" spans="1:10" x14ac:dyDescent="0.25">
      <c r="A692">
        <v>10691</v>
      </c>
      <c r="B692" s="1">
        <v>45929</v>
      </c>
      <c r="C692" t="s">
        <v>1455</v>
      </c>
      <c r="D692" t="s">
        <v>23</v>
      </c>
      <c r="E692" t="s">
        <v>135</v>
      </c>
      <c r="F692" t="s">
        <v>39</v>
      </c>
      <c r="G692" t="s">
        <v>192</v>
      </c>
      <c r="H692" t="s">
        <v>1456</v>
      </c>
      <c r="I692">
        <v>2</v>
      </c>
      <c r="J692">
        <v>5427</v>
      </c>
    </row>
    <row r="693" spans="1:10" x14ac:dyDescent="0.25">
      <c r="A693">
        <v>10692</v>
      </c>
      <c r="B693" s="1">
        <v>45806</v>
      </c>
      <c r="C693" t="s">
        <v>1457</v>
      </c>
      <c r="D693" t="s">
        <v>11</v>
      </c>
      <c r="E693" t="s">
        <v>84</v>
      </c>
      <c r="F693" t="s">
        <v>35</v>
      </c>
      <c r="G693" t="s">
        <v>437</v>
      </c>
      <c r="H693" t="s">
        <v>1458</v>
      </c>
      <c r="I693">
        <v>2</v>
      </c>
      <c r="J693">
        <v>31734</v>
      </c>
    </row>
    <row r="694" spans="1:10" x14ac:dyDescent="0.25">
      <c r="A694">
        <v>10693</v>
      </c>
      <c r="B694" s="1">
        <v>45541</v>
      </c>
      <c r="C694" t="s">
        <v>1459</v>
      </c>
      <c r="D694" t="s">
        <v>17</v>
      </c>
      <c r="E694" t="s">
        <v>47</v>
      </c>
      <c r="F694" t="s">
        <v>120</v>
      </c>
      <c r="G694" t="s">
        <v>150</v>
      </c>
      <c r="H694" t="s">
        <v>1460</v>
      </c>
      <c r="I694">
        <v>5</v>
      </c>
      <c r="J694">
        <v>45728</v>
      </c>
    </row>
    <row r="695" spans="1:10" x14ac:dyDescent="0.25">
      <c r="A695">
        <v>10694</v>
      </c>
      <c r="B695" s="1">
        <v>45437</v>
      </c>
      <c r="C695" t="s">
        <v>1461</v>
      </c>
      <c r="D695" t="s">
        <v>11</v>
      </c>
      <c r="E695" t="s">
        <v>61</v>
      </c>
      <c r="F695" t="s">
        <v>25</v>
      </c>
      <c r="G695" t="s">
        <v>26</v>
      </c>
      <c r="H695" t="s">
        <v>1462</v>
      </c>
      <c r="I695">
        <v>5</v>
      </c>
      <c r="J695">
        <v>22831</v>
      </c>
    </row>
    <row r="696" spans="1:10" x14ac:dyDescent="0.25">
      <c r="A696">
        <v>10695</v>
      </c>
      <c r="B696" s="1">
        <v>45760</v>
      </c>
      <c r="C696" t="s">
        <v>1463</v>
      </c>
      <c r="D696" t="s">
        <v>17</v>
      </c>
      <c r="E696" t="s">
        <v>18</v>
      </c>
      <c r="F696" t="s">
        <v>25</v>
      </c>
      <c r="G696" t="s">
        <v>58</v>
      </c>
      <c r="H696" t="s">
        <v>1464</v>
      </c>
      <c r="I696">
        <v>2</v>
      </c>
      <c r="J696">
        <v>64629</v>
      </c>
    </row>
    <row r="697" spans="1:10" x14ac:dyDescent="0.25">
      <c r="A697">
        <v>10696</v>
      </c>
      <c r="B697" s="1">
        <v>45260</v>
      </c>
      <c r="C697" t="s">
        <v>1465</v>
      </c>
      <c r="D697" t="s">
        <v>17</v>
      </c>
      <c r="E697" t="s">
        <v>158</v>
      </c>
      <c r="F697" t="s">
        <v>13</v>
      </c>
      <c r="G697" t="s">
        <v>14</v>
      </c>
      <c r="H697" t="s">
        <v>1466</v>
      </c>
      <c r="I697">
        <v>2</v>
      </c>
      <c r="J697">
        <v>71911</v>
      </c>
    </row>
    <row r="698" spans="1:10" x14ac:dyDescent="0.25">
      <c r="A698">
        <v>10697</v>
      </c>
      <c r="B698" s="1">
        <v>45482</v>
      </c>
      <c r="C698" t="s">
        <v>1467</v>
      </c>
      <c r="D698" t="s">
        <v>23</v>
      </c>
      <c r="E698" t="s">
        <v>29</v>
      </c>
      <c r="F698" t="s">
        <v>19</v>
      </c>
      <c r="G698" t="s">
        <v>98</v>
      </c>
      <c r="H698" t="s">
        <v>1468</v>
      </c>
      <c r="I698">
        <v>1</v>
      </c>
      <c r="J698">
        <v>64669</v>
      </c>
    </row>
    <row r="699" spans="1:10" x14ac:dyDescent="0.25">
      <c r="A699">
        <v>10698</v>
      </c>
      <c r="B699" s="1">
        <v>45501</v>
      </c>
      <c r="C699" t="s">
        <v>1469</v>
      </c>
      <c r="D699" t="s">
        <v>23</v>
      </c>
      <c r="E699" t="s">
        <v>135</v>
      </c>
      <c r="F699" t="s">
        <v>13</v>
      </c>
      <c r="G699" t="s">
        <v>14</v>
      </c>
      <c r="H699" t="s">
        <v>1470</v>
      </c>
      <c r="I699">
        <v>4</v>
      </c>
      <c r="J699">
        <v>60046</v>
      </c>
    </row>
    <row r="700" spans="1:10" x14ac:dyDescent="0.25">
      <c r="A700">
        <v>10699</v>
      </c>
      <c r="B700" s="1">
        <v>45669</v>
      </c>
      <c r="C700" t="s">
        <v>1471</v>
      </c>
      <c r="D700" t="s">
        <v>23</v>
      </c>
      <c r="E700" t="s">
        <v>135</v>
      </c>
      <c r="F700" t="s">
        <v>39</v>
      </c>
      <c r="G700" t="s">
        <v>200</v>
      </c>
      <c r="H700" t="s">
        <v>1472</v>
      </c>
      <c r="I700">
        <v>5</v>
      </c>
      <c r="J700">
        <v>13334</v>
      </c>
    </row>
    <row r="701" spans="1:10" x14ac:dyDescent="0.25">
      <c r="A701">
        <v>10700</v>
      </c>
      <c r="B701" s="1">
        <v>45641</v>
      </c>
      <c r="C701" t="s">
        <v>1473</v>
      </c>
      <c r="D701" t="s">
        <v>23</v>
      </c>
      <c r="E701" t="s">
        <v>29</v>
      </c>
      <c r="F701" t="s">
        <v>13</v>
      </c>
      <c r="G701" t="s">
        <v>282</v>
      </c>
      <c r="H701" t="s">
        <v>1474</v>
      </c>
      <c r="I701">
        <v>1</v>
      </c>
      <c r="J701">
        <v>22975</v>
      </c>
    </row>
    <row r="702" spans="1:10" x14ac:dyDescent="0.25">
      <c r="A702">
        <v>10701</v>
      </c>
      <c r="B702" s="1">
        <v>45764</v>
      </c>
      <c r="C702" t="s">
        <v>1475</v>
      </c>
      <c r="D702" t="s">
        <v>23</v>
      </c>
      <c r="E702" t="s">
        <v>135</v>
      </c>
      <c r="F702" t="s">
        <v>67</v>
      </c>
      <c r="G702" t="s">
        <v>231</v>
      </c>
      <c r="H702" t="s">
        <v>1476</v>
      </c>
      <c r="I702">
        <v>3</v>
      </c>
      <c r="J702">
        <v>63216</v>
      </c>
    </row>
    <row r="703" spans="1:10" x14ac:dyDescent="0.25">
      <c r="A703">
        <v>10702</v>
      </c>
      <c r="B703" s="1">
        <v>45740</v>
      </c>
      <c r="C703" t="s">
        <v>1477</v>
      </c>
      <c r="D703" t="s">
        <v>33</v>
      </c>
      <c r="E703" t="s">
        <v>94</v>
      </c>
      <c r="F703" t="s">
        <v>13</v>
      </c>
      <c r="G703" t="s">
        <v>48</v>
      </c>
      <c r="H703" t="s">
        <v>1478</v>
      </c>
      <c r="I703">
        <v>5</v>
      </c>
      <c r="J703">
        <v>4261</v>
      </c>
    </row>
    <row r="704" spans="1:10" x14ac:dyDescent="0.25">
      <c r="A704">
        <v>10703</v>
      </c>
      <c r="B704" s="1">
        <v>45808</v>
      </c>
      <c r="C704" t="s">
        <v>1479</v>
      </c>
      <c r="D704" t="s">
        <v>33</v>
      </c>
      <c r="E704" t="s">
        <v>94</v>
      </c>
      <c r="F704" t="s">
        <v>13</v>
      </c>
      <c r="G704" t="s">
        <v>48</v>
      </c>
      <c r="H704" t="s">
        <v>1480</v>
      </c>
      <c r="I704">
        <v>2</v>
      </c>
      <c r="J704">
        <v>56170</v>
      </c>
    </row>
    <row r="705" spans="1:10" x14ac:dyDescent="0.25">
      <c r="A705">
        <v>10704</v>
      </c>
      <c r="B705" s="1">
        <v>45627</v>
      </c>
      <c r="C705" t="s">
        <v>1481</v>
      </c>
      <c r="D705" t="s">
        <v>33</v>
      </c>
      <c r="E705" t="s">
        <v>94</v>
      </c>
      <c r="F705" t="s">
        <v>25</v>
      </c>
      <c r="G705" t="s">
        <v>218</v>
      </c>
      <c r="H705" t="s">
        <v>1482</v>
      </c>
      <c r="I705">
        <v>3</v>
      </c>
      <c r="J705">
        <v>45035</v>
      </c>
    </row>
    <row r="706" spans="1:10" x14ac:dyDescent="0.25">
      <c r="A706">
        <v>10705</v>
      </c>
      <c r="B706" s="1">
        <v>45805</v>
      </c>
      <c r="C706" t="s">
        <v>1483</v>
      </c>
      <c r="D706" t="s">
        <v>17</v>
      </c>
      <c r="E706" t="s">
        <v>47</v>
      </c>
      <c r="F706" t="s">
        <v>67</v>
      </c>
      <c r="G706" t="s">
        <v>195</v>
      </c>
      <c r="H706" t="s">
        <v>1484</v>
      </c>
      <c r="I706">
        <v>3</v>
      </c>
      <c r="J706">
        <v>7724</v>
      </c>
    </row>
    <row r="707" spans="1:10" x14ac:dyDescent="0.25">
      <c r="A707">
        <v>10706</v>
      </c>
      <c r="B707" s="1">
        <v>45276</v>
      </c>
      <c r="C707" t="s">
        <v>1485</v>
      </c>
      <c r="D707" t="s">
        <v>23</v>
      </c>
      <c r="E707" t="s">
        <v>105</v>
      </c>
      <c r="F707" t="s">
        <v>13</v>
      </c>
      <c r="G707" t="s">
        <v>282</v>
      </c>
      <c r="H707" t="s">
        <v>1486</v>
      </c>
      <c r="I707">
        <v>5</v>
      </c>
      <c r="J707">
        <v>58809</v>
      </c>
    </row>
    <row r="708" spans="1:10" x14ac:dyDescent="0.25">
      <c r="A708">
        <v>10707</v>
      </c>
      <c r="B708" s="1">
        <v>45868</v>
      </c>
      <c r="C708" t="s">
        <v>1487</v>
      </c>
      <c r="D708" t="s">
        <v>33</v>
      </c>
      <c r="E708" t="s">
        <v>55</v>
      </c>
      <c r="F708" t="s">
        <v>120</v>
      </c>
      <c r="G708" t="s">
        <v>139</v>
      </c>
      <c r="H708" t="s">
        <v>1488</v>
      </c>
      <c r="I708">
        <v>1</v>
      </c>
      <c r="J708">
        <v>1182</v>
      </c>
    </row>
    <row r="709" spans="1:10" x14ac:dyDescent="0.25">
      <c r="A709">
        <v>10708</v>
      </c>
      <c r="B709" s="1">
        <v>45747</v>
      </c>
      <c r="C709" t="s">
        <v>1489</v>
      </c>
      <c r="D709" t="s">
        <v>33</v>
      </c>
      <c r="E709" t="s">
        <v>55</v>
      </c>
      <c r="F709" t="s">
        <v>39</v>
      </c>
      <c r="G709" t="s">
        <v>40</v>
      </c>
      <c r="H709" t="s">
        <v>1490</v>
      </c>
      <c r="I709">
        <v>5</v>
      </c>
      <c r="J709">
        <v>78096</v>
      </c>
    </row>
    <row r="710" spans="1:10" x14ac:dyDescent="0.25">
      <c r="A710">
        <v>10709</v>
      </c>
      <c r="B710" s="1">
        <v>45258</v>
      </c>
      <c r="C710" t="s">
        <v>1491</v>
      </c>
      <c r="D710" t="s">
        <v>11</v>
      </c>
      <c r="E710" t="s">
        <v>84</v>
      </c>
      <c r="F710" t="s">
        <v>19</v>
      </c>
      <c r="G710" t="s">
        <v>124</v>
      </c>
      <c r="H710" t="s">
        <v>1492</v>
      </c>
      <c r="I710">
        <v>1</v>
      </c>
      <c r="J710">
        <v>19369</v>
      </c>
    </row>
    <row r="711" spans="1:10" x14ac:dyDescent="0.25">
      <c r="A711">
        <v>10710</v>
      </c>
      <c r="B711" s="1">
        <v>45557</v>
      </c>
      <c r="C711" t="s">
        <v>1493</v>
      </c>
      <c r="D711" t="s">
        <v>23</v>
      </c>
      <c r="E711" t="s">
        <v>105</v>
      </c>
      <c r="F711" t="s">
        <v>25</v>
      </c>
      <c r="G711" t="s">
        <v>95</v>
      </c>
      <c r="H711" t="s">
        <v>1494</v>
      </c>
      <c r="I711">
        <v>3</v>
      </c>
      <c r="J711">
        <v>10570</v>
      </c>
    </row>
    <row r="712" spans="1:10" x14ac:dyDescent="0.25">
      <c r="A712">
        <v>10711</v>
      </c>
      <c r="B712" s="1">
        <v>45726</v>
      </c>
      <c r="C712" t="s">
        <v>1495</v>
      </c>
      <c r="D712" t="s">
        <v>17</v>
      </c>
      <c r="E712" t="s">
        <v>47</v>
      </c>
      <c r="F712" t="s">
        <v>87</v>
      </c>
      <c r="G712" t="s">
        <v>174</v>
      </c>
      <c r="H712" t="s">
        <v>1496</v>
      </c>
      <c r="I712">
        <v>3</v>
      </c>
      <c r="J712">
        <v>19794</v>
      </c>
    </row>
    <row r="713" spans="1:10" x14ac:dyDescent="0.25">
      <c r="A713">
        <v>10712</v>
      </c>
      <c r="B713" s="1">
        <v>45239</v>
      </c>
      <c r="C713" t="s">
        <v>1497</v>
      </c>
      <c r="D713" t="s">
        <v>33</v>
      </c>
      <c r="E713" t="s">
        <v>34</v>
      </c>
      <c r="F713" t="s">
        <v>87</v>
      </c>
      <c r="G713" t="s">
        <v>205</v>
      </c>
      <c r="H713" t="s">
        <v>1498</v>
      </c>
      <c r="I713">
        <v>3</v>
      </c>
      <c r="J713">
        <v>45473</v>
      </c>
    </row>
    <row r="714" spans="1:10" x14ac:dyDescent="0.25">
      <c r="A714">
        <v>10713</v>
      </c>
      <c r="B714" s="1">
        <v>45241</v>
      </c>
      <c r="C714" t="s">
        <v>1499</v>
      </c>
      <c r="D714" t="s">
        <v>17</v>
      </c>
      <c r="E714" t="s">
        <v>66</v>
      </c>
      <c r="F714" t="s">
        <v>62</v>
      </c>
      <c r="G714" t="s">
        <v>106</v>
      </c>
      <c r="H714" t="s">
        <v>1500</v>
      </c>
      <c r="I714">
        <v>5</v>
      </c>
      <c r="J714">
        <v>19763</v>
      </c>
    </row>
    <row r="715" spans="1:10" x14ac:dyDescent="0.25">
      <c r="A715">
        <v>10714</v>
      </c>
      <c r="B715" s="1">
        <v>45347</v>
      </c>
      <c r="C715" t="s">
        <v>1501</v>
      </c>
      <c r="D715" t="s">
        <v>23</v>
      </c>
      <c r="E715" t="s">
        <v>76</v>
      </c>
      <c r="F715" t="s">
        <v>25</v>
      </c>
      <c r="G715" t="s">
        <v>95</v>
      </c>
      <c r="H715" t="s">
        <v>1502</v>
      </c>
      <c r="I715">
        <v>5</v>
      </c>
      <c r="J715">
        <v>66615</v>
      </c>
    </row>
    <row r="716" spans="1:10" x14ac:dyDescent="0.25">
      <c r="A716">
        <v>10715</v>
      </c>
      <c r="B716" s="1">
        <v>45358</v>
      </c>
      <c r="C716" t="s">
        <v>1503</v>
      </c>
      <c r="D716" t="s">
        <v>17</v>
      </c>
      <c r="E716" t="s">
        <v>158</v>
      </c>
      <c r="F716" t="s">
        <v>62</v>
      </c>
      <c r="G716" t="s">
        <v>142</v>
      </c>
      <c r="H716" t="s">
        <v>1504</v>
      </c>
      <c r="I716">
        <v>1</v>
      </c>
      <c r="J716">
        <v>23198</v>
      </c>
    </row>
    <row r="717" spans="1:10" x14ac:dyDescent="0.25">
      <c r="A717">
        <v>10716</v>
      </c>
      <c r="B717" s="1">
        <v>45823</v>
      </c>
      <c r="C717" t="s">
        <v>1505</v>
      </c>
      <c r="D717" t="s">
        <v>23</v>
      </c>
      <c r="E717" t="s">
        <v>29</v>
      </c>
      <c r="F717" t="s">
        <v>25</v>
      </c>
      <c r="G717" t="s">
        <v>313</v>
      </c>
      <c r="H717" t="s">
        <v>1506</v>
      </c>
      <c r="I717">
        <v>4</v>
      </c>
      <c r="J717">
        <v>28275</v>
      </c>
    </row>
    <row r="718" spans="1:10" x14ac:dyDescent="0.25">
      <c r="A718">
        <v>10717</v>
      </c>
      <c r="B718" s="1">
        <v>45408</v>
      </c>
      <c r="C718" t="s">
        <v>1507</v>
      </c>
      <c r="D718" t="s">
        <v>11</v>
      </c>
      <c r="E718" t="s">
        <v>138</v>
      </c>
      <c r="F718" t="s">
        <v>87</v>
      </c>
      <c r="G718" t="s">
        <v>174</v>
      </c>
      <c r="H718" t="s">
        <v>1508</v>
      </c>
      <c r="I718">
        <v>3</v>
      </c>
      <c r="J718">
        <v>47650</v>
      </c>
    </row>
    <row r="719" spans="1:10" x14ac:dyDescent="0.25">
      <c r="A719">
        <v>10718</v>
      </c>
      <c r="B719" s="1">
        <v>45547</v>
      </c>
      <c r="C719" t="s">
        <v>1509</v>
      </c>
      <c r="D719" t="s">
        <v>23</v>
      </c>
      <c r="E719" t="s">
        <v>29</v>
      </c>
      <c r="F719" t="s">
        <v>39</v>
      </c>
      <c r="G719" t="s">
        <v>117</v>
      </c>
      <c r="H719" t="s">
        <v>1510</v>
      </c>
      <c r="I719">
        <v>1</v>
      </c>
      <c r="J719">
        <v>21886</v>
      </c>
    </row>
    <row r="720" spans="1:10" x14ac:dyDescent="0.25">
      <c r="A720">
        <v>10719</v>
      </c>
      <c r="B720" s="1">
        <v>45333</v>
      </c>
      <c r="C720" t="s">
        <v>1511</v>
      </c>
      <c r="D720" t="s">
        <v>11</v>
      </c>
      <c r="E720" t="s">
        <v>84</v>
      </c>
      <c r="F720" t="s">
        <v>25</v>
      </c>
      <c r="G720" t="s">
        <v>218</v>
      </c>
      <c r="H720" t="s">
        <v>1512</v>
      </c>
      <c r="I720">
        <v>2</v>
      </c>
      <c r="J720">
        <v>77543</v>
      </c>
    </row>
    <row r="721" spans="1:10" x14ac:dyDescent="0.25">
      <c r="A721">
        <v>10720</v>
      </c>
      <c r="B721" s="1">
        <v>45248</v>
      </c>
      <c r="C721" t="s">
        <v>1513</v>
      </c>
      <c r="D721" t="s">
        <v>11</v>
      </c>
      <c r="E721" t="s">
        <v>165</v>
      </c>
      <c r="F721" t="s">
        <v>35</v>
      </c>
      <c r="G721" t="s">
        <v>179</v>
      </c>
      <c r="H721" t="s">
        <v>1514</v>
      </c>
      <c r="I721">
        <v>2</v>
      </c>
      <c r="J721">
        <v>1165</v>
      </c>
    </row>
    <row r="722" spans="1:10" x14ac:dyDescent="0.25">
      <c r="A722">
        <v>10721</v>
      </c>
      <c r="B722" s="1">
        <v>45786</v>
      </c>
      <c r="C722" t="s">
        <v>1515</v>
      </c>
      <c r="D722" t="s">
        <v>23</v>
      </c>
      <c r="E722" t="s">
        <v>105</v>
      </c>
      <c r="F722" t="s">
        <v>25</v>
      </c>
      <c r="G722" t="s">
        <v>313</v>
      </c>
      <c r="H722" t="s">
        <v>1516</v>
      </c>
      <c r="I722">
        <v>2</v>
      </c>
      <c r="J722">
        <v>9308</v>
      </c>
    </row>
    <row r="723" spans="1:10" x14ac:dyDescent="0.25">
      <c r="A723">
        <v>10722</v>
      </c>
      <c r="B723" s="1">
        <v>45509</v>
      </c>
      <c r="C723" t="s">
        <v>1517</v>
      </c>
      <c r="D723" t="s">
        <v>11</v>
      </c>
      <c r="E723" t="s">
        <v>138</v>
      </c>
      <c r="F723" t="s">
        <v>35</v>
      </c>
      <c r="G723" t="s">
        <v>71</v>
      </c>
      <c r="H723" t="s">
        <v>1518</v>
      </c>
      <c r="I723">
        <v>2</v>
      </c>
      <c r="J723">
        <v>26026</v>
      </c>
    </row>
    <row r="724" spans="1:10" x14ac:dyDescent="0.25">
      <c r="A724">
        <v>10723</v>
      </c>
      <c r="B724" s="1">
        <v>45322</v>
      </c>
      <c r="C724" t="s">
        <v>1519</v>
      </c>
      <c r="D724" t="s">
        <v>17</v>
      </c>
      <c r="E724" t="s">
        <v>51</v>
      </c>
      <c r="F724" t="s">
        <v>39</v>
      </c>
      <c r="G724" t="s">
        <v>192</v>
      </c>
      <c r="H724" t="s">
        <v>1520</v>
      </c>
      <c r="I724">
        <v>5</v>
      </c>
      <c r="J724">
        <v>48983</v>
      </c>
    </row>
    <row r="725" spans="1:10" x14ac:dyDescent="0.25">
      <c r="A725">
        <v>10724</v>
      </c>
      <c r="B725" s="1">
        <v>45208</v>
      </c>
      <c r="C725" t="s">
        <v>1521</v>
      </c>
      <c r="D725" t="s">
        <v>33</v>
      </c>
      <c r="E725" t="s">
        <v>55</v>
      </c>
      <c r="F725" t="s">
        <v>25</v>
      </c>
      <c r="G725" t="s">
        <v>313</v>
      </c>
      <c r="H725" t="s">
        <v>1522</v>
      </c>
      <c r="I725">
        <v>2</v>
      </c>
      <c r="J725">
        <v>79005</v>
      </c>
    </row>
    <row r="726" spans="1:10" x14ac:dyDescent="0.25">
      <c r="A726">
        <v>10725</v>
      </c>
      <c r="B726" s="1">
        <v>45924</v>
      </c>
      <c r="C726" t="s">
        <v>1523</v>
      </c>
      <c r="D726" t="s">
        <v>11</v>
      </c>
      <c r="E726" t="s">
        <v>165</v>
      </c>
      <c r="F726" t="s">
        <v>87</v>
      </c>
      <c r="G726" t="s">
        <v>205</v>
      </c>
      <c r="H726" t="s">
        <v>1524</v>
      </c>
      <c r="I726">
        <v>3</v>
      </c>
      <c r="J726">
        <v>16462</v>
      </c>
    </row>
    <row r="727" spans="1:10" x14ac:dyDescent="0.25">
      <c r="A727">
        <v>10726</v>
      </c>
      <c r="B727" s="1">
        <v>45690</v>
      </c>
      <c r="C727" t="s">
        <v>1525</v>
      </c>
      <c r="D727" t="s">
        <v>23</v>
      </c>
      <c r="E727" t="s">
        <v>29</v>
      </c>
      <c r="F727" t="s">
        <v>67</v>
      </c>
      <c r="G727" t="s">
        <v>298</v>
      </c>
      <c r="H727" t="s">
        <v>1526</v>
      </c>
      <c r="I727">
        <v>2</v>
      </c>
      <c r="J727">
        <v>69920</v>
      </c>
    </row>
    <row r="728" spans="1:10" x14ac:dyDescent="0.25">
      <c r="A728">
        <v>10727</v>
      </c>
      <c r="B728" s="1">
        <v>45451</v>
      </c>
      <c r="C728" t="s">
        <v>1527</v>
      </c>
      <c r="D728" t="s">
        <v>17</v>
      </c>
      <c r="E728" t="s">
        <v>47</v>
      </c>
      <c r="F728" t="s">
        <v>77</v>
      </c>
      <c r="G728" t="s">
        <v>162</v>
      </c>
      <c r="H728" t="s">
        <v>1528</v>
      </c>
      <c r="I728">
        <v>1</v>
      </c>
      <c r="J728">
        <v>46696</v>
      </c>
    </row>
    <row r="729" spans="1:10" x14ac:dyDescent="0.25">
      <c r="A729">
        <v>10728</v>
      </c>
      <c r="B729" s="1">
        <v>45623</v>
      </c>
      <c r="C729" t="s">
        <v>1529</v>
      </c>
      <c r="D729" t="s">
        <v>17</v>
      </c>
      <c r="E729" t="s">
        <v>66</v>
      </c>
      <c r="F729" t="s">
        <v>62</v>
      </c>
      <c r="G729" t="s">
        <v>508</v>
      </c>
      <c r="H729" t="s">
        <v>1530</v>
      </c>
      <c r="I729">
        <v>1</v>
      </c>
      <c r="J729">
        <v>35624</v>
      </c>
    </row>
    <row r="730" spans="1:10" x14ac:dyDescent="0.25">
      <c r="A730">
        <v>10729</v>
      </c>
      <c r="B730" s="1">
        <v>45919</v>
      </c>
      <c r="C730" t="s">
        <v>1531</v>
      </c>
      <c r="D730" t="s">
        <v>23</v>
      </c>
      <c r="E730" t="s">
        <v>29</v>
      </c>
      <c r="F730" t="s">
        <v>39</v>
      </c>
      <c r="G730" t="s">
        <v>40</v>
      </c>
      <c r="H730" t="s">
        <v>1532</v>
      </c>
      <c r="I730">
        <v>2</v>
      </c>
      <c r="J730">
        <v>13901</v>
      </c>
    </row>
    <row r="731" spans="1:10" x14ac:dyDescent="0.25">
      <c r="A731">
        <v>10730</v>
      </c>
      <c r="B731" s="1">
        <v>45635</v>
      </c>
      <c r="C731" t="s">
        <v>1533</v>
      </c>
      <c r="D731" t="s">
        <v>11</v>
      </c>
      <c r="E731" t="s">
        <v>138</v>
      </c>
      <c r="F731" t="s">
        <v>120</v>
      </c>
      <c r="G731" t="s">
        <v>150</v>
      </c>
      <c r="H731" t="s">
        <v>1534</v>
      </c>
      <c r="I731">
        <v>2</v>
      </c>
      <c r="J731">
        <v>49460</v>
      </c>
    </row>
    <row r="732" spans="1:10" x14ac:dyDescent="0.25">
      <c r="A732">
        <v>10731</v>
      </c>
      <c r="B732" s="1">
        <v>45794</v>
      </c>
      <c r="C732" t="s">
        <v>1535</v>
      </c>
      <c r="D732" t="s">
        <v>17</v>
      </c>
      <c r="E732" t="s">
        <v>18</v>
      </c>
      <c r="F732" t="s">
        <v>62</v>
      </c>
      <c r="G732" t="s">
        <v>508</v>
      </c>
      <c r="H732" t="s">
        <v>1536</v>
      </c>
      <c r="I732">
        <v>3</v>
      </c>
      <c r="J732">
        <v>22818</v>
      </c>
    </row>
    <row r="733" spans="1:10" x14ac:dyDescent="0.25">
      <c r="A733">
        <v>10732</v>
      </c>
      <c r="B733" s="1">
        <v>45406</v>
      </c>
      <c r="C733" t="s">
        <v>1537</v>
      </c>
      <c r="D733" t="s">
        <v>33</v>
      </c>
      <c r="E733" t="s">
        <v>43</v>
      </c>
      <c r="F733" t="s">
        <v>77</v>
      </c>
      <c r="G733" t="s">
        <v>109</v>
      </c>
      <c r="H733" t="s">
        <v>1538</v>
      </c>
      <c r="I733">
        <v>2</v>
      </c>
      <c r="J733">
        <v>20108</v>
      </c>
    </row>
    <row r="734" spans="1:10" x14ac:dyDescent="0.25">
      <c r="A734">
        <v>10733</v>
      </c>
      <c r="B734" s="1">
        <v>45727</v>
      </c>
      <c r="C734" t="s">
        <v>1539</v>
      </c>
      <c r="D734" t="s">
        <v>17</v>
      </c>
      <c r="E734" t="s">
        <v>51</v>
      </c>
      <c r="F734" t="s">
        <v>35</v>
      </c>
      <c r="G734" t="s">
        <v>71</v>
      </c>
      <c r="H734" t="s">
        <v>572</v>
      </c>
      <c r="I734">
        <v>1</v>
      </c>
      <c r="J734">
        <v>75979</v>
      </c>
    </row>
    <row r="735" spans="1:10" x14ac:dyDescent="0.25">
      <c r="A735">
        <v>10734</v>
      </c>
      <c r="B735" s="1">
        <v>45890</v>
      </c>
      <c r="C735" t="s">
        <v>1540</v>
      </c>
      <c r="D735" t="s">
        <v>23</v>
      </c>
      <c r="E735" t="s">
        <v>135</v>
      </c>
      <c r="F735" t="s">
        <v>87</v>
      </c>
      <c r="G735" t="s">
        <v>205</v>
      </c>
      <c r="H735" t="s">
        <v>1541</v>
      </c>
      <c r="I735">
        <v>3</v>
      </c>
      <c r="J735">
        <v>60638</v>
      </c>
    </row>
    <row r="736" spans="1:10" x14ac:dyDescent="0.25">
      <c r="A736">
        <v>10735</v>
      </c>
      <c r="B736" s="1">
        <v>45285</v>
      </c>
      <c r="C736" t="s">
        <v>1542</v>
      </c>
      <c r="D736" t="s">
        <v>17</v>
      </c>
      <c r="E736" t="s">
        <v>66</v>
      </c>
      <c r="F736" t="s">
        <v>13</v>
      </c>
      <c r="G736" t="s">
        <v>14</v>
      </c>
      <c r="H736" t="s">
        <v>1280</v>
      </c>
      <c r="I736">
        <v>2</v>
      </c>
      <c r="J736">
        <v>25459</v>
      </c>
    </row>
    <row r="737" spans="1:10" x14ac:dyDescent="0.25">
      <c r="A737">
        <v>10736</v>
      </c>
      <c r="B737" s="1">
        <v>45658</v>
      </c>
      <c r="C737" t="s">
        <v>1543</v>
      </c>
      <c r="D737" t="s">
        <v>17</v>
      </c>
      <c r="E737" t="s">
        <v>47</v>
      </c>
      <c r="F737" t="s">
        <v>19</v>
      </c>
      <c r="G737" t="s">
        <v>98</v>
      </c>
      <c r="H737" t="s">
        <v>1544</v>
      </c>
      <c r="I737">
        <v>1</v>
      </c>
      <c r="J737">
        <v>56827</v>
      </c>
    </row>
    <row r="738" spans="1:10" x14ac:dyDescent="0.25">
      <c r="A738">
        <v>10737</v>
      </c>
      <c r="B738" s="1">
        <v>45531</v>
      </c>
      <c r="C738" t="s">
        <v>1545</v>
      </c>
      <c r="D738" t="s">
        <v>17</v>
      </c>
      <c r="E738" t="s">
        <v>47</v>
      </c>
      <c r="F738" t="s">
        <v>19</v>
      </c>
      <c r="G738" t="s">
        <v>124</v>
      </c>
      <c r="H738" t="s">
        <v>1546</v>
      </c>
      <c r="I738">
        <v>4</v>
      </c>
      <c r="J738">
        <v>56017</v>
      </c>
    </row>
    <row r="739" spans="1:10" x14ac:dyDescent="0.25">
      <c r="A739">
        <v>10738</v>
      </c>
      <c r="B739" s="1">
        <v>45755</v>
      </c>
      <c r="C739" t="s">
        <v>1547</v>
      </c>
      <c r="D739" t="s">
        <v>11</v>
      </c>
      <c r="E739" t="s">
        <v>165</v>
      </c>
      <c r="F739" t="s">
        <v>67</v>
      </c>
      <c r="G739" t="s">
        <v>298</v>
      </c>
      <c r="H739" t="s">
        <v>1548</v>
      </c>
      <c r="I739">
        <v>3</v>
      </c>
      <c r="J739">
        <v>60927</v>
      </c>
    </row>
    <row r="740" spans="1:10" x14ac:dyDescent="0.25">
      <c r="A740">
        <v>10739</v>
      </c>
      <c r="B740" s="1">
        <v>45212</v>
      </c>
      <c r="C740" t="s">
        <v>1549</v>
      </c>
      <c r="D740" t="s">
        <v>23</v>
      </c>
      <c r="E740" t="s">
        <v>135</v>
      </c>
      <c r="F740" t="s">
        <v>39</v>
      </c>
      <c r="G740" t="s">
        <v>40</v>
      </c>
      <c r="H740" t="s">
        <v>1550</v>
      </c>
      <c r="I740">
        <v>2</v>
      </c>
      <c r="J740">
        <v>76678</v>
      </c>
    </row>
    <row r="741" spans="1:10" x14ac:dyDescent="0.25">
      <c r="A741">
        <v>10740</v>
      </c>
      <c r="B741" s="1">
        <v>45324</v>
      </c>
      <c r="C741" t="s">
        <v>1551</v>
      </c>
      <c r="D741" t="s">
        <v>23</v>
      </c>
      <c r="E741" t="s">
        <v>105</v>
      </c>
      <c r="F741" t="s">
        <v>19</v>
      </c>
      <c r="G741" t="s">
        <v>30</v>
      </c>
      <c r="H741" t="s">
        <v>1552</v>
      </c>
      <c r="I741">
        <v>5</v>
      </c>
      <c r="J741">
        <v>228</v>
      </c>
    </row>
    <row r="742" spans="1:10" x14ac:dyDescent="0.25">
      <c r="A742">
        <v>10741</v>
      </c>
      <c r="B742" s="1">
        <v>45376</v>
      </c>
      <c r="C742" t="s">
        <v>1553</v>
      </c>
      <c r="D742" t="s">
        <v>23</v>
      </c>
      <c r="E742" t="s">
        <v>24</v>
      </c>
      <c r="F742" t="s">
        <v>87</v>
      </c>
      <c r="G742" t="s">
        <v>147</v>
      </c>
      <c r="H742" t="s">
        <v>1554</v>
      </c>
      <c r="I742">
        <v>1</v>
      </c>
      <c r="J742">
        <v>49429</v>
      </c>
    </row>
    <row r="743" spans="1:10" x14ac:dyDescent="0.25">
      <c r="A743">
        <v>10742</v>
      </c>
      <c r="B743" s="1">
        <v>45661</v>
      </c>
      <c r="C743" t="s">
        <v>1555</v>
      </c>
      <c r="D743" t="s">
        <v>33</v>
      </c>
      <c r="E743" t="s">
        <v>94</v>
      </c>
      <c r="F743" t="s">
        <v>87</v>
      </c>
      <c r="G743" t="s">
        <v>205</v>
      </c>
      <c r="H743" t="s">
        <v>1556</v>
      </c>
      <c r="I743">
        <v>1</v>
      </c>
      <c r="J743">
        <v>30752</v>
      </c>
    </row>
    <row r="744" spans="1:10" x14ac:dyDescent="0.25">
      <c r="A744">
        <v>10743</v>
      </c>
      <c r="B744" s="1">
        <v>45249</v>
      </c>
      <c r="C744" t="s">
        <v>1557</v>
      </c>
      <c r="D744" t="s">
        <v>17</v>
      </c>
      <c r="E744" t="s">
        <v>51</v>
      </c>
      <c r="F744" t="s">
        <v>13</v>
      </c>
      <c r="G744" t="s">
        <v>48</v>
      </c>
      <c r="H744" t="s">
        <v>1558</v>
      </c>
      <c r="I744">
        <v>5</v>
      </c>
      <c r="J744">
        <v>21089</v>
      </c>
    </row>
    <row r="745" spans="1:10" x14ac:dyDescent="0.25">
      <c r="A745">
        <v>10744</v>
      </c>
      <c r="B745" s="1">
        <v>45548</v>
      </c>
      <c r="C745" t="s">
        <v>1559</v>
      </c>
      <c r="D745" t="s">
        <v>17</v>
      </c>
      <c r="E745" t="s">
        <v>47</v>
      </c>
      <c r="F745" t="s">
        <v>62</v>
      </c>
      <c r="G745" t="s">
        <v>142</v>
      </c>
      <c r="H745" t="s">
        <v>1560</v>
      </c>
      <c r="I745">
        <v>1</v>
      </c>
      <c r="J745">
        <v>53116</v>
      </c>
    </row>
    <row r="746" spans="1:10" x14ac:dyDescent="0.25">
      <c r="A746">
        <v>10745</v>
      </c>
      <c r="B746" s="1">
        <v>45492</v>
      </c>
      <c r="C746" t="s">
        <v>1561</v>
      </c>
      <c r="D746" t="s">
        <v>23</v>
      </c>
      <c r="E746" t="s">
        <v>105</v>
      </c>
      <c r="F746" t="s">
        <v>13</v>
      </c>
      <c r="G746" t="s">
        <v>91</v>
      </c>
      <c r="H746" t="s">
        <v>1562</v>
      </c>
      <c r="I746">
        <v>5</v>
      </c>
      <c r="J746">
        <v>52781</v>
      </c>
    </row>
    <row r="747" spans="1:10" x14ac:dyDescent="0.25">
      <c r="A747">
        <v>10746</v>
      </c>
      <c r="B747" s="1">
        <v>45508</v>
      </c>
      <c r="C747" t="s">
        <v>1563</v>
      </c>
      <c r="D747" t="s">
        <v>23</v>
      </c>
      <c r="E747" t="s">
        <v>76</v>
      </c>
      <c r="F747" t="s">
        <v>67</v>
      </c>
      <c r="G747" t="s">
        <v>195</v>
      </c>
      <c r="H747" t="s">
        <v>1564</v>
      </c>
      <c r="I747">
        <v>2</v>
      </c>
      <c r="J747">
        <v>22183</v>
      </c>
    </row>
    <row r="748" spans="1:10" x14ac:dyDescent="0.25">
      <c r="A748">
        <v>10747</v>
      </c>
      <c r="B748" s="1">
        <v>45563</v>
      </c>
      <c r="C748" t="s">
        <v>1565</v>
      </c>
      <c r="D748" t="s">
        <v>33</v>
      </c>
      <c r="E748" t="s">
        <v>55</v>
      </c>
      <c r="F748" t="s">
        <v>87</v>
      </c>
      <c r="G748" t="s">
        <v>88</v>
      </c>
      <c r="H748" t="s">
        <v>1566</v>
      </c>
      <c r="I748">
        <v>2</v>
      </c>
      <c r="J748">
        <v>16621</v>
      </c>
    </row>
    <row r="749" spans="1:10" x14ac:dyDescent="0.25">
      <c r="A749">
        <v>10748</v>
      </c>
      <c r="B749" s="1">
        <v>45723</v>
      </c>
      <c r="C749" t="s">
        <v>1567</v>
      </c>
      <c r="D749" t="s">
        <v>17</v>
      </c>
      <c r="E749" t="s">
        <v>66</v>
      </c>
      <c r="F749" t="s">
        <v>19</v>
      </c>
      <c r="G749" t="s">
        <v>98</v>
      </c>
      <c r="H749" t="s">
        <v>1568</v>
      </c>
      <c r="I749">
        <v>3</v>
      </c>
      <c r="J749">
        <v>72610</v>
      </c>
    </row>
    <row r="750" spans="1:10" x14ac:dyDescent="0.25">
      <c r="A750">
        <v>10749</v>
      </c>
      <c r="B750" s="1">
        <v>45495</v>
      </c>
      <c r="C750" t="s">
        <v>1569</v>
      </c>
      <c r="D750" t="s">
        <v>33</v>
      </c>
      <c r="E750" t="s">
        <v>55</v>
      </c>
      <c r="F750" t="s">
        <v>87</v>
      </c>
      <c r="G750" t="s">
        <v>147</v>
      </c>
      <c r="H750" t="s">
        <v>1570</v>
      </c>
      <c r="I750">
        <v>2</v>
      </c>
      <c r="J750">
        <v>44904</v>
      </c>
    </row>
    <row r="751" spans="1:10" x14ac:dyDescent="0.25">
      <c r="A751">
        <v>10750</v>
      </c>
      <c r="B751" s="1">
        <v>45733</v>
      </c>
      <c r="C751" t="s">
        <v>1571</v>
      </c>
      <c r="D751" t="s">
        <v>23</v>
      </c>
      <c r="E751" t="s">
        <v>24</v>
      </c>
      <c r="F751" t="s">
        <v>19</v>
      </c>
      <c r="G751" t="s">
        <v>30</v>
      </c>
      <c r="H751" t="s">
        <v>1572</v>
      </c>
      <c r="I751">
        <v>1</v>
      </c>
      <c r="J751">
        <v>28313</v>
      </c>
    </row>
    <row r="752" spans="1:10" x14ac:dyDescent="0.25">
      <c r="A752">
        <v>10751</v>
      </c>
      <c r="B752" s="1">
        <v>45219</v>
      </c>
      <c r="C752" t="s">
        <v>1573</v>
      </c>
      <c r="D752" t="s">
        <v>17</v>
      </c>
      <c r="E752" t="s">
        <v>47</v>
      </c>
      <c r="F752" t="s">
        <v>35</v>
      </c>
      <c r="G752" t="s">
        <v>36</v>
      </c>
      <c r="H752" t="s">
        <v>1574</v>
      </c>
      <c r="I752">
        <v>5</v>
      </c>
      <c r="J752">
        <v>69000</v>
      </c>
    </row>
    <row r="753" spans="1:10" x14ac:dyDescent="0.25">
      <c r="A753">
        <v>10752</v>
      </c>
      <c r="B753" s="1">
        <v>45443</v>
      </c>
      <c r="C753" t="s">
        <v>1575</v>
      </c>
      <c r="D753" t="s">
        <v>23</v>
      </c>
      <c r="E753" t="s">
        <v>135</v>
      </c>
      <c r="F753" t="s">
        <v>67</v>
      </c>
      <c r="G753" t="s">
        <v>400</v>
      </c>
      <c r="H753" t="s">
        <v>1576</v>
      </c>
      <c r="I753">
        <v>2</v>
      </c>
      <c r="J753">
        <v>590</v>
      </c>
    </row>
    <row r="754" spans="1:10" x14ac:dyDescent="0.25">
      <c r="A754">
        <v>10753</v>
      </c>
      <c r="B754" s="1">
        <v>45559</v>
      </c>
      <c r="C754" t="s">
        <v>1577</v>
      </c>
      <c r="D754" t="s">
        <v>23</v>
      </c>
      <c r="E754" t="s">
        <v>24</v>
      </c>
      <c r="F754" t="s">
        <v>13</v>
      </c>
      <c r="G754" t="s">
        <v>48</v>
      </c>
      <c r="H754" t="s">
        <v>1578</v>
      </c>
      <c r="I754">
        <v>1</v>
      </c>
      <c r="J754">
        <v>9723</v>
      </c>
    </row>
    <row r="755" spans="1:10" x14ac:dyDescent="0.25">
      <c r="A755">
        <v>10754</v>
      </c>
      <c r="B755" s="1">
        <v>45780</v>
      </c>
      <c r="C755" t="s">
        <v>1579</v>
      </c>
      <c r="D755" t="s">
        <v>23</v>
      </c>
      <c r="E755" t="s">
        <v>24</v>
      </c>
      <c r="F755" t="s">
        <v>87</v>
      </c>
      <c r="G755" t="s">
        <v>147</v>
      </c>
      <c r="H755" t="s">
        <v>1580</v>
      </c>
      <c r="I755">
        <v>5</v>
      </c>
      <c r="J755">
        <v>70459</v>
      </c>
    </row>
    <row r="756" spans="1:10" x14ac:dyDescent="0.25">
      <c r="A756">
        <v>10755</v>
      </c>
      <c r="B756" s="1">
        <v>45319</v>
      </c>
      <c r="C756" t="s">
        <v>1581</v>
      </c>
      <c r="D756" t="s">
        <v>11</v>
      </c>
      <c r="E756" t="s">
        <v>138</v>
      </c>
      <c r="F756" t="s">
        <v>77</v>
      </c>
      <c r="G756" t="s">
        <v>81</v>
      </c>
      <c r="H756" t="s">
        <v>82</v>
      </c>
      <c r="I756">
        <v>4</v>
      </c>
      <c r="J756">
        <v>40744</v>
      </c>
    </row>
    <row r="757" spans="1:10" x14ac:dyDescent="0.25">
      <c r="A757">
        <v>10756</v>
      </c>
      <c r="B757" s="1">
        <v>45691</v>
      </c>
      <c r="C757" t="s">
        <v>1582</v>
      </c>
      <c r="D757" t="s">
        <v>11</v>
      </c>
      <c r="E757" t="s">
        <v>12</v>
      </c>
      <c r="F757" t="s">
        <v>13</v>
      </c>
      <c r="G757" t="s">
        <v>14</v>
      </c>
      <c r="H757" t="s">
        <v>1583</v>
      </c>
      <c r="I757">
        <v>4</v>
      </c>
      <c r="J757">
        <v>60446</v>
      </c>
    </row>
    <row r="758" spans="1:10" x14ac:dyDescent="0.25">
      <c r="A758">
        <v>10757</v>
      </c>
      <c r="B758" s="1">
        <v>45413</v>
      </c>
      <c r="C758" t="s">
        <v>1584</v>
      </c>
      <c r="D758" t="s">
        <v>23</v>
      </c>
      <c r="E758" t="s">
        <v>105</v>
      </c>
      <c r="F758" t="s">
        <v>25</v>
      </c>
      <c r="G758" t="s">
        <v>218</v>
      </c>
      <c r="H758" t="s">
        <v>1585</v>
      </c>
      <c r="I758">
        <v>3</v>
      </c>
      <c r="J758">
        <v>46911</v>
      </c>
    </row>
    <row r="759" spans="1:10" x14ac:dyDescent="0.25">
      <c r="A759">
        <v>10758</v>
      </c>
      <c r="B759" s="1">
        <v>45452</v>
      </c>
      <c r="C759" t="s">
        <v>1586</v>
      </c>
      <c r="D759" t="s">
        <v>11</v>
      </c>
      <c r="E759" t="s">
        <v>12</v>
      </c>
      <c r="F759" t="s">
        <v>13</v>
      </c>
      <c r="G759" t="s">
        <v>48</v>
      </c>
      <c r="H759" t="s">
        <v>1359</v>
      </c>
      <c r="I759">
        <v>2</v>
      </c>
      <c r="J759">
        <v>50156</v>
      </c>
    </row>
    <row r="760" spans="1:10" x14ac:dyDescent="0.25">
      <c r="A760">
        <v>10759</v>
      </c>
      <c r="B760" s="1">
        <v>45395</v>
      </c>
      <c r="C760" t="s">
        <v>1587</v>
      </c>
      <c r="D760" t="s">
        <v>11</v>
      </c>
      <c r="E760" t="s">
        <v>165</v>
      </c>
      <c r="F760" t="s">
        <v>62</v>
      </c>
      <c r="G760" t="s">
        <v>106</v>
      </c>
      <c r="H760" t="s">
        <v>1588</v>
      </c>
      <c r="I760">
        <v>1</v>
      </c>
      <c r="J760">
        <v>13217</v>
      </c>
    </row>
    <row r="761" spans="1:10" x14ac:dyDescent="0.25">
      <c r="A761">
        <v>10760</v>
      </c>
      <c r="B761" s="1">
        <v>45318</v>
      </c>
      <c r="C761" t="s">
        <v>1589</v>
      </c>
      <c r="D761" t="s">
        <v>11</v>
      </c>
      <c r="E761" t="s">
        <v>138</v>
      </c>
      <c r="F761" t="s">
        <v>19</v>
      </c>
      <c r="G761" t="s">
        <v>20</v>
      </c>
      <c r="H761" t="s">
        <v>21</v>
      </c>
      <c r="I761">
        <v>2</v>
      </c>
      <c r="J761">
        <v>27437</v>
      </c>
    </row>
    <row r="762" spans="1:10" x14ac:dyDescent="0.25">
      <c r="A762">
        <v>10761</v>
      </c>
      <c r="B762" s="1">
        <v>45753</v>
      </c>
      <c r="C762" t="s">
        <v>1590</v>
      </c>
      <c r="D762" t="s">
        <v>11</v>
      </c>
      <c r="E762" t="s">
        <v>84</v>
      </c>
      <c r="F762" t="s">
        <v>19</v>
      </c>
      <c r="G762" t="s">
        <v>52</v>
      </c>
      <c r="H762" t="s">
        <v>1591</v>
      </c>
      <c r="I762">
        <v>4</v>
      </c>
      <c r="J762">
        <v>26898</v>
      </c>
    </row>
    <row r="763" spans="1:10" x14ac:dyDescent="0.25">
      <c r="A763">
        <v>10762</v>
      </c>
      <c r="B763" s="1">
        <v>45227</v>
      </c>
      <c r="C763" t="s">
        <v>1592</v>
      </c>
      <c r="D763" t="s">
        <v>33</v>
      </c>
      <c r="E763" t="s">
        <v>101</v>
      </c>
      <c r="F763" t="s">
        <v>120</v>
      </c>
      <c r="G763" t="s">
        <v>139</v>
      </c>
      <c r="H763" t="s">
        <v>1593</v>
      </c>
      <c r="I763">
        <v>2</v>
      </c>
      <c r="J763">
        <v>77387</v>
      </c>
    </row>
    <row r="764" spans="1:10" x14ac:dyDescent="0.25">
      <c r="A764">
        <v>10763</v>
      </c>
      <c r="B764" s="1">
        <v>45210</v>
      </c>
      <c r="C764" t="s">
        <v>1594</v>
      </c>
      <c r="D764" t="s">
        <v>11</v>
      </c>
      <c r="E764" t="s">
        <v>61</v>
      </c>
      <c r="F764" t="s">
        <v>120</v>
      </c>
      <c r="G764" t="s">
        <v>121</v>
      </c>
      <c r="H764" t="s">
        <v>1595</v>
      </c>
      <c r="I764">
        <v>4</v>
      </c>
      <c r="J764">
        <v>58437</v>
      </c>
    </row>
    <row r="765" spans="1:10" x14ac:dyDescent="0.25">
      <c r="A765">
        <v>10764</v>
      </c>
      <c r="B765" s="1">
        <v>45749</v>
      </c>
      <c r="C765" t="s">
        <v>1596</v>
      </c>
      <c r="D765" t="s">
        <v>17</v>
      </c>
      <c r="E765" t="s">
        <v>18</v>
      </c>
      <c r="F765" t="s">
        <v>35</v>
      </c>
      <c r="G765" t="s">
        <v>437</v>
      </c>
      <c r="H765" t="s">
        <v>1597</v>
      </c>
      <c r="I765">
        <v>3</v>
      </c>
      <c r="J765">
        <v>57776</v>
      </c>
    </row>
    <row r="766" spans="1:10" x14ac:dyDescent="0.25">
      <c r="A766">
        <v>10765</v>
      </c>
      <c r="B766" s="1">
        <v>45794</v>
      </c>
      <c r="C766" t="s">
        <v>1598</v>
      </c>
      <c r="D766" t="s">
        <v>11</v>
      </c>
      <c r="E766" t="s">
        <v>84</v>
      </c>
      <c r="F766" t="s">
        <v>25</v>
      </c>
      <c r="G766" t="s">
        <v>95</v>
      </c>
      <c r="H766" t="s">
        <v>1599</v>
      </c>
      <c r="I766">
        <v>4</v>
      </c>
      <c r="J766">
        <v>14232</v>
      </c>
    </row>
    <row r="767" spans="1:10" x14ac:dyDescent="0.25">
      <c r="A767">
        <v>10766</v>
      </c>
      <c r="B767" s="1">
        <v>45895</v>
      </c>
      <c r="C767" t="s">
        <v>1435</v>
      </c>
      <c r="D767" t="s">
        <v>11</v>
      </c>
      <c r="E767" t="s">
        <v>84</v>
      </c>
      <c r="F767" t="s">
        <v>62</v>
      </c>
      <c r="G767" t="s">
        <v>508</v>
      </c>
      <c r="H767" t="s">
        <v>1600</v>
      </c>
      <c r="I767">
        <v>1</v>
      </c>
      <c r="J767">
        <v>15160</v>
      </c>
    </row>
    <row r="768" spans="1:10" x14ac:dyDescent="0.25">
      <c r="A768">
        <v>10767</v>
      </c>
      <c r="B768" s="1">
        <v>45785</v>
      </c>
      <c r="C768" t="s">
        <v>1601</v>
      </c>
      <c r="D768" t="s">
        <v>17</v>
      </c>
      <c r="E768" t="s">
        <v>51</v>
      </c>
      <c r="F768" t="s">
        <v>35</v>
      </c>
      <c r="G768" t="s">
        <v>437</v>
      </c>
      <c r="H768" t="s">
        <v>999</v>
      </c>
      <c r="I768">
        <v>3</v>
      </c>
      <c r="J768">
        <v>4437</v>
      </c>
    </row>
    <row r="769" spans="1:10" x14ac:dyDescent="0.25">
      <c r="A769">
        <v>10768</v>
      </c>
      <c r="B769" s="1">
        <v>45615</v>
      </c>
      <c r="C769" t="s">
        <v>1602</v>
      </c>
      <c r="D769" t="s">
        <v>11</v>
      </c>
      <c r="E769" t="s">
        <v>138</v>
      </c>
      <c r="F769" t="s">
        <v>25</v>
      </c>
      <c r="G769" t="s">
        <v>26</v>
      </c>
      <c r="H769" t="s">
        <v>1603</v>
      </c>
      <c r="I769">
        <v>5</v>
      </c>
      <c r="J769">
        <v>60556</v>
      </c>
    </row>
    <row r="770" spans="1:10" x14ac:dyDescent="0.25">
      <c r="A770">
        <v>10769</v>
      </c>
      <c r="B770" s="1">
        <v>45360</v>
      </c>
      <c r="C770" t="s">
        <v>1604</v>
      </c>
      <c r="D770" t="s">
        <v>33</v>
      </c>
      <c r="E770" t="s">
        <v>94</v>
      </c>
      <c r="F770" t="s">
        <v>35</v>
      </c>
      <c r="G770" t="s">
        <v>437</v>
      </c>
      <c r="H770" t="s">
        <v>1605</v>
      </c>
      <c r="I770">
        <v>1</v>
      </c>
      <c r="J770">
        <v>4799</v>
      </c>
    </row>
    <row r="771" spans="1:10" x14ac:dyDescent="0.25">
      <c r="A771">
        <v>10770</v>
      </c>
      <c r="B771" s="1">
        <v>45786</v>
      </c>
      <c r="C771" t="s">
        <v>1606</v>
      </c>
      <c r="D771" t="s">
        <v>23</v>
      </c>
      <c r="E771" t="s">
        <v>135</v>
      </c>
      <c r="F771" t="s">
        <v>120</v>
      </c>
      <c r="G771" t="s">
        <v>155</v>
      </c>
      <c r="H771" t="s">
        <v>1607</v>
      </c>
      <c r="I771">
        <v>3</v>
      </c>
      <c r="J771">
        <v>48644</v>
      </c>
    </row>
    <row r="772" spans="1:10" x14ac:dyDescent="0.25">
      <c r="A772">
        <v>10771</v>
      </c>
      <c r="B772" s="1">
        <v>45250</v>
      </c>
      <c r="C772" t="s">
        <v>1608</v>
      </c>
      <c r="D772" t="s">
        <v>33</v>
      </c>
      <c r="E772" t="s">
        <v>101</v>
      </c>
      <c r="F772" t="s">
        <v>77</v>
      </c>
      <c r="G772" t="s">
        <v>109</v>
      </c>
      <c r="H772" t="s">
        <v>1609</v>
      </c>
      <c r="I772">
        <v>1</v>
      </c>
      <c r="J772">
        <v>77435</v>
      </c>
    </row>
    <row r="773" spans="1:10" x14ac:dyDescent="0.25">
      <c r="A773">
        <v>10772</v>
      </c>
      <c r="B773" s="1">
        <v>45832</v>
      </c>
      <c r="C773" t="s">
        <v>1610</v>
      </c>
      <c r="D773" t="s">
        <v>11</v>
      </c>
      <c r="E773" t="s">
        <v>165</v>
      </c>
      <c r="F773" t="s">
        <v>120</v>
      </c>
      <c r="G773" t="s">
        <v>121</v>
      </c>
      <c r="H773" t="s">
        <v>1611</v>
      </c>
      <c r="I773">
        <v>5</v>
      </c>
      <c r="J773">
        <v>5769</v>
      </c>
    </row>
    <row r="774" spans="1:10" x14ac:dyDescent="0.25">
      <c r="A774">
        <v>10773</v>
      </c>
      <c r="B774" s="1">
        <v>45472</v>
      </c>
      <c r="C774" t="s">
        <v>1612</v>
      </c>
      <c r="D774" t="s">
        <v>17</v>
      </c>
      <c r="E774" t="s">
        <v>158</v>
      </c>
      <c r="F774" t="s">
        <v>62</v>
      </c>
      <c r="G774" t="s">
        <v>142</v>
      </c>
      <c r="H774" t="s">
        <v>1613</v>
      </c>
      <c r="I774">
        <v>5</v>
      </c>
      <c r="J774">
        <v>1866</v>
      </c>
    </row>
    <row r="775" spans="1:10" x14ac:dyDescent="0.25">
      <c r="A775">
        <v>10774</v>
      </c>
      <c r="B775" s="1">
        <v>45811</v>
      </c>
      <c r="C775" t="s">
        <v>1614</v>
      </c>
      <c r="D775" t="s">
        <v>17</v>
      </c>
      <c r="E775" t="s">
        <v>66</v>
      </c>
      <c r="F775" t="s">
        <v>87</v>
      </c>
      <c r="G775" t="s">
        <v>147</v>
      </c>
      <c r="H775" t="s">
        <v>1615</v>
      </c>
      <c r="I775">
        <v>4</v>
      </c>
      <c r="J775">
        <v>62167</v>
      </c>
    </row>
    <row r="776" spans="1:10" x14ac:dyDescent="0.25">
      <c r="A776">
        <v>10775</v>
      </c>
      <c r="B776" s="1">
        <v>45326</v>
      </c>
      <c r="C776" t="s">
        <v>1616</v>
      </c>
      <c r="D776" t="s">
        <v>17</v>
      </c>
      <c r="E776" t="s">
        <v>158</v>
      </c>
      <c r="F776" t="s">
        <v>35</v>
      </c>
      <c r="G776" t="s">
        <v>71</v>
      </c>
      <c r="H776" t="s">
        <v>1442</v>
      </c>
      <c r="I776">
        <v>3</v>
      </c>
      <c r="J776">
        <v>25356</v>
      </c>
    </row>
    <row r="777" spans="1:10" x14ac:dyDescent="0.25">
      <c r="A777">
        <v>10776</v>
      </c>
      <c r="B777" s="1">
        <v>45868</v>
      </c>
      <c r="C777" t="s">
        <v>1617</v>
      </c>
      <c r="D777" t="s">
        <v>17</v>
      </c>
      <c r="E777" t="s">
        <v>66</v>
      </c>
      <c r="F777" t="s">
        <v>67</v>
      </c>
      <c r="G777" t="s">
        <v>400</v>
      </c>
      <c r="H777" t="s">
        <v>1618</v>
      </c>
      <c r="I777">
        <v>4</v>
      </c>
      <c r="J777">
        <v>66772</v>
      </c>
    </row>
    <row r="778" spans="1:10" x14ac:dyDescent="0.25">
      <c r="A778">
        <v>10777</v>
      </c>
      <c r="B778" s="1">
        <v>45474</v>
      </c>
      <c r="C778" t="s">
        <v>1619</v>
      </c>
      <c r="D778" t="s">
        <v>11</v>
      </c>
      <c r="E778" t="s">
        <v>165</v>
      </c>
      <c r="F778" t="s">
        <v>39</v>
      </c>
      <c r="G778" t="s">
        <v>192</v>
      </c>
      <c r="H778" t="s">
        <v>1620</v>
      </c>
      <c r="I778">
        <v>3</v>
      </c>
      <c r="J778">
        <v>50528</v>
      </c>
    </row>
    <row r="779" spans="1:10" x14ac:dyDescent="0.25">
      <c r="A779">
        <v>10778</v>
      </c>
      <c r="B779" s="1">
        <v>45926</v>
      </c>
      <c r="C779" t="s">
        <v>1621</v>
      </c>
      <c r="D779" t="s">
        <v>17</v>
      </c>
      <c r="E779" t="s">
        <v>66</v>
      </c>
      <c r="F779" t="s">
        <v>19</v>
      </c>
      <c r="G779" t="s">
        <v>20</v>
      </c>
      <c r="H779" t="s">
        <v>1622</v>
      </c>
      <c r="I779">
        <v>4</v>
      </c>
      <c r="J779">
        <v>41266</v>
      </c>
    </row>
    <row r="780" spans="1:10" x14ac:dyDescent="0.25">
      <c r="A780">
        <v>10779</v>
      </c>
      <c r="B780" s="1">
        <v>45821</v>
      </c>
      <c r="C780" t="s">
        <v>1623</v>
      </c>
      <c r="D780" t="s">
        <v>11</v>
      </c>
      <c r="E780" t="s">
        <v>138</v>
      </c>
      <c r="F780" t="s">
        <v>35</v>
      </c>
      <c r="G780" t="s">
        <v>437</v>
      </c>
      <c r="H780" t="s">
        <v>1624</v>
      </c>
      <c r="I780">
        <v>2</v>
      </c>
      <c r="J780">
        <v>5457</v>
      </c>
    </row>
    <row r="781" spans="1:10" x14ac:dyDescent="0.25">
      <c r="A781">
        <v>10780</v>
      </c>
      <c r="B781" s="1">
        <v>45710</v>
      </c>
      <c r="C781" t="s">
        <v>1625</v>
      </c>
      <c r="D781" t="s">
        <v>17</v>
      </c>
      <c r="E781" t="s">
        <v>158</v>
      </c>
      <c r="F781" t="s">
        <v>67</v>
      </c>
      <c r="G781" t="s">
        <v>195</v>
      </c>
      <c r="H781" t="s">
        <v>1626</v>
      </c>
      <c r="I781">
        <v>5</v>
      </c>
      <c r="J781">
        <v>16369</v>
      </c>
    </row>
    <row r="782" spans="1:10" x14ac:dyDescent="0.25">
      <c r="A782">
        <v>10781</v>
      </c>
      <c r="B782" s="1">
        <v>45441</v>
      </c>
      <c r="C782" t="s">
        <v>1627</v>
      </c>
      <c r="D782" t="s">
        <v>11</v>
      </c>
      <c r="E782" t="s">
        <v>84</v>
      </c>
      <c r="F782" t="s">
        <v>25</v>
      </c>
      <c r="G782" t="s">
        <v>58</v>
      </c>
      <c r="H782" t="s">
        <v>1628</v>
      </c>
      <c r="I782">
        <v>5</v>
      </c>
      <c r="J782">
        <v>53854</v>
      </c>
    </row>
    <row r="783" spans="1:10" x14ac:dyDescent="0.25">
      <c r="A783">
        <v>10782</v>
      </c>
      <c r="B783" s="1">
        <v>45901</v>
      </c>
      <c r="C783" t="s">
        <v>1629</v>
      </c>
      <c r="D783" t="s">
        <v>33</v>
      </c>
      <c r="E783" t="s">
        <v>55</v>
      </c>
      <c r="F783" t="s">
        <v>62</v>
      </c>
      <c r="G783" t="s">
        <v>63</v>
      </c>
      <c r="H783" t="s">
        <v>1630</v>
      </c>
      <c r="I783">
        <v>4</v>
      </c>
      <c r="J783">
        <v>36664</v>
      </c>
    </row>
    <row r="784" spans="1:10" x14ac:dyDescent="0.25">
      <c r="A784">
        <v>10783</v>
      </c>
      <c r="B784" s="1">
        <v>45668</v>
      </c>
      <c r="C784" t="s">
        <v>1631</v>
      </c>
      <c r="D784" t="s">
        <v>33</v>
      </c>
      <c r="E784" t="s">
        <v>43</v>
      </c>
      <c r="F784" t="s">
        <v>25</v>
      </c>
      <c r="G784" t="s">
        <v>95</v>
      </c>
      <c r="H784" t="s">
        <v>1632</v>
      </c>
      <c r="I784">
        <v>5</v>
      </c>
      <c r="J784">
        <v>16724</v>
      </c>
    </row>
    <row r="785" spans="1:10" x14ac:dyDescent="0.25">
      <c r="A785">
        <v>10784</v>
      </c>
      <c r="B785" s="1">
        <v>45660</v>
      </c>
      <c r="C785" t="s">
        <v>1633</v>
      </c>
      <c r="D785" t="s">
        <v>17</v>
      </c>
      <c r="E785" t="s">
        <v>158</v>
      </c>
      <c r="F785" t="s">
        <v>19</v>
      </c>
      <c r="G785" t="s">
        <v>30</v>
      </c>
      <c r="H785" t="s">
        <v>1634</v>
      </c>
      <c r="I785">
        <v>1</v>
      </c>
      <c r="J785">
        <v>25365</v>
      </c>
    </row>
    <row r="786" spans="1:10" x14ac:dyDescent="0.25">
      <c r="A786">
        <v>10785</v>
      </c>
      <c r="B786" s="1">
        <v>45720</v>
      </c>
      <c r="C786" t="s">
        <v>1635</v>
      </c>
      <c r="D786" t="s">
        <v>23</v>
      </c>
      <c r="E786" t="s">
        <v>105</v>
      </c>
      <c r="F786" t="s">
        <v>25</v>
      </c>
      <c r="G786" t="s">
        <v>313</v>
      </c>
      <c r="H786" t="s">
        <v>1636</v>
      </c>
      <c r="I786">
        <v>1</v>
      </c>
      <c r="J786">
        <v>62333</v>
      </c>
    </row>
    <row r="787" spans="1:10" x14ac:dyDescent="0.25">
      <c r="A787">
        <v>10786</v>
      </c>
      <c r="B787" s="1">
        <v>45918</v>
      </c>
      <c r="C787" t="s">
        <v>1637</v>
      </c>
      <c r="D787" t="s">
        <v>23</v>
      </c>
      <c r="E787" t="s">
        <v>76</v>
      </c>
      <c r="F787" t="s">
        <v>87</v>
      </c>
      <c r="G787" t="s">
        <v>205</v>
      </c>
      <c r="H787" t="s">
        <v>1638</v>
      </c>
      <c r="I787">
        <v>2</v>
      </c>
      <c r="J787">
        <v>61600</v>
      </c>
    </row>
    <row r="788" spans="1:10" x14ac:dyDescent="0.25">
      <c r="A788">
        <v>10787</v>
      </c>
      <c r="B788" s="1">
        <v>45838</v>
      </c>
      <c r="C788" t="s">
        <v>1639</v>
      </c>
      <c r="D788" t="s">
        <v>33</v>
      </c>
      <c r="E788" t="s">
        <v>43</v>
      </c>
      <c r="F788" t="s">
        <v>13</v>
      </c>
      <c r="G788" t="s">
        <v>91</v>
      </c>
      <c r="H788" t="s">
        <v>1640</v>
      </c>
      <c r="I788">
        <v>2</v>
      </c>
      <c r="J788">
        <v>27684</v>
      </c>
    </row>
    <row r="789" spans="1:10" x14ac:dyDescent="0.25">
      <c r="A789">
        <v>10788</v>
      </c>
      <c r="B789" s="1">
        <v>45634</v>
      </c>
      <c r="C789" t="s">
        <v>1641</v>
      </c>
      <c r="D789" t="s">
        <v>23</v>
      </c>
      <c r="E789" t="s">
        <v>76</v>
      </c>
      <c r="F789" t="s">
        <v>120</v>
      </c>
      <c r="G789" t="s">
        <v>155</v>
      </c>
      <c r="H789" t="s">
        <v>1642</v>
      </c>
      <c r="I789">
        <v>5</v>
      </c>
      <c r="J789">
        <v>17214</v>
      </c>
    </row>
    <row r="790" spans="1:10" x14ac:dyDescent="0.25">
      <c r="A790">
        <v>10789</v>
      </c>
      <c r="B790" s="1">
        <v>45731</v>
      </c>
      <c r="C790" t="s">
        <v>1643</v>
      </c>
      <c r="D790" t="s">
        <v>11</v>
      </c>
      <c r="E790" t="s">
        <v>84</v>
      </c>
      <c r="F790" t="s">
        <v>19</v>
      </c>
      <c r="G790" t="s">
        <v>98</v>
      </c>
      <c r="H790" t="s">
        <v>1644</v>
      </c>
      <c r="I790">
        <v>4</v>
      </c>
      <c r="J790">
        <v>22504</v>
      </c>
    </row>
    <row r="791" spans="1:10" x14ac:dyDescent="0.25">
      <c r="A791">
        <v>10790</v>
      </c>
      <c r="B791" s="1">
        <v>45735</v>
      </c>
      <c r="C791" t="s">
        <v>1645</v>
      </c>
      <c r="D791" t="s">
        <v>11</v>
      </c>
      <c r="E791" t="s">
        <v>165</v>
      </c>
      <c r="F791" t="s">
        <v>77</v>
      </c>
      <c r="G791" t="s">
        <v>81</v>
      </c>
      <c r="H791" t="s">
        <v>1646</v>
      </c>
      <c r="I791">
        <v>4</v>
      </c>
      <c r="J791">
        <v>45288</v>
      </c>
    </row>
    <row r="792" spans="1:10" x14ac:dyDescent="0.25">
      <c r="A792">
        <v>10791</v>
      </c>
      <c r="B792" s="1">
        <v>45304</v>
      </c>
      <c r="C792" t="s">
        <v>1647</v>
      </c>
      <c r="D792" t="s">
        <v>17</v>
      </c>
      <c r="E792" t="s">
        <v>158</v>
      </c>
      <c r="F792" t="s">
        <v>62</v>
      </c>
      <c r="G792" t="s">
        <v>142</v>
      </c>
      <c r="H792" t="s">
        <v>1648</v>
      </c>
      <c r="I792">
        <v>1</v>
      </c>
      <c r="J792">
        <v>70887</v>
      </c>
    </row>
    <row r="793" spans="1:10" x14ac:dyDescent="0.25">
      <c r="A793">
        <v>10792</v>
      </c>
      <c r="B793" s="1">
        <v>45384</v>
      </c>
      <c r="C793" t="s">
        <v>1649</v>
      </c>
      <c r="D793" t="s">
        <v>23</v>
      </c>
      <c r="E793" t="s">
        <v>76</v>
      </c>
      <c r="F793" t="s">
        <v>13</v>
      </c>
      <c r="G793" t="s">
        <v>48</v>
      </c>
      <c r="H793" t="s">
        <v>1650</v>
      </c>
      <c r="I793">
        <v>2</v>
      </c>
      <c r="J793">
        <v>2456</v>
      </c>
    </row>
    <row r="794" spans="1:10" x14ac:dyDescent="0.25">
      <c r="A794">
        <v>10793</v>
      </c>
      <c r="B794" s="1">
        <v>45388</v>
      </c>
      <c r="C794" t="s">
        <v>1651</v>
      </c>
      <c r="D794" t="s">
        <v>33</v>
      </c>
      <c r="E794" t="s">
        <v>94</v>
      </c>
      <c r="F794" t="s">
        <v>19</v>
      </c>
      <c r="G794" t="s">
        <v>30</v>
      </c>
      <c r="H794" t="s">
        <v>1652</v>
      </c>
      <c r="I794">
        <v>1</v>
      </c>
      <c r="J794">
        <v>13488</v>
      </c>
    </row>
    <row r="795" spans="1:10" x14ac:dyDescent="0.25">
      <c r="A795">
        <v>10794</v>
      </c>
      <c r="B795" s="1">
        <v>45289</v>
      </c>
      <c r="C795" t="s">
        <v>1653</v>
      </c>
      <c r="D795" t="s">
        <v>23</v>
      </c>
      <c r="E795" t="s">
        <v>24</v>
      </c>
      <c r="F795" t="s">
        <v>19</v>
      </c>
      <c r="G795" t="s">
        <v>52</v>
      </c>
      <c r="H795" t="s">
        <v>1654</v>
      </c>
      <c r="I795">
        <v>5</v>
      </c>
      <c r="J795">
        <v>69140</v>
      </c>
    </row>
    <row r="796" spans="1:10" x14ac:dyDescent="0.25">
      <c r="A796">
        <v>10795</v>
      </c>
      <c r="B796" s="1">
        <v>45839</v>
      </c>
      <c r="C796" t="s">
        <v>1655</v>
      </c>
      <c r="D796" t="s">
        <v>23</v>
      </c>
      <c r="E796" t="s">
        <v>29</v>
      </c>
      <c r="F796" t="s">
        <v>77</v>
      </c>
      <c r="G796" t="s">
        <v>162</v>
      </c>
      <c r="H796" t="s">
        <v>1656</v>
      </c>
      <c r="I796">
        <v>5</v>
      </c>
      <c r="J796">
        <v>36087</v>
      </c>
    </row>
    <row r="797" spans="1:10" x14ac:dyDescent="0.25">
      <c r="A797">
        <v>10796</v>
      </c>
      <c r="B797" s="1">
        <v>45637</v>
      </c>
      <c r="C797" t="s">
        <v>1657</v>
      </c>
      <c r="D797" t="s">
        <v>17</v>
      </c>
      <c r="E797" t="s">
        <v>66</v>
      </c>
      <c r="F797" t="s">
        <v>39</v>
      </c>
      <c r="G797" t="s">
        <v>132</v>
      </c>
      <c r="H797" t="s">
        <v>133</v>
      </c>
      <c r="I797">
        <v>1</v>
      </c>
      <c r="J797">
        <v>7505</v>
      </c>
    </row>
    <row r="798" spans="1:10" x14ac:dyDescent="0.25">
      <c r="A798">
        <v>10797</v>
      </c>
      <c r="B798" s="1">
        <v>45800</v>
      </c>
      <c r="C798" t="s">
        <v>169</v>
      </c>
      <c r="D798" t="s">
        <v>23</v>
      </c>
      <c r="E798" t="s">
        <v>105</v>
      </c>
      <c r="F798" t="s">
        <v>35</v>
      </c>
      <c r="G798" t="s">
        <v>36</v>
      </c>
      <c r="H798" t="s">
        <v>1658</v>
      </c>
      <c r="I798">
        <v>4</v>
      </c>
      <c r="J798">
        <v>73876</v>
      </c>
    </row>
    <row r="799" spans="1:10" x14ac:dyDescent="0.25">
      <c r="A799">
        <v>10798</v>
      </c>
      <c r="B799" s="1">
        <v>45577</v>
      </c>
      <c r="C799" t="s">
        <v>1659</v>
      </c>
      <c r="D799" t="s">
        <v>17</v>
      </c>
      <c r="E799" t="s">
        <v>47</v>
      </c>
      <c r="F799" t="s">
        <v>35</v>
      </c>
      <c r="G799" t="s">
        <v>36</v>
      </c>
      <c r="H799" t="s">
        <v>1660</v>
      </c>
      <c r="I799">
        <v>1</v>
      </c>
      <c r="J799">
        <v>9548</v>
      </c>
    </row>
    <row r="800" spans="1:10" x14ac:dyDescent="0.25">
      <c r="A800">
        <v>10799</v>
      </c>
      <c r="B800" s="1">
        <v>45816</v>
      </c>
      <c r="C800" t="s">
        <v>1661</v>
      </c>
      <c r="D800" t="s">
        <v>11</v>
      </c>
      <c r="E800" t="s">
        <v>165</v>
      </c>
      <c r="F800" t="s">
        <v>77</v>
      </c>
      <c r="G800" t="s">
        <v>78</v>
      </c>
      <c r="H800" t="s">
        <v>1662</v>
      </c>
      <c r="I800">
        <v>5</v>
      </c>
      <c r="J800">
        <v>67027</v>
      </c>
    </row>
    <row r="801" spans="1:10" x14ac:dyDescent="0.25">
      <c r="A801">
        <v>10800</v>
      </c>
      <c r="B801" s="1">
        <v>45915</v>
      </c>
      <c r="C801" t="s">
        <v>1663</v>
      </c>
      <c r="D801" t="s">
        <v>23</v>
      </c>
      <c r="E801" t="s">
        <v>29</v>
      </c>
      <c r="F801" t="s">
        <v>77</v>
      </c>
      <c r="G801" t="s">
        <v>81</v>
      </c>
      <c r="H801" t="s">
        <v>1664</v>
      </c>
      <c r="I801">
        <v>2</v>
      </c>
      <c r="J801">
        <v>28093</v>
      </c>
    </row>
    <row r="802" spans="1:10" x14ac:dyDescent="0.25">
      <c r="A802">
        <v>10801</v>
      </c>
      <c r="B802" s="1">
        <v>45641</v>
      </c>
      <c r="C802" t="s">
        <v>1665</v>
      </c>
      <c r="D802" t="s">
        <v>33</v>
      </c>
      <c r="E802" t="s">
        <v>101</v>
      </c>
      <c r="F802" t="s">
        <v>77</v>
      </c>
      <c r="G802" t="s">
        <v>81</v>
      </c>
      <c r="H802" t="s">
        <v>1666</v>
      </c>
      <c r="I802">
        <v>3</v>
      </c>
      <c r="J802">
        <v>75371</v>
      </c>
    </row>
    <row r="803" spans="1:10" x14ac:dyDescent="0.25">
      <c r="A803">
        <v>10802</v>
      </c>
      <c r="B803" s="1">
        <v>45828</v>
      </c>
      <c r="C803" t="s">
        <v>1667</v>
      </c>
      <c r="D803" t="s">
        <v>33</v>
      </c>
      <c r="E803" t="s">
        <v>101</v>
      </c>
      <c r="F803" t="s">
        <v>120</v>
      </c>
      <c r="G803" t="s">
        <v>159</v>
      </c>
      <c r="H803" t="s">
        <v>1668</v>
      </c>
      <c r="I803">
        <v>5</v>
      </c>
      <c r="J803">
        <v>36207</v>
      </c>
    </row>
    <row r="804" spans="1:10" x14ac:dyDescent="0.25">
      <c r="A804">
        <v>10803</v>
      </c>
      <c r="B804" s="1">
        <v>45787</v>
      </c>
      <c r="C804" t="s">
        <v>1669</v>
      </c>
      <c r="D804" t="s">
        <v>17</v>
      </c>
      <c r="E804" t="s">
        <v>158</v>
      </c>
      <c r="F804" t="s">
        <v>62</v>
      </c>
      <c r="G804" t="s">
        <v>142</v>
      </c>
      <c r="H804" t="s">
        <v>1670</v>
      </c>
      <c r="I804">
        <v>4</v>
      </c>
      <c r="J804">
        <v>61344</v>
      </c>
    </row>
    <row r="805" spans="1:10" x14ac:dyDescent="0.25">
      <c r="A805">
        <v>10804</v>
      </c>
      <c r="B805" s="1">
        <v>45754</v>
      </c>
      <c r="C805" t="s">
        <v>1671</v>
      </c>
      <c r="D805" t="s">
        <v>33</v>
      </c>
      <c r="E805" t="s">
        <v>55</v>
      </c>
      <c r="F805" t="s">
        <v>35</v>
      </c>
      <c r="G805" t="s">
        <v>179</v>
      </c>
      <c r="H805" t="s">
        <v>1672</v>
      </c>
      <c r="I805">
        <v>1</v>
      </c>
      <c r="J805">
        <v>3838</v>
      </c>
    </row>
    <row r="806" spans="1:10" x14ac:dyDescent="0.25">
      <c r="A806">
        <v>10805</v>
      </c>
      <c r="B806" s="1">
        <v>45889</v>
      </c>
      <c r="C806" t="s">
        <v>1673</v>
      </c>
      <c r="D806" t="s">
        <v>33</v>
      </c>
      <c r="E806" t="s">
        <v>55</v>
      </c>
      <c r="F806" t="s">
        <v>13</v>
      </c>
      <c r="G806" t="s">
        <v>91</v>
      </c>
      <c r="H806" t="s">
        <v>1674</v>
      </c>
      <c r="I806">
        <v>5</v>
      </c>
      <c r="J806">
        <v>8582</v>
      </c>
    </row>
    <row r="807" spans="1:10" x14ac:dyDescent="0.25">
      <c r="A807">
        <v>10806</v>
      </c>
      <c r="B807" s="1">
        <v>45309</v>
      </c>
      <c r="C807" t="s">
        <v>1675</v>
      </c>
      <c r="D807" t="s">
        <v>11</v>
      </c>
      <c r="E807" t="s">
        <v>61</v>
      </c>
      <c r="F807" t="s">
        <v>67</v>
      </c>
      <c r="G807" t="s">
        <v>298</v>
      </c>
      <c r="H807" t="s">
        <v>1676</v>
      </c>
      <c r="I807">
        <v>3</v>
      </c>
      <c r="J807">
        <v>57887</v>
      </c>
    </row>
    <row r="808" spans="1:10" x14ac:dyDescent="0.25">
      <c r="A808">
        <v>10807</v>
      </c>
      <c r="B808" s="1">
        <v>45567</v>
      </c>
      <c r="C808" t="s">
        <v>1677</v>
      </c>
      <c r="D808" t="s">
        <v>17</v>
      </c>
      <c r="E808" t="s">
        <v>47</v>
      </c>
      <c r="F808" t="s">
        <v>77</v>
      </c>
      <c r="G808" t="s">
        <v>81</v>
      </c>
      <c r="H808" t="s">
        <v>1678</v>
      </c>
      <c r="I808">
        <v>1</v>
      </c>
      <c r="J808">
        <v>48982</v>
      </c>
    </row>
    <row r="809" spans="1:10" x14ac:dyDescent="0.25">
      <c r="A809">
        <v>10808</v>
      </c>
      <c r="B809" s="1">
        <v>45419</v>
      </c>
      <c r="C809" t="s">
        <v>1679</v>
      </c>
      <c r="D809" t="s">
        <v>17</v>
      </c>
      <c r="E809" t="s">
        <v>47</v>
      </c>
      <c r="F809" t="s">
        <v>87</v>
      </c>
      <c r="G809" t="s">
        <v>205</v>
      </c>
      <c r="H809" t="s">
        <v>773</v>
      </c>
      <c r="I809">
        <v>1</v>
      </c>
      <c r="J809">
        <v>8982</v>
      </c>
    </row>
    <row r="810" spans="1:10" x14ac:dyDescent="0.25">
      <c r="A810">
        <v>10809</v>
      </c>
      <c r="B810" s="1">
        <v>45675</v>
      </c>
      <c r="C810" t="s">
        <v>1680</v>
      </c>
      <c r="D810" t="s">
        <v>33</v>
      </c>
      <c r="E810" t="s">
        <v>43</v>
      </c>
      <c r="F810" t="s">
        <v>39</v>
      </c>
      <c r="G810" t="s">
        <v>192</v>
      </c>
      <c r="H810" t="s">
        <v>1681</v>
      </c>
      <c r="I810">
        <v>2</v>
      </c>
      <c r="J810">
        <v>47566</v>
      </c>
    </row>
    <row r="811" spans="1:10" x14ac:dyDescent="0.25">
      <c r="A811">
        <v>10810</v>
      </c>
      <c r="B811" s="1">
        <v>45476</v>
      </c>
      <c r="C811" t="s">
        <v>1682</v>
      </c>
      <c r="D811" t="s">
        <v>17</v>
      </c>
      <c r="E811" t="s">
        <v>158</v>
      </c>
      <c r="F811" t="s">
        <v>19</v>
      </c>
      <c r="G811" t="s">
        <v>20</v>
      </c>
      <c r="H811" t="s">
        <v>1683</v>
      </c>
      <c r="I811">
        <v>5</v>
      </c>
      <c r="J811">
        <v>20859</v>
      </c>
    </row>
    <row r="812" spans="1:10" x14ac:dyDescent="0.25">
      <c r="A812">
        <v>10811</v>
      </c>
      <c r="B812" s="1">
        <v>45380</v>
      </c>
      <c r="C812" t="s">
        <v>1684</v>
      </c>
      <c r="D812" t="s">
        <v>33</v>
      </c>
      <c r="E812" t="s">
        <v>101</v>
      </c>
      <c r="F812" t="s">
        <v>77</v>
      </c>
      <c r="G812" t="s">
        <v>81</v>
      </c>
      <c r="H812" t="s">
        <v>1685</v>
      </c>
      <c r="I812">
        <v>2</v>
      </c>
      <c r="J812">
        <v>51972</v>
      </c>
    </row>
    <row r="813" spans="1:10" x14ac:dyDescent="0.25">
      <c r="A813">
        <v>10812</v>
      </c>
      <c r="B813" s="1">
        <v>45905</v>
      </c>
      <c r="C813" t="s">
        <v>1686</v>
      </c>
      <c r="D813" t="s">
        <v>23</v>
      </c>
      <c r="E813" t="s">
        <v>105</v>
      </c>
      <c r="F813" t="s">
        <v>25</v>
      </c>
      <c r="G813" t="s">
        <v>218</v>
      </c>
      <c r="H813" t="s">
        <v>783</v>
      </c>
      <c r="I813">
        <v>5</v>
      </c>
      <c r="J813">
        <v>77166</v>
      </c>
    </row>
    <row r="814" spans="1:10" x14ac:dyDescent="0.25">
      <c r="A814">
        <v>10813</v>
      </c>
      <c r="B814" s="1">
        <v>45409</v>
      </c>
      <c r="C814" t="s">
        <v>1687</v>
      </c>
      <c r="D814" t="s">
        <v>17</v>
      </c>
      <c r="E814" t="s">
        <v>66</v>
      </c>
      <c r="F814" t="s">
        <v>77</v>
      </c>
      <c r="G814" t="s">
        <v>162</v>
      </c>
      <c r="H814" t="s">
        <v>1688</v>
      </c>
      <c r="I814">
        <v>3</v>
      </c>
      <c r="J814">
        <v>10757</v>
      </c>
    </row>
    <row r="815" spans="1:10" x14ac:dyDescent="0.25">
      <c r="A815">
        <v>10814</v>
      </c>
      <c r="B815" s="1">
        <v>45533</v>
      </c>
      <c r="C815" t="s">
        <v>1689</v>
      </c>
      <c r="D815" t="s">
        <v>33</v>
      </c>
      <c r="E815" t="s">
        <v>55</v>
      </c>
      <c r="F815" t="s">
        <v>13</v>
      </c>
      <c r="G815" t="s">
        <v>102</v>
      </c>
      <c r="H815" t="s">
        <v>1690</v>
      </c>
      <c r="I815">
        <v>4</v>
      </c>
      <c r="J815">
        <v>10293</v>
      </c>
    </row>
    <row r="816" spans="1:10" x14ac:dyDescent="0.25">
      <c r="A816">
        <v>10815</v>
      </c>
      <c r="B816" s="1">
        <v>45917</v>
      </c>
      <c r="C816" t="s">
        <v>1691</v>
      </c>
      <c r="D816" t="s">
        <v>33</v>
      </c>
      <c r="E816" t="s">
        <v>34</v>
      </c>
      <c r="F816" t="s">
        <v>39</v>
      </c>
      <c r="G816" t="s">
        <v>117</v>
      </c>
      <c r="H816" t="s">
        <v>1692</v>
      </c>
      <c r="I816">
        <v>1</v>
      </c>
      <c r="J816">
        <v>21445</v>
      </c>
    </row>
    <row r="817" spans="1:10" x14ac:dyDescent="0.25">
      <c r="A817">
        <v>10816</v>
      </c>
      <c r="B817" s="1">
        <v>45271</v>
      </c>
      <c r="C817" t="s">
        <v>1693</v>
      </c>
      <c r="D817" t="s">
        <v>11</v>
      </c>
      <c r="E817" t="s">
        <v>12</v>
      </c>
      <c r="F817" t="s">
        <v>25</v>
      </c>
      <c r="G817" t="s">
        <v>26</v>
      </c>
      <c r="H817" t="s">
        <v>1694</v>
      </c>
      <c r="I817">
        <v>5</v>
      </c>
      <c r="J817">
        <v>4062</v>
      </c>
    </row>
    <row r="818" spans="1:10" x14ac:dyDescent="0.25">
      <c r="A818">
        <v>10817</v>
      </c>
      <c r="B818" s="1">
        <v>45593</v>
      </c>
      <c r="C818" t="s">
        <v>1695</v>
      </c>
      <c r="D818" t="s">
        <v>33</v>
      </c>
      <c r="E818" t="s">
        <v>55</v>
      </c>
      <c r="F818" t="s">
        <v>25</v>
      </c>
      <c r="G818" t="s">
        <v>313</v>
      </c>
      <c r="H818" t="s">
        <v>1696</v>
      </c>
      <c r="I818">
        <v>3</v>
      </c>
      <c r="J818">
        <v>15222</v>
      </c>
    </row>
    <row r="819" spans="1:10" x14ac:dyDescent="0.25">
      <c r="A819">
        <v>10818</v>
      </c>
      <c r="B819" s="1">
        <v>45511</v>
      </c>
      <c r="C819" t="s">
        <v>1697</v>
      </c>
      <c r="D819" t="s">
        <v>11</v>
      </c>
      <c r="E819" t="s">
        <v>12</v>
      </c>
      <c r="F819" t="s">
        <v>39</v>
      </c>
      <c r="G819" t="s">
        <v>40</v>
      </c>
      <c r="H819" t="s">
        <v>1698</v>
      </c>
      <c r="I819">
        <v>3</v>
      </c>
      <c r="J819">
        <v>72550</v>
      </c>
    </row>
    <row r="820" spans="1:10" x14ac:dyDescent="0.25">
      <c r="A820">
        <v>10819</v>
      </c>
      <c r="B820" s="1">
        <v>45376</v>
      </c>
      <c r="C820" t="s">
        <v>1699</v>
      </c>
      <c r="D820" t="s">
        <v>23</v>
      </c>
      <c r="E820" t="s">
        <v>76</v>
      </c>
      <c r="F820" t="s">
        <v>19</v>
      </c>
      <c r="G820" t="s">
        <v>124</v>
      </c>
      <c r="H820" t="s">
        <v>1700</v>
      </c>
      <c r="I820">
        <v>3</v>
      </c>
      <c r="J820">
        <v>76876</v>
      </c>
    </row>
    <row r="821" spans="1:10" x14ac:dyDescent="0.25">
      <c r="A821">
        <v>10820</v>
      </c>
      <c r="B821" s="1">
        <v>45876</v>
      </c>
      <c r="C821" t="s">
        <v>1701</v>
      </c>
      <c r="D821" t="s">
        <v>23</v>
      </c>
      <c r="E821" t="s">
        <v>105</v>
      </c>
      <c r="F821" t="s">
        <v>120</v>
      </c>
      <c r="G821" t="s">
        <v>150</v>
      </c>
      <c r="H821" t="s">
        <v>1702</v>
      </c>
      <c r="I821">
        <v>2</v>
      </c>
      <c r="J821">
        <v>65184</v>
      </c>
    </row>
    <row r="822" spans="1:10" x14ac:dyDescent="0.25">
      <c r="A822">
        <v>10821</v>
      </c>
      <c r="B822" s="1">
        <v>45907</v>
      </c>
      <c r="C822" t="s">
        <v>1703</v>
      </c>
      <c r="D822" t="s">
        <v>33</v>
      </c>
      <c r="E822" t="s">
        <v>94</v>
      </c>
      <c r="F822" t="s">
        <v>62</v>
      </c>
      <c r="G822" t="s">
        <v>114</v>
      </c>
      <c r="H822" t="s">
        <v>1704</v>
      </c>
      <c r="I822">
        <v>4</v>
      </c>
      <c r="J822">
        <v>76718</v>
      </c>
    </row>
    <row r="823" spans="1:10" x14ac:dyDescent="0.25">
      <c r="A823">
        <v>10822</v>
      </c>
      <c r="B823" s="1">
        <v>45813</v>
      </c>
      <c r="C823" t="s">
        <v>1705</v>
      </c>
      <c r="D823" t="s">
        <v>17</v>
      </c>
      <c r="E823" t="s">
        <v>66</v>
      </c>
      <c r="F823" t="s">
        <v>39</v>
      </c>
      <c r="G823" t="s">
        <v>40</v>
      </c>
      <c r="H823" t="s">
        <v>1706</v>
      </c>
      <c r="I823">
        <v>3</v>
      </c>
      <c r="J823">
        <v>68989</v>
      </c>
    </row>
    <row r="824" spans="1:10" x14ac:dyDescent="0.25">
      <c r="A824">
        <v>10823</v>
      </c>
      <c r="B824" s="1">
        <v>45631</v>
      </c>
      <c r="C824" t="s">
        <v>1707</v>
      </c>
      <c r="D824" t="s">
        <v>17</v>
      </c>
      <c r="E824" t="s">
        <v>66</v>
      </c>
      <c r="F824" t="s">
        <v>87</v>
      </c>
      <c r="G824" t="s">
        <v>147</v>
      </c>
      <c r="H824" t="s">
        <v>1708</v>
      </c>
      <c r="I824">
        <v>2</v>
      </c>
      <c r="J824">
        <v>31386</v>
      </c>
    </row>
    <row r="825" spans="1:10" x14ac:dyDescent="0.25">
      <c r="A825">
        <v>10824</v>
      </c>
      <c r="B825" s="1">
        <v>45451</v>
      </c>
      <c r="C825" t="s">
        <v>1709</v>
      </c>
      <c r="D825" t="s">
        <v>11</v>
      </c>
      <c r="E825" t="s">
        <v>138</v>
      </c>
      <c r="F825" t="s">
        <v>120</v>
      </c>
      <c r="G825" t="s">
        <v>159</v>
      </c>
      <c r="H825" t="s">
        <v>1710</v>
      </c>
      <c r="I825">
        <v>3</v>
      </c>
      <c r="J825">
        <v>26072</v>
      </c>
    </row>
    <row r="826" spans="1:10" x14ac:dyDescent="0.25">
      <c r="A826">
        <v>10825</v>
      </c>
      <c r="B826" s="1">
        <v>45696</v>
      </c>
      <c r="C826" t="s">
        <v>1711</v>
      </c>
      <c r="D826" t="s">
        <v>33</v>
      </c>
      <c r="E826" t="s">
        <v>94</v>
      </c>
      <c r="F826" t="s">
        <v>39</v>
      </c>
      <c r="G826" t="s">
        <v>200</v>
      </c>
      <c r="H826" t="s">
        <v>1712</v>
      </c>
      <c r="I826">
        <v>3</v>
      </c>
      <c r="J826">
        <v>24116</v>
      </c>
    </row>
    <row r="827" spans="1:10" x14ac:dyDescent="0.25">
      <c r="A827">
        <v>10826</v>
      </c>
      <c r="B827" s="1">
        <v>45635</v>
      </c>
      <c r="C827" t="s">
        <v>1713</v>
      </c>
      <c r="D827" t="s">
        <v>11</v>
      </c>
      <c r="E827" t="s">
        <v>12</v>
      </c>
      <c r="F827" t="s">
        <v>25</v>
      </c>
      <c r="G827" t="s">
        <v>313</v>
      </c>
      <c r="H827" t="s">
        <v>1714</v>
      </c>
      <c r="I827">
        <v>3</v>
      </c>
      <c r="J827">
        <v>49198</v>
      </c>
    </row>
    <row r="828" spans="1:10" x14ac:dyDescent="0.25">
      <c r="A828">
        <v>10827</v>
      </c>
      <c r="B828" s="1">
        <v>45411</v>
      </c>
      <c r="C828" t="s">
        <v>1715</v>
      </c>
      <c r="D828" t="s">
        <v>11</v>
      </c>
      <c r="E828" t="s">
        <v>61</v>
      </c>
      <c r="F828" t="s">
        <v>67</v>
      </c>
      <c r="G828" t="s">
        <v>195</v>
      </c>
      <c r="H828" t="s">
        <v>1716</v>
      </c>
      <c r="I828">
        <v>3</v>
      </c>
      <c r="J828">
        <v>12181</v>
      </c>
    </row>
    <row r="829" spans="1:10" x14ac:dyDescent="0.25">
      <c r="A829">
        <v>10828</v>
      </c>
      <c r="B829" s="1">
        <v>45761</v>
      </c>
      <c r="C829" t="s">
        <v>1717</v>
      </c>
      <c r="D829" t="s">
        <v>23</v>
      </c>
      <c r="E829" t="s">
        <v>135</v>
      </c>
      <c r="F829" t="s">
        <v>62</v>
      </c>
      <c r="G829" t="s">
        <v>114</v>
      </c>
      <c r="H829" t="s">
        <v>1718</v>
      </c>
      <c r="I829">
        <v>5</v>
      </c>
      <c r="J829">
        <v>25345</v>
      </c>
    </row>
    <row r="830" spans="1:10" x14ac:dyDescent="0.25">
      <c r="A830">
        <v>10829</v>
      </c>
      <c r="B830" s="1">
        <v>45361</v>
      </c>
      <c r="C830" t="s">
        <v>1719</v>
      </c>
      <c r="D830" t="s">
        <v>23</v>
      </c>
      <c r="E830" t="s">
        <v>105</v>
      </c>
      <c r="F830" t="s">
        <v>35</v>
      </c>
      <c r="G830" t="s">
        <v>44</v>
      </c>
      <c r="H830" t="s">
        <v>1720</v>
      </c>
      <c r="I830">
        <v>1</v>
      </c>
      <c r="J830">
        <v>10808</v>
      </c>
    </row>
    <row r="831" spans="1:10" x14ac:dyDescent="0.25">
      <c r="A831">
        <v>10830</v>
      </c>
      <c r="B831" s="1">
        <v>45653</v>
      </c>
      <c r="C831" t="s">
        <v>1721</v>
      </c>
      <c r="D831" t="s">
        <v>17</v>
      </c>
      <c r="E831" t="s">
        <v>47</v>
      </c>
      <c r="F831" t="s">
        <v>62</v>
      </c>
      <c r="G831" t="s">
        <v>114</v>
      </c>
      <c r="H831" t="s">
        <v>1722</v>
      </c>
      <c r="I831">
        <v>3</v>
      </c>
      <c r="J831">
        <v>75739</v>
      </c>
    </row>
    <row r="832" spans="1:10" x14ac:dyDescent="0.25">
      <c r="A832">
        <v>10831</v>
      </c>
      <c r="B832" s="1">
        <v>45853</v>
      </c>
      <c r="C832" t="s">
        <v>1723</v>
      </c>
      <c r="D832" t="s">
        <v>33</v>
      </c>
      <c r="E832" t="s">
        <v>43</v>
      </c>
      <c r="F832" t="s">
        <v>120</v>
      </c>
      <c r="G832" t="s">
        <v>121</v>
      </c>
      <c r="H832" t="s">
        <v>625</v>
      </c>
      <c r="I832">
        <v>2</v>
      </c>
      <c r="J832">
        <v>71489</v>
      </c>
    </row>
    <row r="833" spans="1:10" x14ac:dyDescent="0.25">
      <c r="A833">
        <v>10832</v>
      </c>
      <c r="B833" s="1">
        <v>45529</v>
      </c>
      <c r="C833" t="s">
        <v>1724</v>
      </c>
      <c r="D833" t="s">
        <v>33</v>
      </c>
      <c r="E833" t="s">
        <v>101</v>
      </c>
      <c r="F833" t="s">
        <v>77</v>
      </c>
      <c r="G833" t="s">
        <v>162</v>
      </c>
      <c r="H833" t="s">
        <v>1725</v>
      </c>
      <c r="I833">
        <v>2</v>
      </c>
      <c r="J833">
        <v>52250</v>
      </c>
    </row>
    <row r="834" spans="1:10" x14ac:dyDescent="0.25">
      <c r="A834">
        <v>10833</v>
      </c>
      <c r="B834" s="1">
        <v>45658</v>
      </c>
      <c r="C834" t="s">
        <v>1726</v>
      </c>
      <c r="D834" t="s">
        <v>23</v>
      </c>
      <c r="E834" t="s">
        <v>24</v>
      </c>
      <c r="F834" t="s">
        <v>87</v>
      </c>
      <c r="G834" t="s">
        <v>205</v>
      </c>
      <c r="H834" t="s">
        <v>1727</v>
      </c>
      <c r="I834">
        <v>5</v>
      </c>
      <c r="J834">
        <v>20293</v>
      </c>
    </row>
    <row r="835" spans="1:10" x14ac:dyDescent="0.25">
      <c r="A835">
        <v>10834</v>
      </c>
      <c r="B835" s="1">
        <v>45212</v>
      </c>
      <c r="C835" t="s">
        <v>1728</v>
      </c>
      <c r="D835" t="s">
        <v>11</v>
      </c>
      <c r="E835" t="s">
        <v>165</v>
      </c>
      <c r="F835" t="s">
        <v>25</v>
      </c>
      <c r="G835" t="s">
        <v>95</v>
      </c>
      <c r="H835" t="s">
        <v>1729</v>
      </c>
      <c r="I835">
        <v>1</v>
      </c>
      <c r="J835">
        <v>37067</v>
      </c>
    </row>
    <row r="836" spans="1:10" x14ac:dyDescent="0.25">
      <c r="A836">
        <v>10835</v>
      </c>
      <c r="B836" s="1">
        <v>45424</v>
      </c>
      <c r="C836" t="s">
        <v>1730</v>
      </c>
      <c r="D836" t="s">
        <v>17</v>
      </c>
      <c r="E836" t="s">
        <v>51</v>
      </c>
      <c r="F836" t="s">
        <v>120</v>
      </c>
      <c r="G836" t="s">
        <v>139</v>
      </c>
      <c r="H836" t="s">
        <v>1731</v>
      </c>
      <c r="I836">
        <v>5</v>
      </c>
      <c r="J836">
        <v>44189</v>
      </c>
    </row>
    <row r="837" spans="1:10" x14ac:dyDescent="0.25">
      <c r="A837">
        <v>10836</v>
      </c>
      <c r="B837" s="1">
        <v>45373</v>
      </c>
      <c r="C837" t="s">
        <v>1732</v>
      </c>
      <c r="D837" t="s">
        <v>23</v>
      </c>
      <c r="E837" t="s">
        <v>105</v>
      </c>
      <c r="F837" t="s">
        <v>39</v>
      </c>
      <c r="G837" t="s">
        <v>117</v>
      </c>
      <c r="H837" t="s">
        <v>1733</v>
      </c>
      <c r="I837">
        <v>5</v>
      </c>
      <c r="J837">
        <v>29514</v>
      </c>
    </row>
    <row r="838" spans="1:10" x14ac:dyDescent="0.25">
      <c r="A838">
        <v>10837</v>
      </c>
      <c r="B838" s="1">
        <v>45880</v>
      </c>
      <c r="C838" t="s">
        <v>1734</v>
      </c>
      <c r="D838" t="s">
        <v>23</v>
      </c>
      <c r="E838" t="s">
        <v>29</v>
      </c>
      <c r="F838" t="s">
        <v>39</v>
      </c>
      <c r="G838" t="s">
        <v>192</v>
      </c>
      <c r="H838" t="s">
        <v>1315</v>
      </c>
      <c r="I838">
        <v>3</v>
      </c>
      <c r="J838">
        <v>76291</v>
      </c>
    </row>
    <row r="839" spans="1:10" x14ac:dyDescent="0.25">
      <c r="A839">
        <v>10838</v>
      </c>
      <c r="B839" s="1">
        <v>45426</v>
      </c>
      <c r="C839" t="s">
        <v>1735</v>
      </c>
      <c r="D839" t="s">
        <v>33</v>
      </c>
      <c r="E839" t="s">
        <v>55</v>
      </c>
      <c r="F839" t="s">
        <v>19</v>
      </c>
      <c r="G839" t="s">
        <v>20</v>
      </c>
      <c r="H839" t="s">
        <v>1736</v>
      </c>
      <c r="I839">
        <v>1</v>
      </c>
      <c r="J839">
        <v>79856</v>
      </c>
    </row>
    <row r="840" spans="1:10" x14ac:dyDescent="0.25">
      <c r="A840">
        <v>10839</v>
      </c>
      <c r="B840" s="1">
        <v>45458</v>
      </c>
      <c r="C840" t="s">
        <v>1737</v>
      </c>
      <c r="D840" t="s">
        <v>23</v>
      </c>
      <c r="E840" t="s">
        <v>76</v>
      </c>
      <c r="F840" t="s">
        <v>87</v>
      </c>
      <c r="G840" t="s">
        <v>147</v>
      </c>
      <c r="H840" t="s">
        <v>1738</v>
      </c>
      <c r="I840">
        <v>3</v>
      </c>
      <c r="J840">
        <v>46328</v>
      </c>
    </row>
    <row r="841" spans="1:10" x14ac:dyDescent="0.25">
      <c r="A841">
        <v>10840</v>
      </c>
      <c r="B841" s="1">
        <v>45772</v>
      </c>
      <c r="C841" t="s">
        <v>1739</v>
      </c>
      <c r="D841" t="s">
        <v>11</v>
      </c>
      <c r="E841" t="s">
        <v>165</v>
      </c>
      <c r="F841" t="s">
        <v>25</v>
      </c>
      <c r="G841" t="s">
        <v>95</v>
      </c>
      <c r="H841" t="s">
        <v>1740</v>
      </c>
      <c r="I841">
        <v>2</v>
      </c>
      <c r="J841">
        <v>64873</v>
      </c>
    </row>
    <row r="842" spans="1:10" x14ac:dyDescent="0.25">
      <c r="A842">
        <v>10841</v>
      </c>
      <c r="B842" s="1">
        <v>45673</v>
      </c>
      <c r="C842" t="s">
        <v>1741</v>
      </c>
      <c r="D842" t="s">
        <v>33</v>
      </c>
      <c r="E842" t="s">
        <v>43</v>
      </c>
      <c r="F842" t="s">
        <v>19</v>
      </c>
      <c r="G842" t="s">
        <v>20</v>
      </c>
      <c r="H842" t="s">
        <v>1742</v>
      </c>
      <c r="I842">
        <v>2</v>
      </c>
      <c r="J842">
        <v>39562</v>
      </c>
    </row>
    <row r="843" spans="1:10" x14ac:dyDescent="0.25">
      <c r="A843">
        <v>10842</v>
      </c>
      <c r="B843" s="1">
        <v>45451</v>
      </c>
      <c r="C843" t="s">
        <v>1743</v>
      </c>
      <c r="D843" t="s">
        <v>23</v>
      </c>
      <c r="E843" t="s">
        <v>76</v>
      </c>
      <c r="F843" t="s">
        <v>35</v>
      </c>
      <c r="G843" t="s">
        <v>179</v>
      </c>
      <c r="H843" t="s">
        <v>1744</v>
      </c>
      <c r="I843">
        <v>1</v>
      </c>
      <c r="J843">
        <v>26720</v>
      </c>
    </row>
    <row r="844" spans="1:10" x14ac:dyDescent="0.25">
      <c r="A844">
        <v>10843</v>
      </c>
      <c r="B844" s="1">
        <v>45249</v>
      </c>
      <c r="C844" t="s">
        <v>1745</v>
      </c>
      <c r="D844" t="s">
        <v>17</v>
      </c>
      <c r="E844" t="s">
        <v>47</v>
      </c>
      <c r="F844" t="s">
        <v>19</v>
      </c>
      <c r="G844" t="s">
        <v>124</v>
      </c>
      <c r="H844" t="s">
        <v>1746</v>
      </c>
      <c r="I844">
        <v>5</v>
      </c>
      <c r="J844">
        <v>59759</v>
      </c>
    </row>
    <row r="845" spans="1:10" x14ac:dyDescent="0.25">
      <c r="A845">
        <v>10844</v>
      </c>
      <c r="B845" s="1">
        <v>45761</v>
      </c>
      <c r="C845" t="s">
        <v>1747</v>
      </c>
      <c r="D845" t="s">
        <v>33</v>
      </c>
      <c r="E845" t="s">
        <v>43</v>
      </c>
      <c r="F845" t="s">
        <v>87</v>
      </c>
      <c r="G845" t="s">
        <v>88</v>
      </c>
      <c r="H845" t="s">
        <v>1748</v>
      </c>
      <c r="I845">
        <v>1</v>
      </c>
      <c r="J845">
        <v>54511</v>
      </c>
    </row>
    <row r="846" spans="1:10" x14ac:dyDescent="0.25">
      <c r="A846">
        <v>10845</v>
      </c>
      <c r="B846" s="1">
        <v>45680</v>
      </c>
      <c r="C846" t="s">
        <v>1749</v>
      </c>
      <c r="D846" t="s">
        <v>23</v>
      </c>
      <c r="E846" t="s">
        <v>24</v>
      </c>
      <c r="F846" t="s">
        <v>120</v>
      </c>
      <c r="G846" t="s">
        <v>121</v>
      </c>
      <c r="H846" t="s">
        <v>1750</v>
      </c>
      <c r="I846">
        <v>4</v>
      </c>
      <c r="J846">
        <v>42995</v>
      </c>
    </row>
    <row r="847" spans="1:10" x14ac:dyDescent="0.25">
      <c r="A847">
        <v>10846</v>
      </c>
      <c r="B847" s="1">
        <v>45435</v>
      </c>
      <c r="C847" t="s">
        <v>1751</v>
      </c>
      <c r="D847" t="s">
        <v>11</v>
      </c>
      <c r="E847" t="s">
        <v>138</v>
      </c>
      <c r="F847" t="s">
        <v>35</v>
      </c>
      <c r="G847" t="s">
        <v>179</v>
      </c>
      <c r="H847" t="s">
        <v>1752</v>
      </c>
      <c r="I847">
        <v>4</v>
      </c>
      <c r="J847">
        <v>5352</v>
      </c>
    </row>
    <row r="848" spans="1:10" x14ac:dyDescent="0.25">
      <c r="A848">
        <v>10847</v>
      </c>
      <c r="B848" s="1">
        <v>45460</v>
      </c>
      <c r="C848" t="s">
        <v>1753</v>
      </c>
      <c r="D848" t="s">
        <v>11</v>
      </c>
      <c r="E848" t="s">
        <v>165</v>
      </c>
      <c r="F848" t="s">
        <v>67</v>
      </c>
      <c r="G848" t="s">
        <v>68</v>
      </c>
      <c r="H848" t="s">
        <v>1214</v>
      </c>
      <c r="I848">
        <v>3</v>
      </c>
      <c r="J848">
        <v>25522</v>
      </c>
    </row>
    <row r="849" spans="1:10" x14ac:dyDescent="0.25">
      <c r="A849">
        <v>10848</v>
      </c>
      <c r="B849" s="1">
        <v>45204</v>
      </c>
      <c r="C849" t="s">
        <v>1754</v>
      </c>
      <c r="D849" t="s">
        <v>17</v>
      </c>
      <c r="E849" t="s">
        <v>18</v>
      </c>
      <c r="F849" t="s">
        <v>87</v>
      </c>
      <c r="G849" t="s">
        <v>174</v>
      </c>
      <c r="H849" t="s">
        <v>1755</v>
      </c>
      <c r="I849">
        <v>2</v>
      </c>
      <c r="J849">
        <v>71438</v>
      </c>
    </row>
    <row r="850" spans="1:10" x14ac:dyDescent="0.25">
      <c r="A850">
        <v>10849</v>
      </c>
      <c r="B850" s="1">
        <v>45798</v>
      </c>
      <c r="C850" t="s">
        <v>1756</v>
      </c>
      <c r="D850" t="s">
        <v>17</v>
      </c>
      <c r="E850" t="s">
        <v>18</v>
      </c>
      <c r="F850" t="s">
        <v>67</v>
      </c>
      <c r="G850" t="s">
        <v>195</v>
      </c>
      <c r="H850" t="s">
        <v>1757</v>
      </c>
      <c r="I850">
        <v>3</v>
      </c>
      <c r="J850">
        <v>42864</v>
      </c>
    </row>
    <row r="851" spans="1:10" x14ac:dyDescent="0.25">
      <c r="A851">
        <v>10850</v>
      </c>
      <c r="B851" s="1">
        <v>45669</v>
      </c>
      <c r="C851" t="s">
        <v>1758</v>
      </c>
      <c r="D851" t="s">
        <v>23</v>
      </c>
      <c r="E851" t="s">
        <v>29</v>
      </c>
      <c r="F851" t="s">
        <v>13</v>
      </c>
      <c r="G851" t="s">
        <v>282</v>
      </c>
      <c r="H851" t="s">
        <v>1759</v>
      </c>
      <c r="I851">
        <v>5</v>
      </c>
      <c r="J851">
        <v>61772</v>
      </c>
    </row>
    <row r="852" spans="1:10" x14ac:dyDescent="0.25">
      <c r="A852">
        <v>10851</v>
      </c>
      <c r="B852" s="1">
        <v>45810</v>
      </c>
      <c r="C852" t="s">
        <v>1760</v>
      </c>
      <c r="D852" t="s">
        <v>11</v>
      </c>
      <c r="E852" t="s">
        <v>84</v>
      </c>
      <c r="F852" t="s">
        <v>13</v>
      </c>
      <c r="G852" t="s">
        <v>48</v>
      </c>
      <c r="H852" t="s">
        <v>1761</v>
      </c>
      <c r="I852">
        <v>5</v>
      </c>
      <c r="J852">
        <v>29929</v>
      </c>
    </row>
    <row r="853" spans="1:10" x14ac:dyDescent="0.25">
      <c r="A853">
        <v>10852</v>
      </c>
      <c r="B853" s="1">
        <v>45863</v>
      </c>
      <c r="C853" t="s">
        <v>1762</v>
      </c>
      <c r="D853" t="s">
        <v>33</v>
      </c>
      <c r="E853" t="s">
        <v>43</v>
      </c>
      <c r="F853" t="s">
        <v>39</v>
      </c>
      <c r="G853" t="s">
        <v>132</v>
      </c>
      <c r="H853" t="s">
        <v>1763</v>
      </c>
      <c r="I853">
        <v>4</v>
      </c>
      <c r="J853">
        <v>21854</v>
      </c>
    </row>
    <row r="854" spans="1:10" x14ac:dyDescent="0.25">
      <c r="A854">
        <v>10853</v>
      </c>
      <c r="B854" s="1">
        <v>45598</v>
      </c>
      <c r="C854" t="s">
        <v>1764</v>
      </c>
      <c r="D854" t="s">
        <v>11</v>
      </c>
      <c r="E854" t="s">
        <v>84</v>
      </c>
      <c r="F854" t="s">
        <v>25</v>
      </c>
      <c r="G854" t="s">
        <v>95</v>
      </c>
      <c r="H854" t="s">
        <v>1765</v>
      </c>
      <c r="I854">
        <v>2</v>
      </c>
      <c r="J854">
        <v>712</v>
      </c>
    </row>
    <row r="855" spans="1:10" x14ac:dyDescent="0.25">
      <c r="A855">
        <v>10854</v>
      </c>
      <c r="B855" s="1">
        <v>45757</v>
      </c>
      <c r="C855" t="s">
        <v>1766</v>
      </c>
      <c r="D855" t="s">
        <v>33</v>
      </c>
      <c r="E855" t="s">
        <v>55</v>
      </c>
      <c r="F855" t="s">
        <v>62</v>
      </c>
      <c r="G855" t="s">
        <v>106</v>
      </c>
      <c r="H855" t="s">
        <v>1767</v>
      </c>
      <c r="I855">
        <v>3</v>
      </c>
      <c r="J855">
        <v>36710</v>
      </c>
    </row>
    <row r="856" spans="1:10" x14ac:dyDescent="0.25">
      <c r="A856">
        <v>10855</v>
      </c>
      <c r="B856" s="1">
        <v>45580</v>
      </c>
      <c r="C856" t="s">
        <v>1768</v>
      </c>
      <c r="D856" t="s">
        <v>23</v>
      </c>
      <c r="E856" t="s">
        <v>135</v>
      </c>
      <c r="F856" t="s">
        <v>13</v>
      </c>
      <c r="G856" t="s">
        <v>282</v>
      </c>
      <c r="H856" t="s">
        <v>1769</v>
      </c>
      <c r="I856">
        <v>4</v>
      </c>
      <c r="J856">
        <v>62439</v>
      </c>
    </row>
    <row r="857" spans="1:10" x14ac:dyDescent="0.25">
      <c r="A857">
        <v>10856</v>
      </c>
      <c r="B857" s="1">
        <v>45660</v>
      </c>
      <c r="C857" t="s">
        <v>1770</v>
      </c>
      <c r="D857" t="s">
        <v>33</v>
      </c>
      <c r="E857" t="s">
        <v>94</v>
      </c>
      <c r="F857" t="s">
        <v>67</v>
      </c>
      <c r="G857" t="s">
        <v>195</v>
      </c>
      <c r="H857" t="s">
        <v>1771</v>
      </c>
      <c r="I857">
        <v>3</v>
      </c>
      <c r="J857">
        <v>56731</v>
      </c>
    </row>
    <row r="858" spans="1:10" x14ac:dyDescent="0.25">
      <c r="A858">
        <v>10857</v>
      </c>
      <c r="B858" s="1">
        <v>45346</v>
      </c>
      <c r="C858" t="s">
        <v>1772</v>
      </c>
      <c r="D858" t="s">
        <v>11</v>
      </c>
      <c r="E858" t="s">
        <v>165</v>
      </c>
      <c r="F858" t="s">
        <v>67</v>
      </c>
      <c r="G858" t="s">
        <v>68</v>
      </c>
      <c r="H858" t="s">
        <v>1773</v>
      </c>
      <c r="I858">
        <v>2</v>
      </c>
      <c r="J858">
        <v>3438</v>
      </c>
    </row>
    <row r="859" spans="1:10" x14ac:dyDescent="0.25">
      <c r="A859">
        <v>10858</v>
      </c>
      <c r="B859" s="1">
        <v>45452</v>
      </c>
      <c r="C859" t="s">
        <v>1774</v>
      </c>
      <c r="D859" t="s">
        <v>11</v>
      </c>
      <c r="E859" t="s">
        <v>12</v>
      </c>
      <c r="F859" t="s">
        <v>77</v>
      </c>
      <c r="G859" t="s">
        <v>109</v>
      </c>
      <c r="H859" t="s">
        <v>1775</v>
      </c>
      <c r="I859">
        <v>4</v>
      </c>
      <c r="J859">
        <v>25172</v>
      </c>
    </row>
    <row r="860" spans="1:10" x14ac:dyDescent="0.25">
      <c r="A860">
        <v>10859</v>
      </c>
      <c r="B860" s="1">
        <v>45495</v>
      </c>
      <c r="C860" t="s">
        <v>1776</v>
      </c>
      <c r="D860" t="s">
        <v>17</v>
      </c>
      <c r="E860" t="s">
        <v>51</v>
      </c>
      <c r="F860" t="s">
        <v>67</v>
      </c>
      <c r="G860" t="s">
        <v>298</v>
      </c>
      <c r="H860" t="s">
        <v>1777</v>
      </c>
      <c r="I860">
        <v>5</v>
      </c>
      <c r="J860">
        <v>74116</v>
      </c>
    </row>
    <row r="861" spans="1:10" x14ac:dyDescent="0.25">
      <c r="A861">
        <v>10860</v>
      </c>
      <c r="B861" s="1">
        <v>45706</v>
      </c>
      <c r="C861" t="s">
        <v>1778</v>
      </c>
      <c r="D861" t="s">
        <v>33</v>
      </c>
      <c r="E861" t="s">
        <v>94</v>
      </c>
      <c r="F861" t="s">
        <v>77</v>
      </c>
      <c r="G861" t="s">
        <v>78</v>
      </c>
      <c r="H861" t="s">
        <v>1779</v>
      </c>
      <c r="I861">
        <v>1</v>
      </c>
      <c r="J861">
        <v>45790</v>
      </c>
    </row>
    <row r="862" spans="1:10" x14ac:dyDescent="0.25">
      <c r="A862">
        <v>10861</v>
      </c>
      <c r="B862" s="1">
        <v>45337</v>
      </c>
      <c r="C862" t="s">
        <v>1780</v>
      </c>
      <c r="D862" t="s">
        <v>33</v>
      </c>
      <c r="E862" t="s">
        <v>101</v>
      </c>
      <c r="F862" t="s">
        <v>87</v>
      </c>
      <c r="G862" t="s">
        <v>129</v>
      </c>
      <c r="H862" t="s">
        <v>1781</v>
      </c>
      <c r="I862">
        <v>4</v>
      </c>
      <c r="J862">
        <v>13162</v>
      </c>
    </row>
    <row r="863" spans="1:10" x14ac:dyDescent="0.25">
      <c r="A863">
        <v>10862</v>
      </c>
      <c r="B863" s="1">
        <v>45604</v>
      </c>
      <c r="C863" t="s">
        <v>1782</v>
      </c>
      <c r="D863" t="s">
        <v>23</v>
      </c>
      <c r="E863" t="s">
        <v>29</v>
      </c>
      <c r="F863" t="s">
        <v>39</v>
      </c>
      <c r="G863" t="s">
        <v>117</v>
      </c>
      <c r="H863" t="s">
        <v>1783</v>
      </c>
      <c r="I863">
        <v>3</v>
      </c>
      <c r="J863">
        <v>11327</v>
      </c>
    </row>
    <row r="864" spans="1:10" x14ac:dyDescent="0.25">
      <c r="A864">
        <v>10863</v>
      </c>
      <c r="B864" s="1">
        <v>45444</v>
      </c>
      <c r="C864" t="s">
        <v>1784</v>
      </c>
      <c r="D864" t="s">
        <v>17</v>
      </c>
      <c r="E864" t="s">
        <v>51</v>
      </c>
      <c r="F864" t="s">
        <v>87</v>
      </c>
      <c r="G864" t="s">
        <v>205</v>
      </c>
      <c r="H864" t="s">
        <v>1785</v>
      </c>
      <c r="I864">
        <v>1</v>
      </c>
      <c r="J864">
        <v>35971</v>
      </c>
    </row>
    <row r="865" spans="1:10" x14ac:dyDescent="0.25">
      <c r="A865">
        <v>10864</v>
      </c>
      <c r="B865" s="1">
        <v>45203</v>
      </c>
      <c r="C865" t="s">
        <v>1786</v>
      </c>
      <c r="D865" t="s">
        <v>17</v>
      </c>
      <c r="E865" t="s">
        <v>47</v>
      </c>
      <c r="F865" t="s">
        <v>87</v>
      </c>
      <c r="G865" t="s">
        <v>147</v>
      </c>
      <c r="H865" t="s">
        <v>1787</v>
      </c>
      <c r="I865">
        <v>1</v>
      </c>
      <c r="J865">
        <v>7176</v>
      </c>
    </row>
    <row r="866" spans="1:10" x14ac:dyDescent="0.25">
      <c r="A866">
        <v>10865</v>
      </c>
      <c r="B866" s="1">
        <v>45627</v>
      </c>
      <c r="C866" t="s">
        <v>1788</v>
      </c>
      <c r="D866" t="s">
        <v>23</v>
      </c>
      <c r="E866" t="s">
        <v>24</v>
      </c>
      <c r="F866" t="s">
        <v>25</v>
      </c>
      <c r="G866" t="s">
        <v>95</v>
      </c>
      <c r="H866" t="s">
        <v>1789</v>
      </c>
      <c r="I866">
        <v>1</v>
      </c>
      <c r="J866">
        <v>48244</v>
      </c>
    </row>
    <row r="867" spans="1:10" x14ac:dyDescent="0.25">
      <c r="A867">
        <v>10866</v>
      </c>
      <c r="B867" s="1">
        <v>45807</v>
      </c>
      <c r="C867" t="s">
        <v>1790</v>
      </c>
      <c r="D867" t="s">
        <v>11</v>
      </c>
      <c r="E867" t="s">
        <v>138</v>
      </c>
      <c r="F867" t="s">
        <v>13</v>
      </c>
      <c r="G867" t="s">
        <v>91</v>
      </c>
      <c r="H867" t="s">
        <v>1791</v>
      </c>
      <c r="I867">
        <v>3</v>
      </c>
      <c r="J867">
        <v>43938</v>
      </c>
    </row>
    <row r="868" spans="1:10" x14ac:dyDescent="0.25">
      <c r="A868">
        <v>10867</v>
      </c>
      <c r="B868" s="1">
        <v>45220</v>
      </c>
      <c r="C868" t="s">
        <v>1792</v>
      </c>
      <c r="D868" t="s">
        <v>23</v>
      </c>
      <c r="E868" t="s">
        <v>24</v>
      </c>
      <c r="F868" t="s">
        <v>67</v>
      </c>
      <c r="G868" t="s">
        <v>400</v>
      </c>
      <c r="H868" t="s">
        <v>1793</v>
      </c>
      <c r="I868">
        <v>3</v>
      </c>
      <c r="J868">
        <v>36244</v>
      </c>
    </row>
    <row r="869" spans="1:10" x14ac:dyDescent="0.25">
      <c r="A869">
        <v>10868</v>
      </c>
      <c r="B869" s="1">
        <v>45806</v>
      </c>
      <c r="C869" t="s">
        <v>1794</v>
      </c>
      <c r="D869" t="s">
        <v>23</v>
      </c>
      <c r="E869" t="s">
        <v>76</v>
      </c>
      <c r="F869" t="s">
        <v>25</v>
      </c>
      <c r="G869" t="s">
        <v>218</v>
      </c>
      <c r="H869" t="s">
        <v>1795</v>
      </c>
      <c r="I869">
        <v>3</v>
      </c>
      <c r="J869">
        <v>48711</v>
      </c>
    </row>
    <row r="870" spans="1:10" x14ac:dyDescent="0.25">
      <c r="A870">
        <v>10869</v>
      </c>
      <c r="B870" s="1">
        <v>45645</v>
      </c>
      <c r="C870" t="s">
        <v>1796</v>
      </c>
      <c r="D870" t="s">
        <v>17</v>
      </c>
      <c r="E870" t="s">
        <v>66</v>
      </c>
      <c r="F870" t="s">
        <v>13</v>
      </c>
      <c r="G870" t="s">
        <v>48</v>
      </c>
      <c r="H870" t="s">
        <v>1797</v>
      </c>
      <c r="I870">
        <v>4</v>
      </c>
      <c r="J870">
        <v>26860</v>
      </c>
    </row>
    <row r="871" spans="1:10" x14ac:dyDescent="0.25">
      <c r="A871">
        <v>10870</v>
      </c>
      <c r="B871" s="1">
        <v>45783</v>
      </c>
      <c r="C871" t="s">
        <v>1798</v>
      </c>
      <c r="D871" t="s">
        <v>33</v>
      </c>
      <c r="E871" t="s">
        <v>34</v>
      </c>
      <c r="F871" t="s">
        <v>39</v>
      </c>
      <c r="G871" t="s">
        <v>117</v>
      </c>
      <c r="H871" t="s">
        <v>1799</v>
      </c>
      <c r="I871">
        <v>5</v>
      </c>
      <c r="J871">
        <v>4499</v>
      </c>
    </row>
    <row r="872" spans="1:10" x14ac:dyDescent="0.25">
      <c r="A872">
        <v>10871</v>
      </c>
      <c r="B872" s="1">
        <v>45319</v>
      </c>
      <c r="C872" t="s">
        <v>1800</v>
      </c>
      <c r="D872" t="s">
        <v>33</v>
      </c>
      <c r="E872" t="s">
        <v>55</v>
      </c>
      <c r="F872" t="s">
        <v>25</v>
      </c>
      <c r="G872" t="s">
        <v>218</v>
      </c>
      <c r="H872" t="s">
        <v>1801</v>
      </c>
      <c r="I872">
        <v>1</v>
      </c>
      <c r="J872">
        <v>69530</v>
      </c>
    </row>
    <row r="873" spans="1:10" x14ac:dyDescent="0.25">
      <c r="A873">
        <v>10872</v>
      </c>
      <c r="B873" s="1">
        <v>45668</v>
      </c>
      <c r="C873" t="s">
        <v>1802</v>
      </c>
      <c r="D873" t="s">
        <v>23</v>
      </c>
      <c r="E873" t="s">
        <v>76</v>
      </c>
      <c r="F873" t="s">
        <v>39</v>
      </c>
      <c r="G873" t="s">
        <v>200</v>
      </c>
      <c r="H873" t="s">
        <v>1251</v>
      </c>
      <c r="I873">
        <v>3</v>
      </c>
      <c r="J873">
        <v>42821</v>
      </c>
    </row>
    <row r="874" spans="1:10" x14ac:dyDescent="0.25">
      <c r="A874">
        <v>10873</v>
      </c>
      <c r="B874" s="1">
        <v>45828</v>
      </c>
      <c r="C874" t="s">
        <v>1803</v>
      </c>
      <c r="D874" t="s">
        <v>11</v>
      </c>
      <c r="E874" t="s">
        <v>12</v>
      </c>
      <c r="F874" t="s">
        <v>39</v>
      </c>
      <c r="G874" t="s">
        <v>132</v>
      </c>
      <c r="H874" t="s">
        <v>1804</v>
      </c>
      <c r="I874">
        <v>2</v>
      </c>
      <c r="J874">
        <v>49734</v>
      </c>
    </row>
    <row r="875" spans="1:10" x14ac:dyDescent="0.25">
      <c r="A875">
        <v>10874</v>
      </c>
      <c r="B875" s="1">
        <v>45259</v>
      </c>
      <c r="C875" t="s">
        <v>1805</v>
      </c>
      <c r="D875" t="s">
        <v>33</v>
      </c>
      <c r="E875" t="s">
        <v>34</v>
      </c>
      <c r="F875" t="s">
        <v>13</v>
      </c>
      <c r="G875" t="s">
        <v>282</v>
      </c>
      <c r="H875" t="s">
        <v>1806</v>
      </c>
      <c r="I875">
        <v>3</v>
      </c>
      <c r="J875">
        <v>23767</v>
      </c>
    </row>
    <row r="876" spans="1:10" x14ac:dyDescent="0.25">
      <c r="A876">
        <v>10875</v>
      </c>
      <c r="B876" s="1">
        <v>45401</v>
      </c>
      <c r="C876" t="s">
        <v>1807</v>
      </c>
      <c r="D876" t="s">
        <v>17</v>
      </c>
      <c r="E876" t="s">
        <v>47</v>
      </c>
      <c r="F876" t="s">
        <v>19</v>
      </c>
      <c r="G876" t="s">
        <v>52</v>
      </c>
      <c r="H876" t="s">
        <v>1808</v>
      </c>
      <c r="I876">
        <v>4</v>
      </c>
      <c r="J876">
        <v>29484</v>
      </c>
    </row>
    <row r="877" spans="1:10" x14ac:dyDescent="0.25">
      <c r="A877">
        <v>10876</v>
      </c>
      <c r="B877" s="1">
        <v>45288</v>
      </c>
      <c r="C877" t="s">
        <v>1809</v>
      </c>
      <c r="D877" t="s">
        <v>17</v>
      </c>
      <c r="E877" t="s">
        <v>47</v>
      </c>
      <c r="F877" t="s">
        <v>120</v>
      </c>
      <c r="G877" t="s">
        <v>150</v>
      </c>
      <c r="H877" t="s">
        <v>1810</v>
      </c>
      <c r="I877">
        <v>1</v>
      </c>
      <c r="J877">
        <v>24131</v>
      </c>
    </row>
    <row r="878" spans="1:10" x14ac:dyDescent="0.25">
      <c r="A878">
        <v>10877</v>
      </c>
      <c r="B878" s="1">
        <v>45739</v>
      </c>
      <c r="C878" t="s">
        <v>1811</v>
      </c>
      <c r="D878" t="s">
        <v>33</v>
      </c>
      <c r="E878" t="s">
        <v>101</v>
      </c>
      <c r="F878" t="s">
        <v>19</v>
      </c>
      <c r="G878" t="s">
        <v>98</v>
      </c>
      <c r="H878" t="s">
        <v>1812</v>
      </c>
      <c r="I878">
        <v>5</v>
      </c>
      <c r="J878">
        <v>72158</v>
      </c>
    </row>
    <row r="879" spans="1:10" x14ac:dyDescent="0.25">
      <c r="A879">
        <v>10878</v>
      </c>
      <c r="B879" s="1">
        <v>45422</v>
      </c>
      <c r="C879" t="s">
        <v>1813</v>
      </c>
      <c r="D879" t="s">
        <v>17</v>
      </c>
      <c r="E879" t="s">
        <v>158</v>
      </c>
      <c r="F879" t="s">
        <v>19</v>
      </c>
      <c r="G879" t="s">
        <v>20</v>
      </c>
      <c r="H879" t="s">
        <v>1814</v>
      </c>
      <c r="I879">
        <v>5</v>
      </c>
      <c r="J879">
        <v>78382</v>
      </c>
    </row>
    <row r="880" spans="1:10" x14ac:dyDescent="0.25">
      <c r="A880">
        <v>10879</v>
      </c>
      <c r="B880" s="1">
        <v>45650</v>
      </c>
      <c r="C880" t="s">
        <v>1815</v>
      </c>
      <c r="D880" t="s">
        <v>11</v>
      </c>
      <c r="E880" t="s">
        <v>138</v>
      </c>
      <c r="F880" t="s">
        <v>62</v>
      </c>
      <c r="G880" t="s">
        <v>106</v>
      </c>
      <c r="H880" t="s">
        <v>1816</v>
      </c>
      <c r="I880">
        <v>2</v>
      </c>
      <c r="J880">
        <v>15328</v>
      </c>
    </row>
    <row r="881" spans="1:10" x14ac:dyDescent="0.25">
      <c r="A881">
        <v>10880</v>
      </c>
      <c r="B881" s="1">
        <v>45713</v>
      </c>
      <c r="C881" t="s">
        <v>1817</v>
      </c>
      <c r="D881" t="s">
        <v>17</v>
      </c>
      <c r="E881" t="s">
        <v>51</v>
      </c>
      <c r="F881" t="s">
        <v>39</v>
      </c>
      <c r="G881" t="s">
        <v>117</v>
      </c>
      <c r="H881" t="s">
        <v>1818</v>
      </c>
      <c r="I881">
        <v>1</v>
      </c>
      <c r="J881">
        <v>21650</v>
      </c>
    </row>
    <row r="882" spans="1:10" x14ac:dyDescent="0.25">
      <c r="A882">
        <v>10881</v>
      </c>
      <c r="B882" s="1">
        <v>45873</v>
      </c>
      <c r="C882" t="s">
        <v>1819</v>
      </c>
      <c r="D882" t="s">
        <v>17</v>
      </c>
      <c r="E882" t="s">
        <v>158</v>
      </c>
      <c r="F882" t="s">
        <v>77</v>
      </c>
      <c r="G882" t="s">
        <v>78</v>
      </c>
      <c r="H882" t="s">
        <v>79</v>
      </c>
      <c r="I882">
        <v>5</v>
      </c>
      <c r="J882">
        <v>3982</v>
      </c>
    </row>
    <row r="883" spans="1:10" x14ac:dyDescent="0.25">
      <c r="A883">
        <v>10882</v>
      </c>
      <c r="B883" s="1">
        <v>45830</v>
      </c>
      <c r="C883" t="s">
        <v>1820</v>
      </c>
      <c r="D883" t="s">
        <v>33</v>
      </c>
      <c r="E883" t="s">
        <v>94</v>
      </c>
      <c r="F883" t="s">
        <v>19</v>
      </c>
      <c r="G883" t="s">
        <v>30</v>
      </c>
      <c r="H883" t="s">
        <v>1821</v>
      </c>
      <c r="I883">
        <v>4</v>
      </c>
      <c r="J883">
        <v>36442</v>
      </c>
    </row>
    <row r="884" spans="1:10" x14ac:dyDescent="0.25">
      <c r="A884">
        <v>10883</v>
      </c>
      <c r="B884" s="1">
        <v>45424</v>
      </c>
      <c r="C884" t="s">
        <v>1822</v>
      </c>
      <c r="D884" t="s">
        <v>11</v>
      </c>
      <c r="E884" t="s">
        <v>12</v>
      </c>
      <c r="F884" t="s">
        <v>13</v>
      </c>
      <c r="G884" t="s">
        <v>14</v>
      </c>
      <c r="H884" t="s">
        <v>1823</v>
      </c>
      <c r="I884">
        <v>3</v>
      </c>
      <c r="J884">
        <v>65177</v>
      </c>
    </row>
    <row r="885" spans="1:10" x14ac:dyDescent="0.25">
      <c r="A885">
        <v>10884</v>
      </c>
      <c r="B885" s="1">
        <v>45541</v>
      </c>
      <c r="C885" t="s">
        <v>1824</v>
      </c>
      <c r="D885" t="s">
        <v>17</v>
      </c>
      <c r="E885" t="s">
        <v>18</v>
      </c>
      <c r="F885" t="s">
        <v>39</v>
      </c>
      <c r="G885" t="s">
        <v>117</v>
      </c>
      <c r="H885" t="s">
        <v>1825</v>
      </c>
      <c r="I885">
        <v>2</v>
      </c>
      <c r="J885">
        <v>38532</v>
      </c>
    </row>
    <row r="886" spans="1:10" x14ac:dyDescent="0.25">
      <c r="A886">
        <v>10885</v>
      </c>
      <c r="B886" s="1">
        <v>45601</v>
      </c>
      <c r="C886" t="s">
        <v>1826</v>
      </c>
      <c r="D886" t="s">
        <v>23</v>
      </c>
      <c r="E886" t="s">
        <v>105</v>
      </c>
      <c r="F886" t="s">
        <v>120</v>
      </c>
      <c r="G886" t="s">
        <v>121</v>
      </c>
      <c r="H886" t="s">
        <v>1827</v>
      </c>
      <c r="I886">
        <v>2</v>
      </c>
      <c r="J886">
        <v>61447</v>
      </c>
    </row>
    <row r="887" spans="1:10" x14ac:dyDescent="0.25">
      <c r="A887">
        <v>10886</v>
      </c>
      <c r="B887" s="1">
        <v>45470</v>
      </c>
      <c r="C887" t="s">
        <v>1828</v>
      </c>
      <c r="D887" t="s">
        <v>17</v>
      </c>
      <c r="E887" t="s">
        <v>66</v>
      </c>
      <c r="F887" t="s">
        <v>87</v>
      </c>
      <c r="G887" t="s">
        <v>88</v>
      </c>
      <c r="H887" t="s">
        <v>1829</v>
      </c>
      <c r="I887">
        <v>2</v>
      </c>
      <c r="J887">
        <v>24144</v>
      </c>
    </row>
    <row r="888" spans="1:10" x14ac:dyDescent="0.25">
      <c r="A888">
        <v>10887</v>
      </c>
      <c r="B888" s="1">
        <v>45599</v>
      </c>
      <c r="C888" t="s">
        <v>1830</v>
      </c>
      <c r="D888" t="s">
        <v>33</v>
      </c>
      <c r="E888" t="s">
        <v>34</v>
      </c>
      <c r="F888" t="s">
        <v>120</v>
      </c>
      <c r="G888" t="s">
        <v>159</v>
      </c>
      <c r="H888" t="s">
        <v>1831</v>
      </c>
      <c r="I888">
        <v>4</v>
      </c>
      <c r="J888">
        <v>39637</v>
      </c>
    </row>
    <row r="889" spans="1:10" x14ac:dyDescent="0.25">
      <c r="A889">
        <v>10888</v>
      </c>
      <c r="B889" s="1">
        <v>45291</v>
      </c>
      <c r="C889" t="s">
        <v>1832</v>
      </c>
      <c r="D889" t="s">
        <v>23</v>
      </c>
      <c r="E889" t="s">
        <v>76</v>
      </c>
      <c r="F889" t="s">
        <v>19</v>
      </c>
      <c r="G889" t="s">
        <v>20</v>
      </c>
      <c r="H889" t="s">
        <v>1833</v>
      </c>
      <c r="I889">
        <v>3</v>
      </c>
      <c r="J889">
        <v>52303</v>
      </c>
    </row>
    <row r="890" spans="1:10" x14ac:dyDescent="0.25">
      <c r="A890">
        <v>10889</v>
      </c>
      <c r="B890" s="1">
        <v>45289</v>
      </c>
      <c r="C890" t="s">
        <v>1834</v>
      </c>
      <c r="D890" t="s">
        <v>17</v>
      </c>
      <c r="E890" t="s">
        <v>66</v>
      </c>
      <c r="F890" t="s">
        <v>87</v>
      </c>
      <c r="G890" t="s">
        <v>174</v>
      </c>
      <c r="H890" t="s">
        <v>1835</v>
      </c>
      <c r="I890">
        <v>3</v>
      </c>
      <c r="J890">
        <v>15965</v>
      </c>
    </row>
    <row r="891" spans="1:10" x14ac:dyDescent="0.25">
      <c r="A891">
        <v>10890</v>
      </c>
      <c r="B891" s="1">
        <v>45827</v>
      </c>
      <c r="C891" t="s">
        <v>1836</v>
      </c>
      <c r="D891" t="s">
        <v>23</v>
      </c>
      <c r="E891" t="s">
        <v>135</v>
      </c>
      <c r="F891" t="s">
        <v>13</v>
      </c>
      <c r="G891" t="s">
        <v>102</v>
      </c>
      <c r="H891" t="s">
        <v>1837</v>
      </c>
      <c r="I891">
        <v>3</v>
      </c>
      <c r="J891">
        <v>34245</v>
      </c>
    </row>
    <row r="892" spans="1:10" x14ac:dyDescent="0.25">
      <c r="A892">
        <v>10891</v>
      </c>
      <c r="B892" s="1">
        <v>45687</v>
      </c>
      <c r="C892" t="s">
        <v>1838</v>
      </c>
      <c r="D892" t="s">
        <v>33</v>
      </c>
      <c r="E892" t="s">
        <v>94</v>
      </c>
      <c r="F892" t="s">
        <v>62</v>
      </c>
      <c r="G892" t="s">
        <v>106</v>
      </c>
      <c r="H892" t="s">
        <v>1839</v>
      </c>
      <c r="I892">
        <v>2</v>
      </c>
      <c r="J892">
        <v>27956</v>
      </c>
    </row>
    <row r="893" spans="1:10" x14ac:dyDescent="0.25">
      <c r="A893">
        <v>10892</v>
      </c>
      <c r="B893" s="1">
        <v>45892</v>
      </c>
      <c r="C893" t="s">
        <v>1840</v>
      </c>
      <c r="D893" t="s">
        <v>11</v>
      </c>
      <c r="E893" t="s">
        <v>12</v>
      </c>
      <c r="F893" t="s">
        <v>39</v>
      </c>
      <c r="G893" t="s">
        <v>40</v>
      </c>
      <c r="H893" t="s">
        <v>1841</v>
      </c>
      <c r="I893">
        <v>4</v>
      </c>
      <c r="J893">
        <v>53754</v>
      </c>
    </row>
    <row r="894" spans="1:10" x14ac:dyDescent="0.25">
      <c r="A894">
        <v>10893</v>
      </c>
      <c r="B894" s="1">
        <v>45721</v>
      </c>
      <c r="C894" t="s">
        <v>1842</v>
      </c>
      <c r="D894" t="s">
        <v>11</v>
      </c>
      <c r="E894" t="s">
        <v>84</v>
      </c>
      <c r="F894" t="s">
        <v>62</v>
      </c>
      <c r="G894" t="s">
        <v>106</v>
      </c>
      <c r="H894" t="s">
        <v>1843</v>
      </c>
      <c r="I894">
        <v>4</v>
      </c>
      <c r="J894">
        <v>64233</v>
      </c>
    </row>
    <row r="895" spans="1:10" x14ac:dyDescent="0.25">
      <c r="A895">
        <v>10894</v>
      </c>
      <c r="B895" s="1">
        <v>45730</v>
      </c>
      <c r="C895" t="s">
        <v>1844</v>
      </c>
      <c r="D895" t="s">
        <v>33</v>
      </c>
      <c r="E895" t="s">
        <v>55</v>
      </c>
      <c r="F895" t="s">
        <v>19</v>
      </c>
      <c r="G895" t="s">
        <v>52</v>
      </c>
      <c r="H895" t="s">
        <v>1845</v>
      </c>
      <c r="I895">
        <v>1</v>
      </c>
      <c r="J895">
        <v>35267</v>
      </c>
    </row>
    <row r="896" spans="1:10" x14ac:dyDescent="0.25">
      <c r="A896">
        <v>10895</v>
      </c>
      <c r="B896" s="1">
        <v>45264</v>
      </c>
      <c r="C896" t="s">
        <v>1846</v>
      </c>
      <c r="D896" t="s">
        <v>33</v>
      </c>
      <c r="E896" t="s">
        <v>101</v>
      </c>
      <c r="F896" t="s">
        <v>13</v>
      </c>
      <c r="G896" t="s">
        <v>91</v>
      </c>
      <c r="H896" t="s">
        <v>1847</v>
      </c>
      <c r="I896">
        <v>4</v>
      </c>
      <c r="J896">
        <v>66741</v>
      </c>
    </row>
    <row r="897" spans="1:10" x14ac:dyDescent="0.25">
      <c r="A897">
        <v>10896</v>
      </c>
      <c r="B897" s="1">
        <v>45792</v>
      </c>
      <c r="C897" t="s">
        <v>1848</v>
      </c>
      <c r="D897" t="s">
        <v>33</v>
      </c>
      <c r="E897" t="s">
        <v>55</v>
      </c>
      <c r="F897" t="s">
        <v>77</v>
      </c>
      <c r="G897" t="s">
        <v>287</v>
      </c>
      <c r="H897" t="s">
        <v>1849</v>
      </c>
      <c r="I897">
        <v>5</v>
      </c>
      <c r="J897">
        <v>53730</v>
      </c>
    </row>
    <row r="898" spans="1:10" x14ac:dyDescent="0.25">
      <c r="A898">
        <v>10897</v>
      </c>
      <c r="B898" s="1">
        <v>45601</v>
      </c>
      <c r="C898" t="s">
        <v>1850</v>
      </c>
      <c r="D898" t="s">
        <v>11</v>
      </c>
      <c r="E898" t="s">
        <v>12</v>
      </c>
      <c r="F898" t="s">
        <v>67</v>
      </c>
      <c r="G898" t="s">
        <v>68</v>
      </c>
      <c r="H898" t="s">
        <v>1851</v>
      </c>
      <c r="I898">
        <v>1</v>
      </c>
      <c r="J898">
        <v>77774</v>
      </c>
    </row>
    <row r="899" spans="1:10" x14ac:dyDescent="0.25">
      <c r="A899">
        <v>10898</v>
      </c>
      <c r="B899" s="1">
        <v>45875</v>
      </c>
      <c r="C899" t="s">
        <v>1852</v>
      </c>
      <c r="D899" t="s">
        <v>17</v>
      </c>
      <c r="E899" t="s">
        <v>66</v>
      </c>
      <c r="F899" t="s">
        <v>67</v>
      </c>
      <c r="G899" t="s">
        <v>298</v>
      </c>
      <c r="H899" t="s">
        <v>1061</v>
      </c>
      <c r="I899">
        <v>1</v>
      </c>
      <c r="J899">
        <v>46963</v>
      </c>
    </row>
    <row r="900" spans="1:10" x14ac:dyDescent="0.25">
      <c r="A900">
        <v>10899</v>
      </c>
      <c r="B900" s="1">
        <v>45539</v>
      </c>
      <c r="C900" t="s">
        <v>1853</v>
      </c>
      <c r="D900" t="s">
        <v>11</v>
      </c>
      <c r="E900" t="s">
        <v>165</v>
      </c>
      <c r="F900" t="s">
        <v>67</v>
      </c>
      <c r="G900" t="s">
        <v>195</v>
      </c>
      <c r="H900" t="s">
        <v>1854</v>
      </c>
      <c r="I900">
        <v>5</v>
      </c>
      <c r="J900">
        <v>19167</v>
      </c>
    </row>
    <row r="901" spans="1:10" x14ac:dyDescent="0.25">
      <c r="A901">
        <v>10900</v>
      </c>
      <c r="B901" s="1">
        <v>45256</v>
      </c>
      <c r="C901" t="s">
        <v>1855</v>
      </c>
      <c r="D901" t="s">
        <v>23</v>
      </c>
      <c r="E901" t="s">
        <v>76</v>
      </c>
      <c r="F901" t="s">
        <v>13</v>
      </c>
      <c r="G901" t="s">
        <v>48</v>
      </c>
      <c r="H901" t="s">
        <v>1856</v>
      </c>
      <c r="I901">
        <v>5</v>
      </c>
      <c r="J901">
        <v>44635</v>
      </c>
    </row>
    <row r="902" spans="1:10" x14ac:dyDescent="0.25">
      <c r="A902">
        <v>10901</v>
      </c>
      <c r="B902" s="1">
        <v>45296</v>
      </c>
      <c r="C902" t="s">
        <v>1857</v>
      </c>
      <c r="D902" t="s">
        <v>11</v>
      </c>
      <c r="E902" t="s">
        <v>138</v>
      </c>
      <c r="F902" t="s">
        <v>13</v>
      </c>
      <c r="G902" t="s">
        <v>102</v>
      </c>
      <c r="H902" t="s">
        <v>1858</v>
      </c>
      <c r="I902">
        <v>4</v>
      </c>
      <c r="J902">
        <v>28307</v>
      </c>
    </row>
    <row r="903" spans="1:10" x14ac:dyDescent="0.25">
      <c r="A903">
        <v>10902</v>
      </c>
      <c r="B903" s="1">
        <v>45439</v>
      </c>
      <c r="C903" t="s">
        <v>1859</v>
      </c>
      <c r="D903" t="s">
        <v>11</v>
      </c>
      <c r="E903" t="s">
        <v>138</v>
      </c>
      <c r="F903" t="s">
        <v>13</v>
      </c>
      <c r="G903" t="s">
        <v>91</v>
      </c>
      <c r="H903" t="s">
        <v>1860</v>
      </c>
      <c r="I903">
        <v>2</v>
      </c>
      <c r="J903">
        <v>53120</v>
      </c>
    </row>
    <row r="904" spans="1:10" x14ac:dyDescent="0.25">
      <c r="A904">
        <v>10903</v>
      </c>
      <c r="B904" s="1">
        <v>45448</v>
      </c>
      <c r="C904" t="s">
        <v>1861</v>
      </c>
      <c r="D904" t="s">
        <v>11</v>
      </c>
      <c r="E904" t="s">
        <v>138</v>
      </c>
      <c r="F904" t="s">
        <v>25</v>
      </c>
      <c r="G904" t="s">
        <v>95</v>
      </c>
      <c r="H904" t="s">
        <v>1862</v>
      </c>
      <c r="I904">
        <v>2</v>
      </c>
      <c r="J904">
        <v>64209</v>
      </c>
    </row>
    <row r="905" spans="1:10" x14ac:dyDescent="0.25">
      <c r="A905">
        <v>10904</v>
      </c>
      <c r="B905" s="1">
        <v>45899</v>
      </c>
      <c r="C905" t="s">
        <v>1863</v>
      </c>
      <c r="D905" t="s">
        <v>33</v>
      </c>
      <c r="E905" t="s">
        <v>101</v>
      </c>
      <c r="F905" t="s">
        <v>35</v>
      </c>
      <c r="G905" t="s">
        <v>44</v>
      </c>
      <c r="H905" t="s">
        <v>1864</v>
      </c>
      <c r="I905">
        <v>3</v>
      </c>
      <c r="J905">
        <v>36891</v>
      </c>
    </row>
    <row r="906" spans="1:10" x14ac:dyDescent="0.25">
      <c r="A906">
        <v>10905</v>
      </c>
      <c r="B906" s="1">
        <v>45340</v>
      </c>
      <c r="C906" t="s">
        <v>1865</v>
      </c>
      <c r="D906" t="s">
        <v>33</v>
      </c>
      <c r="E906" t="s">
        <v>94</v>
      </c>
      <c r="F906" t="s">
        <v>77</v>
      </c>
      <c r="G906" t="s">
        <v>81</v>
      </c>
      <c r="H906" t="s">
        <v>1866</v>
      </c>
      <c r="I906">
        <v>5</v>
      </c>
      <c r="J906">
        <v>64401</v>
      </c>
    </row>
    <row r="907" spans="1:10" x14ac:dyDescent="0.25">
      <c r="A907">
        <v>10906</v>
      </c>
      <c r="B907" s="1">
        <v>45252</v>
      </c>
      <c r="C907" t="s">
        <v>575</v>
      </c>
      <c r="D907" t="s">
        <v>11</v>
      </c>
      <c r="E907" t="s">
        <v>61</v>
      </c>
      <c r="F907" t="s">
        <v>39</v>
      </c>
      <c r="G907" t="s">
        <v>132</v>
      </c>
      <c r="H907" t="s">
        <v>1867</v>
      </c>
      <c r="I907">
        <v>5</v>
      </c>
      <c r="J907">
        <v>46147</v>
      </c>
    </row>
    <row r="908" spans="1:10" x14ac:dyDescent="0.25">
      <c r="A908">
        <v>10907</v>
      </c>
      <c r="B908" s="1">
        <v>45495</v>
      </c>
      <c r="C908" t="s">
        <v>1868</v>
      </c>
      <c r="D908" t="s">
        <v>33</v>
      </c>
      <c r="E908" t="s">
        <v>94</v>
      </c>
      <c r="F908" t="s">
        <v>13</v>
      </c>
      <c r="G908" t="s">
        <v>14</v>
      </c>
      <c r="H908" t="s">
        <v>1869</v>
      </c>
      <c r="I908">
        <v>4</v>
      </c>
      <c r="J908">
        <v>72703</v>
      </c>
    </row>
    <row r="909" spans="1:10" x14ac:dyDescent="0.25">
      <c r="A909">
        <v>10908</v>
      </c>
      <c r="B909" s="1">
        <v>45439</v>
      </c>
      <c r="C909" t="s">
        <v>1870</v>
      </c>
      <c r="D909" t="s">
        <v>33</v>
      </c>
      <c r="E909" t="s">
        <v>94</v>
      </c>
      <c r="F909" t="s">
        <v>77</v>
      </c>
      <c r="G909" t="s">
        <v>287</v>
      </c>
      <c r="H909" t="s">
        <v>1871</v>
      </c>
      <c r="I909">
        <v>2</v>
      </c>
      <c r="J909">
        <v>56884</v>
      </c>
    </row>
    <row r="910" spans="1:10" x14ac:dyDescent="0.25">
      <c r="A910">
        <v>10909</v>
      </c>
      <c r="B910" s="1">
        <v>45595</v>
      </c>
      <c r="C910" t="s">
        <v>1872</v>
      </c>
      <c r="D910" t="s">
        <v>11</v>
      </c>
      <c r="E910" t="s">
        <v>138</v>
      </c>
      <c r="F910" t="s">
        <v>62</v>
      </c>
      <c r="G910" t="s">
        <v>508</v>
      </c>
      <c r="H910" t="s">
        <v>1873</v>
      </c>
      <c r="I910">
        <v>1</v>
      </c>
      <c r="J910">
        <v>7059</v>
      </c>
    </row>
    <row r="911" spans="1:10" x14ac:dyDescent="0.25">
      <c r="A911">
        <v>10910</v>
      </c>
      <c r="B911" s="1">
        <v>45376</v>
      </c>
      <c r="C911" t="s">
        <v>1874</v>
      </c>
      <c r="D911" t="s">
        <v>17</v>
      </c>
      <c r="E911" t="s">
        <v>47</v>
      </c>
      <c r="F911" t="s">
        <v>77</v>
      </c>
      <c r="G911" t="s">
        <v>162</v>
      </c>
      <c r="H911" t="s">
        <v>1875</v>
      </c>
      <c r="I911">
        <v>5</v>
      </c>
      <c r="J911">
        <v>76437</v>
      </c>
    </row>
    <row r="912" spans="1:10" x14ac:dyDescent="0.25">
      <c r="A912">
        <v>10911</v>
      </c>
      <c r="B912" s="1">
        <v>45915</v>
      </c>
      <c r="C912" t="s">
        <v>1876</v>
      </c>
      <c r="D912" t="s">
        <v>17</v>
      </c>
      <c r="E912" t="s">
        <v>51</v>
      </c>
      <c r="F912" t="s">
        <v>87</v>
      </c>
      <c r="G912" t="s">
        <v>174</v>
      </c>
      <c r="H912" t="s">
        <v>1877</v>
      </c>
      <c r="I912">
        <v>3</v>
      </c>
      <c r="J912">
        <v>8547</v>
      </c>
    </row>
    <row r="913" spans="1:10" x14ac:dyDescent="0.25">
      <c r="A913">
        <v>10912</v>
      </c>
      <c r="B913" s="1">
        <v>45277</v>
      </c>
      <c r="C913" t="s">
        <v>1878</v>
      </c>
      <c r="D913" t="s">
        <v>33</v>
      </c>
      <c r="E913" t="s">
        <v>94</v>
      </c>
      <c r="F913" t="s">
        <v>87</v>
      </c>
      <c r="G913" t="s">
        <v>88</v>
      </c>
      <c r="H913" t="s">
        <v>1181</v>
      </c>
      <c r="I913">
        <v>1</v>
      </c>
      <c r="J913">
        <v>17575</v>
      </c>
    </row>
    <row r="914" spans="1:10" x14ac:dyDescent="0.25">
      <c r="A914">
        <v>10913</v>
      </c>
      <c r="B914" s="1">
        <v>45564</v>
      </c>
      <c r="C914" t="s">
        <v>1879</v>
      </c>
      <c r="D914" t="s">
        <v>23</v>
      </c>
      <c r="E914" t="s">
        <v>24</v>
      </c>
      <c r="F914" t="s">
        <v>77</v>
      </c>
      <c r="G914" t="s">
        <v>81</v>
      </c>
      <c r="H914" t="s">
        <v>1880</v>
      </c>
      <c r="I914">
        <v>2</v>
      </c>
      <c r="J914">
        <v>40709</v>
      </c>
    </row>
    <row r="915" spans="1:10" x14ac:dyDescent="0.25">
      <c r="A915">
        <v>10914</v>
      </c>
      <c r="B915" s="1">
        <v>45451</v>
      </c>
      <c r="C915" t="s">
        <v>1881</v>
      </c>
      <c r="D915" t="s">
        <v>11</v>
      </c>
      <c r="E915" t="s">
        <v>84</v>
      </c>
      <c r="F915" t="s">
        <v>13</v>
      </c>
      <c r="G915" t="s">
        <v>102</v>
      </c>
      <c r="H915" t="s">
        <v>1882</v>
      </c>
      <c r="I915">
        <v>4</v>
      </c>
      <c r="J915">
        <v>69766</v>
      </c>
    </row>
    <row r="916" spans="1:10" x14ac:dyDescent="0.25">
      <c r="A916">
        <v>10915</v>
      </c>
      <c r="B916" s="1">
        <v>45620</v>
      </c>
      <c r="C916" t="s">
        <v>1883</v>
      </c>
      <c r="D916" t="s">
        <v>23</v>
      </c>
      <c r="E916" t="s">
        <v>76</v>
      </c>
      <c r="F916" t="s">
        <v>35</v>
      </c>
      <c r="G916" t="s">
        <v>71</v>
      </c>
      <c r="H916" t="s">
        <v>1884</v>
      </c>
      <c r="I916">
        <v>1</v>
      </c>
      <c r="J916">
        <v>26961</v>
      </c>
    </row>
    <row r="917" spans="1:10" x14ac:dyDescent="0.25">
      <c r="A917">
        <v>10916</v>
      </c>
      <c r="B917" s="1">
        <v>45844</v>
      </c>
      <c r="C917" t="s">
        <v>1885</v>
      </c>
      <c r="D917" t="s">
        <v>17</v>
      </c>
      <c r="E917" t="s">
        <v>158</v>
      </c>
      <c r="F917" t="s">
        <v>25</v>
      </c>
      <c r="G917" t="s">
        <v>218</v>
      </c>
      <c r="H917" t="s">
        <v>1886</v>
      </c>
      <c r="I917">
        <v>1</v>
      </c>
      <c r="J917">
        <v>72134</v>
      </c>
    </row>
    <row r="918" spans="1:10" x14ac:dyDescent="0.25">
      <c r="A918">
        <v>10917</v>
      </c>
      <c r="B918" s="1">
        <v>45359</v>
      </c>
      <c r="C918" t="s">
        <v>1887</v>
      </c>
      <c r="D918" t="s">
        <v>23</v>
      </c>
      <c r="E918" t="s">
        <v>29</v>
      </c>
      <c r="F918" t="s">
        <v>19</v>
      </c>
      <c r="G918" t="s">
        <v>52</v>
      </c>
      <c r="H918" t="s">
        <v>1325</v>
      </c>
      <c r="I918">
        <v>2</v>
      </c>
      <c r="J918">
        <v>8492</v>
      </c>
    </row>
    <row r="919" spans="1:10" x14ac:dyDescent="0.25">
      <c r="A919">
        <v>10918</v>
      </c>
      <c r="B919" s="1">
        <v>45287</v>
      </c>
      <c r="C919" t="s">
        <v>1888</v>
      </c>
      <c r="D919" t="s">
        <v>33</v>
      </c>
      <c r="E919" t="s">
        <v>55</v>
      </c>
      <c r="F919" t="s">
        <v>39</v>
      </c>
      <c r="G919" t="s">
        <v>200</v>
      </c>
      <c r="H919" t="s">
        <v>1889</v>
      </c>
      <c r="I919">
        <v>3</v>
      </c>
      <c r="J919">
        <v>2591</v>
      </c>
    </row>
    <row r="920" spans="1:10" x14ac:dyDescent="0.25">
      <c r="A920">
        <v>10919</v>
      </c>
      <c r="B920" s="1">
        <v>45535</v>
      </c>
      <c r="C920" t="s">
        <v>1890</v>
      </c>
      <c r="D920" t="s">
        <v>33</v>
      </c>
      <c r="E920" t="s">
        <v>94</v>
      </c>
      <c r="F920" t="s">
        <v>87</v>
      </c>
      <c r="G920" t="s">
        <v>129</v>
      </c>
      <c r="H920" t="s">
        <v>1891</v>
      </c>
      <c r="I920">
        <v>5</v>
      </c>
      <c r="J920">
        <v>28751</v>
      </c>
    </row>
    <row r="921" spans="1:10" x14ac:dyDescent="0.25">
      <c r="A921">
        <v>10920</v>
      </c>
      <c r="B921" s="1">
        <v>45888</v>
      </c>
      <c r="C921" t="s">
        <v>1892</v>
      </c>
      <c r="D921" t="s">
        <v>23</v>
      </c>
      <c r="E921" t="s">
        <v>24</v>
      </c>
      <c r="F921" t="s">
        <v>13</v>
      </c>
      <c r="G921" t="s">
        <v>48</v>
      </c>
      <c r="H921" t="s">
        <v>1893</v>
      </c>
      <c r="I921">
        <v>2</v>
      </c>
      <c r="J921">
        <v>60999</v>
      </c>
    </row>
    <row r="922" spans="1:10" x14ac:dyDescent="0.25">
      <c r="A922">
        <v>10921</v>
      </c>
      <c r="B922" s="1">
        <v>45663</v>
      </c>
      <c r="C922" t="s">
        <v>1894</v>
      </c>
      <c r="D922" t="s">
        <v>23</v>
      </c>
      <c r="E922" t="s">
        <v>135</v>
      </c>
      <c r="F922" t="s">
        <v>62</v>
      </c>
      <c r="G922" t="s">
        <v>142</v>
      </c>
      <c r="H922" t="s">
        <v>1895</v>
      </c>
      <c r="I922">
        <v>4</v>
      </c>
      <c r="J922">
        <v>24570</v>
      </c>
    </row>
    <row r="923" spans="1:10" x14ac:dyDescent="0.25">
      <c r="A923">
        <v>10922</v>
      </c>
      <c r="B923" s="1">
        <v>45901</v>
      </c>
      <c r="C923" t="s">
        <v>1896</v>
      </c>
      <c r="D923" t="s">
        <v>11</v>
      </c>
      <c r="E923" t="s">
        <v>61</v>
      </c>
      <c r="F923" t="s">
        <v>67</v>
      </c>
      <c r="G923" t="s">
        <v>195</v>
      </c>
      <c r="H923" t="s">
        <v>1897</v>
      </c>
      <c r="I923">
        <v>5</v>
      </c>
      <c r="J923">
        <v>5260</v>
      </c>
    </row>
    <row r="924" spans="1:10" x14ac:dyDescent="0.25">
      <c r="A924">
        <v>10923</v>
      </c>
      <c r="B924" s="1">
        <v>45464</v>
      </c>
      <c r="C924" t="s">
        <v>1898</v>
      </c>
      <c r="D924" t="s">
        <v>17</v>
      </c>
      <c r="E924" t="s">
        <v>18</v>
      </c>
      <c r="F924" t="s">
        <v>39</v>
      </c>
      <c r="G924" t="s">
        <v>192</v>
      </c>
      <c r="H924" t="s">
        <v>1899</v>
      </c>
      <c r="I924">
        <v>1</v>
      </c>
      <c r="J924">
        <v>71109</v>
      </c>
    </row>
    <row r="925" spans="1:10" x14ac:dyDescent="0.25">
      <c r="A925">
        <v>10924</v>
      </c>
      <c r="B925" s="1">
        <v>45803</v>
      </c>
      <c r="C925" t="s">
        <v>1900</v>
      </c>
      <c r="D925" t="s">
        <v>33</v>
      </c>
      <c r="E925" t="s">
        <v>101</v>
      </c>
      <c r="F925" t="s">
        <v>35</v>
      </c>
      <c r="G925" t="s">
        <v>44</v>
      </c>
      <c r="H925" t="s">
        <v>1901</v>
      </c>
      <c r="I925">
        <v>4</v>
      </c>
      <c r="J925">
        <v>8185</v>
      </c>
    </row>
    <row r="926" spans="1:10" x14ac:dyDescent="0.25">
      <c r="A926">
        <v>10925</v>
      </c>
      <c r="B926" s="1">
        <v>45656</v>
      </c>
      <c r="C926" t="s">
        <v>1902</v>
      </c>
      <c r="D926" t="s">
        <v>11</v>
      </c>
      <c r="E926" t="s">
        <v>138</v>
      </c>
      <c r="F926" t="s">
        <v>25</v>
      </c>
      <c r="G926" t="s">
        <v>26</v>
      </c>
      <c r="H926" t="s">
        <v>216</v>
      </c>
      <c r="I926">
        <v>5</v>
      </c>
      <c r="J926">
        <v>46434</v>
      </c>
    </row>
    <row r="927" spans="1:10" x14ac:dyDescent="0.25">
      <c r="A927">
        <v>10926</v>
      </c>
      <c r="B927" s="1">
        <v>45743</v>
      </c>
      <c r="C927" t="s">
        <v>1903</v>
      </c>
      <c r="D927" t="s">
        <v>17</v>
      </c>
      <c r="E927" t="s">
        <v>51</v>
      </c>
      <c r="F927" t="s">
        <v>19</v>
      </c>
      <c r="G927" t="s">
        <v>124</v>
      </c>
      <c r="H927" t="s">
        <v>1904</v>
      </c>
      <c r="I927">
        <v>1</v>
      </c>
      <c r="J927">
        <v>33125</v>
      </c>
    </row>
    <row r="928" spans="1:10" x14ac:dyDescent="0.25">
      <c r="A928">
        <v>10927</v>
      </c>
      <c r="B928" s="1">
        <v>45911</v>
      </c>
      <c r="C928" t="s">
        <v>1905</v>
      </c>
      <c r="D928" t="s">
        <v>33</v>
      </c>
      <c r="E928" t="s">
        <v>55</v>
      </c>
      <c r="F928" t="s">
        <v>39</v>
      </c>
      <c r="G928" t="s">
        <v>200</v>
      </c>
      <c r="H928" t="s">
        <v>1906</v>
      </c>
      <c r="I928">
        <v>1</v>
      </c>
      <c r="J928">
        <v>17599</v>
      </c>
    </row>
    <row r="929" spans="1:10" x14ac:dyDescent="0.25">
      <c r="A929">
        <v>10928</v>
      </c>
      <c r="B929" s="1">
        <v>45702</v>
      </c>
      <c r="C929" t="s">
        <v>1907</v>
      </c>
      <c r="D929" t="s">
        <v>17</v>
      </c>
      <c r="E929" t="s">
        <v>47</v>
      </c>
      <c r="F929" t="s">
        <v>25</v>
      </c>
      <c r="G929" t="s">
        <v>26</v>
      </c>
      <c r="H929" t="s">
        <v>1908</v>
      </c>
      <c r="I929">
        <v>5</v>
      </c>
      <c r="J929">
        <v>46729</v>
      </c>
    </row>
    <row r="930" spans="1:10" x14ac:dyDescent="0.25">
      <c r="A930">
        <v>10929</v>
      </c>
      <c r="B930" s="1">
        <v>45226</v>
      </c>
      <c r="C930" t="s">
        <v>1909</v>
      </c>
      <c r="D930" t="s">
        <v>17</v>
      </c>
      <c r="E930" t="s">
        <v>47</v>
      </c>
      <c r="F930" t="s">
        <v>39</v>
      </c>
      <c r="G930" t="s">
        <v>132</v>
      </c>
      <c r="H930" t="s">
        <v>1910</v>
      </c>
      <c r="I930">
        <v>5</v>
      </c>
      <c r="J930">
        <v>23052</v>
      </c>
    </row>
    <row r="931" spans="1:10" x14ac:dyDescent="0.25">
      <c r="A931">
        <v>10930</v>
      </c>
      <c r="B931" s="1">
        <v>45460</v>
      </c>
      <c r="C931" t="s">
        <v>1911</v>
      </c>
      <c r="D931" t="s">
        <v>33</v>
      </c>
      <c r="E931" t="s">
        <v>43</v>
      </c>
      <c r="F931" t="s">
        <v>25</v>
      </c>
      <c r="G931" t="s">
        <v>26</v>
      </c>
      <c r="H931" t="s">
        <v>1912</v>
      </c>
      <c r="I931">
        <v>5</v>
      </c>
      <c r="J931">
        <v>27728</v>
      </c>
    </row>
    <row r="932" spans="1:10" x14ac:dyDescent="0.25">
      <c r="A932">
        <v>10931</v>
      </c>
      <c r="B932" s="1">
        <v>45402</v>
      </c>
      <c r="C932" t="s">
        <v>1913</v>
      </c>
      <c r="D932" t="s">
        <v>23</v>
      </c>
      <c r="E932" t="s">
        <v>29</v>
      </c>
      <c r="F932" t="s">
        <v>77</v>
      </c>
      <c r="G932" t="s">
        <v>81</v>
      </c>
      <c r="H932" t="s">
        <v>1914</v>
      </c>
      <c r="I932">
        <v>4</v>
      </c>
      <c r="J932">
        <v>37863</v>
      </c>
    </row>
    <row r="933" spans="1:10" x14ac:dyDescent="0.25">
      <c r="A933">
        <v>10932</v>
      </c>
      <c r="B933" s="1">
        <v>45898</v>
      </c>
      <c r="C933" t="s">
        <v>1915</v>
      </c>
      <c r="D933" t="s">
        <v>33</v>
      </c>
      <c r="E933" t="s">
        <v>34</v>
      </c>
      <c r="F933" t="s">
        <v>77</v>
      </c>
      <c r="G933" t="s">
        <v>162</v>
      </c>
      <c r="H933" t="s">
        <v>1916</v>
      </c>
      <c r="I933">
        <v>3</v>
      </c>
      <c r="J933">
        <v>49016</v>
      </c>
    </row>
    <row r="934" spans="1:10" x14ac:dyDescent="0.25">
      <c r="A934">
        <v>10933</v>
      </c>
      <c r="B934" s="1">
        <v>45356</v>
      </c>
      <c r="C934" t="s">
        <v>1917</v>
      </c>
      <c r="D934" t="s">
        <v>11</v>
      </c>
      <c r="E934" t="s">
        <v>84</v>
      </c>
      <c r="F934" t="s">
        <v>77</v>
      </c>
      <c r="G934" t="s">
        <v>109</v>
      </c>
      <c r="H934" t="s">
        <v>1918</v>
      </c>
      <c r="I934">
        <v>5</v>
      </c>
      <c r="J934">
        <v>590</v>
      </c>
    </row>
    <row r="935" spans="1:10" x14ac:dyDescent="0.25">
      <c r="A935">
        <v>10934</v>
      </c>
      <c r="B935" s="1">
        <v>45268</v>
      </c>
      <c r="C935" t="s">
        <v>1919</v>
      </c>
      <c r="D935" t="s">
        <v>17</v>
      </c>
      <c r="E935" t="s">
        <v>18</v>
      </c>
      <c r="F935" t="s">
        <v>25</v>
      </c>
      <c r="G935" t="s">
        <v>58</v>
      </c>
      <c r="H935" t="s">
        <v>1920</v>
      </c>
      <c r="I935">
        <v>4</v>
      </c>
      <c r="J935">
        <v>28798</v>
      </c>
    </row>
    <row r="936" spans="1:10" x14ac:dyDescent="0.25">
      <c r="A936">
        <v>10935</v>
      </c>
      <c r="B936" s="1">
        <v>45802</v>
      </c>
      <c r="C936" t="s">
        <v>1921</v>
      </c>
      <c r="D936" t="s">
        <v>23</v>
      </c>
      <c r="E936" t="s">
        <v>24</v>
      </c>
      <c r="F936" t="s">
        <v>25</v>
      </c>
      <c r="G936" t="s">
        <v>313</v>
      </c>
      <c r="H936" t="s">
        <v>1922</v>
      </c>
      <c r="I936">
        <v>5</v>
      </c>
      <c r="J936">
        <v>28787</v>
      </c>
    </row>
    <row r="937" spans="1:10" x14ac:dyDescent="0.25">
      <c r="A937">
        <v>10936</v>
      </c>
      <c r="B937" s="1">
        <v>45900</v>
      </c>
      <c r="C937" t="s">
        <v>1923</v>
      </c>
      <c r="D937" t="s">
        <v>23</v>
      </c>
      <c r="E937" t="s">
        <v>24</v>
      </c>
      <c r="F937" t="s">
        <v>19</v>
      </c>
      <c r="G937" t="s">
        <v>20</v>
      </c>
      <c r="H937" t="s">
        <v>1924</v>
      </c>
      <c r="I937">
        <v>2</v>
      </c>
      <c r="J937">
        <v>67125</v>
      </c>
    </row>
    <row r="938" spans="1:10" x14ac:dyDescent="0.25">
      <c r="A938">
        <v>10937</v>
      </c>
      <c r="B938" s="1">
        <v>45332</v>
      </c>
      <c r="C938" t="s">
        <v>1925</v>
      </c>
      <c r="D938" t="s">
        <v>33</v>
      </c>
      <c r="E938" t="s">
        <v>43</v>
      </c>
      <c r="F938" t="s">
        <v>13</v>
      </c>
      <c r="G938" t="s">
        <v>48</v>
      </c>
      <c r="H938" t="s">
        <v>1926</v>
      </c>
      <c r="I938">
        <v>5</v>
      </c>
      <c r="J938">
        <v>41701</v>
      </c>
    </row>
    <row r="939" spans="1:10" x14ac:dyDescent="0.25">
      <c r="A939">
        <v>10938</v>
      </c>
      <c r="B939" s="1">
        <v>45590</v>
      </c>
      <c r="C939" t="s">
        <v>1927</v>
      </c>
      <c r="D939" t="s">
        <v>17</v>
      </c>
      <c r="E939" t="s">
        <v>158</v>
      </c>
      <c r="F939" t="s">
        <v>67</v>
      </c>
      <c r="G939" t="s">
        <v>68</v>
      </c>
      <c r="H939" t="s">
        <v>1928</v>
      </c>
      <c r="I939">
        <v>1</v>
      </c>
      <c r="J939">
        <v>35822</v>
      </c>
    </row>
    <row r="940" spans="1:10" x14ac:dyDescent="0.25">
      <c r="A940">
        <v>10939</v>
      </c>
      <c r="B940" s="1">
        <v>45751</v>
      </c>
      <c r="C940" t="s">
        <v>1929</v>
      </c>
      <c r="D940" t="s">
        <v>17</v>
      </c>
      <c r="E940" t="s">
        <v>51</v>
      </c>
      <c r="F940" t="s">
        <v>19</v>
      </c>
      <c r="G940" t="s">
        <v>30</v>
      </c>
      <c r="H940" t="s">
        <v>1930</v>
      </c>
      <c r="I940">
        <v>3</v>
      </c>
      <c r="J940">
        <v>67696</v>
      </c>
    </row>
    <row r="941" spans="1:10" x14ac:dyDescent="0.25">
      <c r="A941">
        <v>10940</v>
      </c>
      <c r="B941" s="1">
        <v>45513</v>
      </c>
      <c r="C941" t="s">
        <v>1931</v>
      </c>
      <c r="D941" t="s">
        <v>17</v>
      </c>
      <c r="E941" t="s">
        <v>47</v>
      </c>
      <c r="F941" t="s">
        <v>35</v>
      </c>
      <c r="G941" t="s">
        <v>179</v>
      </c>
      <c r="H941" t="s">
        <v>1932</v>
      </c>
      <c r="I941">
        <v>3</v>
      </c>
      <c r="J941">
        <v>35108</v>
      </c>
    </row>
    <row r="942" spans="1:10" x14ac:dyDescent="0.25">
      <c r="A942">
        <v>10941</v>
      </c>
      <c r="B942" s="1">
        <v>45292</v>
      </c>
      <c r="C942" t="s">
        <v>1933</v>
      </c>
      <c r="D942" t="s">
        <v>11</v>
      </c>
      <c r="E942" t="s">
        <v>165</v>
      </c>
      <c r="F942" t="s">
        <v>87</v>
      </c>
      <c r="G942" t="s">
        <v>129</v>
      </c>
      <c r="H942" t="s">
        <v>1934</v>
      </c>
      <c r="I942">
        <v>3</v>
      </c>
      <c r="J942">
        <v>15767</v>
      </c>
    </row>
    <row r="943" spans="1:10" x14ac:dyDescent="0.25">
      <c r="A943">
        <v>10942</v>
      </c>
      <c r="B943" s="1">
        <v>45440</v>
      </c>
      <c r="C943" t="s">
        <v>1935</v>
      </c>
      <c r="D943" t="s">
        <v>11</v>
      </c>
      <c r="E943" t="s">
        <v>61</v>
      </c>
      <c r="F943" t="s">
        <v>67</v>
      </c>
      <c r="G943" t="s">
        <v>195</v>
      </c>
      <c r="H943" t="s">
        <v>1484</v>
      </c>
      <c r="I943">
        <v>5</v>
      </c>
      <c r="J943">
        <v>47154</v>
      </c>
    </row>
    <row r="944" spans="1:10" x14ac:dyDescent="0.25">
      <c r="A944">
        <v>10943</v>
      </c>
      <c r="B944" s="1">
        <v>45914</v>
      </c>
      <c r="C944" t="s">
        <v>1936</v>
      </c>
      <c r="D944" t="s">
        <v>23</v>
      </c>
      <c r="E944" t="s">
        <v>76</v>
      </c>
      <c r="F944" t="s">
        <v>62</v>
      </c>
      <c r="G944" t="s">
        <v>142</v>
      </c>
      <c r="H944" t="s">
        <v>1152</v>
      </c>
      <c r="I944">
        <v>2</v>
      </c>
      <c r="J944">
        <v>38993</v>
      </c>
    </row>
    <row r="945" spans="1:10" x14ac:dyDescent="0.25">
      <c r="A945">
        <v>10944</v>
      </c>
      <c r="B945" s="1">
        <v>45866</v>
      </c>
      <c r="C945" t="s">
        <v>1937</v>
      </c>
      <c r="D945" t="s">
        <v>11</v>
      </c>
      <c r="E945" t="s">
        <v>84</v>
      </c>
      <c r="F945" t="s">
        <v>120</v>
      </c>
      <c r="G945" t="s">
        <v>150</v>
      </c>
      <c r="H945" t="s">
        <v>1938</v>
      </c>
      <c r="I945">
        <v>5</v>
      </c>
      <c r="J945">
        <v>32264</v>
      </c>
    </row>
    <row r="946" spans="1:10" x14ac:dyDescent="0.25">
      <c r="A946">
        <v>10945</v>
      </c>
      <c r="B946" s="1">
        <v>45588</v>
      </c>
      <c r="C946" t="s">
        <v>1939</v>
      </c>
      <c r="D946" t="s">
        <v>23</v>
      </c>
      <c r="E946" t="s">
        <v>135</v>
      </c>
      <c r="F946" t="s">
        <v>62</v>
      </c>
      <c r="G946" t="s">
        <v>63</v>
      </c>
      <c r="H946" t="s">
        <v>1940</v>
      </c>
      <c r="I946">
        <v>3</v>
      </c>
      <c r="J946">
        <v>25698</v>
      </c>
    </row>
    <row r="947" spans="1:10" x14ac:dyDescent="0.25">
      <c r="A947">
        <v>10946</v>
      </c>
      <c r="B947" s="1">
        <v>45293</v>
      </c>
      <c r="C947" t="s">
        <v>1941</v>
      </c>
      <c r="D947" t="s">
        <v>11</v>
      </c>
      <c r="E947" t="s">
        <v>12</v>
      </c>
      <c r="F947" t="s">
        <v>19</v>
      </c>
      <c r="G947" t="s">
        <v>124</v>
      </c>
      <c r="H947" t="s">
        <v>1942</v>
      </c>
      <c r="I947">
        <v>3</v>
      </c>
      <c r="J947">
        <v>43427</v>
      </c>
    </row>
    <row r="948" spans="1:10" x14ac:dyDescent="0.25">
      <c r="A948">
        <v>10947</v>
      </c>
      <c r="B948" s="1">
        <v>45386</v>
      </c>
      <c r="C948" t="s">
        <v>1943</v>
      </c>
      <c r="D948" t="s">
        <v>33</v>
      </c>
      <c r="E948" t="s">
        <v>43</v>
      </c>
      <c r="F948" t="s">
        <v>120</v>
      </c>
      <c r="G948" t="s">
        <v>150</v>
      </c>
      <c r="H948" t="s">
        <v>1944</v>
      </c>
      <c r="I948">
        <v>1</v>
      </c>
      <c r="J948">
        <v>8403</v>
      </c>
    </row>
    <row r="949" spans="1:10" x14ac:dyDescent="0.25">
      <c r="A949">
        <v>10948</v>
      </c>
      <c r="B949" s="1">
        <v>45616</v>
      </c>
      <c r="C949" t="s">
        <v>1945</v>
      </c>
      <c r="D949" t="s">
        <v>33</v>
      </c>
      <c r="E949" t="s">
        <v>34</v>
      </c>
      <c r="F949" t="s">
        <v>120</v>
      </c>
      <c r="G949" t="s">
        <v>121</v>
      </c>
      <c r="H949" t="s">
        <v>1946</v>
      </c>
      <c r="I949">
        <v>5</v>
      </c>
      <c r="J949">
        <v>56992</v>
      </c>
    </row>
    <row r="950" spans="1:10" x14ac:dyDescent="0.25">
      <c r="A950">
        <v>10949</v>
      </c>
      <c r="B950" s="1">
        <v>45247</v>
      </c>
      <c r="C950" t="s">
        <v>1947</v>
      </c>
      <c r="D950" t="s">
        <v>17</v>
      </c>
      <c r="E950" t="s">
        <v>51</v>
      </c>
      <c r="F950" t="s">
        <v>19</v>
      </c>
      <c r="G950" t="s">
        <v>52</v>
      </c>
      <c r="H950" t="s">
        <v>1948</v>
      </c>
      <c r="I950">
        <v>2</v>
      </c>
      <c r="J950">
        <v>40833</v>
      </c>
    </row>
    <row r="951" spans="1:10" x14ac:dyDescent="0.25">
      <c r="A951">
        <v>10950</v>
      </c>
      <c r="B951" s="1">
        <v>45851</v>
      </c>
      <c r="C951" t="s">
        <v>1949</v>
      </c>
      <c r="D951" t="s">
        <v>11</v>
      </c>
      <c r="E951" t="s">
        <v>12</v>
      </c>
      <c r="F951" t="s">
        <v>35</v>
      </c>
      <c r="G951" t="s">
        <v>71</v>
      </c>
      <c r="H951" t="s">
        <v>72</v>
      </c>
      <c r="I951">
        <v>5</v>
      </c>
      <c r="J951">
        <v>1794</v>
      </c>
    </row>
    <row r="952" spans="1:10" x14ac:dyDescent="0.25">
      <c r="A952">
        <v>10951</v>
      </c>
      <c r="B952" s="1">
        <v>45399</v>
      </c>
      <c r="C952" t="s">
        <v>1950</v>
      </c>
      <c r="D952" t="s">
        <v>17</v>
      </c>
      <c r="E952" t="s">
        <v>158</v>
      </c>
      <c r="F952" t="s">
        <v>67</v>
      </c>
      <c r="G952" t="s">
        <v>195</v>
      </c>
      <c r="H952" t="s">
        <v>1951</v>
      </c>
      <c r="I952">
        <v>4</v>
      </c>
      <c r="J952">
        <v>30707</v>
      </c>
    </row>
    <row r="953" spans="1:10" x14ac:dyDescent="0.25">
      <c r="A953">
        <v>10952</v>
      </c>
      <c r="B953" s="1">
        <v>45905</v>
      </c>
      <c r="C953" t="s">
        <v>1952</v>
      </c>
      <c r="D953" t="s">
        <v>33</v>
      </c>
      <c r="E953" t="s">
        <v>101</v>
      </c>
      <c r="F953" t="s">
        <v>25</v>
      </c>
      <c r="G953" t="s">
        <v>218</v>
      </c>
      <c r="H953" t="s">
        <v>1953</v>
      </c>
      <c r="I953">
        <v>2</v>
      </c>
      <c r="J953">
        <v>39583</v>
      </c>
    </row>
    <row r="954" spans="1:10" x14ac:dyDescent="0.25">
      <c r="A954">
        <v>10953</v>
      </c>
      <c r="B954" s="1">
        <v>45916</v>
      </c>
      <c r="C954" t="s">
        <v>1954</v>
      </c>
      <c r="D954" t="s">
        <v>11</v>
      </c>
      <c r="E954" t="s">
        <v>61</v>
      </c>
      <c r="F954" t="s">
        <v>19</v>
      </c>
      <c r="G954" t="s">
        <v>124</v>
      </c>
      <c r="H954" t="s">
        <v>1955</v>
      </c>
      <c r="I954">
        <v>3</v>
      </c>
      <c r="J954">
        <v>64683</v>
      </c>
    </row>
    <row r="955" spans="1:10" x14ac:dyDescent="0.25">
      <c r="A955">
        <v>10954</v>
      </c>
      <c r="B955" s="1">
        <v>45580</v>
      </c>
      <c r="C955" t="s">
        <v>1956</v>
      </c>
      <c r="D955" t="s">
        <v>33</v>
      </c>
      <c r="E955" t="s">
        <v>43</v>
      </c>
      <c r="F955" t="s">
        <v>67</v>
      </c>
      <c r="G955" t="s">
        <v>298</v>
      </c>
      <c r="H955" t="s">
        <v>1957</v>
      </c>
      <c r="I955">
        <v>4</v>
      </c>
      <c r="J955">
        <v>46303</v>
      </c>
    </row>
    <row r="956" spans="1:10" x14ac:dyDescent="0.25">
      <c r="A956">
        <v>10955</v>
      </c>
      <c r="B956" s="1">
        <v>45306</v>
      </c>
      <c r="C956" t="s">
        <v>1958</v>
      </c>
      <c r="D956" t="s">
        <v>33</v>
      </c>
      <c r="E956" t="s">
        <v>34</v>
      </c>
      <c r="F956" t="s">
        <v>35</v>
      </c>
      <c r="G956" t="s">
        <v>36</v>
      </c>
      <c r="H956" t="s">
        <v>1959</v>
      </c>
      <c r="I956">
        <v>5</v>
      </c>
      <c r="J956">
        <v>51908</v>
      </c>
    </row>
    <row r="957" spans="1:10" x14ac:dyDescent="0.25">
      <c r="A957">
        <v>10956</v>
      </c>
      <c r="B957" s="1">
        <v>45607</v>
      </c>
      <c r="C957" t="s">
        <v>1960</v>
      </c>
      <c r="D957" t="s">
        <v>33</v>
      </c>
      <c r="E957" t="s">
        <v>94</v>
      </c>
      <c r="F957" t="s">
        <v>39</v>
      </c>
      <c r="G957" t="s">
        <v>132</v>
      </c>
      <c r="H957" t="s">
        <v>1077</v>
      </c>
      <c r="I957">
        <v>3</v>
      </c>
      <c r="J957">
        <v>42898</v>
      </c>
    </row>
    <row r="958" spans="1:10" x14ac:dyDescent="0.25">
      <c r="A958">
        <v>10957</v>
      </c>
      <c r="B958" s="1">
        <v>45363</v>
      </c>
      <c r="C958" t="s">
        <v>1961</v>
      </c>
      <c r="D958" t="s">
        <v>17</v>
      </c>
      <c r="E958" t="s">
        <v>47</v>
      </c>
      <c r="F958" t="s">
        <v>13</v>
      </c>
      <c r="G958" t="s">
        <v>282</v>
      </c>
      <c r="H958" t="s">
        <v>1962</v>
      </c>
      <c r="I958">
        <v>3</v>
      </c>
      <c r="J958">
        <v>22522</v>
      </c>
    </row>
    <row r="959" spans="1:10" x14ac:dyDescent="0.25">
      <c r="A959">
        <v>10958</v>
      </c>
      <c r="B959" s="1">
        <v>45338</v>
      </c>
      <c r="C959" t="s">
        <v>1963</v>
      </c>
      <c r="D959" t="s">
        <v>11</v>
      </c>
      <c r="E959" t="s">
        <v>12</v>
      </c>
      <c r="F959" t="s">
        <v>39</v>
      </c>
      <c r="G959" t="s">
        <v>192</v>
      </c>
      <c r="H959" t="s">
        <v>1964</v>
      </c>
      <c r="I959">
        <v>3</v>
      </c>
      <c r="J959">
        <v>48529</v>
      </c>
    </row>
    <row r="960" spans="1:10" x14ac:dyDescent="0.25">
      <c r="A960">
        <v>10959</v>
      </c>
      <c r="B960" s="1">
        <v>45397</v>
      </c>
      <c r="C960" t="s">
        <v>1965</v>
      </c>
      <c r="D960" t="s">
        <v>23</v>
      </c>
      <c r="E960" t="s">
        <v>135</v>
      </c>
      <c r="F960" t="s">
        <v>13</v>
      </c>
      <c r="G960" t="s">
        <v>48</v>
      </c>
      <c r="H960" t="s">
        <v>1966</v>
      </c>
      <c r="I960">
        <v>1</v>
      </c>
      <c r="J960">
        <v>62920</v>
      </c>
    </row>
    <row r="961" spans="1:10" x14ac:dyDescent="0.25">
      <c r="A961">
        <v>10960</v>
      </c>
      <c r="B961" s="1">
        <v>45524</v>
      </c>
      <c r="C961" t="s">
        <v>1967</v>
      </c>
      <c r="D961" t="s">
        <v>17</v>
      </c>
      <c r="E961" t="s">
        <v>51</v>
      </c>
      <c r="F961" t="s">
        <v>25</v>
      </c>
      <c r="G961" t="s">
        <v>95</v>
      </c>
      <c r="H961" t="s">
        <v>1968</v>
      </c>
      <c r="I961">
        <v>5</v>
      </c>
      <c r="J961">
        <v>19156</v>
      </c>
    </row>
    <row r="962" spans="1:10" x14ac:dyDescent="0.25">
      <c r="A962">
        <v>10961</v>
      </c>
      <c r="B962" s="1">
        <v>45717</v>
      </c>
      <c r="C962" t="s">
        <v>1969</v>
      </c>
      <c r="D962" t="s">
        <v>11</v>
      </c>
      <c r="E962" t="s">
        <v>138</v>
      </c>
      <c r="F962" t="s">
        <v>120</v>
      </c>
      <c r="G962" t="s">
        <v>150</v>
      </c>
      <c r="H962" t="s">
        <v>1970</v>
      </c>
      <c r="I962">
        <v>2</v>
      </c>
      <c r="J962">
        <v>11858</v>
      </c>
    </row>
    <row r="963" spans="1:10" x14ac:dyDescent="0.25">
      <c r="A963">
        <v>10962</v>
      </c>
      <c r="B963" s="1">
        <v>45709</v>
      </c>
      <c r="C963" t="s">
        <v>1971</v>
      </c>
      <c r="D963" t="s">
        <v>23</v>
      </c>
      <c r="E963" t="s">
        <v>24</v>
      </c>
      <c r="F963" t="s">
        <v>25</v>
      </c>
      <c r="G963" t="s">
        <v>218</v>
      </c>
      <c r="H963" t="s">
        <v>1972</v>
      </c>
      <c r="I963">
        <v>2</v>
      </c>
      <c r="J963">
        <v>21444</v>
      </c>
    </row>
    <row r="964" spans="1:10" x14ac:dyDescent="0.25">
      <c r="A964">
        <v>10963</v>
      </c>
      <c r="B964" s="1">
        <v>45460</v>
      </c>
      <c r="C964" t="s">
        <v>1973</v>
      </c>
      <c r="D964" t="s">
        <v>11</v>
      </c>
      <c r="E964" t="s">
        <v>84</v>
      </c>
      <c r="F964" t="s">
        <v>39</v>
      </c>
      <c r="G964" t="s">
        <v>132</v>
      </c>
      <c r="H964" t="s">
        <v>705</v>
      </c>
      <c r="I964">
        <v>1</v>
      </c>
      <c r="J964">
        <v>23826</v>
      </c>
    </row>
    <row r="965" spans="1:10" x14ac:dyDescent="0.25">
      <c r="A965">
        <v>10964</v>
      </c>
      <c r="B965" s="1">
        <v>45583</v>
      </c>
      <c r="C965" t="s">
        <v>1974</v>
      </c>
      <c r="D965" t="s">
        <v>23</v>
      </c>
      <c r="E965" t="s">
        <v>76</v>
      </c>
      <c r="F965" t="s">
        <v>87</v>
      </c>
      <c r="G965" t="s">
        <v>88</v>
      </c>
      <c r="H965" t="s">
        <v>1975</v>
      </c>
      <c r="I965">
        <v>2</v>
      </c>
      <c r="J965">
        <v>63728</v>
      </c>
    </row>
    <row r="966" spans="1:10" x14ac:dyDescent="0.25">
      <c r="A966">
        <v>10965</v>
      </c>
      <c r="B966" s="1">
        <v>45458</v>
      </c>
      <c r="C966" t="s">
        <v>1976</v>
      </c>
      <c r="D966" t="s">
        <v>23</v>
      </c>
      <c r="E966" t="s">
        <v>76</v>
      </c>
      <c r="F966" t="s">
        <v>120</v>
      </c>
      <c r="G966" t="s">
        <v>139</v>
      </c>
      <c r="H966" t="s">
        <v>723</v>
      </c>
      <c r="I966">
        <v>4</v>
      </c>
      <c r="J966">
        <v>52831</v>
      </c>
    </row>
    <row r="967" spans="1:10" x14ac:dyDescent="0.25">
      <c r="A967">
        <v>10966</v>
      </c>
      <c r="B967" s="1">
        <v>45779</v>
      </c>
      <c r="C967" t="s">
        <v>1977</v>
      </c>
      <c r="D967" t="s">
        <v>33</v>
      </c>
      <c r="E967" t="s">
        <v>43</v>
      </c>
      <c r="F967" t="s">
        <v>13</v>
      </c>
      <c r="G967" t="s">
        <v>102</v>
      </c>
      <c r="H967" t="s">
        <v>1978</v>
      </c>
      <c r="I967">
        <v>2</v>
      </c>
      <c r="J967">
        <v>3692</v>
      </c>
    </row>
    <row r="968" spans="1:10" x14ac:dyDescent="0.25">
      <c r="A968">
        <v>10967</v>
      </c>
      <c r="B968" s="1">
        <v>45680</v>
      </c>
      <c r="C968" t="s">
        <v>1979</v>
      </c>
      <c r="D968" t="s">
        <v>11</v>
      </c>
      <c r="E968" t="s">
        <v>12</v>
      </c>
      <c r="F968" t="s">
        <v>62</v>
      </c>
      <c r="G968" t="s">
        <v>63</v>
      </c>
      <c r="H968" t="s">
        <v>1980</v>
      </c>
      <c r="I968">
        <v>2</v>
      </c>
      <c r="J968">
        <v>23824</v>
      </c>
    </row>
    <row r="969" spans="1:10" x14ac:dyDescent="0.25">
      <c r="A969">
        <v>10968</v>
      </c>
      <c r="B969" s="1">
        <v>45239</v>
      </c>
      <c r="C969" t="s">
        <v>1981</v>
      </c>
      <c r="D969" t="s">
        <v>17</v>
      </c>
      <c r="E969" t="s">
        <v>158</v>
      </c>
      <c r="F969" t="s">
        <v>87</v>
      </c>
      <c r="G969" t="s">
        <v>147</v>
      </c>
      <c r="H969" t="s">
        <v>1073</v>
      </c>
      <c r="I969">
        <v>2</v>
      </c>
      <c r="J969">
        <v>64141</v>
      </c>
    </row>
    <row r="970" spans="1:10" x14ac:dyDescent="0.25">
      <c r="A970">
        <v>10969</v>
      </c>
      <c r="B970" s="1">
        <v>45319</v>
      </c>
      <c r="C970" t="s">
        <v>1982</v>
      </c>
      <c r="D970" t="s">
        <v>33</v>
      </c>
      <c r="E970" t="s">
        <v>34</v>
      </c>
      <c r="F970" t="s">
        <v>25</v>
      </c>
      <c r="G970" t="s">
        <v>26</v>
      </c>
      <c r="H970" t="s">
        <v>1983</v>
      </c>
      <c r="I970">
        <v>3</v>
      </c>
      <c r="J970">
        <v>57675</v>
      </c>
    </row>
    <row r="971" spans="1:10" x14ac:dyDescent="0.25">
      <c r="A971">
        <v>10970</v>
      </c>
      <c r="B971" s="1">
        <v>45623</v>
      </c>
      <c r="C971" t="s">
        <v>1984</v>
      </c>
      <c r="D971" t="s">
        <v>11</v>
      </c>
      <c r="E971" t="s">
        <v>165</v>
      </c>
      <c r="F971" t="s">
        <v>87</v>
      </c>
      <c r="G971" t="s">
        <v>205</v>
      </c>
      <c r="H971" t="s">
        <v>1985</v>
      </c>
      <c r="I971">
        <v>1</v>
      </c>
      <c r="J971">
        <v>67999</v>
      </c>
    </row>
    <row r="972" spans="1:10" x14ac:dyDescent="0.25">
      <c r="A972">
        <v>10971</v>
      </c>
      <c r="B972" s="1">
        <v>45922</v>
      </c>
      <c r="C972" t="s">
        <v>1986</v>
      </c>
      <c r="D972" t="s">
        <v>33</v>
      </c>
      <c r="E972" t="s">
        <v>94</v>
      </c>
      <c r="F972" t="s">
        <v>19</v>
      </c>
      <c r="G972" t="s">
        <v>20</v>
      </c>
      <c r="H972" t="s">
        <v>1987</v>
      </c>
      <c r="I972">
        <v>5</v>
      </c>
      <c r="J972">
        <v>46134</v>
      </c>
    </row>
    <row r="973" spans="1:10" x14ac:dyDescent="0.25">
      <c r="A973">
        <v>10972</v>
      </c>
      <c r="B973" s="1">
        <v>45654</v>
      </c>
      <c r="C973" t="s">
        <v>1988</v>
      </c>
      <c r="D973" t="s">
        <v>11</v>
      </c>
      <c r="E973" t="s">
        <v>84</v>
      </c>
      <c r="F973" t="s">
        <v>25</v>
      </c>
      <c r="G973" t="s">
        <v>95</v>
      </c>
      <c r="H973" t="s">
        <v>1989</v>
      </c>
      <c r="I973">
        <v>1</v>
      </c>
      <c r="J973">
        <v>42919</v>
      </c>
    </row>
    <row r="974" spans="1:10" x14ac:dyDescent="0.25">
      <c r="A974">
        <v>10973</v>
      </c>
      <c r="B974" s="1">
        <v>45264</v>
      </c>
      <c r="C974" t="s">
        <v>1990</v>
      </c>
      <c r="D974" t="s">
        <v>33</v>
      </c>
      <c r="E974" t="s">
        <v>94</v>
      </c>
      <c r="F974" t="s">
        <v>67</v>
      </c>
      <c r="G974" t="s">
        <v>68</v>
      </c>
      <c r="H974" t="s">
        <v>1991</v>
      </c>
      <c r="I974">
        <v>4</v>
      </c>
      <c r="J974">
        <v>5565</v>
      </c>
    </row>
    <row r="975" spans="1:10" x14ac:dyDescent="0.25">
      <c r="A975">
        <v>10974</v>
      </c>
      <c r="B975" s="1">
        <v>45297</v>
      </c>
      <c r="C975" t="s">
        <v>1992</v>
      </c>
      <c r="D975" t="s">
        <v>33</v>
      </c>
      <c r="E975" t="s">
        <v>34</v>
      </c>
      <c r="F975" t="s">
        <v>67</v>
      </c>
      <c r="G975" t="s">
        <v>195</v>
      </c>
      <c r="H975" t="s">
        <v>1626</v>
      </c>
      <c r="I975">
        <v>2</v>
      </c>
      <c r="J975">
        <v>12508</v>
      </c>
    </row>
    <row r="976" spans="1:10" x14ac:dyDescent="0.25">
      <c r="A976">
        <v>10975</v>
      </c>
      <c r="B976" s="1">
        <v>45619</v>
      </c>
      <c r="C976" t="s">
        <v>1993</v>
      </c>
      <c r="D976" t="s">
        <v>33</v>
      </c>
      <c r="E976" t="s">
        <v>55</v>
      </c>
      <c r="F976" t="s">
        <v>25</v>
      </c>
      <c r="G976" t="s">
        <v>58</v>
      </c>
      <c r="H976" t="s">
        <v>803</v>
      </c>
      <c r="I976">
        <v>4</v>
      </c>
      <c r="J976">
        <v>37919</v>
      </c>
    </row>
    <row r="977" spans="1:10" x14ac:dyDescent="0.25">
      <c r="A977">
        <v>10976</v>
      </c>
      <c r="B977" s="1">
        <v>45788</v>
      </c>
      <c r="C977" t="s">
        <v>1994</v>
      </c>
      <c r="D977" t="s">
        <v>17</v>
      </c>
      <c r="E977" t="s">
        <v>66</v>
      </c>
      <c r="F977" t="s">
        <v>39</v>
      </c>
      <c r="G977" t="s">
        <v>192</v>
      </c>
      <c r="H977" t="s">
        <v>1995</v>
      </c>
      <c r="I977">
        <v>2</v>
      </c>
      <c r="J977">
        <v>65319</v>
      </c>
    </row>
    <row r="978" spans="1:10" x14ac:dyDescent="0.25">
      <c r="A978">
        <v>10977</v>
      </c>
      <c r="B978" s="1">
        <v>45357</v>
      </c>
      <c r="C978" t="s">
        <v>1996</v>
      </c>
      <c r="D978" t="s">
        <v>23</v>
      </c>
      <c r="E978" t="s">
        <v>76</v>
      </c>
      <c r="F978" t="s">
        <v>77</v>
      </c>
      <c r="G978" t="s">
        <v>109</v>
      </c>
      <c r="H978" t="s">
        <v>1997</v>
      </c>
      <c r="I978">
        <v>4</v>
      </c>
      <c r="J978">
        <v>74837</v>
      </c>
    </row>
    <row r="979" spans="1:10" x14ac:dyDescent="0.25">
      <c r="A979">
        <v>10978</v>
      </c>
      <c r="B979" s="1">
        <v>45668</v>
      </c>
      <c r="C979" t="s">
        <v>1998</v>
      </c>
      <c r="D979" t="s">
        <v>33</v>
      </c>
      <c r="E979" t="s">
        <v>34</v>
      </c>
      <c r="F979" t="s">
        <v>39</v>
      </c>
      <c r="G979" t="s">
        <v>40</v>
      </c>
      <c r="H979" t="s">
        <v>1999</v>
      </c>
      <c r="I979">
        <v>1</v>
      </c>
      <c r="J979">
        <v>20353</v>
      </c>
    </row>
    <row r="980" spans="1:10" x14ac:dyDescent="0.25">
      <c r="A980">
        <v>10979</v>
      </c>
      <c r="B980" s="1">
        <v>45876</v>
      </c>
      <c r="C980" t="s">
        <v>2000</v>
      </c>
      <c r="D980" t="s">
        <v>17</v>
      </c>
      <c r="E980" t="s">
        <v>66</v>
      </c>
      <c r="F980" t="s">
        <v>87</v>
      </c>
      <c r="G980" t="s">
        <v>205</v>
      </c>
      <c r="H980" t="s">
        <v>2001</v>
      </c>
      <c r="I980">
        <v>4</v>
      </c>
      <c r="J980">
        <v>46114</v>
      </c>
    </row>
    <row r="981" spans="1:10" x14ac:dyDescent="0.25">
      <c r="A981">
        <v>10980</v>
      </c>
      <c r="B981" s="1">
        <v>45784</v>
      </c>
      <c r="C981" t="s">
        <v>2002</v>
      </c>
      <c r="D981" t="s">
        <v>11</v>
      </c>
      <c r="E981" t="s">
        <v>84</v>
      </c>
      <c r="F981" t="s">
        <v>25</v>
      </c>
      <c r="G981" t="s">
        <v>58</v>
      </c>
      <c r="H981" t="s">
        <v>2003</v>
      </c>
      <c r="I981">
        <v>5</v>
      </c>
      <c r="J981">
        <v>19536</v>
      </c>
    </row>
    <row r="982" spans="1:10" x14ac:dyDescent="0.25">
      <c r="A982">
        <v>10981</v>
      </c>
      <c r="B982" s="1">
        <v>45297</v>
      </c>
      <c r="C982" t="s">
        <v>2004</v>
      </c>
      <c r="D982" t="s">
        <v>33</v>
      </c>
      <c r="E982" t="s">
        <v>94</v>
      </c>
      <c r="F982" t="s">
        <v>87</v>
      </c>
      <c r="G982" t="s">
        <v>174</v>
      </c>
      <c r="H982" t="s">
        <v>2005</v>
      </c>
      <c r="I982">
        <v>3</v>
      </c>
      <c r="J982">
        <v>71574</v>
      </c>
    </row>
    <row r="983" spans="1:10" x14ac:dyDescent="0.25">
      <c r="A983">
        <v>10982</v>
      </c>
      <c r="B983" s="1">
        <v>45402</v>
      </c>
      <c r="C983" t="s">
        <v>2006</v>
      </c>
      <c r="D983" t="s">
        <v>11</v>
      </c>
      <c r="E983" t="s">
        <v>84</v>
      </c>
      <c r="F983" t="s">
        <v>25</v>
      </c>
      <c r="G983" t="s">
        <v>218</v>
      </c>
      <c r="H983" t="s">
        <v>2007</v>
      </c>
      <c r="I983">
        <v>2</v>
      </c>
      <c r="J983">
        <v>73647</v>
      </c>
    </row>
    <row r="984" spans="1:10" x14ac:dyDescent="0.25">
      <c r="A984">
        <v>10983</v>
      </c>
      <c r="B984" s="1">
        <v>45636</v>
      </c>
      <c r="C984" t="s">
        <v>2008</v>
      </c>
      <c r="D984" t="s">
        <v>11</v>
      </c>
      <c r="E984" t="s">
        <v>61</v>
      </c>
      <c r="F984" t="s">
        <v>120</v>
      </c>
      <c r="G984" t="s">
        <v>150</v>
      </c>
      <c r="H984" t="s">
        <v>2009</v>
      </c>
      <c r="I984">
        <v>3</v>
      </c>
      <c r="J984">
        <v>23933</v>
      </c>
    </row>
    <row r="985" spans="1:10" x14ac:dyDescent="0.25">
      <c r="A985">
        <v>10984</v>
      </c>
      <c r="B985" s="1">
        <v>45712</v>
      </c>
      <c r="C985" t="s">
        <v>2010</v>
      </c>
      <c r="D985" t="s">
        <v>33</v>
      </c>
      <c r="E985" t="s">
        <v>94</v>
      </c>
      <c r="F985" t="s">
        <v>13</v>
      </c>
      <c r="G985" t="s">
        <v>14</v>
      </c>
      <c r="H985" t="s">
        <v>2011</v>
      </c>
      <c r="I985">
        <v>2</v>
      </c>
      <c r="J985">
        <v>55950</v>
      </c>
    </row>
    <row r="986" spans="1:10" x14ac:dyDescent="0.25">
      <c r="A986">
        <v>10985</v>
      </c>
      <c r="B986" s="1">
        <v>45317</v>
      </c>
      <c r="C986" t="s">
        <v>2012</v>
      </c>
      <c r="D986" t="s">
        <v>33</v>
      </c>
      <c r="E986" t="s">
        <v>43</v>
      </c>
      <c r="F986" t="s">
        <v>19</v>
      </c>
      <c r="G986" t="s">
        <v>98</v>
      </c>
      <c r="H986" t="s">
        <v>2013</v>
      </c>
      <c r="I986">
        <v>4</v>
      </c>
      <c r="J986">
        <v>28177</v>
      </c>
    </row>
    <row r="987" spans="1:10" x14ac:dyDescent="0.25">
      <c r="A987">
        <v>10986</v>
      </c>
      <c r="B987" s="1">
        <v>45922</v>
      </c>
      <c r="C987" t="s">
        <v>2014</v>
      </c>
      <c r="D987" t="s">
        <v>11</v>
      </c>
      <c r="E987" t="s">
        <v>138</v>
      </c>
      <c r="F987" t="s">
        <v>62</v>
      </c>
      <c r="G987" t="s">
        <v>114</v>
      </c>
      <c r="H987" t="s">
        <v>2015</v>
      </c>
      <c r="I987">
        <v>2</v>
      </c>
      <c r="J987">
        <v>10700</v>
      </c>
    </row>
    <row r="988" spans="1:10" x14ac:dyDescent="0.25">
      <c r="A988">
        <v>10987</v>
      </c>
      <c r="B988" s="1">
        <v>45765</v>
      </c>
      <c r="C988" t="s">
        <v>2016</v>
      </c>
      <c r="D988" t="s">
        <v>11</v>
      </c>
      <c r="E988" t="s">
        <v>84</v>
      </c>
      <c r="F988" t="s">
        <v>13</v>
      </c>
      <c r="G988" t="s">
        <v>14</v>
      </c>
      <c r="H988" t="s">
        <v>2017</v>
      </c>
      <c r="I988">
        <v>1</v>
      </c>
      <c r="J988">
        <v>20838</v>
      </c>
    </row>
    <row r="989" spans="1:10" x14ac:dyDescent="0.25">
      <c r="A989">
        <v>10988</v>
      </c>
      <c r="B989" s="1">
        <v>45340</v>
      </c>
      <c r="C989" t="s">
        <v>2018</v>
      </c>
      <c r="D989" t="s">
        <v>23</v>
      </c>
      <c r="E989" t="s">
        <v>135</v>
      </c>
      <c r="F989" t="s">
        <v>35</v>
      </c>
      <c r="G989" t="s">
        <v>44</v>
      </c>
      <c r="H989" t="s">
        <v>2019</v>
      </c>
      <c r="I989">
        <v>4</v>
      </c>
      <c r="J989">
        <v>31324</v>
      </c>
    </row>
    <row r="990" spans="1:10" x14ac:dyDescent="0.25">
      <c r="A990">
        <v>10989</v>
      </c>
      <c r="B990" s="1">
        <v>45861</v>
      </c>
      <c r="C990" t="s">
        <v>2020</v>
      </c>
      <c r="D990" t="s">
        <v>17</v>
      </c>
      <c r="E990" t="s">
        <v>47</v>
      </c>
      <c r="F990" t="s">
        <v>39</v>
      </c>
      <c r="G990" t="s">
        <v>192</v>
      </c>
      <c r="H990" t="s">
        <v>2021</v>
      </c>
      <c r="I990">
        <v>4</v>
      </c>
      <c r="J990">
        <v>2521</v>
      </c>
    </row>
    <row r="991" spans="1:10" x14ac:dyDescent="0.25">
      <c r="A991">
        <v>10990</v>
      </c>
      <c r="B991" s="1">
        <v>45514</v>
      </c>
      <c r="C991" t="s">
        <v>2022</v>
      </c>
      <c r="D991" t="s">
        <v>23</v>
      </c>
      <c r="E991" t="s">
        <v>76</v>
      </c>
      <c r="F991" t="s">
        <v>120</v>
      </c>
      <c r="G991" t="s">
        <v>150</v>
      </c>
      <c r="H991" t="s">
        <v>2023</v>
      </c>
      <c r="I991">
        <v>2</v>
      </c>
      <c r="J991">
        <v>55051</v>
      </c>
    </row>
    <row r="992" spans="1:10" x14ac:dyDescent="0.25">
      <c r="A992">
        <v>10991</v>
      </c>
      <c r="B992" s="1">
        <v>45295</v>
      </c>
      <c r="C992" t="s">
        <v>2024</v>
      </c>
      <c r="D992" t="s">
        <v>23</v>
      </c>
      <c r="E992" t="s">
        <v>76</v>
      </c>
      <c r="F992" t="s">
        <v>13</v>
      </c>
      <c r="G992" t="s">
        <v>282</v>
      </c>
      <c r="H992" t="s">
        <v>2025</v>
      </c>
      <c r="I992">
        <v>4</v>
      </c>
      <c r="J992">
        <v>73288</v>
      </c>
    </row>
    <row r="993" spans="1:10" x14ac:dyDescent="0.25">
      <c r="A993">
        <v>10992</v>
      </c>
      <c r="B993" s="1">
        <v>45632</v>
      </c>
      <c r="C993" t="s">
        <v>2026</v>
      </c>
      <c r="D993" t="s">
        <v>23</v>
      </c>
      <c r="E993" t="s">
        <v>135</v>
      </c>
      <c r="F993" t="s">
        <v>19</v>
      </c>
      <c r="G993" t="s">
        <v>30</v>
      </c>
      <c r="H993" t="s">
        <v>2027</v>
      </c>
      <c r="I993">
        <v>4</v>
      </c>
      <c r="J993">
        <v>29212</v>
      </c>
    </row>
    <row r="994" spans="1:10" x14ac:dyDescent="0.25">
      <c r="A994">
        <v>10993</v>
      </c>
      <c r="B994" s="1">
        <v>45813</v>
      </c>
      <c r="C994" t="s">
        <v>2028</v>
      </c>
      <c r="D994" t="s">
        <v>33</v>
      </c>
      <c r="E994" t="s">
        <v>101</v>
      </c>
      <c r="F994" t="s">
        <v>19</v>
      </c>
      <c r="G994" t="s">
        <v>124</v>
      </c>
      <c r="H994" t="s">
        <v>2029</v>
      </c>
      <c r="I994">
        <v>5</v>
      </c>
      <c r="J994">
        <v>47142</v>
      </c>
    </row>
    <row r="995" spans="1:10" x14ac:dyDescent="0.25">
      <c r="A995">
        <v>10994</v>
      </c>
      <c r="B995" s="1">
        <v>45220</v>
      </c>
      <c r="C995" t="s">
        <v>2030</v>
      </c>
      <c r="D995" t="s">
        <v>23</v>
      </c>
      <c r="E995" t="s">
        <v>76</v>
      </c>
      <c r="F995" t="s">
        <v>120</v>
      </c>
      <c r="G995" t="s">
        <v>155</v>
      </c>
      <c r="H995" t="s">
        <v>2031</v>
      </c>
      <c r="I995">
        <v>5</v>
      </c>
      <c r="J995">
        <v>42907</v>
      </c>
    </row>
    <row r="996" spans="1:10" x14ac:dyDescent="0.25">
      <c r="A996">
        <v>10995</v>
      </c>
      <c r="B996" s="1">
        <v>45549</v>
      </c>
      <c r="C996" t="s">
        <v>2032</v>
      </c>
      <c r="D996" t="s">
        <v>33</v>
      </c>
      <c r="E996" t="s">
        <v>43</v>
      </c>
      <c r="F996" t="s">
        <v>13</v>
      </c>
      <c r="G996" t="s">
        <v>48</v>
      </c>
      <c r="H996" t="s">
        <v>2033</v>
      </c>
      <c r="I996">
        <v>1</v>
      </c>
      <c r="J996">
        <v>28656</v>
      </c>
    </row>
    <row r="997" spans="1:10" x14ac:dyDescent="0.25">
      <c r="A997">
        <v>10996</v>
      </c>
      <c r="B997" s="1">
        <v>45441</v>
      </c>
      <c r="C997" t="s">
        <v>2034</v>
      </c>
      <c r="D997" t="s">
        <v>17</v>
      </c>
      <c r="E997" t="s">
        <v>158</v>
      </c>
      <c r="F997" t="s">
        <v>120</v>
      </c>
      <c r="G997" t="s">
        <v>121</v>
      </c>
      <c r="H997" t="s">
        <v>2035</v>
      </c>
      <c r="I997">
        <v>2</v>
      </c>
      <c r="J997">
        <v>11948</v>
      </c>
    </row>
    <row r="998" spans="1:10" x14ac:dyDescent="0.25">
      <c r="A998">
        <v>10997</v>
      </c>
      <c r="B998" s="1">
        <v>45784</v>
      </c>
      <c r="C998" t="s">
        <v>2036</v>
      </c>
      <c r="D998" t="s">
        <v>11</v>
      </c>
      <c r="E998" t="s">
        <v>84</v>
      </c>
      <c r="F998" t="s">
        <v>25</v>
      </c>
      <c r="G998" t="s">
        <v>58</v>
      </c>
      <c r="H998" t="s">
        <v>2037</v>
      </c>
      <c r="I998">
        <v>3</v>
      </c>
      <c r="J998">
        <v>8530</v>
      </c>
    </row>
    <row r="999" spans="1:10" x14ac:dyDescent="0.25">
      <c r="A999">
        <v>10998</v>
      </c>
      <c r="B999" s="1">
        <v>45513</v>
      </c>
      <c r="C999" t="s">
        <v>2038</v>
      </c>
      <c r="D999" t="s">
        <v>17</v>
      </c>
      <c r="E999" t="s">
        <v>66</v>
      </c>
      <c r="F999" t="s">
        <v>35</v>
      </c>
      <c r="G999" t="s">
        <v>36</v>
      </c>
      <c r="H999" t="s">
        <v>2039</v>
      </c>
      <c r="I999">
        <v>2</v>
      </c>
      <c r="J999">
        <v>35370</v>
      </c>
    </row>
    <row r="1000" spans="1:10" x14ac:dyDescent="0.25">
      <c r="A1000">
        <v>10999</v>
      </c>
      <c r="B1000" s="1">
        <v>45845</v>
      </c>
      <c r="C1000" t="s">
        <v>2040</v>
      </c>
      <c r="D1000" t="s">
        <v>11</v>
      </c>
      <c r="E1000" t="s">
        <v>165</v>
      </c>
      <c r="F1000" t="s">
        <v>19</v>
      </c>
      <c r="G1000" t="s">
        <v>124</v>
      </c>
      <c r="H1000" t="s">
        <v>2041</v>
      </c>
      <c r="I1000">
        <v>5</v>
      </c>
      <c r="J1000">
        <v>1101</v>
      </c>
    </row>
    <row r="1001" spans="1:10" x14ac:dyDescent="0.25">
      <c r="A1001">
        <v>11000</v>
      </c>
      <c r="B1001" s="1">
        <v>45787</v>
      </c>
      <c r="C1001" t="s">
        <v>2042</v>
      </c>
      <c r="D1001" t="s">
        <v>11</v>
      </c>
      <c r="E1001" t="s">
        <v>12</v>
      </c>
      <c r="F1001" t="s">
        <v>13</v>
      </c>
      <c r="G1001" t="s">
        <v>282</v>
      </c>
      <c r="H1001" t="s">
        <v>2043</v>
      </c>
      <c r="I1001">
        <v>3</v>
      </c>
      <c r="J1001">
        <v>78111</v>
      </c>
    </row>
    <row r="1002" spans="1:10" x14ac:dyDescent="0.25">
      <c r="A1002">
        <v>11001</v>
      </c>
      <c r="B1002" s="1">
        <v>45326</v>
      </c>
      <c r="C1002" t="s">
        <v>2044</v>
      </c>
      <c r="D1002" t="s">
        <v>11</v>
      </c>
      <c r="E1002" t="s">
        <v>165</v>
      </c>
      <c r="F1002" t="s">
        <v>19</v>
      </c>
      <c r="G1002" t="s">
        <v>98</v>
      </c>
      <c r="H1002" t="s">
        <v>2045</v>
      </c>
      <c r="I1002">
        <v>1</v>
      </c>
      <c r="J1002">
        <v>21585</v>
      </c>
    </row>
    <row r="1003" spans="1:10" x14ac:dyDescent="0.25">
      <c r="A1003">
        <v>11002</v>
      </c>
      <c r="B1003" s="1">
        <v>45257</v>
      </c>
      <c r="C1003" t="s">
        <v>2046</v>
      </c>
      <c r="D1003" t="s">
        <v>17</v>
      </c>
      <c r="E1003" t="s">
        <v>47</v>
      </c>
      <c r="F1003" t="s">
        <v>19</v>
      </c>
      <c r="G1003" t="s">
        <v>52</v>
      </c>
      <c r="H1003" t="s">
        <v>1654</v>
      </c>
      <c r="I1003">
        <v>1</v>
      </c>
      <c r="J1003">
        <v>75335</v>
      </c>
    </row>
    <row r="1004" spans="1:10" x14ac:dyDescent="0.25">
      <c r="A1004">
        <v>11003</v>
      </c>
      <c r="B1004" s="1">
        <v>45338</v>
      </c>
      <c r="C1004" t="s">
        <v>2047</v>
      </c>
      <c r="D1004" t="s">
        <v>17</v>
      </c>
      <c r="E1004" t="s">
        <v>51</v>
      </c>
      <c r="F1004" t="s">
        <v>62</v>
      </c>
      <c r="G1004" t="s">
        <v>142</v>
      </c>
      <c r="H1004" t="s">
        <v>2048</v>
      </c>
      <c r="I1004">
        <v>2</v>
      </c>
      <c r="J1004">
        <v>51288</v>
      </c>
    </row>
    <row r="1005" spans="1:10" x14ac:dyDescent="0.25">
      <c r="A1005">
        <v>11004</v>
      </c>
      <c r="B1005" s="1">
        <v>45320</v>
      </c>
      <c r="C1005" t="s">
        <v>2049</v>
      </c>
      <c r="D1005" t="s">
        <v>17</v>
      </c>
      <c r="E1005" t="s">
        <v>66</v>
      </c>
      <c r="F1005" t="s">
        <v>13</v>
      </c>
      <c r="G1005" t="s">
        <v>102</v>
      </c>
      <c r="H1005" t="s">
        <v>2050</v>
      </c>
      <c r="I1005">
        <v>2</v>
      </c>
      <c r="J1005">
        <v>38765</v>
      </c>
    </row>
    <row r="1006" spans="1:10" x14ac:dyDescent="0.25">
      <c r="A1006">
        <v>11005</v>
      </c>
      <c r="B1006" s="1">
        <v>45646</v>
      </c>
      <c r="C1006" t="s">
        <v>2051</v>
      </c>
      <c r="D1006" t="s">
        <v>33</v>
      </c>
      <c r="E1006" t="s">
        <v>101</v>
      </c>
      <c r="F1006" t="s">
        <v>77</v>
      </c>
      <c r="G1006" t="s">
        <v>162</v>
      </c>
      <c r="H1006" t="s">
        <v>2052</v>
      </c>
      <c r="I1006">
        <v>2</v>
      </c>
      <c r="J1006">
        <v>79251</v>
      </c>
    </row>
    <row r="1007" spans="1:10" x14ac:dyDescent="0.25">
      <c r="A1007">
        <v>11006</v>
      </c>
      <c r="B1007" s="1">
        <v>45428</v>
      </c>
      <c r="C1007" t="s">
        <v>2053</v>
      </c>
      <c r="D1007" t="s">
        <v>33</v>
      </c>
      <c r="E1007" t="s">
        <v>55</v>
      </c>
      <c r="F1007" t="s">
        <v>35</v>
      </c>
      <c r="G1007" t="s">
        <v>179</v>
      </c>
      <c r="H1007" t="s">
        <v>2054</v>
      </c>
      <c r="I1007">
        <v>4</v>
      </c>
      <c r="J1007">
        <v>13384</v>
      </c>
    </row>
    <row r="1008" spans="1:10" x14ac:dyDescent="0.25">
      <c r="A1008">
        <v>11007</v>
      </c>
      <c r="B1008" s="1">
        <v>45634</v>
      </c>
      <c r="C1008" t="s">
        <v>2055</v>
      </c>
      <c r="D1008" t="s">
        <v>11</v>
      </c>
      <c r="E1008" t="s">
        <v>138</v>
      </c>
      <c r="F1008" t="s">
        <v>19</v>
      </c>
      <c r="G1008" t="s">
        <v>98</v>
      </c>
      <c r="H1008" t="s">
        <v>2056</v>
      </c>
      <c r="I1008">
        <v>3</v>
      </c>
      <c r="J1008">
        <v>66276</v>
      </c>
    </row>
    <row r="1009" spans="1:10" x14ac:dyDescent="0.25">
      <c r="A1009">
        <v>11008</v>
      </c>
      <c r="B1009" s="1">
        <v>45361</v>
      </c>
      <c r="C1009" t="s">
        <v>2057</v>
      </c>
      <c r="D1009" t="s">
        <v>33</v>
      </c>
      <c r="E1009" t="s">
        <v>94</v>
      </c>
      <c r="F1009" t="s">
        <v>120</v>
      </c>
      <c r="G1009" t="s">
        <v>159</v>
      </c>
      <c r="H1009" t="s">
        <v>2058</v>
      </c>
      <c r="I1009">
        <v>3</v>
      </c>
      <c r="J1009">
        <v>58549</v>
      </c>
    </row>
    <row r="1010" spans="1:10" x14ac:dyDescent="0.25">
      <c r="A1010">
        <v>11009</v>
      </c>
      <c r="B1010" s="1">
        <v>45239</v>
      </c>
      <c r="C1010" t="s">
        <v>2059</v>
      </c>
      <c r="D1010" t="s">
        <v>23</v>
      </c>
      <c r="E1010" t="s">
        <v>76</v>
      </c>
      <c r="F1010" t="s">
        <v>87</v>
      </c>
      <c r="G1010" t="s">
        <v>147</v>
      </c>
      <c r="H1010" t="s">
        <v>2060</v>
      </c>
      <c r="I1010">
        <v>5</v>
      </c>
      <c r="J1010">
        <v>57314</v>
      </c>
    </row>
    <row r="1011" spans="1:10" x14ac:dyDescent="0.25">
      <c r="A1011">
        <v>11010</v>
      </c>
      <c r="B1011" s="1">
        <v>45465</v>
      </c>
      <c r="C1011" t="s">
        <v>2061</v>
      </c>
      <c r="D1011" t="s">
        <v>23</v>
      </c>
      <c r="E1011" t="s">
        <v>135</v>
      </c>
      <c r="F1011" t="s">
        <v>39</v>
      </c>
      <c r="G1011" t="s">
        <v>192</v>
      </c>
      <c r="H1011" t="s">
        <v>2062</v>
      </c>
      <c r="I1011">
        <v>1</v>
      </c>
      <c r="J1011">
        <v>64511</v>
      </c>
    </row>
    <row r="1012" spans="1:10" x14ac:dyDescent="0.25">
      <c r="A1012">
        <v>11011</v>
      </c>
      <c r="B1012" s="1">
        <v>45823</v>
      </c>
      <c r="C1012" t="s">
        <v>893</v>
      </c>
      <c r="D1012" t="s">
        <v>17</v>
      </c>
      <c r="E1012" t="s">
        <v>51</v>
      </c>
      <c r="F1012" t="s">
        <v>67</v>
      </c>
      <c r="G1012" t="s">
        <v>68</v>
      </c>
      <c r="H1012" t="s">
        <v>2063</v>
      </c>
      <c r="I1012">
        <v>2</v>
      </c>
      <c r="J1012">
        <v>9742</v>
      </c>
    </row>
    <row r="1013" spans="1:10" x14ac:dyDescent="0.25">
      <c r="A1013">
        <v>11012</v>
      </c>
      <c r="B1013" s="1">
        <v>45325</v>
      </c>
      <c r="C1013" t="s">
        <v>2064</v>
      </c>
      <c r="D1013" t="s">
        <v>33</v>
      </c>
      <c r="E1013" t="s">
        <v>55</v>
      </c>
      <c r="F1013" t="s">
        <v>87</v>
      </c>
      <c r="G1013" t="s">
        <v>147</v>
      </c>
      <c r="H1013" t="s">
        <v>2065</v>
      </c>
      <c r="I1013">
        <v>3</v>
      </c>
      <c r="J1013">
        <v>9940</v>
      </c>
    </row>
    <row r="1014" spans="1:10" x14ac:dyDescent="0.25">
      <c r="A1014">
        <v>11013</v>
      </c>
      <c r="B1014" s="1">
        <v>45213</v>
      </c>
      <c r="C1014" t="s">
        <v>2066</v>
      </c>
      <c r="D1014" t="s">
        <v>11</v>
      </c>
      <c r="E1014" t="s">
        <v>12</v>
      </c>
      <c r="F1014" t="s">
        <v>67</v>
      </c>
      <c r="G1014" t="s">
        <v>68</v>
      </c>
      <c r="H1014" t="s">
        <v>2067</v>
      </c>
      <c r="I1014">
        <v>3</v>
      </c>
      <c r="J1014">
        <v>21730</v>
      </c>
    </row>
    <row r="1015" spans="1:10" x14ac:dyDescent="0.25">
      <c r="A1015">
        <v>11014</v>
      </c>
      <c r="B1015" s="1">
        <v>45336</v>
      </c>
      <c r="C1015" t="s">
        <v>2068</v>
      </c>
      <c r="D1015" t="s">
        <v>11</v>
      </c>
      <c r="E1015" t="s">
        <v>165</v>
      </c>
      <c r="F1015" t="s">
        <v>19</v>
      </c>
      <c r="G1015" t="s">
        <v>124</v>
      </c>
      <c r="H1015" t="s">
        <v>2069</v>
      </c>
      <c r="I1015">
        <v>1</v>
      </c>
      <c r="J1015">
        <v>28841</v>
      </c>
    </row>
    <row r="1016" spans="1:10" x14ac:dyDescent="0.25">
      <c r="A1016">
        <v>11015</v>
      </c>
      <c r="B1016" s="1">
        <v>45566</v>
      </c>
      <c r="C1016" t="s">
        <v>2070</v>
      </c>
      <c r="D1016" t="s">
        <v>17</v>
      </c>
      <c r="E1016" t="s">
        <v>158</v>
      </c>
      <c r="F1016" t="s">
        <v>25</v>
      </c>
      <c r="G1016" t="s">
        <v>58</v>
      </c>
      <c r="H1016" t="s">
        <v>892</v>
      </c>
      <c r="I1016">
        <v>4</v>
      </c>
      <c r="J1016">
        <v>64221</v>
      </c>
    </row>
    <row r="1017" spans="1:10" x14ac:dyDescent="0.25">
      <c r="A1017">
        <v>11016</v>
      </c>
      <c r="B1017" s="1">
        <v>45276</v>
      </c>
      <c r="C1017" t="s">
        <v>2071</v>
      </c>
      <c r="D1017" t="s">
        <v>23</v>
      </c>
      <c r="E1017" t="s">
        <v>135</v>
      </c>
      <c r="F1017" t="s">
        <v>120</v>
      </c>
      <c r="G1017" t="s">
        <v>121</v>
      </c>
      <c r="H1017" t="s">
        <v>2072</v>
      </c>
      <c r="I1017">
        <v>3</v>
      </c>
      <c r="J1017">
        <v>46947</v>
      </c>
    </row>
    <row r="1018" spans="1:10" x14ac:dyDescent="0.25">
      <c r="A1018">
        <v>11017</v>
      </c>
      <c r="B1018" s="1">
        <v>45902</v>
      </c>
      <c r="C1018" t="s">
        <v>2073</v>
      </c>
      <c r="D1018" t="s">
        <v>17</v>
      </c>
      <c r="E1018" t="s">
        <v>158</v>
      </c>
      <c r="F1018" t="s">
        <v>13</v>
      </c>
      <c r="G1018" t="s">
        <v>102</v>
      </c>
      <c r="H1018" t="s">
        <v>2074</v>
      </c>
      <c r="I1018">
        <v>3</v>
      </c>
      <c r="J1018">
        <v>68003</v>
      </c>
    </row>
    <row r="1019" spans="1:10" x14ac:dyDescent="0.25">
      <c r="A1019">
        <v>11018</v>
      </c>
      <c r="B1019" s="1">
        <v>45544</v>
      </c>
      <c r="C1019" t="s">
        <v>2075</v>
      </c>
      <c r="D1019" t="s">
        <v>33</v>
      </c>
      <c r="E1019" t="s">
        <v>43</v>
      </c>
      <c r="F1019" t="s">
        <v>39</v>
      </c>
      <c r="G1019" t="s">
        <v>192</v>
      </c>
      <c r="H1019" t="s">
        <v>2076</v>
      </c>
      <c r="I1019">
        <v>3</v>
      </c>
      <c r="J1019">
        <v>54327</v>
      </c>
    </row>
    <row r="1020" spans="1:10" x14ac:dyDescent="0.25">
      <c r="A1020">
        <v>11019</v>
      </c>
      <c r="B1020" s="1">
        <v>45412</v>
      </c>
      <c r="C1020" t="s">
        <v>2077</v>
      </c>
      <c r="D1020" t="s">
        <v>17</v>
      </c>
      <c r="E1020" t="s">
        <v>66</v>
      </c>
      <c r="F1020" t="s">
        <v>62</v>
      </c>
      <c r="G1020" t="s">
        <v>106</v>
      </c>
      <c r="H1020" t="s">
        <v>2078</v>
      </c>
      <c r="I1020">
        <v>5</v>
      </c>
      <c r="J1020">
        <v>36812</v>
      </c>
    </row>
    <row r="1021" spans="1:10" x14ac:dyDescent="0.25">
      <c r="A1021">
        <v>11020</v>
      </c>
      <c r="B1021" s="1">
        <v>45629</v>
      </c>
      <c r="C1021" t="s">
        <v>2079</v>
      </c>
      <c r="D1021" t="s">
        <v>23</v>
      </c>
      <c r="E1021" t="s">
        <v>29</v>
      </c>
      <c r="F1021" t="s">
        <v>35</v>
      </c>
      <c r="G1021" t="s">
        <v>179</v>
      </c>
      <c r="H1021" t="s">
        <v>2080</v>
      </c>
      <c r="I1021">
        <v>3</v>
      </c>
      <c r="J1021">
        <v>53353</v>
      </c>
    </row>
    <row r="1022" spans="1:10" x14ac:dyDescent="0.25">
      <c r="A1022">
        <v>11021</v>
      </c>
      <c r="B1022" s="1">
        <v>45419</v>
      </c>
      <c r="C1022" t="s">
        <v>2081</v>
      </c>
      <c r="D1022" t="s">
        <v>33</v>
      </c>
      <c r="E1022" t="s">
        <v>55</v>
      </c>
      <c r="F1022" t="s">
        <v>67</v>
      </c>
      <c r="G1022" t="s">
        <v>298</v>
      </c>
      <c r="H1022" t="s">
        <v>2082</v>
      </c>
      <c r="I1022">
        <v>2</v>
      </c>
      <c r="J1022">
        <v>69395</v>
      </c>
    </row>
    <row r="1023" spans="1:10" x14ac:dyDescent="0.25">
      <c r="A1023">
        <v>11022</v>
      </c>
      <c r="B1023" s="1">
        <v>45473</v>
      </c>
      <c r="C1023" t="s">
        <v>2083</v>
      </c>
      <c r="D1023" t="s">
        <v>17</v>
      </c>
      <c r="E1023" t="s">
        <v>51</v>
      </c>
      <c r="F1023" t="s">
        <v>25</v>
      </c>
      <c r="G1023" t="s">
        <v>313</v>
      </c>
      <c r="H1023" t="s">
        <v>2084</v>
      </c>
      <c r="I1023">
        <v>5</v>
      </c>
      <c r="J1023">
        <v>34804</v>
      </c>
    </row>
    <row r="1024" spans="1:10" x14ac:dyDescent="0.25">
      <c r="A1024">
        <v>11023</v>
      </c>
      <c r="B1024" s="1">
        <v>45227</v>
      </c>
      <c r="C1024" t="s">
        <v>2085</v>
      </c>
      <c r="D1024" t="s">
        <v>33</v>
      </c>
      <c r="E1024" t="s">
        <v>101</v>
      </c>
      <c r="F1024" t="s">
        <v>39</v>
      </c>
      <c r="G1024" t="s">
        <v>40</v>
      </c>
      <c r="H1024" t="s">
        <v>2086</v>
      </c>
      <c r="I1024">
        <v>4</v>
      </c>
      <c r="J1024">
        <v>28446</v>
      </c>
    </row>
    <row r="1025" spans="1:10" x14ac:dyDescent="0.25">
      <c r="A1025">
        <v>11024</v>
      </c>
      <c r="B1025" s="1">
        <v>45891</v>
      </c>
      <c r="C1025" t="s">
        <v>2087</v>
      </c>
      <c r="D1025" t="s">
        <v>23</v>
      </c>
      <c r="E1025" t="s">
        <v>24</v>
      </c>
      <c r="F1025" t="s">
        <v>62</v>
      </c>
      <c r="G1025" t="s">
        <v>114</v>
      </c>
      <c r="H1025" t="s">
        <v>2088</v>
      </c>
      <c r="I1025">
        <v>5</v>
      </c>
      <c r="J1025">
        <v>33373</v>
      </c>
    </row>
    <row r="1026" spans="1:10" x14ac:dyDescent="0.25">
      <c r="A1026">
        <v>11025</v>
      </c>
      <c r="B1026" s="1">
        <v>45342</v>
      </c>
      <c r="C1026" t="s">
        <v>2089</v>
      </c>
      <c r="D1026" t="s">
        <v>11</v>
      </c>
      <c r="E1026" t="s">
        <v>138</v>
      </c>
      <c r="F1026" t="s">
        <v>120</v>
      </c>
      <c r="G1026" t="s">
        <v>159</v>
      </c>
      <c r="H1026" t="s">
        <v>2090</v>
      </c>
      <c r="I1026">
        <v>3</v>
      </c>
      <c r="J1026">
        <v>5586</v>
      </c>
    </row>
    <row r="1027" spans="1:10" x14ac:dyDescent="0.25">
      <c r="A1027">
        <v>11026</v>
      </c>
      <c r="B1027" s="1">
        <v>45737</v>
      </c>
      <c r="C1027" t="s">
        <v>2091</v>
      </c>
      <c r="D1027" t="s">
        <v>11</v>
      </c>
      <c r="E1027" t="s">
        <v>84</v>
      </c>
      <c r="F1027" t="s">
        <v>120</v>
      </c>
      <c r="G1027" t="s">
        <v>159</v>
      </c>
      <c r="H1027" t="s">
        <v>1668</v>
      </c>
      <c r="I1027">
        <v>4</v>
      </c>
      <c r="J1027">
        <v>76233</v>
      </c>
    </row>
    <row r="1028" spans="1:10" x14ac:dyDescent="0.25">
      <c r="A1028">
        <v>11027</v>
      </c>
      <c r="B1028" s="1">
        <v>45637</v>
      </c>
      <c r="C1028" t="s">
        <v>2092</v>
      </c>
      <c r="D1028" t="s">
        <v>23</v>
      </c>
      <c r="E1028" t="s">
        <v>135</v>
      </c>
      <c r="F1028" t="s">
        <v>77</v>
      </c>
      <c r="G1028" t="s">
        <v>109</v>
      </c>
      <c r="H1028" t="s">
        <v>2093</v>
      </c>
      <c r="I1028">
        <v>1</v>
      </c>
      <c r="J1028">
        <v>46679</v>
      </c>
    </row>
    <row r="1029" spans="1:10" x14ac:dyDescent="0.25">
      <c r="A1029">
        <v>11028</v>
      </c>
      <c r="B1029" s="1">
        <v>45363</v>
      </c>
      <c r="C1029" t="s">
        <v>2094</v>
      </c>
      <c r="D1029" t="s">
        <v>11</v>
      </c>
      <c r="E1029" t="s">
        <v>84</v>
      </c>
      <c r="F1029" t="s">
        <v>77</v>
      </c>
      <c r="G1029" t="s">
        <v>287</v>
      </c>
      <c r="H1029" t="s">
        <v>2095</v>
      </c>
      <c r="I1029">
        <v>3</v>
      </c>
      <c r="J1029">
        <v>28359</v>
      </c>
    </row>
    <row r="1030" spans="1:10" x14ac:dyDescent="0.25">
      <c r="A1030">
        <v>11029</v>
      </c>
      <c r="B1030" s="1">
        <v>45754</v>
      </c>
      <c r="C1030" t="s">
        <v>2096</v>
      </c>
      <c r="D1030" t="s">
        <v>23</v>
      </c>
      <c r="E1030" t="s">
        <v>76</v>
      </c>
      <c r="F1030" t="s">
        <v>87</v>
      </c>
      <c r="G1030" t="s">
        <v>174</v>
      </c>
      <c r="H1030" t="s">
        <v>2097</v>
      </c>
      <c r="I1030">
        <v>4</v>
      </c>
      <c r="J1030">
        <v>41906</v>
      </c>
    </row>
    <row r="1031" spans="1:10" x14ac:dyDescent="0.25">
      <c r="A1031">
        <v>11030</v>
      </c>
      <c r="B1031" s="1">
        <v>45501</v>
      </c>
      <c r="C1031" t="s">
        <v>2098</v>
      </c>
      <c r="D1031" t="s">
        <v>33</v>
      </c>
      <c r="E1031" t="s">
        <v>101</v>
      </c>
      <c r="F1031" t="s">
        <v>13</v>
      </c>
      <c r="G1031" t="s">
        <v>48</v>
      </c>
      <c r="H1031" t="s">
        <v>2099</v>
      </c>
      <c r="I1031">
        <v>5</v>
      </c>
      <c r="J1031">
        <v>7394</v>
      </c>
    </row>
    <row r="1032" spans="1:10" x14ac:dyDescent="0.25">
      <c r="A1032">
        <v>11031</v>
      </c>
      <c r="B1032" s="1">
        <v>45665</v>
      </c>
      <c r="C1032" t="s">
        <v>2100</v>
      </c>
      <c r="D1032" t="s">
        <v>17</v>
      </c>
      <c r="E1032" t="s">
        <v>158</v>
      </c>
      <c r="F1032" t="s">
        <v>35</v>
      </c>
      <c r="G1032" t="s">
        <v>44</v>
      </c>
      <c r="H1032" t="s">
        <v>1046</v>
      </c>
      <c r="I1032">
        <v>2</v>
      </c>
      <c r="J1032">
        <v>66329</v>
      </c>
    </row>
    <row r="1033" spans="1:10" x14ac:dyDescent="0.25">
      <c r="A1033">
        <v>11032</v>
      </c>
      <c r="B1033" s="1">
        <v>45797</v>
      </c>
      <c r="C1033" t="s">
        <v>2101</v>
      </c>
      <c r="D1033" t="s">
        <v>33</v>
      </c>
      <c r="E1033" t="s">
        <v>94</v>
      </c>
      <c r="F1033" t="s">
        <v>35</v>
      </c>
      <c r="G1033" t="s">
        <v>36</v>
      </c>
      <c r="H1033" t="s">
        <v>925</v>
      </c>
      <c r="I1033">
        <v>5</v>
      </c>
      <c r="J1033">
        <v>33747</v>
      </c>
    </row>
    <row r="1034" spans="1:10" x14ac:dyDescent="0.25">
      <c r="A1034">
        <v>11033</v>
      </c>
      <c r="B1034" s="1">
        <v>45228</v>
      </c>
      <c r="C1034" t="s">
        <v>2102</v>
      </c>
      <c r="D1034" t="s">
        <v>17</v>
      </c>
      <c r="E1034" t="s">
        <v>47</v>
      </c>
      <c r="F1034" t="s">
        <v>120</v>
      </c>
      <c r="G1034" t="s">
        <v>139</v>
      </c>
      <c r="H1034" t="s">
        <v>2103</v>
      </c>
      <c r="I1034">
        <v>2</v>
      </c>
      <c r="J1034">
        <v>731</v>
      </c>
    </row>
    <row r="1035" spans="1:10" x14ac:dyDescent="0.25">
      <c r="A1035">
        <v>11034</v>
      </c>
      <c r="B1035" s="1">
        <v>45812</v>
      </c>
      <c r="C1035" t="s">
        <v>2104</v>
      </c>
      <c r="D1035" t="s">
        <v>33</v>
      </c>
      <c r="E1035" t="s">
        <v>101</v>
      </c>
      <c r="F1035" t="s">
        <v>35</v>
      </c>
      <c r="G1035" t="s">
        <v>36</v>
      </c>
      <c r="H1035" t="s">
        <v>2105</v>
      </c>
      <c r="I1035">
        <v>4</v>
      </c>
      <c r="J1035">
        <v>37118</v>
      </c>
    </row>
    <row r="1036" spans="1:10" x14ac:dyDescent="0.25">
      <c r="A1036">
        <v>11035</v>
      </c>
      <c r="B1036" s="1">
        <v>45681</v>
      </c>
      <c r="C1036" t="s">
        <v>2106</v>
      </c>
      <c r="D1036" t="s">
        <v>23</v>
      </c>
      <c r="E1036" t="s">
        <v>135</v>
      </c>
      <c r="F1036" t="s">
        <v>67</v>
      </c>
      <c r="G1036" t="s">
        <v>400</v>
      </c>
      <c r="H1036" t="s">
        <v>2107</v>
      </c>
      <c r="I1036">
        <v>3</v>
      </c>
      <c r="J1036">
        <v>29284</v>
      </c>
    </row>
    <row r="1037" spans="1:10" x14ac:dyDescent="0.25">
      <c r="A1037">
        <v>11036</v>
      </c>
      <c r="B1037" s="1">
        <v>45544</v>
      </c>
      <c r="C1037" t="s">
        <v>2108</v>
      </c>
      <c r="D1037" t="s">
        <v>23</v>
      </c>
      <c r="E1037" t="s">
        <v>29</v>
      </c>
      <c r="F1037" t="s">
        <v>67</v>
      </c>
      <c r="G1037" t="s">
        <v>400</v>
      </c>
      <c r="H1037" t="s">
        <v>2109</v>
      </c>
      <c r="I1037">
        <v>1</v>
      </c>
      <c r="J1037">
        <v>15109</v>
      </c>
    </row>
    <row r="1038" spans="1:10" x14ac:dyDescent="0.25">
      <c r="A1038">
        <v>11037</v>
      </c>
      <c r="B1038" s="1">
        <v>45328</v>
      </c>
      <c r="C1038" t="s">
        <v>2110</v>
      </c>
      <c r="D1038" t="s">
        <v>23</v>
      </c>
      <c r="E1038" t="s">
        <v>76</v>
      </c>
      <c r="F1038" t="s">
        <v>62</v>
      </c>
      <c r="G1038" t="s">
        <v>114</v>
      </c>
      <c r="H1038" t="s">
        <v>2111</v>
      </c>
      <c r="I1038">
        <v>1</v>
      </c>
      <c r="J1038">
        <v>19290</v>
      </c>
    </row>
    <row r="1039" spans="1:10" x14ac:dyDescent="0.25">
      <c r="A1039">
        <v>11038</v>
      </c>
      <c r="B1039" s="1">
        <v>45533</v>
      </c>
      <c r="C1039" t="s">
        <v>2112</v>
      </c>
      <c r="D1039" t="s">
        <v>23</v>
      </c>
      <c r="E1039" t="s">
        <v>135</v>
      </c>
      <c r="F1039" t="s">
        <v>62</v>
      </c>
      <c r="G1039" t="s">
        <v>106</v>
      </c>
      <c r="H1039" t="s">
        <v>2113</v>
      </c>
      <c r="I1039">
        <v>4</v>
      </c>
      <c r="J1039">
        <v>54082</v>
      </c>
    </row>
    <row r="1040" spans="1:10" x14ac:dyDescent="0.25">
      <c r="A1040">
        <v>11039</v>
      </c>
      <c r="B1040" s="1">
        <v>45712</v>
      </c>
      <c r="C1040" t="s">
        <v>2114</v>
      </c>
      <c r="D1040" t="s">
        <v>11</v>
      </c>
      <c r="E1040" t="s">
        <v>84</v>
      </c>
      <c r="F1040" t="s">
        <v>62</v>
      </c>
      <c r="G1040" t="s">
        <v>142</v>
      </c>
      <c r="H1040" t="s">
        <v>862</v>
      </c>
      <c r="I1040">
        <v>2</v>
      </c>
      <c r="J1040">
        <v>16234</v>
      </c>
    </row>
    <row r="1041" spans="1:10" x14ac:dyDescent="0.25">
      <c r="A1041">
        <v>11040</v>
      </c>
      <c r="B1041" s="1">
        <v>45541</v>
      </c>
      <c r="C1041" t="s">
        <v>2115</v>
      </c>
      <c r="D1041" t="s">
        <v>17</v>
      </c>
      <c r="E1041" t="s">
        <v>66</v>
      </c>
      <c r="F1041" t="s">
        <v>87</v>
      </c>
      <c r="G1041" t="s">
        <v>129</v>
      </c>
      <c r="H1041" t="s">
        <v>2116</v>
      </c>
      <c r="I1041">
        <v>1</v>
      </c>
      <c r="J1041">
        <v>44624</v>
      </c>
    </row>
    <row r="1042" spans="1:10" x14ac:dyDescent="0.25">
      <c r="A1042">
        <v>11041</v>
      </c>
      <c r="B1042" s="1">
        <v>45739</v>
      </c>
      <c r="C1042" t="s">
        <v>2117</v>
      </c>
      <c r="D1042" t="s">
        <v>11</v>
      </c>
      <c r="E1042" t="s">
        <v>84</v>
      </c>
      <c r="F1042" t="s">
        <v>67</v>
      </c>
      <c r="G1042" t="s">
        <v>298</v>
      </c>
      <c r="H1042" t="s">
        <v>1957</v>
      </c>
      <c r="I1042">
        <v>3</v>
      </c>
      <c r="J1042">
        <v>20681</v>
      </c>
    </row>
    <row r="1043" spans="1:10" x14ac:dyDescent="0.25">
      <c r="A1043">
        <v>11042</v>
      </c>
      <c r="B1043" s="1">
        <v>45225</v>
      </c>
      <c r="C1043" t="s">
        <v>2118</v>
      </c>
      <c r="D1043" t="s">
        <v>33</v>
      </c>
      <c r="E1043" t="s">
        <v>34</v>
      </c>
      <c r="F1043" t="s">
        <v>35</v>
      </c>
      <c r="G1043" t="s">
        <v>71</v>
      </c>
      <c r="H1043" t="s">
        <v>1884</v>
      </c>
      <c r="I1043">
        <v>1</v>
      </c>
      <c r="J1043">
        <v>1071</v>
      </c>
    </row>
    <row r="1044" spans="1:10" x14ac:dyDescent="0.25">
      <c r="A1044">
        <v>11043</v>
      </c>
      <c r="B1044" s="1">
        <v>45206</v>
      </c>
      <c r="C1044" t="s">
        <v>2119</v>
      </c>
      <c r="D1044" t="s">
        <v>33</v>
      </c>
      <c r="E1044" t="s">
        <v>94</v>
      </c>
      <c r="F1044" t="s">
        <v>87</v>
      </c>
      <c r="G1044" t="s">
        <v>88</v>
      </c>
      <c r="H1044" t="s">
        <v>2120</v>
      </c>
      <c r="I1044">
        <v>1</v>
      </c>
      <c r="J1044">
        <v>10248</v>
      </c>
    </row>
    <row r="1045" spans="1:10" x14ac:dyDescent="0.25">
      <c r="A1045">
        <v>11044</v>
      </c>
      <c r="B1045" s="1">
        <v>45456</v>
      </c>
      <c r="C1045" t="s">
        <v>2121</v>
      </c>
      <c r="D1045" t="s">
        <v>33</v>
      </c>
      <c r="E1045" t="s">
        <v>94</v>
      </c>
      <c r="F1045" t="s">
        <v>25</v>
      </c>
      <c r="G1045" t="s">
        <v>58</v>
      </c>
      <c r="H1045" t="s">
        <v>2122</v>
      </c>
      <c r="I1045">
        <v>3</v>
      </c>
      <c r="J1045">
        <v>30343</v>
      </c>
    </row>
    <row r="1046" spans="1:10" x14ac:dyDescent="0.25">
      <c r="A1046">
        <v>11045</v>
      </c>
      <c r="B1046" s="1">
        <v>45870</v>
      </c>
      <c r="C1046" t="s">
        <v>2123</v>
      </c>
      <c r="D1046" t="s">
        <v>33</v>
      </c>
      <c r="E1046" t="s">
        <v>94</v>
      </c>
      <c r="F1046" t="s">
        <v>19</v>
      </c>
      <c r="G1046" t="s">
        <v>52</v>
      </c>
      <c r="H1046" t="s">
        <v>2124</v>
      </c>
      <c r="I1046">
        <v>4</v>
      </c>
      <c r="J1046">
        <v>68181</v>
      </c>
    </row>
    <row r="1047" spans="1:10" x14ac:dyDescent="0.25">
      <c r="A1047">
        <v>11046</v>
      </c>
      <c r="B1047" s="1">
        <v>45913</v>
      </c>
      <c r="C1047" t="s">
        <v>2125</v>
      </c>
      <c r="D1047" t="s">
        <v>11</v>
      </c>
      <c r="E1047" t="s">
        <v>84</v>
      </c>
      <c r="F1047" t="s">
        <v>77</v>
      </c>
      <c r="G1047" t="s">
        <v>109</v>
      </c>
      <c r="H1047" t="s">
        <v>2126</v>
      </c>
      <c r="I1047">
        <v>3</v>
      </c>
      <c r="J1047">
        <v>44804</v>
      </c>
    </row>
    <row r="1048" spans="1:10" x14ac:dyDescent="0.25">
      <c r="A1048">
        <v>11047</v>
      </c>
      <c r="B1048" s="1">
        <v>45366</v>
      </c>
      <c r="C1048" t="s">
        <v>2127</v>
      </c>
      <c r="D1048" t="s">
        <v>33</v>
      </c>
      <c r="E1048" t="s">
        <v>94</v>
      </c>
      <c r="F1048" t="s">
        <v>67</v>
      </c>
      <c r="G1048" t="s">
        <v>68</v>
      </c>
      <c r="H1048" t="s">
        <v>2128</v>
      </c>
      <c r="I1048">
        <v>5</v>
      </c>
      <c r="J1048">
        <v>65619</v>
      </c>
    </row>
    <row r="1049" spans="1:10" x14ac:dyDescent="0.25">
      <c r="A1049">
        <v>11048</v>
      </c>
      <c r="B1049" s="1">
        <v>45424</v>
      </c>
      <c r="C1049" t="s">
        <v>2129</v>
      </c>
      <c r="D1049" t="s">
        <v>11</v>
      </c>
      <c r="E1049" t="s">
        <v>165</v>
      </c>
      <c r="F1049" t="s">
        <v>13</v>
      </c>
      <c r="G1049" t="s">
        <v>14</v>
      </c>
      <c r="H1049" t="s">
        <v>2130</v>
      </c>
      <c r="I1049">
        <v>2</v>
      </c>
      <c r="J1049">
        <v>67113</v>
      </c>
    </row>
    <row r="1050" spans="1:10" x14ac:dyDescent="0.25">
      <c r="A1050">
        <v>11049</v>
      </c>
      <c r="B1050" s="1">
        <v>45781</v>
      </c>
      <c r="C1050" t="s">
        <v>2131</v>
      </c>
      <c r="D1050" t="s">
        <v>33</v>
      </c>
      <c r="E1050" t="s">
        <v>34</v>
      </c>
      <c r="F1050" t="s">
        <v>13</v>
      </c>
      <c r="G1050" t="s">
        <v>48</v>
      </c>
      <c r="H1050" t="s">
        <v>452</v>
      </c>
      <c r="I1050">
        <v>2</v>
      </c>
      <c r="J1050">
        <v>20114</v>
      </c>
    </row>
    <row r="1051" spans="1:10" x14ac:dyDescent="0.25">
      <c r="A1051">
        <v>11050</v>
      </c>
      <c r="B1051" s="1">
        <v>45227</v>
      </c>
      <c r="C1051" t="s">
        <v>2125</v>
      </c>
      <c r="D1051" t="s">
        <v>33</v>
      </c>
      <c r="E1051" t="s">
        <v>43</v>
      </c>
      <c r="F1051" t="s">
        <v>67</v>
      </c>
      <c r="G1051" t="s">
        <v>298</v>
      </c>
      <c r="H1051" t="s">
        <v>2132</v>
      </c>
      <c r="I1051">
        <v>2</v>
      </c>
      <c r="J1051">
        <v>10531</v>
      </c>
    </row>
    <row r="1052" spans="1:10" x14ac:dyDescent="0.25">
      <c r="A1052">
        <v>11051</v>
      </c>
      <c r="B1052" s="1">
        <v>45685</v>
      </c>
      <c r="C1052" t="s">
        <v>2133</v>
      </c>
      <c r="D1052" t="s">
        <v>33</v>
      </c>
      <c r="E1052" t="s">
        <v>101</v>
      </c>
      <c r="F1052" t="s">
        <v>13</v>
      </c>
      <c r="G1052" t="s">
        <v>48</v>
      </c>
      <c r="H1052" t="s">
        <v>2134</v>
      </c>
      <c r="I1052">
        <v>1</v>
      </c>
      <c r="J1052">
        <v>46017</v>
      </c>
    </row>
    <row r="1053" spans="1:10" x14ac:dyDescent="0.25">
      <c r="A1053">
        <v>11052</v>
      </c>
      <c r="B1053" s="1">
        <v>45607</v>
      </c>
      <c r="C1053" t="s">
        <v>2135</v>
      </c>
      <c r="D1053" t="s">
        <v>23</v>
      </c>
      <c r="E1053" t="s">
        <v>24</v>
      </c>
      <c r="F1053" t="s">
        <v>62</v>
      </c>
      <c r="G1053" t="s">
        <v>106</v>
      </c>
      <c r="H1053" t="s">
        <v>2136</v>
      </c>
      <c r="I1053">
        <v>5</v>
      </c>
      <c r="J1053">
        <v>34608</v>
      </c>
    </row>
    <row r="1054" spans="1:10" x14ac:dyDescent="0.25">
      <c r="A1054">
        <v>11053</v>
      </c>
      <c r="B1054" s="1">
        <v>45903</v>
      </c>
      <c r="C1054" t="s">
        <v>2137</v>
      </c>
      <c r="D1054" t="s">
        <v>23</v>
      </c>
      <c r="E1054" t="s">
        <v>135</v>
      </c>
      <c r="F1054" t="s">
        <v>67</v>
      </c>
      <c r="G1054" t="s">
        <v>231</v>
      </c>
      <c r="H1054" t="s">
        <v>2138</v>
      </c>
      <c r="I1054">
        <v>5</v>
      </c>
      <c r="J1054">
        <v>23060</v>
      </c>
    </row>
    <row r="1055" spans="1:10" x14ac:dyDescent="0.25">
      <c r="A1055">
        <v>11054</v>
      </c>
      <c r="B1055" s="1">
        <v>45350</v>
      </c>
      <c r="C1055" t="s">
        <v>2139</v>
      </c>
      <c r="D1055" t="s">
        <v>17</v>
      </c>
      <c r="E1055" t="s">
        <v>158</v>
      </c>
      <c r="F1055" t="s">
        <v>62</v>
      </c>
      <c r="G1055" t="s">
        <v>63</v>
      </c>
      <c r="H1055" t="s">
        <v>2140</v>
      </c>
      <c r="I1055">
        <v>4</v>
      </c>
      <c r="J1055">
        <v>53624</v>
      </c>
    </row>
    <row r="1056" spans="1:10" x14ac:dyDescent="0.25">
      <c r="A1056">
        <v>11055</v>
      </c>
      <c r="B1056" s="1">
        <v>45567</v>
      </c>
      <c r="C1056" t="s">
        <v>2141</v>
      </c>
      <c r="D1056" t="s">
        <v>11</v>
      </c>
      <c r="E1056" t="s">
        <v>138</v>
      </c>
      <c r="F1056" t="s">
        <v>19</v>
      </c>
      <c r="G1056" t="s">
        <v>30</v>
      </c>
      <c r="H1056" t="s">
        <v>2142</v>
      </c>
      <c r="I1056">
        <v>5</v>
      </c>
      <c r="J1056">
        <v>53156</v>
      </c>
    </row>
    <row r="1057" spans="1:10" x14ac:dyDescent="0.25">
      <c r="A1057">
        <v>11056</v>
      </c>
      <c r="B1057" s="1">
        <v>45395</v>
      </c>
      <c r="C1057" t="s">
        <v>2143</v>
      </c>
      <c r="D1057" t="s">
        <v>17</v>
      </c>
      <c r="E1057" t="s">
        <v>51</v>
      </c>
      <c r="F1057" t="s">
        <v>120</v>
      </c>
      <c r="G1057" t="s">
        <v>121</v>
      </c>
      <c r="H1057" t="s">
        <v>2144</v>
      </c>
      <c r="I1057">
        <v>4</v>
      </c>
      <c r="J1057">
        <v>69925</v>
      </c>
    </row>
    <row r="1058" spans="1:10" x14ac:dyDescent="0.25">
      <c r="A1058">
        <v>11057</v>
      </c>
      <c r="B1058" s="1">
        <v>45637</v>
      </c>
      <c r="C1058" t="s">
        <v>2145</v>
      </c>
      <c r="D1058" t="s">
        <v>33</v>
      </c>
      <c r="E1058" t="s">
        <v>43</v>
      </c>
      <c r="F1058" t="s">
        <v>120</v>
      </c>
      <c r="G1058" t="s">
        <v>150</v>
      </c>
      <c r="H1058" t="s">
        <v>2146</v>
      </c>
      <c r="I1058">
        <v>5</v>
      </c>
      <c r="J1058">
        <v>28450</v>
      </c>
    </row>
    <row r="1059" spans="1:10" x14ac:dyDescent="0.25">
      <c r="A1059">
        <v>11058</v>
      </c>
      <c r="B1059" s="1">
        <v>45808</v>
      </c>
      <c r="C1059" t="s">
        <v>2147</v>
      </c>
      <c r="D1059" t="s">
        <v>33</v>
      </c>
      <c r="E1059" t="s">
        <v>101</v>
      </c>
      <c r="F1059" t="s">
        <v>87</v>
      </c>
      <c r="G1059" t="s">
        <v>147</v>
      </c>
      <c r="H1059" t="s">
        <v>2148</v>
      </c>
      <c r="I1059">
        <v>5</v>
      </c>
      <c r="J1059">
        <v>61981</v>
      </c>
    </row>
    <row r="1060" spans="1:10" x14ac:dyDescent="0.25">
      <c r="A1060">
        <v>11059</v>
      </c>
      <c r="B1060" s="1">
        <v>45902</v>
      </c>
      <c r="C1060" t="s">
        <v>2149</v>
      </c>
      <c r="D1060" t="s">
        <v>11</v>
      </c>
      <c r="E1060" t="s">
        <v>12</v>
      </c>
      <c r="F1060" t="s">
        <v>67</v>
      </c>
      <c r="G1060" t="s">
        <v>400</v>
      </c>
      <c r="H1060" t="s">
        <v>2150</v>
      </c>
      <c r="I1060">
        <v>4</v>
      </c>
      <c r="J1060">
        <v>46217</v>
      </c>
    </row>
    <row r="1061" spans="1:10" x14ac:dyDescent="0.25">
      <c r="A1061">
        <v>11060</v>
      </c>
      <c r="B1061" s="1">
        <v>45497</v>
      </c>
      <c r="C1061" t="s">
        <v>2151</v>
      </c>
      <c r="D1061" t="s">
        <v>33</v>
      </c>
      <c r="E1061" t="s">
        <v>55</v>
      </c>
      <c r="F1061" t="s">
        <v>25</v>
      </c>
      <c r="G1061" t="s">
        <v>313</v>
      </c>
      <c r="H1061" t="s">
        <v>2152</v>
      </c>
      <c r="I1061">
        <v>5</v>
      </c>
      <c r="J1061">
        <v>26290</v>
      </c>
    </row>
    <row r="1062" spans="1:10" x14ac:dyDescent="0.25">
      <c r="A1062">
        <v>11061</v>
      </c>
      <c r="B1062" s="1">
        <v>45689</v>
      </c>
      <c r="C1062" t="s">
        <v>2153</v>
      </c>
      <c r="D1062" t="s">
        <v>33</v>
      </c>
      <c r="E1062" t="s">
        <v>94</v>
      </c>
      <c r="F1062" t="s">
        <v>19</v>
      </c>
      <c r="G1062" t="s">
        <v>30</v>
      </c>
      <c r="H1062" t="s">
        <v>2154</v>
      </c>
      <c r="I1062">
        <v>4</v>
      </c>
      <c r="J1062">
        <v>4679</v>
      </c>
    </row>
    <row r="1063" spans="1:10" x14ac:dyDescent="0.25">
      <c r="A1063">
        <v>11062</v>
      </c>
      <c r="B1063" s="1">
        <v>45794</v>
      </c>
      <c r="C1063" t="s">
        <v>2155</v>
      </c>
      <c r="D1063" t="s">
        <v>17</v>
      </c>
      <c r="E1063" t="s">
        <v>66</v>
      </c>
      <c r="F1063" t="s">
        <v>120</v>
      </c>
      <c r="G1063" t="s">
        <v>150</v>
      </c>
      <c r="H1063" t="s">
        <v>2156</v>
      </c>
      <c r="I1063">
        <v>4</v>
      </c>
      <c r="J1063">
        <v>614</v>
      </c>
    </row>
    <row r="1064" spans="1:10" x14ac:dyDescent="0.25">
      <c r="A1064">
        <v>11063</v>
      </c>
      <c r="B1064" s="1">
        <v>45620</v>
      </c>
      <c r="C1064" t="s">
        <v>2157</v>
      </c>
      <c r="D1064" t="s">
        <v>11</v>
      </c>
      <c r="E1064" t="s">
        <v>138</v>
      </c>
      <c r="F1064" t="s">
        <v>39</v>
      </c>
      <c r="G1064" t="s">
        <v>117</v>
      </c>
      <c r="H1064" t="s">
        <v>1235</v>
      </c>
      <c r="I1064">
        <v>1</v>
      </c>
      <c r="J1064">
        <v>11858</v>
      </c>
    </row>
    <row r="1065" spans="1:10" x14ac:dyDescent="0.25">
      <c r="A1065">
        <v>11064</v>
      </c>
      <c r="B1065" s="1">
        <v>45632</v>
      </c>
      <c r="C1065" t="s">
        <v>2158</v>
      </c>
      <c r="D1065" t="s">
        <v>23</v>
      </c>
      <c r="E1065" t="s">
        <v>29</v>
      </c>
      <c r="F1065" t="s">
        <v>13</v>
      </c>
      <c r="G1065" t="s">
        <v>91</v>
      </c>
      <c r="H1065" t="s">
        <v>2159</v>
      </c>
      <c r="I1065">
        <v>3</v>
      </c>
      <c r="J1065">
        <v>66303</v>
      </c>
    </row>
    <row r="1066" spans="1:10" x14ac:dyDescent="0.25">
      <c r="A1066">
        <v>11065</v>
      </c>
      <c r="B1066" s="1">
        <v>45210</v>
      </c>
      <c r="C1066" t="s">
        <v>2160</v>
      </c>
      <c r="D1066" t="s">
        <v>23</v>
      </c>
      <c r="E1066" t="s">
        <v>105</v>
      </c>
      <c r="F1066" t="s">
        <v>13</v>
      </c>
      <c r="G1066" t="s">
        <v>91</v>
      </c>
      <c r="H1066" t="s">
        <v>2161</v>
      </c>
      <c r="I1066">
        <v>3</v>
      </c>
      <c r="J1066">
        <v>56549</v>
      </c>
    </row>
    <row r="1067" spans="1:10" x14ac:dyDescent="0.25">
      <c r="A1067">
        <v>11066</v>
      </c>
      <c r="B1067" s="1">
        <v>45787</v>
      </c>
      <c r="C1067" t="s">
        <v>2162</v>
      </c>
      <c r="D1067" t="s">
        <v>33</v>
      </c>
      <c r="E1067" t="s">
        <v>43</v>
      </c>
      <c r="F1067" t="s">
        <v>77</v>
      </c>
      <c r="G1067" t="s">
        <v>81</v>
      </c>
      <c r="H1067" t="s">
        <v>2163</v>
      </c>
      <c r="I1067">
        <v>1</v>
      </c>
      <c r="J1067">
        <v>38853</v>
      </c>
    </row>
    <row r="1068" spans="1:10" x14ac:dyDescent="0.25">
      <c r="A1068">
        <v>11067</v>
      </c>
      <c r="B1068" s="1">
        <v>45906</v>
      </c>
      <c r="C1068" t="s">
        <v>2164</v>
      </c>
      <c r="D1068" t="s">
        <v>11</v>
      </c>
      <c r="E1068" t="s">
        <v>84</v>
      </c>
      <c r="F1068" t="s">
        <v>67</v>
      </c>
      <c r="G1068" t="s">
        <v>298</v>
      </c>
      <c r="H1068" t="s">
        <v>2165</v>
      </c>
      <c r="I1068">
        <v>4</v>
      </c>
      <c r="J1068">
        <v>20842</v>
      </c>
    </row>
    <row r="1069" spans="1:10" x14ac:dyDescent="0.25">
      <c r="A1069">
        <v>11068</v>
      </c>
      <c r="B1069" s="1">
        <v>45580</v>
      </c>
      <c r="C1069" t="s">
        <v>2166</v>
      </c>
      <c r="D1069" t="s">
        <v>11</v>
      </c>
      <c r="E1069" t="s">
        <v>165</v>
      </c>
      <c r="F1069" t="s">
        <v>62</v>
      </c>
      <c r="G1069" t="s">
        <v>106</v>
      </c>
      <c r="H1069" t="s">
        <v>2167</v>
      </c>
      <c r="I1069">
        <v>4</v>
      </c>
      <c r="J1069">
        <v>5016</v>
      </c>
    </row>
    <row r="1070" spans="1:10" x14ac:dyDescent="0.25">
      <c r="A1070">
        <v>11069</v>
      </c>
      <c r="B1070" s="1">
        <v>45850</v>
      </c>
      <c r="C1070" t="s">
        <v>2168</v>
      </c>
      <c r="D1070" t="s">
        <v>33</v>
      </c>
      <c r="E1070" t="s">
        <v>43</v>
      </c>
      <c r="F1070" t="s">
        <v>87</v>
      </c>
      <c r="G1070" t="s">
        <v>129</v>
      </c>
      <c r="H1070" t="s">
        <v>2169</v>
      </c>
      <c r="I1070">
        <v>2</v>
      </c>
      <c r="J1070">
        <v>41608</v>
      </c>
    </row>
    <row r="1071" spans="1:10" x14ac:dyDescent="0.25">
      <c r="A1071">
        <v>11070</v>
      </c>
      <c r="B1071" s="1">
        <v>45342</v>
      </c>
      <c r="C1071" t="s">
        <v>2170</v>
      </c>
      <c r="D1071" t="s">
        <v>33</v>
      </c>
      <c r="E1071" t="s">
        <v>101</v>
      </c>
      <c r="F1071" t="s">
        <v>25</v>
      </c>
      <c r="G1071" t="s">
        <v>218</v>
      </c>
      <c r="H1071" t="s">
        <v>2171</v>
      </c>
      <c r="I1071">
        <v>5</v>
      </c>
      <c r="J1071">
        <v>35132</v>
      </c>
    </row>
    <row r="1072" spans="1:10" x14ac:dyDescent="0.25">
      <c r="A1072">
        <v>11071</v>
      </c>
      <c r="B1072" s="1">
        <v>45698</v>
      </c>
      <c r="C1072" t="s">
        <v>2172</v>
      </c>
      <c r="D1072" t="s">
        <v>11</v>
      </c>
      <c r="E1072" t="s">
        <v>12</v>
      </c>
      <c r="F1072" t="s">
        <v>77</v>
      </c>
      <c r="G1072" t="s">
        <v>78</v>
      </c>
      <c r="H1072" t="s">
        <v>2173</v>
      </c>
      <c r="I1072">
        <v>3</v>
      </c>
      <c r="J1072">
        <v>23559</v>
      </c>
    </row>
    <row r="1073" spans="1:10" x14ac:dyDescent="0.25">
      <c r="A1073">
        <v>11072</v>
      </c>
      <c r="B1073" s="1">
        <v>45903</v>
      </c>
      <c r="C1073" t="s">
        <v>2174</v>
      </c>
      <c r="D1073" t="s">
        <v>11</v>
      </c>
      <c r="E1073" t="s">
        <v>61</v>
      </c>
      <c r="F1073" t="s">
        <v>35</v>
      </c>
      <c r="G1073" t="s">
        <v>71</v>
      </c>
      <c r="H1073" t="s">
        <v>2175</v>
      </c>
      <c r="I1073">
        <v>2</v>
      </c>
      <c r="J1073">
        <v>72402</v>
      </c>
    </row>
    <row r="1074" spans="1:10" x14ac:dyDescent="0.25">
      <c r="A1074">
        <v>11073</v>
      </c>
      <c r="B1074" s="1">
        <v>45362</v>
      </c>
      <c r="C1074" t="s">
        <v>2176</v>
      </c>
      <c r="D1074" t="s">
        <v>33</v>
      </c>
      <c r="E1074" t="s">
        <v>43</v>
      </c>
      <c r="F1074" t="s">
        <v>39</v>
      </c>
      <c r="G1074" t="s">
        <v>200</v>
      </c>
      <c r="H1074" t="s">
        <v>2177</v>
      </c>
      <c r="I1074">
        <v>5</v>
      </c>
      <c r="J1074">
        <v>12315</v>
      </c>
    </row>
    <row r="1075" spans="1:10" x14ac:dyDescent="0.25">
      <c r="A1075">
        <v>11074</v>
      </c>
      <c r="B1075" s="1">
        <v>45513</v>
      </c>
      <c r="C1075" t="s">
        <v>2178</v>
      </c>
      <c r="D1075" t="s">
        <v>17</v>
      </c>
      <c r="E1075" t="s">
        <v>18</v>
      </c>
      <c r="F1075" t="s">
        <v>19</v>
      </c>
      <c r="G1075" t="s">
        <v>124</v>
      </c>
      <c r="H1075" t="s">
        <v>2179</v>
      </c>
      <c r="I1075">
        <v>4</v>
      </c>
      <c r="J1075">
        <v>1299</v>
      </c>
    </row>
    <row r="1076" spans="1:10" x14ac:dyDescent="0.25">
      <c r="A1076">
        <v>11075</v>
      </c>
      <c r="B1076" s="1">
        <v>45535</v>
      </c>
      <c r="C1076" t="s">
        <v>2180</v>
      </c>
      <c r="D1076" t="s">
        <v>17</v>
      </c>
      <c r="E1076" t="s">
        <v>47</v>
      </c>
      <c r="F1076" t="s">
        <v>13</v>
      </c>
      <c r="G1076" t="s">
        <v>91</v>
      </c>
      <c r="H1076" t="s">
        <v>2181</v>
      </c>
      <c r="I1076">
        <v>1</v>
      </c>
      <c r="J1076">
        <v>1548</v>
      </c>
    </row>
    <row r="1077" spans="1:10" x14ac:dyDescent="0.25">
      <c r="A1077">
        <v>11076</v>
      </c>
      <c r="B1077" s="1">
        <v>45538</v>
      </c>
      <c r="C1077" t="s">
        <v>2182</v>
      </c>
      <c r="D1077" t="s">
        <v>17</v>
      </c>
      <c r="E1077" t="s">
        <v>158</v>
      </c>
      <c r="F1077" t="s">
        <v>120</v>
      </c>
      <c r="G1077" t="s">
        <v>139</v>
      </c>
      <c r="H1077" t="s">
        <v>2183</v>
      </c>
      <c r="I1077">
        <v>1</v>
      </c>
      <c r="J1077">
        <v>28645</v>
      </c>
    </row>
    <row r="1078" spans="1:10" x14ac:dyDescent="0.25">
      <c r="A1078">
        <v>11077</v>
      </c>
      <c r="B1078" s="1">
        <v>45923</v>
      </c>
      <c r="C1078" t="s">
        <v>2184</v>
      </c>
      <c r="D1078" t="s">
        <v>23</v>
      </c>
      <c r="E1078" t="s">
        <v>24</v>
      </c>
      <c r="F1078" t="s">
        <v>62</v>
      </c>
      <c r="G1078" t="s">
        <v>114</v>
      </c>
      <c r="H1078" t="s">
        <v>2185</v>
      </c>
      <c r="I1078">
        <v>2</v>
      </c>
      <c r="J1078">
        <v>7000</v>
      </c>
    </row>
    <row r="1079" spans="1:10" x14ac:dyDescent="0.25">
      <c r="A1079">
        <v>11078</v>
      </c>
      <c r="B1079" s="1">
        <v>45671</v>
      </c>
      <c r="C1079" t="s">
        <v>2186</v>
      </c>
      <c r="D1079" t="s">
        <v>17</v>
      </c>
      <c r="E1079" t="s">
        <v>51</v>
      </c>
      <c r="F1079" t="s">
        <v>87</v>
      </c>
      <c r="G1079" t="s">
        <v>129</v>
      </c>
      <c r="H1079" t="s">
        <v>2169</v>
      </c>
      <c r="I1079">
        <v>3</v>
      </c>
      <c r="J1079">
        <v>12289</v>
      </c>
    </row>
    <row r="1080" spans="1:10" x14ac:dyDescent="0.25">
      <c r="A1080">
        <v>11079</v>
      </c>
      <c r="B1080" s="1">
        <v>45420</v>
      </c>
      <c r="C1080" t="s">
        <v>2187</v>
      </c>
      <c r="D1080" t="s">
        <v>23</v>
      </c>
      <c r="E1080" t="s">
        <v>135</v>
      </c>
      <c r="F1080" t="s">
        <v>77</v>
      </c>
      <c r="G1080" t="s">
        <v>287</v>
      </c>
      <c r="H1080" t="s">
        <v>2188</v>
      </c>
      <c r="I1080">
        <v>1</v>
      </c>
      <c r="J1080">
        <v>13336</v>
      </c>
    </row>
    <row r="1081" spans="1:10" x14ac:dyDescent="0.25">
      <c r="A1081">
        <v>11080</v>
      </c>
      <c r="B1081" s="1">
        <v>45336</v>
      </c>
      <c r="C1081" t="s">
        <v>2189</v>
      </c>
      <c r="D1081" t="s">
        <v>11</v>
      </c>
      <c r="E1081" t="s">
        <v>165</v>
      </c>
      <c r="F1081" t="s">
        <v>19</v>
      </c>
      <c r="G1081" t="s">
        <v>30</v>
      </c>
      <c r="H1081" t="s">
        <v>2190</v>
      </c>
      <c r="I1081">
        <v>1</v>
      </c>
      <c r="J1081">
        <v>17376</v>
      </c>
    </row>
    <row r="1082" spans="1:10" x14ac:dyDescent="0.25">
      <c r="A1082">
        <v>11081</v>
      </c>
      <c r="B1082" s="1">
        <v>45535</v>
      </c>
      <c r="C1082" t="s">
        <v>2191</v>
      </c>
      <c r="D1082" t="s">
        <v>23</v>
      </c>
      <c r="E1082" t="s">
        <v>135</v>
      </c>
      <c r="F1082" t="s">
        <v>19</v>
      </c>
      <c r="G1082" t="s">
        <v>52</v>
      </c>
      <c r="H1082" t="s">
        <v>2192</v>
      </c>
      <c r="I1082">
        <v>5</v>
      </c>
      <c r="J1082">
        <v>52647</v>
      </c>
    </row>
    <row r="1083" spans="1:10" x14ac:dyDescent="0.25">
      <c r="A1083">
        <v>11082</v>
      </c>
      <c r="B1083" s="1">
        <v>45540</v>
      </c>
      <c r="C1083" t="s">
        <v>2193</v>
      </c>
      <c r="D1083" t="s">
        <v>23</v>
      </c>
      <c r="E1083" t="s">
        <v>135</v>
      </c>
      <c r="F1083" t="s">
        <v>25</v>
      </c>
      <c r="G1083" t="s">
        <v>95</v>
      </c>
      <c r="H1083" t="s">
        <v>2194</v>
      </c>
      <c r="I1083">
        <v>5</v>
      </c>
      <c r="J1083">
        <v>37492</v>
      </c>
    </row>
    <row r="1084" spans="1:10" x14ac:dyDescent="0.25">
      <c r="A1084">
        <v>11083</v>
      </c>
      <c r="B1084" s="1">
        <v>45687</v>
      </c>
      <c r="C1084" t="s">
        <v>2195</v>
      </c>
      <c r="D1084" t="s">
        <v>17</v>
      </c>
      <c r="E1084" t="s">
        <v>158</v>
      </c>
      <c r="F1084" t="s">
        <v>13</v>
      </c>
      <c r="G1084" t="s">
        <v>91</v>
      </c>
      <c r="H1084" t="s">
        <v>1345</v>
      </c>
      <c r="I1084">
        <v>1</v>
      </c>
      <c r="J1084">
        <v>56680</v>
      </c>
    </row>
    <row r="1085" spans="1:10" x14ac:dyDescent="0.25">
      <c r="A1085">
        <v>11084</v>
      </c>
      <c r="B1085" s="1">
        <v>45364</v>
      </c>
      <c r="C1085" t="s">
        <v>2196</v>
      </c>
      <c r="D1085" t="s">
        <v>33</v>
      </c>
      <c r="E1085" t="s">
        <v>43</v>
      </c>
      <c r="F1085" t="s">
        <v>77</v>
      </c>
      <c r="G1085" t="s">
        <v>78</v>
      </c>
      <c r="H1085" t="s">
        <v>2197</v>
      </c>
      <c r="I1085">
        <v>2</v>
      </c>
      <c r="J1085">
        <v>69931</v>
      </c>
    </row>
    <row r="1086" spans="1:10" x14ac:dyDescent="0.25">
      <c r="A1086">
        <v>11085</v>
      </c>
      <c r="B1086" s="1">
        <v>45224</v>
      </c>
      <c r="C1086" t="s">
        <v>2198</v>
      </c>
      <c r="D1086" t="s">
        <v>11</v>
      </c>
      <c r="E1086" t="s">
        <v>61</v>
      </c>
      <c r="F1086" t="s">
        <v>77</v>
      </c>
      <c r="G1086" t="s">
        <v>162</v>
      </c>
      <c r="H1086" t="s">
        <v>2199</v>
      </c>
      <c r="I1086">
        <v>1</v>
      </c>
      <c r="J1086">
        <v>64881</v>
      </c>
    </row>
    <row r="1087" spans="1:10" x14ac:dyDescent="0.25">
      <c r="A1087">
        <v>11086</v>
      </c>
      <c r="B1087" s="1">
        <v>45284</v>
      </c>
      <c r="C1087" t="s">
        <v>2200</v>
      </c>
      <c r="D1087" t="s">
        <v>33</v>
      </c>
      <c r="E1087" t="s">
        <v>55</v>
      </c>
      <c r="F1087" t="s">
        <v>67</v>
      </c>
      <c r="G1087" t="s">
        <v>400</v>
      </c>
      <c r="H1087" t="s">
        <v>2201</v>
      </c>
      <c r="I1087">
        <v>4</v>
      </c>
      <c r="J1087">
        <v>54187</v>
      </c>
    </row>
    <row r="1088" spans="1:10" x14ac:dyDescent="0.25">
      <c r="A1088">
        <v>11087</v>
      </c>
      <c r="B1088" s="1">
        <v>45932</v>
      </c>
      <c r="C1088" t="s">
        <v>2202</v>
      </c>
      <c r="D1088" t="s">
        <v>17</v>
      </c>
      <c r="E1088" t="s">
        <v>18</v>
      </c>
      <c r="F1088" t="s">
        <v>67</v>
      </c>
      <c r="G1088" t="s">
        <v>68</v>
      </c>
      <c r="H1088" t="s">
        <v>2203</v>
      </c>
      <c r="I1088">
        <v>5</v>
      </c>
      <c r="J1088">
        <v>1445</v>
      </c>
    </row>
    <row r="1089" spans="1:10" x14ac:dyDescent="0.25">
      <c r="A1089">
        <v>11088</v>
      </c>
      <c r="B1089" s="1">
        <v>45777</v>
      </c>
      <c r="C1089" t="s">
        <v>2204</v>
      </c>
      <c r="D1089" t="s">
        <v>17</v>
      </c>
      <c r="E1089" t="s">
        <v>158</v>
      </c>
      <c r="F1089" t="s">
        <v>77</v>
      </c>
      <c r="G1089" t="s">
        <v>287</v>
      </c>
      <c r="H1089" t="s">
        <v>2205</v>
      </c>
      <c r="I1089">
        <v>4</v>
      </c>
      <c r="J1089">
        <v>76442</v>
      </c>
    </row>
    <row r="1090" spans="1:10" x14ac:dyDescent="0.25">
      <c r="A1090">
        <v>11089</v>
      </c>
      <c r="B1090" s="1">
        <v>45741</v>
      </c>
      <c r="C1090" t="s">
        <v>2206</v>
      </c>
      <c r="D1090" t="s">
        <v>11</v>
      </c>
      <c r="E1090" t="s">
        <v>165</v>
      </c>
      <c r="F1090" t="s">
        <v>35</v>
      </c>
      <c r="G1090" t="s">
        <v>71</v>
      </c>
      <c r="H1090" t="s">
        <v>2207</v>
      </c>
      <c r="I1090">
        <v>3</v>
      </c>
      <c r="J1090">
        <v>14127</v>
      </c>
    </row>
    <row r="1091" spans="1:10" x14ac:dyDescent="0.25">
      <c r="A1091">
        <v>11090</v>
      </c>
      <c r="B1091" s="1">
        <v>45644</v>
      </c>
      <c r="C1091" t="s">
        <v>2208</v>
      </c>
      <c r="D1091" t="s">
        <v>17</v>
      </c>
      <c r="E1091" t="s">
        <v>51</v>
      </c>
      <c r="F1091" t="s">
        <v>39</v>
      </c>
      <c r="G1091" t="s">
        <v>132</v>
      </c>
      <c r="H1091" t="s">
        <v>2209</v>
      </c>
      <c r="I1091">
        <v>3</v>
      </c>
      <c r="J1091">
        <v>58577</v>
      </c>
    </row>
    <row r="1092" spans="1:10" x14ac:dyDescent="0.25">
      <c r="A1092">
        <v>11091</v>
      </c>
      <c r="B1092" s="1">
        <v>45381</v>
      </c>
      <c r="C1092" t="s">
        <v>2210</v>
      </c>
      <c r="D1092" t="s">
        <v>33</v>
      </c>
      <c r="E1092" t="s">
        <v>43</v>
      </c>
      <c r="F1092" t="s">
        <v>19</v>
      </c>
      <c r="G1092" t="s">
        <v>52</v>
      </c>
      <c r="H1092" t="s">
        <v>2211</v>
      </c>
      <c r="I1092">
        <v>4</v>
      </c>
      <c r="J1092">
        <v>51102</v>
      </c>
    </row>
    <row r="1093" spans="1:10" x14ac:dyDescent="0.25">
      <c r="A1093">
        <v>11092</v>
      </c>
      <c r="B1093" s="1">
        <v>45495</v>
      </c>
      <c r="C1093" t="s">
        <v>2212</v>
      </c>
      <c r="D1093" t="s">
        <v>11</v>
      </c>
      <c r="E1093" t="s">
        <v>138</v>
      </c>
      <c r="F1093" t="s">
        <v>62</v>
      </c>
      <c r="G1093" t="s">
        <v>114</v>
      </c>
      <c r="H1093" t="s">
        <v>2213</v>
      </c>
      <c r="I1093">
        <v>3</v>
      </c>
      <c r="J1093">
        <v>46500</v>
      </c>
    </row>
    <row r="1094" spans="1:10" x14ac:dyDescent="0.25">
      <c r="A1094">
        <v>11093</v>
      </c>
      <c r="B1094" s="1">
        <v>45540</v>
      </c>
      <c r="C1094" t="s">
        <v>2214</v>
      </c>
      <c r="D1094" t="s">
        <v>11</v>
      </c>
      <c r="E1094" t="s">
        <v>165</v>
      </c>
      <c r="F1094" t="s">
        <v>77</v>
      </c>
      <c r="G1094" t="s">
        <v>287</v>
      </c>
      <c r="H1094" t="s">
        <v>2215</v>
      </c>
      <c r="I1094">
        <v>1</v>
      </c>
      <c r="J1094">
        <v>22580</v>
      </c>
    </row>
    <row r="1095" spans="1:10" x14ac:dyDescent="0.25">
      <c r="A1095">
        <v>11094</v>
      </c>
      <c r="B1095" s="1">
        <v>45844</v>
      </c>
      <c r="C1095" t="s">
        <v>2216</v>
      </c>
      <c r="D1095" t="s">
        <v>11</v>
      </c>
      <c r="E1095" t="s">
        <v>165</v>
      </c>
      <c r="F1095" t="s">
        <v>77</v>
      </c>
      <c r="G1095" t="s">
        <v>162</v>
      </c>
      <c r="H1095" t="s">
        <v>270</v>
      </c>
      <c r="I1095">
        <v>1</v>
      </c>
      <c r="J1095">
        <v>29931</v>
      </c>
    </row>
    <row r="1096" spans="1:10" x14ac:dyDescent="0.25">
      <c r="A1096">
        <v>11095</v>
      </c>
      <c r="B1096" s="1">
        <v>45801</v>
      </c>
      <c r="C1096" t="s">
        <v>2217</v>
      </c>
      <c r="D1096" t="s">
        <v>17</v>
      </c>
      <c r="E1096" t="s">
        <v>47</v>
      </c>
      <c r="F1096" t="s">
        <v>77</v>
      </c>
      <c r="G1096" t="s">
        <v>287</v>
      </c>
      <c r="H1096" t="s">
        <v>2218</v>
      </c>
      <c r="I1096">
        <v>2</v>
      </c>
      <c r="J1096">
        <v>72878</v>
      </c>
    </row>
    <row r="1097" spans="1:10" x14ac:dyDescent="0.25">
      <c r="A1097">
        <v>11096</v>
      </c>
      <c r="B1097" s="1">
        <v>45534</v>
      </c>
      <c r="C1097" t="s">
        <v>2219</v>
      </c>
      <c r="D1097" t="s">
        <v>23</v>
      </c>
      <c r="E1097" t="s">
        <v>29</v>
      </c>
      <c r="F1097" t="s">
        <v>120</v>
      </c>
      <c r="G1097" t="s">
        <v>155</v>
      </c>
      <c r="H1097" t="s">
        <v>2220</v>
      </c>
      <c r="I1097">
        <v>2</v>
      </c>
      <c r="J1097">
        <v>49224</v>
      </c>
    </row>
    <row r="1098" spans="1:10" x14ac:dyDescent="0.25">
      <c r="A1098">
        <v>11097</v>
      </c>
      <c r="B1098" s="1">
        <v>45230</v>
      </c>
      <c r="C1098" t="s">
        <v>2221</v>
      </c>
      <c r="D1098" t="s">
        <v>33</v>
      </c>
      <c r="E1098" t="s">
        <v>101</v>
      </c>
      <c r="F1098" t="s">
        <v>13</v>
      </c>
      <c r="G1098" t="s">
        <v>282</v>
      </c>
      <c r="H1098" t="s">
        <v>2222</v>
      </c>
      <c r="I1098">
        <v>3</v>
      </c>
      <c r="J1098">
        <v>9931</v>
      </c>
    </row>
    <row r="1099" spans="1:10" x14ac:dyDescent="0.25">
      <c r="A1099">
        <v>11098</v>
      </c>
      <c r="B1099" s="1">
        <v>45278</v>
      </c>
      <c r="C1099" t="s">
        <v>2223</v>
      </c>
      <c r="D1099" t="s">
        <v>11</v>
      </c>
      <c r="E1099" t="s">
        <v>138</v>
      </c>
      <c r="F1099" t="s">
        <v>13</v>
      </c>
      <c r="G1099" t="s">
        <v>102</v>
      </c>
      <c r="H1099" t="s">
        <v>2224</v>
      </c>
      <c r="I1099">
        <v>3</v>
      </c>
      <c r="J1099">
        <v>26535</v>
      </c>
    </row>
    <row r="1100" spans="1:10" x14ac:dyDescent="0.25">
      <c r="A1100">
        <v>11099</v>
      </c>
      <c r="B1100" s="1">
        <v>45859</v>
      </c>
      <c r="C1100" t="s">
        <v>2225</v>
      </c>
      <c r="D1100" t="s">
        <v>11</v>
      </c>
      <c r="E1100" t="s">
        <v>165</v>
      </c>
      <c r="F1100" t="s">
        <v>87</v>
      </c>
      <c r="G1100" t="s">
        <v>205</v>
      </c>
      <c r="H1100" t="s">
        <v>2226</v>
      </c>
      <c r="I1100">
        <v>2</v>
      </c>
      <c r="J1100">
        <v>74485</v>
      </c>
    </row>
    <row r="1101" spans="1:10" x14ac:dyDescent="0.25">
      <c r="A1101">
        <v>11100</v>
      </c>
      <c r="B1101" s="1">
        <v>45258</v>
      </c>
      <c r="C1101" t="s">
        <v>2227</v>
      </c>
      <c r="D1101" t="s">
        <v>23</v>
      </c>
      <c r="E1101" t="s">
        <v>76</v>
      </c>
      <c r="F1101" t="s">
        <v>13</v>
      </c>
      <c r="G1101" t="s">
        <v>14</v>
      </c>
      <c r="H1101" t="s">
        <v>2228</v>
      </c>
      <c r="I1101">
        <v>2</v>
      </c>
      <c r="J1101">
        <v>57097</v>
      </c>
    </row>
    <row r="1102" spans="1:10" x14ac:dyDescent="0.25">
      <c r="A1102">
        <v>11101</v>
      </c>
      <c r="B1102" s="1">
        <v>45277</v>
      </c>
      <c r="C1102" t="s">
        <v>2229</v>
      </c>
      <c r="D1102" t="s">
        <v>17</v>
      </c>
      <c r="E1102" t="s">
        <v>66</v>
      </c>
      <c r="F1102" t="s">
        <v>77</v>
      </c>
      <c r="G1102" t="s">
        <v>81</v>
      </c>
      <c r="H1102" t="s">
        <v>2230</v>
      </c>
      <c r="I1102">
        <v>2</v>
      </c>
      <c r="J1102">
        <v>59268</v>
      </c>
    </row>
    <row r="1103" spans="1:10" x14ac:dyDescent="0.25">
      <c r="A1103">
        <v>11102</v>
      </c>
      <c r="B1103" s="1">
        <v>45836</v>
      </c>
      <c r="C1103" t="s">
        <v>2231</v>
      </c>
      <c r="D1103" t="s">
        <v>17</v>
      </c>
      <c r="E1103" t="s">
        <v>158</v>
      </c>
      <c r="F1103" t="s">
        <v>19</v>
      </c>
      <c r="G1103" t="s">
        <v>20</v>
      </c>
      <c r="H1103" t="s">
        <v>2232</v>
      </c>
      <c r="I1103">
        <v>4</v>
      </c>
      <c r="J1103">
        <v>76727</v>
      </c>
    </row>
    <row r="1104" spans="1:10" x14ac:dyDescent="0.25">
      <c r="A1104">
        <v>11103</v>
      </c>
      <c r="B1104" s="1">
        <v>45916</v>
      </c>
      <c r="C1104" t="s">
        <v>2233</v>
      </c>
      <c r="D1104" t="s">
        <v>33</v>
      </c>
      <c r="E1104" t="s">
        <v>55</v>
      </c>
      <c r="F1104" t="s">
        <v>35</v>
      </c>
      <c r="G1104" t="s">
        <v>36</v>
      </c>
      <c r="H1104" t="s">
        <v>504</v>
      </c>
      <c r="I1104">
        <v>3</v>
      </c>
      <c r="J1104">
        <v>25199</v>
      </c>
    </row>
    <row r="1105" spans="1:10" x14ac:dyDescent="0.25">
      <c r="A1105">
        <v>11104</v>
      </c>
      <c r="B1105" s="1">
        <v>45755</v>
      </c>
      <c r="C1105" t="s">
        <v>2234</v>
      </c>
      <c r="D1105" t="s">
        <v>11</v>
      </c>
      <c r="E1105" t="s">
        <v>138</v>
      </c>
      <c r="F1105" t="s">
        <v>77</v>
      </c>
      <c r="G1105" t="s">
        <v>162</v>
      </c>
      <c r="H1105" t="s">
        <v>2235</v>
      </c>
      <c r="I1105">
        <v>4</v>
      </c>
      <c r="J1105">
        <v>64353</v>
      </c>
    </row>
    <row r="1106" spans="1:10" x14ac:dyDescent="0.25">
      <c r="A1106">
        <v>11105</v>
      </c>
      <c r="B1106" s="1">
        <v>45640</v>
      </c>
      <c r="C1106" t="s">
        <v>2236</v>
      </c>
      <c r="D1106" t="s">
        <v>11</v>
      </c>
      <c r="E1106" t="s">
        <v>84</v>
      </c>
      <c r="F1106" t="s">
        <v>120</v>
      </c>
      <c r="G1106" t="s">
        <v>159</v>
      </c>
      <c r="H1106" t="s">
        <v>498</v>
      </c>
      <c r="I1106">
        <v>5</v>
      </c>
      <c r="J1106">
        <v>55326</v>
      </c>
    </row>
    <row r="1107" spans="1:10" x14ac:dyDescent="0.25">
      <c r="A1107">
        <v>11106</v>
      </c>
      <c r="B1107" s="1">
        <v>45441</v>
      </c>
      <c r="C1107" t="s">
        <v>2237</v>
      </c>
      <c r="D1107" t="s">
        <v>33</v>
      </c>
      <c r="E1107" t="s">
        <v>34</v>
      </c>
      <c r="F1107" t="s">
        <v>67</v>
      </c>
      <c r="G1107" t="s">
        <v>68</v>
      </c>
      <c r="H1107" t="s">
        <v>2238</v>
      </c>
      <c r="I1107">
        <v>3</v>
      </c>
      <c r="J1107">
        <v>72688</v>
      </c>
    </row>
    <row r="1108" spans="1:10" x14ac:dyDescent="0.25">
      <c r="A1108">
        <v>11107</v>
      </c>
      <c r="B1108" s="1">
        <v>45377</v>
      </c>
      <c r="C1108" t="s">
        <v>2239</v>
      </c>
      <c r="D1108" t="s">
        <v>11</v>
      </c>
      <c r="E1108" t="s">
        <v>138</v>
      </c>
      <c r="F1108" t="s">
        <v>19</v>
      </c>
      <c r="G1108" t="s">
        <v>124</v>
      </c>
      <c r="H1108" t="s">
        <v>2240</v>
      </c>
      <c r="I1108">
        <v>2</v>
      </c>
      <c r="J1108">
        <v>10362</v>
      </c>
    </row>
    <row r="1109" spans="1:10" x14ac:dyDescent="0.25">
      <c r="A1109">
        <v>11108</v>
      </c>
      <c r="B1109" s="1">
        <v>45520</v>
      </c>
      <c r="C1109" t="s">
        <v>2241</v>
      </c>
      <c r="D1109" t="s">
        <v>33</v>
      </c>
      <c r="E1109" t="s">
        <v>43</v>
      </c>
      <c r="F1109" t="s">
        <v>67</v>
      </c>
      <c r="G1109" t="s">
        <v>68</v>
      </c>
      <c r="H1109" t="s">
        <v>2242</v>
      </c>
      <c r="I1109">
        <v>5</v>
      </c>
      <c r="J1109">
        <v>56110</v>
      </c>
    </row>
    <row r="1110" spans="1:10" x14ac:dyDescent="0.25">
      <c r="A1110">
        <v>11109</v>
      </c>
      <c r="B1110" s="1">
        <v>45758</v>
      </c>
      <c r="C1110" t="s">
        <v>2243</v>
      </c>
      <c r="D1110" t="s">
        <v>33</v>
      </c>
      <c r="E1110" t="s">
        <v>101</v>
      </c>
      <c r="F1110" t="s">
        <v>35</v>
      </c>
      <c r="G1110" t="s">
        <v>179</v>
      </c>
      <c r="H1110" t="s">
        <v>2244</v>
      </c>
      <c r="I1110">
        <v>3</v>
      </c>
      <c r="J1110">
        <v>56239</v>
      </c>
    </row>
    <row r="1111" spans="1:10" x14ac:dyDescent="0.25">
      <c r="A1111">
        <v>11110</v>
      </c>
      <c r="B1111" s="1">
        <v>45628</v>
      </c>
      <c r="C1111" t="s">
        <v>2245</v>
      </c>
      <c r="D1111" t="s">
        <v>17</v>
      </c>
      <c r="E1111" t="s">
        <v>47</v>
      </c>
      <c r="F1111" t="s">
        <v>13</v>
      </c>
      <c r="G1111" t="s">
        <v>14</v>
      </c>
      <c r="H1111" t="s">
        <v>2246</v>
      </c>
      <c r="I1111">
        <v>2</v>
      </c>
      <c r="J1111">
        <v>32947</v>
      </c>
    </row>
    <row r="1112" spans="1:10" x14ac:dyDescent="0.25">
      <c r="A1112">
        <v>11111</v>
      </c>
      <c r="B1112" s="1">
        <v>45207</v>
      </c>
      <c r="C1112" t="s">
        <v>2247</v>
      </c>
      <c r="D1112" t="s">
        <v>23</v>
      </c>
      <c r="E1112" t="s">
        <v>105</v>
      </c>
      <c r="F1112" t="s">
        <v>19</v>
      </c>
      <c r="G1112" t="s">
        <v>124</v>
      </c>
      <c r="H1112" t="s">
        <v>2248</v>
      </c>
      <c r="I1112">
        <v>5</v>
      </c>
      <c r="J1112">
        <v>3051</v>
      </c>
    </row>
    <row r="1113" spans="1:10" x14ac:dyDescent="0.25">
      <c r="A1113">
        <v>11112</v>
      </c>
      <c r="B1113" s="1">
        <v>45469</v>
      </c>
      <c r="C1113" t="s">
        <v>2249</v>
      </c>
      <c r="D1113" t="s">
        <v>23</v>
      </c>
      <c r="E1113" t="s">
        <v>29</v>
      </c>
      <c r="F1113" t="s">
        <v>77</v>
      </c>
      <c r="G1113" t="s">
        <v>81</v>
      </c>
      <c r="H1113" t="s">
        <v>2250</v>
      </c>
      <c r="I1113">
        <v>4</v>
      </c>
      <c r="J1113">
        <v>73502</v>
      </c>
    </row>
    <row r="1114" spans="1:10" x14ac:dyDescent="0.25">
      <c r="A1114">
        <v>11113</v>
      </c>
      <c r="B1114" s="1">
        <v>45365</v>
      </c>
      <c r="C1114" t="s">
        <v>2251</v>
      </c>
      <c r="D1114" t="s">
        <v>23</v>
      </c>
      <c r="E1114" t="s">
        <v>105</v>
      </c>
      <c r="F1114" t="s">
        <v>35</v>
      </c>
      <c r="G1114" t="s">
        <v>179</v>
      </c>
      <c r="H1114" t="s">
        <v>2252</v>
      </c>
      <c r="I1114">
        <v>4</v>
      </c>
      <c r="J1114">
        <v>31981</v>
      </c>
    </row>
    <row r="1115" spans="1:10" x14ac:dyDescent="0.25">
      <c r="A1115">
        <v>11114</v>
      </c>
      <c r="B1115" s="1">
        <v>45439</v>
      </c>
      <c r="C1115" t="s">
        <v>2253</v>
      </c>
      <c r="D1115" t="s">
        <v>23</v>
      </c>
      <c r="E1115" t="s">
        <v>135</v>
      </c>
      <c r="F1115" t="s">
        <v>77</v>
      </c>
      <c r="G1115" t="s">
        <v>162</v>
      </c>
      <c r="H1115" t="s">
        <v>2254</v>
      </c>
      <c r="I1115">
        <v>3</v>
      </c>
      <c r="J1115">
        <v>60790</v>
      </c>
    </row>
    <row r="1116" spans="1:10" x14ac:dyDescent="0.25">
      <c r="A1116">
        <v>11115</v>
      </c>
      <c r="B1116" s="1">
        <v>45894</v>
      </c>
      <c r="C1116" t="s">
        <v>2255</v>
      </c>
      <c r="D1116" t="s">
        <v>23</v>
      </c>
      <c r="E1116" t="s">
        <v>135</v>
      </c>
      <c r="F1116" t="s">
        <v>62</v>
      </c>
      <c r="G1116" t="s">
        <v>106</v>
      </c>
      <c r="H1116" t="s">
        <v>2256</v>
      </c>
      <c r="I1116">
        <v>5</v>
      </c>
      <c r="J1116">
        <v>58343</v>
      </c>
    </row>
    <row r="1117" spans="1:10" x14ac:dyDescent="0.25">
      <c r="A1117">
        <v>11116</v>
      </c>
      <c r="B1117" s="1">
        <v>45219</v>
      </c>
      <c r="C1117" t="s">
        <v>2257</v>
      </c>
      <c r="D1117" t="s">
        <v>17</v>
      </c>
      <c r="E1117" t="s">
        <v>51</v>
      </c>
      <c r="F1117" t="s">
        <v>13</v>
      </c>
      <c r="G1117" t="s">
        <v>91</v>
      </c>
      <c r="H1117" t="s">
        <v>2258</v>
      </c>
      <c r="I1117">
        <v>3</v>
      </c>
      <c r="J1117">
        <v>41002</v>
      </c>
    </row>
    <row r="1118" spans="1:10" x14ac:dyDescent="0.25">
      <c r="A1118">
        <v>11117</v>
      </c>
      <c r="B1118" s="1">
        <v>45761</v>
      </c>
      <c r="C1118" t="s">
        <v>2259</v>
      </c>
      <c r="D1118" t="s">
        <v>33</v>
      </c>
      <c r="E1118" t="s">
        <v>55</v>
      </c>
      <c r="F1118" t="s">
        <v>13</v>
      </c>
      <c r="G1118" t="s">
        <v>91</v>
      </c>
      <c r="H1118" t="s">
        <v>1101</v>
      </c>
      <c r="I1118">
        <v>4</v>
      </c>
      <c r="J1118">
        <v>31796</v>
      </c>
    </row>
    <row r="1119" spans="1:10" x14ac:dyDescent="0.25">
      <c r="A1119">
        <v>11118</v>
      </c>
      <c r="B1119" s="1">
        <v>45401</v>
      </c>
      <c r="C1119" t="s">
        <v>2260</v>
      </c>
      <c r="D1119" t="s">
        <v>11</v>
      </c>
      <c r="E1119" t="s">
        <v>165</v>
      </c>
      <c r="F1119" t="s">
        <v>120</v>
      </c>
      <c r="G1119" t="s">
        <v>121</v>
      </c>
      <c r="H1119" t="s">
        <v>2261</v>
      </c>
      <c r="I1119">
        <v>4</v>
      </c>
      <c r="J1119">
        <v>22163</v>
      </c>
    </row>
    <row r="1120" spans="1:10" x14ac:dyDescent="0.25">
      <c r="A1120">
        <v>11119</v>
      </c>
      <c r="B1120" s="1">
        <v>45686</v>
      </c>
      <c r="C1120" t="s">
        <v>2262</v>
      </c>
      <c r="D1120" t="s">
        <v>11</v>
      </c>
      <c r="E1120" t="s">
        <v>138</v>
      </c>
      <c r="F1120" t="s">
        <v>19</v>
      </c>
      <c r="G1120" t="s">
        <v>124</v>
      </c>
      <c r="H1120" t="s">
        <v>2263</v>
      </c>
      <c r="I1120">
        <v>1</v>
      </c>
      <c r="J1120">
        <v>29884</v>
      </c>
    </row>
    <row r="1121" spans="1:10" x14ac:dyDescent="0.25">
      <c r="A1121">
        <v>11120</v>
      </c>
      <c r="B1121" s="1">
        <v>45674</v>
      </c>
      <c r="C1121" t="s">
        <v>2264</v>
      </c>
      <c r="D1121" t="s">
        <v>17</v>
      </c>
      <c r="E1121" t="s">
        <v>47</v>
      </c>
      <c r="F1121" t="s">
        <v>77</v>
      </c>
      <c r="G1121" t="s">
        <v>78</v>
      </c>
      <c r="H1121" t="s">
        <v>2265</v>
      </c>
      <c r="I1121">
        <v>1</v>
      </c>
      <c r="J1121">
        <v>60813</v>
      </c>
    </row>
    <row r="1122" spans="1:10" x14ac:dyDescent="0.25">
      <c r="A1122">
        <v>11121</v>
      </c>
      <c r="B1122" s="1">
        <v>45436</v>
      </c>
      <c r="C1122" t="s">
        <v>2266</v>
      </c>
      <c r="D1122" t="s">
        <v>17</v>
      </c>
      <c r="E1122" t="s">
        <v>51</v>
      </c>
      <c r="F1122" t="s">
        <v>39</v>
      </c>
      <c r="G1122" t="s">
        <v>117</v>
      </c>
      <c r="H1122" t="s">
        <v>2267</v>
      </c>
      <c r="I1122">
        <v>2</v>
      </c>
      <c r="J1122">
        <v>24189</v>
      </c>
    </row>
    <row r="1123" spans="1:10" x14ac:dyDescent="0.25">
      <c r="A1123">
        <v>11122</v>
      </c>
      <c r="B1123" s="1">
        <v>45305</v>
      </c>
      <c r="C1123" t="s">
        <v>2268</v>
      </c>
      <c r="D1123" t="s">
        <v>23</v>
      </c>
      <c r="E1123" t="s">
        <v>76</v>
      </c>
      <c r="F1123" t="s">
        <v>120</v>
      </c>
      <c r="G1123" t="s">
        <v>121</v>
      </c>
      <c r="H1123" t="s">
        <v>2269</v>
      </c>
      <c r="I1123">
        <v>4</v>
      </c>
      <c r="J1123">
        <v>78589</v>
      </c>
    </row>
    <row r="1124" spans="1:10" x14ac:dyDescent="0.25">
      <c r="A1124">
        <v>11123</v>
      </c>
      <c r="B1124" s="1">
        <v>45873</v>
      </c>
      <c r="C1124" t="s">
        <v>2270</v>
      </c>
      <c r="D1124" t="s">
        <v>17</v>
      </c>
      <c r="E1124" t="s">
        <v>18</v>
      </c>
      <c r="F1124" t="s">
        <v>120</v>
      </c>
      <c r="G1124" t="s">
        <v>121</v>
      </c>
      <c r="H1124" t="s">
        <v>823</v>
      </c>
      <c r="I1124">
        <v>3</v>
      </c>
      <c r="J1124">
        <v>15007</v>
      </c>
    </row>
    <row r="1125" spans="1:10" x14ac:dyDescent="0.25">
      <c r="A1125">
        <v>11124</v>
      </c>
      <c r="B1125" s="1">
        <v>45558</v>
      </c>
      <c r="C1125" t="s">
        <v>2271</v>
      </c>
      <c r="D1125" t="s">
        <v>33</v>
      </c>
      <c r="E1125" t="s">
        <v>43</v>
      </c>
      <c r="F1125" t="s">
        <v>77</v>
      </c>
      <c r="G1125" t="s">
        <v>287</v>
      </c>
      <c r="H1125" t="s">
        <v>2272</v>
      </c>
      <c r="I1125">
        <v>1</v>
      </c>
      <c r="J1125">
        <v>52117</v>
      </c>
    </row>
    <row r="1126" spans="1:10" x14ac:dyDescent="0.25">
      <c r="A1126">
        <v>11125</v>
      </c>
      <c r="B1126" s="1">
        <v>45777</v>
      </c>
      <c r="C1126" t="s">
        <v>2273</v>
      </c>
      <c r="D1126" t="s">
        <v>33</v>
      </c>
      <c r="E1126" t="s">
        <v>94</v>
      </c>
      <c r="F1126" t="s">
        <v>62</v>
      </c>
      <c r="G1126" t="s">
        <v>508</v>
      </c>
      <c r="H1126" t="s">
        <v>2274</v>
      </c>
      <c r="I1126">
        <v>5</v>
      </c>
      <c r="J1126">
        <v>78466</v>
      </c>
    </row>
    <row r="1127" spans="1:10" x14ac:dyDescent="0.25">
      <c r="A1127">
        <v>11126</v>
      </c>
      <c r="B1127" s="1">
        <v>45550</v>
      </c>
      <c r="C1127" t="s">
        <v>2275</v>
      </c>
      <c r="D1127" t="s">
        <v>17</v>
      </c>
      <c r="E1127" t="s">
        <v>18</v>
      </c>
      <c r="F1127" t="s">
        <v>39</v>
      </c>
      <c r="G1127" t="s">
        <v>132</v>
      </c>
      <c r="H1127" t="s">
        <v>2276</v>
      </c>
      <c r="I1127">
        <v>3</v>
      </c>
      <c r="J1127">
        <v>22428</v>
      </c>
    </row>
    <row r="1128" spans="1:10" x14ac:dyDescent="0.25">
      <c r="A1128">
        <v>11127</v>
      </c>
      <c r="B1128" s="1">
        <v>45894</v>
      </c>
      <c r="C1128" t="s">
        <v>2277</v>
      </c>
      <c r="D1128" t="s">
        <v>23</v>
      </c>
      <c r="E1128" t="s">
        <v>105</v>
      </c>
      <c r="F1128" t="s">
        <v>13</v>
      </c>
      <c r="G1128" t="s">
        <v>48</v>
      </c>
      <c r="H1128" t="s">
        <v>1558</v>
      </c>
      <c r="I1128">
        <v>5</v>
      </c>
      <c r="J1128">
        <v>13235</v>
      </c>
    </row>
    <row r="1129" spans="1:10" x14ac:dyDescent="0.25">
      <c r="A1129">
        <v>11128</v>
      </c>
      <c r="B1129" s="1">
        <v>45701</v>
      </c>
      <c r="C1129" t="s">
        <v>2278</v>
      </c>
      <c r="D1129" t="s">
        <v>17</v>
      </c>
      <c r="E1129" t="s">
        <v>51</v>
      </c>
      <c r="F1129" t="s">
        <v>19</v>
      </c>
      <c r="G1129" t="s">
        <v>30</v>
      </c>
      <c r="H1129" t="s">
        <v>2279</v>
      </c>
      <c r="I1129">
        <v>1</v>
      </c>
      <c r="J1129">
        <v>2593</v>
      </c>
    </row>
    <row r="1130" spans="1:10" x14ac:dyDescent="0.25">
      <c r="A1130">
        <v>11129</v>
      </c>
      <c r="B1130" s="1">
        <v>45627</v>
      </c>
      <c r="C1130" t="s">
        <v>2280</v>
      </c>
      <c r="D1130" t="s">
        <v>17</v>
      </c>
      <c r="E1130" t="s">
        <v>18</v>
      </c>
      <c r="F1130" t="s">
        <v>35</v>
      </c>
      <c r="G1130" t="s">
        <v>71</v>
      </c>
      <c r="H1130" t="s">
        <v>2281</v>
      </c>
      <c r="I1130">
        <v>1</v>
      </c>
      <c r="J1130">
        <v>51138</v>
      </c>
    </row>
    <row r="1131" spans="1:10" x14ac:dyDescent="0.25">
      <c r="A1131">
        <v>11130</v>
      </c>
      <c r="B1131" s="1">
        <v>45314</v>
      </c>
      <c r="C1131" t="s">
        <v>2282</v>
      </c>
      <c r="D1131" t="s">
        <v>11</v>
      </c>
      <c r="E1131" t="s">
        <v>165</v>
      </c>
      <c r="F1131" t="s">
        <v>77</v>
      </c>
      <c r="G1131" t="s">
        <v>81</v>
      </c>
      <c r="H1131" t="s">
        <v>2283</v>
      </c>
      <c r="I1131">
        <v>2</v>
      </c>
      <c r="J1131">
        <v>42396</v>
      </c>
    </row>
    <row r="1132" spans="1:10" x14ac:dyDescent="0.25">
      <c r="A1132">
        <v>11131</v>
      </c>
      <c r="B1132" s="1">
        <v>45762</v>
      </c>
      <c r="C1132" t="s">
        <v>2284</v>
      </c>
      <c r="D1132" t="s">
        <v>33</v>
      </c>
      <c r="E1132" t="s">
        <v>55</v>
      </c>
      <c r="F1132" t="s">
        <v>62</v>
      </c>
      <c r="G1132" t="s">
        <v>508</v>
      </c>
      <c r="H1132" t="s">
        <v>2285</v>
      </c>
      <c r="I1132">
        <v>4</v>
      </c>
      <c r="J1132">
        <v>19720</v>
      </c>
    </row>
    <row r="1133" spans="1:10" x14ac:dyDescent="0.25">
      <c r="A1133">
        <v>11132</v>
      </c>
      <c r="B1133" s="1">
        <v>45526</v>
      </c>
      <c r="C1133" t="s">
        <v>2286</v>
      </c>
      <c r="D1133" t="s">
        <v>23</v>
      </c>
      <c r="E1133" t="s">
        <v>76</v>
      </c>
      <c r="F1133" t="s">
        <v>67</v>
      </c>
      <c r="G1133" t="s">
        <v>68</v>
      </c>
      <c r="H1133" t="s">
        <v>2287</v>
      </c>
      <c r="I1133">
        <v>5</v>
      </c>
      <c r="J1133">
        <v>61965</v>
      </c>
    </row>
    <row r="1134" spans="1:10" x14ac:dyDescent="0.25">
      <c r="A1134">
        <v>11133</v>
      </c>
      <c r="B1134" s="1">
        <v>45527</v>
      </c>
      <c r="C1134" t="s">
        <v>2288</v>
      </c>
      <c r="D1134" t="s">
        <v>11</v>
      </c>
      <c r="E1134" t="s">
        <v>84</v>
      </c>
      <c r="F1134" t="s">
        <v>120</v>
      </c>
      <c r="G1134" t="s">
        <v>139</v>
      </c>
      <c r="H1134" t="s">
        <v>2289</v>
      </c>
      <c r="I1134">
        <v>1</v>
      </c>
      <c r="J1134">
        <v>367</v>
      </c>
    </row>
    <row r="1135" spans="1:10" x14ac:dyDescent="0.25">
      <c r="A1135">
        <v>11134</v>
      </c>
      <c r="B1135" s="1">
        <v>45687</v>
      </c>
      <c r="C1135" t="s">
        <v>2290</v>
      </c>
      <c r="D1135" t="s">
        <v>33</v>
      </c>
      <c r="E1135" t="s">
        <v>55</v>
      </c>
      <c r="F1135" t="s">
        <v>62</v>
      </c>
      <c r="G1135" t="s">
        <v>63</v>
      </c>
      <c r="H1135" t="s">
        <v>2291</v>
      </c>
      <c r="I1135">
        <v>5</v>
      </c>
      <c r="J1135">
        <v>29336</v>
      </c>
    </row>
    <row r="1136" spans="1:10" x14ac:dyDescent="0.25">
      <c r="A1136">
        <v>11135</v>
      </c>
      <c r="B1136" s="1">
        <v>45661</v>
      </c>
      <c r="C1136" t="s">
        <v>2292</v>
      </c>
      <c r="D1136" t="s">
        <v>33</v>
      </c>
      <c r="E1136" t="s">
        <v>94</v>
      </c>
      <c r="F1136" t="s">
        <v>87</v>
      </c>
      <c r="G1136" t="s">
        <v>205</v>
      </c>
      <c r="H1136" t="s">
        <v>2293</v>
      </c>
      <c r="I1136">
        <v>5</v>
      </c>
      <c r="J1136">
        <v>31246</v>
      </c>
    </row>
    <row r="1137" spans="1:10" x14ac:dyDescent="0.25">
      <c r="A1137">
        <v>11136</v>
      </c>
      <c r="B1137" s="1">
        <v>45808</v>
      </c>
      <c r="C1137" t="s">
        <v>2294</v>
      </c>
      <c r="D1137" t="s">
        <v>33</v>
      </c>
      <c r="E1137" t="s">
        <v>43</v>
      </c>
      <c r="F1137" t="s">
        <v>19</v>
      </c>
      <c r="G1137" t="s">
        <v>20</v>
      </c>
      <c r="H1137" t="s">
        <v>2295</v>
      </c>
      <c r="I1137">
        <v>2</v>
      </c>
      <c r="J1137">
        <v>25421</v>
      </c>
    </row>
    <row r="1138" spans="1:10" x14ac:dyDescent="0.25">
      <c r="A1138">
        <v>11137</v>
      </c>
      <c r="B1138" s="1">
        <v>45428</v>
      </c>
      <c r="C1138" t="s">
        <v>2296</v>
      </c>
      <c r="D1138" t="s">
        <v>23</v>
      </c>
      <c r="E1138" t="s">
        <v>135</v>
      </c>
      <c r="F1138" t="s">
        <v>25</v>
      </c>
      <c r="G1138" t="s">
        <v>26</v>
      </c>
      <c r="H1138" t="s">
        <v>2297</v>
      </c>
      <c r="I1138">
        <v>4</v>
      </c>
      <c r="J1138">
        <v>667</v>
      </c>
    </row>
    <row r="1139" spans="1:10" x14ac:dyDescent="0.25">
      <c r="A1139">
        <v>11138</v>
      </c>
      <c r="B1139" s="1">
        <v>45709</v>
      </c>
      <c r="C1139" t="s">
        <v>2298</v>
      </c>
      <c r="D1139" t="s">
        <v>33</v>
      </c>
      <c r="E1139" t="s">
        <v>43</v>
      </c>
      <c r="F1139" t="s">
        <v>35</v>
      </c>
      <c r="G1139" t="s">
        <v>179</v>
      </c>
      <c r="H1139" t="s">
        <v>2299</v>
      </c>
      <c r="I1139">
        <v>1</v>
      </c>
      <c r="J1139">
        <v>16862</v>
      </c>
    </row>
    <row r="1140" spans="1:10" x14ac:dyDescent="0.25">
      <c r="A1140">
        <v>11139</v>
      </c>
      <c r="B1140" s="1">
        <v>45892</v>
      </c>
      <c r="C1140" t="s">
        <v>2300</v>
      </c>
      <c r="D1140" t="s">
        <v>17</v>
      </c>
      <c r="E1140" t="s">
        <v>66</v>
      </c>
      <c r="F1140" t="s">
        <v>35</v>
      </c>
      <c r="G1140" t="s">
        <v>44</v>
      </c>
      <c r="H1140" t="s">
        <v>2301</v>
      </c>
      <c r="I1140">
        <v>5</v>
      </c>
      <c r="J1140">
        <v>78363</v>
      </c>
    </row>
    <row r="1141" spans="1:10" x14ac:dyDescent="0.25">
      <c r="A1141">
        <v>11140</v>
      </c>
      <c r="B1141" s="1">
        <v>45334</v>
      </c>
      <c r="C1141" t="s">
        <v>2302</v>
      </c>
      <c r="D1141" t="s">
        <v>17</v>
      </c>
      <c r="E1141" t="s">
        <v>158</v>
      </c>
      <c r="F1141" t="s">
        <v>120</v>
      </c>
      <c r="G1141" t="s">
        <v>139</v>
      </c>
      <c r="H1141" t="s">
        <v>2303</v>
      </c>
      <c r="I1141">
        <v>2</v>
      </c>
      <c r="J1141">
        <v>55648</v>
      </c>
    </row>
    <row r="1142" spans="1:10" x14ac:dyDescent="0.25">
      <c r="A1142">
        <v>11141</v>
      </c>
      <c r="B1142" s="1">
        <v>45257</v>
      </c>
      <c r="C1142" t="s">
        <v>2304</v>
      </c>
      <c r="D1142" t="s">
        <v>33</v>
      </c>
      <c r="E1142" t="s">
        <v>34</v>
      </c>
      <c r="F1142" t="s">
        <v>87</v>
      </c>
      <c r="G1142" t="s">
        <v>205</v>
      </c>
      <c r="H1142" t="s">
        <v>2305</v>
      </c>
      <c r="I1142">
        <v>5</v>
      </c>
      <c r="J1142">
        <v>21266</v>
      </c>
    </row>
    <row r="1143" spans="1:10" x14ac:dyDescent="0.25">
      <c r="A1143">
        <v>11142</v>
      </c>
      <c r="B1143" s="1">
        <v>45741</v>
      </c>
      <c r="C1143" t="s">
        <v>2306</v>
      </c>
      <c r="D1143" t="s">
        <v>11</v>
      </c>
      <c r="E1143" t="s">
        <v>12</v>
      </c>
      <c r="F1143" t="s">
        <v>13</v>
      </c>
      <c r="G1143" t="s">
        <v>102</v>
      </c>
      <c r="H1143" t="s">
        <v>2307</v>
      </c>
      <c r="I1143">
        <v>5</v>
      </c>
      <c r="J1143">
        <v>26679</v>
      </c>
    </row>
    <row r="1144" spans="1:10" x14ac:dyDescent="0.25">
      <c r="A1144">
        <v>11143</v>
      </c>
      <c r="B1144" s="1">
        <v>45927</v>
      </c>
      <c r="C1144" t="s">
        <v>2308</v>
      </c>
      <c r="D1144" t="s">
        <v>11</v>
      </c>
      <c r="E1144" t="s">
        <v>12</v>
      </c>
      <c r="F1144" t="s">
        <v>35</v>
      </c>
      <c r="G1144" t="s">
        <v>179</v>
      </c>
      <c r="H1144" t="s">
        <v>2309</v>
      </c>
      <c r="I1144">
        <v>4</v>
      </c>
      <c r="J1144">
        <v>50092</v>
      </c>
    </row>
    <row r="1145" spans="1:10" x14ac:dyDescent="0.25">
      <c r="A1145">
        <v>11144</v>
      </c>
      <c r="B1145" s="1">
        <v>45411</v>
      </c>
      <c r="C1145" t="s">
        <v>2310</v>
      </c>
      <c r="D1145" t="s">
        <v>17</v>
      </c>
      <c r="E1145" t="s">
        <v>158</v>
      </c>
      <c r="F1145" t="s">
        <v>35</v>
      </c>
      <c r="G1145" t="s">
        <v>437</v>
      </c>
      <c r="H1145" t="s">
        <v>2311</v>
      </c>
      <c r="I1145">
        <v>5</v>
      </c>
      <c r="J1145">
        <v>69793</v>
      </c>
    </row>
    <row r="1146" spans="1:10" x14ac:dyDescent="0.25">
      <c r="A1146">
        <v>11145</v>
      </c>
      <c r="B1146" s="1">
        <v>45581</v>
      </c>
      <c r="C1146" t="s">
        <v>2312</v>
      </c>
      <c r="D1146" t="s">
        <v>23</v>
      </c>
      <c r="E1146" t="s">
        <v>105</v>
      </c>
      <c r="F1146" t="s">
        <v>62</v>
      </c>
      <c r="G1146" t="s">
        <v>508</v>
      </c>
      <c r="H1146" t="s">
        <v>2313</v>
      </c>
      <c r="I1146">
        <v>5</v>
      </c>
      <c r="J1146">
        <v>74700</v>
      </c>
    </row>
    <row r="1147" spans="1:10" x14ac:dyDescent="0.25">
      <c r="A1147">
        <v>11146</v>
      </c>
      <c r="B1147" s="1">
        <v>45666</v>
      </c>
      <c r="C1147" t="s">
        <v>2314</v>
      </c>
      <c r="D1147" t="s">
        <v>23</v>
      </c>
      <c r="E1147" t="s">
        <v>135</v>
      </c>
      <c r="F1147" t="s">
        <v>120</v>
      </c>
      <c r="G1147" t="s">
        <v>121</v>
      </c>
      <c r="H1147" t="s">
        <v>2315</v>
      </c>
      <c r="I1147">
        <v>3</v>
      </c>
      <c r="J1147">
        <v>51488</v>
      </c>
    </row>
    <row r="1148" spans="1:10" x14ac:dyDescent="0.25">
      <c r="A1148">
        <v>11147</v>
      </c>
      <c r="B1148" s="1">
        <v>45891</v>
      </c>
      <c r="C1148" t="s">
        <v>2316</v>
      </c>
      <c r="D1148" t="s">
        <v>17</v>
      </c>
      <c r="E1148" t="s">
        <v>18</v>
      </c>
      <c r="F1148" t="s">
        <v>77</v>
      </c>
      <c r="G1148" t="s">
        <v>81</v>
      </c>
      <c r="H1148" t="s">
        <v>2317</v>
      </c>
      <c r="I1148">
        <v>2</v>
      </c>
      <c r="J1148">
        <v>28862</v>
      </c>
    </row>
    <row r="1149" spans="1:10" x14ac:dyDescent="0.25">
      <c r="A1149">
        <v>11148</v>
      </c>
      <c r="B1149" s="1">
        <v>45360</v>
      </c>
      <c r="C1149" t="s">
        <v>2318</v>
      </c>
      <c r="D1149" t="s">
        <v>17</v>
      </c>
      <c r="E1149" t="s">
        <v>47</v>
      </c>
      <c r="F1149" t="s">
        <v>87</v>
      </c>
      <c r="G1149" t="s">
        <v>129</v>
      </c>
      <c r="H1149" t="s">
        <v>2319</v>
      </c>
      <c r="I1149">
        <v>1</v>
      </c>
      <c r="J1149">
        <v>13079</v>
      </c>
    </row>
    <row r="1150" spans="1:10" x14ac:dyDescent="0.25">
      <c r="A1150">
        <v>11149</v>
      </c>
      <c r="B1150" s="1">
        <v>45716</v>
      </c>
      <c r="C1150" t="s">
        <v>2320</v>
      </c>
      <c r="D1150" t="s">
        <v>11</v>
      </c>
      <c r="E1150" t="s">
        <v>165</v>
      </c>
      <c r="F1150" t="s">
        <v>120</v>
      </c>
      <c r="G1150" t="s">
        <v>121</v>
      </c>
      <c r="H1150" t="s">
        <v>2321</v>
      </c>
      <c r="I1150">
        <v>3</v>
      </c>
      <c r="J1150">
        <v>11574</v>
      </c>
    </row>
    <row r="1151" spans="1:10" x14ac:dyDescent="0.25">
      <c r="A1151">
        <v>11150</v>
      </c>
      <c r="B1151" s="1">
        <v>45626</v>
      </c>
      <c r="C1151" t="s">
        <v>2322</v>
      </c>
      <c r="D1151" t="s">
        <v>17</v>
      </c>
      <c r="E1151" t="s">
        <v>47</v>
      </c>
      <c r="F1151" t="s">
        <v>25</v>
      </c>
      <c r="G1151" t="s">
        <v>58</v>
      </c>
      <c r="H1151" t="s">
        <v>2323</v>
      </c>
      <c r="I1151">
        <v>3</v>
      </c>
      <c r="J1151">
        <v>53759</v>
      </c>
    </row>
    <row r="1152" spans="1:10" x14ac:dyDescent="0.25">
      <c r="A1152">
        <v>11151</v>
      </c>
      <c r="B1152" s="1">
        <v>45807</v>
      </c>
      <c r="C1152" t="s">
        <v>2324</v>
      </c>
      <c r="D1152" t="s">
        <v>11</v>
      </c>
      <c r="E1152" t="s">
        <v>165</v>
      </c>
      <c r="F1152" t="s">
        <v>13</v>
      </c>
      <c r="G1152" t="s">
        <v>48</v>
      </c>
      <c r="H1152" t="s">
        <v>2325</v>
      </c>
      <c r="I1152">
        <v>1</v>
      </c>
      <c r="J1152">
        <v>43311</v>
      </c>
    </row>
    <row r="1153" spans="1:10" x14ac:dyDescent="0.25">
      <c r="A1153">
        <v>11152</v>
      </c>
      <c r="B1153" s="1">
        <v>45864</v>
      </c>
      <c r="C1153" t="s">
        <v>2326</v>
      </c>
      <c r="D1153" t="s">
        <v>33</v>
      </c>
      <c r="E1153" t="s">
        <v>94</v>
      </c>
      <c r="F1153" t="s">
        <v>25</v>
      </c>
      <c r="G1153" t="s">
        <v>313</v>
      </c>
      <c r="H1153" t="s">
        <v>2327</v>
      </c>
      <c r="I1153">
        <v>2</v>
      </c>
      <c r="J1153">
        <v>78085</v>
      </c>
    </row>
    <row r="1154" spans="1:10" x14ac:dyDescent="0.25">
      <c r="A1154">
        <v>11153</v>
      </c>
      <c r="B1154" s="1">
        <v>45337</v>
      </c>
      <c r="C1154" t="s">
        <v>2328</v>
      </c>
      <c r="D1154" t="s">
        <v>23</v>
      </c>
      <c r="E1154" t="s">
        <v>24</v>
      </c>
      <c r="F1154" t="s">
        <v>35</v>
      </c>
      <c r="G1154" t="s">
        <v>71</v>
      </c>
      <c r="H1154" t="s">
        <v>2329</v>
      </c>
      <c r="I1154">
        <v>4</v>
      </c>
      <c r="J1154">
        <v>68963</v>
      </c>
    </row>
    <row r="1155" spans="1:10" x14ac:dyDescent="0.25">
      <c r="A1155">
        <v>11154</v>
      </c>
      <c r="B1155" s="1">
        <v>45353</v>
      </c>
      <c r="C1155" t="s">
        <v>2330</v>
      </c>
      <c r="D1155" t="s">
        <v>17</v>
      </c>
      <c r="E1155" t="s">
        <v>51</v>
      </c>
      <c r="F1155" t="s">
        <v>35</v>
      </c>
      <c r="G1155" t="s">
        <v>437</v>
      </c>
      <c r="H1155" t="s">
        <v>2331</v>
      </c>
      <c r="I1155">
        <v>3</v>
      </c>
      <c r="J1155">
        <v>75804</v>
      </c>
    </row>
    <row r="1156" spans="1:10" x14ac:dyDescent="0.25">
      <c r="A1156">
        <v>11155</v>
      </c>
      <c r="B1156" s="1">
        <v>45520</v>
      </c>
      <c r="C1156" t="s">
        <v>2332</v>
      </c>
      <c r="D1156" t="s">
        <v>17</v>
      </c>
      <c r="E1156" t="s">
        <v>18</v>
      </c>
      <c r="F1156" t="s">
        <v>77</v>
      </c>
      <c r="G1156" t="s">
        <v>162</v>
      </c>
      <c r="H1156" t="s">
        <v>2333</v>
      </c>
      <c r="I1156">
        <v>4</v>
      </c>
      <c r="J1156">
        <v>57096</v>
      </c>
    </row>
    <row r="1157" spans="1:10" x14ac:dyDescent="0.25">
      <c r="A1157">
        <v>11156</v>
      </c>
      <c r="B1157" s="1">
        <v>45728</v>
      </c>
      <c r="C1157" t="s">
        <v>2334</v>
      </c>
      <c r="D1157" t="s">
        <v>23</v>
      </c>
      <c r="E1157" t="s">
        <v>24</v>
      </c>
      <c r="F1157" t="s">
        <v>87</v>
      </c>
      <c r="G1157" t="s">
        <v>129</v>
      </c>
      <c r="H1157" t="s">
        <v>2335</v>
      </c>
      <c r="I1157">
        <v>1</v>
      </c>
      <c r="J1157">
        <v>74534</v>
      </c>
    </row>
    <row r="1158" spans="1:10" x14ac:dyDescent="0.25">
      <c r="A1158">
        <v>11157</v>
      </c>
      <c r="B1158" s="1">
        <v>45246</v>
      </c>
      <c r="C1158" t="s">
        <v>2336</v>
      </c>
      <c r="D1158" t="s">
        <v>23</v>
      </c>
      <c r="E1158" t="s">
        <v>29</v>
      </c>
      <c r="F1158" t="s">
        <v>35</v>
      </c>
      <c r="G1158" t="s">
        <v>179</v>
      </c>
      <c r="H1158" t="s">
        <v>2337</v>
      </c>
      <c r="I1158">
        <v>5</v>
      </c>
      <c r="J1158">
        <v>21734</v>
      </c>
    </row>
    <row r="1159" spans="1:10" x14ac:dyDescent="0.25">
      <c r="A1159">
        <v>11158</v>
      </c>
      <c r="B1159" s="1">
        <v>45281</v>
      </c>
      <c r="C1159" t="s">
        <v>2338</v>
      </c>
      <c r="D1159" t="s">
        <v>11</v>
      </c>
      <c r="E1159" t="s">
        <v>165</v>
      </c>
      <c r="F1159" t="s">
        <v>62</v>
      </c>
      <c r="G1159" t="s">
        <v>142</v>
      </c>
      <c r="H1159" t="s">
        <v>2339</v>
      </c>
      <c r="I1159">
        <v>3</v>
      </c>
      <c r="J1159">
        <v>40591</v>
      </c>
    </row>
    <row r="1160" spans="1:10" x14ac:dyDescent="0.25">
      <c r="A1160">
        <v>11159</v>
      </c>
      <c r="B1160" s="1">
        <v>45521</v>
      </c>
      <c r="C1160" t="s">
        <v>2340</v>
      </c>
      <c r="D1160" t="s">
        <v>23</v>
      </c>
      <c r="E1160" t="s">
        <v>135</v>
      </c>
      <c r="F1160" t="s">
        <v>19</v>
      </c>
      <c r="G1160" t="s">
        <v>20</v>
      </c>
      <c r="H1160" t="s">
        <v>2295</v>
      </c>
      <c r="I1160">
        <v>4</v>
      </c>
      <c r="J1160">
        <v>18455</v>
      </c>
    </row>
    <row r="1161" spans="1:10" x14ac:dyDescent="0.25">
      <c r="A1161">
        <v>11160</v>
      </c>
      <c r="B1161" s="1">
        <v>45856</v>
      </c>
      <c r="C1161" t="s">
        <v>2341</v>
      </c>
      <c r="D1161" t="s">
        <v>23</v>
      </c>
      <c r="E1161" t="s">
        <v>29</v>
      </c>
      <c r="F1161" t="s">
        <v>67</v>
      </c>
      <c r="G1161" t="s">
        <v>298</v>
      </c>
      <c r="H1161" t="s">
        <v>2342</v>
      </c>
      <c r="I1161">
        <v>5</v>
      </c>
      <c r="J1161">
        <v>57972</v>
      </c>
    </row>
    <row r="1162" spans="1:10" x14ac:dyDescent="0.25">
      <c r="A1162">
        <v>11161</v>
      </c>
      <c r="B1162" s="1">
        <v>45637</v>
      </c>
      <c r="C1162" t="s">
        <v>2343</v>
      </c>
      <c r="D1162" t="s">
        <v>17</v>
      </c>
      <c r="E1162" t="s">
        <v>158</v>
      </c>
      <c r="F1162" t="s">
        <v>120</v>
      </c>
      <c r="G1162" t="s">
        <v>121</v>
      </c>
      <c r="H1162" t="s">
        <v>2344</v>
      </c>
      <c r="I1162">
        <v>2</v>
      </c>
      <c r="J1162">
        <v>21822</v>
      </c>
    </row>
    <row r="1163" spans="1:10" x14ac:dyDescent="0.25">
      <c r="A1163">
        <v>11162</v>
      </c>
      <c r="B1163" s="1">
        <v>45670</v>
      </c>
      <c r="C1163" t="s">
        <v>2345</v>
      </c>
      <c r="D1163" t="s">
        <v>33</v>
      </c>
      <c r="E1163" t="s">
        <v>43</v>
      </c>
      <c r="F1163" t="s">
        <v>35</v>
      </c>
      <c r="G1163" t="s">
        <v>44</v>
      </c>
      <c r="H1163" t="s">
        <v>2346</v>
      </c>
      <c r="I1163">
        <v>5</v>
      </c>
      <c r="J1163">
        <v>68790</v>
      </c>
    </row>
    <row r="1164" spans="1:10" x14ac:dyDescent="0.25">
      <c r="A1164">
        <v>11163</v>
      </c>
      <c r="B1164" s="1">
        <v>45688</v>
      </c>
      <c r="C1164" t="s">
        <v>2347</v>
      </c>
      <c r="D1164" t="s">
        <v>17</v>
      </c>
      <c r="E1164" t="s">
        <v>158</v>
      </c>
      <c r="F1164" t="s">
        <v>62</v>
      </c>
      <c r="G1164" t="s">
        <v>114</v>
      </c>
      <c r="H1164" t="s">
        <v>2348</v>
      </c>
      <c r="I1164">
        <v>2</v>
      </c>
      <c r="J1164">
        <v>10590</v>
      </c>
    </row>
    <row r="1165" spans="1:10" x14ac:dyDescent="0.25">
      <c r="A1165">
        <v>11164</v>
      </c>
      <c r="B1165" s="1">
        <v>45622</v>
      </c>
      <c r="C1165" t="s">
        <v>2349</v>
      </c>
      <c r="D1165" t="s">
        <v>23</v>
      </c>
      <c r="E1165" t="s">
        <v>135</v>
      </c>
      <c r="F1165" t="s">
        <v>87</v>
      </c>
      <c r="G1165" t="s">
        <v>174</v>
      </c>
      <c r="H1165" t="s">
        <v>2350</v>
      </c>
      <c r="I1165">
        <v>2</v>
      </c>
      <c r="J1165">
        <v>23014</v>
      </c>
    </row>
    <row r="1166" spans="1:10" x14ac:dyDescent="0.25">
      <c r="A1166">
        <v>11165</v>
      </c>
      <c r="B1166" s="1">
        <v>45291</v>
      </c>
      <c r="C1166" t="s">
        <v>2351</v>
      </c>
      <c r="D1166" t="s">
        <v>23</v>
      </c>
      <c r="E1166" t="s">
        <v>105</v>
      </c>
      <c r="F1166" t="s">
        <v>77</v>
      </c>
      <c r="G1166" t="s">
        <v>287</v>
      </c>
      <c r="H1166" t="s">
        <v>2352</v>
      </c>
      <c r="I1166">
        <v>4</v>
      </c>
      <c r="J1166">
        <v>20037</v>
      </c>
    </row>
    <row r="1167" spans="1:10" x14ac:dyDescent="0.25">
      <c r="A1167">
        <v>11166</v>
      </c>
      <c r="B1167" s="1">
        <v>45833</v>
      </c>
      <c r="C1167" t="s">
        <v>2353</v>
      </c>
      <c r="D1167" t="s">
        <v>23</v>
      </c>
      <c r="E1167" t="s">
        <v>135</v>
      </c>
      <c r="F1167" t="s">
        <v>25</v>
      </c>
      <c r="G1167" t="s">
        <v>313</v>
      </c>
      <c r="H1167" t="s">
        <v>2354</v>
      </c>
      <c r="I1167">
        <v>1</v>
      </c>
      <c r="J1167">
        <v>63898</v>
      </c>
    </row>
    <row r="1168" spans="1:10" x14ac:dyDescent="0.25">
      <c r="A1168">
        <v>11167</v>
      </c>
      <c r="B1168" s="1">
        <v>45670</v>
      </c>
      <c r="C1168" t="s">
        <v>2355</v>
      </c>
      <c r="D1168" t="s">
        <v>33</v>
      </c>
      <c r="E1168" t="s">
        <v>101</v>
      </c>
      <c r="F1168" t="s">
        <v>25</v>
      </c>
      <c r="G1168" t="s">
        <v>95</v>
      </c>
      <c r="H1168" t="s">
        <v>2356</v>
      </c>
      <c r="I1168">
        <v>3</v>
      </c>
      <c r="J1168">
        <v>72177</v>
      </c>
    </row>
    <row r="1169" spans="1:10" x14ac:dyDescent="0.25">
      <c r="A1169">
        <v>11168</v>
      </c>
      <c r="B1169" s="1">
        <v>45902</v>
      </c>
      <c r="C1169" t="s">
        <v>2357</v>
      </c>
      <c r="D1169" t="s">
        <v>17</v>
      </c>
      <c r="E1169" t="s">
        <v>47</v>
      </c>
      <c r="F1169" t="s">
        <v>87</v>
      </c>
      <c r="G1169" t="s">
        <v>174</v>
      </c>
      <c r="H1169" t="s">
        <v>2358</v>
      </c>
      <c r="I1169">
        <v>2</v>
      </c>
      <c r="J1169">
        <v>2816</v>
      </c>
    </row>
    <row r="1170" spans="1:10" x14ac:dyDescent="0.25">
      <c r="A1170">
        <v>11169</v>
      </c>
      <c r="B1170" s="1">
        <v>45444</v>
      </c>
      <c r="C1170" t="s">
        <v>2359</v>
      </c>
      <c r="D1170" t="s">
        <v>17</v>
      </c>
      <c r="E1170" t="s">
        <v>158</v>
      </c>
      <c r="F1170" t="s">
        <v>77</v>
      </c>
      <c r="G1170" t="s">
        <v>162</v>
      </c>
      <c r="H1170" t="s">
        <v>2360</v>
      </c>
      <c r="I1170">
        <v>4</v>
      </c>
      <c r="J1170">
        <v>39711</v>
      </c>
    </row>
    <row r="1171" spans="1:10" x14ac:dyDescent="0.25">
      <c r="A1171">
        <v>11170</v>
      </c>
      <c r="B1171" s="1">
        <v>45220</v>
      </c>
      <c r="C1171" t="s">
        <v>2361</v>
      </c>
      <c r="D1171" t="s">
        <v>11</v>
      </c>
      <c r="E1171" t="s">
        <v>138</v>
      </c>
      <c r="F1171" t="s">
        <v>67</v>
      </c>
      <c r="G1171" t="s">
        <v>195</v>
      </c>
      <c r="H1171" t="s">
        <v>2362</v>
      </c>
      <c r="I1171">
        <v>1</v>
      </c>
      <c r="J1171">
        <v>19814</v>
      </c>
    </row>
    <row r="1172" spans="1:10" x14ac:dyDescent="0.25">
      <c r="A1172">
        <v>11171</v>
      </c>
      <c r="B1172" s="1">
        <v>45876</v>
      </c>
      <c r="C1172" t="s">
        <v>2363</v>
      </c>
      <c r="D1172" t="s">
        <v>33</v>
      </c>
      <c r="E1172" t="s">
        <v>34</v>
      </c>
      <c r="F1172" t="s">
        <v>35</v>
      </c>
      <c r="G1172" t="s">
        <v>71</v>
      </c>
      <c r="H1172" t="s">
        <v>2364</v>
      </c>
      <c r="I1172">
        <v>2</v>
      </c>
      <c r="J1172">
        <v>48515</v>
      </c>
    </row>
    <row r="1173" spans="1:10" x14ac:dyDescent="0.25">
      <c r="A1173">
        <v>11172</v>
      </c>
      <c r="B1173" s="1">
        <v>45525</v>
      </c>
      <c r="C1173" t="s">
        <v>2365</v>
      </c>
      <c r="D1173" t="s">
        <v>33</v>
      </c>
      <c r="E1173" t="s">
        <v>101</v>
      </c>
      <c r="F1173" t="s">
        <v>13</v>
      </c>
      <c r="G1173" t="s">
        <v>282</v>
      </c>
      <c r="H1173" t="s">
        <v>2366</v>
      </c>
      <c r="I1173">
        <v>3</v>
      </c>
      <c r="J1173">
        <v>1851</v>
      </c>
    </row>
    <row r="1174" spans="1:10" x14ac:dyDescent="0.25">
      <c r="A1174">
        <v>11173</v>
      </c>
      <c r="B1174" s="1">
        <v>45517</v>
      </c>
      <c r="C1174" t="s">
        <v>2367</v>
      </c>
      <c r="D1174" t="s">
        <v>17</v>
      </c>
      <c r="E1174" t="s">
        <v>51</v>
      </c>
      <c r="F1174" t="s">
        <v>25</v>
      </c>
      <c r="G1174" t="s">
        <v>95</v>
      </c>
      <c r="H1174" t="s">
        <v>2368</v>
      </c>
      <c r="I1174">
        <v>2</v>
      </c>
      <c r="J1174">
        <v>50476</v>
      </c>
    </row>
    <row r="1175" spans="1:10" x14ac:dyDescent="0.25">
      <c r="A1175">
        <v>11174</v>
      </c>
      <c r="B1175" s="1">
        <v>45724</v>
      </c>
      <c r="C1175" t="s">
        <v>2369</v>
      </c>
      <c r="D1175" t="s">
        <v>33</v>
      </c>
      <c r="E1175" t="s">
        <v>55</v>
      </c>
      <c r="F1175" t="s">
        <v>25</v>
      </c>
      <c r="G1175" t="s">
        <v>95</v>
      </c>
      <c r="H1175" t="s">
        <v>2370</v>
      </c>
      <c r="I1175">
        <v>2</v>
      </c>
      <c r="J1175">
        <v>47992</v>
      </c>
    </row>
    <row r="1176" spans="1:10" x14ac:dyDescent="0.25">
      <c r="A1176">
        <v>11175</v>
      </c>
      <c r="B1176" s="1">
        <v>45789</v>
      </c>
      <c r="C1176" t="s">
        <v>2371</v>
      </c>
      <c r="D1176" t="s">
        <v>33</v>
      </c>
      <c r="E1176" t="s">
        <v>43</v>
      </c>
      <c r="F1176" t="s">
        <v>120</v>
      </c>
      <c r="G1176" t="s">
        <v>139</v>
      </c>
      <c r="H1176" t="s">
        <v>1009</v>
      </c>
      <c r="I1176">
        <v>4</v>
      </c>
      <c r="J1176">
        <v>8030</v>
      </c>
    </row>
    <row r="1177" spans="1:10" x14ac:dyDescent="0.25">
      <c r="A1177">
        <v>11176</v>
      </c>
      <c r="B1177" s="1">
        <v>45640</v>
      </c>
      <c r="C1177" t="s">
        <v>2372</v>
      </c>
      <c r="D1177" t="s">
        <v>11</v>
      </c>
      <c r="E1177" t="s">
        <v>84</v>
      </c>
      <c r="F1177" t="s">
        <v>120</v>
      </c>
      <c r="G1177" t="s">
        <v>150</v>
      </c>
      <c r="H1177" t="s">
        <v>2373</v>
      </c>
      <c r="I1177">
        <v>1</v>
      </c>
      <c r="J1177">
        <v>8479</v>
      </c>
    </row>
    <row r="1178" spans="1:10" x14ac:dyDescent="0.25">
      <c r="A1178">
        <v>11177</v>
      </c>
      <c r="B1178" s="1">
        <v>45684</v>
      </c>
      <c r="C1178" t="s">
        <v>2374</v>
      </c>
      <c r="D1178" t="s">
        <v>33</v>
      </c>
      <c r="E1178" t="s">
        <v>55</v>
      </c>
      <c r="F1178" t="s">
        <v>25</v>
      </c>
      <c r="G1178" t="s">
        <v>95</v>
      </c>
      <c r="H1178" t="s">
        <v>1765</v>
      </c>
      <c r="I1178">
        <v>4</v>
      </c>
      <c r="J1178">
        <v>64522</v>
      </c>
    </row>
    <row r="1179" spans="1:10" x14ac:dyDescent="0.25">
      <c r="A1179">
        <v>11178</v>
      </c>
      <c r="B1179" s="1">
        <v>45478</v>
      </c>
      <c r="C1179" t="s">
        <v>2375</v>
      </c>
      <c r="D1179" t="s">
        <v>17</v>
      </c>
      <c r="E1179" t="s">
        <v>66</v>
      </c>
      <c r="F1179" t="s">
        <v>13</v>
      </c>
      <c r="G1179" t="s">
        <v>48</v>
      </c>
      <c r="H1179" t="s">
        <v>1650</v>
      </c>
      <c r="I1179">
        <v>5</v>
      </c>
      <c r="J1179">
        <v>42094</v>
      </c>
    </row>
    <row r="1180" spans="1:10" x14ac:dyDescent="0.25">
      <c r="A1180">
        <v>11179</v>
      </c>
      <c r="B1180" s="1">
        <v>45639</v>
      </c>
      <c r="C1180" t="s">
        <v>2376</v>
      </c>
      <c r="D1180" t="s">
        <v>33</v>
      </c>
      <c r="E1180" t="s">
        <v>43</v>
      </c>
      <c r="F1180" t="s">
        <v>19</v>
      </c>
      <c r="G1180" t="s">
        <v>52</v>
      </c>
      <c r="H1180" t="s">
        <v>2377</v>
      </c>
      <c r="I1180">
        <v>4</v>
      </c>
      <c r="J1180">
        <v>1122</v>
      </c>
    </row>
    <row r="1181" spans="1:10" x14ac:dyDescent="0.25">
      <c r="A1181">
        <v>11180</v>
      </c>
      <c r="B1181" s="1">
        <v>45795</v>
      </c>
      <c r="C1181" t="s">
        <v>2378</v>
      </c>
      <c r="D1181" t="s">
        <v>11</v>
      </c>
      <c r="E1181" t="s">
        <v>138</v>
      </c>
      <c r="F1181" t="s">
        <v>35</v>
      </c>
      <c r="G1181" t="s">
        <v>179</v>
      </c>
      <c r="H1181" t="s">
        <v>2379</v>
      </c>
      <c r="I1181">
        <v>3</v>
      </c>
      <c r="J1181">
        <v>44699</v>
      </c>
    </row>
    <row r="1182" spans="1:10" x14ac:dyDescent="0.25">
      <c r="A1182">
        <v>11181</v>
      </c>
      <c r="B1182" s="1">
        <v>45629</v>
      </c>
      <c r="C1182" t="s">
        <v>2380</v>
      </c>
      <c r="D1182" t="s">
        <v>23</v>
      </c>
      <c r="E1182" t="s">
        <v>76</v>
      </c>
      <c r="F1182" t="s">
        <v>19</v>
      </c>
      <c r="G1182" t="s">
        <v>98</v>
      </c>
      <c r="H1182" t="s">
        <v>2381</v>
      </c>
      <c r="I1182">
        <v>5</v>
      </c>
      <c r="J1182">
        <v>27044</v>
      </c>
    </row>
    <row r="1183" spans="1:10" x14ac:dyDescent="0.25">
      <c r="A1183">
        <v>11182</v>
      </c>
      <c r="B1183" s="1">
        <v>45489</v>
      </c>
      <c r="C1183" t="s">
        <v>2382</v>
      </c>
      <c r="D1183" t="s">
        <v>23</v>
      </c>
      <c r="E1183" t="s">
        <v>135</v>
      </c>
      <c r="F1183" t="s">
        <v>120</v>
      </c>
      <c r="G1183" t="s">
        <v>150</v>
      </c>
      <c r="H1183" t="s">
        <v>234</v>
      </c>
      <c r="I1183">
        <v>4</v>
      </c>
      <c r="J1183">
        <v>29631</v>
      </c>
    </row>
    <row r="1184" spans="1:10" x14ac:dyDescent="0.25">
      <c r="A1184">
        <v>11183</v>
      </c>
      <c r="B1184" s="1">
        <v>45375</v>
      </c>
      <c r="C1184" t="s">
        <v>2383</v>
      </c>
      <c r="D1184" t="s">
        <v>17</v>
      </c>
      <c r="E1184" t="s">
        <v>47</v>
      </c>
      <c r="F1184" t="s">
        <v>25</v>
      </c>
      <c r="G1184" t="s">
        <v>218</v>
      </c>
      <c r="H1184" t="s">
        <v>2384</v>
      </c>
      <c r="I1184">
        <v>3</v>
      </c>
      <c r="J1184">
        <v>68227</v>
      </c>
    </row>
    <row r="1185" spans="1:10" x14ac:dyDescent="0.25">
      <c r="A1185">
        <v>11184</v>
      </c>
      <c r="B1185" s="1">
        <v>45718</v>
      </c>
      <c r="C1185" t="s">
        <v>2385</v>
      </c>
      <c r="D1185" t="s">
        <v>17</v>
      </c>
      <c r="E1185" t="s">
        <v>18</v>
      </c>
      <c r="F1185" t="s">
        <v>87</v>
      </c>
      <c r="G1185" t="s">
        <v>174</v>
      </c>
      <c r="H1185" t="s">
        <v>2386</v>
      </c>
      <c r="I1185">
        <v>4</v>
      </c>
      <c r="J1185">
        <v>77522</v>
      </c>
    </row>
    <row r="1186" spans="1:10" x14ac:dyDescent="0.25">
      <c r="A1186">
        <v>11185</v>
      </c>
      <c r="B1186" s="1">
        <v>45638</v>
      </c>
      <c r="C1186" t="s">
        <v>2387</v>
      </c>
      <c r="D1186" t="s">
        <v>33</v>
      </c>
      <c r="E1186" t="s">
        <v>34</v>
      </c>
      <c r="F1186" t="s">
        <v>77</v>
      </c>
      <c r="G1186" t="s">
        <v>287</v>
      </c>
      <c r="H1186" t="s">
        <v>2388</v>
      </c>
      <c r="I1186">
        <v>1</v>
      </c>
      <c r="J1186">
        <v>79714</v>
      </c>
    </row>
    <row r="1187" spans="1:10" x14ac:dyDescent="0.25">
      <c r="A1187">
        <v>11186</v>
      </c>
      <c r="B1187" s="1">
        <v>45898</v>
      </c>
      <c r="C1187" t="s">
        <v>2389</v>
      </c>
      <c r="D1187" t="s">
        <v>17</v>
      </c>
      <c r="E1187" t="s">
        <v>51</v>
      </c>
      <c r="F1187" t="s">
        <v>25</v>
      </c>
      <c r="G1187" t="s">
        <v>218</v>
      </c>
      <c r="H1187" t="s">
        <v>2390</v>
      </c>
      <c r="I1187">
        <v>2</v>
      </c>
      <c r="J1187">
        <v>54554</v>
      </c>
    </row>
    <row r="1188" spans="1:10" x14ac:dyDescent="0.25">
      <c r="A1188">
        <v>11187</v>
      </c>
      <c r="B1188" s="1">
        <v>45542</v>
      </c>
      <c r="C1188" t="s">
        <v>2391</v>
      </c>
      <c r="D1188" t="s">
        <v>11</v>
      </c>
      <c r="E1188" t="s">
        <v>165</v>
      </c>
      <c r="F1188" t="s">
        <v>67</v>
      </c>
      <c r="G1188" t="s">
        <v>298</v>
      </c>
      <c r="H1188" t="s">
        <v>2392</v>
      </c>
      <c r="I1188">
        <v>2</v>
      </c>
      <c r="J1188">
        <v>34906</v>
      </c>
    </row>
    <row r="1189" spans="1:10" x14ac:dyDescent="0.25">
      <c r="A1189">
        <v>11188</v>
      </c>
      <c r="B1189" s="1">
        <v>45298</v>
      </c>
      <c r="C1189" t="s">
        <v>2393</v>
      </c>
      <c r="D1189" t="s">
        <v>17</v>
      </c>
      <c r="E1189" t="s">
        <v>158</v>
      </c>
      <c r="F1189" t="s">
        <v>13</v>
      </c>
      <c r="G1189" t="s">
        <v>14</v>
      </c>
      <c r="H1189" t="s">
        <v>15</v>
      </c>
      <c r="I1189">
        <v>5</v>
      </c>
      <c r="J1189">
        <v>57791</v>
      </c>
    </row>
    <row r="1190" spans="1:10" x14ac:dyDescent="0.25">
      <c r="A1190">
        <v>11189</v>
      </c>
      <c r="B1190" s="1">
        <v>45348</v>
      </c>
      <c r="C1190" t="s">
        <v>2394</v>
      </c>
      <c r="D1190" t="s">
        <v>17</v>
      </c>
      <c r="E1190" t="s">
        <v>47</v>
      </c>
      <c r="F1190" t="s">
        <v>13</v>
      </c>
      <c r="G1190" t="s">
        <v>91</v>
      </c>
      <c r="H1190" t="s">
        <v>2395</v>
      </c>
      <c r="I1190">
        <v>5</v>
      </c>
      <c r="J1190">
        <v>24126</v>
      </c>
    </row>
    <row r="1191" spans="1:10" x14ac:dyDescent="0.25">
      <c r="A1191">
        <v>11190</v>
      </c>
      <c r="B1191" s="1">
        <v>45356</v>
      </c>
      <c r="C1191" t="s">
        <v>2396</v>
      </c>
      <c r="D1191" t="s">
        <v>11</v>
      </c>
      <c r="E1191" t="s">
        <v>12</v>
      </c>
      <c r="F1191" t="s">
        <v>87</v>
      </c>
      <c r="G1191" t="s">
        <v>174</v>
      </c>
      <c r="H1191" t="s">
        <v>2397</v>
      </c>
      <c r="I1191">
        <v>3</v>
      </c>
      <c r="J1191">
        <v>21359</v>
      </c>
    </row>
    <row r="1192" spans="1:10" x14ac:dyDescent="0.25">
      <c r="A1192">
        <v>11191</v>
      </c>
      <c r="B1192" s="1">
        <v>45615</v>
      </c>
      <c r="C1192" t="s">
        <v>2398</v>
      </c>
      <c r="D1192" t="s">
        <v>17</v>
      </c>
      <c r="E1192" t="s">
        <v>47</v>
      </c>
      <c r="F1192" t="s">
        <v>67</v>
      </c>
      <c r="G1192" t="s">
        <v>68</v>
      </c>
      <c r="H1192" t="s">
        <v>2399</v>
      </c>
      <c r="I1192">
        <v>5</v>
      </c>
      <c r="J1192">
        <v>12148</v>
      </c>
    </row>
    <row r="1193" spans="1:10" x14ac:dyDescent="0.25">
      <c r="A1193">
        <v>11192</v>
      </c>
      <c r="B1193" s="1">
        <v>45557</v>
      </c>
      <c r="C1193" t="s">
        <v>2400</v>
      </c>
      <c r="D1193" t="s">
        <v>23</v>
      </c>
      <c r="E1193" t="s">
        <v>105</v>
      </c>
      <c r="F1193" t="s">
        <v>67</v>
      </c>
      <c r="G1193" t="s">
        <v>298</v>
      </c>
      <c r="H1193" t="s">
        <v>2401</v>
      </c>
      <c r="I1193">
        <v>3</v>
      </c>
      <c r="J1193">
        <v>23208</v>
      </c>
    </row>
    <row r="1194" spans="1:10" x14ac:dyDescent="0.25">
      <c r="A1194">
        <v>11193</v>
      </c>
      <c r="B1194" s="1">
        <v>45922</v>
      </c>
      <c r="C1194" t="s">
        <v>2402</v>
      </c>
      <c r="D1194" t="s">
        <v>23</v>
      </c>
      <c r="E1194" t="s">
        <v>105</v>
      </c>
      <c r="F1194" t="s">
        <v>25</v>
      </c>
      <c r="G1194" t="s">
        <v>58</v>
      </c>
      <c r="H1194" t="s">
        <v>2403</v>
      </c>
      <c r="I1194">
        <v>1</v>
      </c>
      <c r="J1194">
        <v>19909</v>
      </c>
    </row>
    <row r="1195" spans="1:10" x14ac:dyDescent="0.25">
      <c r="A1195">
        <v>11194</v>
      </c>
      <c r="B1195" s="1">
        <v>45540</v>
      </c>
      <c r="C1195" t="s">
        <v>2404</v>
      </c>
      <c r="D1195" t="s">
        <v>17</v>
      </c>
      <c r="E1195" t="s">
        <v>18</v>
      </c>
      <c r="F1195" t="s">
        <v>39</v>
      </c>
      <c r="G1195" t="s">
        <v>117</v>
      </c>
      <c r="H1195" t="s">
        <v>2405</v>
      </c>
      <c r="I1195">
        <v>2</v>
      </c>
      <c r="J1195">
        <v>76443</v>
      </c>
    </row>
    <row r="1196" spans="1:10" x14ac:dyDescent="0.25">
      <c r="A1196">
        <v>11195</v>
      </c>
      <c r="B1196" s="1">
        <v>45290</v>
      </c>
      <c r="C1196" t="s">
        <v>2406</v>
      </c>
      <c r="D1196" t="s">
        <v>17</v>
      </c>
      <c r="E1196" t="s">
        <v>51</v>
      </c>
      <c r="F1196" t="s">
        <v>35</v>
      </c>
      <c r="G1196" t="s">
        <v>44</v>
      </c>
      <c r="H1196" t="s">
        <v>2407</v>
      </c>
      <c r="I1196">
        <v>1</v>
      </c>
      <c r="J1196">
        <v>32422</v>
      </c>
    </row>
    <row r="1197" spans="1:10" x14ac:dyDescent="0.25">
      <c r="A1197">
        <v>11196</v>
      </c>
      <c r="B1197" s="1">
        <v>45927</v>
      </c>
      <c r="C1197" t="s">
        <v>2408</v>
      </c>
      <c r="D1197" t="s">
        <v>23</v>
      </c>
      <c r="E1197" t="s">
        <v>76</v>
      </c>
      <c r="F1197" t="s">
        <v>25</v>
      </c>
      <c r="G1197" t="s">
        <v>58</v>
      </c>
      <c r="H1197" t="s">
        <v>2409</v>
      </c>
      <c r="I1197">
        <v>2</v>
      </c>
      <c r="J1197">
        <v>60597</v>
      </c>
    </row>
    <row r="1198" spans="1:10" x14ac:dyDescent="0.25">
      <c r="A1198">
        <v>11197</v>
      </c>
      <c r="B1198" s="1">
        <v>45435</v>
      </c>
      <c r="C1198" t="s">
        <v>2410</v>
      </c>
      <c r="D1198" t="s">
        <v>17</v>
      </c>
      <c r="E1198" t="s">
        <v>66</v>
      </c>
      <c r="F1198" t="s">
        <v>120</v>
      </c>
      <c r="G1198" t="s">
        <v>159</v>
      </c>
      <c r="H1198" t="s">
        <v>2411</v>
      </c>
      <c r="I1198">
        <v>2</v>
      </c>
      <c r="J1198">
        <v>71880</v>
      </c>
    </row>
    <row r="1199" spans="1:10" x14ac:dyDescent="0.25">
      <c r="A1199">
        <v>11198</v>
      </c>
      <c r="B1199" s="1">
        <v>45332</v>
      </c>
      <c r="C1199" t="s">
        <v>2412</v>
      </c>
      <c r="D1199" t="s">
        <v>33</v>
      </c>
      <c r="E1199" t="s">
        <v>55</v>
      </c>
      <c r="F1199" t="s">
        <v>87</v>
      </c>
      <c r="G1199" t="s">
        <v>147</v>
      </c>
      <c r="H1199" t="s">
        <v>779</v>
      </c>
      <c r="I1199">
        <v>3</v>
      </c>
      <c r="J1199">
        <v>2465</v>
      </c>
    </row>
    <row r="1200" spans="1:10" x14ac:dyDescent="0.25">
      <c r="A1200">
        <v>11199</v>
      </c>
      <c r="B1200" s="1">
        <v>45478</v>
      </c>
      <c r="C1200" t="s">
        <v>2413</v>
      </c>
      <c r="D1200" t="s">
        <v>23</v>
      </c>
      <c r="E1200" t="s">
        <v>29</v>
      </c>
      <c r="F1200" t="s">
        <v>13</v>
      </c>
      <c r="G1200" t="s">
        <v>14</v>
      </c>
      <c r="H1200" t="s">
        <v>2414</v>
      </c>
      <c r="I1200">
        <v>1</v>
      </c>
      <c r="J1200">
        <v>38191</v>
      </c>
    </row>
    <row r="1201" spans="1:10" x14ac:dyDescent="0.25">
      <c r="A1201">
        <v>11200</v>
      </c>
      <c r="B1201" s="1">
        <v>45699</v>
      </c>
      <c r="C1201" t="s">
        <v>2415</v>
      </c>
      <c r="D1201" t="s">
        <v>33</v>
      </c>
      <c r="E1201" t="s">
        <v>43</v>
      </c>
      <c r="F1201" t="s">
        <v>39</v>
      </c>
      <c r="G1201" t="s">
        <v>40</v>
      </c>
      <c r="H1201" t="s">
        <v>2416</v>
      </c>
      <c r="I1201">
        <v>5</v>
      </c>
      <c r="J1201">
        <v>24539</v>
      </c>
    </row>
    <row r="1202" spans="1:10" x14ac:dyDescent="0.25">
      <c r="A1202">
        <v>11201</v>
      </c>
      <c r="B1202" s="1">
        <v>45521</v>
      </c>
      <c r="C1202" t="s">
        <v>2417</v>
      </c>
      <c r="D1202" t="s">
        <v>33</v>
      </c>
      <c r="E1202" t="s">
        <v>94</v>
      </c>
      <c r="F1202" t="s">
        <v>19</v>
      </c>
      <c r="G1202" t="s">
        <v>98</v>
      </c>
      <c r="H1202" t="s">
        <v>2418</v>
      </c>
      <c r="I1202">
        <v>5</v>
      </c>
      <c r="J1202">
        <v>9427</v>
      </c>
    </row>
    <row r="1203" spans="1:10" x14ac:dyDescent="0.25">
      <c r="A1203">
        <v>11202</v>
      </c>
      <c r="B1203" s="1">
        <v>45274</v>
      </c>
      <c r="C1203" t="s">
        <v>2419</v>
      </c>
      <c r="D1203" t="s">
        <v>33</v>
      </c>
      <c r="E1203" t="s">
        <v>43</v>
      </c>
      <c r="F1203" t="s">
        <v>77</v>
      </c>
      <c r="G1203" t="s">
        <v>162</v>
      </c>
      <c r="H1203" t="s">
        <v>1283</v>
      </c>
      <c r="I1203">
        <v>3</v>
      </c>
      <c r="J1203">
        <v>66689</v>
      </c>
    </row>
    <row r="1204" spans="1:10" x14ac:dyDescent="0.25">
      <c r="A1204">
        <v>11203</v>
      </c>
      <c r="B1204" s="1">
        <v>45654</v>
      </c>
      <c r="C1204" t="s">
        <v>2420</v>
      </c>
      <c r="D1204" t="s">
        <v>17</v>
      </c>
      <c r="E1204" t="s">
        <v>66</v>
      </c>
      <c r="F1204" t="s">
        <v>39</v>
      </c>
      <c r="G1204" t="s">
        <v>40</v>
      </c>
      <c r="H1204" t="s">
        <v>2421</v>
      </c>
      <c r="I1204">
        <v>4</v>
      </c>
      <c r="J1204">
        <v>13734</v>
      </c>
    </row>
    <row r="1205" spans="1:10" x14ac:dyDescent="0.25">
      <c r="A1205">
        <v>11204</v>
      </c>
      <c r="B1205" s="1">
        <v>45795</v>
      </c>
      <c r="C1205" t="s">
        <v>2422</v>
      </c>
      <c r="D1205" t="s">
        <v>11</v>
      </c>
      <c r="E1205" t="s">
        <v>12</v>
      </c>
      <c r="F1205" t="s">
        <v>120</v>
      </c>
      <c r="G1205" t="s">
        <v>159</v>
      </c>
      <c r="H1205" t="s">
        <v>927</v>
      </c>
      <c r="I1205">
        <v>3</v>
      </c>
      <c r="J1205">
        <v>35732</v>
      </c>
    </row>
    <row r="1206" spans="1:10" x14ac:dyDescent="0.25">
      <c r="A1206">
        <v>11205</v>
      </c>
      <c r="B1206" s="1">
        <v>45573</v>
      </c>
      <c r="C1206" t="s">
        <v>2423</v>
      </c>
      <c r="D1206" t="s">
        <v>17</v>
      </c>
      <c r="E1206" t="s">
        <v>51</v>
      </c>
      <c r="F1206" t="s">
        <v>67</v>
      </c>
      <c r="G1206" t="s">
        <v>68</v>
      </c>
      <c r="H1206" t="s">
        <v>2424</v>
      </c>
      <c r="I1206">
        <v>3</v>
      </c>
      <c r="J1206">
        <v>4037</v>
      </c>
    </row>
    <row r="1207" spans="1:10" x14ac:dyDescent="0.25">
      <c r="A1207">
        <v>11206</v>
      </c>
      <c r="B1207" s="1">
        <v>45362</v>
      </c>
      <c r="C1207" t="s">
        <v>2425</v>
      </c>
      <c r="D1207" t="s">
        <v>23</v>
      </c>
      <c r="E1207" t="s">
        <v>76</v>
      </c>
      <c r="F1207" t="s">
        <v>77</v>
      </c>
      <c r="G1207" t="s">
        <v>109</v>
      </c>
      <c r="H1207" t="s">
        <v>1775</v>
      </c>
      <c r="I1207">
        <v>3</v>
      </c>
      <c r="J1207">
        <v>15350</v>
      </c>
    </row>
    <row r="1208" spans="1:10" x14ac:dyDescent="0.25">
      <c r="A1208">
        <v>11207</v>
      </c>
      <c r="B1208" s="1">
        <v>45215</v>
      </c>
      <c r="C1208" t="s">
        <v>2426</v>
      </c>
      <c r="D1208" t="s">
        <v>17</v>
      </c>
      <c r="E1208" t="s">
        <v>18</v>
      </c>
      <c r="F1208" t="s">
        <v>62</v>
      </c>
      <c r="G1208" t="s">
        <v>63</v>
      </c>
      <c r="H1208" t="s">
        <v>2427</v>
      </c>
      <c r="I1208">
        <v>2</v>
      </c>
      <c r="J1208">
        <v>38626</v>
      </c>
    </row>
    <row r="1209" spans="1:10" x14ac:dyDescent="0.25">
      <c r="A1209">
        <v>11208</v>
      </c>
      <c r="B1209" s="1">
        <v>45414</v>
      </c>
      <c r="C1209" t="s">
        <v>199</v>
      </c>
      <c r="D1209" t="s">
        <v>23</v>
      </c>
      <c r="E1209" t="s">
        <v>29</v>
      </c>
      <c r="F1209" t="s">
        <v>87</v>
      </c>
      <c r="G1209" t="s">
        <v>88</v>
      </c>
      <c r="H1209" t="s">
        <v>2428</v>
      </c>
      <c r="I1209">
        <v>1</v>
      </c>
      <c r="J1209">
        <v>67700</v>
      </c>
    </row>
    <row r="1210" spans="1:10" x14ac:dyDescent="0.25">
      <c r="A1210">
        <v>11209</v>
      </c>
      <c r="B1210" s="1">
        <v>45799</v>
      </c>
      <c r="C1210" t="s">
        <v>2429</v>
      </c>
      <c r="D1210" t="s">
        <v>33</v>
      </c>
      <c r="E1210" t="s">
        <v>34</v>
      </c>
      <c r="F1210" t="s">
        <v>77</v>
      </c>
      <c r="G1210" t="s">
        <v>81</v>
      </c>
      <c r="H1210" t="s">
        <v>2430</v>
      </c>
      <c r="I1210">
        <v>3</v>
      </c>
      <c r="J1210">
        <v>63256</v>
      </c>
    </row>
    <row r="1211" spans="1:10" x14ac:dyDescent="0.25">
      <c r="A1211">
        <v>11210</v>
      </c>
      <c r="B1211" s="1">
        <v>45831</v>
      </c>
      <c r="C1211" t="s">
        <v>2431</v>
      </c>
      <c r="D1211" t="s">
        <v>33</v>
      </c>
      <c r="E1211" t="s">
        <v>34</v>
      </c>
      <c r="F1211" t="s">
        <v>120</v>
      </c>
      <c r="G1211" t="s">
        <v>121</v>
      </c>
      <c r="H1211" t="s">
        <v>2432</v>
      </c>
      <c r="I1211">
        <v>4</v>
      </c>
      <c r="J1211">
        <v>43927</v>
      </c>
    </row>
    <row r="1212" spans="1:10" x14ac:dyDescent="0.25">
      <c r="A1212">
        <v>11211</v>
      </c>
      <c r="B1212" s="1">
        <v>45650</v>
      </c>
      <c r="C1212" t="s">
        <v>2433</v>
      </c>
      <c r="D1212" t="s">
        <v>17</v>
      </c>
      <c r="E1212" t="s">
        <v>158</v>
      </c>
      <c r="F1212" t="s">
        <v>25</v>
      </c>
      <c r="G1212" t="s">
        <v>58</v>
      </c>
      <c r="H1212" t="s">
        <v>2434</v>
      </c>
      <c r="I1212">
        <v>1</v>
      </c>
      <c r="J1212">
        <v>10891</v>
      </c>
    </row>
    <row r="1213" spans="1:10" x14ac:dyDescent="0.25">
      <c r="A1213">
        <v>11212</v>
      </c>
      <c r="B1213" s="1">
        <v>45404</v>
      </c>
      <c r="C1213" t="s">
        <v>2435</v>
      </c>
      <c r="D1213" t="s">
        <v>23</v>
      </c>
      <c r="E1213" t="s">
        <v>76</v>
      </c>
      <c r="F1213" t="s">
        <v>25</v>
      </c>
      <c r="G1213" t="s">
        <v>95</v>
      </c>
      <c r="H1213" t="s">
        <v>2436</v>
      </c>
      <c r="I1213">
        <v>3</v>
      </c>
      <c r="J1213">
        <v>63114</v>
      </c>
    </row>
    <row r="1214" spans="1:10" x14ac:dyDescent="0.25">
      <c r="A1214">
        <v>11213</v>
      </c>
      <c r="B1214" s="1">
        <v>45432</v>
      </c>
      <c r="C1214" t="s">
        <v>2437</v>
      </c>
      <c r="D1214" t="s">
        <v>17</v>
      </c>
      <c r="E1214" t="s">
        <v>18</v>
      </c>
      <c r="F1214" t="s">
        <v>35</v>
      </c>
      <c r="G1214" t="s">
        <v>36</v>
      </c>
      <c r="H1214" t="s">
        <v>2438</v>
      </c>
      <c r="I1214">
        <v>1</v>
      </c>
      <c r="J1214">
        <v>18112</v>
      </c>
    </row>
    <row r="1215" spans="1:10" x14ac:dyDescent="0.25">
      <c r="A1215">
        <v>11214</v>
      </c>
      <c r="B1215" s="1">
        <v>45544</v>
      </c>
      <c r="C1215" t="s">
        <v>2439</v>
      </c>
      <c r="D1215" t="s">
        <v>23</v>
      </c>
      <c r="E1215" t="s">
        <v>24</v>
      </c>
      <c r="F1215" t="s">
        <v>77</v>
      </c>
      <c r="G1215" t="s">
        <v>81</v>
      </c>
      <c r="H1215" t="s">
        <v>2440</v>
      </c>
      <c r="I1215">
        <v>2</v>
      </c>
      <c r="J1215">
        <v>18606</v>
      </c>
    </row>
    <row r="1216" spans="1:10" x14ac:dyDescent="0.25">
      <c r="A1216">
        <v>11215</v>
      </c>
      <c r="B1216" s="1">
        <v>45313</v>
      </c>
      <c r="C1216" t="s">
        <v>2441</v>
      </c>
      <c r="D1216" t="s">
        <v>33</v>
      </c>
      <c r="E1216" t="s">
        <v>55</v>
      </c>
      <c r="F1216" t="s">
        <v>13</v>
      </c>
      <c r="G1216" t="s">
        <v>102</v>
      </c>
      <c r="H1216" t="s">
        <v>2442</v>
      </c>
      <c r="I1216">
        <v>4</v>
      </c>
      <c r="J1216">
        <v>7591</v>
      </c>
    </row>
    <row r="1217" spans="1:10" x14ac:dyDescent="0.25">
      <c r="A1217">
        <v>11216</v>
      </c>
      <c r="B1217" s="1">
        <v>45669</v>
      </c>
      <c r="C1217" t="s">
        <v>2443</v>
      </c>
      <c r="D1217" t="s">
        <v>17</v>
      </c>
      <c r="E1217" t="s">
        <v>158</v>
      </c>
      <c r="F1217" t="s">
        <v>35</v>
      </c>
      <c r="G1217" t="s">
        <v>36</v>
      </c>
      <c r="H1217" t="s">
        <v>2444</v>
      </c>
      <c r="I1217">
        <v>1</v>
      </c>
      <c r="J1217">
        <v>64517</v>
      </c>
    </row>
    <row r="1218" spans="1:10" x14ac:dyDescent="0.25">
      <c r="A1218">
        <v>11217</v>
      </c>
      <c r="B1218" s="1">
        <v>45815</v>
      </c>
      <c r="C1218" t="s">
        <v>2445</v>
      </c>
      <c r="D1218" t="s">
        <v>11</v>
      </c>
      <c r="E1218" t="s">
        <v>138</v>
      </c>
      <c r="F1218" t="s">
        <v>25</v>
      </c>
      <c r="G1218" t="s">
        <v>58</v>
      </c>
      <c r="H1218" t="s">
        <v>2446</v>
      </c>
      <c r="I1218">
        <v>3</v>
      </c>
      <c r="J1218">
        <v>34872</v>
      </c>
    </row>
    <row r="1219" spans="1:10" x14ac:dyDescent="0.25">
      <c r="A1219">
        <v>11218</v>
      </c>
      <c r="B1219" s="1">
        <v>45229</v>
      </c>
      <c r="C1219" t="s">
        <v>2447</v>
      </c>
      <c r="D1219" t="s">
        <v>11</v>
      </c>
      <c r="E1219" t="s">
        <v>165</v>
      </c>
      <c r="F1219" t="s">
        <v>25</v>
      </c>
      <c r="G1219" t="s">
        <v>95</v>
      </c>
      <c r="H1219" t="s">
        <v>2448</v>
      </c>
      <c r="I1219">
        <v>5</v>
      </c>
      <c r="J1219">
        <v>68467</v>
      </c>
    </row>
    <row r="1220" spans="1:10" x14ac:dyDescent="0.25">
      <c r="A1220">
        <v>11219</v>
      </c>
      <c r="B1220" s="1">
        <v>45338</v>
      </c>
      <c r="C1220" t="s">
        <v>2449</v>
      </c>
      <c r="D1220" t="s">
        <v>11</v>
      </c>
      <c r="E1220" t="s">
        <v>165</v>
      </c>
      <c r="F1220" t="s">
        <v>87</v>
      </c>
      <c r="G1220" t="s">
        <v>205</v>
      </c>
      <c r="H1220" t="s">
        <v>2450</v>
      </c>
      <c r="I1220">
        <v>2</v>
      </c>
      <c r="J1220">
        <v>44464</v>
      </c>
    </row>
    <row r="1221" spans="1:10" x14ac:dyDescent="0.25">
      <c r="A1221">
        <v>11220</v>
      </c>
      <c r="B1221" s="1">
        <v>45657</v>
      </c>
      <c r="C1221" t="s">
        <v>2451</v>
      </c>
      <c r="D1221" t="s">
        <v>33</v>
      </c>
      <c r="E1221" t="s">
        <v>43</v>
      </c>
      <c r="F1221" t="s">
        <v>77</v>
      </c>
      <c r="G1221" t="s">
        <v>162</v>
      </c>
      <c r="H1221" t="s">
        <v>2452</v>
      </c>
      <c r="I1221">
        <v>1</v>
      </c>
      <c r="J1221">
        <v>34220</v>
      </c>
    </row>
    <row r="1222" spans="1:10" x14ac:dyDescent="0.25">
      <c r="A1222">
        <v>11221</v>
      </c>
      <c r="B1222" s="1">
        <v>45572</v>
      </c>
      <c r="C1222" t="s">
        <v>2453</v>
      </c>
      <c r="D1222" t="s">
        <v>33</v>
      </c>
      <c r="E1222" t="s">
        <v>43</v>
      </c>
      <c r="F1222" t="s">
        <v>67</v>
      </c>
      <c r="G1222" t="s">
        <v>68</v>
      </c>
      <c r="H1222" t="s">
        <v>2454</v>
      </c>
      <c r="I1222">
        <v>1</v>
      </c>
      <c r="J1222">
        <v>26431</v>
      </c>
    </row>
    <row r="1223" spans="1:10" x14ac:dyDescent="0.25">
      <c r="A1223">
        <v>11222</v>
      </c>
      <c r="B1223" s="1">
        <v>45858</v>
      </c>
      <c r="C1223" t="s">
        <v>2455</v>
      </c>
      <c r="D1223" t="s">
        <v>17</v>
      </c>
      <c r="E1223" t="s">
        <v>51</v>
      </c>
      <c r="F1223" t="s">
        <v>39</v>
      </c>
      <c r="G1223" t="s">
        <v>132</v>
      </c>
      <c r="H1223" t="s">
        <v>2456</v>
      </c>
      <c r="I1223">
        <v>3</v>
      </c>
      <c r="J1223">
        <v>32377</v>
      </c>
    </row>
    <row r="1224" spans="1:10" x14ac:dyDescent="0.25">
      <c r="A1224">
        <v>11223</v>
      </c>
      <c r="B1224" s="1">
        <v>45304</v>
      </c>
      <c r="C1224" t="s">
        <v>2457</v>
      </c>
      <c r="D1224" t="s">
        <v>17</v>
      </c>
      <c r="E1224" t="s">
        <v>18</v>
      </c>
      <c r="F1224" t="s">
        <v>39</v>
      </c>
      <c r="G1224" t="s">
        <v>192</v>
      </c>
      <c r="H1224" t="s">
        <v>2458</v>
      </c>
      <c r="I1224">
        <v>1</v>
      </c>
      <c r="J1224">
        <v>12016</v>
      </c>
    </row>
    <row r="1225" spans="1:10" x14ac:dyDescent="0.25">
      <c r="A1225">
        <v>11224</v>
      </c>
      <c r="B1225" s="1">
        <v>45339</v>
      </c>
      <c r="C1225" t="s">
        <v>2459</v>
      </c>
      <c r="D1225" t="s">
        <v>33</v>
      </c>
      <c r="E1225" t="s">
        <v>55</v>
      </c>
      <c r="F1225" t="s">
        <v>25</v>
      </c>
      <c r="G1225" t="s">
        <v>58</v>
      </c>
      <c r="H1225" t="s">
        <v>2460</v>
      </c>
      <c r="I1225">
        <v>3</v>
      </c>
      <c r="J1225">
        <v>8027</v>
      </c>
    </row>
    <row r="1226" spans="1:10" x14ac:dyDescent="0.25">
      <c r="A1226">
        <v>11225</v>
      </c>
      <c r="B1226" s="1">
        <v>45396</v>
      </c>
      <c r="C1226" t="s">
        <v>2461</v>
      </c>
      <c r="D1226" t="s">
        <v>17</v>
      </c>
      <c r="E1226" t="s">
        <v>51</v>
      </c>
      <c r="F1226" t="s">
        <v>67</v>
      </c>
      <c r="G1226" t="s">
        <v>400</v>
      </c>
      <c r="H1226" t="s">
        <v>2462</v>
      </c>
      <c r="I1226">
        <v>2</v>
      </c>
      <c r="J1226">
        <v>36054</v>
      </c>
    </row>
    <row r="1227" spans="1:10" x14ac:dyDescent="0.25">
      <c r="A1227">
        <v>11226</v>
      </c>
      <c r="B1227" s="1">
        <v>45312</v>
      </c>
      <c r="C1227" t="s">
        <v>2463</v>
      </c>
      <c r="D1227" t="s">
        <v>23</v>
      </c>
      <c r="E1227" t="s">
        <v>105</v>
      </c>
      <c r="F1227" t="s">
        <v>67</v>
      </c>
      <c r="G1227" t="s">
        <v>68</v>
      </c>
      <c r="H1227" t="s">
        <v>2464</v>
      </c>
      <c r="I1227">
        <v>5</v>
      </c>
      <c r="J1227">
        <v>19221</v>
      </c>
    </row>
    <row r="1228" spans="1:10" x14ac:dyDescent="0.25">
      <c r="A1228">
        <v>11227</v>
      </c>
      <c r="B1228" s="1">
        <v>45702</v>
      </c>
      <c r="C1228" t="s">
        <v>2465</v>
      </c>
      <c r="D1228" t="s">
        <v>11</v>
      </c>
      <c r="E1228" t="s">
        <v>84</v>
      </c>
      <c r="F1228" t="s">
        <v>77</v>
      </c>
      <c r="G1228" t="s">
        <v>78</v>
      </c>
      <c r="H1228" t="s">
        <v>2466</v>
      </c>
      <c r="I1228">
        <v>1</v>
      </c>
      <c r="J1228">
        <v>53001</v>
      </c>
    </row>
    <row r="1229" spans="1:10" x14ac:dyDescent="0.25">
      <c r="A1229">
        <v>11228</v>
      </c>
      <c r="B1229" s="1">
        <v>45520</v>
      </c>
      <c r="C1229" t="s">
        <v>2467</v>
      </c>
      <c r="D1229" t="s">
        <v>33</v>
      </c>
      <c r="E1229" t="s">
        <v>94</v>
      </c>
      <c r="F1229" t="s">
        <v>67</v>
      </c>
      <c r="G1229" t="s">
        <v>195</v>
      </c>
      <c r="H1229" t="s">
        <v>2468</v>
      </c>
      <c r="I1229">
        <v>1</v>
      </c>
      <c r="J1229">
        <v>40814</v>
      </c>
    </row>
    <row r="1230" spans="1:10" x14ac:dyDescent="0.25">
      <c r="A1230">
        <v>11229</v>
      </c>
      <c r="B1230" s="1">
        <v>45472</v>
      </c>
      <c r="C1230" t="s">
        <v>2469</v>
      </c>
      <c r="D1230" t="s">
        <v>11</v>
      </c>
      <c r="E1230" t="s">
        <v>12</v>
      </c>
      <c r="F1230" t="s">
        <v>35</v>
      </c>
      <c r="G1230" t="s">
        <v>179</v>
      </c>
      <c r="H1230" t="s">
        <v>2470</v>
      </c>
      <c r="I1230">
        <v>2</v>
      </c>
      <c r="J1230">
        <v>71859</v>
      </c>
    </row>
    <row r="1231" spans="1:10" x14ac:dyDescent="0.25">
      <c r="A1231">
        <v>11230</v>
      </c>
      <c r="B1231" s="1">
        <v>45478</v>
      </c>
      <c r="C1231" t="s">
        <v>2471</v>
      </c>
      <c r="D1231" t="s">
        <v>11</v>
      </c>
      <c r="E1231" t="s">
        <v>84</v>
      </c>
      <c r="F1231" t="s">
        <v>87</v>
      </c>
      <c r="G1231" t="s">
        <v>174</v>
      </c>
      <c r="H1231" t="s">
        <v>2472</v>
      </c>
      <c r="I1231">
        <v>4</v>
      </c>
      <c r="J1231">
        <v>42753</v>
      </c>
    </row>
    <row r="1232" spans="1:10" x14ac:dyDescent="0.25">
      <c r="A1232">
        <v>11231</v>
      </c>
      <c r="B1232" s="1">
        <v>45219</v>
      </c>
      <c r="C1232" t="s">
        <v>2473</v>
      </c>
      <c r="D1232" t="s">
        <v>23</v>
      </c>
      <c r="E1232" t="s">
        <v>29</v>
      </c>
      <c r="F1232" t="s">
        <v>87</v>
      </c>
      <c r="G1232" t="s">
        <v>129</v>
      </c>
      <c r="H1232" t="s">
        <v>2474</v>
      </c>
      <c r="I1232">
        <v>4</v>
      </c>
      <c r="J1232">
        <v>31285</v>
      </c>
    </row>
    <row r="1233" spans="1:10" x14ac:dyDescent="0.25">
      <c r="A1233">
        <v>11232</v>
      </c>
      <c r="B1233" s="1">
        <v>45577</v>
      </c>
      <c r="C1233" t="s">
        <v>2475</v>
      </c>
      <c r="D1233" t="s">
        <v>17</v>
      </c>
      <c r="E1233" t="s">
        <v>158</v>
      </c>
      <c r="F1233" t="s">
        <v>39</v>
      </c>
      <c r="G1233" t="s">
        <v>192</v>
      </c>
      <c r="H1233" t="s">
        <v>2476</v>
      </c>
      <c r="I1233">
        <v>3</v>
      </c>
      <c r="J1233">
        <v>66377</v>
      </c>
    </row>
    <row r="1234" spans="1:10" x14ac:dyDescent="0.25">
      <c r="A1234">
        <v>11233</v>
      </c>
      <c r="B1234" s="1">
        <v>45632</v>
      </c>
      <c r="C1234" t="s">
        <v>2477</v>
      </c>
      <c r="D1234" t="s">
        <v>23</v>
      </c>
      <c r="E1234" t="s">
        <v>135</v>
      </c>
      <c r="F1234" t="s">
        <v>87</v>
      </c>
      <c r="G1234" t="s">
        <v>129</v>
      </c>
      <c r="H1234" t="s">
        <v>2478</v>
      </c>
      <c r="I1234">
        <v>1</v>
      </c>
      <c r="J1234">
        <v>41325</v>
      </c>
    </row>
    <row r="1235" spans="1:10" x14ac:dyDescent="0.25">
      <c r="A1235">
        <v>11234</v>
      </c>
      <c r="B1235" s="1">
        <v>45885</v>
      </c>
      <c r="C1235" t="s">
        <v>2479</v>
      </c>
      <c r="D1235" t="s">
        <v>17</v>
      </c>
      <c r="E1235" t="s">
        <v>47</v>
      </c>
      <c r="F1235" t="s">
        <v>13</v>
      </c>
      <c r="G1235" t="s">
        <v>48</v>
      </c>
      <c r="H1235" t="s">
        <v>2480</v>
      </c>
      <c r="I1235">
        <v>5</v>
      </c>
      <c r="J1235">
        <v>71204</v>
      </c>
    </row>
    <row r="1236" spans="1:10" x14ac:dyDescent="0.25">
      <c r="A1236">
        <v>11235</v>
      </c>
      <c r="B1236" s="1">
        <v>45872</v>
      </c>
      <c r="C1236" t="s">
        <v>2481</v>
      </c>
      <c r="D1236" t="s">
        <v>23</v>
      </c>
      <c r="E1236" t="s">
        <v>76</v>
      </c>
      <c r="F1236" t="s">
        <v>77</v>
      </c>
      <c r="G1236" t="s">
        <v>81</v>
      </c>
      <c r="H1236" t="s">
        <v>2482</v>
      </c>
      <c r="I1236">
        <v>5</v>
      </c>
      <c r="J1236">
        <v>76499</v>
      </c>
    </row>
    <row r="1237" spans="1:10" x14ac:dyDescent="0.25">
      <c r="A1237">
        <v>11236</v>
      </c>
      <c r="B1237" s="1">
        <v>45531</v>
      </c>
      <c r="C1237" t="s">
        <v>2483</v>
      </c>
      <c r="D1237" t="s">
        <v>33</v>
      </c>
      <c r="E1237" t="s">
        <v>94</v>
      </c>
      <c r="F1237" t="s">
        <v>25</v>
      </c>
      <c r="G1237" t="s">
        <v>313</v>
      </c>
      <c r="H1237" t="s">
        <v>2484</v>
      </c>
      <c r="I1237">
        <v>4</v>
      </c>
      <c r="J1237">
        <v>15315</v>
      </c>
    </row>
    <row r="1238" spans="1:10" x14ac:dyDescent="0.25">
      <c r="A1238">
        <v>11237</v>
      </c>
      <c r="B1238" s="1">
        <v>45853</v>
      </c>
      <c r="C1238" t="s">
        <v>2485</v>
      </c>
      <c r="D1238" t="s">
        <v>11</v>
      </c>
      <c r="E1238" t="s">
        <v>165</v>
      </c>
      <c r="F1238" t="s">
        <v>25</v>
      </c>
      <c r="G1238" t="s">
        <v>313</v>
      </c>
      <c r="H1238" t="s">
        <v>2486</v>
      </c>
      <c r="I1238">
        <v>2</v>
      </c>
      <c r="J1238">
        <v>11094</v>
      </c>
    </row>
    <row r="1239" spans="1:10" x14ac:dyDescent="0.25">
      <c r="A1239">
        <v>11238</v>
      </c>
      <c r="B1239" s="1">
        <v>45550</v>
      </c>
      <c r="C1239" t="s">
        <v>2487</v>
      </c>
      <c r="D1239" t="s">
        <v>33</v>
      </c>
      <c r="E1239" t="s">
        <v>34</v>
      </c>
      <c r="F1239" t="s">
        <v>67</v>
      </c>
      <c r="G1239" t="s">
        <v>195</v>
      </c>
      <c r="H1239" t="s">
        <v>2488</v>
      </c>
      <c r="I1239">
        <v>2</v>
      </c>
      <c r="J1239">
        <v>37711</v>
      </c>
    </row>
    <row r="1240" spans="1:10" x14ac:dyDescent="0.25">
      <c r="A1240">
        <v>11239</v>
      </c>
      <c r="B1240" s="1">
        <v>45423</v>
      </c>
      <c r="C1240" t="s">
        <v>2489</v>
      </c>
      <c r="D1240" t="s">
        <v>23</v>
      </c>
      <c r="E1240" t="s">
        <v>135</v>
      </c>
      <c r="F1240" t="s">
        <v>120</v>
      </c>
      <c r="G1240" t="s">
        <v>155</v>
      </c>
      <c r="H1240" t="s">
        <v>2490</v>
      </c>
      <c r="I1240">
        <v>4</v>
      </c>
      <c r="J1240">
        <v>30120</v>
      </c>
    </row>
    <row r="1241" spans="1:10" x14ac:dyDescent="0.25">
      <c r="A1241">
        <v>11240</v>
      </c>
      <c r="B1241" s="1">
        <v>45695</v>
      </c>
      <c r="C1241" t="s">
        <v>2491</v>
      </c>
      <c r="D1241" t="s">
        <v>33</v>
      </c>
      <c r="E1241" t="s">
        <v>43</v>
      </c>
      <c r="F1241" t="s">
        <v>77</v>
      </c>
      <c r="G1241" t="s">
        <v>78</v>
      </c>
      <c r="H1241" t="s">
        <v>2492</v>
      </c>
      <c r="I1241">
        <v>3</v>
      </c>
      <c r="J1241">
        <v>1789</v>
      </c>
    </row>
    <row r="1242" spans="1:10" x14ac:dyDescent="0.25">
      <c r="A1242">
        <v>11241</v>
      </c>
      <c r="B1242" s="1">
        <v>45743</v>
      </c>
      <c r="C1242" t="s">
        <v>2493</v>
      </c>
      <c r="D1242" t="s">
        <v>11</v>
      </c>
      <c r="E1242" t="s">
        <v>138</v>
      </c>
      <c r="F1242" t="s">
        <v>39</v>
      </c>
      <c r="G1242" t="s">
        <v>132</v>
      </c>
      <c r="H1242" t="s">
        <v>2494</v>
      </c>
      <c r="I1242">
        <v>2</v>
      </c>
      <c r="J1242">
        <v>27120</v>
      </c>
    </row>
    <row r="1243" spans="1:10" x14ac:dyDescent="0.25">
      <c r="A1243">
        <v>11242</v>
      </c>
      <c r="B1243" s="1">
        <v>45539</v>
      </c>
      <c r="C1243" t="s">
        <v>2495</v>
      </c>
      <c r="D1243" t="s">
        <v>23</v>
      </c>
      <c r="E1243" t="s">
        <v>29</v>
      </c>
      <c r="F1243" t="s">
        <v>19</v>
      </c>
      <c r="G1243" t="s">
        <v>52</v>
      </c>
      <c r="H1243" t="s">
        <v>2496</v>
      </c>
      <c r="I1243">
        <v>4</v>
      </c>
      <c r="J1243">
        <v>13276</v>
      </c>
    </row>
    <row r="1244" spans="1:10" x14ac:dyDescent="0.25">
      <c r="A1244">
        <v>11243</v>
      </c>
      <c r="B1244" s="1">
        <v>45481</v>
      </c>
      <c r="C1244" t="s">
        <v>2497</v>
      </c>
      <c r="D1244" t="s">
        <v>11</v>
      </c>
      <c r="E1244" t="s">
        <v>138</v>
      </c>
      <c r="F1244" t="s">
        <v>62</v>
      </c>
      <c r="G1244" t="s">
        <v>63</v>
      </c>
      <c r="H1244" t="s">
        <v>2498</v>
      </c>
      <c r="I1244">
        <v>3</v>
      </c>
      <c r="J1244">
        <v>1578</v>
      </c>
    </row>
    <row r="1245" spans="1:10" x14ac:dyDescent="0.25">
      <c r="A1245">
        <v>11244</v>
      </c>
      <c r="B1245" s="1">
        <v>45434</v>
      </c>
      <c r="C1245" t="s">
        <v>2499</v>
      </c>
      <c r="D1245" t="s">
        <v>23</v>
      </c>
      <c r="E1245" t="s">
        <v>76</v>
      </c>
      <c r="F1245" t="s">
        <v>25</v>
      </c>
      <c r="G1245" t="s">
        <v>26</v>
      </c>
      <c r="H1245" t="s">
        <v>2500</v>
      </c>
      <c r="I1245">
        <v>5</v>
      </c>
      <c r="J1245">
        <v>16068</v>
      </c>
    </row>
    <row r="1246" spans="1:10" x14ac:dyDescent="0.25">
      <c r="A1246">
        <v>11245</v>
      </c>
      <c r="B1246" s="1">
        <v>45532</v>
      </c>
      <c r="C1246" t="s">
        <v>2501</v>
      </c>
      <c r="D1246" t="s">
        <v>17</v>
      </c>
      <c r="E1246" t="s">
        <v>47</v>
      </c>
      <c r="F1246" t="s">
        <v>87</v>
      </c>
      <c r="G1246" t="s">
        <v>129</v>
      </c>
      <c r="H1246" t="s">
        <v>2502</v>
      </c>
      <c r="I1246">
        <v>4</v>
      </c>
      <c r="J1246">
        <v>37969</v>
      </c>
    </row>
    <row r="1247" spans="1:10" x14ac:dyDescent="0.25">
      <c r="A1247">
        <v>11246</v>
      </c>
      <c r="B1247" s="1">
        <v>45727</v>
      </c>
      <c r="C1247" t="s">
        <v>2503</v>
      </c>
      <c r="D1247" t="s">
        <v>11</v>
      </c>
      <c r="E1247" t="s">
        <v>165</v>
      </c>
      <c r="F1247" t="s">
        <v>67</v>
      </c>
      <c r="G1247" t="s">
        <v>298</v>
      </c>
      <c r="H1247" t="s">
        <v>2504</v>
      </c>
      <c r="I1247">
        <v>4</v>
      </c>
      <c r="J1247">
        <v>41958</v>
      </c>
    </row>
    <row r="1248" spans="1:10" x14ac:dyDescent="0.25">
      <c r="A1248">
        <v>11247</v>
      </c>
      <c r="B1248" s="1">
        <v>45776</v>
      </c>
      <c r="C1248" t="s">
        <v>2505</v>
      </c>
      <c r="D1248" t="s">
        <v>11</v>
      </c>
      <c r="E1248" t="s">
        <v>12</v>
      </c>
      <c r="F1248" t="s">
        <v>77</v>
      </c>
      <c r="G1248" t="s">
        <v>78</v>
      </c>
      <c r="H1248" t="s">
        <v>2506</v>
      </c>
      <c r="I1248">
        <v>3</v>
      </c>
      <c r="J1248">
        <v>79414</v>
      </c>
    </row>
    <row r="1249" spans="1:10" x14ac:dyDescent="0.25">
      <c r="A1249">
        <v>11248</v>
      </c>
      <c r="B1249" s="1">
        <v>45623</v>
      </c>
      <c r="C1249" t="s">
        <v>2507</v>
      </c>
      <c r="D1249" t="s">
        <v>17</v>
      </c>
      <c r="E1249" t="s">
        <v>66</v>
      </c>
      <c r="F1249" t="s">
        <v>87</v>
      </c>
      <c r="G1249" t="s">
        <v>205</v>
      </c>
      <c r="H1249" t="s">
        <v>476</v>
      </c>
      <c r="I1249">
        <v>4</v>
      </c>
      <c r="J1249">
        <v>56787</v>
      </c>
    </row>
    <row r="1250" spans="1:10" x14ac:dyDescent="0.25">
      <c r="A1250">
        <v>11249</v>
      </c>
      <c r="B1250" s="1">
        <v>45469</v>
      </c>
      <c r="C1250" t="s">
        <v>2508</v>
      </c>
      <c r="D1250" t="s">
        <v>17</v>
      </c>
      <c r="E1250" t="s">
        <v>51</v>
      </c>
      <c r="F1250" t="s">
        <v>25</v>
      </c>
      <c r="G1250" t="s">
        <v>26</v>
      </c>
      <c r="H1250" t="s">
        <v>2509</v>
      </c>
      <c r="I1250">
        <v>4</v>
      </c>
      <c r="J1250">
        <v>15661</v>
      </c>
    </row>
    <row r="1251" spans="1:10" x14ac:dyDescent="0.25">
      <c r="A1251">
        <v>11250</v>
      </c>
      <c r="B1251" s="1">
        <v>45390</v>
      </c>
      <c r="C1251" t="s">
        <v>2510</v>
      </c>
      <c r="D1251" t="s">
        <v>33</v>
      </c>
      <c r="E1251" t="s">
        <v>55</v>
      </c>
      <c r="F1251" t="s">
        <v>62</v>
      </c>
      <c r="G1251" t="s">
        <v>114</v>
      </c>
      <c r="H1251" t="s">
        <v>2511</v>
      </c>
      <c r="I1251">
        <v>4</v>
      </c>
      <c r="J1251">
        <v>55121</v>
      </c>
    </row>
    <row r="1252" spans="1:10" x14ac:dyDescent="0.25">
      <c r="A1252">
        <v>11251</v>
      </c>
      <c r="B1252" s="1">
        <v>45800</v>
      </c>
      <c r="C1252" t="s">
        <v>2512</v>
      </c>
      <c r="D1252" t="s">
        <v>33</v>
      </c>
      <c r="E1252" t="s">
        <v>43</v>
      </c>
      <c r="F1252" t="s">
        <v>39</v>
      </c>
      <c r="G1252" t="s">
        <v>40</v>
      </c>
      <c r="H1252" t="s">
        <v>771</v>
      </c>
      <c r="I1252">
        <v>4</v>
      </c>
      <c r="J1252">
        <v>57942</v>
      </c>
    </row>
    <row r="1253" spans="1:10" x14ac:dyDescent="0.25">
      <c r="A1253">
        <v>11252</v>
      </c>
      <c r="B1253" s="1">
        <v>45924</v>
      </c>
      <c r="C1253" t="s">
        <v>2513</v>
      </c>
      <c r="D1253" t="s">
        <v>33</v>
      </c>
      <c r="E1253" t="s">
        <v>94</v>
      </c>
      <c r="F1253" t="s">
        <v>25</v>
      </c>
      <c r="G1253" t="s">
        <v>95</v>
      </c>
      <c r="H1253" t="s">
        <v>2514</v>
      </c>
      <c r="I1253">
        <v>3</v>
      </c>
      <c r="J1253">
        <v>22966</v>
      </c>
    </row>
    <row r="1254" spans="1:10" x14ac:dyDescent="0.25">
      <c r="A1254">
        <v>11253</v>
      </c>
      <c r="B1254" s="1">
        <v>45225</v>
      </c>
      <c r="C1254" t="s">
        <v>2515</v>
      </c>
      <c r="D1254" t="s">
        <v>17</v>
      </c>
      <c r="E1254" t="s">
        <v>51</v>
      </c>
      <c r="F1254" t="s">
        <v>120</v>
      </c>
      <c r="G1254" t="s">
        <v>139</v>
      </c>
      <c r="H1254" t="s">
        <v>2516</v>
      </c>
      <c r="I1254">
        <v>3</v>
      </c>
      <c r="J1254">
        <v>43825</v>
      </c>
    </row>
    <row r="1255" spans="1:10" x14ac:dyDescent="0.25">
      <c r="A1255">
        <v>11254</v>
      </c>
      <c r="B1255" s="1">
        <v>45872</v>
      </c>
      <c r="C1255" t="s">
        <v>2517</v>
      </c>
      <c r="D1255" t="s">
        <v>33</v>
      </c>
      <c r="E1255" t="s">
        <v>34</v>
      </c>
      <c r="F1255" t="s">
        <v>77</v>
      </c>
      <c r="G1255" t="s">
        <v>109</v>
      </c>
      <c r="H1255" t="s">
        <v>2518</v>
      </c>
      <c r="I1255">
        <v>5</v>
      </c>
      <c r="J1255">
        <v>19186</v>
      </c>
    </row>
    <row r="1256" spans="1:10" x14ac:dyDescent="0.25">
      <c r="A1256">
        <v>11255</v>
      </c>
      <c r="B1256" s="1">
        <v>45528</v>
      </c>
      <c r="C1256" t="s">
        <v>2519</v>
      </c>
      <c r="D1256" t="s">
        <v>23</v>
      </c>
      <c r="E1256" t="s">
        <v>135</v>
      </c>
      <c r="F1256" t="s">
        <v>87</v>
      </c>
      <c r="G1256" t="s">
        <v>88</v>
      </c>
      <c r="H1256" t="s">
        <v>2520</v>
      </c>
      <c r="I1256">
        <v>3</v>
      </c>
      <c r="J1256">
        <v>52078</v>
      </c>
    </row>
    <row r="1257" spans="1:10" x14ac:dyDescent="0.25">
      <c r="A1257">
        <v>11256</v>
      </c>
      <c r="B1257" s="1">
        <v>45558</v>
      </c>
      <c r="C1257" t="s">
        <v>2521</v>
      </c>
      <c r="D1257" t="s">
        <v>11</v>
      </c>
      <c r="E1257" t="s">
        <v>165</v>
      </c>
      <c r="F1257" t="s">
        <v>19</v>
      </c>
      <c r="G1257" t="s">
        <v>30</v>
      </c>
      <c r="H1257" t="s">
        <v>2142</v>
      </c>
      <c r="I1257">
        <v>4</v>
      </c>
      <c r="J1257">
        <v>49022</v>
      </c>
    </row>
    <row r="1258" spans="1:10" x14ac:dyDescent="0.25">
      <c r="A1258">
        <v>11257</v>
      </c>
      <c r="B1258" s="1">
        <v>45397</v>
      </c>
      <c r="C1258" t="s">
        <v>2522</v>
      </c>
      <c r="D1258" t="s">
        <v>33</v>
      </c>
      <c r="E1258" t="s">
        <v>101</v>
      </c>
      <c r="F1258" t="s">
        <v>25</v>
      </c>
      <c r="G1258" t="s">
        <v>58</v>
      </c>
      <c r="H1258" t="s">
        <v>2523</v>
      </c>
      <c r="I1258">
        <v>1</v>
      </c>
      <c r="J1258">
        <v>28684</v>
      </c>
    </row>
    <row r="1259" spans="1:10" x14ac:dyDescent="0.25">
      <c r="A1259">
        <v>11258</v>
      </c>
      <c r="B1259" s="1">
        <v>45456</v>
      </c>
      <c r="C1259" t="s">
        <v>2524</v>
      </c>
      <c r="D1259" t="s">
        <v>23</v>
      </c>
      <c r="E1259" t="s">
        <v>24</v>
      </c>
      <c r="F1259" t="s">
        <v>67</v>
      </c>
      <c r="G1259" t="s">
        <v>298</v>
      </c>
      <c r="H1259" t="s">
        <v>2525</v>
      </c>
      <c r="I1259">
        <v>4</v>
      </c>
      <c r="J1259">
        <v>67475</v>
      </c>
    </row>
    <row r="1260" spans="1:10" x14ac:dyDescent="0.25">
      <c r="A1260">
        <v>11259</v>
      </c>
      <c r="B1260" s="1">
        <v>45210</v>
      </c>
      <c r="C1260" t="s">
        <v>2526</v>
      </c>
      <c r="D1260" t="s">
        <v>23</v>
      </c>
      <c r="E1260" t="s">
        <v>24</v>
      </c>
      <c r="F1260" t="s">
        <v>87</v>
      </c>
      <c r="G1260" t="s">
        <v>205</v>
      </c>
      <c r="H1260" t="s">
        <v>2527</v>
      </c>
      <c r="I1260">
        <v>5</v>
      </c>
      <c r="J1260">
        <v>29646</v>
      </c>
    </row>
    <row r="1261" spans="1:10" x14ac:dyDescent="0.25">
      <c r="A1261">
        <v>11260</v>
      </c>
      <c r="B1261" s="1">
        <v>45458</v>
      </c>
      <c r="C1261" t="s">
        <v>2528</v>
      </c>
      <c r="D1261" t="s">
        <v>17</v>
      </c>
      <c r="E1261" t="s">
        <v>66</v>
      </c>
      <c r="F1261" t="s">
        <v>39</v>
      </c>
      <c r="G1261" t="s">
        <v>200</v>
      </c>
      <c r="H1261" t="s">
        <v>2529</v>
      </c>
      <c r="I1261">
        <v>3</v>
      </c>
      <c r="J1261">
        <v>43133</v>
      </c>
    </row>
    <row r="1262" spans="1:10" x14ac:dyDescent="0.25">
      <c r="A1262">
        <v>11261</v>
      </c>
      <c r="B1262" s="1">
        <v>45510</v>
      </c>
      <c r="C1262" t="s">
        <v>2530</v>
      </c>
      <c r="D1262" t="s">
        <v>11</v>
      </c>
      <c r="E1262" t="s">
        <v>12</v>
      </c>
      <c r="F1262" t="s">
        <v>62</v>
      </c>
      <c r="G1262" t="s">
        <v>63</v>
      </c>
      <c r="H1262" t="s">
        <v>2531</v>
      </c>
      <c r="I1262">
        <v>5</v>
      </c>
      <c r="J1262">
        <v>27702</v>
      </c>
    </row>
    <row r="1263" spans="1:10" x14ac:dyDescent="0.25">
      <c r="A1263">
        <v>11262</v>
      </c>
      <c r="B1263" s="1">
        <v>45241</v>
      </c>
      <c r="C1263" t="s">
        <v>2532</v>
      </c>
      <c r="D1263" t="s">
        <v>17</v>
      </c>
      <c r="E1263" t="s">
        <v>66</v>
      </c>
      <c r="F1263" t="s">
        <v>67</v>
      </c>
      <c r="G1263" t="s">
        <v>231</v>
      </c>
      <c r="H1263" t="s">
        <v>2533</v>
      </c>
      <c r="I1263">
        <v>4</v>
      </c>
      <c r="J1263">
        <v>456</v>
      </c>
    </row>
    <row r="1264" spans="1:10" x14ac:dyDescent="0.25">
      <c r="A1264">
        <v>11263</v>
      </c>
      <c r="B1264" s="1">
        <v>45535</v>
      </c>
      <c r="C1264" t="s">
        <v>2534</v>
      </c>
      <c r="D1264" t="s">
        <v>23</v>
      </c>
      <c r="E1264" t="s">
        <v>29</v>
      </c>
      <c r="F1264" t="s">
        <v>25</v>
      </c>
      <c r="G1264" t="s">
        <v>218</v>
      </c>
      <c r="H1264" t="s">
        <v>2535</v>
      </c>
      <c r="I1264">
        <v>1</v>
      </c>
      <c r="J1264">
        <v>79297</v>
      </c>
    </row>
    <row r="1265" spans="1:10" x14ac:dyDescent="0.25">
      <c r="A1265">
        <v>11264</v>
      </c>
      <c r="B1265" s="1">
        <v>45606</v>
      </c>
      <c r="C1265" t="s">
        <v>2536</v>
      </c>
      <c r="D1265" t="s">
        <v>17</v>
      </c>
      <c r="E1265" t="s">
        <v>66</v>
      </c>
      <c r="F1265" t="s">
        <v>25</v>
      </c>
      <c r="G1265" t="s">
        <v>95</v>
      </c>
      <c r="H1265" t="s">
        <v>2537</v>
      </c>
      <c r="I1265">
        <v>2</v>
      </c>
      <c r="J1265">
        <v>55685</v>
      </c>
    </row>
    <row r="1266" spans="1:10" x14ac:dyDescent="0.25">
      <c r="A1266">
        <v>11265</v>
      </c>
      <c r="B1266" s="1">
        <v>45664</v>
      </c>
      <c r="C1266" t="s">
        <v>2538</v>
      </c>
      <c r="D1266" t="s">
        <v>23</v>
      </c>
      <c r="E1266" t="s">
        <v>105</v>
      </c>
      <c r="F1266" t="s">
        <v>25</v>
      </c>
      <c r="G1266" t="s">
        <v>313</v>
      </c>
      <c r="H1266" t="s">
        <v>2539</v>
      </c>
      <c r="I1266">
        <v>1</v>
      </c>
      <c r="J1266">
        <v>8039</v>
      </c>
    </row>
    <row r="1267" spans="1:10" x14ac:dyDescent="0.25">
      <c r="A1267">
        <v>11266</v>
      </c>
      <c r="B1267" s="1">
        <v>45609</v>
      </c>
      <c r="C1267" t="s">
        <v>2540</v>
      </c>
      <c r="D1267" t="s">
        <v>17</v>
      </c>
      <c r="E1267" t="s">
        <v>51</v>
      </c>
      <c r="F1267" t="s">
        <v>67</v>
      </c>
      <c r="G1267" t="s">
        <v>195</v>
      </c>
      <c r="H1267" t="s">
        <v>2541</v>
      </c>
      <c r="I1267">
        <v>2</v>
      </c>
      <c r="J1267">
        <v>22703</v>
      </c>
    </row>
    <row r="1268" spans="1:10" x14ac:dyDescent="0.25">
      <c r="A1268">
        <v>11267</v>
      </c>
      <c r="B1268" s="1">
        <v>45326</v>
      </c>
      <c r="C1268" t="s">
        <v>2542</v>
      </c>
      <c r="D1268" t="s">
        <v>33</v>
      </c>
      <c r="E1268" t="s">
        <v>43</v>
      </c>
      <c r="F1268" t="s">
        <v>35</v>
      </c>
      <c r="G1268" t="s">
        <v>179</v>
      </c>
      <c r="H1268" t="s">
        <v>1369</v>
      </c>
      <c r="I1268">
        <v>2</v>
      </c>
      <c r="J1268">
        <v>39004</v>
      </c>
    </row>
    <row r="1269" spans="1:10" x14ac:dyDescent="0.25">
      <c r="A1269">
        <v>11268</v>
      </c>
      <c r="B1269" s="1">
        <v>45888</v>
      </c>
      <c r="C1269" t="s">
        <v>2543</v>
      </c>
      <c r="D1269" t="s">
        <v>23</v>
      </c>
      <c r="E1269" t="s">
        <v>105</v>
      </c>
      <c r="F1269" t="s">
        <v>13</v>
      </c>
      <c r="G1269" t="s">
        <v>91</v>
      </c>
      <c r="H1269" t="s">
        <v>2544</v>
      </c>
      <c r="I1269">
        <v>3</v>
      </c>
      <c r="J1269">
        <v>47015</v>
      </c>
    </row>
    <row r="1270" spans="1:10" x14ac:dyDescent="0.25">
      <c r="A1270">
        <v>11269</v>
      </c>
      <c r="B1270" s="1">
        <v>45562</v>
      </c>
      <c r="C1270" t="s">
        <v>2545</v>
      </c>
      <c r="D1270" t="s">
        <v>33</v>
      </c>
      <c r="E1270" t="s">
        <v>43</v>
      </c>
      <c r="F1270" t="s">
        <v>77</v>
      </c>
      <c r="G1270" t="s">
        <v>287</v>
      </c>
      <c r="H1270" t="s">
        <v>2546</v>
      </c>
      <c r="I1270">
        <v>1</v>
      </c>
      <c r="J1270">
        <v>30002</v>
      </c>
    </row>
    <row r="1271" spans="1:10" x14ac:dyDescent="0.25">
      <c r="A1271">
        <v>11270</v>
      </c>
      <c r="B1271" s="1">
        <v>45476</v>
      </c>
      <c r="C1271" t="s">
        <v>2547</v>
      </c>
      <c r="D1271" t="s">
        <v>17</v>
      </c>
      <c r="E1271" t="s">
        <v>66</v>
      </c>
      <c r="F1271" t="s">
        <v>87</v>
      </c>
      <c r="G1271" t="s">
        <v>147</v>
      </c>
      <c r="H1271" t="s">
        <v>2548</v>
      </c>
      <c r="I1271">
        <v>1</v>
      </c>
      <c r="J1271">
        <v>14626</v>
      </c>
    </row>
    <row r="1272" spans="1:10" x14ac:dyDescent="0.25">
      <c r="A1272">
        <v>11271</v>
      </c>
      <c r="B1272" s="1">
        <v>45292</v>
      </c>
      <c r="C1272" t="s">
        <v>2549</v>
      </c>
      <c r="D1272" t="s">
        <v>17</v>
      </c>
      <c r="E1272" t="s">
        <v>47</v>
      </c>
      <c r="F1272" t="s">
        <v>39</v>
      </c>
      <c r="G1272" t="s">
        <v>117</v>
      </c>
      <c r="H1272" t="s">
        <v>301</v>
      </c>
      <c r="I1272">
        <v>5</v>
      </c>
      <c r="J1272">
        <v>29488</v>
      </c>
    </row>
    <row r="1273" spans="1:10" x14ac:dyDescent="0.25">
      <c r="A1273">
        <v>11272</v>
      </c>
      <c r="B1273" s="1">
        <v>45442</v>
      </c>
      <c r="C1273" t="s">
        <v>2550</v>
      </c>
      <c r="D1273" t="s">
        <v>17</v>
      </c>
      <c r="E1273" t="s">
        <v>66</v>
      </c>
      <c r="F1273" t="s">
        <v>25</v>
      </c>
      <c r="G1273" t="s">
        <v>58</v>
      </c>
      <c r="H1273" t="s">
        <v>2551</v>
      </c>
      <c r="I1273">
        <v>3</v>
      </c>
      <c r="J1273">
        <v>28862</v>
      </c>
    </row>
    <row r="1274" spans="1:10" x14ac:dyDescent="0.25">
      <c r="A1274">
        <v>11273</v>
      </c>
      <c r="B1274" s="1">
        <v>45788</v>
      </c>
      <c r="C1274" t="s">
        <v>2552</v>
      </c>
      <c r="D1274" t="s">
        <v>23</v>
      </c>
      <c r="E1274" t="s">
        <v>24</v>
      </c>
      <c r="F1274" t="s">
        <v>19</v>
      </c>
      <c r="G1274" t="s">
        <v>124</v>
      </c>
      <c r="H1274" t="s">
        <v>2553</v>
      </c>
      <c r="I1274">
        <v>4</v>
      </c>
      <c r="J1274">
        <v>3967</v>
      </c>
    </row>
    <row r="1275" spans="1:10" x14ac:dyDescent="0.25">
      <c r="A1275">
        <v>11274</v>
      </c>
      <c r="B1275" s="1">
        <v>45270</v>
      </c>
      <c r="C1275" t="s">
        <v>2554</v>
      </c>
      <c r="D1275" t="s">
        <v>23</v>
      </c>
      <c r="E1275" t="s">
        <v>76</v>
      </c>
      <c r="F1275" t="s">
        <v>62</v>
      </c>
      <c r="G1275" t="s">
        <v>63</v>
      </c>
      <c r="H1275" t="s">
        <v>2555</v>
      </c>
      <c r="I1275">
        <v>4</v>
      </c>
      <c r="J1275">
        <v>27946</v>
      </c>
    </row>
    <row r="1276" spans="1:10" x14ac:dyDescent="0.25">
      <c r="A1276">
        <v>11275</v>
      </c>
      <c r="B1276" s="1">
        <v>45658</v>
      </c>
      <c r="C1276" t="s">
        <v>2556</v>
      </c>
      <c r="D1276" t="s">
        <v>17</v>
      </c>
      <c r="E1276" t="s">
        <v>66</v>
      </c>
      <c r="F1276" t="s">
        <v>19</v>
      </c>
      <c r="G1276" t="s">
        <v>124</v>
      </c>
      <c r="H1276" t="s">
        <v>2557</v>
      </c>
      <c r="I1276">
        <v>1</v>
      </c>
      <c r="J1276">
        <v>55905</v>
      </c>
    </row>
    <row r="1277" spans="1:10" x14ac:dyDescent="0.25">
      <c r="A1277">
        <v>11276</v>
      </c>
      <c r="B1277" s="1">
        <v>45881</v>
      </c>
      <c r="C1277" t="s">
        <v>2558</v>
      </c>
      <c r="D1277" t="s">
        <v>33</v>
      </c>
      <c r="E1277" t="s">
        <v>34</v>
      </c>
      <c r="F1277" t="s">
        <v>25</v>
      </c>
      <c r="G1277" t="s">
        <v>313</v>
      </c>
      <c r="H1277" t="s">
        <v>2559</v>
      </c>
      <c r="I1277">
        <v>1</v>
      </c>
      <c r="J1277">
        <v>38764</v>
      </c>
    </row>
    <row r="1278" spans="1:10" x14ac:dyDescent="0.25">
      <c r="A1278">
        <v>11277</v>
      </c>
      <c r="B1278" s="1">
        <v>45883</v>
      </c>
      <c r="C1278" t="s">
        <v>2560</v>
      </c>
      <c r="D1278" t="s">
        <v>11</v>
      </c>
      <c r="E1278" t="s">
        <v>61</v>
      </c>
      <c r="F1278" t="s">
        <v>35</v>
      </c>
      <c r="G1278" t="s">
        <v>71</v>
      </c>
      <c r="H1278" t="s">
        <v>2561</v>
      </c>
      <c r="I1278">
        <v>5</v>
      </c>
      <c r="J1278">
        <v>15036</v>
      </c>
    </row>
    <row r="1279" spans="1:10" x14ac:dyDescent="0.25">
      <c r="A1279">
        <v>11278</v>
      </c>
      <c r="B1279" s="1">
        <v>45347</v>
      </c>
      <c r="C1279" t="s">
        <v>2562</v>
      </c>
      <c r="D1279" t="s">
        <v>11</v>
      </c>
      <c r="E1279" t="s">
        <v>12</v>
      </c>
      <c r="F1279" t="s">
        <v>62</v>
      </c>
      <c r="G1279" t="s">
        <v>508</v>
      </c>
      <c r="H1279" t="s">
        <v>848</v>
      </c>
      <c r="I1279">
        <v>2</v>
      </c>
      <c r="J1279">
        <v>66296</v>
      </c>
    </row>
    <row r="1280" spans="1:10" x14ac:dyDescent="0.25">
      <c r="A1280">
        <v>11279</v>
      </c>
      <c r="B1280" s="1">
        <v>45553</v>
      </c>
      <c r="C1280" t="s">
        <v>2563</v>
      </c>
      <c r="D1280" t="s">
        <v>23</v>
      </c>
      <c r="E1280" t="s">
        <v>105</v>
      </c>
      <c r="F1280" t="s">
        <v>120</v>
      </c>
      <c r="G1280" t="s">
        <v>121</v>
      </c>
      <c r="H1280" t="s">
        <v>2564</v>
      </c>
      <c r="I1280">
        <v>5</v>
      </c>
      <c r="J1280">
        <v>27902</v>
      </c>
    </row>
    <row r="1281" spans="1:10" x14ac:dyDescent="0.25">
      <c r="A1281">
        <v>11280</v>
      </c>
      <c r="B1281" s="1">
        <v>45371</v>
      </c>
      <c r="C1281" t="s">
        <v>2565</v>
      </c>
      <c r="D1281" t="s">
        <v>17</v>
      </c>
      <c r="E1281" t="s">
        <v>47</v>
      </c>
      <c r="F1281" t="s">
        <v>87</v>
      </c>
      <c r="G1281" t="s">
        <v>129</v>
      </c>
      <c r="H1281" t="s">
        <v>2566</v>
      </c>
      <c r="I1281">
        <v>4</v>
      </c>
      <c r="J1281">
        <v>16273</v>
      </c>
    </row>
    <row r="1282" spans="1:10" x14ac:dyDescent="0.25">
      <c r="A1282">
        <v>11281</v>
      </c>
      <c r="B1282" s="1">
        <v>45456</v>
      </c>
      <c r="C1282" t="s">
        <v>2567</v>
      </c>
      <c r="D1282" t="s">
        <v>11</v>
      </c>
      <c r="E1282" t="s">
        <v>61</v>
      </c>
      <c r="F1282" t="s">
        <v>120</v>
      </c>
      <c r="G1282" t="s">
        <v>150</v>
      </c>
      <c r="H1282" t="s">
        <v>2568</v>
      </c>
      <c r="I1282">
        <v>4</v>
      </c>
      <c r="J1282">
        <v>78241</v>
      </c>
    </row>
    <row r="1283" spans="1:10" x14ac:dyDescent="0.25">
      <c r="A1283">
        <v>11282</v>
      </c>
      <c r="B1283" s="1">
        <v>45646</v>
      </c>
      <c r="C1283" t="s">
        <v>2569</v>
      </c>
      <c r="D1283" t="s">
        <v>33</v>
      </c>
      <c r="E1283" t="s">
        <v>101</v>
      </c>
      <c r="F1283" t="s">
        <v>120</v>
      </c>
      <c r="G1283" t="s">
        <v>121</v>
      </c>
      <c r="H1283" t="s">
        <v>2570</v>
      </c>
      <c r="I1283">
        <v>5</v>
      </c>
      <c r="J1283">
        <v>55215</v>
      </c>
    </row>
    <row r="1284" spans="1:10" x14ac:dyDescent="0.25">
      <c r="A1284">
        <v>11283</v>
      </c>
      <c r="B1284" s="1">
        <v>45702</v>
      </c>
      <c r="C1284" t="s">
        <v>2571</v>
      </c>
      <c r="D1284" t="s">
        <v>23</v>
      </c>
      <c r="E1284" t="s">
        <v>29</v>
      </c>
      <c r="F1284" t="s">
        <v>77</v>
      </c>
      <c r="G1284" t="s">
        <v>78</v>
      </c>
      <c r="H1284" t="s">
        <v>2572</v>
      </c>
      <c r="I1284">
        <v>4</v>
      </c>
      <c r="J1284">
        <v>25647</v>
      </c>
    </row>
    <row r="1285" spans="1:10" x14ac:dyDescent="0.25">
      <c r="A1285">
        <v>11284</v>
      </c>
      <c r="B1285" s="1">
        <v>45621</v>
      </c>
      <c r="C1285" t="s">
        <v>2573</v>
      </c>
      <c r="D1285" t="s">
        <v>33</v>
      </c>
      <c r="E1285" t="s">
        <v>34</v>
      </c>
      <c r="F1285" t="s">
        <v>25</v>
      </c>
      <c r="G1285" t="s">
        <v>58</v>
      </c>
      <c r="H1285" t="s">
        <v>2574</v>
      </c>
      <c r="I1285">
        <v>4</v>
      </c>
      <c r="J1285">
        <v>52353</v>
      </c>
    </row>
    <row r="1286" spans="1:10" x14ac:dyDescent="0.25">
      <c r="A1286">
        <v>11285</v>
      </c>
      <c r="B1286" s="1">
        <v>45566</v>
      </c>
      <c r="C1286" t="s">
        <v>2575</v>
      </c>
      <c r="D1286" t="s">
        <v>33</v>
      </c>
      <c r="E1286" t="s">
        <v>55</v>
      </c>
      <c r="F1286" t="s">
        <v>39</v>
      </c>
      <c r="G1286" t="s">
        <v>192</v>
      </c>
      <c r="H1286" t="s">
        <v>2576</v>
      </c>
      <c r="I1286">
        <v>2</v>
      </c>
      <c r="J1286">
        <v>39647</v>
      </c>
    </row>
    <row r="1287" spans="1:10" x14ac:dyDescent="0.25">
      <c r="A1287">
        <v>11286</v>
      </c>
      <c r="B1287" s="1">
        <v>45291</v>
      </c>
      <c r="C1287" t="s">
        <v>2577</v>
      </c>
      <c r="D1287" t="s">
        <v>11</v>
      </c>
      <c r="E1287" t="s">
        <v>84</v>
      </c>
      <c r="F1287" t="s">
        <v>39</v>
      </c>
      <c r="G1287" t="s">
        <v>192</v>
      </c>
      <c r="H1287" t="s">
        <v>2578</v>
      </c>
      <c r="I1287">
        <v>3</v>
      </c>
      <c r="J1287">
        <v>31790</v>
      </c>
    </row>
    <row r="1288" spans="1:10" x14ac:dyDescent="0.25">
      <c r="A1288">
        <v>11287</v>
      </c>
      <c r="B1288" s="1">
        <v>45755</v>
      </c>
      <c r="C1288" t="s">
        <v>2579</v>
      </c>
      <c r="D1288" t="s">
        <v>11</v>
      </c>
      <c r="E1288" t="s">
        <v>61</v>
      </c>
      <c r="F1288" t="s">
        <v>19</v>
      </c>
      <c r="G1288" t="s">
        <v>98</v>
      </c>
      <c r="H1288" t="s">
        <v>2580</v>
      </c>
      <c r="I1288">
        <v>2</v>
      </c>
      <c r="J1288">
        <v>35707</v>
      </c>
    </row>
    <row r="1289" spans="1:10" x14ac:dyDescent="0.25">
      <c r="A1289">
        <v>11288</v>
      </c>
      <c r="B1289" s="1">
        <v>45901</v>
      </c>
      <c r="C1289" t="s">
        <v>2581</v>
      </c>
      <c r="D1289" t="s">
        <v>17</v>
      </c>
      <c r="E1289" t="s">
        <v>47</v>
      </c>
      <c r="F1289" t="s">
        <v>62</v>
      </c>
      <c r="G1289" t="s">
        <v>142</v>
      </c>
      <c r="H1289" t="s">
        <v>2582</v>
      </c>
      <c r="I1289">
        <v>3</v>
      </c>
      <c r="J1289">
        <v>30776</v>
      </c>
    </row>
    <row r="1290" spans="1:10" x14ac:dyDescent="0.25">
      <c r="A1290">
        <v>11289</v>
      </c>
      <c r="B1290" s="1">
        <v>45423</v>
      </c>
      <c r="C1290" t="s">
        <v>2583</v>
      </c>
      <c r="D1290" t="s">
        <v>33</v>
      </c>
      <c r="E1290" t="s">
        <v>55</v>
      </c>
      <c r="F1290" t="s">
        <v>25</v>
      </c>
      <c r="G1290" t="s">
        <v>58</v>
      </c>
      <c r="H1290" t="s">
        <v>2584</v>
      </c>
      <c r="I1290">
        <v>4</v>
      </c>
      <c r="J1290">
        <v>46347</v>
      </c>
    </row>
    <row r="1291" spans="1:10" x14ac:dyDescent="0.25">
      <c r="A1291">
        <v>11290</v>
      </c>
      <c r="B1291" s="1">
        <v>45602</v>
      </c>
      <c r="C1291" t="s">
        <v>2585</v>
      </c>
      <c r="D1291" t="s">
        <v>33</v>
      </c>
      <c r="E1291" t="s">
        <v>94</v>
      </c>
      <c r="F1291" t="s">
        <v>87</v>
      </c>
      <c r="G1291" t="s">
        <v>129</v>
      </c>
      <c r="H1291" t="s">
        <v>2586</v>
      </c>
      <c r="I1291">
        <v>3</v>
      </c>
      <c r="J1291">
        <v>53954</v>
      </c>
    </row>
    <row r="1292" spans="1:10" x14ac:dyDescent="0.25">
      <c r="A1292">
        <v>11291</v>
      </c>
      <c r="B1292" s="1">
        <v>45898</v>
      </c>
      <c r="C1292" t="s">
        <v>2587</v>
      </c>
      <c r="D1292" t="s">
        <v>11</v>
      </c>
      <c r="E1292" t="s">
        <v>138</v>
      </c>
      <c r="F1292" t="s">
        <v>19</v>
      </c>
      <c r="G1292" t="s">
        <v>98</v>
      </c>
      <c r="H1292" t="s">
        <v>2588</v>
      </c>
      <c r="I1292">
        <v>3</v>
      </c>
      <c r="J1292">
        <v>21273</v>
      </c>
    </row>
    <row r="1293" spans="1:10" x14ac:dyDescent="0.25">
      <c r="A1293">
        <v>11292</v>
      </c>
      <c r="B1293" s="1">
        <v>45928</v>
      </c>
      <c r="C1293" t="s">
        <v>2589</v>
      </c>
      <c r="D1293" t="s">
        <v>33</v>
      </c>
      <c r="E1293" t="s">
        <v>101</v>
      </c>
      <c r="F1293" t="s">
        <v>120</v>
      </c>
      <c r="G1293" t="s">
        <v>121</v>
      </c>
      <c r="H1293" t="s">
        <v>2590</v>
      </c>
      <c r="I1293">
        <v>2</v>
      </c>
      <c r="J1293">
        <v>55763</v>
      </c>
    </row>
    <row r="1294" spans="1:10" x14ac:dyDescent="0.25">
      <c r="A1294">
        <v>11293</v>
      </c>
      <c r="B1294" s="1">
        <v>45438</v>
      </c>
      <c r="C1294" t="s">
        <v>2591</v>
      </c>
      <c r="D1294" t="s">
        <v>23</v>
      </c>
      <c r="E1294" t="s">
        <v>135</v>
      </c>
      <c r="F1294" t="s">
        <v>13</v>
      </c>
      <c r="G1294" t="s">
        <v>102</v>
      </c>
      <c r="H1294" t="s">
        <v>2592</v>
      </c>
      <c r="I1294">
        <v>4</v>
      </c>
      <c r="J1294">
        <v>57031</v>
      </c>
    </row>
    <row r="1295" spans="1:10" x14ac:dyDescent="0.25">
      <c r="A1295">
        <v>11294</v>
      </c>
      <c r="B1295" s="1">
        <v>45655</v>
      </c>
      <c r="C1295" t="s">
        <v>2593</v>
      </c>
      <c r="D1295" t="s">
        <v>23</v>
      </c>
      <c r="E1295" t="s">
        <v>76</v>
      </c>
      <c r="F1295" t="s">
        <v>77</v>
      </c>
      <c r="G1295" t="s">
        <v>78</v>
      </c>
      <c r="H1295" t="s">
        <v>2594</v>
      </c>
      <c r="I1295">
        <v>4</v>
      </c>
      <c r="J1295">
        <v>64662</v>
      </c>
    </row>
    <row r="1296" spans="1:10" x14ac:dyDescent="0.25">
      <c r="A1296">
        <v>11295</v>
      </c>
      <c r="B1296" s="1">
        <v>45373</v>
      </c>
      <c r="C1296" t="s">
        <v>2595</v>
      </c>
      <c r="D1296" t="s">
        <v>11</v>
      </c>
      <c r="E1296" t="s">
        <v>165</v>
      </c>
      <c r="F1296" t="s">
        <v>67</v>
      </c>
      <c r="G1296" t="s">
        <v>231</v>
      </c>
      <c r="H1296" t="s">
        <v>2596</v>
      </c>
      <c r="I1296">
        <v>1</v>
      </c>
      <c r="J1296">
        <v>39720</v>
      </c>
    </row>
    <row r="1297" spans="1:10" x14ac:dyDescent="0.25">
      <c r="A1297">
        <v>11296</v>
      </c>
      <c r="B1297" s="1">
        <v>45511</v>
      </c>
      <c r="C1297" t="s">
        <v>2597</v>
      </c>
      <c r="D1297" t="s">
        <v>17</v>
      </c>
      <c r="E1297" t="s">
        <v>158</v>
      </c>
      <c r="F1297" t="s">
        <v>35</v>
      </c>
      <c r="G1297" t="s">
        <v>437</v>
      </c>
      <c r="H1297" t="s">
        <v>2598</v>
      </c>
      <c r="I1297">
        <v>2</v>
      </c>
      <c r="J1297">
        <v>75270</v>
      </c>
    </row>
    <row r="1298" spans="1:10" x14ac:dyDescent="0.25">
      <c r="A1298">
        <v>11297</v>
      </c>
      <c r="B1298" s="1">
        <v>45895</v>
      </c>
      <c r="C1298" t="s">
        <v>2599</v>
      </c>
      <c r="D1298" t="s">
        <v>33</v>
      </c>
      <c r="E1298" t="s">
        <v>34</v>
      </c>
      <c r="F1298" t="s">
        <v>13</v>
      </c>
      <c r="G1298" t="s">
        <v>102</v>
      </c>
      <c r="H1298" t="s">
        <v>2600</v>
      </c>
      <c r="I1298">
        <v>4</v>
      </c>
      <c r="J1298">
        <v>19187</v>
      </c>
    </row>
    <row r="1299" spans="1:10" x14ac:dyDescent="0.25">
      <c r="A1299">
        <v>11298</v>
      </c>
      <c r="B1299" s="1">
        <v>45923</v>
      </c>
      <c r="C1299" t="s">
        <v>2601</v>
      </c>
      <c r="D1299" t="s">
        <v>17</v>
      </c>
      <c r="E1299" t="s">
        <v>66</v>
      </c>
      <c r="F1299" t="s">
        <v>87</v>
      </c>
      <c r="G1299" t="s">
        <v>147</v>
      </c>
      <c r="H1299" t="s">
        <v>2602</v>
      </c>
      <c r="I1299">
        <v>5</v>
      </c>
      <c r="J1299">
        <v>22158</v>
      </c>
    </row>
    <row r="1300" spans="1:10" x14ac:dyDescent="0.25">
      <c r="A1300">
        <v>11299</v>
      </c>
      <c r="B1300" s="1">
        <v>45292</v>
      </c>
      <c r="C1300" t="s">
        <v>2603</v>
      </c>
      <c r="D1300" t="s">
        <v>11</v>
      </c>
      <c r="E1300" t="s">
        <v>138</v>
      </c>
      <c r="F1300" t="s">
        <v>13</v>
      </c>
      <c r="G1300" t="s">
        <v>102</v>
      </c>
      <c r="H1300" t="s">
        <v>2604</v>
      </c>
      <c r="I1300">
        <v>2</v>
      </c>
      <c r="J1300">
        <v>33681</v>
      </c>
    </row>
    <row r="1301" spans="1:10" x14ac:dyDescent="0.25">
      <c r="A1301">
        <v>11300</v>
      </c>
      <c r="B1301" s="1">
        <v>45798</v>
      </c>
      <c r="C1301" t="s">
        <v>2605</v>
      </c>
      <c r="D1301" t="s">
        <v>11</v>
      </c>
      <c r="E1301" t="s">
        <v>138</v>
      </c>
      <c r="F1301" t="s">
        <v>35</v>
      </c>
      <c r="G1301" t="s">
        <v>36</v>
      </c>
      <c r="H1301" t="s">
        <v>2606</v>
      </c>
      <c r="I1301">
        <v>5</v>
      </c>
      <c r="J1301">
        <v>32102</v>
      </c>
    </row>
    <row r="1302" spans="1:10" x14ac:dyDescent="0.25">
      <c r="A1302">
        <v>11301</v>
      </c>
      <c r="B1302" s="1">
        <v>45878</v>
      </c>
      <c r="C1302" t="s">
        <v>2607</v>
      </c>
      <c r="D1302" t="s">
        <v>33</v>
      </c>
      <c r="E1302" t="s">
        <v>101</v>
      </c>
      <c r="F1302" t="s">
        <v>39</v>
      </c>
      <c r="G1302" t="s">
        <v>200</v>
      </c>
      <c r="H1302" t="s">
        <v>2608</v>
      </c>
      <c r="I1302">
        <v>4</v>
      </c>
      <c r="J1302">
        <v>69025</v>
      </c>
    </row>
    <row r="1303" spans="1:10" x14ac:dyDescent="0.25">
      <c r="A1303">
        <v>11302</v>
      </c>
      <c r="B1303" s="1">
        <v>45813</v>
      </c>
      <c r="C1303" t="s">
        <v>2609</v>
      </c>
      <c r="D1303" t="s">
        <v>17</v>
      </c>
      <c r="E1303" t="s">
        <v>158</v>
      </c>
      <c r="F1303" t="s">
        <v>67</v>
      </c>
      <c r="G1303" t="s">
        <v>400</v>
      </c>
      <c r="H1303" t="s">
        <v>2610</v>
      </c>
      <c r="I1303">
        <v>2</v>
      </c>
      <c r="J1303">
        <v>29802</v>
      </c>
    </row>
    <row r="1304" spans="1:10" x14ac:dyDescent="0.25">
      <c r="A1304">
        <v>11303</v>
      </c>
      <c r="B1304" s="1">
        <v>45715</v>
      </c>
      <c r="C1304" t="s">
        <v>2611</v>
      </c>
      <c r="D1304" t="s">
        <v>23</v>
      </c>
      <c r="E1304" t="s">
        <v>76</v>
      </c>
      <c r="F1304" t="s">
        <v>62</v>
      </c>
      <c r="G1304" t="s">
        <v>106</v>
      </c>
      <c r="H1304" t="s">
        <v>2612</v>
      </c>
      <c r="I1304">
        <v>4</v>
      </c>
      <c r="J1304">
        <v>70931</v>
      </c>
    </row>
    <row r="1305" spans="1:10" x14ac:dyDescent="0.25">
      <c r="A1305">
        <v>11304</v>
      </c>
      <c r="B1305" s="1">
        <v>45748</v>
      </c>
      <c r="C1305" t="s">
        <v>2613</v>
      </c>
      <c r="D1305" t="s">
        <v>11</v>
      </c>
      <c r="E1305" t="s">
        <v>12</v>
      </c>
      <c r="F1305" t="s">
        <v>120</v>
      </c>
      <c r="G1305" t="s">
        <v>139</v>
      </c>
      <c r="H1305" t="s">
        <v>2614</v>
      </c>
      <c r="I1305">
        <v>2</v>
      </c>
      <c r="J1305">
        <v>1129</v>
      </c>
    </row>
    <row r="1306" spans="1:10" x14ac:dyDescent="0.25">
      <c r="A1306">
        <v>11305</v>
      </c>
      <c r="B1306" s="1">
        <v>45311</v>
      </c>
      <c r="C1306" t="s">
        <v>2615</v>
      </c>
      <c r="D1306" t="s">
        <v>17</v>
      </c>
      <c r="E1306" t="s">
        <v>66</v>
      </c>
      <c r="F1306" t="s">
        <v>39</v>
      </c>
      <c r="G1306" t="s">
        <v>200</v>
      </c>
      <c r="H1306" t="s">
        <v>2616</v>
      </c>
      <c r="I1306">
        <v>2</v>
      </c>
      <c r="J1306">
        <v>75247</v>
      </c>
    </row>
    <row r="1307" spans="1:10" x14ac:dyDescent="0.25">
      <c r="A1307">
        <v>11306</v>
      </c>
      <c r="B1307" s="1">
        <v>45500</v>
      </c>
      <c r="C1307" t="s">
        <v>2617</v>
      </c>
      <c r="D1307" t="s">
        <v>11</v>
      </c>
      <c r="E1307" t="s">
        <v>12</v>
      </c>
      <c r="F1307" t="s">
        <v>19</v>
      </c>
      <c r="G1307" t="s">
        <v>30</v>
      </c>
      <c r="H1307" t="s">
        <v>2618</v>
      </c>
      <c r="I1307">
        <v>1</v>
      </c>
      <c r="J1307">
        <v>38320</v>
      </c>
    </row>
    <row r="1308" spans="1:10" x14ac:dyDescent="0.25">
      <c r="A1308">
        <v>11307</v>
      </c>
      <c r="B1308" s="1">
        <v>45720</v>
      </c>
      <c r="C1308" t="s">
        <v>2619</v>
      </c>
      <c r="D1308" t="s">
        <v>33</v>
      </c>
      <c r="E1308" t="s">
        <v>94</v>
      </c>
      <c r="F1308" t="s">
        <v>35</v>
      </c>
      <c r="G1308" t="s">
        <v>179</v>
      </c>
      <c r="H1308" t="s">
        <v>2620</v>
      </c>
      <c r="I1308">
        <v>2</v>
      </c>
      <c r="J1308">
        <v>53249</v>
      </c>
    </row>
    <row r="1309" spans="1:10" x14ac:dyDescent="0.25">
      <c r="A1309">
        <v>11308</v>
      </c>
      <c r="B1309" s="1">
        <v>45405</v>
      </c>
      <c r="C1309" t="s">
        <v>2621</v>
      </c>
      <c r="D1309" t="s">
        <v>17</v>
      </c>
      <c r="E1309" t="s">
        <v>18</v>
      </c>
      <c r="F1309" t="s">
        <v>62</v>
      </c>
      <c r="G1309" t="s">
        <v>142</v>
      </c>
      <c r="H1309" t="s">
        <v>538</v>
      </c>
      <c r="I1309">
        <v>3</v>
      </c>
      <c r="J1309">
        <v>46270</v>
      </c>
    </row>
    <row r="1310" spans="1:10" x14ac:dyDescent="0.25">
      <c r="A1310">
        <v>11309</v>
      </c>
      <c r="B1310" s="1">
        <v>45806</v>
      </c>
      <c r="C1310" t="s">
        <v>2622</v>
      </c>
      <c r="D1310" t="s">
        <v>33</v>
      </c>
      <c r="E1310" t="s">
        <v>34</v>
      </c>
      <c r="F1310" t="s">
        <v>67</v>
      </c>
      <c r="G1310" t="s">
        <v>400</v>
      </c>
      <c r="H1310" t="s">
        <v>2623</v>
      </c>
      <c r="I1310">
        <v>4</v>
      </c>
      <c r="J1310">
        <v>27248</v>
      </c>
    </row>
    <row r="1311" spans="1:10" x14ac:dyDescent="0.25">
      <c r="A1311">
        <v>11310</v>
      </c>
      <c r="B1311" s="1">
        <v>45556</v>
      </c>
      <c r="C1311" t="s">
        <v>2624</v>
      </c>
      <c r="D1311" t="s">
        <v>23</v>
      </c>
      <c r="E1311" t="s">
        <v>135</v>
      </c>
      <c r="F1311" t="s">
        <v>39</v>
      </c>
      <c r="G1311" t="s">
        <v>132</v>
      </c>
      <c r="H1311" t="s">
        <v>2625</v>
      </c>
      <c r="I1311">
        <v>2</v>
      </c>
      <c r="J1311">
        <v>36932</v>
      </c>
    </row>
    <row r="1312" spans="1:10" x14ac:dyDescent="0.25">
      <c r="A1312">
        <v>11311</v>
      </c>
      <c r="B1312" s="1">
        <v>45524</v>
      </c>
      <c r="C1312" t="s">
        <v>2626</v>
      </c>
      <c r="D1312" t="s">
        <v>33</v>
      </c>
      <c r="E1312" t="s">
        <v>101</v>
      </c>
      <c r="F1312" t="s">
        <v>19</v>
      </c>
      <c r="G1312" t="s">
        <v>52</v>
      </c>
      <c r="H1312" t="s">
        <v>2627</v>
      </c>
      <c r="I1312">
        <v>5</v>
      </c>
      <c r="J1312">
        <v>18389</v>
      </c>
    </row>
    <row r="1313" spans="1:10" x14ac:dyDescent="0.25">
      <c r="A1313">
        <v>11312</v>
      </c>
      <c r="B1313" s="1">
        <v>45235</v>
      </c>
      <c r="C1313" t="s">
        <v>2628</v>
      </c>
      <c r="D1313" t="s">
        <v>11</v>
      </c>
      <c r="E1313" t="s">
        <v>12</v>
      </c>
      <c r="F1313" t="s">
        <v>35</v>
      </c>
      <c r="G1313" t="s">
        <v>71</v>
      </c>
      <c r="H1313" t="s">
        <v>2629</v>
      </c>
      <c r="I1313">
        <v>5</v>
      </c>
      <c r="J1313">
        <v>14946</v>
      </c>
    </row>
    <row r="1314" spans="1:10" x14ac:dyDescent="0.25">
      <c r="A1314">
        <v>11313</v>
      </c>
      <c r="B1314" s="1">
        <v>45720</v>
      </c>
      <c r="C1314" t="s">
        <v>1721</v>
      </c>
      <c r="D1314" t="s">
        <v>33</v>
      </c>
      <c r="E1314" t="s">
        <v>34</v>
      </c>
      <c r="F1314" t="s">
        <v>19</v>
      </c>
      <c r="G1314" t="s">
        <v>52</v>
      </c>
      <c r="H1314" t="s">
        <v>2630</v>
      </c>
      <c r="I1314">
        <v>4</v>
      </c>
      <c r="J1314">
        <v>9616</v>
      </c>
    </row>
    <row r="1315" spans="1:10" x14ac:dyDescent="0.25">
      <c r="A1315">
        <v>11314</v>
      </c>
      <c r="B1315" s="1">
        <v>45220</v>
      </c>
      <c r="C1315" t="s">
        <v>2631</v>
      </c>
      <c r="D1315" t="s">
        <v>17</v>
      </c>
      <c r="E1315" t="s">
        <v>66</v>
      </c>
      <c r="F1315" t="s">
        <v>62</v>
      </c>
      <c r="G1315" t="s">
        <v>142</v>
      </c>
      <c r="H1315" t="s">
        <v>2632</v>
      </c>
      <c r="I1315">
        <v>1</v>
      </c>
      <c r="J1315">
        <v>79998</v>
      </c>
    </row>
    <row r="1316" spans="1:10" x14ac:dyDescent="0.25">
      <c r="A1316">
        <v>11315</v>
      </c>
      <c r="B1316" s="1">
        <v>45741</v>
      </c>
      <c r="C1316" t="s">
        <v>2633</v>
      </c>
      <c r="D1316" t="s">
        <v>17</v>
      </c>
      <c r="E1316" t="s">
        <v>66</v>
      </c>
      <c r="F1316" t="s">
        <v>67</v>
      </c>
      <c r="G1316" t="s">
        <v>400</v>
      </c>
      <c r="H1316" t="s">
        <v>2634</v>
      </c>
      <c r="I1316">
        <v>4</v>
      </c>
      <c r="J1316">
        <v>58740</v>
      </c>
    </row>
    <row r="1317" spans="1:10" x14ac:dyDescent="0.25">
      <c r="A1317">
        <v>11316</v>
      </c>
      <c r="B1317" s="1">
        <v>45633</v>
      </c>
      <c r="C1317" t="s">
        <v>2635</v>
      </c>
      <c r="D1317" t="s">
        <v>23</v>
      </c>
      <c r="E1317" t="s">
        <v>29</v>
      </c>
      <c r="F1317" t="s">
        <v>19</v>
      </c>
      <c r="G1317" t="s">
        <v>30</v>
      </c>
      <c r="H1317" t="s">
        <v>2636</v>
      </c>
      <c r="I1317">
        <v>2</v>
      </c>
      <c r="J1317">
        <v>25518</v>
      </c>
    </row>
    <row r="1318" spans="1:10" x14ac:dyDescent="0.25">
      <c r="A1318">
        <v>11317</v>
      </c>
      <c r="B1318" s="1">
        <v>45423</v>
      </c>
      <c r="C1318" t="s">
        <v>2637</v>
      </c>
      <c r="D1318" t="s">
        <v>17</v>
      </c>
      <c r="E1318" t="s">
        <v>18</v>
      </c>
      <c r="F1318" t="s">
        <v>62</v>
      </c>
      <c r="G1318" t="s">
        <v>106</v>
      </c>
      <c r="H1318" t="s">
        <v>2638</v>
      </c>
      <c r="I1318">
        <v>5</v>
      </c>
      <c r="J1318">
        <v>34673</v>
      </c>
    </row>
    <row r="1319" spans="1:10" x14ac:dyDescent="0.25">
      <c r="A1319">
        <v>11318</v>
      </c>
      <c r="B1319" s="1">
        <v>45275</v>
      </c>
      <c r="C1319" t="s">
        <v>2639</v>
      </c>
      <c r="D1319" t="s">
        <v>33</v>
      </c>
      <c r="E1319" t="s">
        <v>94</v>
      </c>
      <c r="F1319" t="s">
        <v>87</v>
      </c>
      <c r="G1319" t="s">
        <v>147</v>
      </c>
      <c r="H1319" t="s">
        <v>2640</v>
      </c>
      <c r="I1319">
        <v>3</v>
      </c>
      <c r="J1319">
        <v>70082</v>
      </c>
    </row>
    <row r="1320" spans="1:10" x14ac:dyDescent="0.25">
      <c r="A1320">
        <v>11319</v>
      </c>
      <c r="B1320" s="1">
        <v>45579</v>
      </c>
      <c r="C1320" t="s">
        <v>2641</v>
      </c>
      <c r="D1320" t="s">
        <v>11</v>
      </c>
      <c r="E1320" t="s">
        <v>84</v>
      </c>
      <c r="F1320" t="s">
        <v>13</v>
      </c>
      <c r="G1320" t="s">
        <v>91</v>
      </c>
      <c r="H1320" t="s">
        <v>2642</v>
      </c>
      <c r="I1320">
        <v>3</v>
      </c>
      <c r="J1320">
        <v>18201</v>
      </c>
    </row>
    <row r="1321" spans="1:10" x14ac:dyDescent="0.25">
      <c r="A1321">
        <v>11320</v>
      </c>
      <c r="B1321" s="1">
        <v>45795</v>
      </c>
      <c r="C1321" t="s">
        <v>2643</v>
      </c>
      <c r="D1321" t="s">
        <v>23</v>
      </c>
      <c r="E1321" t="s">
        <v>29</v>
      </c>
      <c r="F1321" t="s">
        <v>13</v>
      </c>
      <c r="G1321" t="s">
        <v>14</v>
      </c>
      <c r="H1321" t="s">
        <v>2644</v>
      </c>
      <c r="I1321">
        <v>4</v>
      </c>
      <c r="J1321">
        <v>59487</v>
      </c>
    </row>
    <row r="1322" spans="1:10" x14ac:dyDescent="0.25">
      <c r="A1322">
        <v>11321</v>
      </c>
      <c r="B1322" s="1">
        <v>45324</v>
      </c>
      <c r="C1322" t="s">
        <v>2645</v>
      </c>
      <c r="D1322" t="s">
        <v>17</v>
      </c>
      <c r="E1322" t="s">
        <v>47</v>
      </c>
      <c r="F1322" t="s">
        <v>87</v>
      </c>
      <c r="G1322" t="s">
        <v>129</v>
      </c>
      <c r="H1322" t="s">
        <v>2646</v>
      </c>
      <c r="I1322">
        <v>4</v>
      </c>
      <c r="J1322">
        <v>47183</v>
      </c>
    </row>
    <row r="1323" spans="1:10" x14ac:dyDescent="0.25">
      <c r="A1323">
        <v>11322</v>
      </c>
      <c r="B1323" s="1">
        <v>45372</v>
      </c>
      <c r="C1323" t="s">
        <v>2647</v>
      </c>
      <c r="D1323" t="s">
        <v>33</v>
      </c>
      <c r="E1323" t="s">
        <v>43</v>
      </c>
      <c r="F1323" t="s">
        <v>120</v>
      </c>
      <c r="G1323" t="s">
        <v>159</v>
      </c>
      <c r="H1323" t="s">
        <v>2648</v>
      </c>
      <c r="I1323">
        <v>1</v>
      </c>
      <c r="J1323">
        <v>17904</v>
      </c>
    </row>
    <row r="1324" spans="1:10" x14ac:dyDescent="0.25">
      <c r="A1324">
        <v>11323</v>
      </c>
      <c r="B1324" s="1">
        <v>45396</v>
      </c>
      <c r="C1324" t="s">
        <v>2649</v>
      </c>
      <c r="D1324" t="s">
        <v>11</v>
      </c>
      <c r="E1324" t="s">
        <v>61</v>
      </c>
      <c r="F1324" t="s">
        <v>13</v>
      </c>
      <c r="G1324" t="s">
        <v>282</v>
      </c>
      <c r="H1324" t="s">
        <v>2650</v>
      </c>
      <c r="I1324">
        <v>3</v>
      </c>
      <c r="J1324">
        <v>72148</v>
      </c>
    </row>
    <row r="1325" spans="1:10" x14ac:dyDescent="0.25">
      <c r="A1325">
        <v>11324</v>
      </c>
      <c r="B1325" s="1">
        <v>45264</v>
      </c>
      <c r="C1325" t="s">
        <v>2651</v>
      </c>
      <c r="D1325" t="s">
        <v>23</v>
      </c>
      <c r="E1325" t="s">
        <v>105</v>
      </c>
      <c r="F1325" t="s">
        <v>35</v>
      </c>
      <c r="G1325" t="s">
        <v>71</v>
      </c>
      <c r="H1325" t="s">
        <v>2652</v>
      </c>
      <c r="I1325">
        <v>5</v>
      </c>
      <c r="J1325">
        <v>60301</v>
      </c>
    </row>
    <row r="1326" spans="1:10" x14ac:dyDescent="0.25">
      <c r="A1326">
        <v>11325</v>
      </c>
      <c r="B1326" s="1">
        <v>45683</v>
      </c>
      <c r="C1326" t="s">
        <v>2653</v>
      </c>
      <c r="D1326" t="s">
        <v>17</v>
      </c>
      <c r="E1326" t="s">
        <v>51</v>
      </c>
      <c r="F1326" t="s">
        <v>62</v>
      </c>
      <c r="G1326" t="s">
        <v>114</v>
      </c>
      <c r="H1326" t="s">
        <v>2654</v>
      </c>
      <c r="I1326">
        <v>3</v>
      </c>
      <c r="J1326">
        <v>57840</v>
      </c>
    </row>
    <row r="1327" spans="1:10" x14ac:dyDescent="0.25">
      <c r="A1327">
        <v>11326</v>
      </c>
      <c r="B1327" s="1">
        <v>45628</v>
      </c>
      <c r="C1327" t="s">
        <v>2655</v>
      </c>
      <c r="D1327" t="s">
        <v>11</v>
      </c>
      <c r="E1327" t="s">
        <v>84</v>
      </c>
      <c r="F1327" t="s">
        <v>19</v>
      </c>
      <c r="G1327" t="s">
        <v>20</v>
      </c>
      <c r="H1327" t="s">
        <v>2656</v>
      </c>
      <c r="I1327">
        <v>4</v>
      </c>
      <c r="J1327">
        <v>3166</v>
      </c>
    </row>
    <row r="1328" spans="1:10" x14ac:dyDescent="0.25">
      <c r="A1328">
        <v>11327</v>
      </c>
      <c r="B1328" s="1">
        <v>45434</v>
      </c>
      <c r="C1328" t="s">
        <v>2657</v>
      </c>
      <c r="D1328" t="s">
        <v>17</v>
      </c>
      <c r="E1328" t="s">
        <v>47</v>
      </c>
      <c r="F1328" t="s">
        <v>13</v>
      </c>
      <c r="G1328" t="s">
        <v>102</v>
      </c>
      <c r="H1328" t="s">
        <v>2658</v>
      </c>
      <c r="I1328">
        <v>2</v>
      </c>
      <c r="J1328">
        <v>60662</v>
      </c>
    </row>
    <row r="1329" spans="1:10" x14ac:dyDescent="0.25">
      <c r="A1329">
        <v>11328</v>
      </c>
      <c r="B1329" s="1">
        <v>45426</v>
      </c>
      <c r="C1329" t="s">
        <v>2659</v>
      </c>
      <c r="D1329" t="s">
        <v>33</v>
      </c>
      <c r="E1329" t="s">
        <v>101</v>
      </c>
      <c r="F1329" t="s">
        <v>35</v>
      </c>
      <c r="G1329" t="s">
        <v>36</v>
      </c>
      <c r="H1329" t="s">
        <v>2660</v>
      </c>
      <c r="I1329">
        <v>5</v>
      </c>
      <c r="J1329">
        <v>36207</v>
      </c>
    </row>
    <row r="1330" spans="1:10" x14ac:dyDescent="0.25">
      <c r="A1330">
        <v>11329</v>
      </c>
      <c r="B1330" s="1">
        <v>45541</v>
      </c>
      <c r="C1330" t="s">
        <v>2661</v>
      </c>
      <c r="D1330" t="s">
        <v>17</v>
      </c>
      <c r="E1330" t="s">
        <v>158</v>
      </c>
      <c r="F1330" t="s">
        <v>13</v>
      </c>
      <c r="G1330" t="s">
        <v>91</v>
      </c>
      <c r="H1330" t="s">
        <v>2662</v>
      </c>
      <c r="I1330">
        <v>2</v>
      </c>
      <c r="J1330">
        <v>38918</v>
      </c>
    </row>
    <row r="1331" spans="1:10" x14ac:dyDescent="0.25">
      <c r="A1331">
        <v>11330</v>
      </c>
      <c r="B1331" s="1">
        <v>45327</v>
      </c>
      <c r="C1331" t="s">
        <v>2663</v>
      </c>
      <c r="D1331" t="s">
        <v>23</v>
      </c>
      <c r="E1331" t="s">
        <v>24</v>
      </c>
      <c r="F1331" t="s">
        <v>13</v>
      </c>
      <c r="G1331" t="s">
        <v>91</v>
      </c>
      <c r="H1331" t="s">
        <v>2664</v>
      </c>
      <c r="I1331">
        <v>5</v>
      </c>
      <c r="J1331">
        <v>35494</v>
      </c>
    </row>
    <row r="1332" spans="1:10" x14ac:dyDescent="0.25">
      <c r="A1332">
        <v>11331</v>
      </c>
      <c r="B1332" s="1">
        <v>45519</v>
      </c>
      <c r="C1332" t="s">
        <v>2665</v>
      </c>
      <c r="D1332" t="s">
        <v>33</v>
      </c>
      <c r="E1332" t="s">
        <v>101</v>
      </c>
      <c r="F1332" t="s">
        <v>13</v>
      </c>
      <c r="G1332" t="s">
        <v>48</v>
      </c>
      <c r="H1332" t="s">
        <v>2666</v>
      </c>
      <c r="I1332">
        <v>5</v>
      </c>
      <c r="J1332">
        <v>23933</v>
      </c>
    </row>
    <row r="1333" spans="1:10" x14ac:dyDescent="0.25">
      <c r="A1333">
        <v>11332</v>
      </c>
      <c r="B1333" s="1">
        <v>45613</v>
      </c>
      <c r="C1333" t="s">
        <v>2667</v>
      </c>
      <c r="D1333" t="s">
        <v>17</v>
      </c>
      <c r="E1333" t="s">
        <v>18</v>
      </c>
      <c r="F1333" t="s">
        <v>19</v>
      </c>
      <c r="G1333" t="s">
        <v>20</v>
      </c>
      <c r="H1333" t="s">
        <v>2668</v>
      </c>
      <c r="I1333">
        <v>5</v>
      </c>
      <c r="J1333">
        <v>18658</v>
      </c>
    </row>
    <row r="1334" spans="1:10" x14ac:dyDescent="0.25">
      <c r="A1334">
        <v>11333</v>
      </c>
      <c r="B1334" s="1">
        <v>45793</v>
      </c>
      <c r="C1334" t="s">
        <v>2669</v>
      </c>
      <c r="D1334" t="s">
        <v>33</v>
      </c>
      <c r="E1334" t="s">
        <v>55</v>
      </c>
      <c r="F1334" t="s">
        <v>35</v>
      </c>
      <c r="G1334" t="s">
        <v>36</v>
      </c>
      <c r="H1334" t="s">
        <v>2670</v>
      </c>
      <c r="I1334">
        <v>3</v>
      </c>
      <c r="J1334">
        <v>41018</v>
      </c>
    </row>
    <row r="1335" spans="1:10" x14ac:dyDescent="0.25">
      <c r="A1335">
        <v>11334</v>
      </c>
      <c r="B1335" s="1">
        <v>45898</v>
      </c>
      <c r="C1335" t="s">
        <v>2671</v>
      </c>
      <c r="D1335" t="s">
        <v>17</v>
      </c>
      <c r="E1335" t="s">
        <v>51</v>
      </c>
      <c r="F1335" t="s">
        <v>62</v>
      </c>
      <c r="G1335" t="s">
        <v>63</v>
      </c>
      <c r="H1335" t="s">
        <v>2672</v>
      </c>
      <c r="I1335">
        <v>3</v>
      </c>
      <c r="J1335">
        <v>21252</v>
      </c>
    </row>
    <row r="1336" spans="1:10" x14ac:dyDescent="0.25">
      <c r="A1336">
        <v>11335</v>
      </c>
      <c r="B1336" s="1">
        <v>45570</v>
      </c>
      <c r="C1336" t="s">
        <v>2673</v>
      </c>
      <c r="D1336" t="s">
        <v>17</v>
      </c>
      <c r="E1336" t="s">
        <v>158</v>
      </c>
      <c r="F1336" t="s">
        <v>19</v>
      </c>
      <c r="G1336" t="s">
        <v>98</v>
      </c>
      <c r="H1336" t="s">
        <v>2674</v>
      </c>
      <c r="I1336">
        <v>2</v>
      </c>
      <c r="J1336">
        <v>38122</v>
      </c>
    </row>
    <row r="1337" spans="1:10" x14ac:dyDescent="0.25">
      <c r="A1337">
        <v>11336</v>
      </c>
      <c r="B1337" s="1">
        <v>45476</v>
      </c>
      <c r="C1337" t="s">
        <v>2675</v>
      </c>
      <c r="D1337" t="s">
        <v>17</v>
      </c>
      <c r="E1337" t="s">
        <v>66</v>
      </c>
      <c r="F1337" t="s">
        <v>62</v>
      </c>
      <c r="G1337" t="s">
        <v>508</v>
      </c>
      <c r="H1337" t="s">
        <v>2676</v>
      </c>
      <c r="I1337">
        <v>3</v>
      </c>
      <c r="J1337">
        <v>65725</v>
      </c>
    </row>
    <row r="1338" spans="1:10" x14ac:dyDescent="0.25">
      <c r="A1338">
        <v>11337</v>
      </c>
      <c r="B1338" s="1">
        <v>45826</v>
      </c>
      <c r="C1338" t="s">
        <v>2677</v>
      </c>
      <c r="D1338" t="s">
        <v>11</v>
      </c>
      <c r="E1338" t="s">
        <v>61</v>
      </c>
      <c r="F1338" t="s">
        <v>25</v>
      </c>
      <c r="G1338" t="s">
        <v>58</v>
      </c>
      <c r="H1338" t="s">
        <v>2678</v>
      </c>
      <c r="I1338">
        <v>1</v>
      </c>
      <c r="J1338">
        <v>60692</v>
      </c>
    </row>
    <row r="1339" spans="1:10" x14ac:dyDescent="0.25">
      <c r="A1339">
        <v>11338</v>
      </c>
      <c r="B1339" s="1">
        <v>45684</v>
      </c>
      <c r="C1339" t="s">
        <v>2679</v>
      </c>
      <c r="D1339" t="s">
        <v>33</v>
      </c>
      <c r="E1339" t="s">
        <v>55</v>
      </c>
      <c r="F1339" t="s">
        <v>87</v>
      </c>
      <c r="G1339" t="s">
        <v>129</v>
      </c>
      <c r="H1339" t="s">
        <v>2680</v>
      </c>
      <c r="I1339">
        <v>1</v>
      </c>
      <c r="J1339">
        <v>37181</v>
      </c>
    </row>
    <row r="1340" spans="1:10" x14ac:dyDescent="0.25">
      <c r="A1340">
        <v>11339</v>
      </c>
      <c r="B1340" s="1">
        <v>45696</v>
      </c>
      <c r="C1340" t="s">
        <v>2681</v>
      </c>
      <c r="D1340" t="s">
        <v>23</v>
      </c>
      <c r="E1340" t="s">
        <v>29</v>
      </c>
      <c r="F1340" t="s">
        <v>67</v>
      </c>
      <c r="G1340" t="s">
        <v>231</v>
      </c>
      <c r="H1340" t="s">
        <v>2682</v>
      </c>
      <c r="I1340">
        <v>5</v>
      </c>
      <c r="J1340">
        <v>21701</v>
      </c>
    </row>
    <row r="1341" spans="1:10" x14ac:dyDescent="0.25">
      <c r="A1341">
        <v>11340</v>
      </c>
      <c r="B1341" s="1">
        <v>45655</v>
      </c>
      <c r="C1341" t="s">
        <v>2683</v>
      </c>
      <c r="D1341" t="s">
        <v>23</v>
      </c>
      <c r="E1341" t="s">
        <v>24</v>
      </c>
      <c r="F1341" t="s">
        <v>120</v>
      </c>
      <c r="G1341" t="s">
        <v>150</v>
      </c>
      <c r="H1341" t="s">
        <v>2684</v>
      </c>
      <c r="I1341">
        <v>2</v>
      </c>
      <c r="J1341">
        <v>40032</v>
      </c>
    </row>
    <row r="1342" spans="1:10" x14ac:dyDescent="0.25">
      <c r="A1342">
        <v>11341</v>
      </c>
      <c r="B1342" s="1">
        <v>45293</v>
      </c>
      <c r="C1342" t="s">
        <v>2685</v>
      </c>
      <c r="D1342" t="s">
        <v>33</v>
      </c>
      <c r="E1342" t="s">
        <v>94</v>
      </c>
      <c r="F1342" t="s">
        <v>62</v>
      </c>
      <c r="G1342" t="s">
        <v>508</v>
      </c>
      <c r="H1342" t="s">
        <v>2686</v>
      </c>
      <c r="I1342">
        <v>1</v>
      </c>
      <c r="J1342">
        <v>6543</v>
      </c>
    </row>
    <row r="1343" spans="1:10" x14ac:dyDescent="0.25">
      <c r="A1343">
        <v>11342</v>
      </c>
      <c r="B1343" s="1">
        <v>45445</v>
      </c>
      <c r="C1343" t="s">
        <v>2687</v>
      </c>
      <c r="D1343" t="s">
        <v>17</v>
      </c>
      <c r="E1343" t="s">
        <v>158</v>
      </c>
      <c r="F1343" t="s">
        <v>62</v>
      </c>
      <c r="G1343" t="s">
        <v>63</v>
      </c>
      <c r="H1343" t="s">
        <v>64</v>
      </c>
      <c r="I1343">
        <v>4</v>
      </c>
      <c r="J1343">
        <v>59012</v>
      </c>
    </row>
    <row r="1344" spans="1:10" x14ac:dyDescent="0.25">
      <c r="A1344">
        <v>11343</v>
      </c>
      <c r="B1344" s="1">
        <v>45622</v>
      </c>
      <c r="C1344" t="s">
        <v>2688</v>
      </c>
      <c r="D1344" t="s">
        <v>17</v>
      </c>
      <c r="E1344" t="s">
        <v>66</v>
      </c>
      <c r="F1344" t="s">
        <v>120</v>
      </c>
      <c r="G1344" t="s">
        <v>121</v>
      </c>
      <c r="H1344" t="s">
        <v>1448</v>
      </c>
      <c r="I1344">
        <v>4</v>
      </c>
      <c r="J1344">
        <v>13363</v>
      </c>
    </row>
    <row r="1345" spans="1:10" x14ac:dyDescent="0.25">
      <c r="A1345">
        <v>11344</v>
      </c>
      <c r="B1345" s="1">
        <v>45546</v>
      </c>
      <c r="C1345" t="s">
        <v>2689</v>
      </c>
      <c r="D1345" t="s">
        <v>33</v>
      </c>
      <c r="E1345" t="s">
        <v>43</v>
      </c>
      <c r="F1345" t="s">
        <v>25</v>
      </c>
      <c r="G1345" t="s">
        <v>95</v>
      </c>
      <c r="H1345" t="s">
        <v>2690</v>
      </c>
      <c r="I1345">
        <v>3</v>
      </c>
      <c r="J1345">
        <v>48616</v>
      </c>
    </row>
    <row r="1346" spans="1:10" x14ac:dyDescent="0.25">
      <c r="A1346">
        <v>11345</v>
      </c>
      <c r="B1346" s="1">
        <v>45753</v>
      </c>
      <c r="C1346" t="s">
        <v>2691</v>
      </c>
      <c r="D1346" t="s">
        <v>33</v>
      </c>
      <c r="E1346" t="s">
        <v>55</v>
      </c>
      <c r="F1346" t="s">
        <v>13</v>
      </c>
      <c r="G1346" t="s">
        <v>282</v>
      </c>
      <c r="H1346" t="s">
        <v>2692</v>
      </c>
      <c r="I1346">
        <v>1</v>
      </c>
      <c r="J1346">
        <v>26132</v>
      </c>
    </row>
    <row r="1347" spans="1:10" x14ac:dyDescent="0.25">
      <c r="A1347">
        <v>11346</v>
      </c>
      <c r="B1347" s="1">
        <v>45415</v>
      </c>
      <c r="C1347" t="s">
        <v>2693</v>
      </c>
      <c r="D1347" t="s">
        <v>33</v>
      </c>
      <c r="E1347" t="s">
        <v>34</v>
      </c>
      <c r="F1347" t="s">
        <v>67</v>
      </c>
      <c r="G1347" t="s">
        <v>298</v>
      </c>
      <c r="H1347" t="s">
        <v>811</v>
      </c>
      <c r="I1347">
        <v>5</v>
      </c>
      <c r="J1347">
        <v>61732</v>
      </c>
    </row>
    <row r="1348" spans="1:10" x14ac:dyDescent="0.25">
      <c r="A1348">
        <v>11347</v>
      </c>
      <c r="B1348" s="1">
        <v>45521</v>
      </c>
      <c r="C1348" t="s">
        <v>2694</v>
      </c>
      <c r="D1348" t="s">
        <v>23</v>
      </c>
      <c r="E1348" t="s">
        <v>135</v>
      </c>
      <c r="F1348" t="s">
        <v>13</v>
      </c>
      <c r="G1348" t="s">
        <v>48</v>
      </c>
      <c r="H1348" t="s">
        <v>2695</v>
      </c>
      <c r="I1348">
        <v>3</v>
      </c>
      <c r="J1348">
        <v>12256</v>
      </c>
    </row>
    <row r="1349" spans="1:10" x14ac:dyDescent="0.25">
      <c r="A1349">
        <v>11348</v>
      </c>
      <c r="B1349" s="1">
        <v>45593</v>
      </c>
      <c r="C1349" t="s">
        <v>2696</v>
      </c>
      <c r="D1349" t="s">
        <v>17</v>
      </c>
      <c r="E1349" t="s">
        <v>51</v>
      </c>
      <c r="F1349" t="s">
        <v>39</v>
      </c>
      <c r="G1349" t="s">
        <v>40</v>
      </c>
      <c r="H1349" t="s">
        <v>1206</v>
      </c>
      <c r="I1349">
        <v>4</v>
      </c>
      <c r="J1349">
        <v>2901</v>
      </c>
    </row>
    <row r="1350" spans="1:10" x14ac:dyDescent="0.25">
      <c r="A1350">
        <v>11349</v>
      </c>
      <c r="B1350" s="1">
        <v>45680</v>
      </c>
      <c r="C1350" t="s">
        <v>2697</v>
      </c>
      <c r="D1350" t="s">
        <v>33</v>
      </c>
      <c r="E1350" t="s">
        <v>94</v>
      </c>
      <c r="F1350" t="s">
        <v>35</v>
      </c>
      <c r="G1350" t="s">
        <v>44</v>
      </c>
      <c r="H1350" t="s">
        <v>2698</v>
      </c>
      <c r="I1350">
        <v>1</v>
      </c>
      <c r="J1350">
        <v>28655</v>
      </c>
    </row>
    <row r="1351" spans="1:10" x14ac:dyDescent="0.25">
      <c r="A1351">
        <v>11350</v>
      </c>
      <c r="B1351" s="1">
        <v>45809</v>
      </c>
      <c r="C1351" t="s">
        <v>2699</v>
      </c>
      <c r="D1351" t="s">
        <v>11</v>
      </c>
      <c r="E1351" t="s">
        <v>138</v>
      </c>
      <c r="F1351" t="s">
        <v>120</v>
      </c>
      <c r="G1351" t="s">
        <v>159</v>
      </c>
      <c r="H1351" t="s">
        <v>2700</v>
      </c>
      <c r="I1351">
        <v>2</v>
      </c>
      <c r="J1351">
        <v>16766</v>
      </c>
    </row>
    <row r="1352" spans="1:10" x14ac:dyDescent="0.25">
      <c r="A1352">
        <v>11351</v>
      </c>
      <c r="B1352" s="1">
        <v>45677</v>
      </c>
      <c r="C1352" t="s">
        <v>2701</v>
      </c>
      <c r="D1352" t="s">
        <v>17</v>
      </c>
      <c r="E1352" t="s">
        <v>51</v>
      </c>
      <c r="F1352" t="s">
        <v>39</v>
      </c>
      <c r="G1352" t="s">
        <v>192</v>
      </c>
      <c r="H1352" t="s">
        <v>2576</v>
      </c>
      <c r="I1352">
        <v>4</v>
      </c>
      <c r="J1352">
        <v>74890</v>
      </c>
    </row>
    <row r="1353" spans="1:10" x14ac:dyDescent="0.25">
      <c r="A1353">
        <v>11352</v>
      </c>
      <c r="B1353" s="1">
        <v>45656</v>
      </c>
      <c r="C1353" t="s">
        <v>2702</v>
      </c>
      <c r="D1353" t="s">
        <v>17</v>
      </c>
      <c r="E1353" t="s">
        <v>18</v>
      </c>
      <c r="F1353" t="s">
        <v>39</v>
      </c>
      <c r="G1353" t="s">
        <v>132</v>
      </c>
      <c r="H1353" t="s">
        <v>2703</v>
      </c>
      <c r="I1353">
        <v>5</v>
      </c>
      <c r="J1353">
        <v>78400</v>
      </c>
    </row>
    <row r="1354" spans="1:10" x14ac:dyDescent="0.25">
      <c r="A1354">
        <v>11353</v>
      </c>
      <c r="B1354" s="1">
        <v>45348</v>
      </c>
      <c r="C1354" t="s">
        <v>2704</v>
      </c>
      <c r="D1354" t="s">
        <v>17</v>
      </c>
      <c r="E1354" t="s">
        <v>66</v>
      </c>
      <c r="F1354" t="s">
        <v>120</v>
      </c>
      <c r="G1354" t="s">
        <v>159</v>
      </c>
      <c r="H1354" t="s">
        <v>2705</v>
      </c>
      <c r="I1354">
        <v>3</v>
      </c>
      <c r="J1354">
        <v>53443</v>
      </c>
    </row>
    <row r="1355" spans="1:10" x14ac:dyDescent="0.25">
      <c r="A1355">
        <v>11354</v>
      </c>
      <c r="B1355" s="1">
        <v>45223</v>
      </c>
      <c r="C1355" t="s">
        <v>2706</v>
      </c>
      <c r="D1355" t="s">
        <v>11</v>
      </c>
      <c r="E1355" t="s">
        <v>138</v>
      </c>
      <c r="F1355" t="s">
        <v>25</v>
      </c>
      <c r="G1355" t="s">
        <v>95</v>
      </c>
      <c r="H1355" t="s">
        <v>2707</v>
      </c>
      <c r="I1355">
        <v>2</v>
      </c>
      <c r="J1355">
        <v>45753</v>
      </c>
    </row>
    <row r="1356" spans="1:10" x14ac:dyDescent="0.25">
      <c r="A1356">
        <v>11355</v>
      </c>
      <c r="B1356" s="1">
        <v>45862</v>
      </c>
      <c r="C1356" t="s">
        <v>2708</v>
      </c>
      <c r="D1356" t="s">
        <v>23</v>
      </c>
      <c r="E1356" t="s">
        <v>76</v>
      </c>
      <c r="F1356" t="s">
        <v>87</v>
      </c>
      <c r="G1356" t="s">
        <v>129</v>
      </c>
      <c r="H1356" t="s">
        <v>2709</v>
      </c>
      <c r="I1356">
        <v>3</v>
      </c>
      <c r="J1356">
        <v>47663</v>
      </c>
    </row>
    <row r="1357" spans="1:10" x14ac:dyDescent="0.25">
      <c r="A1357">
        <v>11356</v>
      </c>
      <c r="B1357" s="1">
        <v>45591</v>
      </c>
      <c r="C1357" t="s">
        <v>2710</v>
      </c>
      <c r="D1357" t="s">
        <v>11</v>
      </c>
      <c r="E1357" t="s">
        <v>138</v>
      </c>
      <c r="F1357" t="s">
        <v>25</v>
      </c>
      <c r="G1357" t="s">
        <v>26</v>
      </c>
      <c r="H1357" t="s">
        <v>2711</v>
      </c>
      <c r="I1357">
        <v>2</v>
      </c>
      <c r="J1357">
        <v>69740</v>
      </c>
    </row>
    <row r="1358" spans="1:10" x14ac:dyDescent="0.25">
      <c r="A1358">
        <v>11357</v>
      </c>
      <c r="B1358" s="1">
        <v>45497</v>
      </c>
      <c r="C1358" t="s">
        <v>2712</v>
      </c>
      <c r="D1358" t="s">
        <v>11</v>
      </c>
      <c r="E1358" t="s">
        <v>61</v>
      </c>
      <c r="F1358" t="s">
        <v>87</v>
      </c>
      <c r="G1358" t="s">
        <v>147</v>
      </c>
      <c r="H1358" t="s">
        <v>2713</v>
      </c>
      <c r="I1358">
        <v>1</v>
      </c>
      <c r="J1358">
        <v>23482</v>
      </c>
    </row>
    <row r="1359" spans="1:10" x14ac:dyDescent="0.25">
      <c r="A1359">
        <v>11358</v>
      </c>
      <c r="B1359" s="1">
        <v>45224</v>
      </c>
      <c r="C1359" t="s">
        <v>2714</v>
      </c>
      <c r="D1359" t="s">
        <v>17</v>
      </c>
      <c r="E1359" t="s">
        <v>66</v>
      </c>
      <c r="F1359" t="s">
        <v>67</v>
      </c>
      <c r="G1359" t="s">
        <v>231</v>
      </c>
      <c r="H1359" t="s">
        <v>2715</v>
      </c>
      <c r="I1359">
        <v>2</v>
      </c>
      <c r="J1359">
        <v>47485</v>
      </c>
    </row>
    <row r="1360" spans="1:10" x14ac:dyDescent="0.25">
      <c r="A1360">
        <v>11359</v>
      </c>
      <c r="B1360" s="1">
        <v>45476</v>
      </c>
      <c r="C1360" t="s">
        <v>2716</v>
      </c>
      <c r="D1360" t="s">
        <v>17</v>
      </c>
      <c r="E1360" t="s">
        <v>51</v>
      </c>
      <c r="F1360" t="s">
        <v>87</v>
      </c>
      <c r="G1360" t="s">
        <v>147</v>
      </c>
      <c r="H1360" t="s">
        <v>2717</v>
      </c>
      <c r="I1360">
        <v>1</v>
      </c>
      <c r="J1360">
        <v>30547</v>
      </c>
    </row>
    <row r="1361" spans="1:10" x14ac:dyDescent="0.25">
      <c r="A1361">
        <v>11360</v>
      </c>
      <c r="B1361" s="1">
        <v>45609</v>
      </c>
      <c r="C1361" t="s">
        <v>2718</v>
      </c>
      <c r="D1361" t="s">
        <v>11</v>
      </c>
      <c r="E1361" t="s">
        <v>12</v>
      </c>
      <c r="F1361" t="s">
        <v>87</v>
      </c>
      <c r="G1361" t="s">
        <v>88</v>
      </c>
      <c r="H1361" t="s">
        <v>2719</v>
      </c>
      <c r="I1361">
        <v>3</v>
      </c>
      <c r="J1361">
        <v>79296</v>
      </c>
    </row>
    <row r="1362" spans="1:10" x14ac:dyDescent="0.25">
      <c r="A1362">
        <v>11361</v>
      </c>
      <c r="B1362" s="1">
        <v>45758</v>
      </c>
      <c r="C1362" t="s">
        <v>2720</v>
      </c>
      <c r="D1362" t="s">
        <v>23</v>
      </c>
      <c r="E1362" t="s">
        <v>29</v>
      </c>
      <c r="F1362" t="s">
        <v>120</v>
      </c>
      <c r="G1362" t="s">
        <v>150</v>
      </c>
      <c r="H1362" t="s">
        <v>2721</v>
      </c>
      <c r="I1362">
        <v>4</v>
      </c>
      <c r="J1362">
        <v>43841</v>
      </c>
    </row>
    <row r="1363" spans="1:10" x14ac:dyDescent="0.25">
      <c r="A1363">
        <v>11362</v>
      </c>
      <c r="B1363" s="1">
        <v>45484</v>
      </c>
      <c r="C1363" t="s">
        <v>2722</v>
      </c>
      <c r="D1363" t="s">
        <v>17</v>
      </c>
      <c r="E1363" t="s">
        <v>158</v>
      </c>
      <c r="F1363" t="s">
        <v>13</v>
      </c>
      <c r="G1363" t="s">
        <v>48</v>
      </c>
      <c r="H1363" t="s">
        <v>2723</v>
      </c>
      <c r="I1363">
        <v>5</v>
      </c>
      <c r="J1363">
        <v>61062</v>
      </c>
    </row>
    <row r="1364" spans="1:10" x14ac:dyDescent="0.25">
      <c r="A1364">
        <v>11363</v>
      </c>
      <c r="B1364" s="1">
        <v>45644</v>
      </c>
      <c r="C1364" t="s">
        <v>2724</v>
      </c>
      <c r="D1364" t="s">
        <v>23</v>
      </c>
      <c r="E1364" t="s">
        <v>24</v>
      </c>
      <c r="F1364" t="s">
        <v>39</v>
      </c>
      <c r="G1364" t="s">
        <v>40</v>
      </c>
      <c r="H1364" t="s">
        <v>2725</v>
      </c>
      <c r="I1364">
        <v>1</v>
      </c>
      <c r="J1364">
        <v>38588</v>
      </c>
    </row>
    <row r="1365" spans="1:10" x14ac:dyDescent="0.25">
      <c r="A1365">
        <v>11364</v>
      </c>
      <c r="B1365" s="1">
        <v>45869</v>
      </c>
      <c r="C1365" t="s">
        <v>2726</v>
      </c>
      <c r="D1365" t="s">
        <v>33</v>
      </c>
      <c r="E1365" t="s">
        <v>55</v>
      </c>
      <c r="F1365" t="s">
        <v>39</v>
      </c>
      <c r="G1365" t="s">
        <v>192</v>
      </c>
      <c r="H1365" t="s">
        <v>2727</v>
      </c>
      <c r="I1365">
        <v>2</v>
      </c>
      <c r="J1365">
        <v>13018</v>
      </c>
    </row>
    <row r="1366" spans="1:10" x14ac:dyDescent="0.25">
      <c r="A1366">
        <v>11365</v>
      </c>
      <c r="B1366" s="1">
        <v>45227</v>
      </c>
      <c r="C1366" t="s">
        <v>2728</v>
      </c>
      <c r="D1366" t="s">
        <v>17</v>
      </c>
      <c r="E1366" t="s">
        <v>158</v>
      </c>
      <c r="F1366" t="s">
        <v>19</v>
      </c>
      <c r="G1366" t="s">
        <v>52</v>
      </c>
      <c r="H1366" t="s">
        <v>2729</v>
      </c>
      <c r="I1366">
        <v>2</v>
      </c>
      <c r="J1366">
        <v>63094</v>
      </c>
    </row>
    <row r="1367" spans="1:10" x14ac:dyDescent="0.25">
      <c r="A1367">
        <v>11366</v>
      </c>
      <c r="B1367" s="1">
        <v>45567</v>
      </c>
      <c r="C1367" t="s">
        <v>2730</v>
      </c>
      <c r="D1367" t="s">
        <v>23</v>
      </c>
      <c r="E1367" t="s">
        <v>24</v>
      </c>
      <c r="F1367" t="s">
        <v>35</v>
      </c>
      <c r="G1367" t="s">
        <v>437</v>
      </c>
      <c r="H1367" t="s">
        <v>494</v>
      </c>
      <c r="I1367">
        <v>1</v>
      </c>
      <c r="J1367">
        <v>32692</v>
      </c>
    </row>
    <row r="1368" spans="1:10" x14ac:dyDescent="0.25">
      <c r="A1368">
        <v>11367</v>
      </c>
      <c r="B1368" s="1">
        <v>45848</v>
      </c>
      <c r="C1368" t="s">
        <v>2731</v>
      </c>
      <c r="D1368" t="s">
        <v>17</v>
      </c>
      <c r="E1368" t="s">
        <v>158</v>
      </c>
      <c r="F1368" t="s">
        <v>13</v>
      </c>
      <c r="G1368" t="s">
        <v>14</v>
      </c>
      <c r="H1368" t="s">
        <v>2732</v>
      </c>
      <c r="I1368">
        <v>1</v>
      </c>
      <c r="J1368">
        <v>47091</v>
      </c>
    </row>
    <row r="1369" spans="1:10" x14ac:dyDescent="0.25">
      <c r="A1369">
        <v>11368</v>
      </c>
      <c r="B1369" s="1">
        <v>45847</v>
      </c>
      <c r="C1369" t="s">
        <v>2733</v>
      </c>
      <c r="D1369" t="s">
        <v>23</v>
      </c>
      <c r="E1369" t="s">
        <v>135</v>
      </c>
      <c r="F1369" t="s">
        <v>77</v>
      </c>
      <c r="G1369" t="s">
        <v>78</v>
      </c>
      <c r="H1369" t="s">
        <v>2734</v>
      </c>
      <c r="I1369">
        <v>4</v>
      </c>
      <c r="J1369">
        <v>37965</v>
      </c>
    </row>
    <row r="1370" spans="1:10" x14ac:dyDescent="0.25">
      <c r="A1370">
        <v>11369</v>
      </c>
      <c r="B1370" s="1">
        <v>45798</v>
      </c>
      <c r="C1370" t="s">
        <v>2735</v>
      </c>
      <c r="D1370" t="s">
        <v>23</v>
      </c>
      <c r="E1370" t="s">
        <v>135</v>
      </c>
      <c r="F1370" t="s">
        <v>120</v>
      </c>
      <c r="G1370" t="s">
        <v>155</v>
      </c>
      <c r="H1370" t="s">
        <v>2736</v>
      </c>
      <c r="I1370">
        <v>1</v>
      </c>
      <c r="J1370">
        <v>32354</v>
      </c>
    </row>
    <row r="1371" spans="1:10" x14ac:dyDescent="0.25">
      <c r="A1371">
        <v>11370</v>
      </c>
      <c r="B1371" s="1">
        <v>45746</v>
      </c>
      <c r="C1371" t="s">
        <v>2737</v>
      </c>
      <c r="D1371" t="s">
        <v>17</v>
      </c>
      <c r="E1371" t="s">
        <v>158</v>
      </c>
      <c r="F1371" t="s">
        <v>62</v>
      </c>
      <c r="G1371" t="s">
        <v>508</v>
      </c>
      <c r="H1371" t="s">
        <v>2738</v>
      </c>
      <c r="I1371">
        <v>4</v>
      </c>
      <c r="J1371">
        <v>445</v>
      </c>
    </row>
    <row r="1372" spans="1:10" x14ac:dyDescent="0.25">
      <c r="A1372">
        <v>11371</v>
      </c>
      <c r="B1372" s="1">
        <v>45729</v>
      </c>
      <c r="C1372" t="s">
        <v>2739</v>
      </c>
      <c r="D1372" t="s">
        <v>33</v>
      </c>
      <c r="E1372" t="s">
        <v>101</v>
      </c>
      <c r="F1372" t="s">
        <v>67</v>
      </c>
      <c r="G1372" t="s">
        <v>400</v>
      </c>
      <c r="H1372" t="s">
        <v>2740</v>
      </c>
      <c r="I1372">
        <v>1</v>
      </c>
      <c r="J1372">
        <v>32556</v>
      </c>
    </row>
    <row r="1373" spans="1:10" x14ac:dyDescent="0.25">
      <c r="A1373">
        <v>11372</v>
      </c>
      <c r="B1373" s="1">
        <v>45375</v>
      </c>
      <c r="C1373" t="s">
        <v>2741</v>
      </c>
      <c r="D1373" t="s">
        <v>11</v>
      </c>
      <c r="E1373" t="s">
        <v>84</v>
      </c>
      <c r="F1373" t="s">
        <v>77</v>
      </c>
      <c r="G1373" t="s">
        <v>109</v>
      </c>
      <c r="H1373" t="s">
        <v>2742</v>
      </c>
      <c r="I1373">
        <v>4</v>
      </c>
      <c r="J1373">
        <v>40124</v>
      </c>
    </row>
    <row r="1374" spans="1:10" x14ac:dyDescent="0.25">
      <c r="A1374">
        <v>11373</v>
      </c>
      <c r="B1374" s="1">
        <v>45608</v>
      </c>
      <c r="C1374" t="s">
        <v>2743</v>
      </c>
      <c r="D1374" t="s">
        <v>33</v>
      </c>
      <c r="E1374" t="s">
        <v>55</v>
      </c>
      <c r="F1374" t="s">
        <v>62</v>
      </c>
      <c r="G1374" t="s">
        <v>106</v>
      </c>
      <c r="H1374" t="s">
        <v>2744</v>
      </c>
      <c r="I1374">
        <v>4</v>
      </c>
      <c r="J1374">
        <v>65371</v>
      </c>
    </row>
    <row r="1375" spans="1:10" x14ac:dyDescent="0.25">
      <c r="A1375">
        <v>11374</v>
      </c>
      <c r="B1375" s="1">
        <v>45559</v>
      </c>
      <c r="C1375" t="s">
        <v>1872</v>
      </c>
      <c r="D1375" t="s">
        <v>17</v>
      </c>
      <c r="E1375" t="s">
        <v>51</v>
      </c>
      <c r="F1375" t="s">
        <v>120</v>
      </c>
      <c r="G1375" t="s">
        <v>159</v>
      </c>
      <c r="H1375" t="s">
        <v>2745</v>
      </c>
      <c r="I1375">
        <v>5</v>
      </c>
      <c r="J1375">
        <v>43156</v>
      </c>
    </row>
    <row r="1376" spans="1:10" x14ac:dyDescent="0.25">
      <c r="A1376">
        <v>11375</v>
      </c>
      <c r="B1376" s="1">
        <v>45660</v>
      </c>
      <c r="C1376" t="s">
        <v>2746</v>
      </c>
      <c r="D1376" t="s">
        <v>33</v>
      </c>
      <c r="E1376" t="s">
        <v>94</v>
      </c>
      <c r="F1376" t="s">
        <v>87</v>
      </c>
      <c r="G1376" t="s">
        <v>129</v>
      </c>
      <c r="H1376" t="s">
        <v>2747</v>
      </c>
      <c r="I1376">
        <v>2</v>
      </c>
      <c r="J1376">
        <v>32871</v>
      </c>
    </row>
    <row r="1377" spans="1:10" x14ac:dyDescent="0.25">
      <c r="A1377">
        <v>11376</v>
      </c>
      <c r="B1377" s="1">
        <v>45277</v>
      </c>
      <c r="C1377" t="s">
        <v>2748</v>
      </c>
      <c r="D1377" t="s">
        <v>11</v>
      </c>
      <c r="E1377" t="s">
        <v>84</v>
      </c>
      <c r="F1377" t="s">
        <v>35</v>
      </c>
      <c r="G1377" t="s">
        <v>179</v>
      </c>
      <c r="H1377" t="s">
        <v>2749</v>
      </c>
      <c r="I1377">
        <v>4</v>
      </c>
      <c r="J1377">
        <v>56993</v>
      </c>
    </row>
    <row r="1378" spans="1:10" x14ac:dyDescent="0.25">
      <c r="A1378">
        <v>11377</v>
      </c>
      <c r="B1378" s="1">
        <v>45418</v>
      </c>
      <c r="C1378" t="s">
        <v>2750</v>
      </c>
      <c r="D1378" t="s">
        <v>33</v>
      </c>
      <c r="E1378" t="s">
        <v>43</v>
      </c>
      <c r="F1378" t="s">
        <v>87</v>
      </c>
      <c r="G1378" t="s">
        <v>147</v>
      </c>
      <c r="H1378" t="s">
        <v>2751</v>
      </c>
      <c r="I1378">
        <v>1</v>
      </c>
      <c r="J1378">
        <v>51149</v>
      </c>
    </row>
    <row r="1379" spans="1:10" x14ac:dyDescent="0.25">
      <c r="A1379">
        <v>11378</v>
      </c>
      <c r="B1379" s="1">
        <v>45608</v>
      </c>
      <c r="C1379" t="s">
        <v>2752</v>
      </c>
      <c r="D1379" t="s">
        <v>17</v>
      </c>
      <c r="E1379" t="s">
        <v>158</v>
      </c>
      <c r="F1379" t="s">
        <v>35</v>
      </c>
      <c r="G1379" t="s">
        <v>71</v>
      </c>
      <c r="H1379" t="s">
        <v>2753</v>
      </c>
      <c r="I1379">
        <v>5</v>
      </c>
      <c r="J1379">
        <v>74691</v>
      </c>
    </row>
    <row r="1380" spans="1:10" x14ac:dyDescent="0.25">
      <c r="A1380">
        <v>11379</v>
      </c>
      <c r="B1380" s="1">
        <v>45262</v>
      </c>
      <c r="C1380" t="s">
        <v>2754</v>
      </c>
      <c r="D1380" t="s">
        <v>11</v>
      </c>
      <c r="E1380" t="s">
        <v>84</v>
      </c>
      <c r="F1380" t="s">
        <v>35</v>
      </c>
      <c r="G1380" t="s">
        <v>44</v>
      </c>
      <c r="H1380" t="s">
        <v>2755</v>
      </c>
      <c r="I1380">
        <v>5</v>
      </c>
      <c r="J1380">
        <v>59691</v>
      </c>
    </row>
    <row r="1381" spans="1:10" x14ac:dyDescent="0.25">
      <c r="A1381">
        <v>11380</v>
      </c>
      <c r="B1381" s="1">
        <v>45862</v>
      </c>
      <c r="C1381" t="s">
        <v>2756</v>
      </c>
      <c r="D1381" t="s">
        <v>33</v>
      </c>
      <c r="E1381" t="s">
        <v>43</v>
      </c>
      <c r="F1381" t="s">
        <v>25</v>
      </c>
      <c r="G1381" t="s">
        <v>58</v>
      </c>
      <c r="H1381" t="s">
        <v>2757</v>
      </c>
      <c r="I1381">
        <v>5</v>
      </c>
      <c r="J1381">
        <v>27714</v>
      </c>
    </row>
    <row r="1382" spans="1:10" x14ac:dyDescent="0.25">
      <c r="A1382">
        <v>11381</v>
      </c>
      <c r="B1382" s="1">
        <v>45390</v>
      </c>
      <c r="C1382" t="s">
        <v>2758</v>
      </c>
      <c r="D1382" t="s">
        <v>11</v>
      </c>
      <c r="E1382" t="s">
        <v>84</v>
      </c>
      <c r="F1382" t="s">
        <v>67</v>
      </c>
      <c r="G1382" t="s">
        <v>298</v>
      </c>
      <c r="H1382" t="s">
        <v>2759</v>
      </c>
      <c r="I1382">
        <v>1</v>
      </c>
      <c r="J1382">
        <v>19094</v>
      </c>
    </row>
    <row r="1383" spans="1:10" x14ac:dyDescent="0.25">
      <c r="A1383">
        <v>11382</v>
      </c>
      <c r="B1383" s="1">
        <v>45746</v>
      </c>
      <c r="C1383" t="s">
        <v>2760</v>
      </c>
      <c r="D1383" t="s">
        <v>11</v>
      </c>
      <c r="E1383" t="s">
        <v>84</v>
      </c>
      <c r="F1383" t="s">
        <v>35</v>
      </c>
      <c r="G1383" t="s">
        <v>179</v>
      </c>
      <c r="H1383" t="s">
        <v>2761</v>
      </c>
      <c r="I1383">
        <v>3</v>
      </c>
      <c r="J1383">
        <v>69544</v>
      </c>
    </row>
    <row r="1384" spans="1:10" x14ac:dyDescent="0.25">
      <c r="A1384">
        <v>11383</v>
      </c>
      <c r="B1384" s="1">
        <v>45270</v>
      </c>
      <c r="C1384" t="s">
        <v>2762</v>
      </c>
      <c r="D1384" t="s">
        <v>11</v>
      </c>
      <c r="E1384" t="s">
        <v>165</v>
      </c>
      <c r="F1384" t="s">
        <v>62</v>
      </c>
      <c r="G1384" t="s">
        <v>142</v>
      </c>
      <c r="H1384" t="s">
        <v>2763</v>
      </c>
      <c r="I1384">
        <v>4</v>
      </c>
      <c r="J1384">
        <v>45913</v>
      </c>
    </row>
    <row r="1385" spans="1:10" x14ac:dyDescent="0.25">
      <c r="A1385">
        <v>11384</v>
      </c>
      <c r="B1385" s="1">
        <v>45360</v>
      </c>
      <c r="C1385" t="s">
        <v>2764</v>
      </c>
      <c r="D1385" t="s">
        <v>23</v>
      </c>
      <c r="E1385" t="s">
        <v>24</v>
      </c>
      <c r="F1385" t="s">
        <v>67</v>
      </c>
      <c r="G1385" t="s">
        <v>298</v>
      </c>
      <c r="H1385" t="s">
        <v>2765</v>
      </c>
      <c r="I1385">
        <v>4</v>
      </c>
      <c r="J1385">
        <v>36107</v>
      </c>
    </row>
    <row r="1386" spans="1:10" x14ac:dyDescent="0.25">
      <c r="A1386">
        <v>11385</v>
      </c>
      <c r="B1386" s="1">
        <v>45444</v>
      </c>
      <c r="C1386" t="s">
        <v>2766</v>
      </c>
      <c r="D1386" t="s">
        <v>33</v>
      </c>
      <c r="E1386" t="s">
        <v>101</v>
      </c>
      <c r="F1386" t="s">
        <v>39</v>
      </c>
      <c r="G1386" t="s">
        <v>132</v>
      </c>
      <c r="H1386" t="s">
        <v>2767</v>
      </c>
      <c r="I1386">
        <v>1</v>
      </c>
      <c r="J1386">
        <v>3801</v>
      </c>
    </row>
    <row r="1387" spans="1:10" x14ac:dyDescent="0.25">
      <c r="A1387">
        <v>11386</v>
      </c>
      <c r="B1387" s="1">
        <v>45461</v>
      </c>
      <c r="C1387" t="s">
        <v>2768</v>
      </c>
      <c r="D1387" t="s">
        <v>23</v>
      </c>
      <c r="E1387" t="s">
        <v>24</v>
      </c>
      <c r="F1387" t="s">
        <v>19</v>
      </c>
      <c r="G1387" t="s">
        <v>52</v>
      </c>
      <c r="H1387" t="s">
        <v>2769</v>
      </c>
      <c r="I1387">
        <v>1</v>
      </c>
      <c r="J1387">
        <v>57929</v>
      </c>
    </row>
    <row r="1388" spans="1:10" x14ac:dyDescent="0.25">
      <c r="A1388">
        <v>11387</v>
      </c>
      <c r="B1388" s="1">
        <v>45475</v>
      </c>
      <c r="C1388" t="s">
        <v>2770</v>
      </c>
      <c r="D1388" t="s">
        <v>33</v>
      </c>
      <c r="E1388" t="s">
        <v>94</v>
      </c>
      <c r="F1388" t="s">
        <v>19</v>
      </c>
      <c r="G1388" t="s">
        <v>98</v>
      </c>
      <c r="H1388" t="s">
        <v>2771</v>
      </c>
      <c r="I1388">
        <v>5</v>
      </c>
      <c r="J1388">
        <v>21407</v>
      </c>
    </row>
    <row r="1389" spans="1:10" x14ac:dyDescent="0.25">
      <c r="A1389">
        <v>11388</v>
      </c>
      <c r="B1389" s="1">
        <v>45426</v>
      </c>
      <c r="C1389" t="s">
        <v>2772</v>
      </c>
      <c r="D1389" t="s">
        <v>17</v>
      </c>
      <c r="E1389" t="s">
        <v>47</v>
      </c>
      <c r="F1389" t="s">
        <v>67</v>
      </c>
      <c r="G1389" t="s">
        <v>298</v>
      </c>
      <c r="H1389" t="s">
        <v>1957</v>
      </c>
      <c r="I1389">
        <v>4</v>
      </c>
      <c r="J1389">
        <v>46703</v>
      </c>
    </row>
    <row r="1390" spans="1:10" x14ac:dyDescent="0.25">
      <c r="A1390">
        <v>11389</v>
      </c>
      <c r="B1390" s="1">
        <v>45681</v>
      </c>
      <c r="C1390" t="s">
        <v>2773</v>
      </c>
      <c r="D1390" t="s">
        <v>17</v>
      </c>
      <c r="E1390" t="s">
        <v>18</v>
      </c>
      <c r="F1390" t="s">
        <v>62</v>
      </c>
      <c r="G1390" t="s">
        <v>142</v>
      </c>
      <c r="H1390" t="s">
        <v>1648</v>
      </c>
      <c r="I1390">
        <v>1</v>
      </c>
      <c r="J1390">
        <v>30391</v>
      </c>
    </row>
    <row r="1391" spans="1:10" x14ac:dyDescent="0.25">
      <c r="A1391">
        <v>11390</v>
      </c>
      <c r="B1391" s="1">
        <v>45608</v>
      </c>
      <c r="C1391" t="s">
        <v>2774</v>
      </c>
      <c r="D1391" t="s">
        <v>33</v>
      </c>
      <c r="E1391" t="s">
        <v>34</v>
      </c>
      <c r="F1391" t="s">
        <v>67</v>
      </c>
      <c r="G1391" t="s">
        <v>68</v>
      </c>
      <c r="H1391" t="s">
        <v>2775</v>
      </c>
      <c r="I1391">
        <v>5</v>
      </c>
      <c r="J1391">
        <v>51544</v>
      </c>
    </row>
    <row r="1392" spans="1:10" x14ac:dyDescent="0.25">
      <c r="A1392">
        <v>11391</v>
      </c>
      <c r="B1392" s="1">
        <v>45575</v>
      </c>
      <c r="C1392" t="s">
        <v>2776</v>
      </c>
      <c r="D1392" t="s">
        <v>17</v>
      </c>
      <c r="E1392" t="s">
        <v>66</v>
      </c>
      <c r="F1392" t="s">
        <v>120</v>
      </c>
      <c r="G1392" t="s">
        <v>121</v>
      </c>
      <c r="H1392" t="s">
        <v>2777</v>
      </c>
      <c r="I1392">
        <v>2</v>
      </c>
      <c r="J1392">
        <v>15156</v>
      </c>
    </row>
    <row r="1393" spans="1:10" x14ac:dyDescent="0.25">
      <c r="A1393">
        <v>11392</v>
      </c>
      <c r="B1393" s="1">
        <v>45660</v>
      </c>
      <c r="C1393" t="s">
        <v>2778</v>
      </c>
      <c r="D1393" t="s">
        <v>17</v>
      </c>
      <c r="E1393" t="s">
        <v>66</v>
      </c>
      <c r="F1393" t="s">
        <v>25</v>
      </c>
      <c r="G1393" t="s">
        <v>58</v>
      </c>
      <c r="H1393" t="s">
        <v>2584</v>
      </c>
      <c r="I1393">
        <v>1</v>
      </c>
      <c r="J1393">
        <v>4842</v>
      </c>
    </row>
    <row r="1394" spans="1:10" x14ac:dyDescent="0.25">
      <c r="A1394">
        <v>11393</v>
      </c>
      <c r="B1394" s="1">
        <v>45769</v>
      </c>
      <c r="C1394" t="s">
        <v>2779</v>
      </c>
      <c r="D1394" t="s">
        <v>17</v>
      </c>
      <c r="E1394" t="s">
        <v>51</v>
      </c>
      <c r="F1394" t="s">
        <v>120</v>
      </c>
      <c r="G1394" t="s">
        <v>150</v>
      </c>
      <c r="H1394" t="s">
        <v>2780</v>
      </c>
      <c r="I1394">
        <v>4</v>
      </c>
      <c r="J1394">
        <v>47431</v>
      </c>
    </row>
    <row r="1395" spans="1:10" x14ac:dyDescent="0.25">
      <c r="A1395">
        <v>11394</v>
      </c>
      <c r="B1395" s="1">
        <v>45394</v>
      </c>
      <c r="C1395" t="s">
        <v>2781</v>
      </c>
      <c r="D1395" t="s">
        <v>23</v>
      </c>
      <c r="E1395" t="s">
        <v>24</v>
      </c>
      <c r="F1395" t="s">
        <v>87</v>
      </c>
      <c r="G1395" t="s">
        <v>205</v>
      </c>
      <c r="H1395" t="s">
        <v>2782</v>
      </c>
      <c r="I1395">
        <v>1</v>
      </c>
      <c r="J1395">
        <v>4254</v>
      </c>
    </row>
    <row r="1396" spans="1:10" x14ac:dyDescent="0.25">
      <c r="A1396">
        <v>11395</v>
      </c>
      <c r="B1396" s="1">
        <v>45308</v>
      </c>
      <c r="C1396" t="s">
        <v>2783</v>
      </c>
      <c r="D1396" t="s">
        <v>23</v>
      </c>
      <c r="E1396" t="s">
        <v>76</v>
      </c>
      <c r="F1396" t="s">
        <v>19</v>
      </c>
      <c r="G1396" t="s">
        <v>124</v>
      </c>
      <c r="H1396" t="s">
        <v>2784</v>
      </c>
      <c r="I1396">
        <v>2</v>
      </c>
      <c r="J1396">
        <v>66728</v>
      </c>
    </row>
    <row r="1397" spans="1:10" x14ac:dyDescent="0.25">
      <c r="A1397">
        <v>11396</v>
      </c>
      <c r="B1397" s="1">
        <v>45638</v>
      </c>
      <c r="C1397" t="s">
        <v>2785</v>
      </c>
      <c r="D1397" t="s">
        <v>11</v>
      </c>
      <c r="E1397" t="s">
        <v>165</v>
      </c>
      <c r="F1397" t="s">
        <v>35</v>
      </c>
      <c r="G1397" t="s">
        <v>36</v>
      </c>
      <c r="H1397" t="s">
        <v>2786</v>
      </c>
      <c r="I1397">
        <v>4</v>
      </c>
      <c r="J1397">
        <v>34919</v>
      </c>
    </row>
    <row r="1398" spans="1:10" x14ac:dyDescent="0.25">
      <c r="A1398">
        <v>11397</v>
      </c>
      <c r="B1398" s="1">
        <v>45369</v>
      </c>
      <c r="C1398" t="s">
        <v>2787</v>
      </c>
      <c r="D1398" t="s">
        <v>11</v>
      </c>
      <c r="E1398" t="s">
        <v>12</v>
      </c>
      <c r="F1398" t="s">
        <v>87</v>
      </c>
      <c r="G1398" t="s">
        <v>129</v>
      </c>
      <c r="H1398" t="s">
        <v>2788</v>
      </c>
      <c r="I1398">
        <v>2</v>
      </c>
      <c r="J1398">
        <v>69831</v>
      </c>
    </row>
    <row r="1399" spans="1:10" x14ac:dyDescent="0.25">
      <c r="A1399">
        <v>11398</v>
      </c>
      <c r="B1399" s="1">
        <v>45698</v>
      </c>
      <c r="C1399" t="s">
        <v>2789</v>
      </c>
      <c r="D1399" t="s">
        <v>11</v>
      </c>
      <c r="E1399" t="s">
        <v>138</v>
      </c>
      <c r="F1399" t="s">
        <v>13</v>
      </c>
      <c r="G1399" t="s">
        <v>91</v>
      </c>
      <c r="H1399" t="s">
        <v>2790</v>
      </c>
      <c r="I1399">
        <v>5</v>
      </c>
      <c r="J1399">
        <v>16738</v>
      </c>
    </row>
    <row r="1400" spans="1:10" x14ac:dyDescent="0.25">
      <c r="A1400">
        <v>11399</v>
      </c>
      <c r="B1400" s="1">
        <v>45558</v>
      </c>
      <c r="C1400" t="s">
        <v>2791</v>
      </c>
      <c r="D1400" t="s">
        <v>11</v>
      </c>
      <c r="E1400" t="s">
        <v>61</v>
      </c>
      <c r="F1400" t="s">
        <v>39</v>
      </c>
      <c r="G1400" t="s">
        <v>200</v>
      </c>
      <c r="H1400" t="s">
        <v>2792</v>
      </c>
      <c r="I1400">
        <v>1</v>
      </c>
      <c r="J1400">
        <v>27395</v>
      </c>
    </row>
    <row r="1401" spans="1:10" x14ac:dyDescent="0.25">
      <c r="A1401">
        <v>11400</v>
      </c>
      <c r="B1401" s="1">
        <v>45332</v>
      </c>
      <c r="C1401" t="s">
        <v>2793</v>
      </c>
      <c r="D1401" t="s">
        <v>33</v>
      </c>
      <c r="E1401" t="s">
        <v>94</v>
      </c>
      <c r="F1401" t="s">
        <v>19</v>
      </c>
      <c r="G1401" t="s">
        <v>124</v>
      </c>
      <c r="H1401" t="s">
        <v>2794</v>
      </c>
      <c r="I1401">
        <v>4</v>
      </c>
      <c r="J1401">
        <v>36193</v>
      </c>
    </row>
    <row r="1402" spans="1:10" x14ac:dyDescent="0.25">
      <c r="A1402">
        <v>11401</v>
      </c>
      <c r="B1402" s="1">
        <v>45560</v>
      </c>
      <c r="C1402" t="s">
        <v>2795</v>
      </c>
      <c r="D1402" t="s">
        <v>17</v>
      </c>
      <c r="E1402" t="s">
        <v>66</v>
      </c>
      <c r="F1402" t="s">
        <v>87</v>
      </c>
      <c r="G1402" t="s">
        <v>205</v>
      </c>
      <c r="H1402" t="s">
        <v>2796</v>
      </c>
      <c r="I1402">
        <v>3</v>
      </c>
      <c r="J1402">
        <v>1189</v>
      </c>
    </row>
    <row r="1403" spans="1:10" x14ac:dyDescent="0.25">
      <c r="A1403">
        <v>11402</v>
      </c>
      <c r="B1403" s="1">
        <v>45846</v>
      </c>
      <c r="C1403" t="s">
        <v>2797</v>
      </c>
      <c r="D1403" t="s">
        <v>11</v>
      </c>
      <c r="E1403" t="s">
        <v>12</v>
      </c>
      <c r="F1403" t="s">
        <v>13</v>
      </c>
      <c r="G1403" t="s">
        <v>102</v>
      </c>
      <c r="H1403" t="s">
        <v>2798</v>
      </c>
      <c r="I1403">
        <v>1</v>
      </c>
      <c r="J1403">
        <v>9126</v>
      </c>
    </row>
    <row r="1404" spans="1:10" x14ac:dyDescent="0.25">
      <c r="A1404">
        <v>11403</v>
      </c>
      <c r="B1404" s="1">
        <v>45276</v>
      </c>
      <c r="C1404" t="s">
        <v>2799</v>
      </c>
      <c r="D1404" t="s">
        <v>33</v>
      </c>
      <c r="E1404" t="s">
        <v>94</v>
      </c>
      <c r="F1404" t="s">
        <v>87</v>
      </c>
      <c r="G1404" t="s">
        <v>174</v>
      </c>
      <c r="H1404" t="s">
        <v>2800</v>
      </c>
      <c r="I1404">
        <v>4</v>
      </c>
      <c r="J1404">
        <v>42688</v>
      </c>
    </row>
    <row r="1405" spans="1:10" x14ac:dyDescent="0.25">
      <c r="A1405">
        <v>11404</v>
      </c>
      <c r="B1405" s="1">
        <v>45842</v>
      </c>
      <c r="C1405" t="s">
        <v>2801</v>
      </c>
      <c r="D1405" t="s">
        <v>23</v>
      </c>
      <c r="E1405" t="s">
        <v>105</v>
      </c>
      <c r="F1405" t="s">
        <v>77</v>
      </c>
      <c r="G1405" t="s">
        <v>78</v>
      </c>
      <c r="H1405" t="s">
        <v>2802</v>
      </c>
      <c r="I1405">
        <v>5</v>
      </c>
      <c r="J1405">
        <v>57067</v>
      </c>
    </row>
    <row r="1406" spans="1:10" x14ac:dyDescent="0.25">
      <c r="A1406">
        <v>11405</v>
      </c>
      <c r="B1406" s="1">
        <v>45810</v>
      </c>
      <c r="C1406" t="s">
        <v>2803</v>
      </c>
      <c r="D1406" t="s">
        <v>33</v>
      </c>
      <c r="E1406" t="s">
        <v>43</v>
      </c>
      <c r="F1406" t="s">
        <v>25</v>
      </c>
      <c r="G1406" t="s">
        <v>95</v>
      </c>
      <c r="H1406" t="s">
        <v>2804</v>
      </c>
      <c r="I1406">
        <v>4</v>
      </c>
      <c r="J1406">
        <v>41620</v>
      </c>
    </row>
    <row r="1407" spans="1:10" x14ac:dyDescent="0.25">
      <c r="A1407">
        <v>11406</v>
      </c>
      <c r="B1407" s="1">
        <v>45612</v>
      </c>
      <c r="C1407" t="s">
        <v>2805</v>
      </c>
      <c r="D1407" t="s">
        <v>17</v>
      </c>
      <c r="E1407" t="s">
        <v>18</v>
      </c>
      <c r="F1407" t="s">
        <v>77</v>
      </c>
      <c r="G1407" t="s">
        <v>78</v>
      </c>
      <c r="H1407" t="s">
        <v>2806</v>
      </c>
      <c r="I1407">
        <v>1</v>
      </c>
      <c r="J1407">
        <v>37428</v>
      </c>
    </row>
    <row r="1408" spans="1:10" x14ac:dyDescent="0.25">
      <c r="A1408">
        <v>11407</v>
      </c>
      <c r="B1408" s="1">
        <v>45639</v>
      </c>
      <c r="C1408" t="s">
        <v>2807</v>
      </c>
      <c r="D1408" t="s">
        <v>33</v>
      </c>
      <c r="E1408" t="s">
        <v>43</v>
      </c>
      <c r="F1408" t="s">
        <v>39</v>
      </c>
      <c r="G1408" t="s">
        <v>192</v>
      </c>
      <c r="H1408" t="s">
        <v>2808</v>
      </c>
      <c r="I1408">
        <v>3</v>
      </c>
      <c r="J1408">
        <v>17042</v>
      </c>
    </row>
    <row r="1409" spans="1:10" x14ac:dyDescent="0.25">
      <c r="A1409">
        <v>11408</v>
      </c>
      <c r="B1409" s="1">
        <v>45724</v>
      </c>
      <c r="C1409" t="s">
        <v>2809</v>
      </c>
      <c r="D1409" t="s">
        <v>11</v>
      </c>
      <c r="E1409" t="s">
        <v>12</v>
      </c>
      <c r="F1409" t="s">
        <v>120</v>
      </c>
      <c r="G1409" t="s">
        <v>159</v>
      </c>
      <c r="H1409" t="s">
        <v>2810</v>
      </c>
      <c r="I1409">
        <v>2</v>
      </c>
      <c r="J1409">
        <v>72925</v>
      </c>
    </row>
    <row r="1410" spans="1:10" x14ac:dyDescent="0.25">
      <c r="A1410">
        <v>11409</v>
      </c>
      <c r="B1410" s="1">
        <v>45847</v>
      </c>
      <c r="C1410" t="s">
        <v>2811</v>
      </c>
      <c r="D1410" t="s">
        <v>23</v>
      </c>
      <c r="E1410" t="s">
        <v>29</v>
      </c>
      <c r="F1410" t="s">
        <v>19</v>
      </c>
      <c r="G1410" t="s">
        <v>30</v>
      </c>
      <c r="H1410" t="s">
        <v>2812</v>
      </c>
      <c r="I1410">
        <v>5</v>
      </c>
      <c r="J1410">
        <v>42402</v>
      </c>
    </row>
    <row r="1411" spans="1:10" x14ac:dyDescent="0.25">
      <c r="A1411">
        <v>11410</v>
      </c>
      <c r="B1411" s="1">
        <v>45501</v>
      </c>
      <c r="C1411" t="s">
        <v>2813</v>
      </c>
      <c r="D1411" t="s">
        <v>17</v>
      </c>
      <c r="E1411" t="s">
        <v>47</v>
      </c>
      <c r="F1411" t="s">
        <v>67</v>
      </c>
      <c r="G1411" t="s">
        <v>68</v>
      </c>
      <c r="H1411" t="s">
        <v>2814</v>
      </c>
      <c r="I1411">
        <v>3</v>
      </c>
      <c r="J1411">
        <v>62626</v>
      </c>
    </row>
    <row r="1412" spans="1:10" x14ac:dyDescent="0.25">
      <c r="A1412">
        <v>11411</v>
      </c>
      <c r="B1412" s="1">
        <v>45637</v>
      </c>
      <c r="C1412" t="s">
        <v>2815</v>
      </c>
      <c r="D1412" t="s">
        <v>23</v>
      </c>
      <c r="E1412" t="s">
        <v>105</v>
      </c>
      <c r="F1412" t="s">
        <v>13</v>
      </c>
      <c r="G1412" t="s">
        <v>102</v>
      </c>
      <c r="H1412" t="s">
        <v>2816</v>
      </c>
      <c r="I1412">
        <v>1</v>
      </c>
      <c r="J1412">
        <v>27474</v>
      </c>
    </row>
    <row r="1413" spans="1:10" x14ac:dyDescent="0.25">
      <c r="A1413">
        <v>11412</v>
      </c>
      <c r="B1413" s="1">
        <v>45601</v>
      </c>
      <c r="C1413" t="s">
        <v>2817</v>
      </c>
      <c r="D1413" t="s">
        <v>33</v>
      </c>
      <c r="E1413" t="s">
        <v>101</v>
      </c>
      <c r="F1413" t="s">
        <v>62</v>
      </c>
      <c r="G1413" t="s">
        <v>63</v>
      </c>
      <c r="H1413" t="s">
        <v>2818</v>
      </c>
      <c r="I1413">
        <v>3</v>
      </c>
      <c r="J1413">
        <v>50954</v>
      </c>
    </row>
    <row r="1414" spans="1:10" x14ac:dyDescent="0.25">
      <c r="A1414">
        <v>11413</v>
      </c>
      <c r="B1414" s="1">
        <v>45874</v>
      </c>
      <c r="C1414" t="s">
        <v>2819</v>
      </c>
      <c r="D1414" t="s">
        <v>11</v>
      </c>
      <c r="E1414" t="s">
        <v>138</v>
      </c>
      <c r="F1414" t="s">
        <v>120</v>
      </c>
      <c r="G1414" t="s">
        <v>159</v>
      </c>
      <c r="H1414" t="s">
        <v>2820</v>
      </c>
      <c r="I1414">
        <v>2</v>
      </c>
      <c r="J1414">
        <v>5007</v>
      </c>
    </row>
    <row r="1415" spans="1:10" x14ac:dyDescent="0.25">
      <c r="A1415">
        <v>11414</v>
      </c>
      <c r="B1415" s="1">
        <v>45342</v>
      </c>
      <c r="C1415" t="s">
        <v>2821</v>
      </c>
      <c r="D1415" t="s">
        <v>33</v>
      </c>
      <c r="E1415" t="s">
        <v>94</v>
      </c>
      <c r="F1415" t="s">
        <v>67</v>
      </c>
      <c r="G1415" t="s">
        <v>298</v>
      </c>
      <c r="H1415" t="s">
        <v>2822</v>
      </c>
      <c r="I1415">
        <v>4</v>
      </c>
      <c r="J1415">
        <v>62119</v>
      </c>
    </row>
    <row r="1416" spans="1:10" x14ac:dyDescent="0.25">
      <c r="A1416">
        <v>11415</v>
      </c>
      <c r="B1416" s="1">
        <v>45712</v>
      </c>
      <c r="C1416" t="s">
        <v>2823</v>
      </c>
      <c r="D1416" t="s">
        <v>33</v>
      </c>
      <c r="E1416" t="s">
        <v>34</v>
      </c>
      <c r="F1416" t="s">
        <v>62</v>
      </c>
      <c r="G1416" t="s">
        <v>142</v>
      </c>
      <c r="H1416" t="s">
        <v>2824</v>
      </c>
      <c r="I1416">
        <v>4</v>
      </c>
      <c r="J1416">
        <v>20217</v>
      </c>
    </row>
    <row r="1417" spans="1:10" x14ac:dyDescent="0.25">
      <c r="A1417">
        <v>11416</v>
      </c>
      <c r="B1417" s="1">
        <v>45746</v>
      </c>
      <c r="C1417" t="s">
        <v>2825</v>
      </c>
      <c r="D1417" t="s">
        <v>17</v>
      </c>
      <c r="E1417" t="s">
        <v>51</v>
      </c>
      <c r="F1417" t="s">
        <v>87</v>
      </c>
      <c r="G1417" t="s">
        <v>88</v>
      </c>
      <c r="H1417" t="s">
        <v>2826</v>
      </c>
      <c r="I1417">
        <v>3</v>
      </c>
      <c r="J1417">
        <v>25307</v>
      </c>
    </row>
    <row r="1418" spans="1:10" x14ac:dyDescent="0.25">
      <c r="A1418">
        <v>11417</v>
      </c>
      <c r="B1418" s="1">
        <v>45293</v>
      </c>
      <c r="C1418" t="s">
        <v>2827</v>
      </c>
      <c r="D1418" t="s">
        <v>33</v>
      </c>
      <c r="E1418" t="s">
        <v>34</v>
      </c>
      <c r="F1418" t="s">
        <v>62</v>
      </c>
      <c r="G1418" t="s">
        <v>114</v>
      </c>
      <c r="H1418" t="s">
        <v>2828</v>
      </c>
      <c r="I1418">
        <v>4</v>
      </c>
      <c r="J1418">
        <v>23916</v>
      </c>
    </row>
    <row r="1419" spans="1:10" x14ac:dyDescent="0.25">
      <c r="A1419">
        <v>11418</v>
      </c>
      <c r="B1419" s="1">
        <v>45543</v>
      </c>
      <c r="C1419" t="s">
        <v>2829</v>
      </c>
      <c r="D1419" t="s">
        <v>17</v>
      </c>
      <c r="E1419" t="s">
        <v>66</v>
      </c>
      <c r="F1419" t="s">
        <v>13</v>
      </c>
      <c r="G1419" t="s">
        <v>102</v>
      </c>
      <c r="H1419" t="s">
        <v>264</v>
      </c>
      <c r="I1419">
        <v>3</v>
      </c>
      <c r="J1419">
        <v>6415</v>
      </c>
    </row>
    <row r="1420" spans="1:10" x14ac:dyDescent="0.25">
      <c r="A1420">
        <v>11419</v>
      </c>
      <c r="B1420" s="1">
        <v>45275</v>
      </c>
      <c r="C1420" t="s">
        <v>2830</v>
      </c>
      <c r="D1420" t="s">
        <v>17</v>
      </c>
      <c r="E1420" t="s">
        <v>18</v>
      </c>
      <c r="F1420" t="s">
        <v>13</v>
      </c>
      <c r="G1420" t="s">
        <v>14</v>
      </c>
      <c r="H1420" t="s">
        <v>2831</v>
      </c>
      <c r="I1420">
        <v>4</v>
      </c>
      <c r="J1420">
        <v>43919</v>
      </c>
    </row>
    <row r="1421" spans="1:10" x14ac:dyDescent="0.25">
      <c r="A1421">
        <v>11420</v>
      </c>
      <c r="B1421" s="1">
        <v>45217</v>
      </c>
      <c r="C1421" t="s">
        <v>2832</v>
      </c>
      <c r="D1421" t="s">
        <v>17</v>
      </c>
      <c r="E1421" t="s">
        <v>47</v>
      </c>
      <c r="F1421" t="s">
        <v>77</v>
      </c>
      <c r="G1421" t="s">
        <v>287</v>
      </c>
      <c r="H1421" t="s">
        <v>2833</v>
      </c>
      <c r="I1421">
        <v>5</v>
      </c>
      <c r="J1421">
        <v>43422</v>
      </c>
    </row>
    <row r="1422" spans="1:10" x14ac:dyDescent="0.25">
      <c r="A1422">
        <v>11421</v>
      </c>
      <c r="B1422" s="1">
        <v>45251</v>
      </c>
      <c r="C1422" t="s">
        <v>2834</v>
      </c>
      <c r="D1422" t="s">
        <v>23</v>
      </c>
      <c r="E1422" t="s">
        <v>135</v>
      </c>
      <c r="F1422" t="s">
        <v>87</v>
      </c>
      <c r="G1422" t="s">
        <v>174</v>
      </c>
      <c r="H1422" t="s">
        <v>2835</v>
      </c>
      <c r="I1422">
        <v>2</v>
      </c>
      <c r="J1422">
        <v>54001</v>
      </c>
    </row>
    <row r="1423" spans="1:10" x14ac:dyDescent="0.25">
      <c r="A1423">
        <v>11422</v>
      </c>
      <c r="B1423" s="1">
        <v>45493</v>
      </c>
      <c r="C1423" t="s">
        <v>2836</v>
      </c>
      <c r="D1423" t="s">
        <v>23</v>
      </c>
      <c r="E1423" t="s">
        <v>24</v>
      </c>
      <c r="F1423" t="s">
        <v>120</v>
      </c>
      <c r="G1423" t="s">
        <v>150</v>
      </c>
      <c r="H1423" t="s">
        <v>2837</v>
      </c>
      <c r="I1423">
        <v>4</v>
      </c>
      <c r="J1423">
        <v>13912</v>
      </c>
    </row>
    <row r="1424" spans="1:10" x14ac:dyDescent="0.25">
      <c r="A1424">
        <v>11423</v>
      </c>
      <c r="B1424" s="1">
        <v>45522</v>
      </c>
      <c r="C1424" t="s">
        <v>2838</v>
      </c>
      <c r="D1424" t="s">
        <v>17</v>
      </c>
      <c r="E1424" t="s">
        <v>158</v>
      </c>
      <c r="F1424" t="s">
        <v>87</v>
      </c>
      <c r="G1424" t="s">
        <v>174</v>
      </c>
      <c r="H1424" t="s">
        <v>2839</v>
      </c>
      <c r="I1424">
        <v>3</v>
      </c>
      <c r="J1424">
        <v>44421</v>
      </c>
    </row>
    <row r="1425" spans="1:10" x14ac:dyDescent="0.25">
      <c r="A1425">
        <v>11424</v>
      </c>
      <c r="B1425" s="1">
        <v>45474</v>
      </c>
      <c r="C1425" t="s">
        <v>2840</v>
      </c>
      <c r="D1425" t="s">
        <v>11</v>
      </c>
      <c r="E1425" t="s">
        <v>165</v>
      </c>
      <c r="F1425" t="s">
        <v>13</v>
      </c>
      <c r="G1425" t="s">
        <v>282</v>
      </c>
      <c r="H1425" t="s">
        <v>2841</v>
      </c>
      <c r="I1425">
        <v>4</v>
      </c>
      <c r="J1425">
        <v>26402</v>
      </c>
    </row>
    <row r="1426" spans="1:10" x14ac:dyDescent="0.25">
      <c r="A1426">
        <v>11425</v>
      </c>
      <c r="B1426" s="1">
        <v>45219</v>
      </c>
      <c r="C1426" t="s">
        <v>2842</v>
      </c>
      <c r="D1426" t="s">
        <v>17</v>
      </c>
      <c r="E1426" t="s">
        <v>47</v>
      </c>
      <c r="F1426" t="s">
        <v>13</v>
      </c>
      <c r="G1426" t="s">
        <v>282</v>
      </c>
      <c r="H1426" t="s">
        <v>2843</v>
      </c>
      <c r="I1426">
        <v>2</v>
      </c>
      <c r="J1426">
        <v>48812</v>
      </c>
    </row>
    <row r="1427" spans="1:10" x14ac:dyDescent="0.25">
      <c r="A1427">
        <v>11426</v>
      </c>
      <c r="B1427" s="1">
        <v>45900</v>
      </c>
      <c r="C1427" t="s">
        <v>2844</v>
      </c>
      <c r="D1427" t="s">
        <v>11</v>
      </c>
      <c r="E1427" t="s">
        <v>84</v>
      </c>
      <c r="F1427" t="s">
        <v>13</v>
      </c>
      <c r="G1427" t="s">
        <v>282</v>
      </c>
      <c r="H1427" t="s">
        <v>2845</v>
      </c>
      <c r="I1427">
        <v>2</v>
      </c>
      <c r="J1427">
        <v>16765</v>
      </c>
    </row>
    <row r="1428" spans="1:10" x14ac:dyDescent="0.25">
      <c r="A1428">
        <v>11427</v>
      </c>
      <c r="B1428" s="1">
        <v>45366</v>
      </c>
      <c r="C1428" t="s">
        <v>2846</v>
      </c>
      <c r="D1428" t="s">
        <v>33</v>
      </c>
      <c r="E1428" t="s">
        <v>94</v>
      </c>
      <c r="F1428" t="s">
        <v>77</v>
      </c>
      <c r="G1428" t="s">
        <v>109</v>
      </c>
      <c r="H1428" t="s">
        <v>2847</v>
      </c>
      <c r="I1428">
        <v>4</v>
      </c>
      <c r="J1428">
        <v>70205</v>
      </c>
    </row>
    <row r="1429" spans="1:10" x14ac:dyDescent="0.25">
      <c r="A1429">
        <v>11428</v>
      </c>
      <c r="B1429" s="1">
        <v>45436</v>
      </c>
      <c r="C1429" t="s">
        <v>2848</v>
      </c>
      <c r="D1429" t="s">
        <v>17</v>
      </c>
      <c r="E1429" t="s">
        <v>18</v>
      </c>
      <c r="F1429" t="s">
        <v>67</v>
      </c>
      <c r="G1429" t="s">
        <v>195</v>
      </c>
      <c r="H1429" t="s">
        <v>2849</v>
      </c>
      <c r="I1429">
        <v>3</v>
      </c>
      <c r="J1429">
        <v>79374</v>
      </c>
    </row>
    <row r="1430" spans="1:10" x14ac:dyDescent="0.25">
      <c r="A1430">
        <v>11429</v>
      </c>
      <c r="B1430" s="1">
        <v>45605</v>
      </c>
      <c r="C1430" t="s">
        <v>2850</v>
      </c>
      <c r="D1430" t="s">
        <v>23</v>
      </c>
      <c r="E1430" t="s">
        <v>29</v>
      </c>
      <c r="F1430" t="s">
        <v>77</v>
      </c>
      <c r="G1430" t="s">
        <v>287</v>
      </c>
      <c r="H1430" t="s">
        <v>2851</v>
      </c>
      <c r="I1430">
        <v>1</v>
      </c>
      <c r="J1430">
        <v>50990</v>
      </c>
    </row>
    <row r="1431" spans="1:10" x14ac:dyDescent="0.25">
      <c r="A1431">
        <v>11430</v>
      </c>
      <c r="B1431" s="1">
        <v>45306</v>
      </c>
      <c r="C1431" t="s">
        <v>2852</v>
      </c>
      <c r="D1431" t="s">
        <v>23</v>
      </c>
      <c r="E1431" t="s">
        <v>105</v>
      </c>
      <c r="F1431" t="s">
        <v>19</v>
      </c>
      <c r="G1431" t="s">
        <v>124</v>
      </c>
      <c r="H1431" t="s">
        <v>2853</v>
      </c>
      <c r="I1431">
        <v>5</v>
      </c>
      <c r="J1431">
        <v>3019</v>
      </c>
    </row>
    <row r="1432" spans="1:10" x14ac:dyDescent="0.25">
      <c r="A1432">
        <v>11431</v>
      </c>
      <c r="B1432" s="1">
        <v>45221</v>
      </c>
      <c r="C1432" t="s">
        <v>2854</v>
      </c>
      <c r="D1432" t="s">
        <v>33</v>
      </c>
      <c r="E1432" t="s">
        <v>101</v>
      </c>
      <c r="F1432" t="s">
        <v>25</v>
      </c>
      <c r="G1432" t="s">
        <v>26</v>
      </c>
      <c r="H1432" t="s">
        <v>2855</v>
      </c>
      <c r="I1432">
        <v>2</v>
      </c>
      <c r="J1432">
        <v>69886</v>
      </c>
    </row>
    <row r="1433" spans="1:10" x14ac:dyDescent="0.25">
      <c r="A1433">
        <v>11432</v>
      </c>
      <c r="B1433" s="1">
        <v>45441</v>
      </c>
      <c r="C1433" t="s">
        <v>2856</v>
      </c>
      <c r="D1433" t="s">
        <v>33</v>
      </c>
      <c r="E1433" t="s">
        <v>94</v>
      </c>
      <c r="F1433" t="s">
        <v>25</v>
      </c>
      <c r="G1433" t="s">
        <v>218</v>
      </c>
      <c r="H1433" t="s">
        <v>2857</v>
      </c>
      <c r="I1433">
        <v>1</v>
      </c>
      <c r="J1433">
        <v>13377</v>
      </c>
    </row>
    <row r="1434" spans="1:10" x14ac:dyDescent="0.25">
      <c r="A1434">
        <v>11433</v>
      </c>
      <c r="B1434" s="1">
        <v>45891</v>
      </c>
      <c r="C1434" t="s">
        <v>2858</v>
      </c>
      <c r="D1434" t="s">
        <v>17</v>
      </c>
      <c r="E1434" t="s">
        <v>158</v>
      </c>
      <c r="F1434" t="s">
        <v>35</v>
      </c>
      <c r="G1434" t="s">
        <v>437</v>
      </c>
      <c r="H1434" t="s">
        <v>2859</v>
      </c>
      <c r="I1434">
        <v>3</v>
      </c>
      <c r="J1434">
        <v>53574</v>
      </c>
    </row>
    <row r="1435" spans="1:10" x14ac:dyDescent="0.25">
      <c r="A1435">
        <v>11434</v>
      </c>
      <c r="B1435" s="1">
        <v>45882</v>
      </c>
      <c r="C1435" t="s">
        <v>2860</v>
      </c>
      <c r="D1435" t="s">
        <v>23</v>
      </c>
      <c r="E1435" t="s">
        <v>105</v>
      </c>
      <c r="F1435" t="s">
        <v>67</v>
      </c>
      <c r="G1435" t="s">
        <v>400</v>
      </c>
      <c r="H1435" t="s">
        <v>2861</v>
      </c>
      <c r="I1435">
        <v>4</v>
      </c>
      <c r="J1435">
        <v>16159</v>
      </c>
    </row>
    <row r="1436" spans="1:10" x14ac:dyDescent="0.25">
      <c r="A1436">
        <v>11435</v>
      </c>
      <c r="B1436" s="1">
        <v>45553</v>
      </c>
      <c r="C1436" t="s">
        <v>2862</v>
      </c>
      <c r="D1436" t="s">
        <v>33</v>
      </c>
      <c r="E1436" t="s">
        <v>94</v>
      </c>
      <c r="F1436" t="s">
        <v>39</v>
      </c>
      <c r="G1436" t="s">
        <v>192</v>
      </c>
      <c r="H1436" t="s">
        <v>2863</v>
      </c>
      <c r="I1436">
        <v>4</v>
      </c>
      <c r="J1436">
        <v>54791</v>
      </c>
    </row>
    <row r="1437" spans="1:10" x14ac:dyDescent="0.25">
      <c r="A1437">
        <v>11436</v>
      </c>
      <c r="B1437" s="1">
        <v>45445</v>
      </c>
      <c r="C1437" t="s">
        <v>2864</v>
      </c>
      <c r="D1437" t="s">
        <v>11</v>
      </c>
      <c r="E1437" t="s">
        <v>165</v>
      </c>
      <c r="F1437" t="s">
        <v>13</v>
      </c>
      <c r="G1437" t="s">
        <v>102</v>
      </c>
      <c r="H1437" t="s">
        <v>2865</v>
      </c>
      <c r="I1437">
        <v>2</v>
      </c>
      <c r="J1437">
        <v>50012</v>
      </c>
    </row>
    <row r="1438" spans="1:10" x14ac:dyDescent="0.25">
      <c r="A1438">
        <v>11437</v>
      </c>
      <c r="B1438" s="1">
        <v>45734</v>
      </c>
      <c r="C1438" t="s">
        <v>2866</v>
      </c>
      <c r="D1438" t="s">
        <v>33</v>
      </c>
      <c r="E1438" t="s">
        <v>55</v>
      </c>
      <c r="F1438" t="s">
        <v>120</v>
      </c>
      <c r="G1438" t="s">
        <v>121</v>
      </c>
      <c r="H1438" t="s">
        <v>1611</v>
      </c>
      <c r="I1438">
        <v>4</v>
      </c>
      <c r="J1438">
        <v>73997</v>
      </c>
    </row>
    <row r="1439" spans="1:10" x14ac:dyDescent="0.25">
      <c r="A1439">
        <v>11438</v>
      </c>
      <c r="B1439" s="1">
        <v>45487</v>
      </c>
      <c r="C1439" t="s">
        <v>2867</v>
      </c>
      <c r="D1439" t="s">
        <v>11</v>
      </c>
      <c r="E1439" t="s">
        <v>138</v>
      </c>
      <c r="F1439" t="s">
        <v>35</v>
      </c>
      <c r="G1439" t="s">
        <v>71</v>
      </c>
      <c r="H1439" t="s">
        <v>2868</v>
      </c>
      <c r="I1439">
        <v>5</v>
      </c>
      <c r="J1439">
        <v>51750</v>
      </c>
    </row>
    <row r="1440" spans="1:10" x14ac:dyDescent="0.25">
      <c r="A1440">
        <v>11439</v>
      </c>
      <c r="B1440" s="1">
        <v>45341</v>
      </c>
      <c r="C1440" t="s">
        <v>2869</v>
      </c>
      <c r="D1440" t="s">
        <v>11</v>
      </c>
      <c r="E1440" t="s">
        <v>84</v>
      </c>
      <c r="F1440" t="s">
        <v>62</v>
      </c>
      <c r="G1440" t="s">
        <v>106</v>
      </c>
      <c r="H1440" t="s">
        <v>1079</v>
      </c>
      <c r="I1440">
        <v>3</v>
      </c>
      <c r="J1440">
        <v>33780</v>
      </c>
    </row>
    <row r="1441" spans="1:10" x14ac:dyDescent="0.25">
      <c r="A1441">
        <v>11440</v>
      </c>
      <c r="B1441" s="1">
        <v>45821</v>
      </c>
      <c r="C1441" t="s">
        <v>2870</v>
      </c>
      <c r="D1441" t="s">
        <v>23</v>
      </c>
      <c r="E1441" t="s">
        <v>76</v>
      </c>
      <c r="F1441" t="s">
        <v>35</v>
      </c>
      <c r="G1441" t="s">
        <v>71</v>
      </c>
      <c r="H1441" t="s">
        <v>2871</v>
      </c>
      <c r="I1441">
        <v>4</v>
      </c>
      <c r="J1441">
        <v>58069</v>
      </c>
    </row>
    <row r="1442" spans="1:10" x14ac:dyDescent="0.25">
      <c r="A1442">
        <v>11441</v>
      </c>
      <c r="B1442" s="1">
        <v>45701</v>
      </c>
      <c r="C1442" t="s">
        <v>2872</v>
      </c>
      <c r="D1442" t="s">
        <v>33</v>
      </c>
      <c r="E1442" t="s">
        <v>101</v>
      </c>
      <c r="F1442" t="s">
        <v>87</v>
      </c>
      <c r="G1442" t="s">
        <v>174</v>
      </c>
      <c r="H1442" t="s">
        <v>2873</v>
      </c>
      <c r="I1442">
        <v>3</v>
      </c>
      <c r="J1442">
        <v>6783</v>
      </c>
    </row>
    <row r="1443" spans="1:10" x14ac:dyDescent="0.25">
      <c r="A1443">
        <v>11442</v>
      </c>
      <c r="B1443" s="1">
        <v>45554</v>
      </c>
      <c r="C1443" t="s">
        <v>2874</v>
      </c>
      <c r="D1443" t="s">
        <v>23</v>
      </c>
      <c r="E1443" t="s">
        <v>76</v>
      </c>
      <c r="F1443" t="s">
        <v>62</v>
      </c>
      <c r="G1443" t="s">
        <v>114</v>
      </c>
      <c r="H1443" t="s">
        <v>2875</v>
      </c>
      <c r="I1443">
        <v>3</v>
      </c>
      <c r="J1443">
        <v>46887</v>
      </c>
    </row>
    <row r="1444" spans="1:10" x14ac:dyDescent="0.25">
      <c r="A1444">
        <v>11443</v>
      </c>
      <c r="B1444" s="1">
        <v>45712</v>
      </c>
      <c r="C1444" t="s">
        <v>2876</v>
      </c>
      <c r="D1444" t="s">
        <v>11</v>
      </c>
      <c r="E1444" t="s">
        <v>12</v>
      </c>
      <c r="F1444" t="s">
        <v>13</v>
      </c>
      <c r="G1444" t="s">
        <v>282</v>
      </c>
      <c r="H1444" t="s">
        <v>2877</v>
      </c>
      <c r="I1444">
        <v>5</v>
      </c>
      <c r="J1444">
        <v>48885</v>
      </c>
    </row>
    <row r="1445" spans="1:10" x14ac:dyDescent="0.25">
      <c r="A1445">
        <v>11444</v>
      </c>
      <c r="B1445" s="1">
        <v>45549</v>
      </c>
      <c r="C1445" t="s">
        <v>2878</v>
      </c>
      <c r="D1445" t="s">
        <v>23</v>
      </c>
      <c r="E1445" t="s">
        <v>76</v>
      </c>
      <c r="F1445" t="s">
        <v>35</v>
      </c>
      <c r="G1445" t="s">
        <v>71</v>
      </c>
      <c r="H1445" t="s">
        <v>2879</v>
      </c>
      <c r="I1445">
        <v>3</v>
      </c>
      <c r="J1445">
        <v>50793</v>
      </c>
    </row>
    <row r="1446" spans="1:10" x14ac:dyDescent="0.25">
      <c r="A1446">
        <v>11445</v>
      </c>
      <c r="B1446" s="1">
        <v>45400</v>
      </c>
      <c r="C1446" t="s">
        <v>2880</v>
      </c>
      <c r="D1446" t="s">
        <v>33</v>
      </c>
      <c r="E1446" t="s">
        <v>34</v>
      </c>
      <c r="F1446" t="s">
        <v>39</v>
      </c>
      <c r="G1446" t="s">
        <v>132</v>
      </c>
      <c r="H1446" t="s">
        <v>2881</v>
      </c>
      <c r="I1446">
        <v>1</v>
      </c>
      <c r="J1446">
        <v>16997</v>
      </c>
    </row>
    <row r="1447" spans="1:10" x14ac:dyDescent="0.25">
      <c r="A1447">
        <v>11446</v>
      </c>
      <c r="B1447" s="1">
        <v>45518</v>
      </c>
      <c r="C1447" t="s">
        <v>2882</v>
      </c>
      <c r="D1447" t="s">
        <v>11</v>
      </c>
      <c r="E1447" t="s">
        <v>84</v>
      </c>
      <c r="F1447" t="s">
        <v>62</v>
      </c>
      <c r="G1447" t="s">
        <v>508</v>
      </c>
      <c r="H1447" t="s">
        <v>2883</v>
      </c>
      <c r="I1447">
        <v>1</v>
      </c>
      <c r="J1447">
        <v>54181</v>
      </c>
    </row>
    <row r="1448" spans="1:10" x14ac:dyDescent="0.25">
      <c r="A1448">
        <v>11447</v>
      </c>
      <c r="B1448" s="1">
        <v>45842</v>
      </c>
      <c r="C1448" t="s">
        <v>2884</v>
      </c>
      <c r="D1448" t="s">
        <v>11</v>
      </c>
      <c r="E1448" t="s">
        <v>84</v>
      </c>
      <c r="F1448" t="s">
        <v>25</v>
      </c>
      <c r="G1448" t="s">
        <v>26</v>
      </c>
      <c r="H1448" t="s">
        <v>2885</v>
      </c>
      <c r="I1448">
        <v>3</v>
      </c>
      <c r="J1448">
        <v>79851</v>
      </c>
    </row>
    <row r="1449" spans="1:10" x14ac:dyDescent="0.25">
      <c r="A1449">
        <v>11448</v>
      </c>
      <c r="B1449" s="1">
        <v>45222</v>
      </c>
      <c r="C1449" t="s">
        <v>2886</v>
      </c>
      <c r="D1449" t="s">
        <v>11</v>
      </c>
      <c r="E1449" t="s">
        <v>12</v>
      </c>
      <c r="F1449" t="s">
        <v>77</v>
      </c>
      <c r="G1449" t="s">
        <v>109</v>
      </c>
      <c r="H1449" t="s">
        <v>2887</v>
      </c>
      <c r="I1449">
        <v>5</v>
      </c>
      <c r="J1449">
        <v>67709</v>
      </c>
    </row>
    <row r="1450" spans="1:10" x14ac:dyDescent="0.25">
      <c r="A1450">
        <v>11449</v>
      </c>
      <c r="B1450" s="1">
        <v>45464</v>
      </c>
      <c r="C1450" t="s">
        <v>2888</v>
      </c>
      <c r="D1450" t="s">
        <v>11</v>
      </c>
      <c r="E1450" t="s">
        <v>165</v>
      </c>
      <c r="F1450" t="s">
        <v>120</v>
      </c>
      <c r="G1450" t="s">
        <v>121</v>
      </c>
      <c r="H1450" t="s">
        <v>2889</v>
      </c>
      <c r="I1450">
        <v>3</v>
      </c>
      <c r="J1450">
        <v>10708</v>
      </c>
    </row>
    <row r="1451" spans="1:10" x14ac:dyDescent="0.25">
      <c r="A1451">
        <v>11450</v>
      </c>
      <c r="B1451" s="1">
        <v>45733</v>
      </c>
      <c r="C1451" t="s">
        <v>2890</v>
      </c>
      <c r="D1451" t="s">
        <v>33</v>
      </c>
      <c r="E1451" t="s">
        <v>34</v>
      </c>
      <c r="F1451" t="s">
        <v>62</v>
      </c>
      <c r="G1451" t="s">
        <v>114</v>
      </c>
      <c r="H1451" t="s">
        <v>1411</v>
      </c>
      <c r="I1451">
        <v>3</v>
      </c>
      <c r="J1451">
        <v>69600</v>
      </c>
    </row>
    <row r="1452" spans="1:10" x14ac:dyDescent="0.25">
      <c r="A1452">
        <v>11451</v>
      </c>
      <c r="B1452" s="1">
        <v>45927</v>
      </c>
      <c r="C1452" t="s">
        <v>2891</v>
      </c>
      <c r="D1452" t="s">
        <v>17</v>
      </c>
      <c r="E1452" t="s">
        <v>18</v>
      </c>
      <c r="F1452" t="s">
        <v>120</v>
      </c>
      <c r="G1452" t="s">
        <v>150</v>
      </c>
      <c r="H1452" t="s">
        <v>2892</v>
      </c>
      <c r="I1452">
        <v>4</v>
      </c>
      <c r="J1452">
        <v>38431</v>
      </c>
    </row>
    <row r="1453" spans="1:10" x14ac:dyDescent="0.25">
      <c r="A1453">
        <v>11452</v>
      </c>
      <c r="B1453" s="1">
        <v>45380</v>
      </c>
      <c r="C1453" t="s">
        <v>2893</v>
      </c>
      <c r="D1453" t="s">
        <v>17</v>
      </c>
      <c r="E1453" t="s">
        <v>18</v>
      </c>
      <c r="F1453" t="s">
        <v>35</v>
      </c>
      <c r="G1453" t="s">
        <v>36</v>
      </c>
      <c r="H1453" t="s">
        <v>2894</v>
      </c>
      <c r="I1453">
        <v>3</v>
      </c>
      <c r="J1453">
        <v>47134</v>
      </c>
    </row>
    <row r="1454" spans="1:10" x14ac:dyDescent="0.25">
      <c r="A1454">
        <v>11453</v>
      </c>
      <c r="B1454" s="1">
        <v>45267</v>
      </c>
      <c r="C1454" t="s">
        <v>2895</v>
      </c>
      <c r="D1454" t="s">
        <v>23</v>
      </c>
      <c r="E1454" t="s">
        <v>135</v>
      </c>
      <c r="F1454" t="s">
        <v>120</v>
      </c>
      <c r="G1454" t="s">
        <v>159</v>
      </c>
      <c r="H1454" t="s">
        <v>927</v>
      </c>
      <c r="I1454">
        <v>1</v>
      </c>
      <c r="J1454">
        <v>51243</v>
      </c>
    </row>
    <row r="1455" spans="1:10" x14ac:dyDescent="0.25">
      <c r="A1455">
        <v>11454</v>
      </c>
      <c r="B1455" s="1">
        <v>45532</v>
      </c>
      <c r="C1455" t="s">
        <v>2896</v>
      </c>
      <c r="D1455" t="s">
        <v>11</v>
      </c>
      <c r="E1455" t="s">
        <v>84</v>
      </c>
      <c r="F1455" t="s">
        <v>62</v>
      </c>
      <c r="G1455" t="s">
        <v>142</v>
      </c>
      <c r="H1455" t="s">
        <v>2897</v>
      </c>
      <c r="I1455">
        <v>2</v>
      </c>
      <c r="J1455">
        <v>10564</v>
      </c>
    </row>
    <row r="1456" spans="1:10" x14ac:dyDescent="0.25">
      <c r="A1456">
        <v>11455</v>
      </c>
      <c r="B1456" s="1">
        <v>45605</v>
      </c>
      <c r="C1456" t="s">
        <v>2898</v>
      </c>
      <c r="D1456" t="s">
        <v>17</v>
      </c>
      <c r="E1456" t="s">
        <v>66</v>
      </c>
      <c r="F1456" t="s">
        <v>120</v>
      </c>
      <c r="G1456" t="s">
        <v>139</v>
      </c>
      <c r="H1456" t="s">
        <v>2899</v>
      </c>
      <c r="I1456">
        <v>5</v>
      </c>
      <c r="J1456">
        <v>11067</v>
      </c>
    </row>
    <row r="1457" spans="1:10" x14ac:dyDescent="0.25">
      <c r="A1457">
        <v>11456</v>
      </c>
      <c r="B1457" s="1">
        <v>45785</v>
      </c>
      <c r="C1457" t="s">
        <v>2900</v>
      </c>
      <c r="D1457" t="s">
        <v>17</v>
      </c>
      <c r="E1457" t="s">
        <v>66</v>
      </c>
      <c r="F1457" t="s">
        <v>87</v>
      </c>
      <c r="G1457" t="s">
        <v>174</v>
      </c>
      <c r="H1457" t="s">
        <v>2901</v>
      </c>
      <c r="I1457">
        <v>2</v>
      </c>
      <c r="J1457">
        <v>56125</v>
      </c>
    </row>
    <row r="1458" spans="1:10" x14ac:dyDescent="0.25">
      <c r="A1458">
        <v>11457</v>
      </c>
      <c r="B1458" s="1">
        <v>45526</v>
      </c>
      <c r="C1458" t="s">
        <v>2902</v>
      </c>
      <c r="D1458" t="s">
        <v>23</v>
      </c>
      <c r="E1458" t="s">
        <v>24</v>
      </c>
      <c r="F1458" t="s">
        <v>39</v>
      </c>
      <c r="G1458" t="s">
        <v>200</v>
      </c>
      <c r="H1458" t="s">
        <v>2903</v>
      </c>
      <c r="I1458">
        <v>2</v>
      </c>
      <c r="J1458">
        <v>73299</v>
      </c>
    </row>
    <row r="1459" spans="1:10" x14ac:dyDescent="0.25">
      <c r="A1459">
        <v>11458</v>
      </c>
      <c r="B1459" s="1">
        <v>45211</v>
      </c>
      <c r="C1459" t="s">
        <v>2904</v>
      </c>
      <c r="D1459" t="s">
        <v>33</v>
      </c>
      <c r="E1459" t="s">
        <v>43</v>
      </c>
      <c r="F1459" t="s">
        <v>62</v>
      </c>
      <c r="G1459" t="s">
        <v>142</v>
      </c>
      <c r="H1459" t="s">
        <v>2905</v>
      </c>
      <c r="I1459">
        <v>1</v>
      </c>
      <c r="J1459">
        <v>23413</v>
      </c>
    </row>
    <row r="1460" spans="1:10" x14ac:dyDescent="0.25">
      <c r="A1460">
        <v>11459</v>
      </c>
      <c r="B1460" s="1">
        <v>45373</v>
      </c>
      <c r="C1460" t="s">
        <v>2906</v>
      </c>
      <c r="D1460" t="s">
        <v>17</v>
      </c>
      <c r="E1460" t="s">
        <v>18</v>
      </c>
      <c r="F1460" t="s">
        <v>67</v>
      </c>
      <c r="G1460" t="s">
        <v>231</v>
      </c>
      <c r="H1460" t="s">
        <v>2596</v>
      </c>
      <c r="I1460">
        <v>5</v>
      </c>
      <c r="J1460">
        <v>23691</v>
      </c>
    </row>
    <row r="1461" spans="1:10" x14ac:dyDescent="0.25">
      <c r="A1461">
        <v>11460</v>
      </c>
      <c r="B1461" s="1">
        <v>45564</v>
      </c>
      <c r="C1461" t="s">
        <v>2907</v>
      </c>
      <c r="D1461" t="s">
        <v>17</v>
      </c>
      <c r="E1461" t="s">
        <v>47</v>
      </c>
      <c r="F1461" t="s">
        <v>62</v>
      </c>
      <c r="G1461" t="s">
        <v>114</v>
      </c>
      <c r="H1461" t="s">
        <v>2908</v>
      </c>
      <c r="I1461">
        <v>3</v>
      </c>
      <c r="J1461">
        <v>45701</v>
      </c>
    </row>
    <row r="1462" spans="1:10" x14ac:dyDescent="0.25">
      <c r="A1462">
        <v>11461</v>
      </c>
      <c r="B1462" s="1">
        <v>45802</v>
      </c>
      <c r="C1462" t="s">
        <v>2909</v>
      </c>
      <c r="D1462" t="s">
        <v>17</v>
      </c>
      <c r="E1462" t="s">
        <v>51</v>
      </c>
      <c r="F1462" t="s">
        <v>67</v>
      </c>
      <c r="G1462" t="s">
        <v>400</v>
      </c>
      <c r="H1462" t="s">
        <v>1125</v>
      </c>
      <c r="I1462">
        <v>2</v>
      </c>
      <c r="J1462">
        <v>31987</v>
      </c>
    </row>
    <row r="1463" spans="1:10" x14ac:dyDescent="0.25">
      <c r="A1463">
        <v>11462</v>
      </c>
      <c r="B1463" s="1">
        <v>45663</v>
      </c>
      <c r="C1463" t="s">
        <v>2910</v>
      </c>
      <c r="D1463" t="s">
        <v>33</v>
      </c>
      <c r="E1463" t="s">
        <v>43</v>
      </c>
      <c r="F1463" t="s">
        <v>13</v>
      </c>
      <c r="G1463" t="s">
        <v>282</v>
      </c>
      <c r="H1463" t="s">
        <v>1400</v>
      </c>
      <c r="I1463">
        <v>3</v>
      </c>
      <c r="J1463">
        <v>65969</v>
      </c>
    </row>
    <row r="1464" spans="1:10" x14ac:dyDescent="0.25">
      <c r="A1464">
        <v>11463</v>
      </c>
      <c r="B1464" s="1">
        <v>45626</v>
      </c>
      <c r="C1464" t="s">
        <v>2911</v>
      </c>
      <c r="D1464" t="s">
        <v>11</v>
      </c>
      <c r="E1464" t="s">
        <v>165</v>
      </c>
      <c r="F1464" t="s">
        <v>13</v>
      </c>
      <c r="G1464" t="s">
        <v>102</v>
      </c>
      <c r="H1464" t="s">
        <v>2912</v>
      </c>
      <c r="I1464">
        <v>1</v>
      </c>
      <c r="J1464">
        <v>13459</v>
      </c>
    </row>
    <row r="1465" spans="1:10" x14ac:dyDescent="0.25">
      <c r="A1465">
        <v>11464</v>
      </c>
      <c r="B1465" s="1">
        <v>45454</v>
      </c>
      <c r="C1465" t="s">
        <v>2913</v>
      </c>
      <c r="D1465" t="s">
        <v>11</v>
      </c>
      <c r="E1465" t="s">
        <v>84</v>
      </c>
      <c r="F1465" t="s">
        <v>77</v>
      </c>
      <c r="G1465" t="s">
        <v>162</v>
      </c>
      <c r="H1465" t="s">
        <v>2914</v>
      </c>
      <c r="I1465">
        <v>1</v>
      </c>
      <c r="J1465">
        <v>28915</v>
      </c>
    </row>
    <row r="1466" spans="1:10" x14ac:dyDescent="0.25">
      <c r="A1466">
        <v>11465</v>
      </c>
      <c r="B1466" s="1">
        <v>45817</v>
      </c>
      <c r="C1466" t="s">
        <v>2915</v>
      </c>
      <c r="D1466" t="s">
        <v>11</v>
      </c>
      <c r="E1466" t="s">
        <v>138</v>
      </c>
      <c r="F1466" t="s">
        <v>19</v>
      </c>
      <c r="G1466" t="s">
        <v>20</v>
      </c>
      <c r="H1466" t="s">
        <v>1622</v>
      </c>
      <c r="I1466">
        <v>1</v>
      </c>
      <c r="J1466">
        <v>56277</v>
      </c>
    </row>
    <row r="1467" spans="1:10" x14ac:dyDescent="0.25">
      <c r="A1467">
        <v>11466</v>
      </c>
      <c r="B1467" s="1">
        <v>45558</v>
      </c>
      <c r="C1467" t="s">
        <v>2916</v>
      </c>
      <c r="D1467" t="s">
        <v>11</v>
      </c>
      <c r="E1467" t="s">
        <v>165</v>
      </c>
      <c r="F1467" t="s">
        <v>35</v>
      </c>
      <c r="G1467" t="s">
        <v>71</v>
      </c>
      <c r="H1467" t="s">
        <v>2917</v>
      </c>
      <c r="I1467">
        <v>1</v>
      </c>
      <c r="J1467">
        <v>48636</v>
      </c>
    </row>
    <row r="1468" spans="1:10" x14ac:dyDescent="0.25">
      <c r="A1468">
        <v>11467</v>
      </c>
      <c r="B1468" s="1">
        <v>45412</v>
      </c>
      <c r="C1468" t="s">
        <v>2918</v>
      </c>
      <c r="D1468" t="s">
        <v>23</v>
      </c>
      <c r="E1468" t="s">
        <v>76</v>
      </c>
      <c r="F1468" t="s">
        <v>120</v>
      </c>
      <c r="G1468" t="s">
        <v>159</v>
      </c>
      <c r="H1468" t="s">
        <v>2919</v>
      </c>
      <c r="I1468">
        <v>4</v>
      </c>
      <c r="J1468">
        <v>46758</v>
      </c>
    </row>
    <row r="1469" spans="1:10" x14ac:dyDescent="0.25">
      <c r="A1469">
        <v>11468</v>
      </c>
      <c r="B1469" s="1">
        <v>45543</v>
      </c>
      <c r="C1469" t="s">
        <v>2920</v>
      </c>
      <c r="D1469" t="s">
        <v>11</v>
      </c>
      <c r="E1469" t="s">
        <v>84</v>
      </c>
      <c r="F1469" t="s">
        <v>120</v>
      </c>
      <c r="G1469" t="s">
        <v>159</v>
      </c>
      <c r="H1469" t="s">
        <v>2648</v>
      </c>
      <c r="I1469">
        <v>2</v>
      </c>
      <c r="J1469">
        <v>67375</v>
      </c>
    </row>
    <row r="1470" spans="1:10" x14ac:dyDescent="0.25">
      <c r="A1470">
        <v>11469</v>
      </c>
      <c r="B1470" s="1">
        <v>45393</v>
      </c>
      <c r="C1470" t="s">
        <v>2921</v>
      </c>
      <c r="D1470" t="s">
        <v>11</v>
      </c>
      <c r="E1470" t="s">
        <v>138</v>
      </c>
      <c r="F1470" t="s">
        <v>87</v>
      </c>
      <c r="G1470" t="s">
        <v>205</v>
      </c>
      <c r="H1470" t="s">
        <v>2922</v>
      </c>
      <c r="I1470">
        <v>4</v>
      </c>
      <c r="J1470">
        <v>73545</v>
      </c>
    </row>
    <row r="1471" spans="1:10" x14ac:dyDescent="0.25">
      <c r="A1471">
        <v>11470</v>
      </c>
      <c r="B1471" s="1">
        <v>45599</v>
      </c>
      <c r="C1471" t="s">
        <v>2923</v>
      </c>
      <c r="D1471" t="s">
        <v>17</v>
      </c>
      <c r="E1471" t="s">
        <v>158</v>
      </c>
      <c r="F1471" t="s">
        <v>13</v>
      </c>
      <c r="G1471" t="s">
        <v>282</v>
      </c>
      <c r="H1471" t="s">
        <v>2924</v>
      </c>
      <c r="I1471">
        <v>3</v>
      </c>
      <c r="J1471">
        <v>33816</v>
      </c>
    </row>
    <row r="1472" spans="1:10" x14ac:dyDescent="0.25">
      <c r="A1472">
        <v>11471</v>
      </c>
      <c r="B1472" s="1">
        <v>45578</v>
      </c>
      <c r="C1472" t="s">
        <v>2925</v>
      </c>
      <c r="D1472" t="s">
        <v>17</v>
      </c>
      <c r="E1472" t="s">
        <v>47</v>
      </c>
      <c r="F1472" t="s">
        <v>19</v>
      </c>
      <c r="G1472" t="s">
        <v>52</v>
      </c>
      <c r="H1472" t="s">
        <v>2926</v>
      </c>
      <c r="I1472">
        <v>5</v>
      </c>
      <c r="J1472">
        <v>627</v>
      </c>
    </row>
    <row r="1473" spans="1:10" x14ac:dyDescent="0.25">
      <c r="A1473">
        <v>11472</v>
      </c>
      <c r="B1473" s="1">
        <v>45650</v>
      </c>
      <c r="C1473" t="s">
        <v>2927</v>
      </c>
      <c r="D1473" t="s">
        <v>17</v>
      </c>
      <c r="E1473" t="s">
        <v>51</v>
      </c>
      <c r="F1473" t="s">
        <v>39</v>
      </c>
      <c r="G1473" t="s">
        <v>117</v>
      </c>
      <c r="H1473" t="s">
        <v>2928</v>
      </c>
      <c r="I1473">
        <v>4</v>
      </c>
      <c r="J1473">
        <v>44313</v>
      </c>
    </row>
    <row r="1474" spans="1:10" x14ac:dyDescent="0.25">
      <c r="A1474">
        <v>11473</v>
      </c>
      <c r="B1474" s="1">
        <v>45592</v>
      </c>
      <c r="C1474" t="s">
        <v>2929</v>
      </c>
      <c r="D1474" t="s">
        <v>17</v>
      </c>
      <c r="E1474" t="s">
        <v>158</v>
      </c>
      <c r="F1474" t="s">
        <v>62</v>
      </c>
      <c r="G1474" t="s">
        <v>114</v>
      </c>
      <c r="H1474" t="s">
        <v>2930</v>
      </c>
      <c r="I1474">
        <v>4</v>
      </c>
      <c r="J1474">
        <v>34284</v>
      </c>
    </row>
    <row r="1475" spans="1:10" x14ac:dyDescent="0.25">
      <c r="A1475">
        <v>11474</v>
      </c>
      <c r="B1475" s="1">
        <v>45809</v>
      </c>
      <c r="C1475" t="s">
        <v>2931</v>
      </c>
      <c r="D1475" t="s">
        <v>17</v>
      </c>
      <c r="E1475" t="s">
        <v>18</v>
      </c>
      <c r="F1475" t="s">
        <v>120</v>
      </c>
      <c r="G1475" t="s">
        <v>159</v>
      </c>
      <c r="H1475" t="s">
        <v>2932</v>
      </c>
      <c r="I1475">
        <v>4</v>
      </c>
      <c r="J1475">
        <v>47008</v>
      </c>
    </row>
    <row r="1476" spans="1:10" x14ac:dyDescent="0.25">
      <c r="A1476">
        <v>11475</v>
      </c>
      <c r="B1476" s="1">
        <v>45294</v>
      </c>
      <c r="C1476" t="s">
        <v>2933</v>
      </c>
      <c r="D1476" t="s">
        <v>17</v>
      </c>
      <c r="E1476" t="s">
        <v>18</v>
      </c>
      <c r="F1476" t="s">
        <v>62</v>
      </c>
      <c r="G1476" t="s">
        <v>508</v>
      </c>
      <c r="H1476" t="s">
        <v>2934</v>
      </c>
      <c r="I1476">
        <v>2</v>
      </c>
      <c r="J1476">
        <v>69366</v>
      </c>
    </row>
    <row r="1477" spans="1:10" x14ac:dyDescent="0.25">
      <c r="A1477">
        <v>11476</v>
      </c>
      <c r="B1477" s="1">
        <v>45238</v>
      </c>
      <c r="C1477" t="s">
        <v>2935</v>
      </c>
      <c r="D1477" t="s">
        <v>23</v>
      </c>
      <c r="E1477" t="s">
        <v>24</v>
      </c>
      <c r="F1477" t="s">
        <v>25</v>
      </c>
      <c r="G1477" t="s">
        <v>58</v>
      </c>
      <c r="H1477" t="s">
        <v>2936</v>
      </c>
      <c r="I1477">
        <v>5</v>
      </c>
      <c r="J1477">
        <v>65778</v>
      </c>
    </row>
    <row r="1478" spans="1:10" x14ac:dyDescent="0.25">
      <c r="A1478">
        <v>11477</v>
      </c>
      <c r="B1478" s="1">
        <v>45501</v>
      </c>
      <c r="C1478" t="s">
        <v>2937</v>
      </c>
      <c r="D1478" t="s">
        <v>23</v>
      </c>
      <c r="E1478" t="s">
        <v>29</v>
      </c>
      <c r="F1478" t="s">
        <v>87</v>
      </c>
      <c r="G1478" t="s">
        <v>147</v>
      </c>
      <c r="H1478" t="s">
        <v>997</v>
      </c>
      <c r="I1478">
        <v>3</v>
      </c>
      <c r="J1478">
        <v>1200</v>
      </c>
    </row>
    <row r="1479" spans="1:10" x14ac:dyDescent="0.25">
      <c r="A1479">
        <v>11478</v>
      </c>
      <c r="B1479" s="1">
        <v>45323</v>
      </c>
      <c r="C1479" t="s">
        <v>2938</v>
      </c>
      <c r="D1479" t="s">
        <v>17</v>
      </c>
      <c r="E1479" t="s">
        <v>47</v>
      </c>
      <c r="F1479" t="s">
        <v>13</v>
      </c>
      <c r="G1479" t="s">
        <v>282</v>
      </c>
      <c r="H1479" t="s">
        <v>2939</v>
      </c>
      <c r="I1479">
        <v>2</v>
      </c>
      <c r="J1479">
        <v>31819</v>
      </c>
    </row>
    <row r="1480" spans="1:10" x14ac:dyDescent="0.25">
      <c r="A1480">
        <v>11479</v>
      </c>
      <c r="B1480" s="1">
        <v>45818</v>
      </c>
      <c r="C1480" t="s">
        <v>2940</v>
      </c>
      <c r="D1480" t="s">
        <v>17</v>
      </c>
      <c r="E1480" t="s">
        <v>18</v>
      </c>
      <c r="F1480" t="s">
        <v>67</v>
      </c>
      <c r="G1480" t="s">
        <v>231</v>
      </c>
      <c r="H1480" t="s">
        <v>2941</v>
      </c>
      <c r="I1480">
        <v>4</v>
      </c>
      <c r="J1480">
        <v>47922</v>
      </c>
    </row>
    <row r="1481" spans="1:10" x14ac:dyDescent="0.25">
      <c r="A1481">
        <v>11480</v>
      </c>
      <c r="B1481" s="1">
        <v>45779</v>
      </c>
      <c r="C1481" t="s">
        <v>2942</v>
      </c>
      <c r="D1481" t="s">
        <v>17</v>
      </c>
      <c r="E1481" t="s">
        <v>66</v>
      </c>
      <c r="F1481" t="s">
        <v>19</v>
      </c>
      <c r="G1481" t="s">
        <v>52</v>
      </c>
      <c r="H1481" t="s">
        <v>2943</v>
      </c>
      <c r="I1481">
        <v>3</v>
      </c>
      <c r="J1481">
        <v>33133</v>
      </c>
    </row>
    <row r="1482" spans="1:10" x14ac:dyDescent="0.25">
      <c r="A1482">
        <v>11481</v>
      </c>
      <c r="B1482" s="1">
        <v>45723</v>
      </c>
      <c r="C1482" t="s">
        <v>2944</v>
      </c>
      <c r="D1482" t="s">
        <v>23</v>
      </c>
      <c r="E1482" t="s">
        <v>29</v>
      </c>
      <c r="F1482" t="s">
        <v>67</v>
      </c>
      <c r="G1482" t="s">
        <v>195</v>
      </c>
      <c r="H1482" t="s">
        <v>2945</v>
      </c>
      <c r="I1482">
        <v>1</v>
      </c>
      <c r="J1482">
        <v>67503</v>
      </c>
    </row>
    <row r="1483" spans="1:10" x14ac:dyDescent="0.25">
      <c r="A1483">
        <v>11482</v>
      </c>
      <c r="B1483" s="1">
        <v>45278</v>
      </c>
      <c r="C1483" t="s">
        <v>2946</v>
      </c>
      <c r="D1483" t="s">
        <v>11</v>
      </c>
      <c r="E1483" t="s">
        <v>138</v>
      </c>
      <c r="F1483" t="s">
        <v>87</v>
      </c>
      <c r="G1483" t="s">
        <v>147</v>
      </c>
      <c r="H1483" t="s">
        <v>2947</v>
      </c>
      <c r="I1483">
        <v>4</v>
      </c>
      <c r="J1483">
        <v>28665</v>
      </c>
    </row>
    <row r="1484" spans="1:10" x14ac:dyDescent="0.25">
      <c r="A1484">
        <v>11483</v>
      </c>
      <c r="B1484" s="1">
        <v>45741</v>
      </c>
      <c r="C1484" t="s">
        <v>2948</v>
      </c>
      <c r="D1484" t="s">
        <v>23</v>
      </c>
      <c r="E1484" t="s">
        <v>24</v>
      </c>
      <c r="F1484" t="s">
        <v>25</v>
      </c>
      <c r="G1484" t="s">
        <v>313</v>
      </c>
      <c r="H1484" t="s">
        <v>2949</v>
      </c>
      <c r="I1484">
        <v>4</v>
      </c>
      <c r="J1484">
        <v>57143</v>
      </c>
    </row>
    <row r="1485" spans="1:10" x14ac:dyDescent="0.25">
      <c r="A1485">
        <v>11484</v>
      </c>
      <c r="B1485" s="1">
        <v>45215</v>
      </c>
      <c r="C1485" t="s">
        <v>2950</v>
      </c>
      <c r="D1485" t="s">
        <v>17</v>
      </c>
      <c r="E1485" t="s">
        <v>158</v>
      </c>
      <c r="F1485" t="s">
        <v>120</v>
      </c>
      <c r="G1485" t="s">
        <v>155</v>
      </c>
      <c r="H1485" t="s">
        <v>2951</v>
      </c>
      <c r="I1485">
        <v>3</v>
      </c>
      <c r="J1485">
        <v>33778</v>
      </c>
    </row>
    <row r="1486" spans="1:10" x14ac:dyDescent="0.25">
      <c r="A1486">
        <v>11485</v>
      </c>
      <c r="B1486" s="1">
        <v>45717</v>
      </c>
      <c r="C1486" t="s">
        <v>2952</v>
      </c>
      <c r="D1486" t="s">
        <v>17</v>
      </c>
      <c r="E1486" t="s">
        <v>158</v>
      </c>
      <c r="F1486" t="s">
        <v>19</v>
      </c>
      <c r="G1486" t="s">
        <v>30</v>
      </c>
      <c r="H1486" t="s">
        <v>2953</v>
      </c>
      <c r="I1486">
        <v>1</v>
      </c>
      <c r="J1486">
        <v>13630</v>
      </c>
    </row>
    <row r="1487" spans="1:10" x14ac:dyDescent="0.25">
      <c r="A1487">
        <v>11486</v>
      </c>
      <c r="B1487" s="1">
        <v>45825</v>
      </c>
      <c r="C1487" t="s">
        <v>2954</v>
      </c>
      <c r="D1487" t="s">
        <v>11</v>
      </c>
      <c r="E1487" t="s">
        <v>12</v>
      </c>
      <c r="F1487" t="s">
        <v>25</v>
      </c>
      <c r="G1487" t="s">
        <v>26</v>
      </c>
      <c r="H1487" t="s">
        <v>2955</v>
      </c>
      <c r="I1487">
        <v>3</v>
      </c>
      <c r="J1487">
        <v>47961</v>
      </c>
    </row>
    <row r="1488" spans="1:10" x14ac:dyDescent="0.25">
      <c r="A1488">
        <v>11487</v>
      </c>
      <c r="B1488" s="1">
        <v>45781</v>
      </c>
      <c r="C1488" t="s">
        <v>2956</v>
      </c>
      <c r="D1488" t="s">
        <v>17</v>
      </c>
      <c r="E1488" t="s">
        <v>47</v>
      </c>
      <c r="F1488" t="s">
        <v>35</v>
      </c>
      <c r="G1488" t="s">
        <v>437</v>
      </c>
      <c r="H1488" t="s">
        <v>2957</v>
      </c>
      <c r="I1488">
        <v>3</v>
      </c>
      <c r="J1488">
        <v>58707</v>
      </c>
    </row>
    <row r="1489" spans="1:10" x14ac:dyDescent="0.25">
      <c r="A1489">
        <v>11488</v>
      </c>
      <c r="B1489" s="1">
        <v>45804</v>
      </c>
      <c r="C1489" t="s">
        <v>2958</v>
      </c>
      <c r="D1489" t="s">
        <v>23</v>
      </c>
      <c r="E1489" t="s">
        <v>76</v>
      </c>
      <c r="F1489" t="s">
        <v>39</v>
      </c>
      <c r="G1489" t="s">
        <v>40</v>
      </c>
      <c r="H1489" t="s">
        <v>2959</v>
      </c>
      <c r="I1489">
        <v>5</v>
      </c>
      <c r="J1489">
        <v>21305</v>
      </c>
    </row>
    <row r="1490" spans="1:10" x14ac:dyDescent="0.25">
      <c r="A1490">
        <v>11489</v>
      </c>
      <c r="B1490" s="1">
        <v>45293</v>
      </c>
      <c r="C1490" t="s">
        <v>2960</v>
      </c>
      <c r="D1490" t="s">
        <v>11</v>
      </c>
      <c r="E1490" t="s">
        <v>12</v>
      </c>
      <c r="F1490" t="s">
        <v>120</v>
      </c>
      <c r="G1490" t="s">
        <v>155</v>
      </c>
      <c r="H1490" t="s">
        <v>2961</v>
      </c>
      <c r="I1490">
        <v>3</v>
      </c>
      <c r="J1490">
        <v>55777</v>
      </c>
    </row>
    <row r="1491" spans="1:10" x14ac:dyDescent="0.25">
      <c r="A1491">
        <v>11490</v>
      </c>
      <c r="B1491" s="1">
        <v>45686</v>
      </c>
      <c r="C1491" t="s">
        <v>2962</v>
      </c>
      <c r="D1491" t="s">
        <v>11</v>
      </c>
      <c r="E1491" t="s">
        <v>165</v>
      </c>
      <c r="F1491" t="s">
        <v>77</v>
      </c>
      <c r="G1491" t="s">
        <v>81</v>
      </c>
      <c r="H1491" t="s">
        <v>2963</v>
      </c>
      <c r="I1491">
        <v>3</v>
      </c>
      <c r="J1491">
        <v>67587</v>
      </c>
    </row>
    <row r="1492" spans="1:10" x14ac:dyDescent="0.25">
      <c r="A1492">
        <v>11491</v>
      </c>
      <c r="B1492" s="1">
        <v>45283</v>
      </c>
      <c r="C1492" t="s">
        <v>2964</v>
      </c>
      <c r="D1492" t="s">
        <v>17</v>
      </c>
      <c r="E1492" t="s">
        <v>47</v>
      </c>
      <c r="F1492" t="s">
        <v>67</v>
      </c>
      <c r="G1492" t="s">
        <v>195</v>
      </c>
      <c r="H1492" t="s">
        <v>2965</v>
      </c>
      <c r="I1492">
        <v>2</v>
      </c>
      <c r="J1492">
        <v>31379</v>
      </c>
    </row>
    <row r="1493" spans="1:10" x14ac:dyDescent="0.25">
      <c r="A1493">
        <v>11492</v>
      </c>
      <c r="B1493" s="1">
        <v>45789</v>
      </c>
      <c r="C1493" t="s">
        <v>2966</v>
      </c>
      <c r="D1493" t="s">
        <v>17</v>
      </c>
      <c r="E1493" t="s">
        <v>66</v>
      </c>
      <c r="F1493" t="s">
        <v>39</v>
      </c>
      <c r="G1493" t="s">
        <v>132</v>
      </c>
      <c r="H1493" t="s">
        <v>2967</v>
      </c>
      <c r="I1493">
        <v>2</v>
      </c>
      <c r="J1493">
        <v>70131</v>
      </c>
    </row>
    <row r="1494" spans="1:10" x14ac:dyDescent="0.25">
      <c r="A1494">
        <v>11493</v>
      </c>
      <c r="B1494" s="1">
        <v>45332</v>
      </c>
      <c r="C1494" t="s">
        <v>904</v>
      </c>
      <c r="D1494" t="s">
        <v>33</v>
      </c>
      <c r="E1494" t="s">
        <v>101</v>
      </c>
      <c r="F1494" t="s">
        <v>120</v>
      </c>
      <c r="G1494" t="s">
        <v>121</v>
      </c>
      <c r="H1494" t="s">
        <v>2968</v>
      </c>
      <c r="I1494">
        <v>5</v>
      </c>
      <c r="J1494">
        <v>63338</v>
      </c>
    </row>
    <row r="1495" spans="1:10" x14ac:dyDescent="0.25">
      <c r="A1495">
        <v>11494</v>
      </c>
      <c r="B1495" s="1">
        <v>45756</v>
      </c>
      <c r="C1495" t="s">
        <v>2969</v>
      </c>
      <c r="D1495" t="s">
        <v>11</v>
      </c>
      <c r="E1495" t="s">
        <v>84</v>
      </c>
      <c r="F1495" t="s">
        <v>62</v>
      </c>
      <c r="G1495" t="s">
        <v>106</v>
      </c>
      <c r="H1495" t="s">
        <v>2970</v>
      </c>
      <c r="I1495">
        <v>1</v>
      </c>
      <c r="J1495">
        <v>45240</v>
      </c>
    </row>
    <row r="1496" spans="1:10" x14ac:dyDescent="0.25">
      <c r="A1496">
        <v>11495</v>
      </c>
      <c r="B1496" s="1">
        <v>45338</v>
      </c>
      <c r="C1496" t="s">
        <v>2971</v>
      </c>
      <c r="D1496" t="s">
        <v>11</v>
      </c>
      <c r="E1496" t="s">
        <v>165</v>
      </c>
      <c r="F1496" t="s">
        <v>120</v>
      </c>
      <c r="G1496" t="s">
        <v>150</v>
      </c>
      <c r="H1496" t="s">
        <v>2972</v>
      </c>
      <c r="I1496">
        <v>1</v>
      </c>
      <c r="J1496">
        <v>25879</v>
      </c>
    </row>
    <row r="1497" spans="1:10" x14ac:dyDescent="0.25">
      <c r="A1497">
        <v>11496</v>
      </c>
      <c r="B1497" s="1">
        <v>45413</v>
      </c>
      <c r="C1497" t="s">
        <v>2973</v>
      </c>
      <c r="D1497" t="s">
        <v>33</v>
      </c>
      <c r="E1497" t="s">
        <v>101</v>
      </c>
      <c r="F1497" t="s">
        <v>25</v>
      </c>
      <c r="G1497" t="s">
        <v>95</v>
      </c>
      <c r="H1497" t="s">
        <v>2974</v>
      </c>
      <c r="I1497">
        <v>3</v>
      </c>
      <c r="J1497">
        <v>24895</v>
      </c>
    </row>
    <row r="1498" spans="1:10" x14ac:dyDescent="0.25">
      <c r="A1498">
        <v>11497</v>
      </c>
      <c r="B1498" s="1">
        <v>45450</v>
      </c>
      <c r="C1498" t="s">
        <v>2975</v>
      </c>
      <c r="D1498" t="s">
        <v>23</v>
      </c>
      <c r="E1498" t="s">
        <v>24</v>
      </c>
      <c r="F1498" t="s">
        <v>67</v>
      </c>
      <c r="G1498" t="s">
        <v>231</v>
      </c>
      <c r="H1498" t="s">
        <v>2976</v>
      </c>
      <c r="I1498">
        <v>3</v>
      </c>
      <c r="J1498">
        <v>56151</v>
      </c>
    </row>
    <row r="1499" spans="1:10" x14ac:dyDescent="0.25">
      <c r="A1499">
        <v>11498</v>
      </c>
      <c r="B1499" s="1">
        <v>45377</v>
      </c>
      <c r="C1499" t="s">
        <v>2977</v>
      </c>
      <c r="D1499" t="s">
        <v>11</v>
      </c>
      <c r="E1499" t="s">
        <v>84</v>
      </c>
      <c r="F1499" t="s">
        <v>19</v>
      </c>
      <c r="G1499" t="s">
        <v>98</v>
      </c>
      <c r="H1499" t="s">
        <v>2978</v>
      </c>
      <c r="I1499">
        <v>2</v>
      </c>
      <c r="J1499">
        <v>72161</v>
      </c>
    </row>
    <row r="1500" spans="1:10" x14ac:dyDescent="0.25">
      <c r="A1500">
        <v>11499</v>
      </c>
      <c r="B1500" s="1">
        <v>45882</v>
      </c>
      <c r="C1500" t="s">
        <v>2979</v>
      </c>
      <c r="D1500" t="s">
        <v>11</v>
      </c>
      <c r="E1500" t="s">
        <v>84</v>
      </c>
      <c r="F1500" t="s">
        <v>25</v>
      </c>
      <c r="G1500" t="s">
        <v>95</v>
      </c>
      <c r="H1500" t="s">
        <v>2980</v>
      </c>
      <c r="I1500">
        <v>1</v>
      </c>
      <c r="J1500">
        <v>79632</v>
      </c>
    </row>
    <row r="1501" spans="1:10" x14ac:dyDescent="0.25">
      <c r="A1501">
        <v>11500</v>
      </c>
      <c r="B1501" s="1">
        <v>45357</v>
      </c>
      <c r="C1501" t="s">
        <v>2981</v>
      </c>
      <c r="D1501" t="s">
        <v>11</v>
      </c>
      <c r="E1501" t="s">
        <v>165</v>
      </c>
      <c r="F1501" t="s">
        <v>67</v>
      </c>
      <c r="G1501" t="s">
        <v>400</v>
      </c>
      <c r="H1501" t="s">
        <v>2982</v>
      </c>
      <c r="I1501">
        <v>1</v>
      </c>
      <c r="J1501">
        <v>31128</v>
      </c>
    </row>
    <row r="1502" spans="1:10" x14ac:dyDescent="0.25">
      <c r="A1502">
        <v>11501</v>
      </c>
      <c r="B1502" s="1">
        <v>45896</v>
      </c>
      <c r="C1502" t="s">
        <v>2983</v>
      </c>
      <c r="D1502" t="s">
        <v>33</v>
      </c>
      <c r="E1502" t="s">
        <v>34</v>
      </c>
      <c r="F1502" t="s">
        <v>77</v>
      </c>
      <c r="G1502" t="s">
        <v>81</v>
      </c>
      <c r="H1502" t="s">
        <v>1167</v>
      </c>
      <c r="I1502">
        <v>1</v>
      </c>
      <c r="J1502">
        <v>13595</v>
      </c>
    </row>
    <row r="1503" spans="1:10" x14ac:dyDescent="0.25">
      <c r="A1503">
        <v>11502</v>
      </c>
      <c r="B1503" s="1">
        <v>45612</v>
      </c>
      <c r="C1503" t="s">
        <v>2984</v>
      </c>
      <c r="D1503" t="s">
        <v>33</v>
      </c>
      <c r="E1503" t="s">
        <v>94</v>
      </c>
      <c r="F1503" t="s">
        <v>13</v>
      </c>
      <c r="G1503" t="s">
        <v>48</v>
      </c>
      <c r="H1503" t="s">
        <v>2985</v>
      </c>
      <c r="I1503">
        <v>1</v>
      </c>
      <c r="J1503">
        <v>6343</v>
      </c>
    </row>
    <row r="1504" spans="1:10" x14ac:dyDescent="0.25">
      <c r="A1504">
        <v>11503</v>
      </c>
      <c r="B1504" s="1">
        <v>45234</v>
      </c>
      <c r="C1504" t="s">
        <v>2986</v>
      </c>
      <c r="D1504" t="s">
        <v>23</v>
      </c>
      <c r="E1504" t="s">
        <v>29</v>
      </c>
      <c r="F1504" t="s">
        <v>77</v>
      </c>
      <c r="G1504" t="s">
        <v>78</v>
      </c>
      <c r="H1504" t="s">
        <v>2987</v>
      </c>
      <c r="I1504">
        <v>2</v>
      </c>
      <c r="J1504">
        <v>68154</v>
      </c>
    </row>
    <row r="1505" spans="1:10" x14ac:dyDescent="0.25">
      <c r="A1505">
        <v>11504</v>
      </c>
      <c r="B1505" s="1">
        <v>45450</v>
      </c>
      <c r="C1505" t="s">
        <v>2988</v>
      </c>
      <c r="D1505" t="s">
        <v>17</v>
      </c>
      <c r="E1505" t="s">
        <v>18</v>
      </c>
      <c r="F1505" t="s">
        <v>35</v>
      </c>
      <c r="G1505" t="s">
        <v>71</v>
      </c>
      <c r="H1505" t="s">
        <v>2989</v>
      </c>
      <c r="I1505">
        <v>1</v>
      </c>
      <c r="J1505">
        <v>74854</v>
      </c>
    </row>
    <row r="1506" spans="1:10" x14ac:dyDescent="0.25">
      <c r="A1506">
        <v>11505</v>
      </c>
      <c r="B1506" s="1">
        <v>45602</v>
      </c>
      <c r="C1506" t="s">
        <v>2990</v>
      </c>
      <c r="D1506" t="s">
        <v>11</v>
      </c>
      <c r="E1506" t="s">
        <v>138</v>
      </c>
      <c r="F1506" t="s">
        <v>35</v>
      </c>
      <c r="G1506" t="s">
        <v>437</v>
      </c>
      <c r="H1506" t="s">
        <v>1624</v>
      </c>
      <c r="I1506">
        <v>5</v>
      </c>
      <c r="J1506">
        <v>27661</v>
      </c>
    </row>
    <row r="1507" spans="1:10" x14ac:dyDescent="0.25">
      <c r="A1507">
        <v>11506</v>
      </c>
      <c r="B1507" s="1">
        <v>45353</v>
      </c>
      <c r="C1507" t="s">
        <v>2991</v>
      </c>
      <c r="D1507" t="s">
        <v>11</v>
      </c>
      <c r="E1507" t="s">
        <v>12</v>
      </c>
      <c r="F1507" t="s">
        <v>67</v>
      </c>
      <c r="G1507" t="s">
        <v>400</v>
      </c>
      <c r="H1507" t="s">
        <v>2992</v>
      </c>
      <c r="I1507">
        <v>3</v>
      </c>
      <c r="J1507">
        <v>19872</v>
      </c>
    </row>
    <row r="1508" spans="1:10" x14ac:dyDescent="0.25">
      <c r="A1508">
        <v>11507</v>
      </c>
      <c r="B1508" s="1">
        <v>45682</v>
      </c>
      <c r="C1508" t="s">
        <v>2993</v>
      </c>
      <c r="D1508" t="s">
        <v>11</v>
      </c>
      <c r="E1508" t="s">
        <v>61</v>
      </c>
      <c r="F1508" t="s">
        <v>62</v>
      </c>
      <c r="G1508" t="s">
        <v>63</v>
      </c>
      <c r="H1508" t="s">
        <v>2994</v>
      </c>
      <c r="I1508">
        <v>2</v>
      </c>
      <c r="J1508">
        <v>69790</v>
      </c>
    </row>
    <row r="1509" spans="1:10" x14ac:dyDescent="0.25">
      <c r="A1509">
        <v>11508</v>
      </c>
      <c r="B1509" s="1">
        <v>45453</v>
      </c>
      <c r="C1509" t="s">
        <v>2995</v>
      </c>
      <c r="D1509" t="s">
        <v>11</v>
      </c>
      <c r="E1509" t="s">
        <v>84</v>
      </c>
      <c r="F1509" t="s">
        <v>19</v>
      </c>
      <c r="G1509" t="s">
        <v>124</v>
      </c>
      <c r="H1509" t="s">
        <v>2996</v>
      </c>
      <c r="I1509">
        <v>5</v>
      </c>
      <c r="J1509">
        <v>7842</v>
      </c>
    </row>
    <row r="1510" spans="1:10" x14ac:dyDescent="0.25">
      <c r="A1510">
        <v>11509</v>
      </c>
      <c r="B1510" s="1">
        <v>45763</v>
      </c>
      <c r="C1510" t="s">
        <v>2997</v>
      </c>
      <c r="D1510" t="s">
        <v>33</v>
      </c>
      <c r="E1510" t="s">
        <v>94</v>
      </c>
      <c r="F1510" t="s">
        <v>87</v>
      </c>
      <c r="G1510" t="s">
        <v>174</v>
      </c>
      <c r="H1510" t="s">
        <v>2350</v>
      </c>
      <c r="I1510">
        <v>1</v>
      </c>
      <c r="J1510">
        <v>46483</v>
      </c>
    </row>
    <row r="1511" spans="1:10" x14ac:dyDescent="0.25">
      <c r="A1511">
        <v>11510</v>
      </c>
      <c r="B1511" s="1">
        <v>45864</v>
      </c>
      <c r="C1511" t="s">
        <v>2998</v>
      </c>
      <c r="D1511" t="s">
        <v>33</v>
      </c>
      <c r="E1511" t="s">
        <v>94</v>
      </c>
      <c r="F1511" t="s">
        <v>120</v>
      </c>
      <c r="G1511" t="s">
        <v>155</v>
      </c>
      <c r="H1511" t="s">
        <v>2999</v>
      </c>
      <c r="I1511">
        <v>3</v>
      </c>
      <c r="J1511">
        <v>55155</v>
      </c>
    </row>
    <row r="1512" spans="1:10" x14ac:dyDescent="0.25">
      <c r="A1512">
        <v>11511</v>
      </c>
      <c r="B1512" s="1">
        <v>45320</v>
      </c>
      <c r="C1512" t="s">
        <v>3000</v>
      </c>
      <c r="D1512" t="s">
        <v>23</v>
      </c>
      <c r="E1512" t="s">
        <v>24</v>
      </c>
      <c r="F1512" t="s">
        <v>67</v>
      </c>
      <c r="G1512" t="s">
        <v>400</v>
      </c>
      <c r="H1512" t="s">
        <v>3001</v>
      </c>
      <c r="I1512">
        <v>1</v>
      </c>
      <c r="J1512">
        <v>43008</v>
      </c>
    </row>
    <row r="1513" spans="1:10" x14ac:dyDescent="0.25">
      <c r="A1513">
        <v>11512</v>
      </c>
      <c r="B1513" s="1">
        <v>45714</v>
      </c>
      <c r="C1513" t="s">
        <v>3002</v>
      </c>
      <c r="D1513" t="s">
        <v>11</v>
      </c>
      <c r="E1513" t="s">
        <v>165</v>
      </c>
      <c r="F1513" t="s">
        <v>87</v>
      </c>
      <c r="G1513" t="s">
        <v>174</v>
      </c>
      <c r="H1513" t="s">
        <v>1030</v>
      </c>
      <c r="I1513">
        <v>4</v>
      </c>
      <c r="J1513">
        <v>56586</v>
      </c>
    </row>
    <row r="1514" spans="1:10" x14ac:dyDescent="0.25">
      <c r="A1514">
        <v>11513</v>
      </c>
      <c r="B1514" s="1">
        <v>45627</v>
      </c>
      <c r="C1514" t="s">
        <v>3003</v>
      </c>
      <c r="D1514" t="s">
        <v>11</v>
      </c>
      <c r="E1514" t="s">
        <v>84</v>
      </c>
      <c r="F1514" t="s">
        <v>87</v>
      </c>
      <c r="G1514" t="s">
        <v>147</v>
      </c>
      <c r="H1514" t="s">
        <v>2602</v>
      </c>
      <c r="I1514">
        <v>2</v>
      </c>
      <c r="J1514">
        <v>21036</v>
      </c>
    </row>
    <row r="1515" spans="1:10" x14ac:dyDescent="0.25">
      <c r="A1515">
        <v>11514</v>
      </c>
      <c r="B1515" s="1">
        <v>45884</v>
      </c>
      <c r="C1515" t="s">
        <v>3004</v>
      </c>
      <c r="D1515" t="s">
        <v>11</v>
      </c>
      <c r="E1515" t="s">
        <v>138</v>
      </c>
      <c r="F1515" t="s">
        <v>62</v>
      </c>
      <c r="G1515" t="s">
        <v>142</v>
      </c>
      <c r="H1515" t="s">
        <v>3005</v>
      </c>
      <c r="I1515">
        <v>1</v>
      </c>
      <c r="J1515">
        <v>8435</v>
      </c>
    </row>
    <row r="1516" spans="1:10" x14ac:dyDescent="0.25">
      <c r="A1516">
        <v>11515</v>
      </c>
      <c r="B1516" s="1">
        <v>45641</v>
      </c>
      <c r="C1516" t="s">
        <v>3006</v>
      </c>
      <c r="D1516" t="s">
        <v>11</v>
      </c>
      <c r="E1516" t="s">
        <v>138</v>
      </c>
      <c r="F1516" t="s">
        <v>39</v>
      </c>
      <c r="G1516" t="s">
        <v>192</v>
      </c>
      <c r="H1516" t="s">
        <v>3007</v>
      </c>
      <c r="I1516">
        <v>1</v>
      </c>
      <c r="J1516">
        <v>59069</v>
      </c>
    </row>
    <row r="1517" spans="1:10" x14ac:dyDescent="0.25">
      <c r="A1517">
        <v>11516</v>
      </c>
      <c r="B1517" s="1">
        <v>45598</v>
      </c>
      <c r="C1517" t="s">
        <v>3008</v>
      </c>
      <c r="D1517" t="s">
        <v>17</v>
      </c>
      <c r="E1517" t="s">
        <v>66</v>
      </c>
      <c r="F1517" t="s">
        <v>19</v>
      </c>
      <c r="G1517" t="s">
        <v>52</v>
      </c>
      <c r="H1517" t="s">
        <v>3009</v>
      </c>
      <c r="I1517">
        <v>4</v>
      </c>
      <c r="J1517">
        <v>72844</v>
      </c>
    </row>
    <row r="1518" spans="1:10" x14ac:dyDescent="0.25">
      <c r="A1518">
        <v>11517</v>
      </c>
      <c r="B1518" s="1">
        <v>45309</v>
      </c>
      <c r="C1518" t="s">
        <v>3010</v>
      </c>
      <c r="D1518" t="s">
        <v>11</v>
      </c>
      <c r="E1518" t="s">
        <v>165</v>
      </c>
      <c r="F1518" t="s">
        <v>13</v>
      </c>
      <c r="G1518" t="s">
        <v>91</v>
      </c>
      <c r="H1518" t="s">
        <v>3011</v>
      </c>
      <c r="I1518">
        <v>4</v>
      </c>
      <c r="J1518">
        <v>56495</v>
      </c>
    </row>
    <row r="1519" spans="1:10" x14ac:dyDescent="0.25">
      <c r="A1519">
        <v>11518</v>
      </c>
      <c r="B1519" s="1">
        <v>45553</v>
      </c>
      <c r="C1519" t="s">
        <v>3012</v>
      </c>
      <c r="D1519" t="s">
        <v>17</v>
      </c>
      <c r="E1519" t="s">
        <v>47</v>
      </c>
      <c r="F1519" t="s">
        <v>62</v>
      </c>
      <c r="G1519" t="s">
        <v>114</v>
      </c>
      <c r="H1519" t="s">
        <v>3013</v>
      </c>
      <c r="I1519">
        <v>2</v>
      </c>
      <c r="J1519">
        <v>58411</v>
      </c>
    </row>
    <row r="1520" spans="1:10" x14ac:dyDescent="0.25">
      <c r="A1520">
        <v>11519</v>
      </c>
      <c r="B1520" s="1">
        <v>45688</v>
      </c>
      <c r="C1520" t="s">
        <v>3014</v>
      </c>
      <c r="D1520" t="s">
        <v>23</v>
      </c>
      <c r="E1520" t="s">
        <v>76</v>
      </c>
      <c r="F1520" t="s">
        <v>120</v>
      </c>
      <c r="G1520" t="s">
        <v>150</v>
      </c>
      <c r="H1520" t="s">
        <v>2568</v>
      </c>
      <c r="I1520">
        <v>1</v>
      </c>
      <c r="J1520">
        <v>74254</v>
      </c>
    </row>
    <row r="1521" spans="1:10" x14ac:dyDescent="0.25">
      <c r="A1521">
        <v>11520</v>
      </c>
      <c r="B1521" s="1">
        <v>45521</v>
      </c>
      <c r="C1521" t="s">
        <v>3015</v>
      </c>
      <c r="D1521" t="s">
        <v>11</v>
      </c>
      <c r="E1521" t="s">
        <v>138</v>
      </c>
      <c r="F1521" t="s">
        <v>19</v>
      </c>
      <c r="G1521" t="s">
        <v>30</v>
      </c>
      <c r="H1521" t="s">
        <v>3016</v>
      </c>
      <c r="I1521">
        <v>2</v>
      </c>
      <c r="J1521">
        <v>27743</v>
      </c>
    </row>
    <row r="1522" spans="1:10" x14ac:dyDescent="0.25">
      <c r="A1522">
        <v>11521</v>
      </c>
      <c r="B1522" s="1">
        <v>45585</v>
      </c>
      <c r="C1522" t="s">
        <v>3017</v>
      </c>
      <c r="D1522" t="s">
        <v>11</v>
      </c>
      <c r="E1522" t="s">
        <v>61</v>
      </c>
      <c r="F1522" t="s">
        <v>77</v>
      </c>
      <c r="G1522" t="s">
        <v>81</v>
      </c>
      <c r="H1522" t="s">
        <v>1067</v>
      </c>
      <c r="I1522">
        <v>1</v>
      </c>
      <c r="J1522">
        <v>78463</v>
      </c>
    </row>
    <row r="1523" spans="1:10" x14ac:dyDescent="0.25">
      <c r="A1523">
        <v>11522</v>
      </c>
      <c r="B1523" s="1">
        <v>45757</v>
      </c>
      <c r="C1523" t="s">
        <v>3018</v>
      </c>
      <c r="D1523" t="s">
        <v>33</v>
      </c>
      <c r="E1523" t="s">
        <v>101</v>
      </c>
      <c r="F1523" t="s">
        <v>35</v>
      </c>
      <c r="G1523" t="s">
        <v>71</v>
      </c>
      <c r="H1523" t="s">
        <v>3019</v>
      </c>
      <c r="I1523">
        <v>3</v>
      </c>
      <c r="J1523">
        <v>70431</v>
      </c>
    </row>
    <row r="1524" spans="1:10" x14ac:dyDescent="0.25">
      <c r="A1524">
        <v>11523</v>
      </c>
      <c r="B1524" s="1">
        <v>45323</v>
      </c>
      <c r="C1524" t="s">
        <v>3020</v>
      </c>
      <c r="D1524" t="s">
        <v>11</v>
      </c>
      <c r="E1524" t="s">
        <v>165</v>
      </c>
      <c r="F1524" t="s">
        <v>19</v>
      </c>
      <c r="G1524" t="s">
        <v>52</v>
      </c>
      <c r="H1524" t="s">
        <v>3021</v>
      </c>
      <c r="I1524">
        <v>1</v>
      </c>
      <c r="J1524">
        <v>48348</v>
      </c>
    </row>
    <row r="1525" spans="1:10" x14ac:dyDescent="0.25">
      <c r="A1525">
        <v>11524</v>
      </c>
      <c r="B1525" s="1">
        <v>45933</v>
      </c>
      <c r="C1525" t="s">
        <v>3022</v>
      </c>
      <c r="D1525" t="s">
        <v>33</v>
      </c>
      <c r="E1525" t="s">
        <v>43</v>
      </c>
      <c r="F1525" t="s">
        <v>62</v>
      </c>
      <c r="G1525" t="s">
        <v>114</v>
      </c>
      <c r="H1525" t="s">
        <v>3023</v>
      </c>
      <c r="I1525">
        <v>5</v>
      </c>
      <c r="J1525">
        <v>18837</v>
      </c>
    </row>
    <row r="1526" spans="1:10" x14ac:dyDescent="0.25">
      <c r="A1526">
        <v>11525</v>
      </c>
      <c r="B1526" s="1">
        <v>45504</v>
      </c>
      <c r="C1526" t="s">
        <v>3024</v>
      </c>
      <c r="D1526" t="s">
        <v>33</v>
      </c>
      <c r="E1526" t="s">
        <v>55</v>
      </c>
      <c r="F1526" t="s">
        <v>87</v>
      </c>
      <c r="G1526" t="s">
        <v>147</v>
      </c>
      <c r="H1526" t="s">
        <v>3025</v>
      </c>
      <c r="I1526">
        <v>3</v>
      </c>
      <c r="J1526">
        <v>11450</v>
      </c>
    </row>
    <row r="1527" spans="1:10" x14ac:dyDescent="0.25">
      <c r="A1527">
        <v>11526</v>
      </c>
      <c r="B1527" s="1">
        <v>45296</v>
      </c>
      <c r="C1527" t="s">
        <v>3026</v>
      </c>
      <c r="D1527" t="s">
        <v>17</v>
      </c>
      <c r="E1527" t="s">
        <v>18</v>
      </c>
      <c r="F1527" t="s">
        <v>25</v>
      </c>
      <c r="G1527" t="s">
        <v>58</v>
      </c>
      <c r="H1527" t="s">
        <v>3027</v>
      </c>
      <c r="I1527">
        <v>2</v>
      </c>
      <c r="J1527">
        <v>77558</v>
      </c>
    </row>
    <row r="1528" spans="1:10" x14ac:dyDescent="0.25">
      <c r="A1528">
        <v>11527</v>
      </c>
      <c r="B1528" s="1">
        <v>45839</v>
      </c>
      <c r="C1528" t="s">
        <v>3028</v>
      </c>
      <c r="D1528" t="s">
        <v>33</v>
      </c>
      <c r="E1528" t="s">
        <v>101</v>
      </c>
      <c r="F1528" t="s">
        <v>39</v>
      </c>
      <c r="G1528" t="s">
        <v>200</v>
      </c>
      <c r="H1528" t="s">
        <v>3029</v>
      </c>
      <c r="I1528">
        <v>2</v>
      </c>
      <c r="J1528">
        <v>13108</v>
      </c>
    </row>
    <row r="1529" spans="1:10" x14ac:dyDescent="0.25">
      <c r="A1529">
        <v>11528</v>
      </c>
      <c r="B1529" s="1">
        <v>45896</v>
      </c>
      <c r="C1529" t="s">
        <v>3030</v>
      </c>
      <c r="D1529" t="s">
        <v>33</v>
      </c>
      <c r="E1529" t="s">
        <v>34</v>
      </c>
      <c r="F1529" t="s">
        <v>77</v>
      </c>
      <c r="G1529" t="s">
        <v>287</v>
      </c>
      <c r="H1529" t="s">
        <v>3031</v>
      </c>
      <c r="I1529">
        <v>3</v>
      </c>
      <c r="J1529">
        <v>57883</v>
      </c>
    </row>
    <row r="1530" spans="1:10" x14ac:dyDescent="0.25">
      <c r="A1530">
        <v>11529</v>
      </c>
      <c r="B1530" s="1">
        <v>45848</v>
      </c>
      <c r="C1530" t="s">
        <v>3032</v>
      </c>
      <c r="D1530" t="s">
        <v>23</v>
      </c>
      <c r="E1530" t="s">
        <v>135</v>
      </c>
      <c r="F1530" t="s">
        <v>35</v>
      </c>
      <c r="G1530" t="s">
        <v>71</v>
      </c>
      <c r="H1530" t="s">
        <v>3033</v>
      </c>
      <c r="I1530">
        <v>3</v>
      </c>
      <c r="J1530">
        <v>42725</v>
      </c>
    </row>
    <row r="1531" spans="1:10" x14ac:dyDescent="0.25">
      <c r="A1531">
        <v>11530</v>
      </c>
      <c r="B1531" s="1">
        <v>45396</v>
      </c>
      <c r="C1531" t="s">
        <v>3034</v>
      </c>
      <c r="D1531" t="s">
        <v>33</v>
      </c>
      <c r="E1531" t="s">
        <v>55</v>
      </c>
      <c r="F1531" t="s">
        <v>62</v>
      </c>
      <c r="G1531" t="s">
        <v>63</v>
      </c>
      <c r="H1531" t="s">
        <v>3035</v>
      </c>
      <c r="I1531">
        <v>3</v>
      </c>
      <c r="J1531">
        <v>55957</v>
      </c>
    </row>
    <row r="1532" spans="1:10" x14ac:dyDescent="0.25">
      <c r="A1532">
        <v>11531</v>
      </c>
      <c r="B1532" s="1">
        <v>45801</v>
      </c>
      <c r="C1532" t="s">
        <v>3036</v>
      </c>
      <c r="D1532" t="s">
        <v>23</v>
      </c>
      <c r="E1532" t="s">
        <v>135</v>
      </c>
      <c r="F1532" t="s">
        <v>87</v>
      </c>
      <c r="G1532" t="s">
        <v>174</v>
      </c>
      <c r="H1532" t="s">
        <v>3037</v>
      </c>
      <c r="I1532">
        <v>4</v>
      </c>
      <c r="J1532">
        <v>56766</v>
      </c>
    </row>
    <row r="1533" spans="1:10" x14ac:dyDescent="0.25">
      <c r="A1533">
        <v>11532</v>
      </c>
      <c r="B1533" s="1">
        <v>45806</v>
      </c>
      <c r="C1533" t="s">
        <v>3038</v>
      </c>
      <c r="D1533" t="s">
        <v>17</v>
      </c>
      <c r="E1533" t="s">
        <v>66</v>
      </c>
      <c r="F1533" t="s">
        <v>35</v>
      </c>
      <c r="G1533" t="s">
        <v>44</v>
      </c>
      <c r="H1533" t="s">
        <v>3039</v>
      </c>
      <c r="I1533">
        <v>2</v>
      </c>
      <c r="J1533">
        <v>74359</v>
      </c>
    </row>
    <row r="1534" spans="1:10" x14ac:dyDescent="0.25">
      <c r="A1534">
        <v>11533</v>
      </c>
      <c r="B1534" s="1">
        <v>45902</v>
      </c>
      <c r="C1534" t="s">
        <v>3040</v>
      </c>
      <c r="D1534" t="s">
        <v>11</v>
      </c>
      <c r="E1534" t="s">
        <v>12</v>
      </c>
      <c r="F1534" t="s">
        <v>77</v>
      </c>
      <c r="G1534" t="s">
        <v>287</v>
      </c>
      <c r="H1534" t="s">
        <v>3041</v>
      </c>
      <c r="I1534">
        <v>2</v>
      </c>
      <c r="J1534">
        <v>16331</v>
      </c>
    </row>
    <row r="1535" spans="1:10" x14ac:dyDescent="0.25">
      <c r="A1535">
        <v>11534</v>
      </c>
      <c r="B1535" s="1">
        <v>45203</v>
      </c>
      <c r="C1535" t="s">
        <v>3042</v>
      </c>
      <c r="D1535" t="s">
        <v>33</v>
      </c>
      <c r="E1535" t="s">
        <v>101</v>
      </c>
      <c r="F1535" t="s">
        <v>39</v>
      </c>
      <c r="G1535" t="s">
        <v>192</v>
      </c>
      <c r="H1535" t="s">
        <v>1335</v>
      </c>
      <c r="I1535">
        <v>5</v>
      </c>
      <c r="J1535">
        <v>44511</v>
      </c>
    </row>
    <row r="1536" spans="1:10" x14ac:dyDescent="0.25">
      <c r="A1536">
        <v>11535</v>
      </c>
      <c r="B1536" s="1">
        <v>45207</v>
      </c>
      <c r="C1536" t="s">
        <v>3043</v>
      </c>
      <c r="D1536" t="s">
        <v>17</v>
      </c>
      <c r="E1536" t="s">
        <v>51</v>
      </c>
      <c r="F1536" t="s">
        <v>39</v>
      </c>
      <c r="G1536" t="s">
        <v>40</v>
      </c>
      <c r="H1536" t="s">
        <v>3044</v>
      </c>
      <c r="I1536">
        <v>4</v>
      </c>
      <c r="J1536">
        <v>42955</v>
      </c>
    </row>
    <row r="1537" spans="1:10" x14ac:dyDescent="0.25">
      <c r="A1537">
        <v>11536</v>
      </c>
      <c r="B1537" s="1">
        <v>45368</v>
      </c>
      <c r="C1537" t="s">
        <v>3045</v>
      </c>
      <c r="D1537" t="s">
        <v>33</v>
      </c>
      <c r="E1537" t="s">
        <v>101</v>
      </c>
      <c r="F1537" t="s">
        <v>19</v>
      </c>
      <c r="G1537" t="s">
        <v>98</v>
      </c>
      <c r="H1537" t="s">
        <v>3046</v>
      </c>
      <c r="I1537">
        <v>5</v>
      </c>
      <c r="J1537">
        <v>58177</v>
      </c>
    </row>
    <row r="1538" spans="1:10" x14ac:dyDescent="0.25">
      <c r="A1538">
        <v>11537</v>
      </c>
      <c r="B1538" s="1">
        <v>45904</v>
      </c>
      <c r="C1538" t="s">
        <v>3047</v>
      </c>
      <c r="D1538" t="s">
        <v>11</v>
      </c>
      <c r="E1538" t="s">
        <v>138</v>
      </c>
      <c r="F1538" t="s">
        <v>120</v>
      </c>
      <c r="G1538" t="s">
        <v>139</v>
      </c>
      <c r="H1538" t="s">
        <v>3048</v>
      </c>
      <c r="I1538">
        <v>4</v>
      </c>
      <c r="J1538">
        <v>54053</v>
      </c>
    </row>
    <row r="1539" spans="1:10" x14ac:dyDescent="0.25">
      <c r="A1539">
        <v>11538</v>
      </c>
      <c r="B1539" s="1">
        <v>45839</v>
      </c>
      <c r="C1539" t="s">
        <v>3049</v>
      </c>
      <c r="D1539" t="s">
        <v>17</v>
      </c>
      <c r="E1539" t="s">
        <v>18</v>
      </c>
      <c r="F1539" t="s">
        <v>77</v>
      </c>
      <c r="G1539" t="s">
        <v>109</v>
      </c>
      <c r="H1539" t="s">
        <v>3050</v>
      </c>
      <c r="I1539">
        <v>5</v>
      </c>
      <c r="J1539">
        <v>29477</v>
      </c>
    </row>
    <row r="1540" spans="1:10" x14ac:dyDescent="0.25">
      <c r="A1540">
        <v>11539</v>
      </c>
      <c r="B1540" s="1">
        <v>45455</v>
      </c>
      <c r="C1540" t="s">
        <v>3051</v>
      </c>
      <c r="D1540" t="s">
        <v>11</v>
      </c>
      <c r="E1540" t="s">
        <v>12</v>
      </c>
      <c r="F1540" t="s">
        <v>77</v>
      </c>
      <c r="G1540" t="s">
        <v>287</v>
      </c>
      <c r="H1540" t="s">
        <v>3052</v>
      </c>
      <c r="I1540">
        <v>4</v>
      </c>
      <c r="J1540">
        <v>56039</v>
      </c>
    </row>
    <row r="1541" spans="1:10" x14ac:dyDescent="0.25">
      <c r="A1541">
        <v>11540</v>
      </c>
      <c r="B1541" s="1">
        <v>45677</v>
      </c>
      <c r="C1541" t="s">
        <v>3053</v>
      </c>
      <c r="D1541" t="s">
        <v>11</v>
      </c>
      <c r="E1541" t="s">
        <v>61</v>
      </c>
      <c r="F1541" t="s">
        <v>87</v>
      </c>
      <c r="G1541" t="s">
        <v>205</v>
      </c>
      <c r="H1541" t="s">
        <v>3054</v>
      </c>
      <c r="I1541">
        <v>1</v>
      </c>
      <c r="J1541">
        <v>65150</v>
      </c>
    </row>
    <row r="1542" spans="1:10" x14ac:dyDescent="0.25">
      <c r="A1542">
        <v>11541</v>
      </c>
      <c r="B1542" s="1">
        <v>45490</v>
      </c>
      <c r="C1542" t="s">
        <v>3055</v>
      </c>
      <c r="D1542" t="s">
        <v>33</v>
      </c>
      <c r="E1542" t="s">
        <v>55</v>
      </c>
      <c r="F1542" t="s">
        <v>25</v>
      </c>
      <c r="G1542" t="s">
        <v>95</v>
      </c>
      <c r="H1542" t="s">
        <v>2370</v>
      </c>
      <c r="I1542">
        <v>3</v>
      </c>
      <c r="J1542">
        <v>54345</v>
      </c>
    </row>
    <row r="1543" spans="1:10" x14ac:dyDescent="0.25">
      <c r="A1543">
        <v>11542</v>
      </c>
      <c r="B1543" s="1">
        <v>45793</v>
      </c>
      <c r="C1543" t="s">
        <v>3056</v>
      </c>
      <c r="D1543" t="s">
        <v>11</v>
      </c>
      <c r="E1543" t="s">
        <v>12</v>
      </c>
      <c r="F1543" t="s">
        <v>87</v>
      </c>
      <c r="G1543" t="s">
        <v>205</v>
      </c>
      <c r="H1543" t="s">
        <v>1727</v>
      </c>
      <c r="I1543">
        <v>4</v>
      </c>
      <c r="J1543">
        <v>45467</v>
      </c>
    </row>
    <row r="1544" spans="1:10" x14ac:dyDescent="0.25">
      <c r="A1544">
        <v>11543</v>
      </c>
      <c r="B1544" s="1">
        <v>45396</v>
      </c>
      <c r="C1544" t="s">
        <v>3057</v>
      </c>
      <c r="D1544" t="s">
        <v>17</v>
      </c>
      <c r="E1544" t="s">
        <v>51</v>
      </c>
      <c r="F1544" t="s">
        <v>120</v>
      </c>
      <c r="G1544" t="s">
        <v>155</v>
      </c>
      <c r="H1544" t="s">
        <v>3058</v>
      </c>
      <c r="I1544">
        <v>3</v>
      </c>
      <c r="J1544">
        <v>53536</v>
      </c>
    </row>
    <row r="1545" spans="1:10" x14ac:dyDescent="0.25">
      <c r="A1545">
        <v>11544</v>
      </c>
      <c r="B1545" s="1">
        <v>45724</v>
      </c>
      <c r="C1545" t="s">
        <v>3059</v>
      </c>
      <c r="D1545" t="s">
        <v>17</v>
      </c>
      <c r="E1545" t="s">
        <v>51</v>
      </c>
      <c r="F1545" t="s">
        <v>13</v>
      </c>
      <c r="G1545" t="s">
        <v>91</v>
      </c>
      <c r="H1545" t="s">
        <v>3060</v>
      </c>
      <c r="I1545">
        <v>3</v>
      </c>
      <c r="J1545">
        <v>56465</v>
      </c>
    </row>
    <row r="1546" spans="1:10" x14ac:dyDescent="0.25">
      <c r="A1546">
        <v>11545</v>
      </c>
      <c r="B1546" s="1">
        <v>45913</v>
      </c>
      <c r="C1546" t="s">
        <v>3061</v>
      </c>
      <c r="D1546" t="s">
        <v>17</v>
      </c>
      <c r="E1546" t="s">
        <v>51</v>
      </c>
      <c r="F1546" t="s">
        <v>13</v>
      </c>
      <c r="G1546" t="s">
        <v>48</v>
      </c>
      <c r="H1546" t="s">
        <v>3062</v>
      </c>
      <c r="I1546">
        <v>2</v>
      </c>
      <c r="J1546">
        <v>68644</v>
      </c>
    </row>
    <row r="1547" spans="1:10" x14ac:dyDescent="0.25">
      <c r="A1547">
        <v>11546</v>
      </c>
      <c r="B1547" s="1">
        <v>45808</v>
      </c>
      <c r="C1547" t="s">
        <v>3063</v>
      </c>
      <c r="D1547" t="s">
        <v>11</v>
      </c>
      <c r="E1547" t="s">
        <v>61</v>
      </c>
      <c r="F1547" t="s">
        <v>39</v>
      </c>
      <c r="G1547" t="s">
        <v>117</v>
      </c>
      <c r="H1547" t="s">
        <v>3064</v>
      </c>
      <c r="I1547">
        <v>4</v>
      </c>
      <c r="J1547">
        <v>63192</v>
      </c>
    </row>
    <row r="1548" spans="1:10" x14ac:dyDescent="0.25">
      <c r="A1548">
        <v>11547</v>
      </c>
      <c r="B1548" s="1">
        <v>45885</v>
      </c>
      <c r="C1548" t="s">
        <v>3065</v>
      </c>
      <c r="D1548" t="s">
        <v>33</v>
      </c>
      <c r="E1548" t="s">
        <v>55</v>
      </c>
      <c r="F1548" t="s">
        <v>19</v>
      </c>
      <c r="G1548" t="s">
        <v>20</v>
      </c>
      <c r="H1548" t="s">
        <v>1683</v>
      </c>
      <c r="I1548">
        <v>3</v>
      </c>
      <c r="J1548">
        <v>57535</v>
      </c>
    </row>
    <row r="1549" spans="1:10" x14ac:dyDescent="0.25">
      <c r="A1549">
        <v>11548</v>
      </c>
      <c r="B1549" s="1">
        <v>45821</v>
      </c>
      <c r="C1549" t="s">
        <v>3066</v>
      </c>
      <c r="D1549" t="s">
        <v>23</v>
      </c>
      <c r="E1549" t="s">
        <v>24</v>
      </c>
      <c r="F1549" t="s">
        <v>25</v>
      </c>
      <c r="G1549" t="s">
        <v>58</v>
      </c>
      <c r="H1549" t="s">
        <v>3067</v>
      </c>
      <c r="I1549">
        <v>1</v>
      </c>
      <c r="J1549">
        <v>4957</v>
      </c>
    </row>
    <row r="1550" spans="1:10" x14ac:dyDescent="0.25">
      <c r="A1550">
        <v>11549</v>
      </c>
      <c r="B1550" s="1">
        <v>45836</v>
      </c>
      <c r="C1550" t="s">
        <v>3068</v>
      </c>
      <c r="D1550" t="s">
        <v>33</v>
      </c>
      <c r="E1550" t="s">
        <v>43</v>
      </c>
      <c r="F1550" t="s">
        <v>77</v>
      </c>
      <c r="G1550" t="s">
        <v>109</v>
      </c>
      <c r="H1550" t="s">
        <v>2887</v>
      </c>
      <c r="I1550">
        <v>3</v>
      </c>
      <c r="J1550">
        <v>68401</v>
      </c>
    </row>
    <row r="1551" spans="1:10" x14ac:dyDescent="0.25">
      <c r="A1551">
        <v>11550</v>
      </c>
      <c r="B1551" s="1">
        <v>45765</v>
      </c>
      <c r="C1551" t="s">
        <v>3069</v>
      </c>
      <c r="D1551" t="s">
        <v>17</v>
      </c>
      <c r="E1551" t="s">
        <v>18</v>
      </c>
      <c r="F1551" t="s">
        <v>13</v>
      </c>
      <c r="G1551" t="s">
        <v>102</v>
      </c>
      <c r="H1551" t="s">
        <v>1051</v>
      </c>
      <c r="I1551">
        <v>5</v>
      </c>
      <c r="J1551">
        <v>30383</v>
      </c>
    </row>
    <row r="1552" spans="1:10" x14ac:dyDescent="0.25">
      <c r="A1552">
        <v>11551</v>
      </c>
      <c r="B1552" s="1">
        <v>45490</v>
      </c>
      <c r="C1552" t="s">
        <v>3070</v>
      </c>
      <c r="D1552" t="s">
        <v>23</v>
      </c>
      <c r="E1552" t="s">
        <v>29</v>
      </c>
      <c r="F1552" t="s">
        <v>13</v>
      </c>
      <c r="G1552" t="s">
        <v>91</v>
      </c>
      <c r="H1552" t="s">
        <v>3071</v>
      </c>
      <c r="I1552">
        <v>1</v>
      </c>
      <c r="J1552">
        <v>75876</v>
      </c>
    </row>
    <row r="1553" spans="1:10" x14ac:dyDescent="0.25">
      <c r="A1553">
        <v>11552</v>
      </c>
      <c r="B1553" s="1">
        <v>45701</v>
      </c>
      <c r="C1553" t="s">
        <v>3072</v>
      </c>
      <c r="D1553" t="s">
        <v>17</v>
      </c>
      <c r="E1553" t="s">
        <v>18</v>
      </c>
      <c r="F1553" t="s">
        <v>67</v>
      </c>
      <c r="G1553" t="s">
        <v>68</v>
      </c>
      <c r="H1553" t="s">
        <v>703</v>
      </c>
      <c r="I1553">
        <v>4</v>
      </c>
      <c r="J1553">
        <v>78123</v>
      </c>
    </row>
    <row r="1554" spans="1:10" x14ac:dyDescent="0.25">
      <c r="A1554">
        <v>11553</v>
      </c>
      <c r="B1554" s="1">
        <v>45418</v>
      </c>
      <c r="C1554" t="s">
        <v>3073</v>
      </c>
      <c r="D1554" t="s">
        <v>33</v>
      </c>
      <c r="E1554" t="s">
        <v>55</v>
      </c>
      <c r="F1554" t="s">
        <v>35</v>
      </c>
      <c r="G1554" t="s">
        <v>437</v>
      </c>
      <c r="H1554" t="s">
        <v>3074</v>
      </c>
      <c r="I1554">
        <v>3</v>
      </c>
      <c r="J1554">
        <v>66674</v>
      </c>
    </row>
    <row r="1555" spans="1:10" x14ac:dyDescent="0.25">
      <c r="A1555">
        <v>11554</v>
      </c>
      <c r="B1555" s="1">
        <v>45370</v>
      </c>
      <c r="C1555" t="s">
        <v>3075</v>
      </c>
      <c r="D1555" t="s">
        <v>17</v>
      </c>
      <c r="E1555" t="s">
        <v>158</v>
      </c>
      <c r="F1555" t="s">
        <v>25</v>
      </c>
      <c r="G1555" t="s">
        <v>58</v>
      </c>
      <c r="H1555" t="s">
        <v>3076</v>
      </c>
      <c r="I1555">
        <v>1</v>
      </c>
      <c r="J1555">
        <v>53914</v>
      </c>
    </row>
    <row r="1556" spans="1:10" x14ac:dyDescent="0.25">
      <c r="A1556">
        <v>11555</v>
      </c>
      <c r="B1556" s="1">
        <v>45327</v>
      </c>
      <c r="C1556" t="s">
        <v>3077</v>
      </c>
      <c r="D1556" t="s">
        <v>11</v>
      </c>
      <c r="E1556" t="s">
        <v>138</v>
      </c>
      <c r="F1556" t="s">
        <v>120</v>
      </c>
      <c r="G1556" t="s">
        <v>155</v>
      </c>
      <c r="H1556" t="s">
        <v>657</v>
      </c>
      <c r="I1556">
        <v>5</v>
      </c>
      <c r="J1556">
        <v>42355</v>
      </c>
    </row>
    <row r="1557" spans="1:10" x14ac:dyDescent="0.25">
      <c r="A1557">
        <v>11556</v>
      </c>
      <c r="B1557" s="1">
        <v>45665</v>
      </c>
      <c r="C1557" t="s">
        <v>3078</v>
      </c>
      <c r="D1557" t="s">
        <v>33</v>
      </c>
      <c r="E1557" t="s">
        <v>94</v>
      </c>
      <c r="F1557" t="s">
        <v>13</v>
      </c>
      <c r="G1557" t="s">
        <v>48</v>
      </c>
      <c r="H1557" t="s">
        <v>1926</v>
      </c>
      <c r="I1557">
        <v>2</v>
      </c>
      <c r="J1557">
        <v>14604</v>
      </c>
    </row>
    <row r="1558" spans="1:10" x14ac:dyDescent="0.25">
      <c r="A1558">
        <v>11557</v>
      </c>
      <c r="B1558" s="1">
        <v>45644</v>
      </c>
      <c r="C1558" t="s">
        <v>3079</v>
      </c>
      <c r="D1558" t="s">
        <v>23</v>
      </c>
      <c r="E1558" t="s">
        <v>76</v>
      </c>
      <c r="F1558" t="s">
        <v>13</v>
      </c>
      <c r="G1558" t="s">
        <v>102</v>
      </c>
      <c r="H1558" t="s">
        <v>3080</v>
      </c>
      <c r="I1558">
        <v>2</v>
      </c>
      <c r="J1558">
        <v>56144</v>
      </c>
    </row>
    <row r="1559" spans="1:10" x14ac:dyDescent="0.25">
      <c r="A1559">
        <v>11558</v>
      </c>
      <c r="B1559" s="1">
        <v>45377</v>
      </c>
      <c r="C1559" t="s">
        <v>3081</v>
      </c>
      <c r="D1559" t="s">
        <v>17</v>
      </c>
      <c r="E1559" t="s">
        <v>51</v>
      </c>
      <c r="F1559" t="s">
        <v>77</v>
      </c>
      <c r="G1559" t="s">
        <v>287</v>
      </c>
      <c r="H1559" t="s">
        <v>3082</v>
      </c>
      <c r="I1559">
        <v>4</v>
      </c>
      <c r="J1559">
        <v>69488</v>
      </c>
    </row>
    <row r="1560" spans="1:10" x14ac:dyDescent="0.25">
      <c r="A1560">
        <v>11559</v>
      </c>
      <c r="B1560" s="1">
        <v>45507</v>
      </c>
      <c r="C1560" t="s">
        <v>3083</v>
      </c>
      <c r="D1560" t="s">
        <v>17</v>
      </c>
      <c r="E1560" t="s">
        <v>51</v>
      </c>
      <c r="F1560" t="s">
        <v>19</v>
      </c>
      <c r="G1560" t="s">
        <v>98</v>
      </c>
      <c r="H1560" t="s">
        <v>3084</v>
      </c>
      <c r="I1560">
        <v>1</v>
      </c>
      <c r="J1560">
        <v>54783</v>
      </c>
    </row>
    <row r="1561" spans="1:10" x14ac:dyDescent="0.25">
      <c r="A1561">
        <v>11560</v>
      </c>
      <c r="B1561" s="1">
        <v>45245</v>
      </c>
      <c r="C1561" t="s">
        <v>3085</v>
      </c>
      <c r="D1561" t="s">
        <v>17</v>
      </c>
      <c r="E1561" t="s">
        <v>51</v>
      </c>
      <c r="F1561" t="s">
        <v>77</v>
      </c>
      <c r="G1561" t="s">
        <v>109</v>
      </c>
      <c r="H1561" t="s">
        <v>3086</v>
      </c>
      <c r="I1561">
        <v>4</v>
      </c>
      <c r="J1561">
        <v>31813</v>
      </c>
    </row>
    <row r="1562" spans="1:10" x14ac:dyDescent="0.25">
      <c r="A1562">
        <v>11561</v>
      </c>
      <c r="B1562" s="1">
        <v>45471</v>
      </c>
      <c r="C1562" t="s">
        <v>3087</v>
      </c>
      <c r="D1562" t="s">
        <v>33</v>
      </c>
      <c r="E1562" t="s">
        <v>34</v>
      </c>
      <c r="F1562" t="s">
        <v>67</v>
      </c>
      <c r="G1562" t="s">
        <v>298</v>
      </c>
      <c r="H1562" t="s">
        <v>458</v>
      </c>
      <c r="I1562">
        <v>3</v>
      </c>
      <c r="J1562">
        <v>22087</v>
      </c>
    </row>
    <row r="1563" spans="1:10" x14ac:dyDescent="0.25">
      <c r="A1563">
        <v>11562</v>
      </c>
      <c r="B1563" s="1">
        <v>45772</v>
      </c>
      <c r="C1563" t="s">
        <v>3088</v>
      </c>
      <c r="D1563" t="s">
        <v>17</v>
      </c>
      <c r="E1563" t="s">
        <v>47</v>
      </c>
      <c r="F1563" t="s">
        <v>87</v>
      </c>
      <c r="G1563" t="s">
        <v>205</v>
      </c>
      <c r="H1563" t="s">
        <v>1785</v>
      </c>
      <c r="I1563">
        <v>5</v>
      </c>
      <c r="J1563">
        <v>42219</v>
      </c>
    </row>
    <row r="1564" spans="1:10" x14ac:dyDescent="0.25">
      <c r="A1564">
        <v>11563</v>
      </c>
      <c r="B1564" s="1">
        <v>45691</v>
      </c>
      <c r="C1564" t="s">
        <v>3089</v>
      </c>
      <c r="D1564" t="s">
        <v>23</v>
      </c>
      <c r="E1564" t="s">
        <v>135</v>
      </c>
      <c r="F1564" t="s">
        <v>67</v>
      </c>
      <c r="G1564" t="s">
        <v>298</v>
      </c>
      <c r="H1564" t="s">
        <v>3090</v>
      </c>
      <c r="I1564">
        <v>1</v>
      </c>
      <c r="J1564">
        <v>67580</v>
      </c>
    </row>
    <row r="1565" spans="1:10" x14ac:dyDescent="0.25">
      <c r="A1565">
        <v>11564</v>
      </c>
      <c r="B1565" s="1">
        <v>45373</v>
      </c>
      <c r="C1565" t="s">
        <v>3091</v>
      </c>
      <c r="D1565" t="s">
        <v>33</v>
      </c>
      <c r="E1565" t="s">
        <v>101</v>
      </c>
      <c r="F1565" t="s">
        <v>62</v>
      </c>
      <c r="G1565" t="s">
        <v>142</v>
      </c>
      <c r="H1565" t="s">
        <v>3092</v>
      </c>
      <c r="I1565">
        <v>2</v>
      </c>
      <c r="J1565">
        <v>36046</v>
      </c>
    </row>
    <row r="1566" spans="1:10" x14ac:dyDescent="0.25">
      <c r="A1566">
        <v>11565</v>
      </c>
      <c r="B1566" s="1">
        <v>45650</v>
      </c>
      <c r="C1566" t="s">
        <v>3093</v>
      </c>
      <c r="D1566" t="s">
        <v>11</v>
      </c>
      <c r="E1566" t="s">
        <v>165</v>
      </c>
      <c r="F1566" t="s">
        <v>87</v>
      </c>
      <c r="G1566" t="s">
        <v>174</v>
      </c>
      <c r="H1566" t="s">
        <v>3094</v>
      </c>
      <c r="I1566">
        <v>3</v>
      </c>
      <c r="J1566">
        <v>45233</v>
      </c>
    </row>
    <row r="1567" spans="1:10" x14ac:dyDescent="0.25">
      <c r="A1567">
        <v>11566</v>
      </c>
      <c r="B1567" s="1">
        <v>45382</v>
      </c>
      <c r="C1567" t="s">
        <v>3095</v>
      </c>
      <c r="D1567" t="s">
        <v>17</v>
      </c>
      <c r="E1567" t="s">
        <v>158</v>
      </c>
      <c r="F1567" t="s">
        <v>62</v>
      </c>
      <c r="G1567" t="s">
        <v>114</v>
      </c>
      <c r="H1567" t="s">
        <v>3096</v>
      </c>
      <c r="I1567">
        <v>5</v>
      </c>
      <c r="J1567">
        <v>8191</v>
      </c>
    </row>
    <row r="1568" spans="1:10" x14ac:dyDescent="0.25">
      <c r="A1568">
        <v>11567</v>
      </c>
      <c r="B1568" s="1">
        <v>45638</v>
      </c>
      <c r="C1568" t="s">
        <v>3097</v>
      </c>
      <c r="D1568" t="s">
        <v>11</v>
      </c>
      <c r="E1568" t="s">
        <v>138</v>
      </c>
      <c r="F1568" t="s">
        <v>67</v>
      </c>
      <c r="G1568" t="s">
        <v>195</v>
      </c>
      <c r="H1568" t="s">
        <v>3098</v>
      </c>
      <c r="I1568">
        <v>2</v>
      </c>
      <c r="J1568">
        <v>51678</v>
      </c>
    </row>
    <row r="1569" spans="1:10" x14ac:dyDescent="0.25">
      <c r="A1569">
        <v>11568</v>
      </c>
      <c r="B1569" s="1">
        <v>45226</v>
      </c>
      <c r="C1569" t="s">
        <v>3099</v>
      </c>
      <c r="D1569" t="s">
        <v>23</v>
      </c>
      <c r="E1569" t="s">
        <v>135</v>
      </c>
      <c r="F1569" t="s">
        <v>39</v>
      </c>
      <c r="G1569" t="s">
        <v>117</v>
      </c>
      <c r="H1569" t="s">
        <v>3100</v>
      </c>
      <c r="I1569">
        <v>4</v>
      </c>
      <c r="J1569">
        <v>15799</v>
      </c>
    </row>
    <row r="1570" spans="1:10" x14ac:dyDescent="0.25">
      <c r="A1570">
        <v>11569</v>
      </c>
      <c r="B1570" s="1">
        <v>45261</v>
      </c>
      <c r="C1570" t="s">
        <v>3101</v>
      </c>
      <c r="D1570" t="s">
        <v>11</v>
      </c>
      <c r="E1570" t="s">
        <v>165</v>
      </c>
      <c r="F1570" t="s">
        <v>62</v>
      </c>
      <c r="G1570" t="s">
        <v>63</v>
      </c>
      <c r="H1570" t="s">
        <v>3102</v>
      </c>
      <c r="I1570">
        <v>3</v>
      </c>
      <c r="J1570">
        <v>42318</v>
      </c>
    </row>
    <row r="1571" spans="1:10" x14ac:dyDescent="0.25">
      <c r="A1571">
        <v>11570</v>
      </c>
      <c r="B1571" s="1">
        <v>45261</v>
      </c>
      <c r="C1571" t="s">
        <v>3103</v>
      </c>
      <c r="D1571" t="s">
        <v>33</v>
      </c>
      <c r="E1571" t="s">
        <v>94</v>
      </c>
      <c r="F1571" t="s">
        <v>87</v>
      </c>
      <c r="G1571" t="s">
        <v>129</v>
      </c>
      <c r="H1571" t="s">
        <v>3104</v>
      </c>
      <c r="I1571">
        <v>5</v>
      </c>
      <c r="J1571">
        <v>39187</v>
      </c>
    </row>
    <row r="1572" spans="1:10" x14ac:dyDescent="0.25">
      <c r="A1572">
        <v>11571</v>
      </c>
      <c r="B1572" s="1">
        <v>45821</v>
      </c>
      <c r="C1572" t="s">
        <v>3105</v>
      </c>
      <c r="D1572" t="s">
        <v>17</v>
      </c>
      <c r="E1572" t="s">
        <v>18</v>
      </c>
      <c r="F1572" t="s">
        <v>87</v>
      </c>
      <c r="G1572" t="s">
        <v>88</v>
      </c>
      <c r="H1572" t="s">
        <v>3106</v>
      </c>
      <c r="I1572">
        <v>3</v>
      </c>
      <c r="J1572">
        <v>72783</v>
      </c>
    </row>
    <row r="1573" spans="1:10" x14ac:dyDescent="0.25">
      <c r="A1573">
        <v>11572</v>
      </c>
      <c r="B1573" s="1">
        <v>45417</v>
      </c>
      <c r="C1573" t="s">
        <v>3107</v>
      </c>
      <c r="D1573" t="s">
        <v>17</v>
      </c>
      <c r="E1573" t="s">
        <v>47</v>
      </c>
      <c r="F1573" t="s">
        <v>39</v>
      </c>
      <c r="G1573" t="s">
        <v>117</v>
      </c>
      <c r="H1573" t="s">
        <v>3108</v>
      </c>
      <c r="I1573">
        <v>1</v>
      </c>
      <c r="J1573">
        <v>62101</v>
      </c>
    </row>
    <row r="1574" spans="1:10" x14ac:dyDescent="0.25">
      <c r="A1574">
        <v>11573</v>
      </c>
      <c r="B1574" s="1">
        <v>45498</v>
      </c>
      <c r="C1574" t="s">
        <v>3109</v>
      </c>
      <c r="D1574" t="s">
        <v>23</v>
      </c>
      <c r="E1574" t="s">
        <v>105</v>
      </c>
      <c r="F1574" t="s">
        <v>120</v>
      </c>
      <c r="G1574" t="s">
        <v>139</v>
      </c>
      <c r="H1574" t="s">
        <v>3110</v>
      </c>
      <c r="I1574">
        <v>2</v>
      </c>
      <c r="J1574">
        <v>10088</v>
      </c>
    </row>
    <row r="1575" spans="1:10" x14ac:dyDescent="0.25">
      <c r="A1575">
        <v>11574</v>
      </c>
      <c r="B1575" s="1">
        <v>45737</v>
      </c>
      <c r="C1575" t="s">
        <v>3111</v>
      </c>
      <c r="D1575" t="s">
        <v>17</v>
      </c>
      <c r="E1575" t="s">
        <v>47</v>
      </c>
      <c r="F1575" t="s">
        <v>87</v>
      </c>
      <c r="G1575" t="s">
        <v>205</v>
      </c>
      <c r="H1575" t="s">
        <v>3112</v>
      </c>
      <c r="I1575">
        <v>4</v>
      </c>
      <c r="J1575">
        <v>79712</v>
      </c>
    </row>
    <row r="1576" spans="1:10" x14ac:dyDescent="0.25">
      <c r="A1576">
        <v>11575</v>
      </c>
      <c r="B1576" s="1">
        <v>45847</v>
      </c>
      <c r="C1576" t="s">
        <v>3113</v>
      </c>
      <c r="D1576" t="s">
        <v>33</v>
      </c>
      <c r="E1576" t="s">
        <v>55</v>
      </c>
      <c r="F1576" t="s">
        <v>67</v>
      </c>
      <c r="G1576" t="s">
        <v>298</v>
      </c>
      <c r="H1576" t="s">
        <v>3114</v>
      </c>
      <c r="I1576">
        <v>5</v>
      </c>
      <c r="J1576">
        <v>46998</v>
      </c>
    </row>
    <row r="1577" spans="1:10" x14ac:dyDescent="0.25">
      <c r="A1577">
        <v>11576</v>
      </c>
      <c r="B1577" s="1">
        <v>45585</v>
      </c>
      <c r="C1577" t="s">
        <v>3115</v>
      </c>
      <c r="D1577" t="s">
        <v>17</v>
      </c>
      <c r="E1577" t="s">
        <v>51</v>
      </c>
      <c r="F1577" t="s">
        <v>87</v>
      </c>
      <c r="G1577" t="s">
        <v>147</v>
      </c>
      <c r="H1577" t="s">
        <v>3116</v>
      </c>
      <c r="I1577">
        <v>4</v>
      </c>
      <c r="J1577">
        <v>74530</v>
      </c>
    </row>
    <row r="1578" spans="1:10" x14ac:dyDescent="0.25">
      <c r="A1578">
        <v>11577</v>
      </c>
      <c r="B1578" s="1">
        <v>45887</v>
      </c>
      <c r="C1578" t="s">
        <v>3117</v>
      </c>
      <c r="D1578" t="s">
        <v>11</v>
      </c>
      <c r="E1578" t="s">
        <v>138</v>
      </c>
      <c r="F1578" t="s">
        <v>67</v>
      </c>
      <c r="G1578" t="s">
        <v>231</v>
      </c>
      <c r="H1578" t="s">
        <v>3118</v>
      </c>
      <c r="I1578">
        <v>2</v>
      </c>
      <c r="J1578">
        <v>3891</v>
      </c>
    </row>
    <row r="1579" spans="1:10" x14ac:dyDescent="0.25">
      <c r="A1579">
        <v>11578</v>
      </c>
      <c r="B1579" s="1">
        <v>45327</v>
      </c>
      <c r="C1579" t="s">
        <v>3119</v>
      </c>
      <c r="D1579" t="s">
        <v>23</v>
      </c>
      <c r="E1579" t="s">
        <v>135</v>
      </c>
      <c r="F1579" t="s">
        <v>67</v>
      </c>
      <c r="G1579" t="s">
        <v>68</v>
      </c>
      <c r="H1579" t="s">
        <v>3120</v>
      </c>
      <c r="I1579">
        <v>5</v>
      </c>
      <c r="J1579">
        <v>42882</v>
      </c>
    </row>
    <row r="1580" spans="1:10" x14ac:dyDescent="0.25">
      <c r="A1580">
        <v>11579</v>
      </c>
      <c r="B1580" s="1">
        <v>45789</v>
      </c>
      <c r="C1580" t="s">
        <v>3121</v>
      </c>
      <c r="D1580" t="s">
        <v>33</v>
      </c>
      <c r="E1580" t="s">
        <v>55</v>
      </c>
      <c r="F1580" t="s">
        <v>13</v>
      </c>
      <c r="G1580" t="s">
        <v>282</v>
      </c>
      <c r="H1580" t="s">
        <v>3122</v>
      </c>
      <c r="I1580">
        <v>5</v>
      </c>
      <c r="J1580">
        <v>37420</v>
      </c>
    </row>
    <row r="1581" spans="1:10" x14ac:dyDescent="0.25">
      <c r="A1581">
        <v>11580</v>
      </c>
      <c r="B1581" s="1">
        <v>45740</v>
      </c>
      <c r="C1581" t="s">
        <v>293</v>
      </c>
      <c r="D1581" t="s">
        <v>17</v>
      </c>
      <c r="E1581" t="s">
        <v>158</v>
      </c>
      <c r="F1581" t="s">
        <v>35</v>
      </c>
      <c r="G1581" t="s">
        <v>44</v>
      </c>
      <c r="H1581" t="s">
        <v>3123</v>
      </c>
      <c r="I1581">
        <v>3</v>
      </c>
      <c r="J1581">
        <v>41464</v>
      </c>
    </row>
    <row r="1582" spans="1:10" x14ac:dyDescent="0.25">
      <c r="A1582">
        <v>11581</v>
      </c>
      <c r="B1582" s="1">
        <v>45812</v>
      </c>
      <c r="C1582" t="s">
        <v>3124</v>
      </c>
      <c r="D1582" t="s">
        <v>17</v>
      </c>
      <c r="E1582" t="s">
        <v>18</v>
      </c>
      <c r="F1582" t="s">
        <v>77</v>
      </c>
      <c r="G1582" t="s">
        <v>109</v>
      </c>
      <c r="H1582" t="s">
        <v>3125</v>
      </c>
      <c r="I1582">
        <v>2</v>
      </c>
      <c r="J1582">
        <v>7577</v>
      </c>
    </row>
    <row r="1583" spans="1:10" x14ac:dyDescent="0.25">
      <c r="A1583">
        <v>11582</v>
      </c>
      <c r="B1583" s="1">
        <v>45209</v>
      </c>
      <c r="C1583" t="s">
        <v>3126</v>
      </c>
      <c r="D1583" t="s">
        <v>17</v>
      </c>
      <c r="E1583" t="s">
        <v>158</v>
      </c>
      <c r="F1583" t="s">
        <v>19</v>
      </c>
      <c r="G1583" t="s">
        <v>52</v>
      </c>
      <c r="H1583" t="s">
        <v>3127</v>
      </c>
      <c r="I1583">
        <v>4</v>
      </c>
      <c r="J1583">
        <v>24513</v>
      </c>
    </row>
    <row r="1584" spans="1:10" x14ac:dyDescent="0.25">
      <c r="A1584">
        <v>11583</v>
      </c>
      <c r="B1584" s="1">
        <v>45504</v>
      </c>
      <c r="C1584" t="s">
        <v>3128</v>
      </c>
      <c r="D1584" t="s">
        <v>33</v>
      </c>
      <c r="E1584" t="s">
        <v>55</v>
      </c>
      <c r="F1584" t="s">
        <v>19</v>
      </c>
      <c r="G1584" t="s">
        <v>30</v>
      </c>
      <c r="H1584" t="s">
        <v>3129</v>
      </c>
      <c r="I1584">
        <v>5</v>
      </c>
      <c r="J1584">
        <v>46871</v>
      </c>
    </row>
    <row r="1585" spans="1:10" x14ac:dyDescent="0.25">
      <c r="A1585">
        <v>11584</v>
      </c>
      <c r="B1585" s="1">
        <v>45353</v>
      </c>
      <c r="C1585" t="s">
        <v>3130</v>
      </c>
      <c r="D1585" t="s">
        <v>23</v>
      </c>
      <c r="E1585" t="s">
        <v>24</v>
      </c>
      <c r="F1585" t="s">
        <v>87</v>
      </c>
      <c r="G1585" t="s">
        <v>147</v>
      </c>
      <c r="H1585" t="s">
        <v>3131</v>
      </c>
      <c r="I1585">
        <v>2</v>
      </c>
      <c r="J1585">
        <v>44818</v>
      </c>
    </row>
    <row r="1586" spans="1:10" x14ac:dyDescent="0.25">
      <c r="A1586">
        <v>11585</v>
      </c>
      <c r="B1586" s="1">
        <v>45654</v>
      </c>
      <c r="C1586" t="s">
        <v>3132</v>
      </c>
      <c r="D1586" t="s">
        <v>11</v>
      </c>
      <c r="E1586" t="s">
        <v>138</v>
      </c>
      <c r="F1586" t="s">
        <v>19</v>
      </c>
      <c r="G1586" t="s">
        <v>52</v>
      </c>
      <c r="H1586" t="s">
        <v>3133</v>
      </c>
      <c r="I1586">
        <v>3</v>
      </c>
      <c r="J1586">
        <v>22804</v>
      </c>
    </row>
    <row r="1587" spans="1:10" x14ac:dyDescent="0.25">
      <c r="A1587">
        <v>11586</v>
      </c>
      <c r="B1587" s="1">
        <v>45215</v>
      </c>
      <c r="C1587" t="s">
        <v>3134</v>
      </c>
      <c r="D1587" t="s">
        <v>33</v>
      </c>
      <c r="E1587" t="s">
        <v>94</v>
      </c>
      <c r="F1587" t="s">
        <v>19</v>
      </c>
      <c r="G1587" t="s">
        <v>98</v>
      </c>
      <c r="H1587" t="s">
        <v>2381</v>
      </c>
      <c r="I1587">
        <v>4</v>
      </c>
      <c r="J1587">
        <v>2456</v>
      </c>
    </row>
    <row r="1588" spans="1:10" x14ac:dyDescent="0.25">
      <c r="A1588">
        <v>11587</v>
      </c>
      <c r="B1588" s="1">
        <v>45876</v>
      </c>
      <c r="C1588" t="s">
        <v>3135</v>
      </c>
      <c r="D1588" t="s">
        <v>17</v>
      </c>
      <c r="E1588" t="s">
        <v>51</v>
      </c>
      <c r="F1588" t="s">
        <v>13</v>
      </c>
      <c r="G1588" t="s">
        <v>102</v>
      </c>
      <c r="H1588" t="s">
        <v>3136</v>
      </c>
      <c r="I1588">
        <v>3</v>
      </c>
      <c r="J1588">
        <v>61404</v>
      </c>
    </row>
    <row r="1589" spans="1:10" x14ac:dyDescent="0.25">
      <c r="A1589">
        <v>11588</v>
      </c>
      <c r="B1589" s="1">
        <v>45515</v>
      </c>
      <c r="C1589" t="s">
        <v>3137</v>
      </c>
      <c r="D1589" t="s">
        <v>11</v>
      </c>
      <c r="E1589" t="s">
        <v>84</v>
      </c>
      <c r="F1589" t="s">
        <v>13</v>
      </c>
      <c r="G1589" t="s">
        <v>48</v>
      </c>
      <c r="H1589" t="s">
        <v>3138</v>
      </c>
      <c r="I1589">
        <v>2</v>
      </c>
      <c r="J1589">
        <v>6809</v>
      </c>
    </row>
    <row r="1590" spans="1:10" x14ac:dyDescent="0.25">
      <c r="A1590">
        <v>11589</v>
      </c>
      <c r="B1590" s="1">
        <v>45856</v>
      </c>
      <c r="C1590" t="s">
        <v>3139</v>
      </c>
      <c r="D1590" t="s">
        <v>23</v>
      </c>
      <c r="E1590" t="s">
        <v>29</v>
      </c>
      <c r="F1590" t="s">
        <v>13</v>
      </c>
      <c r="G1590" t="s">
        <v>282</v>
      </c>
      <c r="H1590" t="s">
        <v>3140</v>
      </c>
      <c r="I1590">
        <v>5</v>
      </c>
      <c r="J1590">
        <v>64990</v>
      </c>
    </row>
    <row r="1591" spans="1:10" x14ac:dyDescent="0.25">
      <c r="A1591">
        <v>11590</v>
      </c>
      <c r="B1591" s="1">
        <v>45915</v>
      </c>
      <c r="C1591" t="s">
        <v>3141</v>
      </c>
      <c r="D1591" t="s">
        <v>11</v>
      </c>
      <c r="E1591" t="s">
        <v>61</v>
      </c>
      <c r="F1591" t="s">
        <v>87</v>
      </c>
      <c r="G1591" t="s">
        <v>205</v>
      </c>
      <c r="H1591" t="s">
        <v>3142</v>
      </c>
      <c r="I1591">
        <v>1</v>
      </c>
      <c r="J1591">
        <v>51441</v>
      </c>
    </row>
    <row r="1592" spans="1:10" x14ac:dyDescent="0.25">
      <c r="A1592">
        <v>11591</v>
      </c>
      <c r="B1592" s="1">
        <v>45558</v>
      </c>
      <c r="C1592" t="s">
        <v>3143</v>
      </c>
      <c r="D1592" t="s">
        <v>17</v>
      </c>
      <c r="E1592" t="s">
        <v>158</v>
      </c>
      <c r="F1592" t="s">
        <v>25</v>
      </c>
      <c r="G1592" t="s">
        <v>218</v>
      </c>
      <c r="H1592" t="s">
        <v>3144</v>
      </c>
      <c r="I1592">
        <v>2</v>
      </c>
      <c r="J1592">
        <v>67850</v>
      </c>
    </row>
    <row r="1593" spans="1:10" x14ac:dyDescent="0.25">
      <c r="A1593">
        <v>11592</v>
      </c>
      <c r="B1593" s="1">
        <v>45584</v>
      </c>
      <c r="C1593" t="s">
        <v>3145</v>
      </c>
      <c r="D1593" t="s">
        <v>17</v>
      </c>
      <c r="E1593" t="s">
        <v>66</v>
      </c>
      <c r="F1593" t="s">
        <v>67</v>
      </c>
      <c r="G1593" t="s">
        <v>298</v>
      </c>
      <c r="H1593" t="s">
        <v>1957</v>
      </c>
      <c r="I1593">
        <v>4</v>
      </c>
      <c r="J1593">
        <v>53753</v>
      </c>
    </row>
    <row r="1594" spans="1:10" x14ac:dyDescent="0.25">
      <c r="A1594">
        <v>11593</v>
      </c>
      <c r="B1594" s="1">
        <v>45520</v>
      </c>
      <c r="C1594" t="s">
        <v>3146</v>
      </c>
      <c r="D1594" t="s">
        <v>11</v>
      </c>
      <c r="E1594" t="s">
        <v>61</v>
      </c>
      <c r="F1594" t="s">
        <v>120</v>
      </c>
      <c r="G1594" t="s">
        <v>155</v>
      </c>
      <c r="H1594" t="s">
        <v>1607</v>
      </c>
      <c r="I1594">
        <v>2</v>
      </c>
      <c r="J1594">
        <v>35273</v>
      </c>
    </row>
    <row r="1595" spans="1:10" x14ac:dyDescent="0.25">
      <c r="A1595">
        <v>11594</v>
      </c>
      <c r="B1595" s="1">
        <v>45893</v>
      </c>
      <c r="C1595" t="s">
        <v>3147</v>
      </c>
      <c r="D1595" t="s">
        <v>23</v>
      </c>
      <c r="E1595" t="s">
        <v>135</v>
      </c>
      <c r="F1595" t="s">
        <v>62</v>
      </c>
      <c r="G1595" t="s">
        <v>114</v>
      </c>
      <c r="H1595" t="s">
        <v>1173</v>
      </c>
      <c r="I1595">
        <v>1</v>
      </c>
      <c r="J1595">
        <v>77782</v>
      </c>
    </row>
    <row r="1596" spans="1:10" x14ac:dyDescent="0.25">
      <c r="A1596">
        <v>11595</v>
      </c>
      <c r="B1596" s="1">
        <v>45798</v>
      </c>
      <c r="C1596" t="s">
        <v>3148</v>
      </c>
      <c r="D1596" t="s">
        <v>11</v>
      </c>
      <c r="E1596" t="s">
        <v>84</v>
      </c>
      <c r="F1596" t="s">
        <v>67</v>
      </c>
      <c r="G1596" t="s">
        <v>231</v>
      </c>
      <c r="H1596" t="s">
        <v>3149</v>
      </c>
      <c r="I1596">
        <v>4</v>
      </c>
      <c r="J1596">
        <v>5300</v>
      </c>
    </row>
    <row r="1597" spans="1:10" x14ac:dyDescent="0.25">
      <c r="A1597">
        <v>11596</v>
      </c>
      <c r="B1597" s="1">
        <v>45878</v>
      </c>
      <c r="C1597" t="s">
        <v>3150</v>
      </c>
      <c r="D1597" t="s">
        <v>33</v>
      </c>
      <c r="E1597" t="s">
        <v>101</v>
      </c>
      <c r="F1597" t="s">
        <v>67</v>
      </c>
      <c r="G1597" t="s">
        <v>298</v>
      </c>
      <c r="H1597" t="s">
        <v>3151</v>
      </c>
      <c r="I1597">
        <v>3</v>
      </c>
      <c r="J1597">
        <v>61760</v>
      </c>
    </row>
    <row r="1598" spans="1:10" x14ac:dyDescent="0.25">
      <c r="A1598">
        <v>11597</v>
      </c>
      <c r="B1598" s="1">
        <v>45818</v>
      </c>
      <c r="C1598" t="s">
        <v>3152</v>
      </c>
      <c r="D1598" t="s">
        <v>23</v>
      </c>
      <c r="E1598" t="s">
        <v>76</v>
      </c>
      <c r="F1598" t="s">
        <v>13</v>
      </c>
      <c r="G1598" t="s">
        <v>48</v>
      </c>
      <c r="H1598" t="s">
        <v>3153</v>
      </c>
      <c r="I1598">
        <v>3</v>
      </c>
      <c r="J1598">
        <v>5715</v>
      </c>
    </row>
    <row r="1599" spans="1:10" x14ac:dyDescent="0.25">
      <c r="A1599">
        <v>11598</v>
      </c>
      <c r="B1599" s="1">
        <v>45645</v>
      </c>
      <c r="C1599" t="s">
        <v>3154</v>
      </c>
      <c r="D1599" t="s">
        <v>11</v>
      </c>
      <c r="E1599" t="s">
        <v>12</v>
      </c>
      <c r="F1599" t="s">
        <v>25</v>
      </c>
      <c r="G1599" t="s">
        <v>58</v>
      </c>
      <c r="H1599" t="s">
        <v>3155</v>
      </c>
      <c r="I1599">
        <v>3</v>
      </c>
      <c r="J1599">
        <v>68753</v>
      </c>
    </row>
    <row r="1600" spans="1:10" x14ac:dyDescent="0.25">
      <c r="A1600">
        <v>11599</v>
      </c>
      <c r="B1600" s="1">
        <v>45788</v>
      </c>
      <c r="C1600" t="s">
        <v>3156</v>
      </c>
      <c r="D1600" t="s">
        <v>33</v>
      </c>
      <c r="E1600" t="s">
        <v>101</v>
      </c>
      <c r="F1600" t="s">
        <v>77</v>
      </c>
      <c r="G1600" t="s">
        <v>109</v>
      </c>
      <c r="H1600" t="s">
        <v>3157</v>
      </c>
      <c r="I1600">
        <v>4</v>
      </c>
      <c r="J1600">
        <v>19750</v>
      </c>
    </row>
    <row r="1601" spans="1:10" x14ac:dyDescent="0.25">
      <c r="A1601">
        <v>11600</v>
      </c>
      <c r="B1601" s="1">
        <v>45393</v>
      </c>
      <c r="C1601" t="s">
        <v>3158</v>
      </c>
      <c r="D1601" t="s">
        <v>23</v>
      </c>
      <c r="E1601" t="s">
        <v>105</v>
      </c>
      <c r="F1601" t="s">
        <v>13</v>
      </c>
      <c r="G1601" t="s">
        <v>48</v>
      </c>
      <c r="H1601" t="s">
        <v>3159</v>
      </c>
      <c r="I1601">
        <v>1</v>
      </c>
      <c r="J1601">
        <v>13191</v>
      </c>
    </row>
    <row r="1602" spans="1:10" x14ac:dyDescent="0.25">
      <c r="A1602">
        <v>11601</v>
      </c>
      <c r="B1602" s="1">
        <v>45758</v>
      </c>
      <c r="C1602" t="s">
        <v>3160</v>
      </c>
      <c r="D1602" t="s">
        <v>23</v>
      </c>
      <c r="E1602" t="s">
        <v>76</v>
      </c>
      <c r="F1602" t="s">
        <v>77</v>
      </c>
      <c r="G1602" t="s">
        <v>287</v>
      </c>
      <c r="H1602" t="s">
        <v>3161</v>
      </c>
      <c r="I1602">
        <v>4</v>
      </c>
      <c r="J1602">
        <v>33682</v>
      </c>
    </row>
    <row r="1603" spans="1:10" x14ac:dyDescent="0.25">
      <c r="A1603">
        <v>11602</v>
      </c>
      <c r="B1603" s="1">
        <v>45204</v>
      </c>
      <c r="C1603" t="s">
        <v>3162</v>
      </c>
      <c r="D1603" t="s">
        <v>17</v>
      </c>
      <c r="E1603" t="s">
        <v>18</v>
      </c>
      <c r="F1603" t="s">
        <v>62</v>
      </c>
      <c r="G1603" t="s">
        <v>114</v>
      </c>
      <c r="H1603" t="s">
        <v>3163</v>
      </c>
      <c r="I1603">
        <v>4</v>
      </c>
      <c r="J1603">
        <v>56760</v>
      </c>
    </row>
    <row r="1604" spans="1:10" x14ac:dyDescent="0.25">
      <c r="A1604">
        <v>11603</v>
      </c>
      <c r="B1604" s="1">
        <v>45330</v>
      </c>
      <c r="C1604" t="s">
        <v>3164</v>
      </c>
      <c r="D1604" t="s">
        <v>33</v>
      </c>
      <c r="E1604" t="s">
        <v>43</v>
      </c>
      <c r="F1604" t="s">
        <v>19</v>
      </c>
      <c r="G1604" t="s">
        <v>20</v>
      </c>
      <c r="H1604" t="s">
        <v>3165</v>
      </c>
      <c r="I1604">
        <v>1</v>
      </c>
      <c r="J1604">
        <v>38881</v>
      </c>
    </row>
    <row r="1605" spans="1:10" x14ac:dyDescent="0.25">
      <c r="A1605">
        <v>11604</v>
      </c>
      <c r="B1605" s="1">
        <v>45341</v>
      </c>
      <c r="C1605" t="s">
        <v>3166</v>
      </c>
      <c r="D1605" t="s">
        <v>11</v>
      </c>
      <c r="E1605" t="s">
        <v>84</v>
      </c>
      <c r="F1605" t="s">
        <v>19</v>
      </c>
      <c r="G1605" t="s">
        <v>124</v>
      </c>
      <c r="H1605" t="s">
        <v>3167</v>
      </c>
      <c r="I1605">
        <v>1</v>
      </c>
      <c r="J1605">
        <v>60906</v>
      </c>
    </row>
    <row r="1606" spans="1:10" x14ac:dyDescent="0.25">
      <c r="A1606">
        <v>11605</v>
      </c>
      <c r="B1606" s="1">
        <v>45474</v>
      </c>
      <c r="C1606" t="s">
        <v>3168</v>
      </c>
      <c r="D1606" t="s">
        <v>17</v>
      </c>
      <c r="E1606" t="s">
        <v>18</v>
      </c>
      <c r="F1606" t="s">
        <v>19</v>
      </c>
      <c r="G1606" t="s">
        <v>20</v>
      </c>
      <c r="H1606" t="s">
        <v>3169</v>
      </c>
      <c r="I1606">
        <v>4</v>
      </c>
      <c r="J1606">
        <v>32310</v>
      </c>
    </row>
    <row r="1607" spans="1:10" x14ac:dyDescent="0.25">
      <c r="A1607">
        <v>11606</v>
      </c>
      <c r="B1607" s="1">
        <v>45344</v>
      </c>
      <c r="C1607" t="s">
        <v>1205</v>
      </c>
      <c r="D1607" t="s">
        <v>23</v>
      </c>
      <c r="E1607" t="s">
        <v>135</v>
      </c>
      <c r="F1607" t="s">
        <v>39</v>
      </c>
      <c r="G1607" t="s">
        <v>132</v>
      </c>
      <c r="H1607" t="s">
        <v>3170</v>
      </c>
      <c r="I1607">
        <v>5</v>
      </c>
      <c r="J1607">
        <v>39963</v>
      </c>
    </row>
    <row r="1608" spans="1:10" x14ac:dyDescent="0.25">
      <c r="A1608">
        <v>11607</v>
      </c>
      <c r="B1608" s="1">
        <v>45592</v>
      </c>
      <c r="C1608" t="s">
        <v>3171</v>
      </c>
      <c r="D1608" t="s">
        <v>17</v>
      </c>
      <c r="E1608" t="s">
        <v>51</v>
      </c>
      <c r="F1608" t="s">
        <v>39</v>
      </c>
      <c r="G1608" t="s">
        <v>40</v>
      </c>
      <c r="H1608" t="s">
        <v>771</v>
      </c>
      <c r="I1608">
        <v>4</v>
      </c>
      <c r="J1608">
        <v>12256</v>
      </c>
    </row>
    <row r="1609" spans="1:10" x14ac:dyDescent="0.25">
      <c r="A1609">
        <v>11608</v>
      </c>
      <c r="B1609" s="1">
        <v>45607</v>
      </c>
      <c r="C1609" t="s">
        <v>3172</v>
      </c>
      <c r="D1609" t="s">
        <v>23</v>
      </c>
      <c r="E1609" t="s">
        <v>135</v>
      </c>
      <c r="F1609" t="s">
        <v>19</v>
      </c>
      <c r="G1609" t="s">
        <v>20</v>
      </c>
      <c r="H1609" t="s">
        <v>3173</v>
      </c>
      <c r="I1609">
        <v>2</v>
      </c>
      <c r="J1609">
        <v>63511</v>
      </c>
    </row>
    <row r="1610" spans="1:10" x14ac:dyDescent="0.25">
      <c r="A1610">
        <v>11609</v>
      </c>
      <c r="B1610" s="1">
        <v>45267</v>
      </c>
      <c r="C1610" t="s">
        <v>3174</v>
      </c>
      <c r="D1610" t="s">
        <v>17</v>
      </c>
      <c r="E1610" t="s">
        <v>47</v>
      </c>
      <c r="F1610" t="s">
        <v>39</v>
      </c>
      <c r="G1610" t="s">
        <v>200</v>
      </c>
      <c r="H1610" t="s">
        <v>3175</v>
      </c>
      <c r="I1610">
        <v>1</v>
      </c>
      <c r="J1610">
        <v>76977</v>
      </c>
    </row>
    <row r="1611" spans="1:10" x14ac:dyDescent="0.25">
      <c r="A1611">
        <v>11610</v>
      </c>
      <c r="B1611" s="1">
        <v>45550</v>
      </c>
      <c r="C1611" t="s">
        <v>3176</v>
      </c>
      <c r="D1611" t="s">
        <v>17</v>
      </c>
      <c r="E1611" t="s">
        <v>18</v>
      </c>
      <c r="F1611" t="s">
        <v>13</v>
      </c>
      <c r="G1611" t="s">
        <v>102</v>
      </c>
      <c r="H1611" t="s">
        <v>3177</v>
      </c>
      <c r="I1611">
        <v>2</v>
      </c>
      <c r="J1611">
        <v>6351</v>
      </c>
    </row>
    <row r="1612" spans="1:10" x14ac:dyDescent="0.25">
      <c r="A1612">
        <v>11611</v>
      </c>
      <c r="B1612" s="1">
        <v>45545</v>
      </c>
      <c r="C1612" t="s">
        <v>3178</v>
      </c>
      <c r="D1612" t="s">
        <v>23</v>
      </c>
      <c r="E1612" t="s">
        <v>105</v>
      </c>
      <c r="F1612" t="s">
        <v>87</v>
      </c>
      <c r="G1612" t="s">
        <v>129</v>
      </c>
      <c r="H1612" t="s">
        <v>3179</v>
      </c>
      <c r="I1612">
        <v>1</v>
      </c>
      <c r="J1612">
        <v>44695</v>
      </c>
    </row>
    <row r="1613" spans="1:10" x14ac:dyDescent="0.25">
      <c r="A1613">
        <v>11612</v>
      </c>
      <c r="B1613" s="1">
        <v>45896</v>
      </c>
      <c r="C1613" t="s">
        <v>3180</v>
      </c>
      <c r="D1613" t="s">
        <v>33</v>
      </c>
      <c r="E1613" t="s">
        <v>55</v>
      </c>
      <c r="F1613" t="s">
        <v>19</v>
      </c>
      <c r="G1613" t="s">
        <v>52</v>
      </c>
      <c r="H1613" t="s">
        <v>3181</v>
      </c>
      <c r="I1613">
        <v>5</v>
      </c>
      <c r="J1613">
        <v>57377</v>
      </c>
    </row>
    <row r="1614" spans="1:10" x14ac:dyDescent="0.25">
      <c r="A1614">
        <v>11613</v>
      </c>
      <c r="B1614" s="1">
        <v>45730</v>
      </c>
      <c r="C1614" t="s">
        <v>3182</v>
      </c>
      <c r="D1614" t="s">
        <v>33</v>
      </c>
      <c r="E1614" t="s">
        <v>43</v>
      </c>
      <c r="F1614" t="s">
        <v>87</v>
      </c>
      <c r="G1614" t="s">
        <v>129</v>
      </c>
      <c r="H1614" t="s">
        <v>554</v>
      </c>
      <c r="I1614">
        <v>5</v>
      </c>
      <c r="J1614">
        <v>7268</v>
      </c>
    </row>
    <row r="1615" spans="1:10" x14ac:dyDescent="0.25">
      <c r="A1615">
        <v>11614</v>
      </c>
      <c r="B1615" s="1">
        <v>45466</v>
      </c>
      <c r="C1615" t="s">
        <v>3183</v>
      </c>
      <c r="D1615" t="s">
        <v>23</v>
      </c>
      <c r="E1615" t="s">
        <v>135</v>
      </c>
      <c r="F1615" t="s">
        <v>87</v>
      </c>
      <c r="G1615" t="s">
        <v>88</v>
      </c>
      <c r="H1615" t="s">
        <v>3184</v>
      </c>
      <c r="I1615">
        <v>3</v>
      </c>
      <c r="J1615">
        <v>20458</v>
      </c>
    </row>
    <row r="1616" spans="1:10" x14ac:dyDescent="0.25">
      <c r="A1616">
        <v>11615</v>
      </c>
      <c r="B1616" s="1">
        <v>45912</v>
      </c>
      <c r="C1616" t="s">
        <v>3185</v>
      </c>
      <c r="D1616" t="s">
        <v>17</v>
      </c>
      <c r="E1616" t="s">
        <v>47</v>
      </c>
      <c r="F1616" t="s">
        <v>19</v>
      </c>
      <c r="G1616" t="s">
        <v>98</v>
      </c>
      <c r="H1616" t="s">
        <v>3186</v>
      </c>
      <c r="I1616">
        <v>3</v>
      </c>
      <c r="J1616">
        <v>42172</v>
      </c>
    </row>
    <row r="1617" spans="1:10" x14ac:dyDescent="0.25">
      <c r="A1617">
        <v>11616</v>
      </c>
      <c r="B1617" s="1">
        <v>45876</v>
      </c>
      <c r="C1617" t="s">
        <v>3187</v>
      </c>
      <c r="D1617" t="s">
        <v>23</v>
      </c>
      <c r="E1617" t="s">
        <v>24</v>
      </c>
      <c r="F1617" t="s">
        <v>67</v>
      </c>
      <c r="G1617" t="s">
        <v>195</v>
      </c>
      <c r="H1617" t="s">
        <v>3188</v>
      </c>
      <c r="I1617">
        <v>3</v>
      </c>
      <c r="J1617">
        <v>20044</v>
      </c>
    </row>
    <row r="1618" spans="1:10" x14ac:dyDescent="0.25">
      <c r="A1618">
        <v>11617</v>
      </c>
      <c r="B1618" s="1">
        <v>45687</v>
      </c>
      <c r="C1618" t="s">
        <v>3189</v>
      </c>
      <c r="D1618" t="s">
        <v>11</v>
      </c>
      <c r="E1618" t="s">
        <v>61</v>
      </c>
      <c r="F1618" t="s">
        <v>35</v>
      </c>
      <c r="G1618" t="s">
        <v>179</v>
      </c>
      <c r="H1618" t="s">
        <v>3190</v>
      </c>
      <c r="I1618">
        <v>1</v>
      </c>
      <c r="J1618">
        <v>54250</v>
      </c>
    </row>
    <row r="1619" spans="1:10" x14ac:dyDescent="0.25">
      <c r="A1619">
        <v>11618</v>
      </c>
      <c r="B1619" s="1">
        <v>45433</v>
      </c>
      <c r="C1619" t="s">
        <v>3191</v>
      </c>
      <c r="D1619" t="s">
        <v>23</v>
      </c>
      <c r="E1619" t="s">
        <v>105</v>
      </c>
      <c r="F1619" t="s">
        <v>87</v>
      </c>
      <c r="G1619" t="s">
        <v>88</v>
      </c>
      <c r="H1619" t="s">
        <v>3192</v>
      </c>
      <c r="I1619">
        <v>2</v>
      </c>
      <c r="J1619">
        <v>35691</v>
      </c>
    </row>
    <row r="1620" spans="1:10" x14ac:dyDescent="0.25">
      <c r="A1620">
        <v>11619</v>
      </c>
      <c r="B1620" s="1">
        <v>45874</v>
      </c>
      <c r="C1620" t="s">
        <v>3193</v>
      </c>
      <c r="D1620" t="s">
        <v>23</v>
      </c>
      <c r="E1620" t="s">
        <v>105</v>
      </c>
      <c r="F1620" t="s">
        <v>67</v>
      </c>
      <c r="G1620" t="s">
        <v>400</v>
      </c>
      <c r="H1620" t="s">
        <v>3194</v>
      </c>
      <c r="I1620">
        <v>1</v>
      </c>
      <c r="J1620">
        <v>49454</v>
      </c>
    </row>
    <row r="1621" spans="1:10" x14ac:dyDescent="0.25">
      <c r="A1621">
        <v>11620</v>
      </c>
      <c r="B1621" s="1">
        <v>45866</v>
      </c>
      <c r="C1621" t="s">
        <v>3195</v>
      </c>
      <c r="D1621" t="s">
        <v>17</v>
      </c>
      <c r="E1621" t="s">
        <v>66</v>
      </c>
      <c r="F1621" t="s">
        <v>87</v>
      </c>
      <c r="G1621" t="s">
        <v>205</v>
      </c>
      <c r="H1621" t="s">
        <v>3196</v>
      </c>
      <c r="I1621">
        <v>2</v>
      </c>
      <c r="J1621">
        <v>77408</v>
      </c>
    </row>
    <row r="1622" spans="1:10" x14ac:dyDescent="0.25">
      <c r="A1622">
        <v>11621</v>
      </c>
      <c r="B1622" s="1">
        <v>45714</v>
      </c>
      <c r="C1622" t="s">
        <v>3197</v>
      </c>
      <c r="D1622" t="s">
        <v>33</v>
      </c>
      <c r="E1622" t="s">
        <v>43</v>
      </c>
      <c r="F1622" t="s">
        <v>67</v>
      </c>
      <c r="G1622" t="s">
        <v>68</v>
      </c>
      <c r="H1622" t="s">
        <v>2399</v>
      </c>
      <c r="I1622">
        <v>2</v>
      </c>
      <c r="J1622">
        <v>24823</v>
      </c>
    </row>
    <row r="1623" spans="1:10" x14ac:dyDescent="0.25">
      <c r="A1623">
        <v>11622</v>
      </c>
      <c r="B1623" s="1">
        <v>45902</v>
      </c>
      <c r="C1623" t="s">
        <v>3198</v>
      </c>
      <c r="D1623" t="s">
        <v>23</v>
      </c>
      <c r="E1623" t="s">
        <v>105</v>
      </c>
      <c r="F1623" t="s">
        <v>77</v>
      </c>
      <c r="G1623" t="s">
        <v>287</v>
      </c>
      <c r="H1623" t="s">
        <v>3199</v>
      </c>
      <c r="I1623">
        <v>3</v>
      </c>
      <c r="J1623">
        <v>47062</v>
      </c>
    </row>
    <row r="1624" spans="1:10" x14ac:dyDescent="0.25">
      <c r="A1624">
        <v>11623</v>
      </c>
      <c r="B1624" s="1">
        <v>45511</v>
      </c>
      <c r="C1624" t="s">
        <v>3200</v>
      </c>
      <c r="D1624" t="s">
        <v>17</v>
      </c>
      <c r="E1624" t="s">
        <v>47</v>
      </c>
      <c r="F1624" t="s">
        <v>35</v>
      </c>
      <c r="G1624" t="s">
        <v>437</v>
      </c>
      <c r="H1624" t="s">
        <v>3201</v>
      </c>
      <c r="I1624">
        <v>3</v>
      </c>
      <c r="J1624">
        <v>63805</v>
      </c>
    </row>
    <row r="1625" spans="1:10" x14ac:dyDescent="0.25">
      <c r="A1625">
        <v>11624</v>
      </c>
      <c r="B1625" s="1">
        <v>45438</v>
      </c>
      <c r="C1625" t="s">
        <v>3202</v>
      </c>
      <c r="D1625" t="s">
        <v>11</v>
      </c>
      <c r="E1625" t="s">
        <v>12</v>
      </c>
      <c r="F1625" t="s">
        <v>13</v>
      </c>
      <c r="G1625" t="s">
        <v>282</v>
      </c>
      <c r="H1625" t="s">
        <v>1769</v>
      </c>
      <c r="I1625">
        <v>4</v>
      </c>
      <c r="J1625">
        <v>78933</v>
      </c>
    </row>
    <row r="1626" spans="1:10" x14ac:dyDescent="0.25">
      <c r="A1626">
        <v>11625</v>
      </c>
      <c r="B1626" s="1">
        <v>45743</v>
      </c>
      <c r="C1626" t="s">
        <v>3203</v>
      </c>
      <c r="D1626" t="s">
        <v>17</v>
      </c>
      <c r="E1626" t="s">
        <v>158</v>
      </c>
      <c r="F1626" t="s">
        <v>35</v>
      </c>
      <c r="G1626" t="s">
        <v>437</v>
      </c>
      <c r="H1626" t="s">
        <v>3204</v>
      </c>
      <c r="I1626">
        <v>1</v>
      </c>
      <c r="J1626">
        <v>61502</v>
      </c>
    </row>
    <row r="1627" spans="1:10" x14ac:dyDescent="0.25">
      <c r="A1627">
        <v>11626</v>
      </c>
      <c r="B1627" s="1">
        <v>45300</v>
      </c>
      <c r="C1627" t="s">
        <v>3205</v>
      </c>
      <c r="D1627" t="s">
        <v>33</v>
      </c>
      <c r="E1627" t="s">
        <v>94</v>
      </c>
      <c r="F1627" t="s">
        <v>87</v>
      </c>
      <c r="G1627" t="s">
        <v>129</v>
      </c>
      <c r="H1627" t="s">
        <v>3206</v>
      </c>
      <c r="I1627">
        <v>2</v>
      </c>
      <c r="J1627">
        <v>66194</v>
      </c>
    </row>
    <row r="1628" spans="1:10" x14ac:dyDescent="0.25">
      <c r="A1628">
        <v>11627</v>
      </c>
      <c r="B1628" s="1">
        <v>45542</v>
      </c>
      <c r="C1628" t="s">
        <v>3207</v>
      </c>
      <c r="D1628" t="s">
        <v>23</v>
      </c>
      <c r="E1628" t="s">
        <v>76</v>
      </c>
      <c r="F1628" t="s">
        <v>67</v>
      </c>
      <c r="G1628" t="s">
        <v>68</v>
      </c>
      <c r="H1628" t="s">
        <v>3208</v>
      </c>
      <c r="I1628">
        <v>5</v>
      </c>
      <c r="J1628">
        <v>42552</v>
      </c>
    </row>
    <row r="1629" spans="1:10" x14ac:dyDescent="0.25">
      <c r="A1629">
        <v>11628</v>
      </c>
      <c r="B1629" s="1">
        <v>45531</v>
      </c>
      <c r="C1629" t="s">
        <v>3209</v>
      </c>
      <c r="D1629" t="s">
        <v>33</v>
      </c>
      <c r="E1629" t="s">
        <v>55</v>
      </c>
      <c r="F1629" t="s">
        <v>87</v>
      </c>
      <c r="G1629" t="s">
        <v>147</v>
      </c>
      <c r="H1629" t="s">
        <v>3210</v>
      </c>
      <c r="I1629">
        <v>4</v>
      </c>
      <c r="J1629">
        <v>44013</v>
      </c>
    </row>
    <row r="1630" spans="1:10" x14ac:dyDescent="0.25">
      <c r="A1630">
        <v>11629</v>
      </c>
      <c r="B1630" s="1">
        <v>45925</v>
      </c>
      <c r="C1630" t="s">
        <v>3211</v>
      </c>
      <c r="D1630" t="s">
        <v>33</v>
      </c>
      <c r="E1630" t="s">
        <v>94</v>
      </c>
      <c r="F1630" t="s">
        <v>39</v>
      </c>
      <c r="G1630" t="s">
        <v>192</v>
      </c>
      <c r="H1630" t="s">
        <v>3212</v>
      </c>
      <c r="I1630">
        <v>2</v>
      </c>
      <c r="J1630">
        <v>60635</v>
      </c>
    </row>
    <row r="1631" spans="1:10" x14ac:dyDescent="0.25">
      <c r="A1631">
        <v>11630</v>
      </c>
      <c r="B1631" s="1">
        <v>45381</v>
      </c>
      <c r="C1631" t="s">
        <v>3213</v>
      </c>
      <c r="D1631" t="s">
        <v>17</v>
      </c>
      <c r="E1631" t="s">
        <v>51</v>
      </c>
      <c r="F1631" t="s">
        <v>62</v>
      </c>
      <c r="G1631" t="s">
        <v>114</v>
      </c>
      <c r="H1631" t="s">
        <v>3214</v>
      </c>
      <c r="I1631">
        <v>1</v>
      </c>
      <c r="J1631">
        <v>66646</v>
      </c>
    </row>
    <row r="1632" spans="1:10" x14ac:dyDescent="0.25">
      <c r="A1632">
        <v>11631</v>
      </c>
      <c r="B1632" s="1">
        <v>45674</v>
      </c>
      <c r="C1632" t="s">
        <v>3215</v>
      </c>
      <c r="D1632" t="s">
        <v>17</v>
      </c>
      <c r="E1632" t="s">
        <v>18</v>
      </c>
      <c r="F1632" t="s">
        <v>77</v>
      </c>
      <c r="G1632" t="s">
        <v>81</v>
      </c>
      <c r="H1632" t="s">
        <v>1685</v>
      </c>
      <c r="I1632">
        <v>2</v>
      </c>
      <c r="J1632">
        <v>72481</v>
      </c>
    </row>
    <row r="1633" spans="1:10" x14ac:dyDescent="0.25">
      <c r="A1633">
        <v>11632</v>
      </c>
      <c r="B1633" s="1">
        <v>45221</v>
      </c>
      <c r="C1633" t="s">
        <v>3216</v>
      </c>
      <c r="D1633" t="s">
        <v>11</v>
      </c>
      <c r="E1633" t="s">
        <v>84</v>
      </c>
      <c r="F1633" t="s">
        <v>77</v>
      </c>
      <c r="G1633" t="s">
        <v>81</v>
      </c>
      <c r="H1633" t="s">
        <v>3217</v>
      </c>
      <c r="I1633">
        <v>3</v>
      </c>
      <c r="J1633">
        <v>56472</v>
      </c>
    </row>
    <row r="1634" spans="1:10" x14ac:dyDescent="0.25">
      <c r="A1634">
        <v>11633</v>
      </c>
      <c r="B1634" s="1">
        <v>45809</v>
      </c>
      <c r="C1634" t="s">
        <v>3218</v>
      </c>
      <c r="D1634" t="s">
        <v>23</v>
      </c>
      <c r="E1634" t="s">
        <v>76</v>
      </c>
      <c r="F1634" t="s">
        <v>25</v>
      </c>
      <c r="G1634" t="s">
        <v>313</v>
      </c>
      <c r="H1634" t="s">
        <v>3219</v>
      </c>
      <c r="I1634">
        <v>3</v>
      </c>
      <c r="J1634">
        <v>57285</v>
      </c>
    </row>
    <row r="1635" spans="1:10" x14ac:dyDescent="0.25">
      <c r="A1635">
        <v>11634</v>
      </c>
      <c r="B1635" s="1">
        <v>45860</v>
      </c>
      <c r="C1635" t="s">
        <v>3220</v>
      </c>
      <c r="D1635" t="s">
        <v>17</v>
      </c>
      <c r="E1635" t="s">
        <v>47</v>
      </c>
      <c r="F1635" t="s">
        <v>25</v>
      </c>
      <c r="G1635" t="s">
        <v>218</v>
      </c>
      <c r="H1635" t="s">
        <v>3221</v>
      </c>
      <c r="I1635">
        <v>1</v>
      </c>
      <c r="J1635">
        <v>32892</v>
      </c>
    </row>
    <row r="1636" spans="1:10" x14ac:dyDescent="0.25">
      <c r="A1636">
        <v>11635</v>
      </c>
      <c r="B1636" s="1">
        <v>45536</v>
      </c>
      <c r="C1636" t="s">
        <v>3222</v>
      </c>
      <c r="D1636" t="s">
        <v>23</v>
      </c>
      <c r="E1636" t="s">
        <v>24</v>
      </c>
      <c r="F1636" t="s">
        <v>62</v>
      </c>
      <c r="G1636" t="s">
        <v>508</v>
      </c>
      <c r="H1636" t="s">
        <v>3223</v>
      </c>
      <c r="I1636">
        <v>3</v>
      </c>
      <c r="J1636">
        <v>3650</v>
      </c>
    </row>
    <row r="1637" spans="1:10" x14ac:dyDescent="0.25">
      <c r="A1637">
        <v>11636</v>
      </c>
      <c r="B1637" s="1">
        <v>45677</v>
      </c>
      <c r="C1637" t="s">
        <v>3224</v>
      </c>
      <c r="D1637" t="s">
        <v>17</v>
      </c>
      <c r="E1637" t="s">
        <v>66</v>
      </c>
      <c r="F1637" t="s">
        <v>35</v>
      </c>
      <c r="G1637" t="s">
        <v>44</v>
      </c>
      <c r="H1637" t="s">
        <v>3225</v>
      </c>
      <c r="I1637">
        <v>2</v>
      </c>
      <c r="J1637">
        <v>50608</v>
      </c>
    </row>
    <row r="1638" spans="1:10" x14ac:dyDescent="0.25">
      <c r="A1638">
        <v>11637</v>
      </c>
      <c r="B1638" s="1">
        <v>45367</v>
      </c>
      <c r="C1638" t="s">
        <v>3226</v>
      </c>
      <c r="D1638" t="s">
        <v>33</v>
      </c>
      <c r="E1638" t="s">
        <v>94</v>
      </c>
      <c r="F1638" t="s">
        <v>87</v>
      </c>
      <c r="G1638" t="s">
        <v>205</v>
      </c>
      <c r="H1638" t="s">
        <v>3227</v>
      </c>
      <c r="I1638">
        <v>5</v>
      </c>
      <c r="J1638">
        <v>28103</v>
      </c>
    </row>
    <row r="1639" spans="1:10" x14ac:dyDescent="0.25">
      <c r="A1639">
        <v>11638</v>
      </c>
      <c r="B1639" s="1">
        <v>45213</v>
      </c>
      <c r="C1639" t="s">
        <v>3228</v>
      </c>
      <c r="D1639" t="s">
        <v>23</v>
      </c>
      <c r="E1639" t="s">
        <v>24</v>
      </c>
      <c r="F1639" t="s">
        <v>77</v>
      </c>
      <c r="G1639" t="s">
        <v>81</v>
      </c>
      <c r="H1639" t="s">
        <v>3229</v>
      </c>
      <c r="I1639">
        <v>5</v>
      </c>
      <c r="J1639">
        <v>61575</v>
      </c>
    </row>
    <row r="1640" spans="1:10" x14ac:dyDescent="0.25">
      <c r="A1640">
        <v>11639</v>
      </c>
      <c r="B1640" s="1">
        <v>45859</v>
      </c>
      <c r="C1640" t="s">
        <v>3230</v>
      </c>
      <c r="D1640" t="s">
        <v>17</v>
      </c>
      <c r="E1640" t="s">
        <v>47</v>
      </c>
      <c r="F1640" t="s">
        <v>25</v>
      </c>
      <c r="G1640" t="s">
        <v>58</v>
      </c>
      <c r="H1640" t="s">
        <v>3231</v>
      </c>
      <c r="I1640">
        <v>1</v>
      </c>
      <c r="J1640">
        <v>60303</v>
      </c>
    </row>
    <row r="1641" spans="1:10" x14ac:dyDescent="0.25">
      <c r="A1641">
        <v>11640</v>
      </c>
      <c r="B1641" s="1">
        <v>45535</v>
      </c>
      <c r="C1641" t="s">
        <v>3232</v>
      </c>
      <c r="D1641" t="s">
        <v>17</v>
      </c>
      <c r="E1641" t="s">
        <v>47</v>
      </c>
      <c r="F1641" t="s">
        <v>120</v>
      </c>
      <c r="G1641" t="s">
        <v>139</v>
      </c>
      <c r="H1641" t="s">
        <v>3233</v>
      </c>
      <c r="I1641">
        <v>5</v>
      </c>
      <c r="J1641">
        <v>42684</v>
      </c>
    </row>
    <row r="1642" spans="1:10" x14ac:dyDescent="0.25">
      <c r="A1642">
        <v>11641</v>
      </c>
      <c r="B1642" s="1">
        <v>45449</v>
      </c>
      <c r="C1642" t="s">
        <v>3234</v>
      </c>
      <c r="D1642" t="s">
        <v>17</v>
      </c>
      <c r="E1642" t="s">
        <v>18</v>
      </c>
      <c r="F1642" t="s">
        <v>39</v>
      </c>
      <c r="G1642" t="s">
        <v>40</v>
      </c>
      <c r="H1642" t="s">
        <v>3235</v>
      </c>
      <c r="I1642">
        <v>2</v>
      </c>
      <c r="J1642">
        <v>9148</v>
      </c>
    </row>
    <row r="1643" spans="1:10" x14ac:dyDescent="0.25">
      <c r="A1643">
        <v>11642</v>
      </c>
      <c r="B1643" s="1">
        <v>45641</v>
      </c>
      <c r="C1643" t="s">
        <v>3236</v>
      </c>
      <c r="D1643" t="s">
        <v>17</v>
      </c>
      <c r="E1643" t="s">
        <v>47</v>
      </c>
      <c r="F1643" t="s">
        <v>39</v>
      </c>
      <c r="G1643" t="s">
        <v>192</v>
      </c>
      <c r="H1643" t="s">
        <v>3237</v>
      </c>
      <c r="I1643">
        <v>4</v>
      </c>
      <c r="J1643">
        <v>62391</v>
      </c>
    </row>
    <row r="1644" spans="1:10" x14ac:dyDescent="0.25">
      <c r="A1644">
        <v>11643</v>
      </c>
      <c r="B1644" s="1">
        <v>45347</v>
      </c>
      <c r="C1644" t="s">
        <v>3238</v>
      </c>
      <c r="D1644" t="s">
        <v>11</v>
      </c>
      <c r="E1644" t="s">
        <v>84</v>
      </c>
      <c r="F1644" t="s">
        <v>77</v>
      </c>
      <c r="G1644" t="s">
        <v>81</v>
      </c>
      <c r="H1644" t="s">
        <v>1189</v>
      </c>
      <c r="I1644">
        <v>2</v>
      </c>
      <c r="J1644">
        <v>37011</v>
      </c>
    </row>
    <row r="1645" spans="1:10" x14ac:dyDescent="0.25">
      <c r="A1645">
        <v>11644</v>
      </c>
      <c r="B1645" s="1">
        <v>45205</v>
      </c>
      <c r="C1645" t="s">
        <v>3239</v>
      </c>
      <c r="D1645" t="s">
        <v>17</v>
      </c>
      <c r="E1645" t="s">
        <v>51</v>
      </c>
      <c r="F1645" t="s">
        <v>67</v>
      </c>
      <c r="G1645" t="s">
        <v>231</v>
      </c>
      <c r="H1645" t="s">
        <v>3240</v>
      </c>
      <c r="I1645">
        <v>1</v>
      </c>
      <c r="J1645">
        <v>24438</v>
      </c>
    </row>
    <row r="1646" spans="1:10" x14ac:dyDescent="0.25">
      <c r="A1646">
        <v>11645</v>
      </c>
      <c r="B1646" s="1">
        <v>45836</v>
      </c>
      <c r="C1646" t="s">
        <v>3241</v>
      </c>
      <c r="D1646" t="s">
        <v>23</v>
      </c>
      <c r="E1646" t="s">
        <v>105</v>
      </c>
      <c r="F1646" t="s">
        <v>39</v>
      </c>
      <c r="G1646" t="s">
        <v>40</v>
      </c>
      <c r="H1646" t="s">
        <v>3242</v>
      </c>
      <c r="I1646">
        <v>1</v>
      </c>
      <c r="J1646">
        <v>72063</v>
      </c>
    </row>
    <row r="1647" spans="1:10" x14ac:dyDescent="0.25">
      <c r="A1647">
        <v>11646</v>
      </c>
      <c r="B1647" s="1">
        <v>45892</v>
      </c>
      <c r="C1647" t="s">
        <v>3243</v>
      </c>
      <c r="D1647" t="s">
        <v>17</v>
      </c>
      <c r="E1647" t="s">
        <v>47</v>
      </c>
      <c r="F1647" t="s">
        <v>19</v>
      </c>
      <c r="G1647" t="s">
        <v>52</v>
      </c>
      <c r="H1647" t="s">
        <v>53</v>
      </c>
      <c r="I1647">
        <v>1</v>
      </c>
      <c r="J1647">
        <v>55914</v>
      </c>
    </row>
    <row r="1648" spans="1:10" x14ac:dyDescent="0.25">
      <c r="A1648">
        <v>11647</v>
      </c>
      <c r="B1648" s="1">
        <v>45232</v>
      </c>
      <c r="C1648" t="s">
        <v>3244</v>
      </c>
      <c r="D1648" t="s">
        <v>23</v>
      </c>
      <c r="E1648" t="s">
        <v>29</v>
      </c>
      <c r="F1648" t="s">
        <v>77</v>
      </c>
      <c r="G1648" t="s">
        <v>109</v>
      </c>
      <c r="H1648" t="s">
        <v>2518</v>
      </c>
      <c r="I1648">
        <v>3</v>
      </c>
      <c r="J1648">
        <v>79420</v>
      </c>
    </row>
    <row r="1649" spans="1:10" x14ac:dyDescent="0.25">
      <c r="A1649">
        <v>11648</v>
      </c>
      <c r="B1649" s="1">
        <v>45218</v>
      </c>
      <c r="C1649" t="s">
        <v>3245</v>
      </c>
      <c r="D1649" t="s">
        <v>23</v>
      </c>
      <c r="E1649" t="s">
        <v>29</v>
      </c>
      <c r="F1649" t="s">
        <v>62</v>
      </c>
      <c r="G1649" t="s">
        <v>114</v>
      </c>
      <c r="H1649" t="s">
        <v>3214</v>
      </c>
      <c r="I1649">
        <v>4</v>
      </c>
      <c r="J1649">
        <v>42925</v>
      </c>
    </row>
    <row r="1650" spans="1:10" x14ac:dyDescent="0.25">
      <c r="A1650">
        <v>11649</v>
      </c>
      <c r="B1650" s="1">
        <v>45731</v>
      </c>
      <c r="C1650" t="s">
        <v>3246</v>
      </c>
      <c r="D1650" t="s">
        <v>33</v>
      </c>
      <c r="E1650" t="s">
        <v>43</v>
      </c>
      <c r="F1650" t="s">
        <v>39</v>
      </c>
      <c r="G1650" t="s">
        <v>132</v>
      </c>
      <c r="H1650" t="s">
        <v>3247</v>
      </c>
      <c r="I1650">
        <v>4</v>
      </c>
      <c r="J1650">
        <v>48402</v>
      </c>
    </row>
    <row r="1651" spans="1:10" x14ac:dyDescent="0.25">
      <c r="A1651">
        <v>11650</v>
      </c>
      <c r="B1651" s="1">
        <v>45287</v>
      </c>
      <c r="C1651" t="s">
        <v>3248</v>
      </c>
      <c r="D1651" t="s">
        <v>17</v>
      </c>
      <c r="E1651" t="s">
        <v>18</v>
      </c>
      <c r="F1651" t="s">
        <v>39</v>
      </c>
      <c r="G1651" t="s">
        <v>40</v>
      </c>
      <c r="H1651" t="s">
        <v>3249</v>
      </c>
      <c r="I1651">
        <v>2</v>
      </c>
      <c r="J1651">
        <v>33002</v>
      </c>
    </row>
    <row r="1652" spans="1:10" x14ac:dyDescent="0.25">
      <c r="A1652">
        <v>11651</v>
      </c>
      <c r="B1652" s="1">
        <v>45588</v>
      </c>
      <c r="C1652" t="s">
        <v>3250</v>
      </c>
      <c r="D1652" t="s">
        <v>33</v>
      </c>
      <c r="E1652" t="s">
        <v>101</v>
      </c>
      <c r="F1652" t="s">
        <v>25</v>
      </c>
      <c r="G1652" t="s">
        <v>58</v>
      </c>
      <c r="H1652" t="s">
        <v>3251</v>
      </c>
      <c r="I1652">
        <v>3</v>
      </c>
      <c r="J1652">
        <v>5548</v>
      </c>
    </row>
    <row r="1653" spans="1:10" x14ac:dyDescent="0.25">
      <c r="A1653">
        <v>11652</v>
      </c>
      <c r="B1653" s="1">
        <v>45393</v>
      </c>
      <c r="C1653" t="s">
        <v>3252</v>
      </c>
      <c r="D1653" t="s">
        <v>23</v>
      </c>
      <c r="E1653" t="s">
        <v>76</v>
      </c>
      <c r="F1653" t="s">
        <v>62</v>
      </c>
      <c r="G1653" t="s">
        <v>106</v>
      </c>
      <c r="H1653" t="s">
        <v>3253</v>
      </c>
      <c r="I1653">
        <v>5</v>
      </c>
      <c r="J1653">
        <v>75565</v>
      </c>
    </row>
    <row r="1654" spans="1:10" x14ac:dyDescent="0.25">
      <c r="A1654">
        <v>11653</v>
      </c>
      <c r="B1654" s="1">
        <v>45317</v>
      </c>
      <c r="C1654" t="s">
        <v>3254</v>
      </c>
      <c r="D1654" t="s">
        <v>33</v>
      </c>
      <c r="E1654" t="s">
        <v>101</v>
      </c>
      <c r="F1654" t="s">
        <v>13</v>
      </c>
      <c r="G1654" t="s">
        <v>102</v>
      </c>
      <c r="H1654" t="s">
        <v>3255</v>
      </c>
      <c r="I1654">
        <v>1</v>
      </c>
      <c r="J1654">
        <v>39595</v>
      </c>
    </row>
    <row r="1655" spans="1:10" x14ac:dyDescent="0.25">
      <c r="A1655">
        <v>11654</v>
      </c>
      <c r="B1655" s="1">
        <v>45678</v>
      </c>
      <c r="C1655" t="s">
        <v>3256</v>
      </c>
      <c r="D1655" t="s">
        <v>11</v>
      </c>
      <c r="E1655" t="s">
        <v>84</v>
      </c>
      <c r="F1655" t="s">
        <v>120</v>
      </c>
      <c r="G1655" t="s">
        <v>159</v>
      </c>
      <c r="H1655" t="s">
        <v>3257</v>
      </c>
      <c r="I1655">
        <v>2</v>
      </c>
      <c r="J1655">
        <v>2060</v>
      </c>
    </row>
    <row r="1656" spans="1:10" x14ac:dyDescent="0.25">
      <c r="A1656">
        <v>11655</v>
      </c>
      <c r="B1656" s="1">
        <v>45669</v>
      </c>
      <c r="C1656" t="s">
        <v>3258</v>
      </c>
      <c r="D1656" t="s">
        <v>11</v>
      </c>
      <c r="E1656" t="s">
        <v>138</v>
      </c>
      <c r="F1656" t="s">
        <v>62</v>
      </c>
      <c r="G1656" t="s">
        <v>63</v>
      </c>
      <c r="H1656" t="s">
        <v>3259</v>
      </c>
      <c r="I1656">
        <v>3</v>
      </c>
      <c r="J1656">
        <v>68438</v>
      </c>
    </row>
    <row r="1657" spans="1:10" x14ac:dyDescent="0.25">
      <c r="A1657">
        <v>11656</v>
      </c>
      <c r="B1657" s="1">
        <v>45700</v>
      </c>
      <c r="C1657" t="s">
        <v>3260</v>
      </c>
      <c r="D1657" t="s">
        <v>11</v>
      </c>
      <c r="E1657" t="s">
        <v>84</v>
      </c>
      <c r="F1657" t="s">
        <v>19</v>
      </c>
      <c r="G1657" t="s">
        <v>30</v>
      </c>
      <c r="H1657" t="s">
        <v>3261</v>
      </c>
      <c r="I1657">
        <v>3</v>
      </c>
      <c r="J1657">
        <v>19152</v>
      </c>
    </row>
    <row r="1658" spans="1:10" x14ac:dyDescent="0.25">
      <c r="A1658">
        <v>11657</v>
      </c>
      <c r="B1658" s="1">
        <v>45285</v>
      </c>
      <c r="C1658" t="s">
        <v>3262</v>
      </c>
      <c r="D1658" t="s">
        <v>23</v>
      </c>
      <c r="E1658" t="s">
        <v>29</v>
      </c>
      <c r="F1658" t="s">
        <v>67</v>
      </c>
      <c r="G1658" t="s">
        <v>68</v>
      </c>
      <c r="H1658" t="s">
        <v>3263</v>
      </c>
      <c r="I1658">
        <v>2</v>
      </c>
      <c r="J1658">
        <v>57033</v>
      </c>
    </row>
    <row r="1659" spans="1:10" x14ac:dyDescent="0.25">
      <c r="A1659">
        <v>11658</v>
      </c>
      <c r="B1659" s="1">
        <v>45795</v>
      </c>
      <c r="C1659" t="s">
        <v>3264</v>
      </c>
      <c r="D1659" t="s">
        <v>23</v>
      </c>
      <c r="E1659" t="s">
        <v>24</v>
      </c>
      <c r="F1659" t="s">
        <v>77</v>
      </c>
      <c r="G1659" t="s">
        <v>287</v>
      </c>
      <c r="H1659" t="s">
        <v>3265</v>
      </c>
      <c r="I1659">
        <v>2</v>
      </c>
      <c r="J1659">
        <v>2115</v>
      </c>
    </row>
    <row r="1660" spans="1:10" x14ac:dyDescent="0.25">
      <c r="A1660">
        <v>11659</v>
      </c>
      <c r="B1660" s="1">
        <v>45801</v>
      </c>
      <c r="C1660" t="s">
        <v>3266</v>
      </c>
      <c r="D1660" t="s">
        <v>17</v>
      </c>
      <c r="E1660" t="s">
        <v>47</v>
      </c>
      <c r="F1660" t="s">
        <v>13</v>
      </c>
      <c r="G1660" t="s">
        <v>282</v>
      </c>
      <c r="H1660" t="s">
        <v>3267</v>
      </c>
      <c r="I1660">
        <v>5</v>
      </c>
      <c r="J1660">
        <v>74783</v>
      </c>
    </row>
    <row r="1661" spans="1:10" x14ac:dyDescent="0.25">
      <c r="A1661">
        <v>11660</v>
      </c>
      <c r="B1661" s="1">
        <v>45277</v>
      </c>
      <c r="C1661" t="s">
        <v>3268</v>
      </c>
      <c r="D1661" t="s">
        <v>33</v>
      </c>
      <c r="E1661" t="s">
        <v>34</v>
      </c>
      <c r="F1661" t="s">
        <v>120</v>
      </c>
      <c r="G1661" t="s">
        <v>139</v>
      </c>
      <c r="H1661" t="s">
        <v>3269</v>
      </c>
      <c r="I1661">
        <v>3</v>
      </c>
      <c r="J1661">
        <v>19701</v>
      </c>
    </row>
    <row r="1662" spans="1:10" x14ac:dyDescent="0.25">
      <c r="A1662">
        <v>11661</v>
      </c>
      <c r="B1662" s="1">
        <v>45365</v>
      </c>
      <c r="C1662" t="s">
        <v>3270</v>
      </c>
      <c r="D1662" t="s">
        <v>23</v>
      </c>
      <c r="E1662" t="s">
        <v>24</v>
      </c>
      <c r="F1662" t="s">
        <v>19</v>
      </c>
      <c r="G1662" t="s">
        <v>30</v>
      </c>
      <c r="H1662" t="s">
        <v>3271</v>
      </c>
      <c r="I1662">
        <v>5</v>
      </c>
      <c r="J1662">
        <v>2411</v>
      </c>
    </row>
    <row r="1663" spans="1:10" x14ac:dyDescent="0.25">
      <c r="A1663">
        <v>11662</v>
      </c>
      <c r="B1663" s="1">
        <v>45453</v>
      </c>
      <c r="C1663" t="s">
        <v>3272</v>
      </c>
      <c r="D1663" t="s">
        <v>33</v>
      </c>
      <c r="E1663" t="s">
        <v>101</v>
      </c>
      <c r="F1663" t="s">
        <v>13</v>
      </c>
      <c r="G1663" t="s">
        <v>282</v>
      </c>
      <c r="H1663" t="s">
        <v>3273</v>
      </c>
      <c r="I1663">
        <v>5</v>
      </c>
      <c r="J1663">
        <v>11866</v>
      </c>
    </row>
    <row r="1664" spans="1:10" x14ac:dyDescent="0.25">
      <c r="A1664">
        <v>11663</v>
      </c>
      <c r="B1664" s="1">
        <v>45671</v>
      </c>
      <c r="C1664" t="s">
        <v>3274</v>
      </c>
      <c r="D1664" t="s">
        <v>11</v>
      </c>
      <c r="E1664" t="s">
        <v>84</v>
      </c>
      <c r="F1664" t="s">
        <v>39</v>
      </c>
      <c r="G1664" t="s">
        <v>40</v>
      </c>
      <c r="H1664" t="s">
        <v>3275</v>
      </c>
      <c r="I1664">
        <v>5</v>
      </c>
      <c r="J1664">
        <v>33773</v>
      </c>
    </row>
    <row r="1665" spans="1:10" x14ac:dyDescent="0.25">
      <c r="A1665">
        <v>11664</v>
      </c>
      <c r="B1665" s="1">
        <v>45645</v>
      </c>
      <c r="C1665" t="s">
        <v>3276</v>
      </c>
      <c r="D1665" t="s">
        <v>23</v>
      </c>
      <c r="E1665" t="s">
        <v>29</v>
      </c>
      <c r="F1665" t="s">
        <v>120</v>
      </c>
      <c r="G1665" t="s">
        <v>121</v>
      </c>
      <c r="H1665" t="s">
        <v>3277</v>
      </c>
      <c r="I1665">
        <v>4</v>
      </c>
      <c r="J1665">
        <v>72509</v>
      </c>
    </row>
    <row r="1666" spans="1:10" x14ac:dyDescent="0.25">
      <c r="A1666">
        <v>11665</v>
      </c>
      <c r="B1666" s="1">
        <v>45696</v>
      </c>
      <c r="C1666" t="s">
        <v>3278</v>
      </c>
      <c r="D1666" t="s">
        <v>11</v>
      </c>
      <c r="E1666" t="s">
        <v>84</v>
      </c>
      <c r="F1666" t="s">
        <v>19</v>
      </c>
      <c r="G1666" t="s">
        <v>52</v>
      </c>
      <c r="H1666" t="s">
        <v>3279</v>
      </c>
      <c r="I1666">
        <v>2</v>
      </c>
      <c r="J1666">
        <v>53752</v>
      </c>
    </row>
    <row r="1667" spans="1:10" x14ac:dyDescent="0.25">
      <c r="A1667">
        <v>11666</v>
      </c>
      <c r="B1667" s="1">
        <v>45266</v>
      </c>
      <c r="C1667" t="s">
        <v>3280</v>
      </c>
      <c r="D1667" t="s">
        <v>11</v>
      </c>
      <c r="E1667" t="s">
        <v>84</v>
      </c>
      <c r="F1667" t="s">
        <v>35</v>
      </c>
      <c r="G1667" t="s">
        <v>71</v>
      </c>
      <c r="H1667" t="s">
        <v>3281</v>
      </c>
      <c r="I1667">
        <v>1</v>
      </c>
      <c r="J1667">
        <v>63433</v>
      </c>
    </row>
    <row r="1668" spans="1:10" x14ac:dyDescent="0.25">
      <c r="A1668">
        <v>11667</v>
      </c>
      <c r="B1668" s="1">
        <v>45480</v>
      </c>
      <c r="C1668" t="s">
        <v>3282</v>
      </c>
      <c r="D1668" t="s">
        <v>17</v>
      </c>
      <c r="E1668" t="s">
        <v>51</v>
      </c>
      <c r="F1668" t="s">
        <v>120</v>
      </c>
      <c r="G1668" t="s">
        <v>121</v>
      </c>
      <c r="H1668" t="s">
        <v>229</v>
      </c>
      <c r="I1668">
        <v>5</v>
      </c>
      <c r="J1668">
        <v>59997</v>
      </c>
    </row>
    <row r="1669" spans="1:10" x14ac:dyDescent="0.25">
      <c r="A1669">
        <v>11668</v>
      </c>
      <c r="B1669" s="1">
        <v>45324</v>
      </c>
      <c r="C1669" t="s">
        <v>3283</v>
      </c>
      <c r="D1669" t="s">
        <v>33</v>
      </c>
      <c r="E1669" t="s">
        <v>94</v>
      </c>
      <c r="F1669" t="s">
        <v>39</v>
      </c>
      <c r="G1669" t="s">
        <v>192</v>
      </c>
      <c r="H1669" t="s">
        <v>856</v>
      </c>
      <c r="I1669">
        <v>1</v>
      </c>
      <c r="J1669">
        <v>60156</v>
      </c>
    </row>
    <row r="1670" spans="1:10" x14ac:dyDescent="0.25">
      <c r="A1670">
        <v>11669</v>
      </c>
      <c r="B1670" s="1">
        <v>45765</v>
      </c>
      <c r="C1670" t="s">
        <v>3284</v>
      </c>
      <c r="D1670" t="s">
        <v>17</v>
      </c>
      <c r="E1670" t="s">
        <v>158</v>
      </c>
      <c r="F1670" t="s">
        <v>77</v>
      </c>
      <c r="G1670" t="s">
        <v>109</v>
      </c>
      <c r="H1670" t="s">
        <v>3285</v>
      </c>
      <c r="I1670">
        <v>4</v>
      </c>
      <c r="J1670">
        <v>69718</v>
      </c>
    </row>
    <row r="1671" spans="1:10" x14ac:dyDescent="0.25">
      <c r="A1671">
        <v>11670</v>
      </c>
      <c r="B1671" s="1">
        <v>45488</v>
      </c>
      <c r="C1671" t="s">
        <v>3286</v>
      </c>
      <c r="D1671" t="s">
        <v>17</v>
      </c>
      <c r="E1671" t="s">
        <v>51</v>
      </c>
      <c r="F1671" t="s">
        <v>77</v>
      </c>
      <c r="G1671" t="s">
        <v>287</v>
      </c>
      <c r="H1671" t="s">
        <v>1849</v>
      </c>
      <c r="I1671">
        <v>2</v>
      </c>
      <c r="J1671">
        <v>49573</v>
      </c>
    </row>
    <row r="1672" spans="1:10" x14ac:dyDescent="0.25">
      <c r="A1672">
        <v>11671</v>
      </c>
      <c r="B1672" s="1">
        <v>45303</v>
      </c>
      <c r="C1672" t="s">
        <v>3287</v>
      </c>
      <c r="D1672" t="s">
        <v>23</v>
      </c>
      <c r="E1672" t="s">
        <v>135</v>
      </c>
      <c r="F1672" t="s">
        <v>87</v>
      </c>
      <c r="G1672" t="s">
        <v>205</v>
      </c>
      <c r="H1672" t="s">
        <v>3288</v>
      </c>
      <c r="I1672">
        <v>3</v>
      </c>
      <c r="J1672">
        <v>18632</v>
      </c>
    </row>
    <row r="1673" spans="1:10" x14ac:dyDescent="0.25">
      <c r="A1673">
        <v>11672</v>
      </c>
      <c r="B1673" s="1">
        <v>45856</v>
      </c>
      <c r="C1673" t="s">
        <v>3289</v>
      </c>
      <c r="D1673" t="s">
        <v>33</v>
      </c>
      <c r="E1673" t="s">
        <v>101</v>
      </c>
      <c r="F1673" t="s">
        <v>87</v>
      </c>
      <c r="G1673" t="s">
        <v>88</v>
      </c>
      <c r="H1673" t="s">
        <v>3290</v>
      </c>
      <c r="I1673">
        <v>4</v>
      </c>
      <c r="J1673">
        <v>79376</v>
      </c>
    </row>
    <row r="1674" spans="1:10" x14ac:dyDescent="0.25">
      <c r="A1674">
        <v>11673</v>
      </c>
      <c r="B1674" s="1">
        <v>45232</v>
      </c>
      <c r="C1674" t="s">
        <v>3291</v>
      </c>
      <c r="D1674" t="s">
        <v>23</v>
      </c>
      <c r="E1674" t="s">
        <v>76</v>
      </c>
      <c r="F1674" t="s">
        <v>25</v>
      </c>
      <c r="G1674" t="s">
        <v>26</v>
      </c>
      <c r="H1674" t="s">
        <v>27</v>
      </c>
      <c r="I1674">
        <v>1</v>
      </c>
      <c r="J1674">
        <v>46364</v>
      </c>
    </row>
    <row r="1675" spans="1:10" x14ac:dyDescent="0.25">
      <c r="A1675">
        <v>11674</v>
      </c>
      <c r="B1675" s="1">
        <v>45355</v>
      </c>
      <c r="C1675" t="s">
        <v>3292</v>
      </c>
      <c r="D1675" t="s">
        <v>17</v>
      </c>
      <c r="E1675" t="s">
        <v>51</v>
      </c>
      <c r="F1675" t="s">
        <v>77</v>
      </c>
      <c r="G1675" t="s">
        <v>78</v>
      </c>
      <c r="H1675" t="s">
        <v>3293</v>
      </c>
      <c r="I1675">
        <v>3</v>
      </c>
      <c r="J1675">
        <v>39158</v>
      </c>
    </row>
    <row r="1676" spans="1:10" x14ac:dyDescent="0.25">
      <c r="A1676">
        <v>11675</v>
      </c>
      <c r="B1676" s="1">
        <v>45218</v>
      </c>
      <c r="C1676" t="s">
        <v>3294</v>
      </c>
      <c r="D1676" t="s">
        <v>23</v>
      </c>
      <c r="E1676" t="s">
        <v>76</v>
      </c>
      <c r="F1676" t="s">
        <v>39</v>
      </c>
      <c r="G1676" t="s">
        <v>200</v>
      </c>
      <c r="H1676" t="s">
        <v>661</v>
      </c>
      <c r="I1676">
        <v>2</v>
      </c>
      <c r="J1676">
        <v>27775</v>
      </c>
    </row>
    <row r="1677" spans="1:10" x14ac:dyDescent="0.25">
      <c r="A1677">
        <v>11676</v>
      </c>
      <c r="B1677" s="1">
        <v>45351</v>
      </c>
      <c r="C1677" t="s">
        <v>3295</v>
      </c>
      <c r="D1677" t="s">
        <v>33</v>
      </c>
      <c r="E1677" t="s">
        <v>34</v>
      </c>
      <c r="F1677" t="s">
        <v>120</v>
      </c>
      <c r="G1677" t="s">
        <v>155</v>
      </c>
      <c r="H1677" t="s">
        <v>3296</v>
      </c>
      <c r="I1677">
        <v>5</v>
      </c>
      <c r="J1677">
        <v>11231</v>
      </c>
    </row>
    <row r="1678" spans="1:10" x14ac:dyDescent="0.25">
      <c r="A1678">
        <v>11677</v>
      </c>
      <c r="B1678" s="1">
        <v>45592</v>
      </c>
      <c r="C1678" t="s">
        <v>1194</v>
      </c>
      <c r="D1678" t="s">
        <v>33</v>
      </c>
      <c r="E1678" t="s">
        <v>55</v>
      </c>
      <c r="F1678" t="s">
        <v>25</v>
      </c>
      <c r="G1678" t="s">
        <v>58</v>
      </c>
      <c r="H1678" t="s">
        <v>3297</v>
      </c>
      <c r="I1678">
        <v>1</v>
      </c>
      <c r="J1678">
        <v>70622</v>
      </c>
    </row>
    <row r="1679" spans="1:10" x14ac:dyDescent="0.25">
      <c r="A1679">
        <v>11678</v>
      </c>
      <c r="B1679" s="1">
        <v>45786</v>
      </c>
      <c r="C1679" t="s">
        <v>3298</v>
      </c>
      <c r="D1679" t="s">
        <v>17</v>
      </c>
      <c r="E1679" t="s">
        <v>47</v>
      </c>
      <c r="F1679" t="s">
        <v>67</v>
      </c>
      <c r="G1679" t="s">
        <v>400</v>
      </c>
      <c r="H1679" t="s">
        <v>3299</v>
      </c>
      <c r="I1679">
        <v>2</v>
      </c>
      <c r="J1679">
        <v>7565</v>
      </c>
    </row>
    <row r="1680" spans="1:10" x14ac:dyDescent="0.25">
      <c r="A1680">
        <v>11679</v>
      </c>
      <c r="B1680" s="1">
        <v>45603</v>
      </c>
      <c r="C1680" t="s">
        <v>3300</v>
      </c>
      <c r="D1680" t="s">
        <v>11</v>
      </c>
      <c r="E1680" t="s">
        <v>165</v>
      </c>
      <c r="F1680" t="s">
        <v>13</v>
      </c>
      <c r="G1680" t="s">
        <v>282</v>
      </c>
      <c r="H1680" t="s">
        <v>2845</v>
      </c>
      <c r="I1680">
        <v>1</v>
      </c>
      <c r="J1680">
        <v>65926</v>
      </c>
    </row>
    <row r="1681" spans="1:10" x14ac:dyDescent="0.25">
      <c r="A1681">
        <v>11680</v>
      </c>
      <c r="B1681" s="1">
        <v>45423</v>
      </c>
      <c r="C1681" t="s">
        <v>3301</v>
      </c>
      <c r="D1681" t="s">
        <v>33</v>
      </c>
      <c r="E1681" t="s">
        <v>43</v>
      </c>
      <c r="F1681" t="s">
        <v>87</v>
      </c>
      <c r="G1681" t="s">
        <v>174</v>
      </c>
      <c r="H1681" t="s">
        <v>378</v>
      </c>
      <c r="I1681">
        <v>3</v>
      </c>
      <c r="J1681">
        <v>49393</v>
      </c>
    </row>
    <row r="1682" spans="1:10" x14ac:dyDescent="0.25">
      <c r="A1682">
        <v>11681</v>
      </c>
      <c r="B1682" s="1">
        <v>45628</v>
      </c>
      <c r="C1682" t="s">
        <v>3302</v>
      </c>
      <c r="D1682" t="s">
        <v>23</v>
      </c>
      <c r="E1682" t="s">
        <v>76</v>
      </c>
      <c r="F1682" t="s">
        <v>13</v>
      </c>
      <c r="G1682" t="s">
        <v>102</v>
      </c>
      <c r="H1682" t="s">
        <v>769</v>
      </c>
      <c r="I1682">
        <v>3</v>
      </c>
      <c r="J1682">
        <v>48500</v>
      </c>
    </row>
    <row r="1683" spans="1:10" x14ac:dyDescent="0.25">
      <c r="A1683">
        <v>11682</v>
      </c>
      <c r="B1683" s="1">
        <v>45352</v>
      </c>
      <c r="C1683" t="s">
        <v>3303</v>
      </c>
      <c r="D1683" t="s">
        <v>11</v>
      </c>
      <c r="E1683" t="s">
        <v>12</v>
      </c>
      <c r="F1683" t="s">
        <v>35</v>
      </c>
      <c r="G1683" t="s">
        <v>44</v>
      </c>
      <c r="H1683" t="s">
        <v>1046</v>
      </c>
      <c r="I1683">
        <v>4</v>
      </c>
      <c r="J1683">
        <v>69110</v>
      </c>
    </row>
    <row r="1684" spans="1:10" x14ac:dyDescent="0.25">
      <c r="A1684">
        <v>11683</v>
      </c>
      <c r="B1684" s="1">
        <v>45664</v>
      </c>
      <c r="C1684" t="s">
        <v>3304</v>
      </c>
      <c r="D1684" t="s">
        <v>23</v>
      </c>
      <c r="E1684" t="s">
        <v>76</v>
      </c>
      <c r="F1684" t="s">
        <v>13</v>
      </c>
      <c r="G1684" t="s">
        <v>48</v>
      </c>
      <c r="H1684" t="s">
        <v>3305</v>
      </c>
      <c r="I1684">
        <v>1</v>
      </c>
      <c r="J1684">
        <v>69737</v>
      </c>
    </row>
    <row r="1685" spans="1:10" x14ac:dyDescent="0.25">
      <c r="A1685">
        <v>11684</v>
      </c>
      <c r="B1685" s="1">
        <v>45248</v>
      </c>
      <c r="C1685" t="s">
        <v>3306</v>
      </c>
      <c r="D1685" t="s">
        <v>17</v>
      </c>
      <c r="E1685" t="s">
        <v>47</v>
      </c>
      <c r="F1685" t="s">
        <v>35</v>
      </c>
      <c r="G1685" t="s">
        <v>36</v>
      </c>
      <c r="H1685" t="s">
        <v>3307</v>
      </c>
      <c r="I1685">
        <v>2</v>
      </c>
      <c r="J1685">
        <v>60494</v>
      </c>
    </row>
    <row r="1686" spans="1:10" x14ac:dyDescent="0.25">
      <c r="A1686">
        <v>11685</v>
      </c>
      <c r="B1686" s="1">
        <v>45288</v>
      </c>
      <c r="C1686" t="s">
        <v>3308</v>
      </c>
      <c r="D1686" t="s">
        <v>17</v>
      </c>
      <c r="E1686" t="s">
        <v>47</v>
      </c>
      <c r="F1686" t="s">
        <v>67</v>
      </c>
      <c r="G1686" t="s">
        <v>68</v>
      </c>
      <c r="H1686" t="s">
        <v>3309</v>
      </c>
      <c r="I1686">
        <v>4</v>
      </c>
      <c r="J1686">
        <v>58841</v>
      </c>
    </row>
    <row r="1687" spans="1:10" x14ac:dyDescent="0.25">
      <c r="A1687">
        <v>11686</v>
      </c>
      <c r="B1687" s="1">
        <v>45385</v>
      </c>
      <c r="C1687" t="s">
        <v>3310</v>
      </c>
      <c r="D1687" t="s">
        <v>23</v>
      </c>
      <c r="E1687" t="s">
        <v>76</v>
      </c>
      <c r="F1687" t="s">
        <v>39</v>
      </c>
      <c r="G1687" t="s">
        <v>132</v>
      </c>
      <c r="H1687" t="s">
        <v>3311</v>
      </c>
      <c r="I1687">
        <v>3</v>
      </c>
      <c r="J1687">
        <v>55235</v>
      </c>
    </row>
    <row r="1688" spans="1:10" x14ac:dyDescent="0.25">
      <c r="A1688">
        <v>11687</v>
      </c>
      <c r="B1688" s="1">
        <v>45562</v>
      </c>
      <c r="C1688" t="s">
        <v>3312</v>
      </c>
      <c r="D1688" t="s">
        <v>17</v>
      </c>
      <c r="E1688" t="s">
        <v>47</v>
      </c>
      <c r="F1688" t="s">
        <v>13</v>
      </c>
      <c r="G1688" t="s">
        <v>14</v>
      </c>
      <c r="H1688" t="s">
        <v>3313</v>
      </c>
      <c r="I1688">
        <v>4</v>
      </c>
      <c r="J1688">
        <v>73314</v>
      </c>
    </row>
    <row r="1689" spans="1:10" x14ac:dyDescent="0.25">
      <c r="A1689">
        <v>11688</v>
      </c>
      <c r="B1689" s="1">
        <v>45391</v>
      </c>
      <c r="C1689" t="s">
        <v>3314</v>
      </c>
      <c r="D1689" t="s">
        <v>23</v>
      </c>
      <c r="E1689" t="s">
        <v>29</v>
      </c>
      <c r="F1689" t="s">
        <v>67</v>
      </c>
      <c r="G1689" t="s">
        <v>68</v>
      </c>
      <c r="H1689" t="s">
        <v>3315</v>
      </c>
      <c r="I1689">
        <v>2</v>
      </c>
      <c r="J1689">
        <v>30171</v>
      </c>
    </row>
    <row r="1690" spans="1:10" x14ac:dyDescent="0.25">
      <c r="A1690">
        <v>11689</v>
      </c>
      <c r="B1690" s="1">
        <v>45801</v>
      </c>
      <c r="C1690" t="s">
        <v>3316</v>
      </c>
      <c r="D1690" t="s">
        <v>11</v>
      </c>
      <c r="E1690" t="s">
        <v>84</v>
      </c>
      <c r="F1690" t="s">
        <v>39</v>
      </c>
      <c r="G1690" t="s">
        <v>132</v>
      </c>
      <c r="H1690" t="s">
        <v>2209</v>
      </c>
      <c r="I1690">
        <v>5</v>
      </c>
      <c r="J1690">
        <v>57761</v>
      </c>
    </row>
    <row r="1691" spans="1:10" x14ac:dyDescent="0.25">
      <c r="A1691">
        <v>11690</v>
      </c>
      <c r="B1691" s="1">
        <v>45786</v>
      </c>
      <c r="C1691" t="s">
        <v>3317</v>
      </c>
      <c r="D1691" t="s">
        <v>11</v>
      </c>
      <c r="E1691" t="s">
        <v>61</v>
      </c>
      <c r="F1691" t="s">
        <v>19</v>
      </c>
      <c r="G1691" t="s">
        <v>124</v>
      </c>
      <c r="H1691" t="s">
        <v>2248</v>
      </c>
      <c r="I1691">
        <v>3</v>
      </c>
      <c r="J1691">
        <v>5256</v>
      </c>
    </row>
    <row r="1692" spans="1:10" x14ac:dyDescent="0.25">
      <c r="A1692">
        <v>11691</v>
      </c>
      <c r="B1692" s="1">
        <v>45678</v>
      </c>
      <c r="C1692" t="s">
        <v>3318</v>
      </c>
      <c r="D1692" t="s">
        <v>17</v>
      </c>
      <c r="E1692" t="s">
        <v>47</v>
      </c>
      <c r="F1692" t="s">
        <v>62</v>
      </c>
      <c r="G1692" t="s">
        <v>114</v>
      </c>
      <c r="H1692" t="s">
        <v>3319</v>
      </c>
      <c r="I1692">
        <v>4</v>
      </c>
      <c r="J1692">
        <v>25253</v>
      </c>
    </row>
    <row r="1693" spans="1:10" x14ac:dyDescent="0.25">
      <c r="A1693">
        <v>11692</v>
      </c>
      <c r="B1693" s="1">
        <v>45678</v>
      </c>
      <c r="C1693" t="s">
        <v>3320</v>
      </c>
      <c r="D1693" t="s">
        <v>23</v>
      </c>
      <c r="E1693" t="s">
        <v>24</v>
      </c>
      <c r="F1693" t="s">
        <v>35</v>
      </c>
      <c r="G1693" t="s">
        <v>71</v>
      </c>
      <c r="H1693" t="s">
        <v>2329</v>
      </c>
      <c r="I1693">
        <v>5</v>
      </c>
      <c r="J1693">
        <v>42333</v>
      </c>
    </row>
    <row r="1694" spans="1:10" x14ac:dyDescent="0.25">
      <c r="A1694">
        <v>11693</v>
      </c>
      <c r="B1694" s="1">
        <v>45381</v>
      </c>
      <c r="C1694" t="s">
        <v>3321</v>
      </c>
      <c r="D1694" t="s">
        <v>17</v>
      </c>
      <c r="E1694" t="s">
        <v>66</v>
      </c>
      <c r="F1694" t="s">
        <v>67</v>
      </c>
      <c r="G1694" t="s">
        <v>400</v>
      </c>
      <c r="H1694" t="s">
        <v>560</v>
      </c>
      <c r="I1694">
        <v>3</v>
      </c>
      <c r="J1694">
        <v>57740</v>
      </c>
    </row>
    <row r="1695" spans="1:10" x14ac:dyDescent="0.25">
      <c r="A1695">
        <v>11694</v>
      </c>
      <c r="B1695" s="1">
        <v>45687</v>
      </c>
      <c r="C1695" t="s">
        <v>3322</v>
      </c>
      <c r="D1695" t="s">
        <v>23</v>
      </c>
      <c r="E1695" t="s">
        <v>105</v>
      </c>
      <c r="F1695" t="s">
        <v>35</v>
      </c>
      <c r="G1695" t="s">
        <v>437</v>
      </c>
      <c r="H1695" t="s">
        <v>3323</v>
      </c>
      <c r="I1695">
        <v>3</v>
      </c>
      <c r="J1695">
        <v>78167</v>
      </c>
    </row>
    <row r="1696" spans="1:10" x14ac:dyDescent="0.25">
      <c r="A1696">
        <v>11695</v>
      </c>
      <c r="B1696" s="1">
        <v>45858</v>
      </c>
      <c r="C1696" t="s">
        <v>3324</v>
      </c>
      <c r="D1696" t="s">
        <v>33</v>
      </c>
      <c r="E1696" t="s">
        <v>55</v>
      </c>
      <c r="F1696" t="s">
        <v>77</v>
      </c>
      <c r="G1696" t="s">
        <v>162</v>
      </c>
      <c r="H1696" t="s">
        <v>3325</v>
      </c>
      <c r="I1696">
        <v>5</v>
      </c>
      <c r="J1696">
        <v>71884</v>
      </c>
    </row>
    <row r="1697" spans="1:10" x14ac:dyDescent="0.25">
      <c r="A1697">
        <v>11696</v>
      </c>
      <c r="B1697" s="1">
        <v>45618</v>
      </c>
      <c r="C1697" t="s">
        <v>3326</v>
      </c>
      <c r="D1697" t="s">
        <v>23</v>
      </c>
      <c r="E1697" t="s">
        <v>29</v>
      </c>
      <c r="F1697" t="s">
        <v>77</v>
      </c>
      <c r="G1697" t="s">
        <v>78</v>
      </c>
      <c r="H1697" t="s">
        <v>3327</v>
      </c>
      <c r="I1697">
        <v>3</v>
      </c>
      <c r="J1697">
        <v>11886</v>
      </c>
    </row>
    <row r="1698" spans="1:10" x14ac:dyDescent="0.25">
      <c r="A1698">
        <v>11697</v>
      </c>
      <c r="B1698" s="1">
        <v>45787</v>
      </c>
      <c r="C1698" t="s">
        <v>3328</v>
      </c>
      <c r="D1698" t="s">
        <v>23</v>
      </c>
      <c r="E1698" t="s">
        <v>135</v>
      </c>
      <c r="F1698" t="s">
        <v>62</v>
      </c>
      <c r="G1698" t="s">
        <v>142</v>
      </c>
      <c r="H1698" t="s">
        <v>3329</v>
      </c>
      <c r="I1698">
        <v>3</v>
      </c>
      <c r="J1698">
        <v>50394</v>
      </c>
    </row>
    <row r="1699" spans="1:10" x14ac:dyDescent="0.25">
      <c r="A1699">
        <v>11698</v>
      </c>
      <c r="B1699" s="1">
        <v>45850</v>
      </c>
      <c r="C1699" t="s">
        <v>3330</v>
      </c>
      <c r="D1699" t="s">
        <v>11</v>
      </c>
      <c r="E1699" t="s">
        <v>61</v>
      </c>
      <c r="F1699" t="s">
        <v>67</v>
      </c>
      <c r="G1699" t="s">
        <v>68</v>
      </c>
      <c r="H1699" t="s">
        <v>3331</v>
      </c>
      <c r="I1699">
        <v>2</v>
      </c>
      <c r="J1699">
        <v>2618</v>
      </c>
    </row>
    <row r="1700" spans="1:10" x14ac:dyDescent="0.25">
      <c r="A1700">
        <v>11699</v>
      </c>
      <c r="B1700" s="1">
        <v>45217</v>
      </c>
      <c r="C1700" t="s">
        <v>3332</v>
      </c>
      <c r="D1700" t="s">
        <v>33</v>
      </c>
      <c r="E1700" t="s">
        <v>94</v>
      </c>
      <c r="F1700" t="s">
        <v>120</v>
      </c>
      <c r="G1700" t="s">
        <v>139</v>
      </c>
      <c r="H1700" t="s">
        <v>3333</v>
      </c>
      <c r="I1700">
        <v>1</v>
      </c>
      <c r="J1700">
        <v>12301</v>
      </c>
    </row>
    <row r="1701" spans="1:10" x14ac:dyDescent="0.25">
      <c r="A1701">
        <v>11700</v>
      </c>
      <c r="B1701" s="1">
        <v>45523</v>
      </c>
      <c r="C1701" t="s">
        <v>3334</v>
      </c>
      <c r="D1701" t="s">
        <v>11</v>
      </c>
      <c r="E1701" t="s">
        <v>84</v>
      </c>
      <c r="F1701" t="s">
        <v>87</v>
      </c>
      <c r="G1701" t="s">
        <v>174</v>
      </c>
      <c r="H1701" t="s">
        <v>3335</v>
      </c>
      <c r="I1701">
        <v>5</v>
      </c>
      <c r="J1701">
        <v>77628</v>
      </c>
    </row>
    <row r="1702" spans="1:10" x14ac:dyDescent="0.25">
      <c r="A1702">
        <v>11701</v>
      </c>
      <c r="B1702" s="1">
        <v>45594</v>
      </c>
      <c r="C1702" t="s">
        <v>3336</v>
      </c>
      <c r="D1702" t="s">
        <v>17</v>
      </c>
      <c r="E1702" t="s">
        <v>18</v>
      </c>
      <c r="F1702" t="s">
        <v>19</v>
      </c>
      <c r="G1702" t="s">
        <v>20</v>
      </c>
      <c r="H1702" t="s">
        <v>3337</v>
      </c>
      <c r="I1702">
        <v>5</v>
      </c>
      <c r="J1702">
        <v>74166</v>
      </c>
    </row>
    <row r="1703" spans="1:10" x14ac:dyDescent="0.25">
      <c r="A1703">
        <v>11702</v>
      </c>
      <c r="B1703" s="1">
        <v>45533</v>
      </c>
      <c r="C1703" t="s">
        <v>3338</v>
      </c>
      <c r="D1703" t="s">
        <v>33</v>
      </c>
      <c r="E1703" t="s">
        <v>43</v>
      </c>
      <c r="F1703" t="s">
        <v>19</v>
      </c>
      <c r="G1703" t="s">
        <v>98</v>
      </c>
      <c r="H1703" t="s">
        <v>3339</v>
      </c>
      <c r="I1703">
        <v>4</v>
      </c>
      <c r="J1703">
        <v>75821</v>
      </c>
    </row>
    <row r="1704" spans="1:10" x14ac:dyDescent="0.25">
      <c r="A1704">
        <v>11703</v>
      </c>
      <c r="B1704" s="1">
        <v>45764</v>
      </c>
      <c r="C1704" t="s">
        <v>3340</v>
      </c>
      <c r="D1704" t="s">
        <v>33</v>
      </c>
      <c r="E1704" t="s">
        <v>101</v>
      </c>
      <c r="F1704" t="s">
        <v>62</v>
      </c>
      <c r="G1704" t="s">
        <v>106</v>
      </c>
      <c r="H1704" t="s">
        <v>3341</v>
      </c>
      <c r="I1704">
        <v>3</v>
      </c>
      <c r="J1704">
        <v>22061</v>
      </c>
    </row>
    <row r="1705" spans="1:10" x14ac:dyDescent="0.25">
      <c r="A1705">
        <v>11704</v>
      </c>
      <c r="B1705" s="1">
        <v>45863</v>
      </c>
      <c r="C1705" t="s">
        <v>3342</v>
      </c>
      <c r="D1705" t="s">
        <v>33</v>
      </c>
      <c r="E1705" t="s">
        <v>43</v>
      </c>
      <c r="F1705" t="s">
        <v>35</v>
      </c>
      <c r="G1705" t="s">
        <v>179</v>
      </c>
      <c r="H1705" t="s">
        <v>3343</v>
      </c>
      <c r="I1705">
        <v>1</v>
      </c>
      <c r="J1705">
        <v>62796</v>
      </c>
    </row>
    <row r="1706" spans="1:10" x14ac:dyDescent="0.25">
      <c r="A1706">
        <v>11705</v>
      </c>
      <c r="B1706" s="1">
        <v>45288</v>
      </c>
      <c r="C1706" t="s">
        <v>3344</v>
      </c>
      <c r="D1706" t="s">
        <v>17</v>
      </c>
      <c r="E1706" t="s">
        <v>158</v>
      </c>
      <c r="F1706" t="s">
        <v>77</v>
      </c>
      <c r="G1706" t="s">
        <v>81</v>
      </c>
      <c r="H1706" t="s">
        <v>3345</v>
      </c>
      <c r="I1706">
        <v>3</v>
      </c>
      <c r="J1706">
        <v>35808</v>
      </c>
    </row>
    <row r="1707" spans="1:10" x14ac:dyDescent="0.25">
      <c r="A1707">
        <v>11706</v>
      </c>
      <c r="B1707" s="1">
        <v>45242</v>
      </c>
      <c r="C1707" t="s">
        <v>3346</v>
      </c>
      <c r="D1707" t="s">
        <v>33</v>
      </c>
      <c r="E1707" t="s">
        <v>94</v>
      </c>
      <c r="F1707" t="s">
        <v>25</v>
      </c>
      <c r="G1707" t="s">
        <v>26</v>
      </c>
      <c r="H1707" t="s">
        <v>3347</v>
      </c>
      <c r="I1707">
        <v>1</v>
      </c>
      <c r="J1707">
        <v>62675</v>
      </c>
    </row>
    <row r="1708" spans="1:10" x14ac:dyDescent="0.25">
      <c r="A1708">
        <v>11707</v>
      </c>
      <c r="B1708" s="1">
        <v>45408</v>
      </c>
      <c r="C1708" t="s">
        <v>3348</v>
      </c>
      <c r="D1708" t="s">
        <v>33</v>
      </c>
      <c r="E1708" t="s">
        <v>55</v>
      </c>
      <c r="F1708" t="s">
        <v>19</v>
      </c>
      <c r="G1708" t="s">
        <v>52</v>
      </c>
      <c r="H1708" t="s">
        <v>3349</v>
      </c>
      <c r="I1708">
        <v>3</v>
      </c>
      <c r="J1708">
        <v>30204</v>
      </c>
    </row>
    <row r="1709" spans="1:10" x14ac:dyDescent="0.25">
      <c r="A1709">
        <v>11708</v>
      </c>
      <c r="B1709" s="1">
        <v>45657</v>
      </c>
      <c r="C1709" t="s">
        <v>3350</v>
      </c>
      <c r="D1709" t="s">
        <v>17</v>
      </c>
      <c r="E1709" t="s">
        <v>158</v>
      </c>
      <c r="F1709" t="s">
        <v>77</v>
      </c>
      <c r="G1709" t="s">
        <v>81</v>
      </c>
      <c r="H1709" t="s">
        <v>3351</v>
      </c>
      <c r="I1709">
        <v>3</v>
      </c>
      <c r="J1709">
        <v>4373</v>
      </c>
    </row>
    <row r="1710" spans="1:10" x14ac:dyDescent="0.25">
      <c r="A1710">
        <v>11709</v>
      </c>
      <c r="B1710" s="1">
        <v>45893</v>
      </c>
      <c r="C1710" t="s">
        <v>3352</v>
      </c>
      <c r="D1710" t="s">
        <v>33</v>
      </c>
      <c r="E1710" t="s">
        <v>94</v>
      </c>
      <c r="F1710" t="s">
        <v>25</v>
      </c>
      <c r="G1710" t="s">
        <v>218</v>
      </c>
      <c r="H1710" t="s">
        <v>3353</v>
      </c>
      <c r="I1710">
        <v>2</v>
      </c>
      <c r="J1710">
        <v>59417</v>
      </c>
    </row>
    <row r="1711" spans="1:10" x14ac:dyDescent="0.25">
      <c r="A1711">
        <v>11710</v>
      </c>
      <c r="B1711" s="1">
        <v>45582</v>
      </c>
      <c r="C1711" t="s">
        <v>3354</v>
      </c>
      <c r="D1711" t="s">
        <v>23</v>
      </c>
      <c r="E1711" t="s">
        <v>135</v>
      </c>
      <c r="F1711" t="s">
        <v>35</v>
      </c>
      <c r="G1711" t="s">
        <v>71</v>
      </c>
      <c r="H1711" t="s">
        <v>3355</v>
      </c>
      <c r="I1711">
        <v>1</v>
      </c>
      <c r="J1711">
        <v>67171</v>
      </c>
    </row>
    <row r="1712" spans="1:10" x14ac:dyDescent="0.25">
      <c r="A1712">
        <v>11711</v>
      </c>
      <c r="B1712" s="1">
        <v>45394</v>
      </c>
      <c r="C1712" t="s">
        <v>3356</v>
      </c>
      <c r="D1712" t="s">
        <v>33</v>
      </c>
      <c r="E1712" t="s">
        <v>34</v>
      </c>
      <c r="F1712" t="s">
        <v>13</v>
      </c>
      <c r="G1712" t="s">
        <v>282</v>
      </c>
      <c r="H1712" t="s">
        <v>1962</v>
      </c>
      <c r="I1712">
        <v>4</v>
      </c>
      <c r="J1712">
        <v>31565</v>
      </c>
    </row>
    <row r="1713" spans="1:10" x14ac:dyDescent="0.25">
      <c r="A1713">
        <v>11712</v>
      </c>
      <c r="B1713" s="1">
        <v>45446</v>
      </c>
      <c r="C1713" t="s">
        <v>3357</v>
      </c>
      <c r="D1713" t="s">
        <v>11</v>
      </c>
      <c r="E1713" t="s">
        <v>61</v>
      </c>
      <c r="F1713" t="s">
        <v>35</v>
      </c>
      <c r="G1713" t="s">
        <v>437</v>
      </c>
      <c r="H1713" t="s">
        <v>3358</v>
      </c>
      <c r="I1713">
        <v>1</v>
      </c>
      <c r="J1713">
        <v>35100</v>
      </c>
    </row>
    <row r="1714" spans="1:10" x14ac:dyDescent="0.25">
      <c r="A1714">
        <v>11713</v>
      </c>
      <c r="B1714" s="1">
        <v>45279</v>
      </c>
      <c r="C1714" t="s">
        <v>3359</v>
      </c>
      <c r="D1714" t="s">
        <v>33</v>
      </c>
      <c r="E1714" t="s">
        <v>55</v>
      </c>
      <c r="F1714" t="s">
        <v>13</v>
      </c>
      <c r="G1714" t="s">
        <v>102</v>
      </c>
      <c r="H1714" t="s">
        <v>3080</v>
      </c>
      <c r="I1714">
        <v>2</v>
      </c>
      <c r="J1714">
        <v>65407</v>
      </c>
    </row>
    <row r="1715" spans="1:10" x14ac:dyDescent="0.25">
      <c r="A1715">
        <v>11714</v>
      </c>
      <c r="B1715" s="1">
        <v>45908</v>
      </c>
      <c r="C1715" t="s">
        <v>3360</v>
      </c>
      <c r="D1715" t="s">
        <v>23</v>
      </c>
      <c r="E1715" t="s">
        <v>24</v>
      </c>
      <c r="F1715" t="s">
        <v>35</v>
      </c>
      <c r="G1715" t="s">
        <v>36</v>
      </c>
      <c r="H1715" t="s">
        <v>3361</v>
      </c>
      <c r="I1715">
        <v>1</v>
      </c>
      <c r="J1715">
        <v>19871</v>
      </c>
    </row>
    <row r="1716" spans="1:10" x14ac:dyDescent="0.25">
      <c r="A1716">
        <v>11715</v>
      </c>
      <c r="B1716" s="1">
        <v>45881</v>
      </c>
      <c r="C1716" t="s">
        <v>3362</v>
      </c>
      <c r="D1716" t="s">
        <v>33</v>
      </c>
      <c r="E1716" t="s">
        <v>94</v>
      </c>
      <c r="F1716" t="s">
        <v>39</v>
      </c>
      <c r="G1716" t="s">
        <v>192</v>
      </c>
      <c r="H1716" t="s">
        <v>3363</v>
      </c>
      <c r="I1716">
        <v>3</v>
      </c>
      <c r="J1716">
        <v>79930</v>
      </c>
    </row>
    <row r="1717" spans="1:10" x14ac:dyDescent="0.25">
      <c r="A1717">
        <v>11716</v>
      </c>
      <c r="B1717" s="1">
        <v>45450</v>
      </c>
      <c r="C1717" t="s">
        <v>3364</v>
      </c>
      <c r="D1717" t="s">
        <v>17</v>
      </c>
      <c r="E1717" t="s">
        <v>51</v>
      </c>
      <c r="F1717" t="s">
        <v>25</v>
      </c>
      <c r="G1717" t="s">
        <v>58</v>
      </c>
      <c r="H1717" t="s">
        <v>3365</v>
      </c>
      <c r="I1717">
        <v>4</v>
      </c>
      <c r="J1717">
        <v>27694</v>
      </c>
    </row>
    <row r="1718" spans="1:10" x14ac:dyDescent="0.25">
      <c r="A1718">
        <v>11717</v>
      </c>
      <c r="B1718" s="1">
        <v>45754</v>
      </c>
      <c r="C1718" t="s">
        <v>3366</v>
      </c>
      <c r="D1718" t="s">
        <v>17</v>
      </c>
      <c r="E1718" t="s">
        <v>18</v>
      </c>
      <c r="F1718" t="s">
        <v>62</v>
      </c>
      <c r="G1718" t="s">
        <v>63</v>
      </c>
      <c r="H1718" t="s">
        <v>3367</v>
      </c>
      <c r="I1718">
        <v>3</v>
      </c>
      <c r="J1718">
        <v>75973</v>
      </c>
    </row>
    <row r="1719" spans="1:10" x14ac:dyDescent="0.25">
      <c r="A1719">
        <v>11718</v>
      </c>
      <c r="B1719" s="1">
        <v>45927</v>
      </c>
      <c r="C1719" t="s">
        <v>3368</v>
      </c>
      <c r="D1719" t="s">
        <v>11</v>
      </c>
      <c r="E1719" t="s">
        <v>138</v>
      </c>
      <c r="F1719" t="s">
        <v>67</v>
      </c>
      <c r="G1719" t="s">
        <v>298</v>
      </c>
      <c r="H1719" t="s">
        <v>3369</v>
      </c>
      <c r="I1719">
        <v>1</v>
      </c>
      <c r="J1719">
        <v>4952</v>
      </c>
    </row>
    <row r="1720" spans="1:10" x14ac:dyDescent="0.25">
      <c r="A1720">
        <v>11719</v>
      </c>
      <c r="B1720" s="1">
        <v>45919</v>
      </c>
      <c r="C1720" t="s">
        <v>3370</v>
      </c>
      <c r="D1720" t="s">
        <v>23</v>
      </c>
      <c r="E1720" t="s">
        <v>105</v>
      </c>
      <c r="F1720" t="s">
        <v>25</v>
      </c>
      <c r="G1720" t="s">
        <v>95</v>
      </c>
      <c r="H1720" t="s">
        <v>2356</v>
      </c>
      <c r="I1720">
        <v>1</v>
      </c>
      <c r="J1720">
        <v>11418</v>
      </c>
    </row>
    <row r="1721" spans="1:10" x14ac:dyDescent="0.25">
      <c r="A1721">
        <v>11720</v>
      </c>
      <c r="B1721" s="1">
        <v>45399</v>
      </c>
      <c r="C1721" t="s">
        <v>3371</v>
      </c>
      <c r="D1721" t="s">
        <v>33</v>
      </c>
      <c r="E1721" t="s">
        <v>55</v>
      </c>
      <c r="F1721" t="s">
        <v>67</v>
      </c>
      <c r="G1721" t="s">
        <v>195</v>
      </c>
      <c r="H1721" t="s">
        <v>3372</v>
      </c>
      <c r="I1721">
        <v>1</v>
      </c>
      <c r="J1721">
        <v>21299</v>
      </c>
    </row>
    <row r="1722" spans="1:10" x14ac:dyDescent="0.25">
      <c r="A1722">
        <v>11721</v>
      </c>
      <c r="B1722" s="1">
        <v>45509</v>
      </c>
      <c r="C1722" t="s">
        <v>3373</v>
      </c>
      <c r="D1722" t="s">
        <v>11</v>
      </c>
      <c r="E1722" t="s">
        <v>84</v>
      </c>
      <c r="F1722" t="s">
        <v>62</v>
      </c>
      <c r="G1722" t="s">
        <v>106</v>
      </c>
      <c r="H1722" t="s">
        <v>3374</v>
      </c>
      <c r="I1722">
        <v>3</v>
      </c>
      <c r="J1722">
        <v>32002</v>
      </c>
    </row>
    <row r="1723" spans="1:10" x14ac:dyDescent="0.25">
      <c r="A1723">
        <v>11722</v>
      </c>
      <c r="B1723" s="1">
        <v>45766</v>
      </c>
      <c r="C1723" t="s">
        <v>3375</v>
      </c>
      <c r="D1723" t="s">
        <v>23</v>
      </c>
      <c r="E1723" t="s">
        <v>135</v>
      </c>
      <c r="F1723" t="s">
        <v>39</v>
      </c>
      <c r="G1723" t="s">
        <v>117</v>
      </c>
      <c r="H1723" t="s">
        <v>3376</v>
      </c>
      <c r="I1723">
        <v>3</v>
      </c>
      <c r="J1723">
        <v>22224</v>
      </c>
    </row>
    <row r="1724" spans="1:10" x14ac:dyDescent="0.25">
      <c r="A1724">
        <v>11723</v>
      </c>
      <c r="B1724" s="1">
        <v>45455</v>
      </c>
      <c r="C1724" t="s">
        <v>3377</v>
      </c>
      <c r="D1724" t="s">
        <v>17</v>
      </c>
      <c r="E1724" t="s">
        <v>66</v>
      </c>
      <c r="F1724" t="s">
        <v>39</v>
      </c>
      <c r="G1724" t="s">
        <v>200</v>
      </c>
      <c r="H1724" t="s">
        <v>3378</v>
      </c>
      <c r="I1724">
        <v>3</v>
      </c>
      <c r="J1724">
        <v>45795</v>
      </c>
    </row>
    <row r="1725" spans="1:10" x14ac:dyDescent="0.25">
      <c r="A1725">
        <v>11724</v>
      </c>
      <c r="B1725" s="1">
        <v>45838</v>
      </c>
      <c r="C1725" t="s">
        <v>3379</v>
      </c>
      <c r="D1725" t="s">
        <v>33</v>
      </c>
      <c r="E1725" t="s">
        <v>43</v>
      </c>
      <c r="F1725" t="s">
        <v>62</v>
      </c>
      <c r="G1725" t="s">
        <v>63</v>
      </c>
      <c r="H1725" t="s">
        <v>3380</v>
      </c>
      <c r="I1725">
        <v>3</v>
      </c>
      <c r="J1725">
        <v>19952</v>
      </c>
    </row>
    <row r="1726" spans="1:10" x14ac:dyDescent="0.25">
      <c r="A1726">
        <v>11725</v>
      </c>
      <c r="B1726" s="1">
        <v>45222</v>
      </c>
      <c r="C1726" t="s">
        <v>3381</v>
      </c>
      <c r="D1726" t="s">
        <v>11</v>
      </c>
      <c r="E1726" t="s">
        <v>165</v>
      </c>
      <c r="F1726" t="s">
        <v>120</v>
      </c>
      <c r="G1726" t="s">
        <v>159</v>
      </c>
      <c r="H1726" t="s">
        <v>3382</v>
      </c>
      <c r="I1726">
        <v>2</v>
      </c>
      <c r="J1726">
        <v>21170</v>
      </c>
    </row>
    <row r="1727" spans="1:10" x14ac:dyDescent="0.25">
      <c r="A1727">
        <v>11726</v>
      </c>
      <c r="B1727" s="1">
        <v>45728</v>
      </c>
      <c r="C1727" t="s">
        <v>3383</v>
      </c>
      <c r="D1727" t="s">
        <v>11</v>
      </c>
      <c r="E1727" t="s">
        <v>12</v>
      </c>
      <c r="F1727" t="s">
        <v>25</v>
      </c>
      <c r="G1727" t="s">
        <v>26</v>
      </c>
      <c r="H1727" t="s">
        <v>3384</v>
      </c>
      <c r="I1727">
        <v>1</v>
      </c>
      <c r="J1727">
        <v>48597</v>
      </c>
    </row>
    <row r="1728" spans="1:10" x14ac:dyDescent="0.25">
      <c r="A1728">
        <v>11727</v>
      </c>
      <c r="B1728" s="1">
        <v>45784</v>
      </c>
      <c r="C1728" t="s">
        <v>3385</v>
      </c>
      <c r="D1728" t="s">
        <v>33</v>
      </c>
      <c r="E1728" t="s">
        <v>34</v>
      </c>
      <c r="F1728" t="s">
        <v>77</v>
      </c>
      <c r="G1728" t="s">
        <v>287</v>
      </c>
      <c r="H1728" t="s">
        <v>3386</v>
      </c>
      <c r="I1728">
        <v>3</v>
      </c>
      <c r="J1728">
        <v>37237</v>
      </c>
    </row>
    <row r="1729" spans="1:10" x14ac:dyDescent="0.25">
      <c r="A1729">
        <v>11728</v>
      </c>
      <c r="B1729" s="1">
        <v>45301</v>
      </c>
      <c r="C1729" t="s">
        <v>3387</v>
      </c>
      <c r="D1729" t="s">
        <v>17</v>
      </c>
      <c r="E1729" t="s">
        <v>47</v>
      </c>
      <c r="F1729" t="s">
        <v>67</v>
      </c>
      <c r="G1729" t="s">
        <v>400</v>
      </c>
      <c r="H1729" t="s">
        <v>3388</v>
      </c>
      <c r="I1729">
        <v>5</v>
      </c>
      <c r="J1729">
        <v>66835</v>
      </c>
    </row>
    <row r="1730" spans="1:10" x14ac:dyDescent="0.25">
      <c r="A1730">
        <v>11729</v>
      </c>
      <c r="B1730" s="1">
        <v>45484</v>
      </c>
      <c r="C1730" t="s">
        <v>3389</v>
      </c>
      <c r="D1730" t="s">
        <v>23</v>
      </c>
      <c r="E1730" t="s">
        <v>76</v>
      </c>
      <c r="F1730" t="s">
        <v>77</v>
      </c>
      <c r="G1730" t="s">
        <v>162</v>
      </c>
      <c r="H1730" t="s">
        <v>3390</v>
      </c>
      <c r="I1730">
        <v>3</v>
      </c>
      <c r="J1730">
        <v>6082</v>
      </c>
    </row>
    <row r="1731" spans="1:10" x14ac:dyDescent="0.25">
      <c r="A1731">
        <v>11730</v>
      </c>
      <c r="B1731" s="1">
        <v>45567</v>
      </c>
      <c r="C1731" t="s">
        <v>3391</v>
      </c>
      <c r="D1731" t="s">
        <v>11</v>
      </c>
      <c r="E1731" t="s">
        <v>61</v>
      </c>
      <c r="F1731" t="s">
        <v>39</v>
      </c>
      <c r="G1731" t="s">
        <v>117</v>
      </c>
      <c r="H1731" t="s">
        <v>3392</v>
      </c>
      <c r="I1731">
        <v>2</v>
      </c>
      <c r="J1731">
        <v>39347</v>
      </c>
    </row>
    <row r="1732" spans="1:10" x14ac:dyDescent="0.25">
      <c r="A1732">
        <v>11731</v>
      </c>
      <c r="B1732" s="1">
        <v>45558</v>
      </c>
      <c r="C1732" t="s">
        <v>3393</v>
      </c>
      <c r="D1732" t="s">
        <v>23</v>
      </c>
      <c r="E1732" t="s">
        <v>135</v>
      </c>
      <c r="F1732" t="s">
        <v>67</v>
      </c>
      <c r="G1732" t="s">
        <v>231</v>
      </c>
      <c r="H1732" t="s">
        <v>3394</v>
      </c>
      <c r="I1732">
        <v>5</v>
      </c>
      <c r="J1732">
        <v>79720</v>
      </c>
    </row>
    <row r="1733" spans="1:10" x14ac:dyDescent="0.25">
      <c r="A1733">
        <v>11732</v>
      </c>
      <c r="B1733" s="1">
        <v>45630</v>
      </c>
      <c r="C1733" t="s">
        <v>3395</v>
      </c>
      <c r="D1733" t="s">
        <v>17</v>
      </c>
      <c r="E1733" t="s">
        <v>158</v>
      </c>
      <c r="F1733" t="s">
        <v>87</v>
      </c>
      <c r="G1733" t="s">
        <v>205</v>
      </c>
      <c r="H1733" t="s">
        <v>3396</v>
      </c>
      <c r="I1733">
        <v>3</v>
      </c>
      <c r="J1733">
        <v>65579</v>
      </c>
    </row>
    <row r="1734" spans="1:10" x14ac:dyDescent="0.25">
      <c r="A1734">
        <v>11733</v>
      </c>
      <c r="B1734" s="1">
        <v>45429</v>
      </c>
      <c r="C1734" t="s">
        <v>3397</v>
      </c>
      <c r="D1734" t="s">
        <v>17</v>
      </c>
      <c r="E1734" t="s">
        <v>47</v>
      </c>
      <c r="F1734" t="s">
        <v>13</v>
      </c>
      <c r="G1734" t="s">
        <v>91</v>
      </c>
      <c r="H1734" t="s">
        <v>3398</v>
      </c>
      <c r="I1734">
        <v>4</v>
      </c>
      <c r="J1734">
        <v>70452</v>
      </c>
    </row>
    <row r="1735" spans="1:10" x14ac:dyDescent="0.25">
      <c r="A1735">
        <v>11734</v>
      </c>
      <c r="B1735" s="1">
        <v>45804</v>
      </c>
      <c r="C1735" t="s">
        <v>3399</v>
      </c>
      <c r="D1735" t="s">
        <v>17</v>
      </c>
      <c r="E1735" t="s">
        <v>47</v>
      </c>
      <c r="F1735" t="s">
        <v>67</v>
      </c>
      <c r="G1735" t="s">
        <v>195</v>
      </c>
      <c r="H1735" t="s">
        <v>3400</v>
      </c>
      <c r="I1735">
        <v>4</v>
      </c>
      <c r="J1735">
        <v>78577</v>
      </c>
    </row>
    <row r="1736" spans="1:10" x14ac:dyDescent="0.25">
      <c r="A1736">
        <v>11735</v>
      </c>
      <c r="B1736" s="1">
        <v>45890</v>
      </c>
      <c r="C1736" t="s">
        <v>3401</v>
      </c>
      <c r="D1736" t="s">
        <v>17</v>
      </c>
      <c r="E1736" t="s">
        <v>47</v>
      </c>
      <c r="F1736" t="s">
        <v>87</v>
      </c>
      <c r="G1736" t="s">
        <v>174</v>
      </c>
      <c r="H1736" t="s">
        <v>3402</v>
      </c>
      <c r="I1736">
        <v>4</v>
      </c>
      <c r="J1736">
        <v>1220</v>
      </c>
    </row>
    <row r="1737" spans="1:10" x14ac:dyDescent="0.25">
      <c r="A1737">
        <v>11736</v>
      </c>
      <c r="B1737" s="1">
        <v>45505</v>
      </c>
      <c r="C1737" t="s">
        <v>3403</v>
      </c>
      <c r="D1737" t="s">
        <v>33</v>
      </c>
      <c r="E1737" t="s">
        <v>101</v>
      </c>
      <c r="F1737" t="s">
        <v>120</v>
      </c>
      <c r="G1737" t="s">
        <v>159</v>
      </c>
      <c r="H1737" t="s">
        <v>3404</v>
      </c>
      <c r="I1737">
        <v>2</v>
      </c>
      <c r="J1737">
        <v>9079</v>
      </c>
    </row>
    <row r="1738" spans="1:10" x14ac:dyDescent="0.25">
      <c r="A1738">
        <v>11737</v>
      </c>
      <c r="B1738" s="1">
        <v>45454</v>
      </c>
      <c r="C1738" t="s">
        <v>3405</v>
      </c>
      <c r="D1738" t="s">
        <v>17</v>
      </c>
      <c r="E1738" t="s">
        <v>47</v>
      </c>
      <c r="F1738" t="s">
        <v>13</v>
      </c>
      <c r="G1738" t="s">
        <v>48</v>
      </c>
      <c r="H1738" t="s">
        <v>3406</v>
      </c>
      <c r="I1738">
        <v>3</v>
      </c>
      <c r="J1738">
        <v>8645</v>
      </c>
    </row>
    <row r="1739" spans="1:10" x14ac:dyDescent="0.25">
      <c r="A1739">
        <v>11738</v>
      </c>
      <c r="B1739" s="1">
        <v>45435</v>
      </c>
      <c r="C1739" t="s">
        <v>3407</v>
      </c>
      <c r="D1739" t="s">
        <v>17</v>
      </c>
      <c r="E1739" t="s">
        <v>66</v>
      </c>
      <c r="F1739" t="s">
        <v>35</v>
      </c>
      <c r="G1739" t="s">
        <v>437</v>
      </c>
      <c r="H1739" t="s">
        <v>3408</v>
      </c>
      <c r="I1739">
        <v>3</v>
      </c>
      <c r="J1739">
        <v>35294</v>
      </c>
    </row>
    <row r="1740" spans="1:10" x14ac:dyDescent="0.25">
      <c r="A1740">
        <v>11739</v>
      </c>
      <c r="B1740" s="1">
        <v>45690</v>
      </c>
      <c r="C1740" t="s">
        <v>3409</v>
      </c>
      <c r="D1740" t="s">
        <v>17</v>
      </c>
      <c r="E1740" t="s">
        <v>18</v>
      </c>
      <c r="F1740" t="s">
        <v>67</v>
      </c>
      <c r="G1740" t="s">
        <v>195</v>
      </c>
      <c r="H1740" t="s">
        <v>3410</v>
      </c>
      <c r="I1740">
        <v>3</v>
      </c>
      <c r="J1740">
        <v>24777</v>
      </c>
    </row>
    <row r="1741" spans="1:10" x14ac:dyDescent="0.25">
      <c r="A1741">
        <v>11740</v>
      </c>
      <c r="B1741" s="1">
        <v>45621</v>
      </c>
      <c r="C1741" t="s">
        <v>3411</v>
      </c>
      <c r="D1741" t="s">
        <v>33</v>
      </c>
      <c r="E1741" t="s">
        <v>55</v>
      </c>
      <c r="F1741" t="s">
        <v>25</v>
      </c>
      <c r="G1741" t="s">
        <v>58</v>
      </c>
      <c r="H1741" t="s">
        <v>3412</v>
      </c>
      <c r="I1741">
        <v>1</v>
      </c>
      <c r="J1741">
        <v>40154</v>
      </c>
    </row>
    <row r="1742" spans="1:10" x14ac:dyDescent="0.25">
      <c r="A1742">
        <v>11741</v>
      </c>
      <c r="B1742" s="1">
        <v>45252</v>
      </c>
      <c r="C1742" t="s">
        <v>3413</v>
      </c>
      <c r="D1742" t="s">
        <v>33</v>
      </c>
      <c r="E1742" t="s">
        <v>101</v>
      </c>
      <c r="F1742" t="s">
        <v>25</v>
      </c>
      <c r="G1742" t="s">
        <v>313</v>
      </c>
      <c r="H1742" t="s">
        <v>1040</v>
      </c>
      <c r="I1742">
        <v>4</v>
      </c>
      <c r="J1742">
        <v>17598</v>
      </c>
    </row>
    <row r="1743" spans="1:10" x14ac:dyDescent="0.25">
      <c r="A1743">
        <v>11742</v>
      </c>
      <c r="B1743" s="1">
        <v>45357</v>
      </c>
      <c r="C1743" t="s">
        <v>3414</v>
      </c>
      <c r="D1743" t="s">
        <v>11</v>
      </c>
      <c r="E1743" t="s">
        <v>61</v>
      </c>
      <c r="F1743" t="s">
        <v>19</v>
      </c>
      <c r="G1743" t="s">
        <v>30</v>
      </c>
      <c r="H1743" t="s">
        <v>3415</v>
      </c>
      <c r="I1743">
        <v>2</v>
      </c>
      <c r="J1743">
        <v>18380</v>
      </c>
    </row>
    <row r="1744" spans="1:10" x14ac:dyDescent="0.25">
      <c r="A1744">
        <v>11743</v>
      </c>
      <c r="B1744" s="1">
        <v>45494</v>
      </c>
      <c r="C1744" t="s">
        <v>3416</v>
      </c>
      <c r="D1744" t="s">
        <v>33</v>
      </c>
      <c r="E1744" t="s">
        <v>43</v>
      </c>
      <c r="F1744" t="s">
        <v>67</v>
      </c>
      <c r="G1744" t="s">
        <v>68</v>
      </c>
      <c r="H1744" t="s">
        <v>3417</v>
      </c>
      <c r="I1744">
        <v>5</v>
      </c>
      <c r="J1744">
        <v>23101</v>
      </c>
    </row>
    <row r="1745" spans="1:10" x14ac:dyDescent="0.25">
      <c r="A1745">
        <v>11744</v>
      </c>
      <c r="B1745" s="1">
        <v>45340</v>
      </c>
      <c r="C1745" t="s">
        <v>3418</v>
      </c>
      <c r="D1745" t="s">
        <v>17</v>
      </c>
      <c r="E1745" t="s">
        <v>47</v>
      </c>
      <c r="F1745" t="s">
        <v>67</v>
      </c>
      <c r="G1745" t="s">
        <v>68</v>
      </c>
      <c r="H1745" t="s">
        <v>3419</v>
      </c>
      <c r="I1745">
        <v>3</v>
      </c>
      <c r="J1745">
        <v>35662</v>
      </c>
    </row>
    <row r="1746" spans="1:10" x14ac:dyDescent="0.25">
      <c r="A1746">
        <v>11745</v>
      </c>
      <c r="B1746" s="1">
        <v>45872</v>
      </c>
      <c r="C1746" t="s">
        <v>3420</v>
      </c>
      <c r="D1746" t="s">
        <v>11</v>
      </c>
      <c r="E1746" t="s">
        <v>138</v>
      </c>
      <c r="F1746" t="s">
        <v>62</v>
      </c>
      <c r="G1746" t="s">
        <v>114</v>
      </c>
      <c r="H1746" t="s">
        <v>2828</v>
      </c>
      <c r="I1746">
        <v>5</v>
      </c>
      <c r="J1746">
        <v>65191</v>
      </c>
    </row>
    <row r="1747" spans="1:10" x14ac:dyDescent="0.25">
      <c r="A1747">
        <v>11746</v>
      </c>
      <c r="B1747" s="1">
        <v>45902</v>
      </c>
      <c r="C1747" t="s">
        <v>3421</v>
      </c>
      <c r="D1747" t="s">
        <v>23</v>
      </c>
      <c r="E1747" t="s">
        <v>29</v>
      </c>
      <c r="F1747" t="s">
        <v>25</v>
      </c>
      <c r="G1747" t="s">
        <v>218</v>
      </c>
      <c r="H1747" t="s">
        <v>3422</v>
      </c>
      <c r="I1747">
        <v>3</v>
      </c>
      <c r="J1747">
        <v>68529</v>
      </c>
    </row>
    <row r="1748" spans="1:10" x14ac:dyDescent="0.25">
      <c r="A1748">
        <v>11747</v>
      </c>
      <c r="B1748" s="1">
        <v>45349</v>
      </c>
      <c r="C1748" t="s">
        <v>3423</v>
      </c>
      <c r="D1748" t="s">
        <v>17</v>
      </c>
      <c r="E1748" t="s">
        <v>66</v>
      </c>
      <c r="F1748" t="s">
        <v>77</v>
      </c>
      <c r="G1748" t="s">
        <v>81</v>
      </c>
      <c r="H1748" t="s">
        <v>3424</v>
      </c>
      <c r="I1748">
        <v>4</v>
      </c>
      <c r="J1748">
        <v>2174</v>
      </c>
    </row>
    <row r="1749" spans="1:10" x14ac:dyDescent="0.25">
      <c r="A1749">
        <v>11748</v>
      </c>
      <c r="B1749" s="1">
        <v>45271</v>
      </c>
      <c r="C1749" t="s">
        <v>3425</v>
      </c>
      <c r="D1749" t="s">
        <v>11</v>
      </c>
      <c r="E1749" t="s">
        <v>165</v>
      </c>
      <c r="F1749" t="s">
        <v>39</v>
      </c>
      <c r="G1749" t="s">
        <v>40</v>
      </c>
      <c r="H1749" t="s">
        <v>3426</v>
      </c>
      <c r="I1749">
        <v>4</v>
      </c>
      <c r="J1749">
        <v>29786</v>
      </c>
    </row>
    <row r="1750" spans="1:10" x14ac:dyDescent="0.25">
      <c r="A1750">
        <v>11749</v>
      </c>
      <c r="B1750" s="1">
        <v>45490</v>
      </c>
      <c r="C1750" t="s">
        <v>3427</v>
      </c>
      <c r="D1750" t="s">
        <v>33</v>
      </c>
      <c r="E1750" t="s">
        <v>101</v>
      </c>
      <c r="F1750" t="s">
        <v>35</v>
      </c>
      <c r="G1750" t="s">
        <v>71</v>
      </c>
      <c r="H1750" t="s">
        <v>3428</v>
      </c>
      <c r="I1750">
        <v>5</v>
      </c>
      <c r="J1750">
        <v>15192</v>
      </c>
    </row>
    <row r="1751" spans="1:10" x14ac:dyDescent="0.25">
      <c r="A1751">
        <v>11750</v>
      </c>
      <c r="B1751" s="1">
        <v>45859</v>
      </c>
      <c r="C1751" t="s">
        <v>3429</v>
      </c>
      <c r="D1751" t="s">
        <v>17</v>
      </c>
      <c r="E1751" t="s">
        <v>47</v>
      </c>
      <c r="F1751" t="s">
        <v>62</v>
      </c>
      <c r="G1751" t="s">
        <v>142</v>
      </c>
      <c r="H1751" t="s">
        <v>3430</v>
      </c>
      <c r="I1751">
        <v>4</v>
      </c>
      <c r="J1751">
        <v>29286</v>
      </c>
    </row>
    <row r="1752" spans="1:10" x14ac:dyDescent="0.25">
      <c r="A1752">
        <v>11751</v>
      </c>
      <c r="B1752" s="1">
        <v>45926</v>
      </c>
      <c r="C1752" t="s">
        <v>3431</v>
      </c>
      <c r="D1752" t="s">
        <v>11</v>
      </c>
      <c r="E1752" t="s">
        <v>84</v>
      </c>
      <c r="F1752" t="s">
        <v>77</v>
      </c>
      <c r="G1752" t="s">
        <v>287</v>
      </c>
      <c r="H1752" t="s">
        <v>929</v>
      </c>
      <c r="I1752">
        <v>2</v>
      </c>
      <c r="J1752">
        <v>26412</v>
      </c>
    </row>
    <row r="1753" spans="1:10" x14ac:dyDescent="0.25">
      <c r="A1753">
        <v>11752</v>
      </c>
      <c r="B1753" s="1">
        <v>45355</v>
      </c>
      <c r="C1753" t="s">
        <v>3432</v>
      </c>
      <c r="D1753" t="s">
        <v>23</v>
      </c>
      <c r="E1753" t="s">
        <v>105</v>
      </c>
      <c r="F1753" t="s">
        <v>13</v>
      </c>
      <c r="G1753" t="s">
        <v>48</v>
      </c>
      <c r="H1753" t="s">
        <v>3433</v>
      </c>
      <c r="I1753">
        <v>4</v>
      </c>
      <c r="J1753">
        <v>36828</v>
      </c>
    </row>
    <row r="1754" spans="1:10" x14ac:dyDescent="0.25">
      <c r="A1754">
        <v>11753</v>
      </c>
      <c r="B1754" s="1">
        <v>45737</v>
      </c>
      <c r="C1754" t="s">
        <v>3434</v>
      </c>
      <c r="D1754" t="s">
        <v>23</v>
      </c>
      <c r="E1754" t="s">
        <v>29</v>
      </c>
      <c r="F1754" t="s">
        <v>67</v>
      </c>
      <c r="G1754" t="s">
        <v>400</v>
      </c>
      <c r="H1754" t="s">
        <v>3435</v>
      </c>
      <c r="I1754">
        <v>2</v>
      </c>
      <c r="J1754">
        <v>10021</v>
      </c>
    </row>
    <row r="1755" spans="1:10" x14ac:dyDescent="0.25">
      <c r="A1755">
        <v>11754</v>
      </c>
      <c r="B1755" s="1">
        <v>45343</v>
      </c>
      <c r="C1755" t="s">
        <v>3436</v>
      </c>
      <c r="D1755" t="s">
        <v>23</v>
      </c>
      <c r="E1755" t="s">
        <v>105</v>
      </c>
      <c r="F1755" t="s">
        <v>35</v>
      </c>
      <c r="G1755" t="s">
        <v>179</v>
      </c>
      <c r="H1755" t="s">
        <v>3437</v>
      </c>
      <c r="I1755">
        <v>3</v>
      </c>
      <c r="J1755">
        <v>29543</v>
      </c>
    </row>
    <row r="1756" spans="1:10" x14ac:dyDescent="0.25">
      <c r="A1756">
        <v>11755</v>
      </c>
      <c r="B1756" s="1">
        <v>45668</v>
      </c>
      <c r="C1756" t="s">
        <v>3438</v>
      </c>
      <c r="D1756" t="s">
        <v>33</v>
      </c>
      <c r="E1756" t="s">
        <v>43</v>
      </c>
      <c r="F1756" t="s">
        <v>87</v>
      </c>
      <c r="G1756" t="s">
        <v>205</v>
      </c>
      <c r="H1756" t="s">
        <v>3439</v>
      </c>
      <c r="I1756">
        <v>2</v>
      </c>
      <c r="J1756">
        <v>49322</v>
      </c>
    </row>
    <row r="1757" spans="1:10" x14ac:dyDescent="0.25">
      <c r="A1757">
        <v>11756</v>
      </c>
      <c r="B1757" s="1">
        <v>45636</v>
      </c>
      <c r="C1757" t="s">
        <v>3440</v>
      </c>
      <c r="D1757" t="s">
        <v>17</v>
      </c>
      <c r="E1757" t="s">
        <v>51</v>
      </c>
      <c r="F1757" t="s">
        <v>77</v>
      </c>
      <c r="G1757" t="s">
        <v>78</v>
      </c>
      <c r="H1757" t="s">
        <v>3441</v>
      </c>
      <c r="I1757">
        <v>5</v>
      </c>
      <c r="J1757">
        <v>1349</v>
      </c>
    </row>
    <row r="1758" spans="1:10" x14ac:dyDescent="0.25">
      <c r="A1758">
        <v>11757</v>
      </c>
      <c r="B1758" s="1">
        <v>45278</v>
      </c>
      <c r="C1758" t="s">
        <v>3442</v>
      </c>
      <c r="D1758" t="s">
        <v>23</v>
      </c>
      <c r="E1758" t="s">
        <v>24</v>
      </c>
      <c r="F1758" t="s">
        <v>25</v>
      </c>
      <c r="G1758" t="s">
        <v>95</v>
      </c>
      <c r="H1758" t="s">
        <v>1740</v>
      </c>
      <c r="I1758">
        <v>5</v>
      </c>
      <c r="J1758">
        <v>23772</v>
      </c>
    </row>
    <row r="1759" spans="1:10" x14ac:dyDescent="0.25">
      <c r="A1759">
        <v>11758</v>
      </c>
      <c r="B1759" s="1">
        <v>45280</v>
      </c>
      <c r="C1759" t="s">
        <v>3443</v>
      </c>
      <c r="D1759" t="s">
        <v>11</v>
      </c>
      <c r="E1759" t="s">
        <v>165</v>
      </c>
      <c r="F1759" t="s">
        <v>19</v>
      </c>
      <c r="G1759" t="s">
        <v>124</v>
      </c>
      <c r="H1759" t="s">
        <v>3444</v>
      </c>
      <c r="I1759">
        <v>1</v>
      </c>
      <c r="J1759">
        <v>45377</v>
      </c>
    </row>
    <row r="1760" spans="1:10" x14ac:dyDescent="0.25">
      <c r="A1760">
        <v>11759</v>
      </c>
      <c r="B1760" s="1">
        <v>45719</v>
      </c>
      <c r="C1760" t="s">
        <v>3445</v>
      </c>
      <c r="D1760" t="s">
        <v>11</v>
      </c>
      <c r="E1760" t="s">
        <v>12</v>
      </c>
      <c r="F1760" t="s">
        <v>77</v>
      </c>
      <c r="G1760" t="s">
        <v>287</v>
      </c>
      <c r="H1760" t="s">
        <v>3446</v>
      </c>
      <c r="I1760">
        <v>1</v>
      </c>
      <c r="J1760">
        <v>28367</v>
      </c>
    </row>
    <row r="1761" spans="1:10" x14ac:dyDescent="0.25">
      <c r="A1761">
        <v>11760</v>
      </c>
      <c r="B1761" s="1">
        <v>45876</v>
      </c>
      <c r="C1761" t="s">
        <v>3447</v>
      </c>
      <c r="D1761" t="s">
        <v>33</v>
      </c>
      <c r="E1761" t="s">
        <v>94</v>
      </c>
      <c r="F1761" t="s">
        <v>62</v>
      </c>
      <c r="G1761" t="s">
        <v>508</v>
      </c>
      <c r="H1761" t="s">
        <v>3448</v>
      </c>
      <c r="I1761">
        <v>5</v>
      </c>
      <c r="J1761">
        <v>62836</v>
      </c>
    </row>
    <row r="1762" spans="1:10" x14ac:dyDescent="0.25">
      <c r="A1762">
        <v>11761</v>
      </c>
      <c r="B1762" s="1">
        <v>45777</v>
      </c>
      <c r="C1762" t="s">
        <v>3449</v>
      </c>
      <c r="D1762" t="s">
        <v>23</v>
      </c>
      <c r="E1762" t="s">
        <v>105</v>
      </c>
      <c r="F1762" t="s">
        <v>25</v>
      </c>
      <c r="G1762" t="s">
        <v>95</v>
      </c>
      <c r="H1762" t="s">
        <v>3450</v>
      </c>
      <c r="I1762">
        <v>4</v>
      </c>
      <c r="J1762">
        <v>8239</v>
      </c>
    </row>
    <row r="1763" spans="1:10" x14ac:dyDescent="0.25">
      <c r="A1763">
        <v>11762</v>
      </c>
      <c r="B1763" s="1">
        <v>45589</v>
      </c>
      <c r="C1763" t="s">
        <v>3451</v>
      </c>
      <c r="D1763" t="s">
        <v>23</v>
      </c>
      <c r="E1763" t="s">
        <v>29</v>
      </c>
      <c r="F1763" t="s">
        <v>120</v>
      </c>
      <c r="G1763" t="s">
        <v>139</v>
      </c>
      <c r="H1763" t="s">
        <v>3452</v>
      </c>
      <c r="I1763">
        <v>4</v>
      </c>
      <c r="J1763">
        <v>6178</v>
      </c>
    </row>
    <row r="1764" spans="1:10" x14ac:dyDescent="0.25">
      <c r="A1764">
        <v>11763</v>
      </c>
      <c r="B1764" s="1">
        <v>45452</v>
      </c>
      <c r="C1764" t="s">
        <v>3453</v>
      </c>
      <c r="D1764" t="s">
        <v>33</v>
      </c>
      <c r="E1764" t="s">
        <v>34</v>
      </c>
      <c r="F1764" t="s">
        <v>19</v>
      </c>
      <c r="G1764" t="s">
        <v>20</v>
      </c>
      <c r="H1764" t="s">
        <v>3454</v>
      </c>
      <c r="I1764">
        <v>3</v>
      </c>
      <c r="J1764">
        <v>56900</v>
      </c>
    </row>
    <row r="1765" spans="1:10" x14ac:dyDescent="0.25">
      <c r="A1765">
        <v>11764</v>
      </c>
      <c r="B1765" s="1">
        <v>45566</v>
      </c>
      <c r="C1765" t="s">
        <v>3455</v>
      </c>
      <c r="D1765" t="s">
        <v>33</v>
      </c>
      <c r="E1765" t="s">
        <v>34</v>
      </c>
      <c r="F1765" t="s">
        <v>35</v>
      </c>
      <c r="G1765" t="s">
        <v>437</v>
      </c>
      <c r="H1765" t="s">
        <v>3456</v>
      </c>
      <c r="I1765">
        <v>5</v>
      </c>
      <c r="J1765">
        <v>74469</v>
      </c>
    </row>
    <row r="1766" spans="1:10" x14ac:dyDescent="0.25">
      <c r="A1766">
        <v>11765</v>
      </c>
      <c r="B1766" s="1">
        <v>45271</v>
      </c>
      <c r="C1766" t="s">
        <v>3457</v>
      </c>
      <c r="D1766" t="s">
        <v>23</v>
      </c>
      <c r="E1766" t="s">
        <v>24</v>
      </c>
      <c r="F1766" t="s">
        <v>35</v>
      </c>
      <c r="G1766" t="s">
        <v>179</v>
      </c>
      <c r="H1766" t="s">
        <v>1744</v>
      </c>
      <c r="I1766">
        <v>1</v>
      </c>
      <c r="J1766">
        <v>47489</v>
      </c>
    </row>
    <row r="1767" spans="1:10" x14ac:dyDescent="0.25">
      <c r="A1767">
        <v>11766</v>
      </c>
      <c r="B1767" s="1">
        <v>45367</v>
      </c>
      <c r="C1767" t="s">
        <v>3458</v>
      </c>
      <c r="D1767" t="s">
        <v>33</v>
      </c>
      <c r="E1767" t="s">
        <v>94</v>
      </c>
      <c r="F1767" t="s">
        <v>39</v>
      </c>
      <c r="G1767" t="s">
        <v>132</v>
      </c>
      <c r="H1767" t="s">
        <v>3459</v>
      </c>
      <c r="I1767">
        <v>5</v>
      </c>
      <c r="J1767">
        <v>54566</v>
      </c>
    </row>
    <row r="1768" spans="1:10" x14ac:dyDescent="0.25">
      <c r="A1768">
        <v>11767</v>
      </c>
      <c r="B1768" s="1">
        <v>45723</v>
      </c>
      <c r="C1768" t="s">
        <v>3460</v>
      </c>
      <c r="D1768" t="s">
        <v>11</v>
      </c>
      <c r="E1768" t="s">
        <v>61</v>
      </c>
      <c r="F1768" t="s">
        <v>25</v>
      </c>
      <c r="G1768" t="s">
        <v>26</v>
      </c>
      <c r="H1768" t="s">
        <v>3461</v>
      </c>
      <c r="I1768">
        <v>4</v>
      </c>
      <c r="J1768">
        <v>62426</v>
      </c>
    </row>
    <row r="1769" spans="1:10" x14ac:dyDescent="0.25">
      <c r="A1769">
        <v>11768</v>
      </c>
      <c r="B1769" s="1">
        <v>45500</v>
      </c>
      <c r="C1769" t="s">
        <v>3462</v>
      </c>
      <c r="D1769" t="s">
        <v>17</v>
      </c>
      <c r="E1769" t="s">
        <v>47</v>
      </c>
      <c r="F1769" t="s">
        <v>87</v>
      </c>
      <c r="G1769" t="s">
        <v>147</v>
      </c>
      <c r="H1769" t="s">
        <v>1738</v>
      </c>
      <c r="I1769">
        <v>2</v>
      </c>
      <c r="J1769">
        <v>43055</v>
      </c>
    </row>
    <row r="1770" spans="1:10" x14ac:dyDescent="0.25">
      <c r="A1770">
        <v>11769</v>
      </c>
      <c r="B1770" s="1">
        <v>45565</v>
      </c>
      <c r="C1770" t="s">
        <v>3463</v>
      </c>
      <c r="D1770" t="s">
        <v>23</v>
      </c>
      <c r="E1770" t="s">
        <v>135</v>
      </c>
      <c r="F1770" t="s">
        <v>62</v>
      </c>
      <c r="G1770" t="s">
        <v>106</v>
      </c>
      <c r="H1770" t="s">
        <v>3464</v>
      </c>
      <c r="I1770">
        <v>1</v>
      </c>
      <c r="J1770">
        <v>32958</v>
      </c>
    </row>
    <row r="1771" spans="1:10" x14ac:dyDescent="0.25">
      <c r="A1771">
        <v>11770</v>
      </c>
      <c r="B1771" s="1">
        <v>45532</v>
      </c>
      <c r="C1771" t="s">
        <v>3465</v>
      </c>
      <c r="D1771" t="s">
        <v>33</v>
      </c>
      <c r="E1771" t="s">
        <v>101</v>
      </c>
      <c r="F1771" t="s">
        <v>67</v>
      </c>
      <c r="G1771" t="s">
        <v>298</v>
      </c>
      <c r="H1771" t="s">
        <v>3466</v>
      </c>
      <c r="I1771">
        <v>4</v>
      </c>
      <c r="J1771">
        <v>22195</v>
      </c>
    </row>
    <row r="1772" spans="1:10" x14ac:dyDescent="0.25">
      <c r="A1772">
        <v>11771</v>
      </c>
      <c r="B1772" s="1">
        <v>45404</v>
      </c>
      <c r="C1772" t="s">
        <v>3467</v>
      </c>
      <c r="D1772" t="s">
        <v>33</v>
      </c>
      <c r="E1772" t="s">
        <v>34</v>
      </c>
      <c r="F1772" t="s">
        <v>67</v>
      </c>
      <c r="G1772" t="s">
        <v>195</v>
      </c>
      <c r="H1772" t="s">
        <v>3468</v>
      </c>
      <c r="I1772">
        <v>5</v>
      </c>
      <c r="J1772">
        <v>69074</v>
      </c>
    </row>
    <row r="1773" spans="1:10" x14ac:dyDescent="0.25">
      <c r="A1773">
        <v>11772</v>
      </c>
      <c r="B1773" s="1">
        <v>45558</v>
      </c>
      <c r="C1773" t="s">
        <v>3469</v>
      </c>
      <c r="D1773" t="s">
        <v>17</v>
      </c>
      <c r="E1773" t="s">
        <v>158</v>
      </c>
      <c r="F1773" t="s">
        <v>77</v>
      </c>
      <c r="G1773" t="s">
        <v>78</v>
      </c>
      <c r="H1773" t="s">
        <v>3470</v>
      </c>
      <c r="I1773">
        <v>4</v>
      </c>
      <c r="J1773">
        <v>19492</v>
      </c>
    </row>
    <row r="1774" spans="1:10" x14ac:dyDescent="0.25">
      <c r="A1774">
        <v>11773</v>
      </c>
      <c r="B1774" s="1">
        <v>45567</v>
      </c>
      <c r="C1774" t="s">
        <v>3471</v>
      </c>
      <c r="D1774" t="s">
        <v>23</v>
      </c>
      <c r="E1774" t="s">
        <v>135</v>
      </c>
      <c r="F1774" t="s">
        <v>77</v>
      </c>
      <c r="G1774" t="s">
        <v>162</v>
      </c>
      <c r="H1774" t="s">
        <v>3472</v>
      </c>
      <c r="I1774">
        <v>1</v>
      </c>
      <c r="J1774">
        <v>37286</v>
      </c>
    </row>
    <row r="1775" spans="1:10" x14ac:dyDescent="0.25">
      <c r="A1775">
        <v>11774</v>
      </c>
      <c r="B1775" s="1">
        <v>45682</v>
      </c>
      <c r="C1775" t="s">
        <v>3473</v>
      </c>
      <c r="D1775" t="s">
        <v>23</v>
      </c>
      <c r="E1775" t="s">
        <v>105</v>
      </c>
      <c r="F1775" t="s">
        <v>25</v>
      </c>
      <c r="G1775" t="s">
        <v>58</v>
      </c>
      <c r="H1775" t="s">
        <v>3474</v>
      </c>
      <c r="I1775">
        <v>1</v>
      </c>
      <c r="J1775">
        <v>70842</v>
      </c>
    </row>
    <row r="1776" spans="1:10" x14ac:dyDescent="0.25">
      <c r="A1776">
        <v>11775</v>
      </c>
      <c r="B1776" s="1">
        <v>45813</v>
      </c>
      <c r="C1776" t="s">
        <v>3475</v>
      </c>
      <c r="D1776" t="s">
        <v>11</v>
      </c>
      <c r="E1776" t="s">
        <v>84</v>
      </c>
      <c r="F1776" t="s">
        <v>25</v>
      </c>
      <c r="G1776" t="s">
        <v>58</v>
      </c>
      <c r="H1776" t="s">
        <v>3476</v>
      </c>
      <c r="I1776">
        <v>2</v>
      </c>
      <c r="J1776">
        <v>77457</v>
      </c>
    </row>
    <row r="1777" spans="1:10" x14ac:dyDescent="0.25">
      <c r="A1777">
        <v>11776</v>
      </c>
      <c r="B1777" s="1">
        <v>45836</v>
      </c>
      <c r="C1777" t="s">
        <v>3477</v>
      </c>
      <c r="D1777" t="s">
        <v>11</v>
      </c>
      <c r="E1777" t="s">
        <v>12</v>
      </c>
      <c r="F1777" t="s">
        <v>62</v>
      </c>
      <c r="G1777" t="s">
        <v>63</v>
      </c>
      <c r="H1777" t="s">
        <v>274</v>
      </c>
      <c r="I1777">
        <v>3</v>
      </c>
      <c r="J1777">
        <v>25770</v>
      </c>
    </row>
    <row r="1778" spans="1:10" x14ac:dyDescent="0.25">
      <c r="A1778">
        <v>11777</v>
      </c>
      <c r="B1778" s="1">
        <v>45251</v>
      </c>
      <c r="C1778" t="s">
        <v>3478</v>
      </c>
      <c r="D1778" t="s">
        <v>11</v>
      </c>
      <c r="E1778" t="s">
        <v>61</v>
      </c>
      <c r="F1778" t="s">
        <v>62</v>
      </c>
      <c r="G1778" t="s">
        <v>142</v>
      </c>
      <c r="H1778" t="s">
        <v>3479</v>
      </c>
      <c r="I1778">
        <v>5</v>
      </c>
      <c r="J1778">
        <v>43315</v>
      </c>
    </row>
    <row r="1779" spans="1:10" x14ac:dyDescent="0.25">
      <c r="A1779">
        <v>11778</v>
      </c>
      <c r="B1779" s="1">
        <v>45624</v>
      </c>
      <c r="C1779" t="s">
        <v>3480</v>
      </c>
      <c r="D1779" t="s">
        <v>23</v>
      </c>
      <c r="E1779" t="s">
        <v>76</v>
      </c>
      <c r="F1779" t="s">
        <v>19</v>
      </c>
      <c r="G1779" t="s">
        <v>52</v>
      </c>
      <c r="H1779" t="s">
        <v>3481</v>
      </c>
      <c r="I1779">
        <v>3</v>
      </c>
      <c r="J1779">
        <v>41481</v>
      </c>
    </row>
    <row r="1780" spans="1:10" x14ac:dyDescent="0.25">
      <c r="A1780">
        <v>11779</v>
      </c>
      <c r="B1780" s="1">
        <v>45371</v>
      </c>
      <c r="C1780" t="s">
        <v>3482</v>
      </c>
      <c r="D1780" t="s">
        <v>33</v>
      </c>
      <c r="E1780" t="s">
        <v>34</v>
      </c>
      <c r="F1780" t="s">
        <v>35</v>
      </c>
      <c r="G1780" t="s">
        <v>36</v>
      </c>
      <c r="H1780" t="s">
        <v>3483</v>
      </c>
      <c r="I1780">
        <v>2</v>
      </c>
      <c r="J1780">
        <v>70132</v>
      </c>
    </row>
    <row r="1781" spans="1:10" x14ac:dyDescent="0.25">
      <c r="A1781">
        <v>11780</v>
      </c>
      <c r="B1781" s="1">
        <v>45832</v>
      </c>
      <c r="C1781" t="s">
        <v>3484</v>
      </c>
      <c r="D1781" t="s">
        <v>17</v>
      </c>
      <c r="E1781" t="s">
        <v>66</v>
      </c>
      <c r="F1781" t="s">
        <v>39</v>
      </c>
      <c r="G1781" t="s">
        <v>132</v>
      </c>
      <c r="H1781" t="s">
        <v>3247</v>
      </c>
      <c r="I1781">
        <v>3</v>
      </c>
      <c r="J1781">
        <v>64534</v>
      </c>
    </row>
    <row r="1782" spans="1:10" x14ac:dyDescent="0.25">
      <c r="A1782">
        <v>11781</v>
      </c>
      <c r="B1782" s="1">
        <v>45909</v>
      </c>
      <c r="C1782" t="s">
        <v>3485</v>
      </c>
      <c r="D1782" t="s">
        <v>17</v>
      </c>
      <c r="E1782" t="s">
        <v>66</v>
      </c>
      <c r="F1782" t="s">
        <v>39</v>
      </c>
      <c r="G1782" t="s">
        <v>40</v>
      </c>
      <c r="H1782" t="s">
        <v>1199</v>
      </c>
      <c r="I1782">
        <v>1</v>
      </c>
      <c r="J1782">
        <v>29842</v>
      </c>
    </row>
    <row r="1783" spans="1:10" x14ac:dyDescent="0.25">
      <c r="A1783">
        <v>11782</v>
      </c>
      <c r="B1783" s="1">
        <v>45780</v>
      </c>
      <c r="C1783" t="s">
        <v>3486</v>
      </c>
      <c r="D1783" t="s">
        <v>23</v>
      </c>
      <c r="E1783" t="s">
        <v>29</v>
      </c>
      <c r="F1783" t="s">
        <v>25</v>
      </c>
      <c r="G1783" t="s">
        <v>26</v>
      </c>
      <c r="H1783" t="s">
        <v>3487</v>
      </c>
      <c r="I1783">
        <v>1</v>
      </c>
      <c r="J1783">
        <v>27937</v>
      </c>
    </row>
    <row r="1784" spans="1:10" x14ac:dyDescent="0.25">
      <c r="A1784">
        <v>11783</v>
      </c>
      <c r="B1784" s="1">
        <v>45718</v>
      </c>
      <c r="C1784" t="s">
        <v>3488</v>
      </c>
      <c r="D1784" t="s">
        <v>33</v>
      </c>
      <c r="E1784" t="s">
        <v>101</v>
      </c>
      <c r="F1784" t="s">
        <v>77</v>
      </c>
      <c r="G1784" t="s">
        <v>109</v>
      </c>
      <c r="H1784" t="s">
        <v>3489</v>
      </c>
      <c r="I1784">
        <v>2</v>
      </c>
      <c r="J1784">
        <v>5195</v>
      </c>
    </row>
    <row r="1785" spans="1:10" x14ac:dyDescent="0.25">
      <c r="A1785">
        <v>11784</v>
      </c>
      <c r="B1785" s="1">
        <v>45418</v>
      </c>
      <c r="C1785" t="s">
        <v>3490</v>
      </c>
      <c r="D1785" t="s">
        <v>17</v>
      </c>
      <c r="E1785" t="s">
        <v>51</v>
      </c>
      <c r="F1785" t="s">
        <v>13</v>
      </c>
      <c r="G1785" t="s">
        <v>282</v>
      </c>
      <c r="H1785" t="s">
        <v>3491</v>
      </c>
      <c r="I1785">
        <v>4</v>
      </c>
      <c r="J1785">
        <v>76358</v>
      </c>
    </row>
    <row r="1786" spans="1:10" x14ac:dyDescent="0.25">
      <c r="A1786">
        <v>11785</v>
      </c>
      <c r="B1786" s="1">
        <v>45814</v>
      </c>
      <c r="C1786" t="s">
        <v>3492</v>
      </c>
      <c r="D1786" t="s">
        <v>17</v>
      </c>
      <c r="E1786" t="s">
        <v>66</v>
      </c>
      <c r="F1786" t="s">
        <v>35</v>
      </c>
      <c r="G1786" t="s">
        <v>71</v>
      </c>
      <c r="H1786" t="s">
        <v>3493</v>
      </c>
      <c r="I1786">
        <v>2</v>
      </c>
      <c r="J1786">
        <v>41704</v>
      </c>
    </row>
    <row r="1787" spans="1:10" x14ac:dyDescent="0.25">
      <c r="A1787">
        <v>11786</v>
      </c>
      <c r="B1787" s="1">
        <v>45403</v>
      </c>
      <c r="C1787" t="s">
        <v>3494</v>
      </c>
      <c r="D1787" t="s">
        <v>17</v>
      </c>
      <c r="E1787" t="s">
        <v>66</v>
      </c>
      <c r="F1787" t="s">
        <v>39</v>
      </c>
      <c r="G1787" t="s">
        <v>132</v>
      </c>
      <c r="H1787" t="s">
        <v>3495</v>
      </c>
      <c r="I1787">
        <v>2</v>
      </c>
      <c r="J1787">
        <v>15174</v>
      </c>
    </row>
    <row r="1788" spans="1:10" x14ac:dyDescent="0.25">
      <c r="A1788">
        <v>11787</v>
      </c>
      <c r="B1788" s="1">
        <v>45541</v>
      </c>
      <c r="C1788" t="s">
        <v>3496</v>
      </c>
      <c r="D1788" t="s">
        <v>17</v>
      </c>
      <c r="E1788" t="s">
        <v>47</v>
      </c>
      <c r="F1788" t="s">
        <v>77</v>
      </c>
      <c r="G1788" t="s">
        <v>287</v>
      </c>
      <c r="H1788" t="s">
        <v>3497</v>
      </c>
      <c r="I1788">
        <v>4</v>
      </c>
      <c r="J1788">
        <v>26438</v>
      </c>
    </row>
    <row r="1789" spans="1:10" x14ac:dyDescent="0.25">
      <c r="A1789">
        <v>11788</v>
      </c>
      <c r="B1789" s="1">
        <v>45311</v>
      </c>
      <c r="C1789" t="s">
        <v>3498</v>
      </c>
      <c r="D1789" t="s">
        <v>33</v>
      </c>
      <c r="E1789" t="s">
        <v>94</v>
      </c>
      <c r="F1789" t="s">
        <v>39</v>
      </c>
      <c r="G1789" t="s">
        <v>132</v>
      </c>
      <c r="H1789" t="s">
        <v>3499</v>
      </c>
      <c r="I1789">
        <v>5</v>
      </c>
      <c r="J1789">
        <v>43694</v>
      </c>
    </row>
    <row r="1790" spans="1:10" x14ac:dyDescent="0.25">
      <c r="A1790">
        <v>11789</v>
      </c>
      <c r="B1790" s="1">
        <v>45544</v>
      </c>
      <c r="C1790" t="s">
        <v>3500</v>
      </c>
      <c r="D1790" t="s">
        <v>23</v>
      </c>
      <c r="E1790" t="s">
        <v>24</v>
      </c>
      <c r="F1790" t="s">
        <v>62</v>
      </c>
      <c r="G1790" t="s">
        <v>114</v>
      </c>
      <c r="H1790" t="s">
        <v>3501</v>
      </c>
      <c r="I1790">
        <v>4</v>
      </c>
      <c r="J1790">
        <v>42789</v>
      </c>
    </row>
    <row r="1791" spans="1:10" x14ac:dyDescent="0.25">
      <c r="A1791">
        <v>11790</v>
      </c>
      <c r="B1791" s="1">
        <v>45701</v>
      </c>
      <c r="C1791" t="s">
        <v>3502</v>
      </c>
      <c r="D1791" t="s">
        <v>33</v>
      </c>
      <c r="E1791" t="s">
        <v>94</v>
      </c>
      <c r="F1791" t="s">
        <v>120</v>
      </c>
      <c r="G1791" t="s">
        <v>159</v>
      </c>
      <c r="H1791" t="s">
        <v>3503</v>
      </c>
      <c r="I1791">
        <v>3</v>
      </c>
      <c r="J1791">
        <v>20970</v>
      </c>
    </row>
    <row r="1792" spans="1:10" x14ac:dyDescent="0.25">
      <c r="A1792">
        <v>11791</v>
      </c>
      <c r="B1792" s="1">
        <v>45679</v>
      </c>
      <c r="C1792" t="s">
        <v>3504</v>
      </c>
      <c r="D1792" t="s">
        <v>23</v>
      </c>
      <c r="E1792" t="s">
        <v>135</v>
      </c>
      <c r="F1792" t="s">
        <v>13</v>
      </c>
      <c r="G1792" t="s">
        <v>48</v>
      </c>
      <c r="H1792" t="s">
        <v>3505</v>
      </c>
      <c r="I1792">
        <v>2</v>
      </c>
      <c r="J1792">
        <v>6852</v>
      </c>
    </row>
    <row r="1793" spans="1:10" x14ac:dyDescent="0.25">
      <c r="A1793">
        <v>11792</v>
      </c>
      <c r="B1793" s="1">
        <v>45423</v>
      </c>
      <c r="C1793" t="s">
        <v>3506</v>
      </c>
      <c r="D1793" t="s">
        <v>17</v>
      </c>
      <c r="E1793" t="s">
        <v>47</v>
      </c>
      <c r="F1793" t="s">
        <v>35</v>
      </c>
      <c r="G1793" t="s">
        <v>437</v>
      </c>
      <c r="H1793" t="s">
        <v>3507</v>
      </c>
      <c r="I1793">
        <v>1</v>
      </c>
      <c r="J1793">
        <v>49258</v>
      </c>
    </row>
    <row r="1794" spans="1:10" x14ac:dyDescent="0.25">
      <c r="A1794">
        <v>11793</v>
      </c>
      <c r="B1794" s="1">
        <v>45287</v>
      </c>
      <c r="C1794" t="s">
        <v>3508</v>
      </c>
      <c r="D1794" t="s">
        <v>17</v>
      </c>
      <c r="E1794" t="s">
        <v>18</v>
      </c>
      <c r="F1794" t="s">
        <v>120</v>
      </c>
      <c r="G1794" t="s">
        <v>139</v>
      </c>
      <c r="H1794" t="s">
        <v>3509</v>
      </c>
      <c r="I1794">
        <v>1</v>
      </c>
      <c r="J1794">
        <v>60989</v>
      </c>
    </row>
    <row r="1795" spans="1:10" x14ac:dyDescent="0.25">
      <c r="A1795">
        <v>11794</v>
      </c>
      <c r="B1795" s="1">
        <v>45224</v>
      </c>
      <c r="C1795" t="s">
        <v>3510</v>
      </c>
      <c r="D1795" t="s">
        <v>17</v>
      </c>
      <c r="E1795" t="s">
        <v>47</v>
      </c>
      <c r="F1795" t="s">
        <v>39</v>
      </c>
      <c r="G1795" t="s">
        <v>192</v>
      </c>
      <c r="H1795" t="s">
        <v>2576</v>
      </c>
      <c r="I1795">
        <v>5</v>
      </c>
      <c r="J1795">
        <v>62338</v>
      </c>
    </row>
    <row r="1796" spans="1:10" x14ac:dyDescent="0.25">
      <c r="A1796">
        <v>11795</v>
      </c>
      <c r="B1796" s="1">
        <v>45728</v>
      </c>
      <c r="C1796" t="s">
        <v>3511</v>
      </c>
      <c r="D1796" t="s">
        <v>23</v>
      </c>
      <c r="E1796" t="s">
        <v>24</v>
      </c>
      <c r="F1796" t="s">
        <v>19</v>
      </c>
      <c r="G1796" t="s">
        <v>124</v>
      </c>
      <c r="H1796" t="s">
        <v>2263</v>
      </c>
      <c r="I1796">
        <v>2</v>
      </c>
      <c r="J1796">
        <v>20957</v>
      </c>
    </row>
    <row r="1797" spans="1:10" x14ac:dyDescent="0.25">
      <c r="A1797">
        <v>11796</v>
      </c>
      <c r="B1797" s="1">
        <v>45652</v>
      </c>
      <c r="C1797" t="s">
        <v>3512</v>
      </c>
      <c r="D1797" t="s">
        <v>11</v>
      </c>
      <c r="E1797" t="s">
        <v>165</v>
      </c>
      <c r="F1797" t="s">
        <v>35</v>
      </c>
      <c r="G1797" t="s">
        <v>44</v>
      </c>
      <c r="H1797" t="s">
        <v>3513</v>
      </c>
      <c r="I1797">
        <v>2</v>
      </c>
      <c r="J1797">
        <v>43221</v>
      </c>
    </row>
    <row r="1798" spans="1:10" x14ac:dyDescent="0.25">
      <c r="A1798">
        <v>11797</v>
      </c>
      <c r="B1798" s="1">
        <v>45303</v>
      </c>
      <c r="C1798" t="s">
        <v>3514</v>
      </c>
      <c r="D1798" t="s">
        <v>23</v>
      </c>
      <c r="E1798" t="s">
        <v>29</v>
      </c>
      <c r="F1798" t="s">
        <v>77</v>
      </c>
      <c r="G1798" t="s">
        <v>109</v>
      </c>
      <c r="H1798" t="s">
        <v>2093</v>
      </c>
      <c r="I1798">
        <v>1</v>
      </c>
      <c r="J1798">
        <v>61848</v>
      </c>
    </row>
    <row r="1799" spans="1:10" x14ac:dyDescent="0.25">
      <c r="A1799">
        <v>11798</v>
      </c>
      <c r="B1799" s="1">
        <v>45410</v>
      </c>
      <c r="C1799" t="s">
        <v>3515</v>
      </c>
      <c r="D1799" t="s">
        <v>17</v>
      </c>
      <c r="E1799" t="s">
        <v>66</v>
      </c>
      <c r="F1799" t="s">
        <v>13</v>
      </c>
      <c r="G1799" t="s">
        <v>282</v>
      </c>
      <c r="H1799" t="s">
        <v>3516</v>
      </c>
      <c r="I1799">
        <v>2</v>
      </c>
      <c r="J1799">
        <v>66724</v>
      </c>
    </row>
    <row r="1800" spans="1:10" x14ac:dyDescent="0.25">
      <c r="A1800">
        <v>11799</v>
      </c>
      <c r="B1800" s="1">
        <v>45303</v>
      </c>
      <c r="C1800" t="s">
        <v>3517</v>
      </c>
      <c r="D1800" t="s">
        <v>23</v>
      </c>
      <c r="E1800" t="s">
        <v>24</v>
      </c>
      <c r="F1800" t="s">
        <v>35</v>
      </c>
      <c r="G1800" t="s">
        <v>437</v>
      </c>
      <c r="H1800" t="s">
        <v>3518</v>
      </c>
      <c r="I1800">
        <v>2</v>
      </c>
      <c r="J1800">
        <v>47344</v>
      </c>
    </row>
    <row r="1801" spans="1:10" x14ac:dyDescent="0.25">
      <c r="A1801">
        <v>11800</v>
      </c>
      <c r="B1801" s="1">
        <v>45860</v>
      </c>
      <c r="C1801" t="s">
        <v>3519</v>
      </c>
      <c r="D1801" t="s">
        <v>17</v>
      </c>
      <c r="E1801" t="s">
        <v>66</v>
      </c>
      <c r="F1801" t="s">
        <v>62</v>
      </c>
      <c r="G1801" t="s">
        <v>142</v>
      </c>
      <c r="H1801" t="s">
        <v>3520</v>
      </c>
      <c r="I1801">
        <v>5</v>
      </c>
      <c r="J1801">
        <v>32392</v>
      </c>
    </row>
    <row r="1802" spans="1:10" x14ac:dyDescent="0.25">
      <c r="A1802">
        <v>11801</v>
      </c>
      <c r="B1802" s="1">
        <v>45253</v>
      </c>
      <c r="C1802" t="s">
        <v>3521</v>
      </c>
      <c r="D1802" t="s">
        <v>23</v>
      </c>
      <c r="E1802" t="s">
        <v>135</v>
      </c>
      <c r="F1802" t="s">
        <v>77</v>
      </c>
      <c r="G1802" t="s">
        <v>162</v>
      </c>
      <c r="H1802" t="s">
        <v>3522</v>
      </c>
      <c r="I1802">
        <v>4</v>
      </c>
      <c r="J1802">
        <v>35583</v>
      </c>
    </row>
    <row r="1803" spans="1:10" x14ac:dyDescent="0.25">
      <c r="A1803">
        <v>11802</v>
      </c>
      <c r="B1803" s="1">
        <v>45721</v>
      </c>
      <c r="C1803" t="s">
        <v>3523</v>
      </c>
      <c r="D1803" t="s">
        <v>33</v>
      </c>
      <c r="E1803" t="s">
        <v>101</v>
      </c>
      <c r="F1803" t="s">
        <v>35</v>
      </c>
      <c r="G1803" t="s">
        <v>179</v>
      </c>
      <c r="H1803" t="s">
        <v>3524</v>
      </c>
      <c r="I1803">
        <v>3</v>
      </c>
      <c r="J1803">
        <v>78762</v>
      </c>
    </row>
    <row r="1804" spans="1:10" x14ac:dyDescent="0.25">
      <c r="A1804">
        <v>11803</v>
      </c>
      <c r="B1804" s="1">
        <v>45649</v>
      </c>
      <c r="C1804" t="s">
        <v>3525</v>
      </c>
      <c r="D1804" t="s">
        <v>33</v>
      </c>
      <c r="E1804" t="s">
        <v>34</v>
      </c>
      <c r="F1804" t="s">
        <v>77</v>
      </c>
      <c r="G1804" t="s">
        <v>78</v>
      </c>
      <c r="H1804" t="s">
        <v>3526</v>
      </c>
      <c r="I1804">
        <v>1</v>
      </c>
      <c r="J1804">
        <v>52503</v>
      </c>
    </row>
    <row r="1805" spans="1:10" x14ac:dyDescent="0.25">
      <c r="A1805">
        <v>11804</v>
      </c>
      <c r="B1805" s="1">
        <v>45582</v>
      </c>
      <c r="C1805" t="s">
        <v>3527</v>
      </c>
      <c r="D1805" t="s">
        <v>11</v>
      </c>
      <c r="E1805" t="s">
        <v>12</v>
      </c>
      <c r="F1805" t="s">
        <v>39</v>
      </c>
      <c r="G1805" t="s">
        <v>200</v>
      </c>
      <c r="H1805" t="s">
        <v>3528</v>
      </c>
      <c r="I1805">
        <v>3</v>
      </c>
      <c r="J1805">
        <v>25534</v>
      </c>
    </row>
    <row r="1806" spans="1:10" x14ac:dyDescent="0.25">
      <c r="A1806">
        <v>11805</v>
      </c>
      <c r="B1806" s="1">
        <v>45756</v>
      </c>
      <c r="C1806" t="s">
        <v>3529</v>
      </c>
      <c r="D1806" t="s">
        <v>33</v>
      </c>
      <c r="E1806" t="s">
        <v>101</v>
      </c>
      <c r="F1806" t="s">
        <v>77</v>
      </c>
      <c r="G1806" t="s">
        <v>81</v>
      </c>
      <c r="H1806" t="s">
        <v>3530</v>
      </c>
      <c r="I1806">
        <v>5</v>
      </c>
      <c r="J1806">
        <v>48997</v>
      </c>
    </row>
    <row r="1807" spans="1:10" x14ac:dyDescent="0.25">
      <c r="A1807">
        <v>11806</v>
      </c>
      <c r="B1807" s="1">
        <v>45507</v>
      </c>
      <c r="C1807" t="s">
        <v>3531</v>
      </c>
      <c r="D1807" t="s">
        <v>33</v>
      </c>
      <c r="E1807" t="s">
        <v>101</v>
      </c>
      <c r="F1807" t="s">
        <v>35</v>
      </c>
      <c r="G1807" t="s">
        <v>437</v>
      </c>
      <c r="H1807" t="s">
        <v>3532</v>
      </c>
      <c r="I1807">
        <v>3</v>
      </c>
      <c r="J1807">
        <v>69771</v>
      </c>
    </row>
    <row r="1808" spans="1:10" x14ac:dyDescent="0.25">
      <c r="A1808">
        <v>11807</v>
      </c>
      <c r="B1808" s="1">
        <v>45894</v>
      </c>
      <c r="C1808" t="s">
        <v>3533</v>
      </c>
      <c r="D1808" t="s">
        <v>23</v>
      </c>
      <c r="E1808" t="s">
        <v>135</v>
      </c>
      <c r="F1808" t="s">
        <v>25</v>
      </c>
      <c r="G1808" t="s">
        <v>95</v>
      </c>
      <c r="H1808" t="s">
        <v>3534</v>
      </c>
      <c r="I1808">
        <v>1</v>
      </c>
      <c r="J1808">
        <v>20801</v>
      </c>
    </row>
    <row r="1809" spans="1:10" x14ac:dyDescent="0.25">
      <c r="A1809">
        <v>11808</v>
      </c>
      <c r="B1809" s="1">
        <v>45368</v>
      </c>
      <c r="C1809" t="s">
        <v>3535</v>
      </c>
      <c r="D1809" t="s">
        <v>17</v>
      </c>
      <c r="E1809" t="s">
        <v>51</v>
      </c>
      <c r="F1809" t="s">
        <v>39</v>
      </c>
      <c r="G1809" t="s">
        <v>132</v>
      </c>
      <c r="H1809" t="s">
        <v>3536</v>
      </c>
      <c r="I1809">
        <v>5</v>
      </c>
      <c r="J1809">
        <v>34862</v>
      </c>
    </row>
    <row r="1810" spans="1:10" x14ac:dyDescent="0.25">
      <c r="A1810">
        <v>11809</v>
      </c>
      <c r="B1810" s="1">
        <v>45482</v>
      </c>
      <c r="C1810" t="s">
        <v>3537</v>
      </c>
      <c r="D1810" t="s">
        <v>17</v>
      </c>
      <c r="E1810" t="s">
        <v>51</v>
      </c>
      <c r="F1810" t="s">
        <v>120</v>
      </c>
      <c r="G1810" t="s">
        <v>159</v>
      </c>
      <c r="H1810" t="s">
        <v>3538</v>
      </c>
      <c r="I1810">
        <v>5</v>
      </c>
      <c r="J1810">
        <v>20070</v>
      </c>
    </row>
    <row r="1811" spans="1:10" x14ac:dyDescent="0.25">
      <c r="A1811">
        <v>11810</v>
      </c>
      <c r="B1811" s="1">
        <v>45855</v>
      </c>
      <c r="C1811" t="s">
        <v>3539</v>
      </c>
      <c r="D1811" t="s">
        <v>33</v>
      </c>
      <c r="E1811" t="s">
        <v>101</v>
      </c>
      <c r="F1811" t="s">
        <v>39</v>
      </c>
      <c r="G1811" t="s">
        <v>40</v>
      </c>
      <c r="H1811" t="s">
        <v>3540</v>
      </c>
      <c r="I1811">
        <v>4</v>
      </c>
      <c r="J1811">
        <v>76025</v>
      </c>
    </row>
    <row r="1812" spans="1:10" x14ac:dyDescent="0.25">
      <c r="A1812">
        <v>11811</v>
      </c>
      <c r="B1812" s="1">
        <v>45669</v>
      </c>
      <c r="C1812" t="s">
        <v>3541</v>
      </c>
      <c r="D1812" t="s">
        <v>33</v>
      </c>
      <c r="E1812" t="s">
        <v>101</v>
      </c>
      <c r="F1812" t="s">
        <v>39</v>
      </c>
      <c r="G1812" t="s">
        <v>40</v>
      </c>
      <c r="H1812" t="s">
        <v>3542</v>
      </c>
      <c r="I1812">
        <v>1</v>
      </c>
      <c r="J1812">
        <v>50455</v>
      </c>
    </row>
    <row r="1813" spans="1:10" x14ac:dyDescent="0.25">
      <c r="A1813">
        <v>11812</v>
      </c>
      <c r="B1813" s="1">
        <v>45755</v>
      </c>
      <c r="C1813" t="s">
        <v>3543</v>
      </c>
      <c r="D1813" t="s">
        <v>17</v>
      </c>
      <c r="E1813" t="s">
        <v>66</v>
      </c>
      <c r="F1813" t="s">
        <v>62</v>
      </c>
      <c r="G1813" t="s">
        <v>142</v>
      </c>
      <c r="H1813" t="s">
        <v>3544</v>
      </c>
      <c r="I1813">
        <v>2</v>
      </c>
      <c r="J1813">
        <v>20137</v>
      </c>
    </row>
    <row r="1814" spans="1:10" x14ac:dyDescent="0.25">
      <c r="A1814">
        <v>11813</v>
      </c>
      <c r="B1814" s="1">
        <v>45527</v>
      </c>
      <c r="C1814" t="s">
        <v>3545</v>
      </c>
      <c r="D1814" t="s">
        <v>17</v>
      </c>
      <c r="E1814" t="s">
        <v>66</v>
      </c>
      <c r="F1814" t="s">
        <v>19</v>
      </c>
      <c r="G1814" t="s">
        <v>30</v>
      </c>
      <c r="H1814" t="s">
        <v>3546</v>
      </c>
      <c r="I1814">
        <v>1</v>
      </c>
      <c r="J1814">
        <v>22607</v>
      </c>
    </row>
    <row r="1815" spans="1:10" x14ac:dyDescent="0.25">
      <c r="A1815">
        <v>11814</v>
      </c>
      <c r="B1815" s="1">
        <v>45449</v>
      </c>
      <c r="C1815" t="s">
        <v>3547</v>
      </c>
      <c r="D1815" t="s">
        <v>23</v>
      </c>
      <c r="E1815" t="s">
        <v>135</v>
      </c>
      <c r="F1815" t="s">
        <v>35</v>
      </c>
      <c r="G1815" t="s">
        <v>71</v>
      </c>
      <c r="H1815" t="s">
        <v>3548</v>
      </c>
      <c r="I1815">
        <v>5</v>
      </c>
      <c r="J1815">
        <v>51172</v>
      </c>
    </row>
    <row r="1816" spans="1:10" x14ac:dyDescent="0.25">
      <c r="A1816">
        <v>11815</v>
      </c>
      <c r="B1816" s="1">
        <v>45697</v>
      </c>
      <c r="C1816" t="s">
        <v>3549</v>
      </c>
      <c r="D1816" t="s">
        <v>11</v>
      </c>
      <c r="E1816" t="s">
        <v>138</v>
      </c>
      <c r="F1816" t="s">
        <v>77</v>
      </c>
      <c r="G1816" t="s">
        <v>287</v>
      </c>
      <c r="H1816" t="s">
        <v>1849</v>
      </c>
      <c r="I1816">
        <v>1</v>
      </c>
      <c r="J1816">
        <v>54660</v>
      </c>
    </row>
    <row r="1817" spans="1:10" x14ac:dyDescent="0.25">
      <c r="A1817">
        <v>11816</v>
      </c>
      <c r="B1817" s="1">
        <v>45876</v>
      </c>
      <c r="C1817" t="s">
        <v>3550</v>
      </c>
      <c r="D1817" t="s">
        <v>17</v>
      </c>
      <c r="E1817" t="s">
        <v>66</v>
      </c>
      <c r="F1817" t="s">
        <v>19</v>
      </c>
      <c r="G1817" t="s">
        <v>20</v>
      </c>
      <c r="H1817" t="s">
        <v>3551</v>
      </c>
      <c r="I1817">
        <v>4</v>
      </c>
      <c r="J1817">
        <v>3915</v>
      </c>
    </row>
    <row r="1818" spans="1:10" x14ac:dyDescent="0.25">
      <c r="A1818">
        <v>11817</v>
      </c>
      <c r="B1818" s="1">
        <v>45929</v>
      </c>
      <c r="C1818" t="s">
        <v>3552</v>
      </c>
      <c r="D1818" t="s">
        <v>11</v>
      </c>
      <c r="E1818" t="s">
        <v>84</v>
      </c>
      <c r="F1818" t="s">
        <v>62</v>
      </c>
      <c r="G1818" t="s">
        <v>142</v>
      </c>
      <c r="H1818" t="s">
        <v>3553</v>
      </c>
      <c r="I1818">
        <v>3</v>
      </c>
      <c r="J1818">
        <v>43605</v>
      </c>
    </row>
    <row r="1819" spans="1:10" x14ac:dyDescent="0.25">
      <c r="A1819">
        <v>11818</v>
      </c>
      <c r="B1819" s="1">
        <v>45652</v>
      </c>
      <c r="C1819" t="s">
        <v>3554</v>
      </c>
      <c r="D1819" t="s">
        <v>33</v>
      </c>
      <c r="E1819" t="s">
        <v>94</v>
      </c>
      <c r="F1819" t="s">
        <v>62</v>
      </c>
      <c r="G1819" t="s">
        <v>106</v>
      </c>
      <c r="H1819" t="s">
        <v>3555</v>
      </c>
      <c r="I1819">
        <v>1</v>
      </c>
      <c r="J1819">
        <v>64442</v>
      </c>
    </row>
    <row r="1820" spans="1:10" x14ac:dyDescent="0.25">
      <c r="A1820">
        <v>11819</v>
      </c>
      <c r="B1820" s="1">
        <v>45766</v>
      </c>
      <c r="C1820" t="s">
        <v>3556</v>
      </c>
      <c r="D1820" t="s">
        <v>23</v>
      </c>
      <c r="E1820" t="s">
        <v>29</v>
      </c>
      <c r="F1820" t="s">
        <v>67</v>
      </c>
      <c r="G1820" t="s">
        <v>68</v>
      </c>
      <c r="H1820" t="s">
        <v>3557</v>
      </c>
      <c r="I1820">
        <v>5</v>
      </c>
      <c r="J1820">
        <v>38304</v>
      </c>
    </row>
    <row r="1821" spans="1:10" x14ac:dyDescent="0.25">
      <c r="A1821">
        <v>11820</v>
      </c>
      <c r="B1821" s="1">
        <v>45583</v>
      </c>
      <c r="C1821" t="s">
        <v>3558</v>
      </c>
      <c r="D1821" t="s">
        <v>17</v>
      </c>
      <c r="E1821" t="s">
        <v>18</v>
      </c>
      <c r="F1821" t="s">
        <v>87</v>
      </c>
      <c r="G1821" t="s">
        <v>88</v>
      </c>
      <c r="H1821" t="s">
        <v>3559</v>
      </c>
      <c r="I1821">
        <v>3</v>
      </c>
      <c r="J1821">
        <v>31712</v>
      </c>
    </row>
    <row r="1822" spans="1:10" x14ac:dyDescent="0.25">
      <c r="A1822">
        <v>11821</v>
      </c>
      <c r="B1822" s="1">
        <v>45452</v>
      </c>
      <c r="C1822" t="s">
        <v>3560</v>
      </c>
      <c r="D1822" t="s">
        <v>23</v>
      </c>
      <c r="E1822" t="s">
        <v>76</v>
      </c>
      <c r="F1822" t="s">
        <v>77</v>
      </c>
      <c r="G1822" t="s">
        <v>109</v>
      </c>
      <c r="H1822" t="s">
        <v>3561</v>
      </c>
      <c r="I1822">
        <v>4</v>
      </c>
      <c r="J1822">
        <v>20329</v>
      </c>
    </row>
    <row r="1823" spans="1:10" x14ac:dyDescent="0.25">
      <c r="A1823">
        <v>11822</v>
      </c>
      <c r="B1823" s="1">
        <v>45864</v>
      </c>
      <c r="C1823" t="s">
        <v>3562</v>
      </c>
      <c r="D1823" t="s">
        <v>17</v>
      </c>
      <c r="E1823" t="s">
        <v>66</v>
      </c>
      <c r="F1823" t="s">
        <v>62</v>
      </c>
      <c r="G1823" t="s">
        <v>142</v>
      </c>
      <c r="H1823" t="s">
        <v>3563</v>
      </c>
      <c r="I1823">
        <v>1</v>
      </c>
      <c r="J1823">
        <v>55533</v>
      </c>
    </row>
    <row r="1824" spans="1:10" x14ac:dyDescent="0.25">
      <c r="A1824">
        <v>11823</v>
      </c>
      <c r="B1824" s="1">
        <v>45915</v>
      </c>
      <c r="C1824" t="s">
        <v>3564</v>
      </c>
      <c r="D1824" t="s">
        <v>11</v>
      </c>
      <c r="E1824" t="s">
        <v>12</v>
      </c>
      <c r="F1824" t="s">
        <v>67</v>
      </c>
      <c r="G1824" t="s">
        <v>298</v>
      </c>
      <c r="H1824" t="s">
        <v>3114</v>
      </c>
      <c r="I1824">
        <v>4</v>
      </c>
      <c r="J1824">
        <v>11748</v>
      </c>
    </row>
    <row r="1825" spans="1:10" x14ac:dyDescent="0.25">
      <c r="A1825">
        <v>11824</v>
      </c>
      <c r="B1825" s="1">
        <v>45786</v>
      </c>
      <c r="C1825" t="s">
        <v>3565</v>
      </c>
      <c r="D1825" t="s">
        <v>23</v>
      </c>
      <c r="E1825" t="s">
        <v>135</v>
      </c>
      <c r="F1825" t="s">
        <v>87</v>
      </c>
      <c r="G1825" t="s">
        <v>129</v>
      </c>
      <c r="H1825" t="s">
        <v>3566</v>
      </c>
      <c r="I1825">
        <v>1</v>
      </c>
      <c r="J1825">
        <v>36603</v>
      </c>
    </row>
    <row r="1826" spans="1:10" x14ac:dyDescent="0.25">
      <c r="A1826">
        <v>11825</v>
      </c>
      <c r="B1826" s="1">
        <v>45806</v>
      </c>
      <c r="C1826" t="s">
        <v>3567</v>
      </c>
      <c r="D1826" t="s">
        <v>23</v>
      </c>
      <c r="E1826" t="s">
        <v>24</v>
      </c>
      <c r="F1826" t="s">
        <v>62</v>
      </c>
      <c r="G1826" t="s">
        <v>106</v>
      </c>
      <c r="H1826" t="s">
        <v>1313</v>
      </c>
      <c r="I1826">
        <v>5</v>
      </c>
      <c r="J1826">
        <v>17593</v>
      </c>
    </row>
    <row r="1827" spans="1:10" x14ac:dyDescent="0.25">
      <c r="A1827">
        <v>11826</v>
      </c>
      <c r="B1827" s="1">
        <v>45750</v>
      </c>
      <c r="C1827" t="s">
        <v>3568</v>
      </c>
      <c r="D1827" t="s">
        <v>33</v>
      </c>
      <c r="E1827" t="s">
        <v>34</v>
      </c>
      <c r="F1827" t="s">
        <v>35</v>
      </c>
      <c r="G1827" t="s">
        <v>437</v>
      </c>
      <c r="H1827" t="s">
        <v>3569</v>
      </c>
      <c r="I1827">
        <v>4</v>
      </c>
      <c r="J1827">
        <v>49156</v>
      </c>
    </row>
    <row r="1828" spans="1:10" x14ac:dyDescent="0.25">
      <c r="A1828">
        <v>11827</v>
      </c>
      <c r="B1828" s="1">
        <v>45878</v>
      </c>
      <c r="C1828" t="s">
        <v>3570</v>
      </c>
      <c r="D1828" t="s">
        <v>23</v>
      </c>
      <c r="E1828" t="s">
        <v>76</v>
      </c>
      <c r="F1828" t="s">
        <v>62</v>
      </c>
      <c r="G1828" t="s">
        <v>106</v>
      </c>
      <c r="H1828" t="s">
        <v>3571</v>
      </c>
      <c r="I1828">
        <v>1</v>
      </c>
      <c r="J1828">
        <v>69990</v>
      </c>
    </row>
    <row r="1829" spans="1:10" x14ac:dyDescent="0.25">
      <c r="A1829">
        <v>11828</v>
      </c>
      <c r="B1829" s="1">
        <v>45248</v>
      </c>
      <c r="C1829" t="s">
        <v>3572</v>
      </c>
      <c r="D1829" t="s">
        <v>33</v>
      </c>
      <c r="E1829" t="s">
        <v>55</v>
      </c>
      <c r="F1829" t="s">
        <v>77</v>
      </c>
      <c r="G1829" t="s">
        <v>81</v>
      </c>
      <c r="H1829" t="s">
        <v>3573</v>
      </c>
      <c r="I1829">
        <v>1</v>
      </c>
      <c r="J1829">
        <v>15975</v>
      </c>
    </row>
    <row r="1830" spans="1:10" x14ac:dyDescent="0.25">
      <c r="A1830">
        <v>11829</v>
      </c>
      <c r="B1830" s="1">
        <v>45393</v>
      </c>
      <c r="C1830" t="s">
        <v>3574</v>
      </c>
      <c r="D1830" t="s">
        <v>23</v>
      </c>
      <c r="E1830" t="s">
        <v>76</v>
      </c>
      <c r="F1830" t="s">
        <v>87</v>
      </c>
      <c r="G1830" t="s">
        <v>129</v>
      </c>
      <c r="H1830" t="s">
        <v>3575</v>
      </c>
      <c r="I1830">
        <v>3</v>
      </c>
      <c r="J1830">
        <v>703</v>
      </c>
    </row>
    <row r="1831" spans="1:10" x14ac:dyDescent="0.25">
      <c r="A1831">
        <v>11830</v>
      </c>
      <c r="B1831" s="1">
        <v>45766</v>
      </c>
      <c r="C1831" t="s">
        <v>3576</v>
      </c>
      <c r="D1831" t="s">
        <v>23</v>
      </c>
      <c r="E1831" t="s">
        <v>29</v>
      </c>
      <c r="F1831" t="s">
        <v>39</v>
      </c>
      <c r="G1831" t="s">
        <v>200</v>
      </c>
      <c r="H1831" t="s">
        <v>3577</v>
      </c>
      <c r="I1831">
        <v>5</v>
      </c>
      <c r="J1831">
        <v>66702</v>
      </c>
    </row>
    <row r="1832" spans="1:10" x14ac:dyDescent="0.25">
      <c r="A1832">
        <v>11831</v>
      </c>
      <c r="B1832" s="1">
        <v>45525</v>
      </c>
      <c r="C1832" t="s">
        <v>3578</v>
      </c>
      <c r="D1832" t="s">
        <v>23</v>
      </c>
      <c r="E1832" t="s">
        <v>105</v>
      </c>
      <c r="F1832" t="s">
        <v>35</v>
      </c>
      <c r="G1832" t="s">
        <v>437</v>
      </c>
      <c r="H1832" t="s">
        <v>3579</v>
      </c>
      <c r="I1832">
        <v>5</v>
      </c>
      <c r="J1832">
        <v>76759</v>
      </c>
    </row>
    <row r="1833" spans="1:10" x14ac:dyDescent="0.25">
      <c r="A1833">
        <v>11832</v>
      </c>
      <c r="B1833" s="1">
        <v>45877</v>
      </c>
      <c r="C1833" t="s">
        <v>1868</v>
      </c>
      <c r="D1833" t="s">
        <v>23</v>
      </c>
      <c r="E1833" t="s">
        <v>24</v>
      </c>
      <c r="F1833" t="s">
        <v>77</v>
      </c>
      <c r="G1833" t="s">
        <v>287</v>
      </c>
      <c r="H1833" t="s">
        <v>3580</v>
      </c>
      <c r="I1833">
        <v>3</v>
      </c>
      <c r="J1833">
        <v>71820</v>
      </c>
    </row>
    <row r="1834" spans="1:10" x14ac:dyDescent="0.25">
      <c r="A1834">
        <v>11833</v>
      </c>
      <c r="B1834" s="1">
        <v>45912</v>
      </c>
      <c r="C1834" t="s">
        <v>3581</v>
      </c>
      <c r="D1834" t="s">
        <v>23</v>
      </c>
      <c r="E1834" t="s">
        <v>24</v>
      </c>
      <c r="F1834" t="s">
        <v>77</v>
      </c>
      <c r="G1834" t="s">
        <v>162</v>
      </c>
      <c r="H1834" t="s">
        <v>3582</v>
      </c>
      <c r="I1834">
        <v>3</v>
      </c>
      <c r="J1834">
        <v>24181</v>
      </c>
    </row>
    <row r="1835" spans="1:10" x14ac:dyDescent="0.25">
      <c r="A1835">
        <v>11834</v>
      </c>
      <c r="B1835" s="1">
        <v>45868</v>
      </c>
      <c r="C1835" t="s">
        <v>2589</v>
      </c>
      <c r="D1835" t="s">
        <v>11</v>
      </c>
      <c r="E1835" t="s">
        <v>61</v>
      </c>
      <c r="F1835" t="s">
        <v>120</v>
      </c>
      <c r="G1835" t="s">
        <v>155</v>
      </c>
      <c r="H1835" t="s">
        <v>1034</v>
      </c>
      <c r="I1835">
        <v>4</v>
      </c>
      <c r="J1835">
        <v>60195</v>
      </c>
    </row>
    <row r="1836" spans="1:10" x14ac:dyDescent="0.25">
      <c r="A1836">
        <v>11835</v>
      </c>
      <c r="B1836" s="1">
        <v>45540</v>
      </c>
      <c r="C1836" t="s">
        <v>3583</v>
      </c>
      <c r="D1836" t="s">
        <v>17</v>
      </c>
      <c r="E1836" t="s">
        <v>66</v>
      </c>
      <c r="F1836" t="s">
        <v>25</v>
      </c>
      <c r="G1836" t="s">
        <v>313</v>
      </c>
      <c r="H1836" t="s">
        <v>3584</v>
      </c>
      <c r="I1836">
        <v>2</v>
      </c>
      <c r="J1836">
        <v>19243</v>
      </c>
    </row>
    <row r="1837" spans="1:10" x14ac:dyDescent="0.25">
      <c r="A1837">
        <v>11836</v>
      </c>
      <c r="B1837" s="1">
        <v>45781</v>
      </c>
      <c r="C1837" t="s">
        <v>3585</v>
      </c>
      <c r="D1837" t="s">
        <v>11</v>
      </c>
      <c r="E1837" t="s">
        <v>165</v>
      </c>
      <c r="F1837" t="s">
        <v>62</v>
      </c>
      <c r="G1837" t="s">
        <v>63</v>
      </c>
      <c r="H1837" t="s">
        <v>3586</v>
      </c>
      <c r="I1837">
        <v>5</v>
      </c>
      <c r="J1837">
        <v>45145</v>
      </c>
    </row>
    <row r="1838" spans="1:10" x14ac:dyDescent="0.25">
      <c r="A1838">
        <v>11837</v>
      </c>
      <c r="B1838" s="1">
        <v>45662</v>
      </c>
      <c r="C1838" t="s">
        <v>3587</v>
      </c>
      <c r="D1838" t="s">
        <v>33</v>
      </c>
      <c r="E1838" t="s">
        <v>34</v>
      </c>
      <c r="F1838" t="s">
        <v>62</v>
      </c>
      <c r="G1838" t="s">
        <v>106</v>
      </c>
      <c r="H1838" t="s">
        <v>3588</v>
      </c>
      <c r="I1838">
        <v>4</v>
      </c>
      <c r="J1838">
        <v>26100</v>
      </c>
    </row>
    <row r="1839" spans="1:10" x14ac:dyDescent="0.25">
      <c r="A1839">
        <v>11838</v>
      </c>
      <c r="B1839" s="1">
        <v>45331</v>
      </c>
      <c r="C1839" t="s">
        <v>3589</v>
      </c>
      <c r="D1839" t="s">
        <v>17</v>
      </c>
      <c r="E1839" t="s">
        <v>47</v>
      </c>
      <c r="F1839" t="s">
        <v>120</v>
      </c>
      <c r="G1839" t="s">
        <v>159</v>
      </c>
      <c r="H1839" t="s">
        <v>3590</v>
      </c>
      <c r="I1839">
        <v>4</v>
      </c>
      <c r="J1839">
        <v>30438</v>
      </c>
    </row>
    <row r="1840" spans="1:10" x14ac:dyDescent="0.25">
      <c r="A1840">
        <v>11839</v>
      </c>
      <c r="B1840" s="1">
        <v>45870</v>
      </c>
      <c r="C1840" t="s">
        <v>3591</v>
      </c>
      <c r="D1840" t="s">
        <v>33</v>
      </c>
      <c r="E1840" t="s">
        <v>43</v>
      </c>
      <c r="F1840" t="s">
        <v>120</v>
      </c>
      <c r="G1840" t="s">
        <v>155</v>
      </c>
      <c r="H1840" t="s">
        <v>3592</v>
      </c>
      <c r="I1840">
        <v>5</v>
      </c>
      <c r="J1840">
        <v>50296</v>
      </c>
    </row>
    <row r="1841" spans="1:10" x14ac:dyDescent="0.25">
      <c r="A1841">
        <v>11840</v>
      </c>
      <c r="B1841" s="1">
        <v>45716</v>
      </c>
      <c r="C1841" t="s">
        <v>3593</v>
      </c>
      <c r="D1841" t="s">
        <v>23</v>
      </c>
      <c r="E1841" t="s">
        <v>24</v>
      </c>
      <c r="F1841" t="s">
        <v>35</v>
      </c>
      <c r="G1841" t="s">
        <v>179</v>
      </c>
      <c r="H1841" t="s">
        <v>3594</v>
      </c>
      <c r="I1841">
        <v>1</v>
      </c>
      <c r="J1841">
        <v>63288</v>
      </c>
    </row>
    <row r="1842" spans="1:10" x14ac:dyDescent="0.25">
      <c r="A1842">
        <v>11841</v>
      </c>
      <c r="B1842" s="1">
        <v>45230</v>
      </c>
      <c r="C1842" t="s">
        <v>3595</v>
      </c>
      <c r="D1842" t="s">
        <v>11</v>
      </c>
      <c r="E1842" t="s">
        <v>61</v>
      </c>
      <c r="F1842" t="s">
        <v>120</v>
      </c>
      <c r="G1842" t="s">
        <v>159</v>
      </c>
      <c r="H1842" t="s">
        <v>3257</v>
      </c>
      <c r="I1842">
        <v>4</v>
      </c>
      <c r="J1842">
        <v>71030</v>
      </c>
    </row>
    <row r="1843" spans="1:10" x14ac:dyDescent="0.25">
      <c r="A1843">
        <v>11842</v>
      </c>
      <c r="B1843" s="1">
        <v>45210</v>
      </c>
      <c r="C1843" t="s">
        <v>3596</v>
      </c>
      <c r="D1843" t="s">
        <v>11</v>
      </c>
      <c r="E1843" t="s">
        <v>12</v>
      </c>
      <c r="F1843" t="s">
        <v>35</v>
      </c>
      <c r="G1843" t="s">
        <v>437</v>
      </c>
      <c r="H1843" t="s">
        <v>3597</v>
      </c>
      <c r="I1843">
        <v>5</v>
      </c>
      <c r="J1843">
        <v>75726</v>
      </c>
    </row>
    <row r="1844" spans="1:10" x14ac:dyDescent="0.25">
      <c r="A1844">
        <v>11843</v>
      </c>
      <c r="B1844" s="1">
        <v>45926</v>
      </c>
      <c r="C1844" t="s">
        <v>3598</v>
      </c>
      <c r="D1844" t="s">
        <v>11</v>
      </c>
      <c r="E1844" t="s">
        <v>165</v>
      </c>
      <c r="F1844" t="s">
        <v>120</v>
      </c>
      <c r="G1844" t="s">
        <v>159</v>
      </c>
      <c r="H1844" t="s">
        <v>3599</v>
      </c>
      <c r="I1844">
        <v>1</v>
      </c>
      <c r="J1844">
        <v>20686</v>
      </c>
    </row>
    <row r="1845" spans="1:10" x14ac:dyDescent="0.25">
      <c r="A1845">
        <v>11844</v>
      </c>
      <c r="B1845" s="1">
        <v>45241</v>
      </c>
      <c r="C1845" t="s">
        <v>3600</v>
      </c>
      <c r="D1845" t="s">
        <v>11</v>
      </c>
      <c r="E1845" t="s">
        <v>84</v>
      </c>
      <c r="F1845" t="s">
        <v>25</v>
      </c>
      <c r="G1845" t="s">
        <v>26</v>
      </c>
      <c r="H1845" t="s">
        <v>3601</v>
      </c>
      <c r="I1845">
        <v>5</v>
      </c>
      <c r="J1845">
        <v>73393</v>
      </c>
    </row>
    <row r="1846" spans="1:10" x14ac:dyDescent="0.25">
      <c r="A1846">
        <v>11845</v>
      </c>
      <c r="B1846" s="1">
        <v>45705</v>
      </c>
      <c r="C1846" t="s">
        <v>3602</v>
      </c>
      <c r="D1846" t="s">
        <v>23</v>
      </c>
      <c r="E1846" t="s">
        <v>135</v>
      </c>
      <c r="F1846" t="s">
        <v>62</v>
      </c>
      <c r="G1846" t="s">
        <v>114</v>
      </c>
      <c r="H1846" t="s">
        <v>3603</v>
      </c>
      <c r="I1846">
        <v>4</v>
      </c>
      <c r="J1846">
        <v>27500</v>
      </c>
    </row>
    <row r="1847" spans="1:10" x14ac:dyDescent="0.25">
      <c r="A1847">
        <v>11846</v>
      </c>
      <c r="B1847" s="1">
        <v>45865</v>
      </c>
      <c r="C1847" t="s">
        <v>3604</v>
      </c>
      <c r="D1847" t="s">
        <v>11</v>
      </c>
      <c r="E1847" t="s">
        <v>12</v>
      </c>
      <c r="F1847" t="s">
        <v>77</v>
      </c>
      <c r="G1847" t="s">
        <v>78</v>
      </c>
      <c r="H1847" t="s">
        <v>3605</v>
      </c>
      <c r="I1847">
        <v>1</v>
      </c>
      <c r="J1847">
        <v>64643</v>
      </c>
    </row>
    <row r="1848" spans="1:10" x14ac:dyDescent="0.25">
      <c r="A1848">
        <v>11847</v>
      </c>
      <c r="B1848" s="1">
        <v>45260</v>
      </c>
      <c r="C1848" t="s">
        <v>3606</v>
      </c>
      <c r="D1848" t="s">
        <v>23</v>
      </c>
      <c r="E1848" t="s">
        <v>24</v>
      </c>
      <c r="F1848" t="s">
        <v>120</v>
      </c>
      <c r="G1848" t="s">
        <v>159</v>
      </c>
      <c r="H1848" t="s">
        <v>3607</v>
      </c>
      <c r="I1848">
        <v>3</v>
      </c>
      <c r="J1848">
        <v>72191</v>
      </c>
    </row>
    <row r="1849" spans="1:10" x14ac:dyDescent="0.25">
      <c r="A1849">
        <v>11848</v>
      </c>
      <c r="B1849" s="1">
        <v>45372</v>
      </c>
      <c r="C1849" t="s">
        <v>3608</v>
      </c>
      <c r="D1849" t="s">
        <v>17</v>
      </c>
      <c r="E1849" t="s">
        <v>66</v>
      </c>
      <c r="F1849" t="s">
        <v>62</v>
      </c>
      <c r="G1849" t="s">
        <v>142</v>
      </c>
      <c r="H1849" t="s">
        <v>2824</v>
      </c>
      <c r="I1849">
        <v>2</v>
      </c>
      <c r="J1849">
        <v>41905</v>
      </c>
    </row>
    <row r="1850" spans="1:10" x14ac:dyDescent="0.25">
      <c r="A1850">
        <v>11849</v>
      </c>
      <c r="B1850" s="1">
        <v>45392</v>
      </c>
      <c r="C1850" t="s">
        <v>3609</v>
      </c>
      <c r="D1850" t="s">
        <v>17</v>
      </c>
      <c r="E1850" t="s">
        <v>51</v>
      </c>
      <c r="F1850" t="s">
        <v>67</v>
      </c>
      <c r="G1850" t="s">
        <v>298</v>
      </c>
      <c r="H1850" t="s">
        <v>3151</v>
      </c>
      <c r="I1850">
        <v>5</v>
      </c>
      <c r="J1850">
        <v>69536</v>
      </c>
    </row>
    <row r="1851" spans="1:10" x14ac:dyDescent="0.25">
      <c r="A1851">
        <v>11850</v>
      </c>
      <c r="B1851" s="1">
        <v>45464</v>
      </c>
      <c r="C1851" t="s">
        <v>3610</v>
      </c>
      <c r="D1851" t="s">
        <v>11</v>
      </c>
      <c r="E1851" t="s">
        <v>138</v>
      </c>
      <c r="F1851" t="s">
        <v>13</v>
      </c>
      <c r="G1851" t="s">
        <v>14</v>
      </c>
      <c r="H1851" t="s">
        <v>3611</v>
      </c>
      <c r="I1851">
        <v>1</v>
      </c>
      <c r="J1851">
        <v>18563</v>
      </c>
    </row>
    <row r="1852" spans="1:10" x14ac:dyDescent="0.25">
      <c r="A1852">
        <v>11851</v>
      </c>
      <c r="B1852" s="1">
        <v>45619</v>
      </c>
      <c r="C1852" t="s">
        <v>3612</v>
      </c>
      <c r="D1852" t="s">
        <v>23</v>
      </c>
      <c r="E1852" t="s">
        <v>29</v>
      </c>
      <c r="F1852" t="s">
        <v>13</v>
      </c>
      <c r="G1852" t="s">
        <v>48</v>
      </c>
      <c r="H1852" t="s">
        <v>3613</v>
      </c>
      <c r="I1852">
        <v>3</v>
      </c>
      <c r="J1852">
        <v>35613</v>
      </c>
    </row>
    <row r="1853" spans="1:10" x14ac:dyDescent="0.25">
      <c r="A1853">
        <v>11852</v>
      </c>
      <c r="B1853" s="1">
        <v>45448</v>
      </c>
      <c r="C1853" t="s">
        <v>3614</v>
      </c>
      <c r="D1853" t="s">
        <v>11</v>
      </c>
      <c r="E1853" t="s">
        <v>12</v>
      </c>
      <c r="F1853" t="s">
        <v>35</v>
      </c>
      <c r="G1853" t="s">
        <v>44</v>
      </c>
      <c r="H1853" t="s">
        <v>3615</v>
      </c>
      <c r="I1853">
        <v>5</v>
      </c>
      <c r="J1853">
        <v>19507</v>
      </c>
    </row>
    <row r="1854" spans="1:10" x14ac:dyDescent="0.25">
      <c r="A1854">
        <v>11853</v>
      </c>
      <c r="B1854" s="1">
        <v>45299</v>
      </c>
      <c r="C1854" t="s">
        <v>3616</v>
      </c>
      <c r="D1854" t="s">
        <v>17</v>
      </c>
      <c r="E1854" t="s">
        <v>51</v>
      </c>
      <c r="F1854" t="s">
        <v>67</v>
      </c>
      <c r="G1854" t="s">
        <v>400</v>
      </c>
      <c r="H1854" t="s">
        <v>3617</v>
      </c>
      <c r="I1854">
        <v>4</v>
      </c>
      <c r="J1854">
        <v>25807</v>
      </c>
    </row>
    <row r="1855" spans="1:10" x14ac:dyDescent="0.25">
      <c r="A1855">
        <v>11854</v>
      </c>
      <c r="B1855" s="1">
        <v>45720</v>
      </c>
      <c r="C1855" t="s">
        <v>3618</v>
      </c>
      <c r="D1855" t="s">
        <v>33</v>
      </c>
      <c r="E1855" t="s">
        <v>94</v>
      </c>
      <c r="F1855" t="s">
        <v>39</v>
      </c>
      <c r="G1855" t="s">
        <v>40</v>
      </c>
      <c r="H1855" t="s">
        <v>3619</v>
      </c>
      <c r="I1855">
        <v>2</v>
      </c>
      <c r="J1855">
        <v>58550</v>
      </c>
    </row>
    <row r="1856" spans="1:10" x14ac:dyDescent="0.25">
      <c r="A1856">
        <v>11855</v>
      </c>
      <c r="B1856" s="1">
        <v>45408</v>
      </c>
      <c r="C1856" t="s">
        <v>3620</v>
      </c>
      <c r="D1856" t="s">
        <v>17</v>
      </c>
      <c r="E1856" t="s">
        <v>18</v>
      </c>
      <c r="F1856" t="s">
        <v>62</v>
      </c>
      <c r="G1856" t="s">
        <v>63</v>
      </c>
      <c r="H1856" t="s">
        <v>3621</v>
      </c>
      <c r="I1856">
        <v>3</v>
      </c>
      <c r="J1856">
        <v>56821</v>
      </c>
    </row>
    <row r="1857" spans="1:10" x14ac:dyDescent="0.25">
      <c r="A1857">
        <v>11856</v>
      </c>
      <c r="B1857" s="1">
        <v>45299</v>
      </c>
      <c r="C1857" t="s">
        <v>3622</v>
      </c>
      <c r="D1857" t="s">
        <v>17</v>
      </c>
      <c r="E1857" t="s">
        <v>158</v>
      </c>
      <c r="F1857" t="s">
        <v>62</v>
      </c>
      <c r="G1857" t="s">
        <v>63</v>
      </c>
      <c r="H1857" t="s">
        <v>3623</v>
      </c>
      <c r="I1857">
        <v>4</v>
      </c>
      <c r="J1857">
        <v>35223</v>
      </c>
    </row>
    <row r="1858" spans="1:10" x14ac:dyDescent="0.25">
      <c r="A1858">
        <v>11857</v>
      </c>
      <c r="B1858" s="1">
        <v>45631</v>
      </c>
      <c r="C1858" t="s">
        <v>3624</v>
      </c>
      <c r="D1858" t="s">
        <v>33</v>
      </c>
      <c r="E1858" t="s">
        <v>94</v>
      </c>
      <c r="F1858" t="s">
        <v>77</v>
      </c>
      <c r="G1858" t="s">
        <v>162</v>
      </c>
      <c r="H1858" t="s">
        <v>1258</v>
      </c>
      <c r="I1858">
        <v>1</v>
      </c>
      <c r="J1858">
        <v>1808</v>
      </c>
    </row>
    <row r="1859" spans="1:10" x14ac:dyDescent="0.25">
      <c r="A1859">
        <v>11858</v>
      </c>
      <c r="B1859" s="1">
        <v>45748</v>
      </c>
      <c r="C1859" t="s">
        <v>3625</v>
      </c>
      <c r="D1859" t="s">
        <v>23</v>
      </c>
      <c r="E1859" t="s">
        <v>105</v>
      </c>
      <c r="F1859" t="s">
        <v>62</v>
      </c>
      <c r="G1859" t="s">
        <v>508</v>
      </c>
      <c r="H1859" t="s">
        <v>3626</v>
      </c>
      <c r="I1859">
        <v>2</v>
      </c>
      <c r="J1859">
        <v>39244</v>
      </c>
    </row>
    <row r="1860" spans="1:10" x14ac:dyDescent="0.25">
      <c r="A1860">
        <v>11859</v>
      </c>
      <c r="B1860" s="1">
        <v>45748</v>
      </c>
      <c r="C1860" t="s">
        <v>3627</v>
      </c>
      <c r="D1860" t="s">
        <v>11</v>
      </c>
      <c r="E1860" t="s">
        <v>165</v>
      </c>
      <c r="F1860" t="s">
        <v>87</v>
      </c>
      <c r="G1860" t="s">
        <v>88</v>
      </c>
      <c r="H1860" t="s">
        <v>3628</v>
      </c>
      <c r="I1860">
        <v>1</v>
      </c>
      <c r="J1860">
        <v>41913</v>
      </c>
    </row>
    <row r="1861" spans="1:10" x14ac:dyDescent="0.25">
      <c r="A1861">
        <v>11860</v>
      </c>
      <c r="B1861" s="1">
        <v>45500</v>
      </c>
      <c r="C1861" t="s">
        <v>3629</v>
      </c>
      <c r="D1861" t="s">
        <v>11</v>
      </c>
      <c r="E1861" t="s">
        <v>165</v>
      </c>
      <c r="F1861" t="s">
        <v>67</v>
      </c>
      <c r="G1861" t="s">
        <v>298</v>
      </c>
      <c r="H1861" t="s">
        <v>3630</v>
      </c>
      <c r="I1861">
        <v>3</v>
      </c>
      <c r="J1861">
        <v>15521</v>
      </c>
    </row>
    <row r="1862" spans="1:10" x14ac:dyDescent="0.25">
      <c r="A1862">
        <v>11861</v>
      </c>
      <c r="B1862" s="1">
        <v>45488</v>
      </c>
      <c r="C1862" t="s">
        <v>3631</v>
      </c>
      <c r="D1862" t="s">
        <v>23</v>
      </c>
      <c r="E1862" t="s">
        <v>24</v>
      </c>
      <c r="F1862" t="s">
        <v>67</v>
      </c>
      <c r="G1862" t="s">
        <v>68</v>
      </c>
      <c r="H1862" t="s">
        <v>3632</v>
      </c>
      <c r="I1862">
        <v>2</v>
      </c>
      <c r="J1862">
        <v>67530</v>
      </c>
    </row>
    <row r="1863" spans="1:10" x14ac:dyDescent="0.25">
      <c r="A1863">
        <v>11862</v>
      </c>
      <c r="B1863" s="1">
        <v>45478</v>
      </c>
      <c r="C1863" t="s">
        <v>3633</v>
      </c>
      <c r="D1863" t="s">
        <v>11</v>
      </c>
      <c r="E1863" t="s">
        <v>12</v>
      </c>
      <c r="F1863" t="s">
        <v>35</v>
      </c>
      <c r="G1863" t="s">
        <v>179</v>
      </c>
      <c r="H1863" t="s">
        <v>3634</v>
      </c>
      <c r="I1863">
        <v>3</v>
      </c>
      <c r="J1863">
        <v>22539</v>
      </c>
    </row>
    <row r="1864" spans="1:10" x14ac:dyDescent="0.25">
      <c r="A1864">
        <v>11863</v>
      </c>
      <c r="B1864" s="1">
        <v>45365</v>
      </c>
      <c r="C1864" t="s">
        <v>3635</v>
      </c>
      <c r="D1864" t="s">
        <v>23</v>
      </c>
      <c r="E1864" t="s">
        <v>76</v>
      </c>
      <c r="F1864" t="s">
        <v>120</v>
      </c>
      <c r="G1864" t="s">
        <v>155</v>
      </c>
      <c r="H1864" t="s">
        <v>2736</v>
      </c>
      <c r="I1864">
        <v>3</v>
      </c>
      <c r="J1864">
        <v>66499</v>
      </c>
    </row>
    <row r="1865" spans="1:10" x14ac:dyDescent="0.25">
      <c r="A1865">
        <v>11864</v>
      </c>
      <c r="B1865" s="1">
        <v>45274</v>
      </c>
      <c r="C1865" t="s">
        <v>3636</v>
      </c>
      <c r="D1865" t="s">
        <v>11</v>
      </c>
      <c r="E1865" t="s">
        <v>165</v>
      </c>
      <c r="F1865" t="s">
        <v>25</v>
      </c>
      <c r="G1865" t="s">
        <v>26</v>
      </c>
      <c r="H1865" t="s">
        <v>27</v>
      </c>
      <c r="I1865">
        <v>1</v>
      </c>
      <c r="J1865">
        <v>23237</v>
      </c>
    </row>
    <row r="1866" spans="1:10" x14ac:dyDescent="0.25">
      <c r="A1866">
        <v>11865</v>
      </c>
      <c r="B1866" s="1">
        <v>45558</v>
      </c>
      <c r="C1866" t="s">
        <v>3637</v>
      </c>
      <c r="D1866" t="s">
        <v>11</v>
      </c>
      <c r="E1866" t="s">
        <v>138</v>
      </c>
      <c r="F1866" t="s">
        <v>25</v>
      </c>
      <c r="G1866" t="s">
        <v>313</v>
      </c>
      <c r="H1866" t="s">
        <v>1696</v>
      </c>
      <c r="I1866">
        <v>3</v>
      </c>
      <c r="J1866">
        <v>39248</v>
      </c>
    </row>
    <row r="1867" spans="1:10" x14ac:dyDescent="0.25">
      <c r="A1867">
        <v>11866</v>
      </c>
      <c r="B1867" s="1">
        <v>45315</v>
      </c>
      <c r="C1867" t="s">
        <v>3638</v>
      </c>
      <c r="D1867" t="s">
        <v>33</v>
      </c>
      <c r="E1867" t="s">
        <v>43</v>
      </c>
      <c r="F1867" t="s">
        <v>35</v>
      </c>
      <c r="G1867" t="s">
        <v>437</v>
      </c>
      <c r="H1867" t="s">
        <v>3639</v>
      </c>
      <c r="I1867">
        <v>1</v>
      </c>
      <c r="J1867">
        <v>17022</v>
      </c>
    </row>
    <row r="1868" spans="1:10" x14ac:dyDescent="0.25">
      <c r="A1868">
        <v>11867</v>
      </c>
      <c r="B1868" s="1">
        <v>45497</v>
      </c>
      <c r="C1868" t="s">
        <v>3640</v>
      </c>
      <c r="D1868" t="s">
        <v>33</v>
      </c>
      <c r="E1868" t="s">
        <v>101</v>
      </c>
      <c r="F1868" t="s">
        <v>19</v>
      </c>
      <c r="G1868" t="s">
        <v>30</v>
      </c>
      <c r="H1868" t="s">
        <v>3641</v>
      </c>
      <c r="I1868">
        <v>3</v>
      </c>
      <c r="J1868">
        <v>76417</v>
      </c>
    </row>
    <row r="1869" spans="1:10" x14ac:dyDescent="0.25">
      <c r="A1869">
        <v>11868</v>
      </c>
      <c r="B1869" s="1">
        <v>45329</v>
      </c>
      <c r="C1869" t="s">
        <v>3642</v>
      </c>
      <c r="D1869" t="s">
        <v>17</v>
      </c>
      <c r="E1869" t="s">
        <v>51</v>
      </c>
      <c r="F1869" t="s">
        <v>19</v>
      </c>
      <c r="G1869" t="s">
        <v>20</v>
      </c>
      <c r="H1869" t="s">
        <v>2232</v>
      </c>
      <c r="I1869">
        <v>5</v>
      </c>
      <c r="J1869">
        <v>18794</v>
      </c>
    </row>
    <row r="1870" spans="1:10" x14ac:dyDescent="0.25">
      <c r="A1870">
        <v>11869</v>
      </c>
      <c r="B1870" s="1">
        <v>45918</v>
      </c>
      <c r="C1870" t="s">
        <v>3643</v>
      </c>
      <c r="D1870" t="s">
        <v>17</v>
      </c>
      <c r="E1870" t="s">
        <v>18</v>
      </c>
      <c r="F1870" t="s">
        <v>62</v>
      </c>
      <c r="G1870" t="s">
        <v>63</v>
      </c>
      <c r="H1870" t="s">
        <v>3644</v>
      </c>
      <c r="I1870">
        <v>4</v>
      </c>
      <c r="J1870">
        <v>28073</v>
      </c>
    </row>
    <row r="1871" spans="1:10" x14ac:dyDescent="0.25">
      <c r="A1871">
        <v>11870</v>
      </c>
      <c r="B1871" s="1">
        <v>45881</v>
      </c>
      <c r="C1871" t="s">
        <v>3645</v>
      </c>
      <c r="D1871" t="s">
        <v>33</v>
      </c>
      <c r="E1871" t="s">
        <v>43</v>
      </c>
      <c r="F1871" t="s">
        <v>87</v>
      </c>
      <c r="G1871" t="s">
        <v>147</v>
      </c>
      <c r="H1871" t="s">
        <v>3646</v>
      </c>
      <c r="I1871">
        <v>3</v>
      </c>
      <c r="J1871">
        <v>33253</v>
      </c>
    </row>
    <row r="1872" spans="1:10" x14ac:dyDescent="0.25">
      <c r="A1872">
        <v>11871</v>
      </c>
      <c r="B1872" s="1">
        <v>45907</v>
      </c>
      <c r="C1872" t="s">
        <v>3647</v>
      </c>
      <c r="D1872" t="s">
        <v>17</v>
      </c>
      <c r="E1872" t="s">
        <v>47</v>
      </c>
      <c r="F1872" t="s">
        <v>39</v>
      </c>
      <c r="G1872" t="s">
        <v>132</v>
      </c>
      <c r="H1872" t="s">
        <v>415</v>
      </c>
      <c r="I1872">
        <v>4</v>
      </c>
      <c r="J1872">
        <v>563</v>
      </c>
    </row>
    <row r="1873" spans="1:10" x14ac:dyDescent="0.25">
      <c r="A1873">
        <v>11872</v>
      </c>
      <c r="B1873" s="1">
        <v>45493</v>
      </c>
      <c r="C1873" t="s">
        <v>3648</v>
      </c>
      <c r="D1873" t="s">
        <v>11</v>
      </c>
      <c r="E1873" t="s">
        <v>61</v>
      </c>
      <c r="F1873" t="s">
        <v>25</v>
      </c>
      <c r="G1873" t="s">
        <v>26</v>
      </c>
      <c r="H1873" t="s">
        <v>3649</v>
      </c>
      <c r="I1873">
        <v>2</v>
      </c>
      <c r="J1873">
        <v>28228</v>
      </c>
    </row>
    <row r="1874" spans="1:10" x14ac:dyDescent="0.25">
      <c r="A1874">
        <v>11873</v>
      </c>
      <c r="B1874" s="1">
        <v>45812</v>
      </c>
      <c r="C1874" t="s">
        <v>3650</v>
      </c>
      <c r="D1874" t="s">
        <v>11</v>
      </c>
      <c r="E1874" t="s">
        <v>61</v>
      </c>
      <c r="F1874" t="s">
        <v>39</v>
      </c>
      <c r="G1874" t="s">
        <v>40</v>
      </c>
      <c r="H1874" t="s">
        <v>3242</v>
      </c>
      <c r="I1874">
        <v>1</v>
      </c>
      <c r="J1874">
        <v>59311</v>
      </c>
    </row>
    <row r="1875" spans="1:10" x14ac:dyDescent="0.25">
      <c r="A1875">
        <v>11874</v>
      </c>
      <c r="B1875" s="1">
        <v>45618</v>
      </c>
      <c r="C1875" t="s">
        <v>3651</v>
      </c>
      <c r="D1875" t="s">
        <v>33</v>
      </c>
      <c r="E1875" t="s">
        <v>55</v>
      </c>
      <c r="F1875" t="s">
        <v>19</v>
      </c>
      <c r="G1875" t="s">
        <v>52</v>
      </c>
      <c r="H1875" t="s">
        <v>3652</v>
      </c>
      <c r="I1875">
        <v>2</v>
      </c>
      <c r="J1875">
        <v>36625</v>
      </c>
    </row>
    <row r="1876" spans="1:10" x14ac:dyDescent="0.25">
      <c r="A1876">
        <v>11875</v>
      </c>
      <c r="B1876" s="1">
        <v>45686</v>
      </c>
      <c r="C1876" t="s">
        <v>3653</v>
      </c>
      <c r="D1876" t="s">
        <v>17</v>
      </c>
      <c r="E1876" t="s">
        <v>47</v>
      </c>
      <c r="F1876" t="s">
        <v>39</v>
      </c>
      <c r="G1876" t="s">
        <v>117</v>
      </c>
      <c r="H1876" t="s">
        <v>2928</v>
      </c>
      <c r="I1876">
        <v>5</v>
      </c>
      <c r="J1876">
        <v>6695</v>
      </c>
    </row>
    <row r="1877" spans="1:10" x14ac:dyDescent="0.25">
      <c r="A1877">
        <v>11876</v>
      </c>
      <c r="B1877" s="1">
        <v>45637</v>
      </c>
      <c r="C1877" t="s">
        <v>3654</v>
      </c>
      <c r="D1877" t="s">
        <v>33</v>
      </c>
      <c r="E1877" t="s">
        <v>101</v>
      </c>
      <c r="F1877" t="s">
        <v>62</v>
      </c>
      <c r="G1877" t="s">
        <v>106</v>
      </c>
      <c r="H1877" t="s">
        <v>3655</v>
      </c>
      <c r="I1877">
        <v>1</v>
      </c>
      <c r="J1877">
        <v>49130</v>
      </c>
    </row>
    <row r="1878" spans="1:10" x14ac:dyDescent="0.25">
      <c r="A1878">
        <v>11877</v>
      </c>
      <c r="B1878" s="1">
        <v>45924</v>
      </c>
      <c r="C1878" t="s">
        <v>3656</v>
      </c>
      <c r="D1878" t="s">
        <v>23</v>
      </c>
      <c r="E1878" t="s">
        <v>24</v>
      </c>
      <c r="F1878" t="s">
        <v>120</v>
      </c>
      <c r="G1878" t="s">
        <v>139</v>
      </c>
      <c r="H1878" t="s">
        <v>3657</v>
      </c>
      <c r="I1878">
        <v>3</v>
      </c>
      <c r="J1878">
        <v>62967</v>
      </c>
    </row>
    <row r="1879" spans="1:10" x14ac:dyDescent="0.25">
      <c r="A1879">
        <v>11878</v>
      </c>
      <c r="B1879" s="1">
        <v>45277</v>
      </c>
      <c r="C1879" t="s">
        <v>3658</v>
      </c>
      <c r="D1879" t="s">
        <v>17</v>
      </c>
      <c r="E1879" t="s">
        <v>18</v>
      </c>
      <c r="F1879" t="s">
        <v>19</v>
      </c>
      <c r="G1879" t="s">
        <v>52</v>
      </c>
      <c r="H1879" t="s">
        <v>3659</v>
      </c>
      <c r="I1879">
        <v>3</v>
      </c>
      <c r="J1879">
        <v>45575</v>
      </c>
    </row>
    <row r="1880" spans="1:10" x14ac:dyDescent="0.25">
      <c r="A1880">
        <v>11879</v>
      </c>
      <c r="B1880" s="1">
        <v>45628</v>
      </c>
      <c r="C1880" t="s">
        <v>3660</v>
      </c>
      <c r="D1880" t="s">
        <v>11</v>
      </c>
      <c r="E1880" t="s">
        <v>165</v>
      </c>
      <c r="F1880" t="s">
        <v>19</v>
      </c>
      <c r="G1880" t="s">
        <v>30</v>
      </c>
      <c r="H1880" t="s">
        <v>3661</v>
      </c>
      <c r="I1880">
        <v>1</v>
      </c>
      <c r="J1880">
        <v>42535</v>
      </c>
    </row>
    <row r="1881" spans="1:10" x14ac:dyDescent="0.25">
      <c r="A1881">
        <v>11880</v>
      </c>
      <c r="B1881" s="1">
        <v>45507</v>
      </c>
      <c r="C1881" t="s">
        <v>3662</v>
      </c>
      <c r="D1881" t="s">
        <v>11</v>
      </c>
      <c r="E1881" t="s">
        <v>61</v>
      </c>
      <c r="F1881" t="s">
        <v>120</v>
      </c>
      <c r="G1881" t="s">
        <v>159</v>
      </c>
      <c r="H1881" t="s">
        <v>3663</v>
      </c>
      <c r="I1881">
        <v>3</v>
      </c>
      <c r="J1881">
        <v>62542</v>
      </c>
    </row>
    <row r="1882" spans="1:10" x14ac:dyDescent="0.25">
      <c r="A1882">
        <v>11881</v>
      </c>
      <c r="B1882" s="1">
        <v>45249</v>
      </c>
      <c r="C1882" t="s">
        <v>3664</v>
      </c>
      <c r="D1882" t="s">
        <v>17</v>
      </c>
      <c r="E1882" t="s">
        <v>51</v>
      </c>
      <c r="F1882" t="s">
        <v>77</v>
      </c>
      <c r="G1882" t="s">
        <v>78</v>
      </c>
      <c r="H1882" t="s">
        <v>3665</v>
      </c>
      <c r="I1882">
        <v>4</v>
      </c>
      <c r="J1882">
        <v>46724</v>
      </c>
    </row>
    <row r="1883" spans="1:10" x14ac:dyDescent="0.25">
      <c r="A1883">
        <v>11882</v>
      </c>
      <c r="B1883" s="1">
        <v>45880</v>
      </c>
      <c r="C1883" t="s">
        <v>3666</v>
      </c>
      <c r="D1883" t="s">
        <v>23</v>
      </c>
      <c r="E1883" t="s">
        <v>29</v>
      </c>
      <c r="F1883" t="s">
        <v>25</v>
      </c>
      <c r="G1883" t="s">
        <v>313</v>
      </c>
      <c r="H1883" t="s">
        <v>3667</v>
      </c>
      <c r="I1883">
        <v>5</v>
      </c>
      <c r="J1883">
        <v>14265</v>
      </c>
    </row>
    <row r="1884" spans="1:10" x14ac:dyDescent="0.25">
      <c r="A1884">
        <v>11883</v>
      </c>
      <c r="B1884" s="1">
        <v>45722</v>
      </c>
      <c r="C1884" t="s">
        <v>3668</v>
      </c>
      <c r="D1884" t="s">
        <v>17</v>
      </c>
      <c r="E1884" t="s">
        <v>51</v>
      </c>
      <c r="F1884" t="s">
        <v>13</v>
      </c>
      <c r="G1884" t="s">
        <v>14</v>
      </c>
      <c r="H1884" t="s">
        <v>3669</v>
      </c>
      <c r="I1884">
        <v>3</v>
      </c>
      <c r="J1884">
        <v>58902</v>
      </c>
    </row>
    <row r="1885" spans="1:10" x14ac:dyDescent="0.25">
      <c r="A1885">
        <v>11884</v>
      </c>
      <c r="B1885" s="1">
        <v>45573</v>
      </c>
      <c r="C1885" t="s">
        <v>215</v>
      </c>
      <c r="D1885" t="s">
        <v>11</v>
      </c>
      <c r="E1885" t="s">
        <v>84</v>
      </c>
      <c r="F1885" t="s">
        <v>19</v>
      </c>
      <c r="G1885" t="s">
        <v>30</v>
      </c>
      <c r="H1885" t="s">
        <v>1195</v>
      </c>
      <c r="I1885">
        <v>4</v>
      </c>
      <c r="J1885">
        <v>33323</v>
      </c>
    </row>
    <row r="1886" spans="1:10" x14ac:dyDescent="0.25">
      <c r="A1886">
        <v>11885</v>
      </c>
      <c r="B1886" s="1">
        <v>45908</v>
      </c>
      <c r="C1886" t="s">
        <v>3670</v>
      </c>
      <c r="D1886" t="s">
        <v>11</v>
      </c>
      <c r="E1886" t="s">
        <v>165</v>
      </c>
      <c r="F1886" t="s">
        <v>19</v>
      </c>
      <c r="G1886" t="s">
        <v>20</v>
      </c>
      <c r="H1886" t="s">
        <v>3671</v>
      </c>
      <c r="I1886">
        <v>1</v>
      </c>
      <c r="J1886">
        <v>28781</v>
      </c>
    </row>
    <row r="1887" spans="1:10" x14ac:dyDescent="0.25">
      <c r="A1887">
        <v>11886</v>
      </c>
      <c r="B1887" s="1">
        <v>45931</v>
      </c>
      <c r="C1887" t="s">
        <v>3672</v>
      </c>
      <c r="D1887" t="s">
        <v>11</v>
      </c>
      <c r="E1887" t="s">
        <v>61</v>
      </c>
      <c r="F1887" t="s">
        <v>19</v>
      </c>
      <c r="G1887" t="s">
        <v>30</v>
      </c>
      <c r="H1887" t="s">
        <v>3673</v>
      </c>
      <c r="I1887">
        <v>5</v>
      </c>
      <c r="J1887">
        <v>75768</v>
      </c>
    </row>
    <row r="1888" spans="1:10" x14ac:dyDescent="0.25">
      <c r="A1888">
        <v>11887</v>
      </c>
      <c r="B1888" s="1">
        <v>45804</v>
      </c>
      <c r="C1888" t="s">
        <v>3674</v>
      </c>
      <c r="D1888" t="s">
        <v>11</v>
      </c>
      <c r="E1888" t="s">
        <v>138</v>
      </c>
      <c r="F1888" t="s">
        <v>19</v>
      </c>
      <c r="G1888" t="s">
        <v>20</v>
      </c>
      <c r="H1888" t="s">
        <v>3675</v>
      </c>
      <c r="I1888">
        <v>1</v>
      </c>
      <c r="J1888">
        <v>46661</v>
      </c>
    </row>
    <row r="1889" spans="1:10" x14ac:dyDescent="0.25">
      <c r="A1889">
        <v>11888</v>
      </c>
      <c r="B1889" s="1">
        <v>45387</v>
      </c>
      <c r="C1889" t="s">
        <v>3043</v>
      </c>
      <c r="D1889" t="s">
        <v>23</v>
      </c>
      <c r="E1889" t="s">
        <v>135</v>
      </c>
      <c r="F1889" t="s">
        <v>87</v>
      </c>
      <c r="G1889" t="s">
        <v>205</v>
      </c>
      <c r="H1889" t="s">
        <v>3676</v>
      </c>
      <c r="I1889">
        <v>3</v>
      </c>
      <c r="J1889">
        <v>9234</v>
      </c>
    </row>
    <row r="1890" spans="1:10" x14ac:dyDescent="0.25">
      <c r="A1890">
        <v>11889</v>
      </c>
      <c r="B1890" s="1">
        <v>45490</v>
      </c>
      <c r="C1890" t="s">
        <v>3677</v>
      </c>
      <c r="D1890" t="s">
        <v>17</v>
      </c>
      <c r="E1890" t="s">
        <v>18</v>
      </c>
      <c r="F1890" t="s">
        <v>39</v>
      </c>
      <c r="G1890" t="s">
        <v>200</v>
      </c>
      <c r="H1890" t="s">
        <v>3678</v>
      </c>
      <c r="I1890">
        <v>1</v>
      </c>
      <c r="J1890">
        <v>18288</v>
      </c>
    </row>
    <row r="1891" spans="1:10" x14ac:dyDescent="0.25">
      <c r="A1891">
        <v>11890</v>
      </c>
      <c r="B1891" s="1">
        <v>45887</v>
      </c>
      <c r="C1891" t="s">
        <v>1878</v>
      </c>
      <c r="D1891" t="s">
        <v>33</v>
      </c>
      <c r="E1891" t="s">
        <v>55</v>
      </c>
      <c r="F1891" t="s">
        <v>67</v>
      </c>
      <c r="G1891" t="s">
        <v>298</v>
      </c>
      <c r="H1891" t="s">
        <v>3679</v>
      </c>
      <c r="I1891">
        <v>5</v>
      </c>
      <c r="J1891">
        <v>72569</v>
      </c>
    </row>
    <row r="1892" spans="1:10" x14ac:dyDescent="0.25">
      <c r="A1892">
        <v>11891</v>
      </c>
      <c r="B1892" s="1">
        <v>45692</v>
      </c>
      <c r="C1892" t="s">
        <v>3680</v>
      </c>
      <c r="D1892" t="s">
        <v>17</v>
      </c>
      <c r="E1892" t="s">
        <v>66</v>
      </c>
      <c r="F1892" t="s">
        <v>87</v>
      </c>
      <c r="G1892" t="s">
        <v>205</v>
      </c>
      <c r="H1892" t="s">
        <v>2226</v>
      </c>
      <c r="I1892">
        <v>3</v>
      </c>
      <c r="J1892">
        <v>21214</v>
      </c>
    </row>
    <row r="1893" spans="1:10" x14ac:dyDescent="0.25">
      <c r="A1893">
        <v>11892</v>
      </c>
      <c r="B1893" s="1">
        <v>45903</v>
      </c>
      <c r="C1893" t="s">
        <v>3681</v>
      </c>
      <c r="D1893" t="s">
        <v>17</v>
      </c>
      <c r="E1893" t="s">
        <v>18</v>
      </c>
      <c r="F1893" t="s">
        <v>19</v>
      </c>
      <c r="G1893" t="s">
        <v>124</v>
      </c>
      <c r="H1893" t="s">
        <v>3682</v>
      </c>
      <c r="I1893">
        <v>5</v>
      </c>
      <c r="J1893">
        <v>21669</v>
      </c>
    </row>
    <row r="1894" spans="1:10" x14ac:dyDescent="0.25">
      <c r="A1894">
        <v>11893</v>
      </c>
      <c r="B1894" s="1">
        <v>45234</v>
      </c>
      <c r="C1894" t="s">
        <v>3683</v>
      </c>
      <c r="D1894" t="s">
        <v>33</v>
      </c>
      <c r="E1894" t="s">
        <v>43</v>
      </c>
      <c r="F1894" t="s">
        <v>25</v>
      </c>
      <c r="G1894" t="s">
        <v>26</v>
      </c>
      <c r="H1894" t="s">
        <v>3684</v>
      </c>
      <c r="I1894">
        <v>1</v>
      </c>
      <c r="J1894">
        <v>69671</v>
      </c>
    </row>
    <row r="1895" spans="1:10" x14ac:dyDescent="0.25">
      <c r="A1895">
        <v>11894</v>
      </c>
      <c r="B1895" s="1">
        <v>45914</v>
      </c>
      <c r="C1895" t="s">
        <v>3685</v>
      </c>
      <c r="D1895" t="s">
        <v>11</v>
      </c>
      <c r="E1895" t="s">
        <v>84</v>
      </c>
      <c r="F1895" t="s">
        <v>39</v>
      </c>
      <c r="G1895" t="s">
        <v>117</v>
      </c>
      <c r="H1895" t="s">
        <v>3686</v>
      </c>
      <c r="I1895">
        <v>2</v>
      </c>
      <c r="J1895">
        <v>29652</v>
      </c>
    </row>
    <row r="1896" spans="1:10" x14ac:dyDescent="0.25">
      <c r="A1896">
        <v>11895</v>
      </c>
      <c r="B1896" s="1">
        <v>45613</v>
      </c>
      <c r="C1896" t="s">
        <v>752</v>
      </c>
      <c r="D1896" t="s">
        <v>33</v>
      </c>
      <c r="E1896" t="s">
        <v>101</v>
      </c>
      <c r="F1896" t="s">
        <v>67</v>
      </c>
      <c r="G1896" t="s">
        <v>400</v>
      </c>
      <c r="H1896" t="s">
        <v>3687</v>
      </c>
      <c r="I1896">
        <v>2</v>
      </c>
      <c r="J1896">
        <v>11885</v>
      </c>
    </row>
    <row r="1897" spans="1:10" x14ac:dyDescent="0.25">
      <c r="A1897">
        <v>11896</v>
      </c>
      <c r="B1897" s="1">
        <v>45741</v>
      </c>
      <c r="C1897" t="s">
        <v>3688</v>
      </c>
      <c r="D1897" t="s">
        <v>33</v>
      </c>
      <c r="E1897" t="s">
        <v>94</v>
      </c>
      <c r="F1897" t="s">
        <v>25</v>
      </c>
      <c r="G1897" t="s">
        <v>58</v>
      </c>
      <c r="H1897" t="s">
        <v>3251</v>
      </c>
      <c r="I1897">
        <v>1</v>
      </c>
      <c r="J1897">
        <v>70870</v>
      </c>
    </row>
    <row r="1898" spans="1:10" x14ac:dyDescent="0.25">
      <c r="A1898">
        <v>11897</v>
      </c>
      <c r="B1898" s="1">
        <v>45727</v>
      </c>
      <c r="C1898" t="s">
        <v>3689</v>
      </c>
      <c r="D1898" t="s">
        <v>33</v>
      </c>
      <c r="E1898" t="s">
        <v>94</v>
      </c>
      <c r="F1898" t="s">
        <v>87</v>
      </c>
      <c r="G1898" t="s">
        <v>205</v>
      </c>
      <c r="H1898" t="s">
        <v>3690</v>
      </c>
      <c r="I1898">
        <v>2</v>
      </c>
      <c r="J1898">
        <v>33866</v>
      </c>
    </row>
    <row r="1899" spans="1:10" x14ac:dyDescent="0.25">
      <c r="A1899">
        <v>11898</v>
      </c>
      <c r="B1899" s="1">
        <v>45903</v>
      </c>
      <c r="C1899" t="s">
        <v>3691</v>
      </c>
      <c r="D1899" t="s">
        <v>33</v>
      </c>
      <c r="E1899" t="s">
        <v>94</v>
      </c>
      <c r="F1899" t="s">
        <v>13</v>
      </c>
      <c r="G1899" t="s">
        <v>91</v>
      </c>
      <c r="H1899" t="s">
        <v>168</v>
      </c>
      <c r="I1899">
        <v>2</v>
      </c>
      <c r="J1899">
        <v>36661</v>
      </c>
    </row>
    <row r="1900" spans="1:10" x14ac:dyDescent="0.25">
      <c r="A1900">
        <v>11899</v>
      </c>
      <c r="B1900" s="1">
        <v>45455</v>
      </c>
      <c r="C1900" t="s">
        <v>3692</v>
      </c>
      <c r="D1900" t="s">
        <v>11</v>
      </c>
      <c r="E1900" t="s">
        <v>165</v>
      </c>
      <c r="F1900" t="s">
        <v>19</v>
      </c>
      <c r="G1900" t="s">
        <v>98</v>
      </c>
      <c r="H1900" t="s">
        <v>3693</v>
      </c>
      <c r="I1900">
        <v>2</v>
      </c>
      <c r="J1900">
        <v>4163</v>
      </c>
    </row>
    <row r="1901" spans="1:10" x14ac:dyDescent="0.25">
      <c r="A1901">
        <v>11900</v>
      </c>
      <c r="B1901" s="1">
        <v>45658</v>
      </c>
      <c r="C1901" t="s">
        <v>3694</v>
      </c>
      <c r="D1901" t="s">
        <v>17</v>
      </c>
      <c r="E1901" t="s">
        <v>158</v>
      </c>
      <c r="F1901" t="s">
        <v>67</v>
      </c>
      <c r="G1901" t="s">
        <v>400</v>
      </c>
      <c r="H1901" t="s">
        <v>3695</v>
      </c>
      <c r="I1901">
        <v>3</v>
      </c>
      <c r="J1901">
        <v>12006</v>
      </c>
    </row>
    <row r="1902" spans="1:10" x14ac:dyDescent="0.25">
      <c r="A1902">
        <v>11901</v>
      </c>
      <c r="B1902" s="1">
        <v>45720</v>
      </c>
      <c r="C1902" t="s">
        <v>3696</v>
      </c>
      <c r="D1902" t="s">
        <v>17</v>
      </c>
      <c r="E1902" t="s">
        <v>47</v>
      </c>
      <c r="F1902" t="s">
        <v>67</v>
      </c>
      <c r="G1902" t="s">
        <v>68</v>
      </c>
      <c r="H1902" t="s">
        <v>3697</v>
      </c>
      <c r="I1902">
        <v>1</v>
      </c>
      <c r="J1902">
        <v>33317</v>
      </c>
    </row>
    <row r="1903" spans="1:10" x14ac:dyDescent="0.25">
      <c r="A1903">
        <v>11902</v>
      </c>
      <c r="B1903" s="1">
        <v>45867</v>
      </c>
      <c r="C1903" t="s">
        <v>3698</v>
      </c>
      <c r="D1903" t="s">
        <v>17</v>
      </c>
      <c r="E1903" t="s">
        <v>47</v>
      </c>
      <c r="F1903" t="s">
        <v>35</v>
      </c>
      <c r="G1903" t="s">
        <v>44</v>
      </c>
      <c r="H1903" t="s">
        <v>2019</v>
      </c>
      <c r="I1903">
        <v>4</v>
      </c>
      <c r="J1903">
        <v>44656</v>
      </c>
    </row>
    <row r="1904" spans="1:10" x14ac:dyDescent="0.25">
      <c r="A1904">
        <v>11903</v>
      </c>
      <c r="B1904" s="1">
        <v>45449</v>
      </c>
      <c r="C1904" t="s">
        <v>3699</v>
      </c>
      <c r="D1904" t="s">
        <v>23</v>
      </c>
      <c r="E1904" t="s">
        <v>29</v>
      </c>
      <c r="F1904" t="s">
        <v>19</v>
      </c>
      <c r="G1904" t="s">
        <v>52</v>
      </c>
      <c r="H1904" t="s">
        <v>3700</v>
      </c>
      <c r="I1904">
        <v>2</v>
      </c>
      <c r="J1904">
        <v>25209</v>
      </c>
    </row>
    <row r="1905" spans="1:10" x14ac:dyDescent="0.25">
      <c r="A1905">
        <v>11904</v>
      </c>
      <c r="B1905" s="1">
        <v>45492</v>
      </c>
      <c r="C1905" t="s">
        <v>3701</v>
      </c>
      <c r="D1905" t="s">
        <v>23</v>
      </c>
      <c r="E1905" t="s">
        <v>24</v>
      </c>
      <c r="F1905" t="s">
        <v>87</v>
      </c>
      <c r="G1905" t="s">
        <v>88</v>
      </c>
      <c r="H1905" t="s">
        <v>1566</v>
      </c>
      <c r="I1905">
        <v>1</v>
      </c>
      <c r="J1905">
        <v>31183</v>
      </c>
    </row>
    <row r="1906" spans="1:10" x14ac:dyDescent="0.25">
      <c r="A1906">
        <v>11905</v>
      </c>
      <c r="B1906" s="1">
        <v>45350</v>
      </c>
      <c r="C1906" t="s">
        <v>3702</v>
      </c>
      <c r="D1906" t="s">
        <v>11</v>
      </c>
      <c r="E1906" t="s">
        <v>138</v>
      </c>
      <c r="F1906" t="s">
        <v>13</v>
      </c>
      <c r="G1906" t="s">
        <v>282</v>
      </c>
      <c r="H1906" t="s">
        <v>3703</v>
      </c>
      <c r="I1906">
        <v>1</v>
      </c>
      <c r="J1906">
        <v>67256</v>
      </c>
    </row>
    <row r="1907" spans="1:10" x14ac:dyDescent="0.25">
      <c r="A1907">
        <v>11906</v>
      </c>
      <c r="B1907" s="1">
        <v>45218</v>
      </c>
      <c r="C1907" t="s">
        <v>3704</v>
      </c>
      <c r="D1907" t="s">
        <v>33</v>
      </c>
      <c r="E1907" t="s">
        <v>55</v>
      </c>
      <c r="F1907" t="s">
        <v>25</v>
      </c>
      <c r="G1907" t="s">
        <v>58</v>
      </c>
      <c r="H1907" t="s">
        <v>3705</v>
      </c>
      <c r="I1907">
        <v>5</v>
      </c>
      <c r="J1907">
        <v>44343</v>
      </c>
    </row>
    <row r="1908" spans="1:10" x14ac:dyDescent="0.25">
      <c r="A1908">
        <v>11907</v>
      </c>
      <c r="B1908" s="1">
        <v>45530</v>
      </c>
      <c r="C1908" t="s">
        <v>3706</v>
      </c>
      <c r="D1908" t="s">
        <v>23</v>
      </c>
      <c r="E1908" t="s">
        <v>135</v>
      </c>
      <c r="F1908" t="s">
        <v>77</v>
      </c>
      <c r="G1908" t="s">
        <v>162</v>
      </c>
      <c r="H1908" t="s">
        <v>3707</v>
      </c>
      <c r="I1908">
        <v>4</v>
      </c>
      <c r="J1908">
        <v>54532</v>
      </c>
    </row>
    <row r="1909" spans="1:10" x14ac:dyDescent="0.25">
      <c r="A1909">
        <v>11908</v>
      </c>
      <c r="B1909" s="1">
        <v>45362</v>
      </c>
      <c r="C1909" t="s">
        <v>3708</v>
      </c>
      <c r="D1909" t="s">
        <v>17</v>
      </c>
      <c r="E1909" t="s">
        <v>47</v>
      </c>
      <c r="F1909" t="s">
        <v>13</v>
      </c>
      <c r="G1909" t="s">
        <v>14</v>
      </c>
      <c r="H1909" t="s">
        <v>2732</v>
      </c>
      <c r="I1909">
        <v>3</v>
      </c>
      <c r="J1909">
        <v>73480</v>
      </c>
    </row>
    <row r="1910" spans="1:10" x14ac:dyDescent="0.25">
      <c r="A1910">
        <v>11909</v>
      </c>
      <c r="B1910" s="1">
        <v>45295</v>
      </c>
      <c r="C1910" t="s">
        <v>3709</v>
      </c>
      <c r="D1910" t="s">
        <v>17</v>
      </c>
      <c r="E1910" t="s">
        <v>51</v>
      </c>
      <c r="F1910" t="s">
        <v>120</v>
      </c>
      <c r="G1910" t="s">
        <v>159</v>
      </c>
      <c r="H1910" t="s">
        <v>3404</v>
      </c>
      <c r="I1910">
        <v>3</v>
      </c>
      <c r="J1910">
        <v>44101</v>
      </c>
    </row>
    <row r="1911" spans="1:10" x14ac:dyDescent="0.25">
      <c r="A1911">
        <v>11910</v>
      </c>
      <c r="B1911" s="1">
        <v>45338</v>
      </c>
      <c r="C1911" t="s">
        <v>3710</v>
      </c>
      <c r="D1911" t="s">
        <v>33</v>
      </c>
      <c r="E1911" t="s">
        <v>94</v>
      </c>
      <c r="F1911" t="s">
        <v>13</v>
      </c>
      <c r="G1911" t="s">
        <v>282</v>
      </c>
      <c r="H1911" t="s">
        <v>3711</v>
      </c>
      <c r="I1911">
        <v>5</v>
      </c>
      <c r="J1911">
        <v>2099</v>
      </c>
    </row>
    <row r="1912" spans="1:10" x14ac:dyDescent="0.25">
      <c r="A1912">
        <v>11911</v>
      </c>
      <c r="B1912" s="1">
        <v>45403</v>
      </c>
      <c r="C1912" t="s">
        <v>889</v>
      </c>
      <c r="D1912" t="s">
        <v>17</v>
      </c>
      <c r="E1912" t="s">
        <v>18</v>
      </c>
      <c r="F1912" t="s">
        <v>19</v>
      </c>
      <c r="G1912" t="s">
        <v>30</v>
      </c>
      <c r="H1912" t="s">
        <v>3712</v>
      </c>
      <c r="I1912">
        <v>4</v>
      </c>
      <c r="J1912">
        <v>28663</v>
      </c>
    </row>
    <row r="1913" spans="1:10" x14ac:dyDescent="0.25">
      <c r="A1913">
        <v>11912</v>
      </c>
      <c r="B1913" s="1">
        <v>45676</v>
      </c>
      <c r="C1913" t="s">
        <v>3713</v>
      </c>
      <c r="D1913" t="s">
        <v>11</v>
      </c>
      <c r="E1913" t="s">
        <v>165</v>
      </c>
      <c r="F1913" t="s">
        <v>39</v>
      </c>
      <c r="G1913" t="s">
        <v>132</v>
      </c>
      <c r="H1913" t="s">
        <v>3714</v>
      </c>
      <c r="I1913">
        <v>4</v>
      </c>
      <c r="J1913">
        <v>49615</v>
      </c>
    </row>
    <row r="1914" spans="1:10" x14ac:dyDescent="0.25">
      <c r="A1914">
        <v>11913</v>
      </c>
      <c r="B1914" s="1">
        <v>45519</v>
      </c>
      <c r="C1914" t="s">
        <v>3715</v>
      </c>
      <c r="D1914" t="s">
        <v>17</v>
      </c>
      <c r="E1914" t="s">
        <v>47</v>
      </c>
      <c r="F1914" t="s">
        <v>62</v>
      </c>
      <c r="G1914" t="s">
        <v>508</v>
      </c>
      <c r="H1914" t="s">
        <v>3716</v>
      </c>
      <c r="I1914">
        <v>5</v>
      </c>
      <c r="J1914">
        <v>52822</v>
      </c>
    </row>
    <row r="1915" spans="1:10" x14ac:dyDescent="0.25">
      <c r="A1915">
        <v>11914</v>
      </c>
      <c r="B1915" s="1">
        <v>45513</v>
      </c>
      <c r="C1915" t="s">
        <v>3717</v>
      </c>
      <c r="D1915" t="s">
        <v>33</v>
      </c>
      <c r="E1915" t="s">
        <v>34</v>
      </c>
      <c r="F1915" t="s">
        <v>87</v>
      </c>
      <c r="G1915" t="s">
        <v>205</v>
      </c>
      <c r="H1915" t="s">
        <v>1727</v>
      </c>
      <c r="I1915">
        <v>2</v>
      </c>
      <c r="J1915">
        <v>10340</v>
      </c>
    </row>
    <row r="1916" spans="1:10" x14ac:dyDescent="0.25">
      <c r="A1916">
        <v>11915</v>
      </c>
      <c r="B1916" s="1">
        <v>45415</v>
      </c>
      <c r="C1916" t="s">
        <v>3718</v>
      </c>
      <c r="D1916" t="s">
        <v>17</v>
      </c>
      <c r="E1916" t="s">
        <v>51</v>
      </c>
      <c r="F1916" t="s">
        <v>19</v>
      </c>
      <c r="G1916" t="s">
        <v>52</v>
      </c>
      <c r="H1916" t="s">
        <v>3719</v>
      </c>
      <c r="I1916">
        <v>1</v>
      </c>
      <c r="J1916">
        <v>2782</v>
      </c>
    </row>
    <row r="1917" spans="1:10" x14ac:dyDescent="0.25">
      <c r="A1917">
        <v>11916</v>
      </c>
      <c r="B1917" s="1">
        <v>45809</v>
      </c>
      <c r="C1917" t="s">
        <v>3720</v>
      </c>
      <c r="D1917" t="s">
        <v>17</v>
      </c>
      <c r="E1917" t="s">
        <v>18</v>
      </c>
      <c r="F1917" t="s">
        <v>120</v>
      </c>
      <c r="G1917" t="s">
        <v>159</v>
      </c>
      <c r="H1917" t="s">
        <v>3721</v>
      </c>
      <c r="I1917">
        <v>4</v>
      </c>
      <c r="J1917">
        <v>78165</v>
      </c>
    </row>
    <row r="1918" spans="1:10" x14ac:dyDescent="0.25">
      <c r="A1918">
        <v>11917</v>
      </c>
      <c r="B1918" s="1">
        <v>45562</v>
      </c>
      <c r="C1918" t="s">
        <v>1838</v>
      </c>
      <c r="D1918" t="s">
        <v>23</v>
      </c>
      <c r="E1918" t="s">
        <v>76</v>
      </c>
      <c r="F1918" t="s">
        <v>39</v>
      </c>
      <c r="G1918" t="s">
        <v>132</v>
      </c>
      <c r="H1918" t="s">
        <v>3722</v>
      </c>
      <c r="I1918">
        <v>5</v>
      </c>
      <c r="J1918">
        <v>71677</v>
      </c>
    </row>
    <row r="1919" spans="1:10" x14ac:dyDescent="0.25">
      <c r="A1919">
        <v>11918</v>
      </c>
      <c r="B1919" s="1">
        <v>45821</v>
      </c>
      <c r="C1919" t="s">
        <v>3723</v>
      </c>
      <c r="D1919" t="s">
        <v>23</v>
      </c>
      <c r="E1919" t="s">
        <v>76</v>
      </c>
      <c r="F1919" t="s">
        <v>19</v>
      </c>
      <c r="G1919" t="s">
        <v>52</v>
      </c>
      <c r="H1919" t="s">
        <v>3724</v>
      </c>
      <c r="I1919">
        <v>2</v>
      </c>
      <c r="J1919">
        <v>4535</v>
      </c>
    </row>
    <row r="1920" spans="1:10" x14ac:dyDescent="0.25">
      <c r="A1920">
        <v>11919</v>
      </c>
      <c r="B1920" s="1">
        <v>45701</v>
      </c>
      <c r="C1920" t="s">
        <v>3725</v>
      </c>
      <c r="D1920" t="s">
        <v>17</v>
      </c>
      <c r="E1920" t="s">
        <v>47</v>
      </c>
      <c r="F1920" t="s">
        <v>67</v>
      </c>
      <c r="G1920" t="s">
        <v>195</v>
      </c>
      <c r="H1920" t="s">
        <v>3726</v>
      </c>
      <c r="I1920">
        <v>4</v>
      </c>
      <c r="J1920">
        <v>12570</v>
      </c>
    </row>
    <row r="1921" spans="1:10" x14ac:dyDescent="0.25">
      <c r="A1921">
        <v>11920</v>
      </c>
      <c r="B1921" s="1">
        <v>45922</v>
      </c>
      <c r="C1921" t="s">
        <v>3727</v>
      </c>
      <c r="D1921" t="s">
        <v>11</v>
      </c>
      <c r="E1921" t="s">
        <v>84</v>
      </c>
      <c r="F1921" t="s">
        <v>35</v>
      </c>
      <c r="G1921" t="s">
        <v>36</v>
      </c>
      <c r="H1921" t="s">
        <v>2786</v>
      </c>
      <c r="I1921">
        <v>1</v>
      </c>
      <c r="J1921">
        <v>10976</v>
      </c>
    </row>
    <row r="1922" spans="1:10" x14ac:dyDescent="0.25">
      <c r="A1922">
        <v>11921</v>
      </c>
      <c r="B1922" s="1">
        <v>45390</v>
      </c>
      <c r="C1922" t="s">
        <v>3728</v>
      </c>
      <c r="D1922" t="s">
        <v>17</v>
      </c>
      <c r="E1922" t="s">
        <v>158</v>
      </c>
      <c r="F1922" t="s">
        <v>39</v>
      </c>
      <c r="G1922" t="s">
        <v>192</v>
      </c>
      <c r="H1922" t="s">
        <v>3729</v>
      </c>
      <c r="I1922">
        <v>4</v>
      </c>
      <c r="J1922">
        <v>49298</v>
      </c>
    </row>
    <row r="1923" spans="1:10" x14ac:dyDescent="0.25">
      <c r="A1923">
        <v>11922</v>
      </c>
      <c r="B1923" s="1">
        <v>45713</v>
      </c>
      <c r="C1923" t="s">
        <v>3730</v>
      </c>
      <c r="D1923" t="s">
        <v>23</v>
      </c>
      <c r="E1923" t="s">
        <v>135</v>
      </c>
      <c r="F1923" t="s">
        <v>62</v>
      </c>
      <c r="G1923" t="s">
        <v>114</v>
      </c>
      <c r="H1923" t="s">
        <v>3731</v>
      </c>
      <c r="I1923">
        <v>2</v>
      </c>
      <c r="J1923">
        <v>19780</v>
      </c>
    </row>
    <row r="1924" spans="1:10" x14ac:dyDescent="0.25">
      <c r="A1924">
        <v>11923</v>
      </c>
      <c r="B1924" s="1">
        <v>45713</v>
      </c>
      <c r="C1924" t="s">
        <v>3732</v>
      </c>
      <c r="D1924" t="s">
        <v>23</v>
      </c>
      <c r="E1924" t="s">
        <v>29</v>
      </c>
      <c r="F1924" t="s">
        <v>39</v>
      </c>
      <c r="G1924" t="s">
        <v>117</v>
      </c>
      <c r="H1924" t="s">
        <v>3733</v>
      </c>
      <c r="I1924">
        <v>5</v>
      </c>
      <c r="J1924">
        <v>7327</v>
      </c>
    </row>
    <row r="1925" spans="1:10" x14ac:dyDescent="0.25">
      <c r="A1925">
        <v>11924</v>
      </c>
      <c r="B1925" s="1">
        <v>45886</v>
      </c>
      <c r="C1925" t="s">
        <v>3734</v>
      </c>
      <c r="D1925" t="s">
        <v>17</v>
      </c>
      <c r="E1925" t="s">
        <v>47</v>
      </c>
      <c r="F1925" t="s">
        <v>13</v>
      </c>
      <c r="G1925" t="s">
        <v>91</v>
      </c>
      <c r="H1925" t="s">
        <v>3735</v>
      </c>
      <c r="I1925">
        <v>4</v>
      </c>
      <c r="J1925">
        <v>2684</v>
      </c>
    </row>
    <row r="1926" spans="1:10" x14ac:dyDescent="0.25">
      <c r="A1926">
        <v>11925</v>
      </c>
      <c r="B1926" s="1">
        <v>45583</v>
      </c>
      <c r="C1926" t="s">
        <v>3736</v>
      </c>
      <c r="D1926" t="s">
        <v>33</v>
      </c>
      <c r="E1926" t="s">
        <v>55</v>
      </c>
      <c r="F1926" t="s">
        <v>25</v>
      </c>
      <c r="G1926" t="s">
        <v>26</v>
      </c>
      <c r="H1926" t="s">
        <v>3737</v>
      </c>
      <c r="I1926">
        <v>4</v>
      </c>
      <c r="J1926">
        <v>18853</v>
      </c>
    </row>
    <row r="1927" spans="1:10" x14ac:dyDescent="0.25">
      <c r="A1927">
        <v>11926</v>
      </c>
      <c r="B1927" s="1">
        <v>45354</v>
      </c>
      <c r="C1927" t="s">
        <v>1861</v>
      </c>
      <c r="D1927" t="s">
        <v>23</v>
      </c>
      <c r="E1927" t="s">
        <v>76</v>
      </c>
      <c r="F1927" t="s">
        <v>19</v>
      </c>
      <c r="G1927" t="s">
        <v>52</v>
      </c>
      <c r="H1927" t="s">
        <v>3738</v>
      </c>
      <c r="I1927">
        <v>5</v>
      </c>
      <c r="J1927">
        <v>9519</v>
      </c>
    </row>
    <row r="1928" spans="1:10" x14ac:dyDescent="0.25">
      <c r="A1928">
        <v>11927</v>
      </c>
      <c r="B1928" s="1">
        <v>45512</v>
      </c>
      <c r="C1928" t="s">
        <v>3739</v>
      </c>
      <c r="D1928" t="s">
        <v>11</v>
      </c>
      <c r="E1928" t="s">
        <v>84</v>
      </c>
      <c r="F1928" t="s">
        <v>120</v>
      </c>
      <c r="G1928" t="s">
        <v>155</v>
      </c>
      <c r="H1928" t="s">
        <v>3740</v>
      </c>
      <c r="I1928">
        <v>2</v>
      </c>
      <c r="J1928">
        <v>49354</v>
      </c>
    </row>
    <row r="1929" spans="1:10" x14ac:dyDescent="0.25">
      <c r="A1929">
        <v>11928</v>
      </c>
      <c r="B1929" s="1">
        <v>45398</v>
      </c>
      <c r="C1929" t="s">
        <v>3741</v>
      </c>
      <c r="D1929" t="s">
        <v>11</v>
      </c>
      <c r="E1929" t="s">
        <v>12</v>
      </c>
      <c r="F1929" t="s">
        <v>25</v>
      </c>
      <c r="G1929" t="s">
        <v>95</v>
      </c>
      <c r="H1929" t="s">
        <v>3742</v>
      </c>
      <c r="I1929">
        <v>3</v>
      </c>
      <c r="J1929">
        <v>78566</v>
      </c>
    </row>
    <row r="1930" spans="1:10" x14ac:dyDescent="0.25">
      <c r="A1930">
        <v>11929</v>
      </c>
      <c r="B1930" s="1">
        <v>45630</v>
      </c>
      <c r="C1930" t="s">
        <v>3743</v>
      </c>
      <c r="D1930" t="s">
        <v>17</v>
      </c>
      <c r="E1930" t="s">
        <v>47</v>
      </c>
      <c r="F1930" t="s">
        <v>13</v>
      </c>
      <c r="G1930" t="s">
        <v>91</v>
      </c>
      <c r="H1930" t="s">
        <v>1241</v>
      </c>
      <c r="I1930">
        <v>1</v>
      </c>
      <c r="J1930">
        <v>74231</v>
      </c>
    </row>
    <row r="1931" spans="1:10" x14ac:dyDescent="0.25">
      <c r="A1931">
        <v>11930</v>
      </c>
      <c r="B1931" s="1">
        <v>45822</v>
      </c>
      <c r="C1931" t="s">
        <v>3744</v>
      </c>
      <c r="D1931" t="s">
        <v>11</v>
      </c>
      <c r="E1931" t="s">
        <v>165</v>
      </c>
      <c r="F1931" t="s">
        <v>39</v>
      </c>
      <c r="G1931" t="s">
        <v>192</v>
      </c>
      <c r="H1931" t="s">
        <v>3745</v>
      </c>
      <c r="I1931">
        <v>2</v>
      </c>
      <c r="J1931">
        <v>11243</v>
      </c>
    </row>
    <row r="1932" spans="1:10" x14ac:dyDescent="0.25">
      <c r="A1932">
        <v>11931</v>
      </c>
      <c r="B1932" s="1">
        <v>45538</v>
      </c>
      <c r="C1932" t="s">
        <v>3746</v>
      </c>
      <c r="D1932" t="s">
        <v>17</v>
      </c>
      <c r="E1932" t="s">
        <v>158</v>
      </c>
      <c r="F1932" t="s">
        <v>19</v>
      </c>
      <c r="G1932" t="s">
        <v>52</v>
      </c>
      <c r="H1932" t="s">
        <v>586</v>
      </c>
      <c r="I1932">
        <v>3</v>
      </c>
      <c r="J1932">
        <v>26265</v>
      </c>
    </row>
    <row r="1933" spans="1:10" x14ac:dyDescent="0.25">
      <c r="A1933">
        <v>11932</v>
      </c>
      <c r="B1933" s="1">
        <v>45729</v>
      </c>
      <c r="C1933" t="s">
        <v>3747</v>
      </c>
      <c r="D1933" t="s">
        <v>11</v>
      </c>
      <c r="E1933" t="s">
        <v>84</v>
      </c>
      <c r="F1933" t="s">
        <v>19</v>
      </c>
      <c r="G1933" t="s">
        <v>124</v>
      </c>
      <c r="H1933" t="s">
        <v>3748</v>
      </c>
      <c r="I1933">
        <v>1</v>
      </c>
      <c r="J1933">
        <v>19192</v>
      </c>
    </row>
    <row r="1934" spans="1:10" x14ac:dyDescent="0.25">
      <c r="A1934">
        <v>11933</v>
      </c>
      <c r="B1934" s="1">
        <v>45675</v>
      </c>
      <c r="C1934" t="s">
        <v>3749</v>
      </c>
      <c r="D1934" t="s">
        <v>17</v>
      </c>
      <c r="E1934" t="s">
        <v>18</v>
      </c>
      <c r="F1934" t="s">
        <v>35</v>
      </c>
      <c r="G1934" t="s">
        <v>36</v>
      </c>
      <c r="H1934" t="s">
        <v>3750</v>
      </c>
      <c r="I1934">
        <v>5</v>
      </c>
      <c r="J1934">
        <v>13658</v>
      </c>
    </row>
    <row r="1935" spans="1:10" x14ac:dyDescent="0.25">
      <c r="A1935">
        <v>11934</v>
      </c>
      <c r="B1935" s="1">
        <v>45775</v>
      </c>
      <c r="C1935" t="s">
        <v>3751</v>
      </c>
      <c r="D1935" t="s">
        <v>23</v>
      </c>
      <c r="E1935" t="s">
        <v>135</v>
      </c>
      <c r="F1935" t="s">
        <v>120</v>
      </c>
      <c r="G1935" t="s">
        <v>150</v>
      </c>
      <c r="H1935" t="s">
        <v>3752</v>
      </c>
      <c r="I1935">
        <v>2</v>
      </c>
      <c r="J1935">
        <v>40023</v>
      </c>
    </row>
    <row r="1936" spans="1:10" x14ac:dyDescent="0.25">
      <c r="A1936">
        <v>11935</v>
      </c>
      <c r="B1936" s="1">
        <v>45872</v>
      </c>
      <c r="C1936" t="s">
        <v>3753</v>
      </c>
      <c r="D1936" t="s">
        <v>11</v>
      </c>
      <c r="E1936" t="s">
        <v>12</v>
      </c>
      <c r="F1936" t="s">
        <v>13</v>
      </c>
      <c r="G1936" t="s">
        <v>48</v>
      </c>
      <c r="H1936" t="s">
        <v>3754</v>
      </c>
      <c r="I1936">
        <v>5</v>
      </c>
      <c r="J1936">
        <v>37719</v>
      </c>
    </row>
    <row r="1937" spans="1:10" x14ac:dyDescent="0.25">
      <c r="A1937">
        <v>11936</v>
      </c>
      <c r="B1937" s="1">
        <v>45749</v>
      </c>
      <c r="C1937" t="s">
        <v>3755</v>
      </c>
      <c r="D1937" t="s">
        <v>17</v>
      </c>
      <c r="E1937" t="s">
        <v>47</v>
      </c>
      <c r="F1937" t="s">
        <v>13</v>
      </c>
      <c r="G1937" t="s">
        <v>48</v>
      </c>
      <c r="H1937" t="s">
        <v>3756</v>
      </c>
      <c r="I1937">
        <v>3</v>
      </c>
      <c r="J1937">
        <v>72335</v>
      </c>
    </row>
    <row r="1938" spans="1:10" x14ac:dyDescent="0.25">
      <c r="A1938">
        <v>11937</v>
      </c>
      <c r="B1938" s="1">
        <v>45729</v>
      </c>
      <c r="C1938" t="s">
        <v>3757</v>
      </c>
      <c r="D1938" t="s">
        <v>23</v>
      </c>
      <c r="E1938" t="s">
        <v>76</v>
      </c>
      <c r="F1938" t="s">
        <v>77</v>
      </c>
      <c r="G1938" t="s">
        <v>81</v>
      </c>
      <c r="H1938" t="s">
        <v>3758</v>
      </c>
      <c r="I1938">
        <v>4</v>
      </c>
      <c r="J1938">
        <v>9586</v>
      </c>
    </row>
    <row r="1939" spans="1:10" x14ac:dyDescent="0.25">
      <c r="A1939">
        <v>11938</v>
      </c>
      <c r="B1939" s="1">
        <v>45299</v>
      </c>
      <c r="C1939" t="s">
        <v>2208</v>
      </c>
      <c r="D1939" t="s">
        <v>11</v>
      </c>
      <c r="E1939" t="s">
        <v>84</v>
      </c>
      <c r="F1939" t="s">
        <v>87</v>
      </c>
      <c r="G1939" t="s">
        <v>147</v>
      </c>
      <c r="H1939" t="s">
        <v>3759</v>
      </c>
      <c r="I1939">
        <v>2</v>
      </c>
      <c r="J1939">
        <v>69109</v>
      </c>
    </row>
    <row r="1940" spans="1:10" x14ac:dyDescent="0.25">
      <c r="A1940">
        <v>11939</v>
      </c>
      <c r="B1940" s="1">
        <v>45645</v>
      </c>
      <c r="C1940" t="s">
        <v>3760</v>
      </c>
      <c r="D1940" t="s">
        <v>33</v>
      </c>
      <c r="E1940" t="s">
        <v>43</v>
      </c>
      <c r="F1940" t="s">
        <v>87</v>
      </c>
      <c r="G1940" t="s">
        <v>88</v>
      </c>
      <c r="H1940" t="s">
        <v>3761</v>
      </c>
      <c r="I1940">
        <v>4</v>
      </c>
      <c r="J1940">
        <v>26276</v>
      </c>
    </row>
    <row r="1941" spans="1:10" x14ac:dyDescent="0.25">
      <c r="A1941">
        <v>11940</v>
      </c>
      <c r="B1941" s="1">
        <v>45816</v>
      </c>
      <c r="C1941" t="s">
        <v>3762</v>
      </c>
      <c r="D1941" t="s">
        <v>17</v>
      </c>
      <c r="E1941" t="s">
        <v>158</v>
      </c>
      <c r="F1941" t="s">
        <v>67</v>
      </c>
      <c r="G1941" t="s">
        <v>298</v>
      </c>
      <c r="H1941" t="s">
        <v>3763</v>
      </c>
      <c r="I1941">
        <v>5</v>
      </c>
      <c r="J1941">
        <v>36039</v>
      </c>
    </row>
    <row r="1942" spans="1:10" x14ac:dyDescent="0.25">
      <c r="A1942">
        <v>11941</v>
      </c>
      <c r="B1942" s="1">
        <v>45316</v>
      </c>
      <c r="C1942" t="s">
        <v>3764</v>
      </c>
      <c r="D1942" t="s">
        <v>11</v>
      </c>
      <c r="E1942" t="s">
        <v>12</v>
      </c>
      <c r="F1942" t="s">
        <v>77</v>
      </c>
      <c r="G1942" t="s">
        <v>109</v>
      </c>
      <c r="H1942" t="s">
        <v>3765</v>
      </c>
      <c r="I1942">
        <v>4</v>
      </c>
      <c r="J1942">
        <v>33905</v>
      </c>
    </row>
    <row r="1943" spans="1:10" x14ac:dyDescent="0.25">
      <c r="A1943">
        <v>11942</v>
      </c>
      <c r="B1943" s="1">
        <v>45704</v>
      </c>
      <c r="C1943" t="s">
        <v>3766</v>
      </c>
      <c r="D1943" t="s">
        <v>33</v>
      </c>
      <c r="E1943" t="s">
        <v>101</v>
      </c>
      <c r="F1943" t="s">
        <v>120</v>
      </c>
      <c r="G1943" t="s">
        <v>121</v>
      </c>
      <c r="H1943" t="s">
        <v>3767</v>
      </c>
      <c r="I1943">
        <v>4</v>
      </c>
      <c r="J1943">
        <v>4623</v>
      </c>
    </row>
    <row r="1944" spans="1:10" x14ac:dyDescent="0.25">
      <c r="A1944">
        <v>11943</v>
      </c>
      <c r="B1944" s="1">
        <v>45629</v>
      </c>
      <c r="C1944" t="s">
        <v>3768</v>
      </c>
      <c r="D1944" t="s">
        <v>33</v>
      </c>
      <c r="E1944" t="s">
        <v>43</v>
      </c>
      <c r="F1944" t="s">
        <v>62</v>
      </c>
      <c r="G1944" t="s">
        <v>142</v>
      </c>
      <c r="H1944" t="s">
        <v>3769</v>
      </c>
      <c r="I1944">
        <v>3</v>
      </c>
      <c r="J1944">
        <v>29871</v>
      </c>
    </row>
    <row r="1945" spans="1:10" x14ac:dyDescent="0.25">
      <c r="A1945">
        <v>11944</v>
      </c>
      <c r="B1945" s="1">
        <v>45393</v>
      </c>
      <c r="C1945" t="s">
        <v>3770</v>
      </c>
      <c r="D1945" t="s">
        <v>17</v>
      </c>
      <c r="E1945" t="s">
        <v>158</v>
      </c>
      <c r="F1945" t="s">
        <v>13</v>
      </c>
      <c r="G1945" t="s">
        <v>14</v>
      </c>
      <c r="H1945" t="s">
        <v>1107</v>
      </c>
      <c r="I1945">
        <v>4</v>
      </c>
      <c r="J1945">
        <v>14894</v>
      </c>
    </row>
    <row r="1946" spans="1:10" x14ac:dyDescent="0.25">
      <c r="A1946">
        <v>11945</v>
      </c>
      <c r="B1946" s="1">
        <v>45652</v>
      </c>
      <c r="C1946" t="s">
        <v>3771</v>
      </c>
      <c r="D1946" t="s">
        <v>11</v>
      </c>
      <c r="E1946" t="s">
        <v>165</v>
      </c>
      <c r="F1946" t="s">
        <v>39</v>
      </c>
      <c r="G1946" t="s">
        <v>40</v>
      </c>
      <c r="H1946" t="s">
        <v>3772</v>
      </c>
      <c r="I1946">
        <v>1</v>
      </c>
      <c r="J1946">
        <v>71238</v>
      </c>
    </row>
    <row r="1947" spans="1:10" x14ac:dyDescent="0.25">
      <c r="A1947">
        <v>11946</v>
      </c>
      <c r="B1947" s="1">
        <v>45776</v>
      </c>
      <c r="C1947" t="s">
        <v>3773</v>
      </c>
      <c r="D1947" t="s">
        <v>17</v>
      </c>
      <c r="E1947" t="s">
        <v>51</v>
      </c>
      <c r="F1947" t="s">
        <v>19</v>
      </c>
      <c r="G1947" t="s">
        <v>52</v>
      </c>
      <c r="H1947" t="s">
        <v>3774</v>
      </c>
      <c r="I1947">
        <v>4</v>
      </c>
      <c r="J1947">
        <v>22317</v>
      </c>
    </row>
    <row r="1948" spans="1:10" x14ac:dyDescent="0.25">
      <c r="A1948">
        <v>11947</v>
      </c>
      <c r="B1948" s="1">
        <v>45670</v>
      </c>
      <c r="C1948" t="s">
        <v>2396</v>
      </c>
      <c r="D1948" t="s">
        <v>23</v>
      </c>
      <c r="E1948" t="s">
        <v>135</v>
      </c>
      <c r="F1948" t="s">
        <v>77</v>
      </c>
      <c r="G1948" t="s">
        <v>81</v>
      </c>
      <c r="H1948" t="s">
        <v>3775</v>
      </c>
      <c r="I1948">
        <v>3</v>
      </c>
      <c r="J1948">
        <v>5408</v>
      </c>
    </row>
    <row r="1949" spans="1:10" x14ac:dyDescent="0.25">
      <c r="A1949">
        <v>11948</v>
      </c>
      <c r="B1949" s="1">
        <v>45818</v>
      </c>
      <c r="C1949" t="s">
        <v>3776</v>
      </c>
      <c r="D1949" t="s">
        <v>17</v>
      </c>
      <c r="E1949" t="s">
        <v>158</v>
      </c>
      <c r="F1949" t="s">
        <v>13</v>
      </c>
      <c r="G1949" t="s">
        <v>48</v>
      </c>
      <c r="H1949" t="s">
        <v>3777</v>
      </c>
      <c r="I1949">
        <v>5</v>
      </c>
      <c r="J1949">
        <v>71043</v>
      </c>
    </row>
    <row r="1950" spans="1:10" x14ac:dyDescent="0.25">
      <c r="A1950">
        <v>11949</v>
      </c>
      <c r="B1950" s="1">
        <v>45268</v>
      </c>
      <c r="C1950" t="s">
        <v>3778</v>
      </c>
      <c r="D1950" t="s">
        <v>17</v>
      </c>
      <c r="E1950" t="s">
        <v>66</v>
      </c>
      <c r="F1950" t="s">
        <v>25</v>
      </c>
      <c r="G1950" t="s">
        <v>58</v>
      </c>
      <c r="H1950" t="s">
        <v>3251</v>
      </c>
      <c r="I1950">
        <v>3</v>
      </c>
      <c r="J1950">
        <v>39343</v>
      </c>
    </row>
    <row r="1951" spans="1:10" x14ac:dyDescent="0.25">
      <c r="A1951">
        <v>11950</v>
      </c>
      <c r="B1951" s="1">
        <v>45367</v>
      </c>
      <c r="C1951" t="s">
        <v>3779</v>
      </c>
      <c r="D1951" t="s">
        <v>17</v>
      </c>
      <c r="E1951" t="s">
        <v>51</v>
      </c>
      <c r="F1951" t="s">
        <v>62</v>
      </c>
      <c r="G1951" t="s">
        <v>142</v>
      </c>
      <c r="H1951" t="s">
        <v>3780</v>
      </c>
      <c r="I1951">
        <v>4</v>
      </c>
      <c r="J1951">
        <v>44419</v>
      </c>
    </row>
    <row r="1952" spans="1:10" x14ac:dyDescent="0.25">
      <c r="A1952">
        <v>11951</v>
      </c>
      <c r="B1952" s="1">
        <v>45532</v>
      </c>
      <c r="C1952" t="s">
        <v>3781</v>
      </c>
      <c r="D1952" t="s">
        <v>17</v>
      </c>
      <c r="E1952" t="s">
        <v>51</v>
      </c>
      <c r="F1952" t="s">
        <v>67</v>
      </c>
      <c r="G1952" t="s">
        <v>400</v>
      </c>
      <c r="H1952" t="s">
        <v>1793</v>
      </c>
      <c r="I1952">
        <v>4</v>
      </c>
      <c r="J1952">
        <v>23082</v>
      </c>
    </row>
    <row r="1953" spans="1:10" x14ac:dyDescent="0.25">
      <c r="A1953">
        <v>11952</v>
      </c>
      <c r="B1953" s="1">
        <v>45848</v>
      </c>
      <c r="C1953" t="s">
        <v>3782</v>
      </c>
      <c r="D1953" t="s">
        <v>23</v>
      </c>
      <c r="E1953" t="s">
        <v>76</v>
      </c>
      <c r="F1953" t="s">
        <v>120</v>
      </c>
      <c r="G1953" t="s">
        <v>139</v>
      </c>
      <c r="H1953" t="s">
        <v>3783</v>
      </c>
      <c r="I1953">
        <v>1</v>
      </c>
      <c r="J1953">
        <v>27037</v>
      </c>
    </row>
    <row r="1954" spans="1:10" x14ac:dyDescent="0.25">
      <c r="A1954">
        <v>11953</v>
      </c>
      <c r="B1954" s="1">
        <v>45614</v>
      </c>
      <c r="C1954" t="s">
        <v>3784</v>
      </c>
      <c r="D1954" t="s">
        <v>17</v>
      </c>
      <c r="E1954" t="s">
        <v>66</v>
      </c>
      <c r="F1954" t="s">
        <v>13</v>
      </c>
      <c r="G1954" t="s">
        <v>91</v>
      </c>
      <c r="H1954" t="s">
        <v>3785</v>
      </c>
      <c r="I1954">
        <v>5</v>
      </c>
      <c r="J1954">
        <v>70647</v>
      </c>
    </row>
    <row r="1955" spans="1:10" x14ac:dyDescent="0.25">
      <c r="A1955">
        <v>11954</v>
      </c>
      <c r="B1955" s="1">
        <v>45809</v>
      </c>
      <c r="C1955" t="s">
        <v>3786</v>
      </c>
      <c r="D1955" t="s">
        <v>17</v>
      </c>
      <c r="E1955" t="s">
        <v>51</v>
      </c>
      <c r="F1955" t="s">
        <v>62</v>
      </c>
      <c r="G1955" t="s">
        <v>63</v>
      </c>
      <c r="H1955" t="s">
        <v>3787</v>
      </c>
      <c r="I1955">
        <v>1</v>
      </c>
      <c r="J1955">
        <v>60017</v>
      </c>
    </row>
    <row r="1956" spans="1:10" x14ac:dyDescent="0.25">
      <c r="A1956">
        <v>11955</v>
      </c>
      <c r="B1956" s="1">
        <v>45384</v>
      </c>
      <c r="C1956" t="s">
        <v>3788</v>
      </c>
      <c r="D1956" t="s">
        <v>23</v>
      </c>
      <c r="E1956" t="s">
        <v>24</v>
      </c>
      <c r="F1956" t="s">
        <v>39</v>
      </c>
      <c r="G1956" t="s">
        <v>192</v>
      </c>
      <c r="H1956" t="s">
        <v>3789</v>
      </c>
      <c r="I1956">
        <v>2</v>
      </c>
      <c r="J1956">
        <v>33562</v>
      </c>
    </row>
    <row r="1957" spans="1:10" x14ac:dyDescent="0.25">
      <c r="A1957">
        <v>11956</v>
      </c>
      <c r="B1957" s="1">
        <v>45535</v>
      </c>
      <c r="C1957" t="s">
        <v>3790</v>
      </c>
      <c r="D1957" t="s">
        <v>33</v>
      </c>
      <c r="E1957" t="s">
        <v>55</v>
      </c>
      <c r="F1957" t="s">
        <v>35</v>
      </c>
      <c r="G1957" t="s">
        <v>179</v>
      </c>
      <c r="H1957" t="s">
        <v>3791</v>
      </c>
      <c r="I1957">
        <v>4</v>
      </c>
      <c r="J1957">
        <v>71751</v>
      </c>
    </row>
    <row r="1958" spans="1:10" x14ac:dyDescent="0.25">
      <c r="A1958">
        <v>11957</v>
      </c>
      <c r="B1958" s="1">
        <v>45541</v>
      </c>
      <c r="C1958" t="s">
        <v>857</v>
      </c>
      <c r="D1958" t="s">
        <v>33</v>
      </c>
      <c r="E1958" t="s">
        <v>43</v>
      </c>
      <c r="F1958" t="s">
        <v>39</v>
      </c>
      <c r="G1958" t="s">
        <v>117</v>
      </c>
      <c r="H1958" t="s">
        <v>2405</v>
      </c>
      <c r="I1958">
        <v>1</v>
      </c>
      <c r="J1958">
        <v>39397</v>
      </c>
    </row>
    <row r="1959" spans="1:10" x14ac:dyDescent="0.25">
      <c r="A1959">
        <v>11958</v>
      </c>
      <c r="B1959" s="1">
        <v>45232</v>
      </c>
      <c r="C1959" t="s">
        <v>3792</v>
      </c>
      <c r="D1959" t="s">
        <v>23</v>
      </c>
      <c r="E1959" t="s">
        <v>135</v>
      </c>
      <c r="F1959" t="s">
        <v>87</v>
      </c>
      <c r="G1959" t="s">
        <v>147</v>
      </c>
      <c r="H1959" t="s">
        <v>3793</v>
      </c>
      <c r="I1959">
        <v>4</v>
      </c>
      <c r="J1959">
        <v>13045</v>
      </c>
    </row>
    <row r="1960" spans="1:10" x14ac:dyDescent="0.25">
      <c r="A1960">
        <v>11959</v>
      </c>
      <c r="B1960" s="1">
        <v>45289</v>
      </c>
      <c r="C1960" t="s">
        <v>3794</v>
      </c>
      <c r="D1960" t="s">
        <v>17</v>
      </c>
      <c r="E1960" t="s">
        <v>47</v>
      </c>
      <c r="F1960" t="s">
        <v>25</v>
      </c>
      <c r="G1960" t="s">
        <v>313</v>
      </c>
      <c r="H1960" t="s">
        <v>3795</v>
      </c>
      <c r="I1960">
        <v>2</v>
      </c>
      <c r="J1960">
        <v>12469</v>
      </c>
    </row>
    <row r="1961" spans="1:10" x14ac:dyDescent="0.25">
      <c r="A1961">
        <v>11960</v>
      </c>
      <c r="B1961" s="1">
        <v>45350</v>
      </c>
      <c r="C1961" t="s">
        <v>3796</v>
      </c>
      <c r="D1961" t="s">
        <v>17</v>
      </c>
      <c r="E1961" t="s">
        <v>158</v>
      </c>
      <c r="F1961" t="s">
        <v>25</v>
      </c>
      <c r="G1961" t="s">
        <v>58</v>
      </c>
      <c r="H1961" t="s">
        <v>807</v>
      </c>
      <c r="I1961">
        <v>1</v>
      </c>
      <c r="J1961">
        <v>11182</v>
      </c>
    </row>
    <row r="1962" spans="1:10" x14ac:dyDescent="0.25">
      <c r="A1962">
        <v>11961</v>
      </c>
      <c r="B1962" s="1">
        <v>45733</v>
      </c>
      <c r="C1962" t="s">
        <v>3797</v>
      </c>
      <c r="D1962" t="s">
        <v>17</v>
      </c>
      <c r="E1962" t="s">
        <v>18</v>
      </c>
      <c r="F1962" t="s">
        <v>13</v>
      </c>
      <c r="G1962" t="s">
        <v>91</v>
      </c>
      <c r="H1962" t="s">
        <v>3798</v>
      </c>
      <c r="I1962">
        <v>1</v>
      </c>
      <c r="J1962">
        <v>15722</v>
      </c>
    </row>
    <row r="1963" spans="1:10" x14ac:dyDescent="0.25">
      <c r="A1963">
        <v>11962</v>
      </c>
      <c r="B1963" s="1">
        <v>45836</v>
      </c>
      <c r="C1963" t="s">
        <v>3799</v>
      </c>
      <c r="D1963" t="s">
        <v>33</v>
      </c>
      <c r="E1963" t="s">
        <v>101</v>
      </c>
      <c r="F1963" t="s">
        <v>35</v>
      </c>
      <c r="G1963" t="s">
        <v>437</v>
      </c>
      <c r="H1963" t="s">
        <v>3800</v>
      </c>
      <c r="I1963">
        <v>1</v>
      </c>
      <c r="J1963">
        <v>71414</v>
      </c>
    </row>
    <row r="1964" spans="1:10" x14ac:dyDescent="0.25">
      <c r="A1964">
        <v>11963</v>
      </c>
      <c r="B1964" s="1">
        <v>45332</v>
      </c>
      <c r="C1964" t="s">
        <v>3801</v>
      </c>
      <c r="D1964" t="s">
        <v>23</v>
      </c>
      <c r="E1964" t="s">
        <v>105</v>
      </c>
      <c r="F1964" t="s">
        <v>87</v>
      </c>
      <c r="G1964" t="s">
        <v>174</v>
      </c>
      <c r="H1964" t="s">
        <v>3802</v>
      </c>
      <c r="I1964">
        <v>3</v>
      </c>
      <c r="J1964">
        <v>63450</v>
      </c>
    </row>
    <row r="1965" spans="1:10" x14ac:dyDescent="0.25">
      <c r="A1965">
        <v>11964</v>
      </c>
      <c r="B1965" s="1">
        <v>45792</v>
      </c>
      <c r="C1965" t="s">
        <v>3803</v>
      </c>
      <c r="D1965" t="s">
        <v>33</v>
      </c>
      <c r="E1965" t="s">
        <v>94</v>
      </c>
      <c r="F1965" t="s">
        <v>35</v>
      </c>
      <c r="G1965" t="s">
        <v>437</v>
      </c>
      <c r="H1965" t="s">
        <v>3804</v>
      </c>
      <c r="I1965">
        <v>4</v>
      </c>
      <c r="J1965">
        <v>70267</v>
      </c>
    </row>
    <row r="1966" spans="1:10" x14ac:dyDescent="0.25">
      <c r="A1966">
        <v>11965</v>
      </c>
      <c r="B1966" s="1">
        <v>45906</v>
      </c>
      <c r="C1966" t="s">
        <v>3805</v>
      </c>
      <c r="D1966" t="s">
        <v>33</v>
      </c>
      <c r="E1966" t="s">
        <v>94</v>
      </c>
      <c r="F1966" t="s">
        <v>25</v>
      </c>
      <c r="G1966" t="s">
        <v>218</v>
      </c>
      <c r="H1966" t="s">
        <v>3806</v>
      </c>
      <c r="I1966">
        <v>1</v>
      </c>
      <c r="J1966">
        <v>55661</v>
      </c>
    </row>
    <row r="1967" spans="1:10" x14ac:dyDescent="0.25">
      <c r="A1967">
        <v>11966</v>
      </c>
      <c r="B1967" s="1">
        <v>45267</v>
      </c>
      <c r="C1967" t="s">
        <v>3807</v>
      </c>
      <c r="D1967" t="s">
        <v>33</v>
      </c>
      <c r="E1967" t="s">
        <v>43</v>
      </c>
      <c r="F1967" t="s">
        <v>39</v>
      </c>
      <c r="G1967" t="s">
        <v>132</v>
      </c>
      <c r="H1967" t="s">
        <v>3808</v>
      </c>
      <c r="I1967">
        <v>4</v>
      </c>
      <c r="J1967">
        <v>32435</v>
      </c>
    </row>
    <row r="1968" spans="1:10" x14ac:dyDescent="0.25">
      <c r="A1968">
        <v>11967</v>
      </c>
      <c r="B1968" s="1">
        <v>45400</v>
      </c>
      <c r="C1968" t="s">
        <v>3480</v>
      </c>
      <c r="D1968" t="s">
        <v>11</v>
      </c>
      <c r="E1968" t="s">
        <v>84</v>
      </c>
      <c r="F1968" t="s">
        <v>39</v>
      </c>
      <c r="G1968" t="s">
        <v>117</v>
      </c>
      <c r="H1968" t="s">
        <v>3809</v>
      </c>
      <c r="I1968">
        <v>1</v>
      </c>
      <c r="J1968">
        <v>52961</v>
      </c>
    </row>
    <row r="1969" spans="1:10" x14ac:dyDescent="0.25">
      <c r="A1969">
        <v>11968</v>
      </c>
      <c r="B1969" s="1">
        <v>45442</v>
      </c>
      <c r="C1969" t="s">
        <v>3810</v>
      </c>
      <c r="D1969" t="s">
        <v>33</v>
      </c>
      <c r="E1969" t="s">
        <v>101</v>
      </c>
      <c r="F1969" t="s">
        <v>39</v>
      </c>
      <c r="G1969" t="s">
        <v>132</v>
      </c>
      <c r="H1969" t="s">
        <v>3811</v>
      </c>
      <c r="I1969">
        <v>2</v>
      </c>
      <c r="J1969">
        <v>52166</v>
      </c>
    </row>
    <row r="1970" spans="1:10" x14ac:dyDescent="0.25">
      <c r="A1970">
        <v>11969</v>
      </c>
      <c r="B1970" s="1">
        <v>45840</v>
      </c>
      <c r="C1970" t="s">
        <v>3812</v>
      </c>
      <c r="D1970" t="s">
        <v>33</v>
      </c>
      <c r="E1970" t="s">
        <v>55</v>
      </c>
      <c r="F1970" t="s">
        <v>120</v>
      </c>
      <c r="G1970" t="s">
        <v>139</v>
      </c>
      <c r="H1970" t="s">
        <v>3813</v>
      </c>
      <c r="I1970">
        <v>3</v>
      </c>
      <c r="J1970">
        <v>7681</v>
      </c>
    </row>
    <row r="1971" spans="1:10" x14ac:dyDescent="0.25">
      <c r="A1971">
        <v>11970</v>
      </c>
      <c r="B1971" s="1">
        <v>45918</v>
      </c>
      <c r="C1971" t="s">
        <v>3814</v>
      </c>
      <c r="D1971" t="s">
        <v>23</v>
      </c>
      <c r="E1971" t="s">
        <v>105</v>
      </c>
      <c r="F1971" t="s">
        <v>19</v>
      </c>
      <c r="G1971" t="s">
        <v>20</v>
      </c>
      <c r="H1971" t="s">
        <v>3169</v>
      </c>
      <c r="I1971">
        <v>2</v>
      </c>
      <c r="J1971">
        <v>1301</v>
      </c>
    </row>
    <row r="1972" spans="1:10" x14ac:dyDescent="0.25">
      <c r="A1972">
        <v>11971</v>
      </c>
      <c r="B1972" s="1">
        <v>45267</v>
      </c>
      <c r="C1972" t="s">
        <v>3815</v>
      </c>
      <c r="D1972" t="s">
        <v>11</v>
      </c>
      <c r="E1972" t="s">
        <v>12</v>
      </c>
      <c r="F1972" t="s">
        <v>35</v>
      </c>
      <c r="G1972" t="s">
        <v>71</v>
      </c>
      <c r="H1972" t="s">
        <v>3816</v>
      </c>
      <c r="I1972">
        <v>1</v>
      </c>
      <c r="J1972">
        <v>17080</v>
      </c>
    </row>
    <row r="1973" spans="1:10" x14ac:dyDescent="0.25">
      <c r="A1973">
        <v>11972</v>
      </c>
      <c r="B1973" s="1">
        <v>45349</v>
      </c>
      <c r="C1973" t="s">
        <v>3817</v>
      </c>
      <c r="D1973" t="s">
        <v>23</v>
      </c>
      <c r="E1973" t="s">
        <v>29</v>
      </c>
      <c r="F1973" t="s">
        <v>67</v>
      </c>
      <c r="G1973" t="s">
        <v>231</v>
      </c>
      <c r="H1973" t="s">
        <v>3818</v>
      </c>
      <c r="I1973">
        <v>3</v>
      </c>
      <c r="J1973">
        <v>19834</v>
      </c>
    </row>
    <row r="1974" spans="1:10" x14ac:dyDescent="0.25">
      <c r="A1974">
        <v>11973</v>
      </c>
      <c r="B1974" s="1">
        <v>45483</v>
      </c>
      <c r="C1974" t="s">
        <v>3819</v>
      </c>
      <c r="D1974" t="s">
        <v>17</v>
      </c>
      <c r="E1974" t="s">
        <v>47</v>
      </c>
      <c r="F1974" t="s">
        <v>13</v>
      </c>
      <c r="G1974" t="s">
        <v>102</v>
      </c>
      <c r="H1974" t="s">
        <v>3820</v>
      </c>
      <c r="I1974">
        <v>4</v>
      </c>
      <c r="J1974">
        <v>59456</v>
      </c>
    </row>
    <row r="1975" spans="1:10" x14ac:dyDescent="0.25">
      <c r="A1975">
        <v>11974</v>
      </c>
      <c r="B1975" s="1">
        <v>45556</v>
      </c>
      <c r="C1975" t="s">
        <v>3821</v>
      </c>
      <c r="D1975" t="s">
        <v>23</v>
      </c>
      <c r="E1975" t="s">
        <v>135</v>
      </c>
      <c r="F1975" t="s">
        <v>13</v>
      </c>
      <c r="G1975" t="s">
        <v>48</v>
      </c>
      <c r="H1975" t="s">
        <v>1578</v>
      </c>
      <c r="I1975">
        <v>2</v>
      </c>
      <c r="J1975">
        <v>32510</v>
      </c>
    </row>
    <row r="1976" spans="1:10" x14ac:dyDescent="0.25">
      <c r="A1976">
        <v>11975</v>
      </c>
      <c r="B1976" s="1">
        <v>45644</v>
      </c>
      <c r="C1976" t="s">
        <v>3822</v>
      </c>
      <c r="D1976" t="s">
        <v>11</v>
      </c>
      <c r="E1976" t="s">
        <v>61</v>
      </c>
      <c r="F1976" t="s">
        <v>13</v>
      </c>
      <c r="G1976" t="s">
        <v>48</v>
      </c>
      <c r="H1976" t="s">
        <v>3823</v>
      </c>
      <c r="I1976">
        <v>2</v>
      </c>
      <c r="J1976">
        <v>64090</v>
      </c>
    </row>
    <row r="1977" spans="1:10" x14ac:dyDescent="0.25">
      <c r="A1977">
        <v>11976</v>
      </c>
      <c r="B1977" s="1">
        <v>45484</v>
      </c>
      <c r="C1977" t="s">
        <v>3824</v>
      </c>
      <c r="D1977" t="s">
        <v>23</v>
      </c>
      <c r="E1977" t="s">
        <v>29</v>
      </c>
      <c r="F1977" t="s">
        <v>62</v>
      </c>
      <c r="G1977" t="s">
        <v>508</v>
      </c>
      <c r="H1977" t="s">
        <v>3825</v>
      </c>
      <c r="I1977">
        <v>2</v>
      </c>
      <c r="J1977">
        <v>40984</v>
      </c>
    </row>
    <row r="1978" spans="1:10" x14ac:dyDescent="0.25">
      <c r="A1978">
        <v>11977</v>
      </c>
      <c r="B1978" s="1">
        <v>45493</v>
      </c>
      <c r="C1978" t="s">
        <v>3826</v>
      </c>
      <c r="D1978" t="s">
        <v>23</v>
      </c>
      <c r="E1978" t="s">
        <v>29</v>
      </c>
      <c r="F1978" t="s">
        <v>13</v>
      </c>
      <c r="G1978" t="s">
        <v>282</v>
      </c>
      <c r="H1978" t="s">
        <v>1407</v>
      </c>
      <c r="I1978">
        <v>4</v>
      </c>
      <c r="J1978">
        <v>8348</v>
      </c>
    </row>
    <row r="1979" spans="1:10" x14ac:dyDescent="0.25">
      <c r="A1979">
        <v>11978</v>
      </c>
      <c r="B1979" s="1">
        <v>45291</v>
      </c>
      <c r="C1979" t="s">
        <v>3827</v>
      </c>
      <c r="D1979" t="s">
        <v>17</v>
      </c>
      <c r="E1979" t="s">
        <v>66</v>
      </c>
      <c r="F1979" t="s">
        <v>77</v>
      </c>
      <c r="G1979" t="s">
        <v>109</v>
      </c>
      <c r="H1979" t="s">
        <v>3828</v>
      </c>
      <c r="I1979">
        <v>5</v>
      </c>
      <c r="J1979">
        <v>17971</v>
      </c>
    </row>
    <row r="1980" spans="1:10" x14ac:dyDescent="0.25">
      <c r="A1980">
        <v>11979</v>
      </c>
      <c r="B1980" s="1">
        <v>45353</v>
      </c>
      <c r="C1980" t="s">
        <v>3829</v>
      </c>
      <c r="D1980" t="s">
        <v>33</v>
      </c>
      <c r="E1980" t="s">
        <v>55</v>
      </c>
      <c r="F1980" t="s">
        <v>25</v>
      </c>
      <c r="G1980" t="s">
        <v>95</v>
      </c>
      <c r="H1980" t="s">
        <v>1494</v>
      </c>
      <c r="I1980">
        <v>4</v>
      </c>
      <c r="J1980">
        <v>24557</v>
      </c>
    </row>
    <row r="1981" spans="1:10" x14ac:dyDescent="0.25">
      <c r="A1981">
        <v>11980</v>
      </c>
      <c r="B1981" s="1">
        <v>45931</v>
      </c>
      <c r="C1981" t="s">
        <v>3830</v>
      </c>
      <c r="D1981" t="s">
        <v>33</v>
      </c>
      <c r="E1981" t="s">
        <v>34</v>
      </c>
      <c r="F1981" t="s">
        <v>35</v>
      </c>
      <c r="G1981" t="s">
        <v>36</v>
      </c>
      <c r="H1981" t="s">
        <v>3831</v>
      </c>
      <c r="I1981">
        <v>2</v>
      </c>
      <c r="J1981">
        <v>3464</v>
      </c>
    </row>
    <row r="1982" spans="1:10" x14ac:dyDescent="0.25">
      <c r="A1982">
        <v>11981</v>
      </c>
      <c r="B1982" s="1">
        <v>45313</v>
      </c>
      <c r="C1982" t="s">
        <v>3832</v>
      </c>
      <c r="D1982" t="s">
        <v>17</v>
      </c>
      <c r="E1982" t="s">
        <v>18</v>
      </c>
      <c r="F1982" t="s">
        <v>13</v>
      </c>
      <c r="G1982" t="s">
        <v>48</v>
      </c>
      <c r="H1982" t="s">
        <v>3833</v>
      </c>
      <c r="I1982">
        <v>5</v>
      </c>
      <c r="J1982">
        <v>33302</v>
      </c>
    </row>
    <row r="1983" spans="1:10" x14ac:dyDescent="0.25">
      <c r="A1983">
        <v>11982</v>
      </c>
      <c r="B1983" s="1">
        <v>45283</v>
      </c>
      <c r="C1983" t="s">
        <v>3834</v>
      </c>
      <c r="D1983" t="s">
        <v>17</v>
      </c>
      <c r="E1983" t="s">
        <v>66</v>
      </c>
      <c r="F1983" t="s">
        <v>67</v>
      </c>
      <c r="G1983" t="s">
        <v>68</v>
      </c>
      <c r="H1983" t="s">
        <v>3835</v>
      </c>
      <c r="I1983">
        <v>4</v>
      </c>
      <c r="J1983">
        <v>49278</v>
      </c>
    </row>
    <row r="1984" spans="1:10" x14ac:dyDescent="0.25">
      <c r="A1984">
        <v>11983</v>
      </c>
      <c r="B1984" s="1">
        <v>45491</v>
      </c>
      <c r="C1984" t="s">
        <v>3836</v>
      </c>
      <c r="D1984" t="s">
        <v>11</v>
      </c>
      <c r="E1984" t="s">
        <v>61</v>
      </c>
      <c r="F1984" t="s">
        <v>77</v>
      </c>
      <c r="G1984" t="s">
        <v>287</v>
      </c>
      <c r="H1984" t="s">
        <v>3837</v>
      </c>
      <c r="I1984">
        <v>2</v>
      </c>
      <c r="J1984">
        <v>46501</v>
      </c>
    </row>
    <row r="1985" spans="1:10" x14ac:dyDescent="0.25">
      <c r="A1985">
        <v>11984</v>
      </c>
      <c r="B1985" s="1">
        <v>45590</v>
      </c>
      <c r="C1985" t="s">
        <v>3838</v>
      </c>
      <c r="D1985" t="s">
        <v>17</v>
      </c>
      <c r="E1985" t="s">
        <v>158</v>
      </c>
      <c r="F1985" t="s">
        <v>87</v>
      </c>
      <c r="G1985" t="s">
        <v>174</v>
      </c>
      <c r="H1985" t="s">
        <v>3839</v>
      </c>
      <c r="I1985">
        <v>4</v>
      </c>
      <c r="J1985">
        <v>1290</v>
      </c>
    </row>
    <row r="1986" spans="1:10" x14ac:dyDescent="0.25">
      <c r="A1986">
        <v>11985</v>
      </c>
      <c r="B1986" s="1">
        <v>45909</v>
      </c>
      <c r="C1986" t="s">
        <v>3840</v>
      </c>
      <c r="D1986" t="s">
        <v>17</v>
      </c>
      <c r="E1986" t="s">
        <v>66</v>
      </c>
      <c r="F1986" t="s">
        <v>87</v>
      </c>
      <c r="G1986" t="s">
        <v>88</v>
      </c>
      <c r="H1986" t="s">
        <v>3841</v>
      </c>
      <c r="I1986">
        <v>1</v>
      </c>
      <c r="J1986">
        <v>5808</v>
      </c>
    </row>
    <row r="1987" spans="1:10" x14ac:dyDescent="0.25">
      <c r="A1987">
        <v>11986</v>
      </c>
      <c r="B1987" s="1">
        <v>45656</v>
      </c>
      <c r="C1987" t="s">
        <v>3842</v>
      </c>
      <c r="D1987" t="s">
        <v>11</v>
      </c>
      <c r="E1987" t="s">
        <v>165</v>
      </c>
      <c r="F1987" t="s">
        <v>19</v>
      </c>
      <c r="G1987" t="s">
        <v>124</v>
      </c>
      <c r="H1987" t="s">
        <v>3843</v>
      </c>
      <c r="I1987">
        <v>3</v>
      </c>
      <c r="J1987">
        <v>11177</v>
      </c>
    </row>
    <row r="1988" spans="1:10" x14ac:dyDescent="0.25">
      <c r="A1988">
        <v>11987</v>
      </c>
      <c r="B1988" s="1">
        <v>45669</v>
      </c>
      <c r="C1988" t="s">
        <v>3844</v>
      </c>
      <c r="D1988" t="s">
        <v>23</v>
      </c>
      <c r="E1988" t="s">
        <v>29</v>
      </c>
      <c r="F1988" t="s">
        <v>120</v>
      </c>
      <c r="G1988" t="s">
        <v>121</v>
      </c>
      <c r="H1988" t="s">
        <v>3845</v>
      </c>
      <c r="I1988">
        <v>5</v>
      </c>
      <c r="J1988">
        <v>5730</v>
      </c>
    </row>
    <row r="1989" spans="1:10" x14ac:dyDescent="0.25">
      <c r="A1989">
        <v>11988</v>
      </c>
      <c r="B1989" s="1">
        <v>45664</v>
      </c>
      <c r="C1989" t="s">
        <v>3846</v>
      </c>
      <c r="D1989" t="s">
        <v>17</v>
      </c>
      <c r="E1989" t="s">
        <v>158</v>
      </c>
      <c r="F1989" t="s">
        <v>77</v>
      </c>
      <c r="G1989" t="s">
        <v>162</v>
      </c>
      <c r="H1989" t="s">
        <v>3390</v>
      </c>
      <c r="I1989">
        <v>2</v>
      </c>
      <c r="J1989">
        <v>59430</v>
      </c>
    </row>
    <row r="1990" spans="1:10" x14ac:dyDescent="0.25">
      <c r="A1990">
        <v>11989</v>
      </c>
      <c r="B1990" s="1">
        <v>45274</v>
      </c>
      <c r="C1990" t="s">
        <v>3847</v>
      </c>
      <c r="D1990" t="s">
        <v>33</v>
      </c>
      <c r="E1990" t="s">
        <v>101</v>
      </c>
      <c r="F1990" t="s">
        <v>120</v>
      </c>
      <c r="G1990" t="s">
        <v>150</v>
      </c>
      <c r="H1990" t="s">
        <v>356</v>
      </c>
      <c r="I1990">
        <v>4</v>
      </c>
      <c r="J1990">
        <v>72871</v>
      </c>
    </row>
    <row r="1991" spans="1:10" x14ac:dyDescent="0.25">
      <c r="A1991">
        <v>11990</v>
      </c>
      <c r="B1991" s="1">
        <v>45668</v>
      </c>
      <c r="C1991" t="s">
        <v>3848</v>
      </c>
      <c r="D1991" t="s">
        <v>11</v>
      </c>
      <c r="E1991" t="s">
        <v>61</v>
      </c>
      <c r="F1991" t="s">
        <v>120</v>
      </c>
      <c r="G1991" t="s">
        <v>150</v>
      </c>
      <c r="H1991" t="s">
        <v>2156</v>
      </c>
      <c r="I1991">
        <v>3</v>
      </c>
      <c r="J1991">
        <v>78303</v>
      </c>
    </row>
    <row r="1992" spans="1:10" x14ac:dyDescent="0.25">
      <c r="A1992">
        <v>11991</v>
      </c>
      <c r="B1992" s="1">
        <v>45335</v>
      </c>
      <c r="C1992" t="s">
        <v>3849</v>
      </c>
      <c r="D1992" t="s">
        <v>11</v>
      </c>
      <c r="E1992" t="s">
        <v>165</v>
      </c>
      <c r="F1992" t="s">
        <v>87</v>
      </c>
      <c r="G1992" t="s">
        <v>88</v>
      </c>
      <c r="H1992" t="s">
        <v>3850</v>
      </c>
      <c r="I1992">
        <v>5</v>
      </c>
      <c r="J1992">
        <v>66271</v>
      </c>
    </row>
    <row r="1993" spans="1:10" x14ac:dyDescent="0.25">
      <c r="A1993">
        <v>11992</v>
      </c>
      <c r="B1993" s="1">
        <v>45308</v>
      </c>
      <c r="C1993" t="s">
        <v>3851</v>
      </c>
      <c r="D1993" t="s">
        <v>23</v>
      </c>
      <c r="E1993" t="s">
        <v>24</v>
      </c>
      <c r="F1993" t="s">
        <v>35</v>
      </c>
      <c r="G1993" t="s">
        <v>36</v>
      </c>
      <c r="H1993" t="s">
        <v>3852</v>
      </c>
      <c r="I1993">
        <v>4</v>
      </c>
      <c r="J1993">
        <v>8537</v>
      </c>
    </row>
    <row r="1994" spans="1:10" x14ac:dyDescent="0.25">
      <c r="A1994">
        <v>11993</v>
      </c>
      <c r="B1994" s="1">
        <v>45370</v>
      </c>
      <c r="C1994" t="s">
        <v>3853</v>
      </c>
      <c r="D1994" t="s">
        <v>33</v>
      </c>
      <c r="E1994" t="s">
        <v>43</v>
      </c>
      <c r="F1994" t="s">
        <v>19</v>
      </c>
      <c r="G1994" t="s">
        <v>52</v>
      </c>
      <c r="H1994" t="s">
        <v>3854</v>
      </c>
      <c r="I1994">
        <v>3</v>
      </c>
      <c r="J1994">
        <v>58993</v>
      </c>
    </row>
    <row r="1995" spans="1:10" x14ac:dyDescent="0.25">
      <c r="A1995">
        <v>11994</v>
      </c>
      <c r="B1995" s="1">
        <v>45378</v>
      </c>
      <c r="C1995" t="s">
        <v>3855</v>
      </c>
      <c r="D1995" t="s">
        <v>23</v>
      </c>
      <c r="E1995" t="s">
        <v>76</v>
      </c>
      <c r="F1995" t="s">
        <v>25</v>
      </c>
      <c r="G1995" t="s">
        <v>218</v>
      </c>
      <c r="H1995" t="s">
        <v>3856</v>
      </c>
      <c r="I1995">
        <v>1</v>
      </c>
      <c r="J1995">
        <v>15496</v>
      </c>
    </row>
    <row r="1996" spans="1:10" x14ac:dyDescent="0.25">
      <c r="A1996">
        <v>11995</v>
      </c>
      <c r="B1996" s="1">
        <v>45546</v>
      </c>
      <c r="C1996" t="s">
        <v>3857</v>
      </c>
      <c r="D1996" t="s">
        <v>33</v>
      </c>
      <c r="E1996" t="s">
        <v>43</v>
      </c>
      <c r="F1996" t="s">
        <v>67</v>
      </c>
      <c r="G1996" t="s">
        <v>298</v>
      </c>
      <c r="H1996" t="s">
        <v>458</v>
      </c>
      <c r="I1996">
        <v>4</v>
      </c>
      <c r="J1996">
        <v>67203</v>
      </c>
    </row>
    <row r="1997" spans="1:10" x14ac:dyDescent="0.25">
      <c r="A1997">
        <v>11996</v>
      </c>
      <c r="B1997" s="1">
        <v>45749</v>
      </c>
      <c r="C1997" t="s">
        <v>3858</v>
      </c>
      <c r="D1997" t="s">
        <v>11</v>
      </c>
      <c r="E1997" t="s">
        <v>165</v>
      </c>
      <c r="F1997" t="s">
        <v>35</v>
      </c>
      <c r="G1997" t="s">
        <v>36</v>
      </c>
      <c r="H1997" t="s">
        <v>3859</v>
      </c>
      <c r="I1997">
        <v>1</v>
      </c>
      <c r="J1997">
        <v>26544</v>
      </c>
    </row>
    <row r="1998" spans="1:10" x14ac:dyDescent="0.25">
      <c r="A1998">
        <v>11997</v>
      </c>
      <c r="B1998" s="1">
        <v>45859</v>
      </c>
      <c r="C1998" t="s">
        <v>3860</v>
      </c>
      <c r="D1998" t="s">
        <v>11</v>
      </c>
      <c r="E1998" t="s">
        <v>165</v>
      </c>
      <c r="F1998" t="s">
        <v>13</v>
      </c>
      <c r="G1998" t="s">
        <v>14</v>
      </c>
      <c r="H1998" t="s">
        <v>3861</v>
      </c>
      <c r="I1998">
        <v>2</v>
      </c>
      <c r="J1998">
        <v>59533</v>
      </c>
    </row>
    <row r="1999" spans="1:10" x14ac:dyDescent="0.25">
      <c r="A1999">
        <v>11998</v>
      </c>
      <c r="B1999" s="1">
        <v>45406</v>
      </c>
      <c r="C1999" t="s">
        <v>3862</v>
      </c>
      <c r="D1999" t="s">
        <v>17</v>
      </c>
      <c r="E1999" t="s">
        <v>18</v>
      </c>
      <c r="F1999" t="s">
        <v>120</v>
      </c>
      <c r="G1999" t="s">
        <v>159</v>
      </c>
      <c r="H1999" t="s">
        <v>3863</v>
      </c>
      <c r="I1999">
        <v>1</v>
      </c>
      <c r="J1999">
        <v>70606</v>
      </c>
    </row>
    <row r="2000" spans="1:10" x14ac:dyDescent="0.25">
      <c r="A2000">
        <v>11999</v>
      </c>
      <c r="B2000" s="1">
        <v>45454</v>
      </c>
      <c r="C2000" t="s">
        <v>3864</v>
      </c>
      <c r="D2000" t="s">
        <v>33</v>
      </c>
      <c r="E2000" t="s">
        <v>94</v>
      </c>
      <c r="F2000" t="s">
        <v>67</v>
      </c>
      <c r="G2000" t="s">
        <v>298</v>
      </c>
      <c r="H2000" t="s">
        <v>3865</v>
      </c>
      <c r="I2000">
        <v>3</v>
      </c>
      <c r="J2000">
        <v>71976</v>
      </c>
    </row>
    <row r="2001" spans="1:10" x14ac:dyDescent="0.25">
      <c r="A2001">
        <v>12000</v>
      </c>
      <c r="B2001" s="1">
        <v>45266</v>
      </c>
      <c r="C2001" t="s">
        <v>3866</v>
      </c>
      <c r="D2001" t="s">
        <v>33</v>
      </c>
      <c r="E2001" t="s">
        <v>43</v>
      </c>
      <c r="F2001" t="s">
        <v>35</v>
      </c>
      <c r="G2001" t="s">
        <v>36</v>
      </c>
      <c r="H2001" t="s">
        <v>2105</v>
      </c>
      <c r="I2001">
        <v>4</v>
      </c>
      <c r="J2001">
        <v>49170</v>
      </c>
    </row>
    <row r="2002" spans="1:10" x14ac:dyDescent="0.25">
      <c r="A2002">
        <v>12001</v>
      </c>
      <c r="B2002" s="1">
        <v>45494</v>
      </c>
      <c r="C2002" t="s">
        <v>3867</v>
      </c>
      <c r="D2002" t="s">
        <v>11</v>
      </c>
      <c r="E2002" t="s">
        <v>84</v>
      </c>
      <c r="F2002" t="s">
        <v>62</v>
      </c>
      <c r="G2002" t="s">
        <v>63</v>
      </c>
      <c r="H2002" t="s">
        <v>3868</v>
      </c>
      <c r="I2002">
        <v>5</v>
      </c>
      <c r="J2002">
        <v>17746</v>
      </c>
    </row>
    <row r="2003" spans="1:10" x14ac:dyDescent="0.25">
      <c r="A2003">
        <v>12002</v>
      </c>
      <c r="B2003" s="1">
        <v>45484</v>
      </c>
      <c r="C2003" t="s">
        <v>3869</v>
      </c>
      <c r="D2003" t="s">
        <v>17</v>
      </c>
      <c r="E2003" t="s">
        <v>51</v>
      </c>
      <c r="F2003" t="s">
        <v>62</v>
      </c>
      <c r="G2003" t="s">
        <v>142</v>
      </c>
      <c r="H2003" t="s">
        <v>3870</v>
      </c>
      <c r="I2003">
        <v>1</v>
      </c>
      <c r="J2003">
        <v>60158</v>
      </c>
    </row>
    <row r="2004" spans="1:10" x14ac:dyDescent="0.25">
      <c r="A2004">
        <v>12003</v>
      </c>
      <c r="B2004" s="1">
        <v>45558</v>
      </c>
      <c r="C2004" t="s">
        <v>3871</v>
      </c>
      <c r="D2004" t="s">
        <v>23</v>
      </c>
      <c r="E2004" t="s">
        <v>76</v>
      </c>
      <c r="F2004" t="s">
        <v>19</v>
      </c>
      <c r="G2004" t="s">
        <v>98</v>
      </c>
      <c r="H2004" t="s">
        <v>727</v>
      </c>
      <c r="I2004">
        <v>3</v>
      </c>
      <c r="J2004">
        <v>23063</v>
      </c>
    </row>
    <row r="2005" spans="1:10" x14ac:dyDescent="0.25">
      <c r="A2005">
        <v>12004</v>
      </c>
      <c r="B2005" s="1">
        <v>45710</v>
      </c>
      <c r="C2005" t="s">
        <v>3872</v>
      </c>
      <c r="D2005" t="s">
        <v>23</v>
      </c>
      <c r="E2005" t="s">
        <v>29</v>
      </c>
      <c r="F2005" t="s">
        <v>19</v>
      </c>
      <c r="G2005" t="s">
        <v>30</v>
      </c>
      <c r="H2005" t="s">
        <v>3873</v>
      </c>
      <c r="I2005">
        <v>3</v>
      </c>
      <c r="J2005">
        <v>53346</v>
      </c>
    </row>
    <row r="2006" spans="1:10" x14ac:dyDescent="0.25">
      <c r="A2006">
        <v>12005</v>
      </c>
      <c r="B2006" s="1">
        <v>45921</v>
      </c>
      <c r="C2006" t="s">
        <v>3874</v>
      </c>
      <c r="D2006" t="s">
        <v>17</v>
      </c>
      <c r="E2006" t="s">
        <v>51</v>
      </c>
      <c r="F2006" t="s">
        <v>77</v>
      </c>
      <c r="G2006" t="s">
        <v>109</v>
      </c>
      <c r="H2006" t="s">
        <v>3157</v>
      </c>
      <c r="I2006">
        <v>5</v>
      </c>
      <c r="J2006">
        <v>72758</v>
      </c>
    </row>
    <row r="2007" spans="1:10" x14ac:dyDescent="0.25">
      <c r="A2007">
        <v>12006</v>
      </c>
      <c r="B2007" s="1">
        <v>45598</v>
      </c>
      <c r="C2007" t="s">
        <v>3875</v>
      </c>
      <c r="D2007" t="s">
        <v>11</v>
      </c>
      <c r="E2007" t="s">
        <v>61</v>
      </c>
      <c r="F2007" t="s">
        <v>120</v>
      </c>
      <c r="G2007" t="s">
        <v>155</v>
      </c>
      <c r="H2007" t="s">
        <v>3876</v>
      </c>
      <c r="I2007">
        <v>1</v>
      </c>
      <c r="J2007">
        <v>68469</v>
      </c>
    </row>
    <row r="2008" spans="1:10" x14ac:dyDescent="0.25">
      <c r="A2008">
        <v>12007</v>
      </c>
      <c r="B2008" s="1">
        <v>45704</v>
      </c>
      <c r="C2008" t="s">
        <v>3877</v>
      </c>
      <c r="D2008" t="s">
        <v>17</v>
      </c>
      <c r="E2008" t="s">
        <v>66</v>
      </c>
      <c r="F2008" t="s">
        <v>67</v>
      </c>
      <c r="G2008" t="s">
        <v>195</v>
      </c>
      <c r="H2008" t="s">
        <v>3878</v>
      </c>
      <c r="I2008">
        <v>2</v>
      </c>
      <c r="J2008">
        <v>30269</v>
      </c>
    </row>
    <row r="2009" spans="1:10" x14ac:dyDescent="0.25">
      <c r="A2009">
        <v>12008</v>
      </c>
      <c r="B2009" s="1">
        <v>45233</v>
      </c>
      <c r="C2009" t="s">
        <v>3879</v>
      </c>
      <c r="D2009" t="s">
        <v>17</v>
      </c>
      <c r="E2009" t="s">
        <v>18</v>
      </c>
      <c r="F2009" t="s">
        <v>62</v>
      </c>
      <c r="G2009" t="s">
        <v>63</v>
      </c>
      <c r="H2009" t="s">
        <v>3787</v>
      </c>
      <c r="I2009">
        <v>4</v>
      </c>
      <c r="J2009">
        <v>62112</v>
      </c>
    </row>
    <row r="2010" spans="1:10" x14ac:dyDescent="0.25">
      <c r="A2010">
        <v>12009</v>
      </c>
      <c r="B2010" s="1">
        <v>45778</v>
      </c>
      <c r="C2010" t="s">
        <v>3880</v>
      </c>
      <c r="D2010" t="s">
        <v>11</v>
      </c>
      <c r="E2010" t="s">
        <v>138</v>
      </c>
      <c r="F2010" t="s">
        <v>87</v>
      </c>
      <c r="G2010" t="s">
        <v>129</v>
      </c>
      <c r="H2010" t="s">
        <v>3881</v>
      </c>
      <c r="I2010">
        <v>5</v>
      </c>
      <c r="J2010">
        <v>24115</v>
      </c>
    </row>
    <row r="2011" spans="1:10" x14ac:dyDescent="0.25">
      <c r="A2011">
        <v>12010</v>
      </c>
      <c r="B2011" s="1">
        <v>45331</v>
      </c>
      <c r="C2011" t="s">
        <v>3882</v>
      </c>
      <c r="D2011" t="s">
        <v>11</v>
      </c>
      <c r="E2011" t="s">
        <v>84</v>
      </c>
      <c r="F2011" t="s">
        <v>67</v>
      </c>
      <c r="G2011" t="s">
        <v>68</v>
      </c>
      <c r="H2011" t="s">
        <v>2814</v>
      </c>
      <c r="I2011">
        <v>4</v>
      </c>
      <c r="J2011">
        <v>45944</v>
      </c>
    </row>
    <row r="2012" spans="1:10" x14ac:dyDescent="0.25">
      <c r="A2012">
        <v>12011</v>
      </c>
      <c r="B2012" s="1">
        <v>45603</v>
      </c>
      <c r="C2012" t="s">
        <v>3883</v>
      </c>
      <c r="D2012" t="s">
        <v>33</v>
      </c>
      <c r="E2012" t="s">
        <v>94</v>
      </c>
      <c r="F2012" t="s">
        <v>39</v>
      </c>
      <c r="G2012" t="s">
        <v>117</v>
      </c>
      <c r="H2012" t="s">
        <v>3884</v>
      </c>
      <c r="I2012">
        <v>4</v>
      </c>
      <c r="J2012">
        <v>58858</v>
      </c>
    </row>
    <row r="2013" spans="1:10" x14ac:dyDescent="0.25">
      <c r="A2013">
        <v>12012</v>
      </c>
      <c r="B2013" s="1">
        <v>45429</v>
      </c>
      <c r="C2013" t="s">
        <v>3885</v>
      </c>
      <c r="D2013" t="s">
        <v>11</v>
      </c>
      <c r="E2013" t="s">
        <v>138</v>
      </c>
      <c r="F2013" t="s">
        <v>67</v>
      </c>
      <c r="G2013" t="s">
        <v>298</v>
      </c>
      <c r="H2013" t="s">
        <v>3886</v>
      </c>
      <c r="I2013">
        <v>4</v>
      </c>
      <c r="J2013">
        <v>36627</v>
      </c>
    </row>
    <row r="2014" spans="1:10" x14ac:dyDescent="0.25">
      <c r="A2014">
        <v>12013</v>
      </c>
      <c r="B2014" s="1">
        <v>45918</v>
      </c>
      <c r="C2014" t="s">
        <v>3887</v>
      </c>
      <c r="D2014" t="s">
        <v>33</v>
      </c>
      <c r="E2014" t="s">
        <v>34</v>
      </c>
      <c r="F2014" t="s">
        <v>25</v>
      </c>
      <c r="G2014" t="s">
        <v>26</v>
      </c>
      <c r="H2014" t="s">
        <v>3888</v>
      </c>
      <c r="I2014">
        <v>1</v>
      </c>
      <c r="J2014">
        <v>34368</v>
      </c>
    </row>
    <row r="2015" spans="1:10" x14ac:dyDescent="0.25">
      <c r="A2015">
        <v>12014</v>
      </c>
      <c r="B2015" s="1">
        <v>45390</v>
      </c>
      <c r="C2015" t="s">
        <v>3889</v>
      </c>
      <c r="D2015" t="s">
        <v>33</v>
      </c>
      <c r="E2015" t="s">
        <v>101</v>
      </c>
      <c r="F2015" t="s">
        <v>62</v>
      </c>
      <c r="G2015" t="s">
        <v>508</v>
      </c>
      <c r="H2015" t="s">
        <v>3890</v>
      </c>
      <c r="I2015">
        <v>2</v>
      </c>
      <c r="J2015">
        <v>32220</v>
      </c>
    </row>
    <row r="2016" spans="1:10" x14ac:dyDescent="0.25">
      <c r="A2016">
        <v>12015</v>
      </c>
      <c r="B2016" s="1">
        <v>45399</v>
      </c>
      <c r="C2016" t="s">
        <v>3891</v>
      </c>
      <c r="D2016" t="s">
        <v>23</v>
      </c>
      <c r="E2016" t="s">
        <v>105</v>
      </c>
      <c r="F2016" t="s">
        <v>35</v>
      </c>
      <c r="G2016" t="s">
        <v>36</v>
      </c>
      <c r="H2016" t="s">
        <v>3892</v>
      </c>
      <c r="I2016">
        <v>2</v>
      </c>
      <c r="J2016">
        <v>18505</v>
      </c>
    </row>
    <row r="2017" spans="1:10" x14ac:dyDescent="0.25">
      <c r="A2017">
        <v>12016</v>
      </c>
      <c r="B2017" s="1">
        <v>45795</v>
      </c>
      <c r="C2017" t="s">
        <v>3893</v>
      </c>
      <c r="D2017" t="s">
        <v>11</v>
      </c>
      <c r="E2017" t="s">
        <v>165</v>
      </c>
      <c r="F2017" t="s">
        <v>25</v>
      </c>
      <c r="G2017" t="s">
        <v>26</v>
      </c>
      <c r="H2017" t="s">
        <v>3894</v>
      </c>
      <c r="I2017">
        <v>2</v>
      </c>
      <c r="J2017">
        <v>41747</v>
      </c>
    </row>
    <row r="2018" spans="1:10" x14ac:dyDescent="0.25">
      <c r="A2018">
        <v>12017</v>
      </c>
      <c r="B2018" s="1">
        <v>45535</v>
      </c>
      <c r="C2018" t="s">
        <v>3895</v>
      </c>
      <c r="D2018" t="s">
        <v>17</v>
      </c>
      <c r="E2018" t="s">
        <v>51</v>
      </c>
      <c r="F2018" t="s">
        <v>35</v>
      </c>
      <c r="G2018" t="s">
        <v>44</v>
      </c>
      <c r="H2018" t="s">
        <v>45</v>
      </c>
      <c r="I2018">
        <v>5</v>
      </c>
      <c r="J2018">
        <v>70650</v>
      </c>
    </row>
    <row r="2019" spans="1:10" x14ac:dyDescent="0.25">
      <c r="A2019">
        <v>12018</v>
      </c>
      <c r="B2019" s="1">
        <v>45318</v>
      </c>
      <c r="C2019" t="s">
        <v>3896</v>
      </c>
      <c r="D2019" t="s">
        <v>11</v>
      </c>
      <c r="E2019" t="s">
        <v>165</v>
      </c>
      <c r="F2019" t="s">
        <v>67</v>
      </c>
      <c r="G2019" t="s">
        <v>68</v>
      </c>
      <c r="H2019" t="s">
        <v>3897</v>
      </c>
      <c r="I2019">
        <v>1</v>
      </c>
      <c r="J2019">
        <v>53261</v>
      </c>
    </row>
    <row r="2020" spans="1:10" x14ac:dyDescent="0.25">
      <c r="A2020">
        <v>12019</v>
      </c>
      <c r="B2020" s="1">
        <v>45460</v>
      </c>
      <c r="C2020" t="s">
        <v>3898</v>
      </c>
      <c r="D2020" t="s">
        <v>17</v>
      </c>
      <c r="E2020" t="s">
        <v>51</v>
      </c>
      <c r="F2020" t="s">
        <v>120</v>
      </c>
      <c r="G2020" t="s">
        <v>121</v>
      </c>
      <c r="H2020" t="s">
        <v>3899</v>
      </c>
      <c r="I2020">
        <v>3</v>
      </c>
      <c r="J2020">
        <v>4334</v>
      </c>
    </row>
    <row r="2021" spans="1:10" x14ac:dyDescent="0.25">
      <c r="A2021">
        <v>12020</v>
      </c>
      <c r="B2021" s="1">
        <v>45737</v>
      </c>
      <c r="C2021" t="s">
        <v>3900</v>
      </c>
      <c r="D2021" t="s">
        <v>17</v>
      </c>
      <c r="E2021" t="s">
        <v>158</v>
      </c>
      <c r="F2021" t="s">
        <v>87</v>
      </c>
      <c r="G2021" t="s">
        <v>88</v>
      </c>
      <c r="H2021" t="s">
        <v>3901</v>
      </c>
      <c r="I2021">
        <v>5</v>
      </c>
      <c r="J2021">
        <v>42957</v>
      </c>
    </row>
    <row r="2022" spans="1:10" x14ac:dyDescent="0.25">
      <c r="A2022">
        <v>12021</v>
      </c>
      <c r="B2022" s="1">
        <v>45779</v>
      </c>
      <c r="C2022" t="s">
        <v>3902</v>
      </c>
      <c r="D2022" t="s">
        <v>33</v>
      </c>
      <c r="E2022" t="s">
        <v>101</v>
      </c>
      <c r="F2022" t="s">
        <v>25</v>
      </c>
      <c r="G2022" t="s">
        <v>218</v>
      </c>
      <c r="H2022" t="s">
        <v>3903</v>
      </c>
      <c r="I2022">
        <v>5</v>
      </c>
      <c r="J2022">
        <v>3244</v>
      </c>
    </row>
    <row r="2023" spans="1:10" x14ac:dyDescent="0.25">
      <c r="A2023">
        <v>12022</v>
      </c>
      <c r="B2023" s="1">
        <v>45931</v>
      </c>
      <c r="C2023" t="s">
        <v>3904</v>
      </c>
      <c r="D2023" t="s">
        <v>33</v>
      </c>
      <c r="E2023" t="s">
        <v>43</v>
      </c>
      <c r="F2023" t="s">
        <v>39</v>
      </c>
      <c r="G2023" t="s">
        <v>117</v>
      </c>
      <c r="H2023" t="s">
        <v>3905</v>
      </c>
      <c r="I2023">
        <v>2</v>
      </c>
      <c r="J2023">
        <v>8401</v>
      </c>
    </row>
    <row r="2024" spans="1:10" x14ac:dyDescent="0.25">
      <c r="A2024">
        <v>12023</v>
      </c>
      <c r="B2024" s="1">
        <v>45780</v>
      </c>
      <c r="C2024" t="s">
        <v>3906</v>
      </c>
      <c r="D2024" t="s">
        <v>17</v>
      </c>
      <c r="E2024" t="s">
        <v>158</v>
      </c>
      <c r="F2024" t="s">
        <v>120</v>
      </c>
      <c r="G2024" t="s">
        <v>139</v>
      </c>
      <c r="H2024" t="s">
        <v>3907</v>
      </c>
      <c r="I2024">
        <v>2</v>
      </c>
      <c r="J2024">
        <v>55717</v>
      </c>
    </row>
    <row r="2025" spans="1:10" x14ac:dyDescent="0.25">
      <c r="A2025">
        <v>12024</v>
      </c>
      <c r="B2025" s="1">
        <v>45285</v>
      </c>
      <c r="C2025" t="s">
        <v>3908</v>
      </c>
      <c r="D2025" t="s">
        <v>33</v>
      </c>
      <c r="E2025" t="s">
        <v>94</v>
      </c>
      <c r="F2025" t="s">
        <v>87</v>
      </c>
      <c r="G2025" t="s">
        <v>88</v>
      </c>
      <c r="H2025" t="s">
        <v>427</v>
      </c>
      <c r="I2025">
        <v>1</v>
      </c>
      <c r="J2025">
        <v>12463</v>
      </c>
    </row>
    <row r="2026" spans="1:10" x14ac:dyDescent="0.25">
      <c r="A2026">
        <v>12025</v>
      </c>
      <c r="B2026" s="1">
        <v>45209</v>
      </c>
      <c r="C2026" t="s">
        <v>3909</v>
      </c>
      <c r="D2026" t="s">
        <v>23</v>
      </c>
      <c r="E2026" t="s">
        <v>24</v>
      </c>
      <c r="F2026" t="s">
        <v>35</v>
      </c>
      <c r="G2026" t="s">
        <v>71</v>
      </c>
      <c r="H2026" t="s">
        <v>3910</v>
      </c>
      <c r="I2026">
        <v>3</v>
      </c>
      <c r="J2026">
        <v>48250</v>
      </c>
    </row>
    <row r="2027" spans="1:10" x14ac:dyDescent="0.25">
      <c r="A2027">
        <v>12026</v>
      </c>
      <c r="B2027" s="1">
        <v>45612</v>
      </c>
      <c r="C2027" t="s">
        <v>3911</v>
      </c>
      <c r="D2027" t="s">
        <v>11</v>
      </c>
      <c r="E2027" t="s">
        <v>12</v>
      </c>
      <c r="F2027" t="s">
        <v>87</v>
      </c>
      <c r="G2027" t="s">
        <v>88</v>
      </c>
      <c r="H2027" t="s">
        <v>89</v>
      </c>
      <c r="I2027">
        <v>1</v>
      </c>
      <c r="J2027">
        <v>18572</v>
      </c>
    </row>
    <row r="2028" spans="1:10" x14ac:dyDescent="0.25">
      <c r="A2028">
        <v>12027</v>
      </c>
      <c r="B2028" s="1">
        <v>45594</v>
      </c>
      <c r="C2028" t="s">
        <v>3912</v>
      </c>
      <c r="D2028" t="s">
        <v>17</v>
      </c>
      <c r="E2028" t="s">
        <v>18</v>
      </c>
      <c r="F2028" t="s">
        <v>77</v>
      </c>
      <c r="G2028" t="s">
        <v>109</v>
      </c>
      <c r="H2028" t="s">
        <v>3050</v>
      </c>
      <c r="I2028">
        <v>4</v>
      </c>
      <c r="J2028">
        <v>64001</v>
      </c>
    </row>
    <row r="2029" spans="1:10" x14ac:dyDescent="0.25">
      <c r="A2029">
        <v>12028</v>
      </c>
      <c r="B2029" s="1">
        <v>45276</v>
      </c>
      <c r="C2029" t="s">
        <v>3913</v>
      </c>
      <c r="D2029" t="s">
        <v>33</v>
      </c>
      <c r="E2029" t="s">
        <v>101</v>
      </c>
      <c r="F2029" t="s">
        <v>39</v>
      </c>
      <c r="G2029" t="s">
        <v>192</v>
      </c>
      <c r="H2029" t="s">
        <v>3914</v>
      </c>
      <c r="I2029">
        <v>1</v>
      </c>
      <c r="J2029">
        <v>70622</v>
      </c>
    </row>
    <row r="2030" spans="1:10" x14ac:dyDescent="0.25">
      <c r="A2030">
        <v>12029</v>
      </c>
      <c r="B2030" s="1">
        <v>45296</v>
      </c>
      <c r="C2030" t="s">
        <v>3915</v>
      </c>
      <c r="D2030" t="s">
        <v>11</v>
      </c>
      <c r="E2030" t="s">
        <v>138</v>
      </c>
      <c r="F2030" t="s">
        <v>62</v>
      </c>
      <c r="G2030" t="s">
        <v>106</v>
      </c>
      <c r="H2030" t="s">
        <v>3916</v>
      </c>
      <c r="I2030">
        <v>1</v>
      </c>
      <c r="J2030">
        <v>1544</v>
      </c>
    </row>
    <row r="2031" spans="1:10" x14ac:dyDescent="0.25">
      <c r="A2031">
        <v>12030</v>
      </c>
      <c r="B2031" s="1">
        <v>45681</v>
      </c>
      <c r="C2031" t="s">
        <v>3917</v>
      </c>
      <c r="D2031" t="s">
        <v>17</v>
      </c>
      <c r="E2031" t="s">
        <v>66</v>
      </c>
      <c r="F2031" t="s">
        <v>35</v>
      </c>
      <c r="G2031" t="s">
        <v>179</v>
      </c>
      <c r="H2031" t="s">
        <v>3918</v>
      </c>
      <c r="I2031">
        <v>1</v>
      </c>
      <c r="J2031">
        <v>58479</v>
      </c>
    </row>
    <row r="2032" spans="1:10" x14ac:dyDescent="0.25">
      <c r="A2032">
        <v>12031</v>
      </c>
      <c r="B2032" s="1">
        <v>45555</v>
      </c>
      <c r="C2032" t="s">
        <v>3919</v>
      </c>
      <c r="D2032" t="s">
        <v>33</v>
      </c>
      <c r="E2032" t="s">
        <v>101</v>
      </c>
      <c r="F2032" t="s">
        <v>19</v>
      </c>
      <c r="G2032" t="s">
        <v>20</v>
      </c>
      <c r="H2032" t="s">
        <v>3920</v>
      </c>
      <c r="I2032">
        <v>5</v>
      </c>
      <c r="J2032">
        <v>75993</v>
      </c>
    </row>
    <row r="2033" spans="1:10" x14ac:dyDescent="0.25">
      <c r="A2033">
        <v>12032</v>
      </c>
      <c r="B2033" s="1">
        <v>45241</v>
      </c>
      <c r="C2033" t="s">
        <v>3921</v>
      </c>
      <c r="D2033" t="s">
        <v>17</v>
      </c>
      <c r="E2033" t="s">
        <v>47</v>
      </c>
      <c r="F2033" t="s">
        <v>13</v>
      </c>
      <c r="G2033" t="s">
        <v>91</v>
      </c>
      <c r="H2033" t="s">
        <v>3785</v>
      </c>
      <c r="I2033">
        <v>3</v>
      </c>
      <c r="J2033">
        <v>31894</v>
      </c>
    </row>
    <row r="2034" spans="1:10" x14ac:dyDescent="0.25">
      <c r="A2034">
        <v>12033</v>
      </c>
      <c r="B2034" s="1">
        <v>45592</v>
      </c>
      <c r="C2034" t="s">
        <v>3922</v>
      </c>
      <c r="D2034" t="s">
        <v>33</v>
      </c>
      <c r="E2034" t="s">
        <v>55</v>
      </c>
      <c r="F2034" t="s">
        <v>25</v>
      </c>
      <c r="G2034" t="s">
        <v>95</v>
      </c>
      <c r="H2034" t="s">
        <v>2537</v>
      </c>
      <c r="I2034">
        <v>3</v>
      </c>
      <c r="J2034">
        <v>71258</v>
      </c>
    </row>
    <row r="2035" spans="1:10" x14ac:dyDescent="0.25">
      <c r="A2035">
        <v>12034</v>
      </c>
      <c r="B2035" s="1">
        <v>45873</v>
      </c>
      <c r="C2035" t="s">
        <v>3923</v>
      </c>
      <c r="D2035" t="s">
        <v>17</v>
      </c>
      <c r="E2035" t="s">
        <v>158</v>
      </c>
      <c r="F2035" t="s">
        <v>87</v>
      </c>
      <c r="G2035" t="s">
        <v>205</v>
      </c>
      <c r="H2035" t="s">
        <v>3924</v>
      </c>
      <c r="I2035">
        <v>4</v>
      </c>
      <c r="J2035">
        <v>21950</v>
      </c>
    </row>
    <row r="2036" spans="1:10" x14ac:dyDescent="0.25">
      <c r="A2036">
        <v>12035</v>
      </c>
      <c r="B2036" s="1">
        <v>45533</v>
      </c>
      <c r="C2036" t="s">
        <v>3925</v>
      </c>
      <c r="D2036" t="s">
        <v>17</v>
      </c>
      <c r="E2036" t="s">
        <v>66</v>
      </c>
      <c r="F2036" t="s">
        <v>35</v>
      </c>
      <c r="G2036" t="s">
        <v>437</v>
      </c>
      <c r="H2036" t="s">
        <v>3926</v>
      </c>
      <c r="I2036">
        <v>5</v>
      </c>
      <c r="J2036">
        <v>54657</v>
      </c>
    </row>
    <row r="2037" spans="1:10" x14ac:dyDescent="0.25">
      <c r="A2037">
        <v>12036</v>
      </c>
      <c r="B2037" s="1">
        <v>45312</v>
      </c>
      <c r="C2037" t="s">
        <v>3927</v>
      </c>
      <c r="D2037" t="s">
        <v>11</v>
      </c>
      <c r="E2037" t="s">
        <v>138</v>
      </c>
      <c r="F2037" t="s">
        <v>13</v>
      </c>
      <c r="G2037" t="s">
        <v>48</v>
      </c>
      <c r="H2037" t="s">
        <v>3928</v>
      </c>
      <c r="I2037">
        <v>5</v>
      </c>
      <c r="J2037">
        <v>28722</v>
      </c>
    </row>
    <row r="2038" spans="1:10" x14ac:dyDescent="0.25">
      <c r="A2038">
        <v>12037</v>
      </c>
      <c r="B2038" s="1">
        <v>45815</v>
      </c>
      <c r="C2038" t="s">
        <v>3929</v>
      </c>
      <c r="D2038" t="s">
        <v>33</v>
      </c>
      <c r="E2038" t="s">
        <v>55</v>
      </c>
      <c r="F2038" t="s">
        <v>35</v>
      </c>
      <c r="G2038" t="s">
        <v>437</v>
      </c>
      <c r="H2038" t="s">
        <v>3930</v>
      </c>
      <c r="I2038">
        <v>2</v>
      </c>
      <c r="J2038">
        <v>48585</v>
      </c>
    </row>
    <row r="2039" spans="1:10" x14ac:dyDescent="0.25">
      <c r="A2039">
        <v>12038</v>
      </c>
      <c r="B2039" s="1">
        <v>45314</v>
      </c>
      <c r="C2039" t="s">
        <v>3931</v>
      </c>
      <c r="D2039" t="s">
        <v>17</v>
      </c>
      <c r="E2039" t="s">
        <v>47</v>
      </c>
      <c r="F2039" t="s">
        <v>19</v>
      </c>
      <c r="G2039" t="s">
        <v>124</v>
      </c>
      <c r="H2039" t="s">
        <v>3932</v>
      </c>
      <c r="I2039">
        <v>3</v>
      </c>
      <c r="J2039">
        <v>76089</v>
      </c>
    </row>
    <row r="2040" spans="1:10" x14ac:dyDescent="0.25">
      <c r="A2040">
        <v>12039</v>
      </c>
      <c r="B2040" s="1">
        <v>45890</v>
      </c>
      <c r="C2040" t="s">
        <v>3933</v>
      </c>
      <c r="D2040" t="s">
        <v>23</v>
      </c>
      <c r="E2040" t="s">
        <v>76</v>
      </c>
      <c r="F2040" t="s">
        <v>39</v>
      </c>
      <c r="G2040" t="s">
        <v>200</v>
      </c>
      <c r="H2040" t="s">
        <v>3934</v>
      </c>
      <c r="I2040">
        <v>3</v>
      </c>
      <c r="J2040">
        <v>27455</v>
      </c>
    </row>
    <row r="2041" spans="1:10" x14ac:dyDescent="0.25">
      <c r="A2041">
        <v>12040</v>
      </c>
      <c r="B2041" s="1">
        <v>45855</v>
      </c>
      <c r="C2041" t="s">
        <v>3935</v>
      </c>
      <c r="D2041" t="s">
        <v>11</v>
      </c>
      <c r="E2041" t="s">
        <v>165</v>
      </c>
      <c r="F2041" t="s">
        <v>62</v>
      </c>
      <c r="G2041" t="s">
        <v>142</v>
      </c>
      <c r="H2041" t="s">
        <v>3936</v>
      </c>
      <c r="I2041">
        <v>1</v>
      </c>
      <c r="J2041">
        <v>15713</v>
      </c>
    </row>
    <row r="2042" spans="1:10" x14ac:dyDescent="0.25">
      <c r="A2042">
        <v>12041</v>
      </c>
      <c r="B2042" s="1">
        <v>45814</v>
      </c>
      <c r="C2042" t="s">
        <v>3937</v>
      </c>
      <c r="D2042" t="s">
        <v>11</v>
      </c>
      <c r="E2042" t="s">
        <v>138</v>
      </c>
      <c r="F2042" t="s">
        <v>35</v>
      </c>
      <c r="G2042" t="s">
        <v>437</v>
      </c>
      <c r="H2042" t="s">
        <v>3938</v>
      </c>
      <c r="I2042">
        <v>3</v>
      </c>
      <c r="J2042">
        <v>4084</v>
      </c>
    </row>
    <row r="2043" spans="1:10" x14ac:dyDescent="0.25">
      <c r="A2043">
        <v>12042</v>
      </c>
      <c r="B2043" s="1">
        <v>45395</v>
      </c>
      <c r="C2043" t="s">
        <v>3939</v>
      </c>
      <c r="D2043" t="s">
        <v>11</v>
      </c>
      <c r="E2043" t="s">
        <v>61</v>
      </c>
      <c r="F2043" t="s">
        <v>39</v>
      </c>
      <c r="G2043" t="s">
        <v>192</v>
      </c>
      <c r="H2043" t="s">
        <v>3940</v>
      </c>
      <c r="I2043">
        <v>5</v>
      </c>
      <c r="J2043">
        <v>48454</v>
      </c>
    </row>
    <row r="2044" spans="1:10" x14ac:dyDescent="0.25">
      <c r="A2044">
        <v>12043</v>
      </c>
      <c r="B2044" s="1">
        <v>45475</v>
      </c>
      <c r="C2044" t="s">
        <v>3941</v>
      </c>
      <c r="D2044" t="s">
        <v>23</v>
      </c>
      <c r="E2044" t="s">
        <v>105</v>
      </c>
      <c r="F2044" t="s">
        <v>13</v>
      </c>
      <c r="G2044" t="s">
        <v>14</v>
      </c>
      <c r="H2044" t="s">
        <v>1869</v>
      </c>
      <c r="I2044">
        <v>5</v>
      </c>
      <c r="J2044">
        <v>10529</v>
      </c>
    </row>
    <row r="2045" spans="1:10" x14ac:dyDescent="0.25">
      <c r="A2045">
        <v>12044</v>
      </c>
      <c r="B2045" s="1">
        <v>45263</v>
      </c>
      <c r="C2045" t="s">
        <v>3942</v>
      </c>
      <c r="D2045" t="s">
        <v>17</v>
      </c>
      <c r="E2045" t="s">
        <v>66</v>
      </c>
      <c r="F2045" t="s">
        <v>19</v>
      </c>
      <c r="G2045" t="s">
        <v>20</v>
      </c>
      <c r="H2045" t="s">
        <v>3943</v>
      </c>
      <c r="I2045">
        <v>5</v>
      </c>
      <c r="J2045">
        <v>19998</v>
      </c>
    </row>
    <row r="2046" spans="1:10" x14ac:dyDescent="0.25">
      <c r="A2046">
        <v>12045</v>
      </c>
      <c r="B2046" s="1">
        <v>45656</v>
      </c>
      <c r="C2046" t="s">
        <v>3944</v>
      </c>
      <c r="D2046" t="s">
        <v>23</v>
      </c>
      <c r="E2046" t="s">
        <v>76</v>
      </c>
      <c r="F2046" t="s">
        <v>35</v>
      </c>
      <c r="G2046" t="s">
        <v>179</v>
      </c>
      <c r="H2046" t="s">
        <v>3945</v>
      </c>
      <c r="I2046">
        <v>5</v>
      </c>
      <c r="J2046">
        <v>69794</v>
      </c>
    </row>
    <row r="2047" spans="1:10" x14ac:dyDescent="0.25">
      <c r="A2047">
        <v>12046</v>
      </c>
      <c r="B2047" s="1">
        <v>45891</v>
      </c>
      <c r="C2047" t="s">
        <v>3946</v>
      </c>
      <c r="D2047" t="s">
        <v>11</v>
      </c>
      <c r="E2047" t="s">
        <v>12</v>
      </c>
      <c r="F2047" t="s">
        <v>19</v>
      </c>
      <c r="G2047" t="s">
        <v>124</v>
      </c>
      <c r="H2047" t="s">
        <v>3947</v>
      </c>
      <c r="I2047">
        <v>1</v>
      </c>
      <c r="J2047">
        <v>51498</v>
      </c>
    </row>
    <row r="2048" spans="1:10" x14ac:dyDescent="0.25">
      <c r="A2048">
        <v>12047</v>
      </c>
      <c r="B2048" s="1">
        <v>45217</v>
      </c>
      <c r="C2048" t="s">
        <v>3948</v>
      </c>
      <c r="D2048" t="s">
        <v>11</v>
      </c>
      <c r="E2048" t="s">
        <v>61</v>
      </c>
      <c r="F2048" t="s">
        <v>62</v>
      </c>
      <c r="G2048" t="s">
        <v>63</v>
      </c>
      <c r="H2048" t="s">
        <v>3949</v>
      </c>
      <c r="I2048">
        <v>1</v>
      </c>
      <c r="J2048">
        <v>47301</v>
      </c>
    </row>
    <row r="2049" spans="1:10" x14ac:dyDescent="0.25">
      <c r="A2049">
        <v>12048</v>
      </c>
      <c r="B2049" s="1">
        <v>45421</v>
      </c>
      <c r="C2049" t="s">
        <v>3950</v>
      </c>
      <c r="D2049" t="s">
        <v>17</v>
      </c>
      <c r="E2049" t="s">
        <v>158</v>
      </c>
      <c r="F2049" t="s">
        <v>19</v>
      </c>
      <c r="G2049" t="s">
        <v>98</v>
      </c>
      <c r="H2049" t="s">
        <v>3951</v>
      </c>
      <c r="I2049">
        <v>2</v>
      </c>
      <c r="J2049">
        <v>18605</v>
      </c>
    </row>
    <row r="2050" spans="1:10" x14ac:dyDescent="0.25">
      <c r="A2050">
        <v>12049</v>
      </c>
      <c r="B2050" s="1">
        <v>45789</v>
      </c>
      <c r="C2050" t="s">
        <v>3952</v>
      </c>
      <c r="D2050" t="s">
        <v>11</v>
      </c>
      <c r="E2050" t="s">
        <v>165</v>
      </c>
      <c r="F2050" t="s">
        <v>62</v>
      </c>
      <c r="G2050" t="s">
        <v>114</v>
      </c>
      <c r="H2050" t="s">
        <v>3953</v>
      </c>
      <c r="I2050">
        <v>1</v>
      </c>
      <c r="J2050">
        <v>38419</v>
      </c>
    </row>
    <row r="2051" spans="1:10" x14ac:dyDescent="0.25">
      <c r="A2051">
        <v>12050</v>
      </c>
      <c r="B2051" s="1">
        <v>45264</v>
      </c>
      <c r="C2051" t="s">
        <v>3954</v>
      </c>
      <c r="D2051" t="s">
        <v>33</v>
      </c>
      <c r="E2051" t="s">
        <v>101</v>
      </c>
      <c r="F2051" t="s">
        <v>62</v>
      </c>
      <c r="G2051" t="s">
        <v>106</v>
      </c>
      <c r="H2051" t="s">
        <v>3955</v>
      </c>
      <c r="I2051">
        <v>5</v>
      </c>
      <c r="J2051">
        <v>42020</v>
      </c>
    </row>
    <row r="2052" spans="1:10" x14ac:dyDescent="0.25">
      <c r="A2052">
        <v>12051</v>
      </c>
      <c r="B2052" s="1">
        <v>45496</v>
      </c>
      <c r="C2052" t="s">
        <v>3956</v>
      </c>
      <c r="D2052" t="s">
        <v>11</v>
      </c>
      <c r="E2052" t="s">
        <v>84</v>
      </c>
      <c r="F2052" t="s">
        <v>13</v>
      </c>
      <c r="G2052" t="s">
        <v>14</v>
      </c>
      <c r="H2052" t="s">
        <v>3957</v>
      </c>
      <c r="I2052">
        <v>1</v>
      </c>
      <c r="J2052">
        <v>2469</v>
      </c>
    </row>
    <row r="2053" spans="1:10" x14ac:dyDescent="0.25">
      <c r="A2053">
        <v>12052</v>
      </c>
      <c r="B2053" s="1">
        <v>45926</v>
      </c>
      <c r="C2053" t="s">
        <v>3958</v>
      </c>
      <c r="D2053" t="s">
        <v>23</v>
      </c>
      <c r="E2053" t="s">
        <v>29</v>
      </c>
      <c r="F2053" t="s">
        <v>39</v>
      </c>
      <c r="G2053" t="s">
        <v>132</v>
      </c>
      <c r="H2053" t="s">
        <v>3959</v>
      </c>
      <c r="I2053">
        <v>5</v>
      </c>
      <c r="J2053">
        <v>45068</v>
      </c>
    </row>
    <row r="2054" spans="1:10" x14ac:dyDescent="0.25">
      <c r="A2054">
        <v>12053</v>
      </c>
      <c r="B2054" s="1">
        <v>45229</v>
      </c>
      <c r="C2054" t="s">
        <v>3960</v>
      </c>
      <c r="D2054" t="s">
        <v>11</v>
      </c>
      <c r="E2054" t="s">
        <v>61</v>
      </c>
      <c r="F2054" t="s">
        <v>77</v>
      </c>
      <c r="G2054" t="s">
        <v>109</v>
      </c>
      <c r="H2054" t="s">
        <v>3961</v>
      </c>
      <c r="I2054">
        <v>3</v>
      </c>
      <c r="J2054">
        <v>28772</v>
      </c>
    </row>
    <row r="2055" spans="1:10" x14ac:dyDescent="0.25">
      <c r="A2055">
        <v>12054</v>
      </c>
      <c r="B2055" s="1">
        <v>45448</v>
      </c>
      <c r="C2055" t="s">
        <v>3962</v>
      </c>
      <c r="D2055" t="s">
        <v>23</v>
      </c>
      <c r="E2055" t="s">
        <v>76</v>
      </c>
      <c r="F2055" t="s">
        <v>19</v>
      </c>
      <c r="G2055" t="s">
        <v>20</v>
      </c>
      <c r="H2055" t="s">
        <v>3963</v>
      </c>
      <c r="I2055">
        <v>4</v>
      </c>
      <c r="J2055">
        <v>14718</v>
      </c>
    </row>
    <row r="2056" spans="1:10" x14ac:dyDescent="0.25">
      <c r="A2056">
        <v>12055</v>
      </c>
      <c r="B2056" s="1">
        <v>45499</v>
      </c>
      <c r="C2056" t="s">
        <v>3964</v>
      </c>
      <c r="D2056" t="s">
        <v>11</v>
      </c>
      <c r="E2056" t="s">
        <v>61</v>
      </c>
      <c r="F2056" t="s">
        <v>87</v>
      </c>
      <c r="G2056" t="s">
        <v>174</v>
      </c>
      <c r="H2056" t="s">
        <v>3965</v>
      </c>
      <c r="I2056">
        <v>3</v>
      </c>
      <c r="J2056">
        <v>8259</v>
      </c>
    </row>
    <row r="2057" spans="1:10" x14ac:dyDescent="0.25">
      <c r="A2057">
        <v>12056</v>
      </c>
      <c r="B2057" s="1">
        <v>45632</v>
      </c>
      <c r="C2057" t="s">
        <v>3966</v>
      </c>
      <c r="D2057" t="s">
        <v>23</v>
      </c>
      <c r="E2057" t="s">
        <v>135</v>
      </c>
      <c r="F2057" t="s">
        <v>67</v>
      </c>
      <c r="G2057" t="s">
        <v>195</v>
      </c>
      <c r="H2057" t="s">
        <v>3967</v>
      </c>
      <c r="I2057">
        <v>4</v>
      </c>
      <c r="J2057">
        <v>67604</v>
      </c>
    </row>
    <row r="2058" spans="1:10" x14ac:dyDescent="0.25">
      <c r="A2058">
        <v>12057</v>
      </c>
      <c r="B2058" s="1">
        <v>45521</v>
      </c>
      <c r="C2058" t="s">
        <v>3968</v>
      </c>
      <c r="D2058" t="s">
        <v>17</v>
      </c>
      <c r="E2058" t="s">
        <v>18</v>
      </c>
      <c r="F2058" t="s">
        <v>19</v>
      </c>
      <c r="G2058" t="s">
        <v>98</v>
      </c>
      <c r="H2058" t="s">
        <v>3969</v>
      </c>
      <c r="I2058">
        <v>4</v>
      </c>
      <c r="J2058">
        <v>56055</v>
      </c>
    </row>
    <row r="2059" spans="1:10" x14ac:dyDescent="0.25">
      <c r="A2059">
        <v>12058</v>
      </c>
      <c r="B2059" s="1">
        <v>45240</v>
      </c>
      <c r="C2059" t="s">
        <v>3970</v>
      </c>
      <c r="D2059" t="s">
        <v>23</v>
      </c>
      <c r="E2059" t="s">
        <v>135</v>
      </c>
      <c r="F2059" t="s">
        <v>62</v>
      </c>
      <c r="G2059" t="s">
        <v>63</v>
      </c>
      <c r="H2059" t="s">
        <v>3971</v>
      </c>
      <c r="I2059">
        <v>5</v>
      </c>
      <c r="J2059">
        <v>18989</v>
      </c>
    </row>
    <row r="2060" spans="1:10" x14ac:dyDescent="0.25">
      <c r="A2060">
        <v>12059</v>
      </c>
      <c r="B2060" s="1">
        <v>45387</v>
      </c>
      <c r="C2060" t="s">
        <v>3704</v>
      </c>
      <c r="D2060" t="s">
        <v>33</v>
      </c>
      <c r="E2060" t="s">
        <v>55</v>
      </c>
      <c r="F2060" t="s">
        <v>39</v>
      </c>
      <c r="G2060" t="s">
        <v>132</v>
      </c>
      <c r="H2060" t="s">
        <v>3170</v>
      </c>
      <c r="I2060">
        <v>4</v>
      </c>
      <c r="J2060">
        <v>9993</v>
      </c>
    </row>
    <row r="2061" spans="1:10" x14ac:dyDescent="0.25">
      <c r="A2061">
        <v>12060</v>
      </c>
      <c r="B2061" s="1">
        <v>45305</v>
      </c>
      <c r="C2061" t="s">
        <v>3972</v>
      </c>
      <c r="D2061" t="s">
        <v>23</v>
      </c>
      <c r="E2061" t="s">
        <v>29</v>
      </c>
      <c r="F2061" t="s">
        <v>77</v>
      </c>
      <c r="G2061" t="s">
        <v>109</v>
      </c>
      <c r="H2061" t="s">
        <v>3157</v>
      </c>
      <c r="I2061">
        <v>1</v>
      </c>
      <c r="J2061">
        <v>79977</v>
      </c>
    </row>
    <row r="2062" spans="1:10" x14ac:dyDescent="0.25">
      <c r="A2062">
        <v>12061</v>
      </c>
      <c r="B2062" s="1">
        <v>45867</v>
      </c>
      <c r="C2062" t="s">
        <v>3973</v>
      </c>
      <c r="D2062" t="s">
        <v>17</v>
      </c>
      <c r="E2062" t="s">
        <v>51</v>
      </c>
      <c r="F2062" t="s">
        <v>67</v>
      </c>
      <c r="G2062" t="s">
        <v>195</v>
      </c>
      <c r="H2062" t="s">
        <v>3974</v>
      </c>
      <c r="I2062">
        <v>2</v>
      </c>
      <c r="J2062">
        <v>75748</v>
      </c>
    </row>
    <row r="2063" spans="1:10" x14ac:dyDescent="0.25">
      <c r="A2063">
        <v>12062</v>
      </c>
      <c r="B2063" s="1">
        <v>45284</v>
      </c>
      <c r="C2063" t="s">
        <v>3975</v>
      </c>
      <c r="D2063" t="s">
        <v>23</v>
      </c>
      <c r="E2063" t="s">
        <v>105</v>
      </c>
      <c r="F2063" t="s">
        <v>19</v>
      </c>
      <c r="G2063" t="s">
        <v>124</v>
      </c>
      <c r="H2063" t="s">
        <v>3976</v>
      </c>
      <c r="I2063">
        <v>3</v>
      </c>
      <c r="J2063">
        <v>27010</v>
      </c>
    </row>
    <row r="2064" spans="1:10" x14ac:dyDescent="0.25">
      <c r="A2064">
        <v>12063</v>
      </c>
      <c r="B2064" s="1">
        <v>45797</v>
      </c>
      <c r="C2064" t="s">
        <v>3977</v>
      </c>
      <c r="D2064" t="s">
        <v>17</v>
      </c>
      <c r="E2064" t="s">
        <v>158</v>
      </c>
      <c r="F2064" t="s">
        <v>39</v>
      </c>
      <c r="G2064" t="s">
        <v>132</v>
      </c>
      <c r="H2064" t="s">
        <v>1867</v>
      </c>
      <c r="I2064">
        <v>4</v>
      </c>
      <c r="J2064">
        <v>71994</v>
      </c>
    </row>
    <row r="2065" spans="1:10" x14ac:dyDescent="0.25">
      <c r="A2065">
        <v>12064</v>
      </c>
      <c r="B2065" s="1">
        <v>45321</v>
      </c>
      <c r="C2065" t="s">
        <v>3978</v>
      </c>
      <c r="D2065" t="s">
        <v>17</v>
      </c>
      <c r="E2065" t="s">
        <v>18</v>
      </c>
      <c r="F2065" t="s">
        <v>39</v>
      </c>
      <c r="G2065" t="s">
        <v>40</v>
      </c>
      <c r="H2065" t="s">
        <v>3979</v>
      </c>
      <c r="I2065">
        <v>2</v>
      </c>
      <c r="J2065">
        <v>47526</v>
      </c>
    </row>
    <row r="2066" spans="1:10" x14ac:dyDescent="0.25">
      <c r="A2066">
        <v>12065</v>
      </c>
      <c r="B2066" s="1">
        <v>45377</v>
      </c>
      <c r="C2066" t="s">
        <v>3980</v>
      </c>
      <c r="D2066" t="s">
        <v>17</v>
      </c>
      <c r="E2066" t="s">
        <v>47</v>
      </c>
      <c r="F2066" t="s">
        <v>67</v>
      </c>
      <c r="G2066" t="s">
        <v>231</v>
      </c>
      <c r="H2066" t="s">
        <v>3981</v>
      </c>
      <c r="I2066">
        <v>1</v>
      </c>
      <c r="J2066">
        <v>38318</v>
      </c>
    </row>
    <row r="2067" spans="1:10" x14ac:dyDescent="0.25">
      <c r="A2067">
        <v>12066</v>
      </c>
      <c r="B2067" s="1">
        <v>45745</v>
      </c>
      <c r="C2067" t="s">
        <v>3982</v>
      </c>
      <c r="D2067" t="s">
        <v>17</v>
      </c>
      <c r="E2067" t="s">
        <v>66</v>
      </c>
      <c r="F2067" t="s">
        <v>25</v>
      </c>
      <c r="G2067" t="s">
        <v>58</v>
      </c>
      <c r="H2067" t="s">
        <v>3983</v>
      </c>
      <c r="I2067">
        <v>1</v>
      </c>
      <c r="J2067">
        <v>56883</v>
      </c>
    </row>
    <row r="2068" spans="1:10" x14ac:dyDescent="0.25">
      <c r="A2068">
        <v>12067</v>
      </c>
      <c r="B2068" s="1">
        <v>45583</v>
      </c>
      <c r="C2068" t="s">
        <v>3984</v>
      </c>
      <c r="D2068" t="s">
        <v>23</v>
      </c>
      <c r="E2068" t="s">
        <v>135</v>
      </c>
      <c r="F2068" t="s">
        <v>35</v>
      </c>
      <c r="G2068" t="s">
        <v>71</v>
      </c>
      <c r="H2068" t="s">
        <v>3985</v>
      </c>
      <c r="I2068">
        <v>1</v>
      </c>
      <c r="J2068">
        <v>18708</v>
      </c>
    </row>
    <row r="2069" spans="1:10" x14ac:dyDescent="0.25">
      <c r="A2069">
        <v>12068</v>
      </c>
      <c r="B2069" s="1">
        <v>45860</v>
      </c>
      <c r="C2069" t="s">
        <v>3986</v>
      </c>
      <c r="D2069" t="s">
        <v>33</v>
      </c>
      <c r="E2069" t="s">
        <v>43</v>
      </c>
      <c r="F2069" t="s">
        <v>39</v>
      </c>
      <c r="G2069" t="s">
        <v>117</v>
      </c>
      <c r="H2069" t="s">
        <v>3987</v>
      </c>
      <c r="I2069">
        <v>4</v>
      </c>
      <c r="J2069">
        <v>60603</v>
      </c>
    </row>
    <row r="2070" spans="1:10" x14ac:dyDescent="0.25">
      <c r="A2070">
        <v>12069</v>
      </c>
      <c r="B2070" s="1">
        <v>45801</v>
      </c>
      <c r="C2070" t="s">
        <v>3988</v>
      </c>
      <c r="D2070" t="s">
        <v>17</v>
      </c>
      <c r="E2070" t="s">
        <v>18</v>
      </c>
      <c r="F2070" t="s">
        <v>19</v>
      </c>
      <c r="G2070" t="s">
        <v>124</v>
      </c>
      <c r="H2070" t="s">
        <v>3989</v>
      </c>
      <c r="I2070">
        <v>5</v>
      </c>
      <c r="J2070">
        <v>79431</v>
      </c>
    </row>
    <row r="2071" spans="1:10" x14ac:dyDescent="0.25">
      <c r="A2071">
        <v>12070</v>
      </c>
      <c r="B2071" s="1">
        <v>45409</v>
      </c>
      <c r="C2071" t="s">
        <v>3990</v>
      </c>
      <c r="D2071" t="s">
        <v>17</v>
      </c>
      <c r="E2071" t="s">
        <v>51</v>
      </c>
      <c r="F2071" t="s">
        <v>120</v>
      </c>
      <c r="G2071" t="s">
        <v>150</v>
      </c>
      <c r="H2071" t="s">
        <v>3991</v>
      </c>
      <c r="I2071">
        <v>4</v>
      </c>
      <c r="J2071">
        <v>20901</v>
      </c>
    </row>
    <row r="2072" spans="1:10" x14ac:dyDescent="0.25">
      <c r="A2072">
        <v>12071</v>
      </c>
      <c r="B2072" s="1">
        <v>45320</v>
      </c>
      <c r="C2072" t="s">
        <v>3992</v>
      </c>
      <c r="D2072" t="s">
        <v>23</v>
      </c>
      <c r="E2072" t="s">
        <v>76</v>
      </c>
      <c r="F2072" t="s">
        <v>120</v>
      </c>
      <c r="G2072" t="s">
        <v>139</v>
      </c>
      <c r="H2072" t="s">
        <v>1239</v>
      </c>
      <c r="I2072">
        <v>2</v>
      </c>
      <c r="J2072">
        <v>23718</v>
      </c>
    </row>
    <row r="2073" spans="1:10" x14ac:dyDescent="0.25">
      <c r="A2073">
        <v>12072</v>
      </c>
      <c r="B2073" s="1">
        <v>45497</v>
      </c>
      <c r="C2073" t="s">
        <v>3993</v>
      </c>
      <c r="D2073" t="s">
        <v>33</v>
      </c>
      <c r="E2073" t="s">
        <v>94</v>
      </c>
      <c r="F2073" t="s">
        <v>87</v>
      </c>
      <c r="G2073" t="s">
        <v>147</v>
      </c>
      <c r="H2073" t="s">
        <v>3994</v>
      </c>
      <c r="I2073">
        <v>5</v>
      </c>
      <c r="J2073">
        <v>3533</v>
      </c>
    </row>
    <row r="2074" spans="1:10" x14ac:dyDescent="0.25">
      <c r="A2074">
        <v>12073</v>
      </c>
      <c r="B2074" s="1">
        <v>45427</v>
      </c>
      <c r="C2074" t="s">
        <v>3995</v>
      </c>
      <c r="D2074" t="s">
        <v>17</v>
      </c>
      <c r="E2074" t="s">
        <v>18</v>
      </c>
      <c r="F2074" t="s">
        <v>62</v>
      </c>
      <c r="G2074" t="s">
        <v>142</v>
      </c>
      <c r="H2074" t="s">
        <v>3005</v>
      </c>
      <c r="I2074">
        <v>5</v>
      </c>
      <c r="J2074">
        <v>7131</v>
      </c>
    </row>
    <row r="2075" spans="1:10" x14ac:dyDescent="0.25">
      <c r="A2075">
        <v>12074</v>
      </c>
      <c r="B2075" s="1">
        <v>45759</v>
      </c>
      <c r="C2075" t="s">
        <v>3996</v>
      </c>
      <c r="D2075" t="s">
        <v>33</v>
      </c>
      <c r="E2075" t="s">
        <v>43</v>
      </c>
      <c r="F2075" t="s">
        <v>19</v>
      </c>
      <c r="G2075" t="s">
        <v>30</v>
      </c>
      <c r="H2075" t="s">
        <v>3997</v>
      </c>
      <c r="I2075">
        <v>5</v>
      </c>
      <c r="J2075">
        <v>578</v>
      </c>
    </row>
    <row r="2076" spans="1:10" x14ac:dyDescent="0.25">
      <c r="A2076">
        <v>12075</v>
      </c>
      <c r="B2076" s="1">
        <v>45905</v>
      </c>
      <c r="C2076" t="s">
        <v>3998</v>
      </c>
      <c r="D2076" t="s">
        <v>17</v>
      </c>
      <c r="E2076" t="s">
        <v>158</v>
      </c>
      <c r="F2076" t="s">
        <v>67</v>
      </c>
      <c r="G2076" t="s">
        <v>400</v>
      </c>
      <c r="H2076" t="s">
        <v>3999</v>
      </c>
      <c r="I2076">
        <v>3</v>
      </c>
      <c r="J2076">
        <v>24189</v>
      </c>
    </row>
    <row r="2077" spans="1:10" x14ac:dyDescent="0.25">
      <c r="A2077">
        <v>12076</v>
      </c>
      <c r="B2077" s="1">
        <v>45489</v>
      </c>
      <c r="C2077" t="s">
        <v>4000</v>
      </c>
      <c r="D2077" t="s">
        <v>23</v>
      </c>
      <c r="E2077" t="s">
        <v>29</v>
      </c>
      <c r="F2077" t="s">
        <v>67</v>
      </c>
      <c r="G2077" t="s">
        <v>195</v>
      </c>
      <c r="H2077" t="s">
        <v>4001</v>
      </c>
      <c r="I2077">
        <v>4</v>
      </c>
      <c r="J2077">
        <v>75193</v>
      </c>
    </row>
    <row r="2078" spans="1:10" x14ac:dyDescent="0.25">
      <c r="A2078">
        <v>12077</v>
      </c>
      <c r="B2078" s="1">
        <v>45432</v>
      </c>
      <c r="C2078" t="s">
        <v>4002</v>
      </c>
      <c r="D2078" t="s">
        <v>23</v>
      </c>
      <c r="E2078" t="s">
        <v>135</v>
      </c>
      <c r="F2078" t="s">
        <v>62</v>
      </c>
      <c r="G2078" t="s">
        <v>508</v>
      </c>
      <c r="H2078" t="s">
        <v>707</v>
      </c>
      <c r="I2078">
        <v>3</v>
      </c>
      <c r="J2078">
        <v>67112</v>
      </c>
    </row>
    <row r="2079" spans="1:10" x14ac:dyDescent="0.25">
      <c r="A2079">
        <v>12078</v>
      </c>
      <c r="B2079" s="1">
        <v>45411</v>
      </c>
      <c r="C2079" t="s">
        <v>4003</v>
      </c>
      <c r="D2079" t="s">
        <v>17</v>
      </c>
      <c r="E2079" t="s">
        <v>158</v>
      </c>
      <c r="F2079" t="s">
        <v>120</v>
      </c>
      <c r="G2079" t="s">
        <v>139</v>
      </c>
      <c r="H2079" t="s">
        <v>4004</v>
      </c>
      <c r="I2079">
        <v>2</v>
      </c>
      <c r="J2079">
        <v>67207</v>
      </c>
    </row>
    <row r="2080" spans="1:10" x14ac:dyDescent="0.25">
      <c r="A2080">
        <v>12079</v>
      </c>
      <c r="B2080" s="1">
        <v>45272</v>
      </c>
      <c r="C2080" t="s">
        <v>4005</v>
      </c>
      <c r="D2080" t="s">
        <v>17</v>
      </c>
      <c r="E2080" t="s">
        <v>66</v>
      </c>
      <c r="F2080" t="s">
        <v>87</v>
      </c>
      <c r="G2080" t="s">
        <v>147</v>
      </c>
      <c r="H2080" t="s">
        <v>4006</v>
      </c>
      <c r="I2080">
        <v>5</v>
      </c>
      <c r="J2080">
        <v>31268</v>
      </c>
    </row>
    <row r="2081" spans="1:10" x14ac:dyDescent="0.25">
      <c r="A2081">
        <v>12080</v>
      </c>
      <c r="B2081" s="1">
        <v>45639</v>
      </c>
      <c r="C2081" t="s">
        <v>4007</v>
      </c>
      <c r="D2081" t="s">
        <v>33</v>
      </c>
      <c r="E2081" t="s">
        <v>34</v>
      </c>
      <c r="F2081" t="s">
        <v>67</v>
      </c>
      <c r="G2081" t="s">
        <v>231</v>
      </c>
      <c r="H2081" t="s">
        <v>4008</v>
      </c>
      <c r="I2081">
        <v>5</v>
      </c>
      <c r="J2081">
        <v>76437</v>
      </c>
    </row>
    <row r="2082" spans="1:10" x14ac:dyDescent="0.25">
      <c r="A2082">
        <v>12081</v>
      </c>
      <c r="B2082" s="1">
        <v>45450</v>
      </c>
      <c r="C2082" t="s">
        <v>4009</v>
      </c>
      <c r="D2082" t="s">
        <v>23</v>
      </c>
      <c r="E2082" t="s">
        <v>135</v>
      </c>
      <c r="F2082" t="s">
        <v>39</v>
      </c>
      <c r="G2082" t="s">
        <v>192</v>
      </c>
      <c r="H2082" t="s">
        <v>4010</v>
      </c>
      <c r="I2082">
        <v>5</v>
      </c>
      <c r="J2082">
        <v>33383</v>
      </c>
    </row>
    <row r="2083" spans="1:10" x14ac:dyDescent="0.25">
      <c r="A2083">
        <v>12082</v>
      </c>
      <c r="B2083" s="1">
        <v>45743</v>
      </c>
      <c r="C2083" t="s">
        <v>650</v>
      </c>
      <c r="D2083" t="s">
        <v>33</v>
      </c>
      <c r="E2083" t="s">
        <v>94</v>
      </c>
      <c r="F2083" t="s">
        <v>87</v>
      </c>
      <c r="G2083" t="s">
        <v>205</v>
      </c>
      <c r="H2083" t="s">
        <v>4011</v>
      </c>
      <c r="I2083">
        <v>4</v>
      </c>
      <c r="J2083">
        <v>11114</v>
      </c>
    </row>
    <row r="2084" spans="1:10" x14ac:dyDescent="0.25">
      <c r="A2084">
        <v>12083</v>
      </c>
      <c r="B2084" s="1">
        <v>45461</v>
      </c>
      <c r="C2084" t="s">
        <v>4012</v>
      </c>
      <c r="D2084" t="s">
        <v>11</v>
      </c>
      <c r="E2084" t="s">
        <v>61</v>
      </c>
      <c r="F2084" t="s">
        <v>120</v>
      </c>
      <c r="G2084" t="s">
        <v>155</v>
      </c>
      <c r="H2084" t="s">
        <v>4013</v>
      </c>
      <c r="I2084">
        <v>4</v>
      </c>
      <c r="J2084">
        <v>17629</v>
      </c>
    </row>
    <row r="2085" spans="1:10" x14ac:dyDescent="0.25">
      <c r="A2085">
        <v>12084</v>
      </c>
      <c r="B2085" s="1">
        <v>45757</v>
      </c>
      <c r="C2085" t="s">
        <v>4014</v>
      </c>
      <c r="D2085" t="s">
        <v>23</v>
      </c>
      <c r="E2085" t="s">
        <v>105</v>
      </c>
      <c r="F2085" t="s">
        <v>120</v>
      </c>
      <c r="G2085" t="s">
        <v>121</v>
      </c>
      <c r="H2085" t="s">
        <v>4015</v>
      </c>
      <c r="I2085">
        <v>3</v>
      </c>
      <c r="J2085">
        <v>40924</v>
      </c>
    </row>
    <row r="2086" spans="1:10" x14ac:dyDescent="0.25">
      <c r="A2086">
        <v>12085</v>
      </c>
      <c r="B2086" s="1">
        <v>45773</v>
      </c>
      <c r="C2086" t="s">
        <v>4016</v>
      </c>
      <c r="D2086" t="s">
        <v>33</v>
      </c>
      <c r="E2086" t="s">
        <v>34</v>
      </c>
      <c r="F2086" t="s">
        <v>87</v>
      </c>
      <c r="G2086" t="s">
        <v>205</v>
      </c>
      <c r="H2086" t="s">
        <v>4017</v>
      </c>
      <c r="I2086">
        <v>1</v>
      </c>
      <c r="J2086">
        <v>41878</v>
      </c>
    </row>
    <row r="2087" spans="1:10" x14ac:dyDescent="0.25">
      <c r="A2087">
        <v>12086</v>
      </c>
      <c r="B2087" s="1">
        <v>45870</v>
      </c>
      <c r="C2087" t="s">
        <v>4018</v>
      </c>
      <c r="D2087" t="s">
        <v>17</v>
      </c>
      <c r="E2087" t="s">
        <v>18</v>
      </c>
      <c r="F2087" t="s">
        <v>25</v>
      </c>
      <c r="G2087" t="s">
        <v>58</v>
      </c>
      <c r="H2087" t="s">
        <v>4019</v>
      </c>
      <c r="I2087">
        <v>4</v>
      </c>
      <c r="J2087">
        <v>47351</v>
      </c>
    </row>
    <row r="2088" spans="1:10" x14ac:dyDescent="0.25">
      <c r="A2088">
        <v>12087</v>
      </c>
      <c r="B2088" s="1">
        <v>45252</v>
      </c>
      <c r="C2088" t="s">
        <v>4020</v>
      </c>
      <c r="D2088" t="s">
        <v>33</v>
      </c>
      <c r="E2088" t="s">
        <v>101</v>
      </c>
      <c r="F2088" t="s">
        <v>35</v>
      </c>
      <c r="G2088" t="s">
        <v>44</v>
      </c>
      <c r="H2088" t="s">
        <v>4021</v>
      </c>
      <c r="I2088">
        <v>2</v>
      </c>
      <c r="J2088">
        <v>14660</v>
      </c>
    </row>
    <row r="2089" spans="1:10" x14ac:dyDescent="0.25">
      <c r="A2089">
        <v>12088</v>
      </c>
      <c r="B2089" s="1">
        <v>45462</v>
      </c>
      <c r="C2089" t="s">
        <v>4022</v>
      </c>
      <c r="D2089" t="s">
        <v>33</v>
      </c>
      <c r="E2089" t="s">
        <v>43</v>
      </c>
      <c r="F2089" t="s">
        <v>19</v>
      </c>
      <c r="G2089" t="s">
        <v>30</v>
      </c>
      <c r="H2089" t="s">
        <v>4023</v>
      </c>
      <c r="I2089">
        <v>4</v>
      </c>
      <c r="J2089">
        <v>15163</v>
      </c>
    </row>
    <row r="2090" spans="1:10" x14ac:dyDescent="0.25">
      <c r="A2090">
        <v>12089</v>
      </c>
      <c r="B2090" s="1">
        <v>45660</v>
      </c>
      <c r="C2090" t="s">
        <v>4024</v>
      </c>
      <c r="D2090" t="s">
        <v>11</v>
      </c>
      <c r="E2090" t="s">
        <v>12</v>
      </c>
      <c r="F2090" t="s">
        <v>77</v>
      </c>
      <c r="G2090" t="s">
        <v>162</v>
      </c>
      <c r="H2090" t="s">
        <v>4025</v>
      </c>
      <c r="I2090">
        <v>1</v>
      </c>
      <c r="J2090">
        <v>57139</v>
      </c>
    </row>
    <row r="2091" spans="1:10" x14ac:dyDescent="0.25">
      <c r="A2091">
        <v>12090</v>
      </c>
      <c r="B2091" s="1">
        <v>45918</v>
      </c>
      <c r="C2091" t="s">
        <v>4026</v>
      </c>
      <c r="D2091" t="s">
        <v>33</v>
      </c>
      <c r="E2091" t="s">
        <v>55</v>
      </c>
      <c r="F2091" t="s">
        <v>35</v>
      </c>
      <c r="G2091" t="s">
        <v>44</v>
      </c>
      <c r="H2091" t="s">
        <v>4027</v>
      </c>
      <c r="I2091">
        <v>4</v>
      </c>
      <c r="J2091">
        <v>66247</v>
      </c>
    </row>
    <row r="2092" spans="1:10" x14ac:dyDescent="0.25">
      <c r="A2092">
        <v>12091</v>
      </c>
      <c r="B2092" s="1">
        <v>45443</v>
      </c>
      <c r="C2092" t="s">
        <v>4028</v>
      </c>
      <c r="D2092" t="s">
        <v>11</v>
      </c>
      <c r="E2092" t="s">
        <v>12</v>
      </c>
      <c r="F2092" t="s">
        <v>87</v>
      </c>
      <c r="G2092" t="s">
        <v>174</v>
      </c>
      <c r="H2092" t="s">
        <v>4029</v>
      </c>
      <c r="I2092">
        <v>5</v>
      </c>
      <c r="J2092">
        <v>45080</v>
      </c>
    </row>
    <row r="2093" spans="1:10" x14ac:dyDescent="0.25">
      <c r="A2093">
        <v>12092</v>
      </c>
      <c r="B2093" s="1">
        <v>45749</v>
      </c>
      <c r="C2093" t="s">
        <v>4030</v>
      </c>
      <c r="D2093" t="s">
        <v>17</v>
      </c>
      <c r="E2093" t="s">
        <v>158</v>
      </c>
      <c r="F2093" t="s">
        <v>25</v>
      </c>
      <c r="G2093" t="s">
        <v>95</v>
      </c>
      <c r="H2093" t="s">
        <v>4031</v>
      </c>
      <c r="I2093">
        <v>3</v>
      </c>
      <c r="J2093">
        <v>36266</v>
      </c>
    </row>
    <row r="2094" spans="1:10" x14ac:dyDescent="0.25">
      <c r="A2094">
        <v>12093</v>
      </c>
      <c r="B2094" s="1">
        <v>45845</v>
      </c>
      <c r="C2094" t="s">
        <v>4032</v>
      </c>
      <c r="D2094" t="s">
        <v>23</v>
      </c>
      <c r="E2094" t="s">
        <v>29</v>
      </c>
      <c r="F2094" t="s">
        <v>67</v>
      </c>
      <c r="G2094" t="s">
        <v>231</v>
      </c>
      <c r="H2094" t="s">
        <v>4008</v>
      </c>
      <c r="I2094">
        <v>3</v>
      </c>
      <c r="J2094">
        <v>60918</v>
      </c>
    </row>
    <row r="2095" spans="1:10" x14ac:dyDescent="0.25">
      <c r="A2095">
        <v>12094</v>
      </c>
      <c r="B2095" s="1">
        <v>45317</v>
      </c>
      <c r="C2095" t="s">
        <v>4033</v>
      </c>
      <c r="D2095" t="s">
        <v>23</v>
      </c>
      <c r="E2095" t="s">
        <v>24</v>
      </c>
      <c r="F2095" t="s">
        <v>77</v>
      </c>
      <c r="G2095" t="s">
        <v>287</v>
      </c>
      <c r="H2095" t="s">
        <v>4034</v>
      </c>
      <c r="I2095">
        <v>4</v>
      </c>
      <c r="J2095">
        <v>33066</v>
      </c>
    </row>
    <row r="2096" spans="1:10" x14ac:dyDescent="0.25">
      <c r="A2096">
        <v>12095</v>
      </c>
      <c r="B2096" s="1">
        <v>45607</v>
      </c>
      <c r="C2096" t="s">
        <v>4035</v>
      </c>
      <c r="D2096" t="s">
        <v>17</v>
      </c>
      <c r="E2096" t="s">
        <v>18</v>
      </c>
      <c r="F2096" t="s">
        <v>35</v>
      </c>
      <c r="G2096" t="s">
        <v>437</v>
      </c>
      <c r="H2096" t="s">
        <v>4036</v>
      </c>
      <c r="I2096">
        <v>1</v>
      </c>
      <c r="J2096">
        <v>62548</v>
      </c>
    </row>
    <row r="2097" spans="1:10" x14ac:dyDescent="0.25">
      <c r="A2097">
        <v>12096</v>
      </c>
      <c r="B2097" s="1">
        <v>45417</v>
      </c>
      <c r="C2097" t="s">
        <v>4037</v>
      </c>
      <c r="D2097" t="s">
        <v>23</v>
      </c>
      <c r="E2097" t="s">
        <v>24</v>
      </c>
      <c r="F2097" t="s">
        <v>19</v>
      </c>
      <c r="G2097" t="s">
        <v>20</v>
      </c>
      <c r="H2097" t="s">
        <v>4038</v>
      </c>
      <c r="I2097">
        <v>3</v>
      </c>
      <c r="J2097">
        <v>468</v>
      </c>
    </row>
    <row r="2098" spans="1:10" x14ac:dyDescent="0.25">
      <c r="A2098">
        <v>12097</v>
      </c>
      <c r="B2098" s="1">
        <v>45253</v>
      </c>
      <c r="C2098" t="s">
        <v>4039</v>
      </c>
      <c r="D2098" t="s">
        <v>33</v>
      </c>
      <c r="E2098" t="s">
        <v>34</v>
      </c>
      <c r="F2098" t="s">
        <v>120</v>
      </c>
      <c r="G2098" t="s">
        <v>139</v>
      </c>
      <c r="H2098" t="s">
        <v>4040</v>
      </c>
      <c r="I2098">
        <v>3</v>
      </c>
      <c r="J2098">
        <v>49321</v>
      </c>
    </row>
    <row r="2099" spans="1:10" x14ac:dyDescent="0.25">
      <c r="A2099">
        <v>12098</v>
      </c>
      <c r="B2099" s="1">
        <v>45684</v>
      </c>
      <c r="C2099" t="s">
        <v>4041</v>
      </c>
      <c r="D2099" t="s">
        <v>23</v>
      </c>
      <c r="E2099" t="s">
        <v>135</v>
      </c>
      <c r="F2099" t="s">
        <v>35</v>
      </c>
      <c r="G2099" t="s">
        <v>71</v>
      </c>
      <c r="H2099" t="s">
        <v>3548</v>
      </c>
      <c r="I2099">
        <v>1</v>
      </c>
      <c r="J2099">
        <v>16956</v>
      </c>
    </row>
    <row r="2100" spans="1:10" x14ac:dyDescent="0.25">
      <c r="A2100">
        <v>12099</v>
      </c>
      <c r="B2100" s="1">
        <v>45249</v>
      </c>
      <c r="C2100" t="s">
        <v>4042</v>
      </c>
      <c r="D2100" t="s">
        <v>17</v>
      </c>
      <c r="E2100" t="s">
        <v>18</v>
      </c>
      <c r="F2100" t="s">
        <v>62</v>
      </c>
      <c r="G2100" t="s">
        <v>106</v>
      </c>
      <c r="H2100" t="s">
        <v>3955</v>
      </c>
      <c r="I2100">
        <v>5</v>
      </c>
      <c r="J2100">
        <v>5964</v>
      </c>
    </row>
    <row r="2101" spans="1:10" x14ac:dyDescent="0.25">
      <c r="A2101">
        <v>12100</v>
      </c>
      <c r="B2101" s="1">
        <v>45536</v>
      </c>
      <c r="C2101" t="s">
        <v>4043</v>
      </c>
      <c r="D2101" t="s">
        <v>11</v>
      </c>
      <c r="E2101" t="s">
        <v>12</v>
      </c>
      <c r="F2101" t="s">
        <v>77</v>
      </c>
      <c r="G2101" t="s">
        <v>287</v>
      </c>
      <c r="H2101" t="s">
        <v>2851</v>
      </c>
      <c r="I2101">
        <v>2</v>
      </c>
      <c r="J2101">
        <v>74137</v>
      </c>
    </row>
    <row r="2102" spans="1:10" x14ac:dyDescent="0.25">
      <c r="A2102">
        <v>12101</v>
      </c>
      <c r="B2102" s="1">
        <v>45595</v>
      </c>
      <c r="C2102" t="s">
        <v>4044</v>
      </c>
      <c r="D2102" t="s">
        <v>11</v>
      </c>
      <c r="E2102" t="s">
        <v>12</v>
      </c>
      <c r="F2102" t="s">
        <v>35</v>
      </c>
      <c r="G2102" t="s">
        <v>179</v>
      </c>
      <c r="H2102" t="s">
        <v>4045</v>
      </c>
      <c r="I2102">
        <v>2</v>
      </c>
      <c r="J2102">
        <v>22106</v>
      </c>
    </row>
    <row r="2103" spans="1:10" x14ac:dyDescent="0.25">
      <c r="A2103">
        <v>12102</v>
      </c>
      <c r="B2103" s="1">
        <v>45352</v>
      </c>
      <c r="C2103" t="s">
        <v>4046</v>
      </c>
      <c r="D2103" t="s">
        <v>23</v>
      </c>
      <c r="E2103" t="s">
        <v>24</v>
      </c>
      <c r="F2103" t="s">
        <v>67</v>
      </c>
      <c r="G2103" t="s">
        <v>231</v>
      </c>
      <c r="H2103" t="s">
        <v>4047</v>
      </c>
      <c r="I2103">
        <v>4</v>
      </c>
      <c r="J2103">
        <v>25479</v>
      </c>
    </row>
    <row r="2104" spans="1:10" x14ac:dyDescent="0.25">
      <c r="A2104">
        <v>12103</v>
      </c>
      <c r="B2104" s="1">
        <v>45667</v>
      </c>
      <c r="C2104" t="s">
        <v>4048</v>
      </c>
      <c r="D2104" t="s">
        <v>11</v>
      </c>
      <c r="E2104" t="s">
        <v>165</v>
      </c>
      <c r="F2104" t="s">
        <v>39</v>
      </c>
      <c r="G2104" t="s">
        <v>132</v>
      </c>
      <c r="H2104" t="s">
        <v>4049</v>
      </c>
      <c r="I2104">
        <v>3</v>
      </c>
      <c r="J2104">
        <v>32223</v>
      </c>
    </row>
    <row r="2105" spans="1:10" x14ac:dyDescent="0.25">
      <c r="A2105">
        <v>12104</v>
      </c>
      <c r="B2105" s="1">
        <v>45412</v>
      </c>
      <c r="C2105" t="s">
        <v>4050</v>
      </c>
      <c r="D2105" t="s">
        <v>11</v>
      </c>
      <c r="E2105" t="s">
        <v>12</v>
      </c>
      <c r="F2105" t="s">
        <v>120</v>
      </c>
      <c r="G2105" t="s">
        <v>139</v>
      </c>
      <c r="H2105" t="s">
        <v>4051</v>
      </c>
      <c r="I2105">
        <v>4</v>
      </c>
      <c r="J2105">
        <v>56442</v>
      </c>
    </row>
    <row r="2106" spans="1:10" x14ac:dyDescent="0.25">
      <c r="A2106">
        <v>12105</v>
      </c>
      <c r="B2106" s="1">
        <v>45327</v>
      </c>
      <c r="C2106" t="s">
        <v>4052</v>
      </c>
      <c r="D2106" t="s">
        <v>11</v>
      </c>
      <c r="E2106" t="s">
        <v>61</v>
      </c>
      <c r="F2106" t="s">
        <v>87</v>
      </c>
      <c r="G2106" t="s">
        <v>205</v>
      </c>
      <c r="H2106" t="s">
        <v>4053</v>
      </c>
      <c r="I2106">
        <v>3</v>
      </c>
      <c r="J2106">
        <v>64252</v>
      </c>
    </row>
    <row r="2107" spans="1:10" x14ac:dyDescent="0.25">
      <c r="A2107">
        <v>12106</v>
      </c>
      <c r="B2107" s="1">
        <v>45921</v>
      </c>
      <c r="C2107" t="s">
        <v>4054</v>
      </c>
      <c r="D2107" t="s">
        <v>11</v>
      </c>
      <c r="E2107" t="s">
        <v>165</v>
      </c>
      <c r="F2107" t="s">
        <v>19</v>
      </c>
      <c r="G2107" t="s">
        <v>52</v>
      </c>
      <c r="H2107" t="s">
        <v>4055</v>
      </c>
      <c r="I2107">
        <v>3</v>
      </c>
      <c r="J2107">
        <v>23606</v>
      </c>
    </row>
    <row r="2108" spans="1:10" x14ac:dyDescent="0.25">
      <c r="A2108">
        <v>12107</v>
      </c>
      <c r="B2108" s="1">
        <v>45234</v>
      </c>
      <c r="C2108" t="s">
        <v>4056</v>
      </c>
      <c r="D2108" t="s">
        <v>33</v>
      </c>
      <c r="E2108" t="s">
        <v>101</v>
      </c>
      <c r="F2108" t="s">
        <v>25</v>
      </c>
      <c r="G2108" t="s">
        <v>26</v>
      </c>
      <c r="H2108" t="s">
        <v>2500</v>
      </c>
      <c r="I2108">
        <v>4</v>
      </c>
      <c r="J2108">
        <v>25373</v>
      </c>
    </row>
    <row r="2109" spans="1:10" x14ac:dyDescent="0.25">
      <c r="A2109">
        <v>12108</v>
      </c>
      <c r="B2109" s="1">
        <v>45502</v>
      </c>
      <c r="C2109" t="s">
        <v>4057</v>
      </c>
      <c r="D2109" t="s">
        <v>11</v>
      </c>
      <c r="E2109" t="s">
        <v>61</v>
      </c>
      <c r="F2109" t="s">
        <v>67</v>
      </c>
      <c r="G2109" t="s">
        <v>231</v>
      </c>
      <c r="H2109" t="s">
        <v>4058</v>
      </c>
      <c r="I2109">
        <v>3</v>
      </c>
      <c r="J2109">
        <v>77524</v>
      </c>
    </row>
    <row r="2110" spans="1:10" x14ac:dyDescent="0.25">
      <c r="A2110">
        <v>12109</v>
      </c>
      <c r="B2110" s="1">
        <v>45270</v>
      </c>
      <c r="C2110" t="s">
        <v>4059</v>
      </c>
      <c r="D2110" t="s">
        <v>17</v>
      </c>
      <c r="E2110" t="s">
        <v>66</v>
      </c>
      <c r="F2110" t="s">
        <v>25</v>
      </c>
      <c r="G2110" t="s">
        <v>95</v>
      </c>
      <c r="H2110" t="s">
        <v>4060</v>
      </c>
      <c r="I2110">
        <v>5</v>
      </c>
      <c r="J2110">
        <v>42801</v>
      </c>
    </row>
    <row r="2111" spans="1:10" x14ac:dyDescent="0.25">
      <c r="A2111">
        <v>12110</v>
      </c>
      <c r="B2111" s="1">
        <v>45576</v>
      </c>
      <c r="C2111" t="s">
        <v>4061</v>
      </c>
      <c r="D2111" t="s">
        <v>17</v>
      </c>
      <c r="E2111" t="s">
        <v>51</v>
      </c>
      <c r="F2111" t="s">
        <v>35</v>
      </c>
      <c r="G2111" t="s">
        <v>36</v>
      </c>
      <c r="H2111" t="s">
        <v>4062</v>
      </c>
      <c r="I2111">
        <v>5</v>
      </c>
      <c r="J2111">
        <v>45661</v>
      </c>
    </row>
    <row r="2112" spans="1:10" x14ac:dyDescent="0.25">
      <c r="A2112">
        <v>12111</v>
      </c>
      <c r="B2112" s="1">
        <v>45834</v>
      </c>
      <c r="C2112" t="s">
        <v>4063</v>
      </c>
      <c r="D2112" t="s">
        <v>11</v>
      </c>
      <c r="E2112" t="s">
        <v>61</v>
      </c>
      <c r="F2112" t="s">
        <v>35</v>
      </c>
      <c r="G2112" t="s">
        <v>179</v>
      </c>
      <c r="H2112" t="s">
        <v>4064</v>
      </c>
      <c r="I2112">
        <v>4</v>
      </c>
      <c r="J2112">
        <v>2984</v>
      </c>
    </row>
    <row r="2113" spans="1:10" x14ac:dyDescent="0.25">
      <c r="A2113">
        <v>12112</v>
      </c>
      <c r="B2113" s="1">
        <v>45209</v>
      </c>
      <c r="C2113" t="s">
        <v>4065</v>
      </c>
      <c r="D2113" t="s">
        <v>11</v>
      </c>
      <c r="E2113" t="s">
        <v>61</v>
      </c>
      <c r="F2113" t="s">
        <v>39</v>
      </c>
      <c r="G2113" t="s">
        <v>200</v>
      </c>
      <c r="H2113" t="s">
        <v>4066</v>
      </c>
      <c r="I2113">
        <v>3</v>
      </c>
      <c r="J2113">
        <v>43812</v>
      </c>
    </row>
    <row r="2114" spans="1:10" x14ac:dyDescent="0.25">
      <c r="A2114">
        <v>12113</v>
      </c>
      <c r="B2114" s="1">
        <v>45767</v>
      </c>
      <c r="C2114" t="s">
        <v>4067</v>
      </c>
      <c r="D2114" t="s">
        <v>23</v>
      </c>
      <c r="E2114" t="s">
        <v>24</v>
      </c>
      <c r="F2114" t="s">
        <v>120</v>
      </c>
      <c r="G2114" t="s">
        <v>155</v>
      </c>
      <c r="H2114" t="s">
        <v>4068</v>
      </c>
      <c r="I2114">
        <v>2</v>
      </c>
      <c r="J2114">
        <v>12348</v>
      </c>
    </row>
    <row r="2115" spans="1:10" x14ac:dyDescent="0.25">
      <c r="A2115">
        <v>12114</v>
      </c>
      <c r="B2115" s="1">
        <v>45776</v>
      </c>
      <c r="C2115" t="s">
        <v>4069</v>
      </c>
      <c r="D2115" t="s">
        <v>33</v>
      </c>
      <c r="E2115" t="s">
        <v>55</v>
      </c>
      <c r="F2115" t="s">
        <v>62</v>
      </c>
      <c r="G2115" t="s">
        <v>63</v>
      </c>
      <c r="H2115" t="s">
        <v>4070</v>
      </c>
      <c r="I2115">
        <v>1</v>
      </c>
      <c r="J2115">
        <v>60771</v>
      </c>
    </row>
    <row r="2116" spans="1:10" x14ac:dyDescent="0.25">
      <c r="A2116">
        <v>12115</v>
      </c>
      <c r="B2116" s="1">
        <v>45362</v>
      </c>
      <c r="C2116" t="s">
        <v>4071</v>
      </c>
      <c r="D2116" t="s">
        <v>33</v>
      </c>
      <c r="E2116" t="s">
        <v>101</v>
      </c>
      <c r="F2116" t="s">
        <v>13</v>
      </c>
      <c r="G2116" t="s">
        <v>14</v>
      </c>
      <c r="H2116" t="s">
        <v>4072</v>
      </c>
      <c r="I2116">
        <v>2</v>
      </c>
      <c r="J2116">
        <v>16930</v>
      </c>
    </row>
    <row r="2117" spans="1:10" x14ac:dyDescent="0.25">
      <c r="A2117">
        <v>12116</v>
      </c>
      <c r="B2117" s="1">
        <v>45234</v>
      </c>
      <c r="C2117" t="s">
        <v>4073</v>
      </c>
      <c r="D2117" t="s">
        <v>17</v>
      </c>
      <c r="E2117" t="s">
        <v>66</v>
      </c>
      <c r="F2117" t="s">
        <v>67</v>
      </c>
      <c r="G2117" t="s">
        <v>298</v>
      </c>
      <c r="H2117" t="s">
        <v>4074</v>
      </c>
      <c r="I2117">
        <v>1</v>
      </c>
      <c r="J2117">
        <v>51604</v>
      </c>
    </row>
    <row r="2118" spans="1:10" x14ac:dyDescent="0.25">
      <c r="A2118">
        <v>12117</v>
      </c>
      <c r="B2118" s="1">
        <v>45868</v>
      </c>
      <c r="C2118" t="s">
        <v>4075</v>
      </c>
      <c r="D2118" t="s">
        <v>33</v>
      </c>
      <c r="E2118" t="s">
        <v>34</v>
      </c>
      <c r="F2118" t="s">
        <v>25</v>
      </c>
      <c r="G2118" t="s">
        <v>26</v>
      </c>
      <c r="H2118" t="s">
        <v>4076</v>
      </c>
      <c r="I2118">
        <v>1</v>
      </c>
      <c r="J2118">
        <v>19755</v>
      </c>
    </row>
    <row r="2119" spans="1:10" x14ac:dyDescent="0.25">
      <c r="A2119">
        <v>12118</v>
      </c>
      <c r="B2119" s="1">
        <v>45272</v>
      </c>
      <c r="C2119" t="s">
        <v>4077</v>
      </c>
      <c r="D2119" t="s">
        <v>33</v>
      </c>
      <c r="E2119" t="s">
        <v>34</v>
      </c>
      <c r="F2119" t="s">
        <v>120</v>
      </c>
      <c r="G2119" t="s">
        <v>139</v>
      </c>
      <c r="H2119" t="s">
        <v>4078</v>
      </c>
      <c r="I2119">
        <v>3</v>
      </c>
      <c r="J2119">
        <v>4379</v>
      </c>
    </row>
    <row r="2120" spans="1:10" x14ac:dyDescent="0.25">
      <c r="A2120">
        <v>12119</v>
      </c>
      <c r="B2120" s="1">
        <v>45672</v>
      </c>
      <c r="C2120" t="s">
        <v>4079</v>
      </c>
      <c r="D2120" t="s">
        <v>17</v>
      </c>
      <c r="E2120" t="s">
        <v>66</v>
      </c>
      <c r="F2120" t="s">
        <v>62</v>
      </c>
      <c r="G2120" t="s">
        <v>63</v>
      </c>
      <c r="H2120" t="s">
        <v>4080</v>
      </c>
      <c r="I2120">
        <v>5</v>
      </c>
      <c r="J2120">
        <v>8354</v>
      </c>
    </row>
    <row r="2121" spans="1:10" x14ac:dyDescent="0.25">
      <c r="A2121">
        <v>12120</v>
      </c>
      <c r="B2121" s="1">
        <v>45854</v>
      </c>
      <c r="C2121" t="s">
        <v>4081</v>
      </c>
      <c r="D2121" t="s">
        <v>17</v>
      </c>
      <c r="E2121" t="s">
        <v>47</v>
      </c>
      <c r="F2121" t="s">
        <v>62</v>
      </c>
      <c r="G2121" t="s">
        <v>63</v>
      </c>
      <c r="H2121" t="s">
        <v>2994</v>
      </c>
      <c r="I2121">
        <v>5</v>
      </c>
      <c r="J2121">
        <v>12720</v>
      </c>
    </row>
    <row r="2122" spans="1:10" x14ac:dyDescent="0.25">
      <c r="A2122">
        <v>12121</v>
      </c>
      <c r="B2122" s="1">
        <v>45577</v>
      </c>
      <c r="C2122" t="s">
        <v>4082</v>
      </c>
      <c r="D2122" t="s">
        <v>33</v>
      </c>
      <c r="E2122" t="s">
        <v>55</v>
      </c>
      <c r="F2122" t="s">
        <v>87</v>
      </c>
      <c r="G2122" t="s">
        <v>205</v>
      </c>
      <c r="H2122" t="s">
        <v>4083</v>
      </c>
      <c r="I2122">
        <v>3</v>
      </c>
      <c r="J2122">
        <v>59034</v>
      </c>
    </row>
    <row r="2123" spans="1:10" x14ac:dyDescent="0.25">
      <c r="A2123">
        <v>12122</v>
      </c>
      <c r="B2123" s="1">
        <v>45319</v>
      </c>
      <c r="C2123" t="s">
        <v>4084</v>
      </c>
      <c r="D2123" t="s">
        <v>11</v>
      </c>
      <c r="E2123" t="s">
        <v>61</v>
      </c>
      <c r="F2123" t="s">
        <v>87</v>
      </c>
      <c r="G2123" t="s">
        <v>129</v>
      </c>
      <c r="H2123" t="s">
        <v>4085</v>
      </c>
      <c r="I2123">
        <v>3</v>
      </c>
      <c r="J2123">
        <v>28393</v>
      </c>
    </row>
    <row r="2124" spans="1:10" x14ac:dyDescent="0.25">
      <c r="A2124">
        <v>12123</v>
      </c>
      <c r="B2124" s="1">
        <v>45796</v>
      </c>
      <c r="C2124" t="s">
        <v>4086</v>
      </c>
      <c r="D2124" t="s">
        <v>33</v>
      </c>
      <c r="E2124" t="s">
        <v>101</v>
      </c>
      <c r="F2124" t="s">
        <v>13</v>
      </c>
      <c r="G2124" t="s">
        <v>102</v>
      </c>
      <c r="H2124" t="s">
        <v>4087</v>
      </c>
      <c r="I2124">
        <v>3</v>
      </c>
      <c r="J2124">
        <v>34251</v>
      </c>
    </row>
    <row r="2125" spans="1:10" x14ac:dyDescent="0.25">
      <c r="A2125">
        <v>12124</v>
      </c>
      <c r="B2125" s="1">
        <v>45800</v>
      </c>
      <c r="C2125" t="s">
        <v>4088</v>
      </c>
      <c r="D2125" t="s">
        <v>17</v>
      </c>
      <c r="E2125" t="s">
        <v>47</v>
      </c>
      <c r="F2125" t="s">
        <v>67</v>
      </c>
      <c r="G2125" t="s">
        <v>68</v>
      </c>
      <c r="H2125" t="s">
        <v>667</v>
      </c>
      <c r="I2125">
        <v>2</v>
      </c>
      <c r="J2125">
        <v>22548</v>
      </c>
    </row>
    <row r="2126" spans="1:10" x14ac:dyDescent="0.25">
      <c r="A2126">
        <v>12125</v>
      </c>
      <c r="B2126" s="1">
        <v>45842</v>
      </c>
      <c r="C2126" t="s">
        <v>4089</v>
      </c>
      <c r="D2126" t="s">
        <v>23</v>
      </c>
      <c r="E2126" t="s">
        <v>135</v>
      </c>
      <c r="F2126" t="s">
        <v>120</v>
      </c>
      <c r="G2126" t="s">
        <v>121</v>
      </c>
      <c r="H2126" t="s">
        <v>4090</v>
      </c>
      <c r="I2126">
        <v>1</v>
      </c>
      <c r="J2126">
        <v>17031</v>
      </c>
    </row>
    <row r="2127" spans="1:10" x14ac:dyDescent="0.25">
      <c r="A2127">
        <v>12126</v>
      </c>
      <c r="B2127" s="1">
        <v>45395</v>
      </c>
      <c r="C2127" t="s">
        <v>4091</v>
      </c>
      <c r="D2127" t="s">
        <v>17</v>
      </c>
      <c r="E2127" t="s">
        <v>47</v>
      </c>
      <c r="F2127" t="s">
        <v>39</v>
      </c>
      <c r="G2127" t="s">
        <v>192</v>
      </c>
      <c r="H2127" t="s">
        <v>4092</v>
      </c>
      <c r="I2127">
        <v>4</v>
      </c>
      <c r="J2127">
        <v>43796</v>
      </c>
    </row>
    <row r="2128" spans="1:10" x14ac:dyDescent="0.25">
      <c r="A2128">
        <v>12127</v>
      </c>
      <c r="B2128" s="1">
        <v>45301</v>
      </c>
      <c r="C2128" t="s">
        <v>4093</v>
      </c>
      <c r="D2128" t="s">
        <v>17</v>
      </c>
      <c r="E2128" t="s">
        <v>18</v>
      </c>
      <c r="F2128" t="s">
        <v>62</v>
      </c>
      <c r="G2128" t="s">
        <v>508</v>
      </c>
      <c r="H2128" t="s">
        <v>2686</v>
      </c>
      <c r="I2128">
        <v>4</v>
      </c>
      <c r="J2128">
        <v>2442</v>
      </c>
    </row>
    <row r="2129" spans="1:10" x14ac:dyDescent="0.25">
      <c r="A2129">
        <v>12128</v>
      </c>
      <c r="B2129" s="1">
        <v>45744</v>
      </c>
      <c r="C2129" t="s">
        <v>4094</v>
      </c>
      <c r="D2129" t="s">
        <v>17</v>
      </c>
      <c r="E2129" t="s">
        <v>66</v>
      </c>
      <c r="F2129" t="s">
        <v>87</v>
      </c>
      <c r="G2129" t="s">
        <v>129</v>
      </c>
      <c r="H2129" t="s">
        <v>4095</v>
      </c>
      <c r="I2129">
        <v>4</v>
      </c>
      <c r="J2129">
        <v>10644</v>
      </c>
    </row>
    <row r="2130" spans="1:10" x14ac:dyDescent="0.25">
      <c r="A2130">
        <v>12129</v>
      </c>
      <c r="B2130" s="1">
        <v>45753</v>
      </c>
      <c r="C2130" t="s">
        <v>4096</v>
      </c>
      <c r="D2130" t="s">
        <v>23</v>
      </c>
      <c r="E2130" t="s">
        <v>29</v>
      </c>
      <c r="F2130" t="s">
        <v>35</v>
      </c>
      <c r="G2130" t="s">
        <v>437</v>
      </c>
      <c r="H2130" t="s">
        <v>4097</v>
      </c>
      <c r="I2130">
        <v>1</v>
      </c>
      <c r="J2130">
        <v>77527</v>
      </c>
    </row>
    <row r="2131" spans="1:10" x14ac:dyDescent="0.25">
      <c r="A2131">
        <v>12130</v>
      </c>
      <c r="B2131" s="1">
        <v>45516</v>
      </c>
      <c r="C2131" t="s">
        <v>4098</v>
      </c>
      <c r="D2131" t="s">
        <v>17</v>
      </c>
      <c r="E2131" t="s">
        <v>47</v>
      </c>
      <c r="F2131" t="s">
        <v>62</v>
      </c>
      <c r="G2131" t="s">
        <v>508</v>
      </c>
      <c r="H2131" t="s">
        <v>4099</v>
      </c>
      <c r="I2131">
        <v>4</v>
      </c>
      <c r="J2131">
        <v>36963</v>
      </c>
    </row>
    <row r="2132" spans="1:10" x14ac:dyDescent="0.25">
      <c r="A2132">
        <v>12131</v>
      </c>
      <c r="B2132" s="1">
        <v>45780</v>
      </c>
      <c r="C2132" t="s">
        <v>4100</v>
      </c>
      <c r="D2132" t="s">
        <v>17</v>
      </c>
      <c r="E2132" t="s">
        <v>18</v>
      </c>
      <c r="F2132" t="s">
        <v>62</v>
      </c>
      <c r="G2132" t="s">
        <v>508</v>
      </c>
      <c r="H2132" t="s">
        <v>4101</v>
      </c>
      <c r="I2132">
        <v>1</v>
      </c>
      <c r="J2132">
        <v>51106</v>
      </c>
    </row>
    <row r="2133" spans="1:10" x14ac:dyDescent="0.25">
      <c r="A2133">
        <v>12132</v>
      </c>
      <c r="B2133" s="1">
        <v>45540</v>
      </c>
      <c r="C2133" t="s">
        <v>3070</v>
      </c>
      <c r="D2133" t="s">
        <v>17</v>
      </c>
      <c r="E2133" t="s">
        <v>66</v>
      </c>
      <c r="F2133" t="s">
        <v>120</v>
      </c>
      <c r="G2133" t="s">
        <v>159</v>
      </c>
      <c r="H2133" t="s">
        <v>4102</v>
      </c>
      <c r="I2133">
        <v>3</v>
      </c>
      <c r="J2133">
        <v>74020</v>
      </c>
    </row>
    <row r="2134" spans="1:10" x14ac:dyDescent="0.25">
      <c r="A2134">
        <v>12133</v>
      </c>
      <c r="B2134" s="1">
        <v>45550</v>
      </c>
      <c r="C2134" t="s">
        <v>4103</v>
      </c>
      <c r="D2134" t="s">
        <v>11</v>
      </c>
      <c r="E2134" t="s">
        <v>84</v>
      </c>
      <c r="F2134" t="s">
        <v>25</v>
      </c>
      <c r="G2134" t="s">
        <v>58</v>
      </c>
      <c r="H2134" t="s">
        <v>4104</v>
      </c>
      <c r="I2134">
        <v>2</v>
      </c>
      <c r="J2134">
        <v>23153</v>
      </c>
    </row>
    <row r="2135" spans="1:10" x14ac:dyDescent="0.25">
      <c r="A2135">
        <v>12134</v>
      </c>
      <c r="B2135" s="1">
        <v>45645</v>
      </c>
      <c r="C2135" t="s">
        <v>4105</v>
      </c>
      <c r="D2135" t="s">
        <v>17</v>
      </c>
      <c r="E2135" t="s">
        <v>158</v>
      </c>
      <c r="F2135" t="s">
        <v>120</v>
      </c>
      <c r="G2135" t="s">
        <v>121</v>
      </c>
      <c r="H2135" t="s">
        <v>4106</v>
      </c>
      <c r="I2135">
        <v>5</v>
      </c>
      <c r="J2135">
        <v>56737</v>
      </c>
    </row>
    <row r="2136" spans="1:10" x14ac:dyDescent="0.25">
      <c r="A2136">
        <v>12135</v>
      </c>
      <c r="B2136" s="1">
        <v>45227</v>
      </c>
      <c r="C2136" t="s">
        <v>4107</v>
      </c>
      <c r="D2136" t="s">
        <v>33</v>
      </c>
      <c r="E2136" t="s">
        <v>101</v>
      </c>
      <c r="F2136" t="s">
        <v>35</v>
      </c>
      <c r="G2136" t="s">
        <v>71</v>
      </c>
      <c r="H2136" t="s">
        <v>4108</v>
      </c>
      <c r="I2136">
        <v>5</v>
      </c>
      <c r="J2136">
        <v>39339</v>
      </c>
    </row>
    <row r="2137" spans="1:10" x14ac:dyDescent="0.25">
      <c r="A2137">
        <v>12136</v>
      </c>
      <c r="B2137" s="1">
        <v>45366</v>
      </c>
      <c r="C2137" t="s">
        <v>4109</v>
      </c>
      <c r="D2137" t="s">
        <v>23</v>
      </c>
      <c r="E2137" t="s">
        <v>105</v>
      </c>
      <c r="F2137" t="s">
        <v>25</v>
      </c>
      <c r="G2137" t="s">
        <v>26</v>
      </c>
      <c r="H2137" t="s">
        <v>4110</v>
      </c>
      <c r="I2137">
        <v>3</v>
      </c>
      <c r="J2137">
        <v>39848</v>
      </c>
    </row>
    <row r="2138" spans="1:10" x14ac:dyDescent="0.25">
      <c r="A2138">
        <v>12137</v>
      </c>
      <c r="B2138" s="1">
        <v>45585</v>
      </c>
      <c r="C2138" t="s">
        <v>4111</v>
      </c>
      <c r="D2138" t="s">
        <v>11</v>
      </c>
      <c r="E2138" t="s">
        <v>84</v>
      </c>
      <c r="F2138" t="s">
        <v>13</v>
      </c>
      <c r="G2138" t="s">
        <v>102</v>
      </c>
      <c r="H2138" t="s">
        <v>4112</v>
      </c>
      <c r="I2138">
        <v>3</v>
      </c>
      <c r="J2138">
        <v>76533</v>
      </c>
    </row>
    <row r="2139" spans="1:10" x14ac:dyDescent="0.25">
      <c r="A2139">
        <v>12138</v>
      </c>
      <c r="B2139" s="1">
        <v>45321</v>
      </c>
      <c r="C2139" t="s">
        <v>4113</v>
      </c>
      <c r="D2139" t="s">
        <v>33</v>
      </c>
      <c r="E2139" t="s">
        <v>55</v>
      </c>
      <c r="F2139" t="s">
        <v>67</v>
      </c>
      <c r="G2139" t="s">
        <v>400</v>
      </c>
      <c r="H2139" t="s">
        <v>3194</v>
      </c>
      <c r="I2139">
        <v>1</v>
      </c>
      <c r="J2139">
        <v>71876</v>
      </c>
    </row>
    <row r="2140" spans="1:10" x14ac:dyDescent="0.25">
      <c r="A2140">
        <v>12139</v>
      </c>
      <c r="B2140" s="1">
        <v>45232</v>
      </c>
      <c r="C2140" t="s">
        <v>4114</v>
      </c>
      <c r="D2140" t="s">
        <v>17</v>
      </c>
      <c r="E2140" t="s">
        <v>47</v>
      </c>
      <c r="F2140" t="s">
        <v>120</v>
      </c>
      <c r="G2140" t="s">
        <v>121</v>
      </c>
      <c r="H2140" t="s">
        <v>4115</v>
      </c>
      <c r="I2140">
        <v>3</v>
      </c>
      <c r="J2140">
        <v>63739</v>
      </c>
    </row>
    <row r="2141" spans="1:10" x14ac:dyDescent="0.25">
      <c r="A2141">
        <v>12140</v>
      </c>
      <c r="B2141" s="1">
        <v>45705</v>
      </c>
      <c r="C2141" t="s">
        <v>4116</v>
      </c>
      <c r="D2141" t="s">
        <v>23</v>
      </c>
      <c r="E2141" t="s">
        <v>76</v>
      </c>
      <c r="F2141" t="s">
        <v>35</v>
      </c>
      <c r="G2141" t="s">
        <v>179</v>
      </c>
      <c r="H2141" t="s">
        <v>4117</v>
      </c>
      <c r="I2141">
        <v>3</v>
      </c>
      <c r="J2141">
        <v>48469</v>
      </c>
    </row>
    <row r="2142" spans="1:10" x14ac:dyDescent="0.25">
      <c r="A2142">
        <v>12141</v>
      </c>
      <c r="B2142" s="1">
        <v>45490</v>
      </c>
      <c r="C2142" t="s">
        <v>4118</v>
      </c>
      <c r="D2142" t="s">
        <v>33</v>
      </c>
      <c r="E2142" t="s">
        <v>43</v>
      </c>
      <c r="F2142" t="s">
        <v>67</v>
      </c>
      <c r="G2142" t="s">
        <v>195</v>
      </c>
      <c r="H2142" t="s">
        <v>4119</v>
      </c>
      <c r="I2142">
        <v>2</v>
      </c>
      <c r="J2142">
        <v>30411</v>
      </c>
    </row>
    <row r="2143" spans="1:10" x14ac:dyDescent="0.25">
      <c r="A2143">
        <v>12142</v>
      </c>
      <c r="B2143" s="1">
        <v>45641</v>
      </c>
      <c r="C2143" t="s">
        <v>436</v>
      </c>
      <c r="D2143" t="s">
        <v>11</v>
      </c>
      <c r="E2143" t="s">
        <v>84</v>
      </c>
      <c r="F2143" t="s">
        <v>25</v>
      </c>
      <c r="G2143" t="s">
        <v>26</v>
      </c>
      <c r="H2143" t="s">
        <v>4120</v>
      </c>
      <c r="I2143">
        <v>4</v>
      </c>
      <c r="J2143">
        <v>29873</v>
      </c>
    </row>
    <row r="2144" spans="1:10" x14ac:dyDescent="0.25">
      <c r="A2144">
        <v>12143</v>
      </c>
      <c r="B2144" s="1">
        <v>45858</v>
      </c>
      <c r="C2144" t="s">
        <v>4121</v>
      </c>
      <c r="D2144" t="s">
        <v>23</v>
      </c>
      <c r="E2144" t="s">
        <v>24</v>
      </c>
      <c r="F2144" t="s">
        <v>35</v>
      </c>
      <c r="G2144" t="s">
        <v>36</v>
      </c>
      <c r="H2144" t="s">
        <v>4122</v>
      </c>
      <c r="I2144">
        <v>5</v>
      </c>
      <c r="J2144">
        <v>51128</v>
      </c>
    </row>
    <row r="2145" spans="1:10" x14ac:dyDescent="0.25">
      <c r="A2145">
        <v>12144</v>
      </c>
      <c r="B2145" s="1">
        <v>45373</v>
      </c>
      <c r="C2145" t="s">
        <v>4123</v>
      </c>
      <c r="D2145" t="s">
        <v>17</v>
      </c>
      <c r="E2145" t="s">
        <v>66</v>
      </c>
      <c r="F2145" t="s">
        <v>120</v>
      </c>
      <c r="G2145" t="s">
        <v>139</v>
      </c>
      <c r="H2145" t="s">
        <v>4124</v>
      </c>
      <c r="I2145">
        <v>5</v>
      </c>
      <c r="J2145">
        <v>71439</v>
      </c>
    </row>
    <row r="2146" spans="1:10" x14ac:dyDescent="0.25">
      <c r="A2146">
        <v>12145</v>
      </c>
      <c r="B2146" s="1">
        <v>45215</v>
      </c>
      <c r="C2146" t="s">
        <v>4125</v>
      </c>
      <c r="D2146" t="s">
        <v>17</v>
      </c>
      <c r="E2146" t="s">
        <v>66</v>
      </c>
      <c r="F2146" t="s">
        <v>67</v>
      </c>
      <c r="G2146" t="s">
        <v>68</v>
      </c>
      <c r="H2146" t="s">
        <v>4126</v>
      </c>
      <c r="I2146">
        <v>2</v>
      </c>
      <c r="J2146">
        <v>29477</v>
      </c>
    </row>
    <row r="2147" spans="1:10" x14ac:dyDescent="0.25">
      <c r="A2147">
        <v>12146</v>
      </c>
      <c r="B2147" s="1">
        <v>45766</v>
      </c>
      <c r="C2147" t="s">
        <v>4127</v>
      </c>
      <c r="D2147" t="s">
        <v>11</v>
      </c>
      <c r="E2147" t="s">
        <v>138</v>
      </c>
      <c r="F2147" t="s">
        <v>67</v>
      </c>
      <c r="G2147" t="s">
        <v>68</v>
      </c>
      <c r="H2147" t="s">
        <v>3632</v>
      </c>
      <c r="I2147">
        <v>1</v>
      </c>
      <c r="J2147">
        <v>72116</v>
      </c>
    </row>
    <row r="2148" spans="1:10" x14ac:dyDescent="0.25">
      <c r="A2148">
        <v>12147</v>
      </c>
      <c r="B2148" s="1">
        <v>45495</v>
      </c>
      <c r="C2148" t="s">
        <v>4128</v>
      </c>
      <c r="D2148" t="s">
        <v>23</v>
      </c>
      <c r="E2148" t="s">
        <v>29</v>
      </c>
      <c r="F2148" t="s">
        <v>35</v>
      </c>
      <c r="G2148" t="s">
        <v>179</v>
      </c>
      <c r="H2148" t="s">
        <v>4129</v>
      </c>
      <c r="I2148">
        <v>5</v>
      </c>
      <c r="J2148">
        <v>46037</v>
      </c>
    </row>
    <row r="2149" spans="1:10" x14ac:dyDescent="0.25">
      <c r="A2149">
        <v>12148</v>
      </c>
      <c r="B2149" s="1">
        <v>45365</v>
      </c>
      <c r="C2149" t="s">
        <v>4130</v>
      </c>
      <c r="D2149" t="s">
        <v>17</v>
      </c>
      <c r="E2149" t="s">
        <v>158</v>
      </c>
      <c r="F2149" t="s">
        <v>35</v>
      </c>
      <c r="G2149" t="s">
        <v>44</v>
      </c>
      <c r="H2149" t="s">
        <v>4131</v>
      </c>
      <c r="I2149">
        <v>4</v>
      </c>
      <c r="J2149">
        <v>72637</v>
      </c>
    </row>
    <row r="2150" spans="1:10" x14ac:dyDescent="0.25">
      <c r="A2150">
        <v>12149</v>
      </c>
      <c r="B2150" s="1">
        <v>45629</v>
      </c>
      <c r="C2150" t="s">
        <v>4132</v>
      </c>
      <c r="D2150" t="s">
        <v>33</v>
      </c>
      <c r="E2150" t="s">
        <v>34</v>
      </c>
      <c r="F2150" t="s">
        <v>87</v>
      </c>
      <c r="G2150" t="s">
        <v>129</v>
      </c>
      <c r="H2150" t="s">
        <v>1934</v>
      </c>
      <c r="I2150">
        <v>3</v>
      </c>
      <c r="J2150">
        <v>31598</v>
      </c>
    </row>
    <row r="2151" spans="1:10" x14ac:dyDescent="0.25">
      <c r="A2151">
        <v>12150</v>
      </c>
      <c r="B2151" s="1">
        <v>45821</v>
      </c>
      <c r="C2151" t="s">
        <v>4133</v>
      </c>
      <c r="D2151" t="s">
        <v>23</v>
      </c>
      <c r="E2151" t="s">
        <v>29</v>
      </c>
      <c r="F2151" t="s">
        <v>13</v>
      </c>
      <c r="G2151" t="s">
        <v>282</v>
      </c>
      <c r="H2151" t="s">
        <v>1962</v>
      </c>
      <c r="I2151">
        <v>2</v>
      </c>
      <c r="J2151">
        <v>70431</v>
      </c>
    </row>
    <row r="2152" spans="1:10" x14ac:dyDescent="0.25">
      <c r="A2152">
        <v>12151</v>
      </c>
      <c r="B2152" s="1">
        <v>45413</v>
      </c>
      <c r="C2152" t="s">
        <v>4134</v>
      </c>
      <c r="D2152" t="s">
        <v>17</v>
      </c>
      <c r="E2152" t="s">
        <v>66</v>
      </c>
      <c r="F2152" t="s">
        <v>67</v>
      </c>
      <c r="G2152" t="s">
        <v>231</v>
      </c>
      <c r="H2152" t="s">
        <v>2976</v>
      </c>
      <c r="I2152">
        <v>3</v>
      </c>
      <c r="J2152">
        <v>69875</v>
      </c>
    </row>
    <row r="2153" spans="1:10" x14ac:dyDescent="0.25">
      <c r="A2153">
        <v>12152</v>
      </c>
      <c r="B2153" s="1">
        <v>45729</v>
      </c>
      <c r="C2153" t="s">
        <v>4135</v>
      </c>
      <c r="D2153" t="s">
        <v>23</v>
      </c>
      <c r="E2153" t="s">
        <v>105</v>
      </c>
      <c r="F2153" t="s">
        <v>87</v>
      </c>
      <c r="G2153" t="s">
        <v>129</v>
      </c>
      <c r="H2153" t="s">
        <v>4136</v>
      </c>
      <c r="I2153">
        <v>5</v>
      </c>
      <c r="J2153">
        <v>20239</v>
      </c>
    </row>
    <row r="2154" spans="1:10" x14ac:dyDescent="0.25">
      <c r="A2154">
        <v>12153</v>
      </c>
      <c r="B2154" s="1">
        <v>45759</v>
      </c>
      <c r="C2154" t="s">
        <v>4137</v>
      </c>
      <c r="D2154" t="s">
        <v>17</v>
      </c>
      <c r="E2154" t="s">
        <v>66</v>
      </c>
      <c r="F2154" t="s">
        <v>77</v>
      </c>
      <c r="G2154" t="s">
        <v>287</v>
      </c>
      <c r="H2154" t="s">
        <v>4138</v>
      </c>
      <c r="I2154">
        <v>1</v>
      </c>
      <c r="J2154">
        <v>17421</v>
      </c>
    </row>
    <row r="2155" spans="1:10" x14ac:dyDescent="0.25">
      <c r="A2155">
        <v>12154</v>
      </c>
      <c r="B2155" s="1">
        <v>45315</v>
      </c>
      <c r="C2155" t="s">
        <v>4139</v>
      </c>
      <c r="D2155" t="s">
        <v>11</v>
      </c>
      <c r="E2155" t="s">
        <v>165</v>
      </c>
      <c r="F2155" t="s">
        <v>35</v>
      </c>
      <c r="G2155" t="s">
        <v>71</v>
      </c>
      <c r="H2155" t="s">
        <v>188</v>
      </c>
      <c r="I2155">
        <v>3</v>
      </c>
      <c r="J2155">
        <v>9700</v>
      </c>
    </row>
    <row r="2156" spans="1:10" x14ac:dyDescent="0.25">
      <c r="A2156">
        <v>12155</v>
      </c>
      <c r="B2156" s="1">
        <v>45359</v>
      </c>
      <c r="C2156" t="s">
        <v>4140</v>
      </c>
      <c r="D2156" t="s">
        <v>23</v>
      </c>
      <c r="E2156" t="s">
        <v>76</v>
      </c>
      <c r="F2156" t="s">
        <v>39</v>
      </c>
      <c r="G2156" t="s">
        <v>40</v>
      </c>
      <c r="H2156" t="s">
        <v>4141</v>
      </c>
      <c r="I2156">
        <v>5</v>
      </c>
      <c r="J2156">
        <v>69207</v>
      </c>
    </row>
    <row r="2157" spans="1:10" x14ac:dyDescent="0.25">
      <c r="A2157">
        <v>12156</v>
      </c>
      <c r="B2157" s="1">
        <v>45413</v>
      </c>
      <c r="C2157" t="s">
        <v>4142</v>
      </c>
      <c r="D2157" t="s">
        <v>33</v>
      </c>
      <c r="E2157" t="s">
        <v>34</v>
      </c>
      <c r="F2157" t="s">
        <v>39</v>
      </c>
      <c r="G2157" t="s">
        <v>117</v>
      </c>
      <c r="H2157" t="s">
        <v>4143</v>
      </c>
      <c r="I2157">
        <v>5</v>
      </c>
      <c r="J2157">
        <v>30470</v>
      </c>
    </row>
    <row r="2158" spans="1:10" x14ac:dyDescent="0.25">
      <c r="A2158">
        <v>12157</v>
      </c>
      <c r="B2158" s="1">
        <v>45548</v>
      </c>
      <c r="C2158" t="s">
        <v>4144</v>
      </c>
      <c r="D2158" t="s">
        <v>11</v>
      </c>
      <c r="E2158" t="s">
        <v>84</v>
      </c>
      <c r="F2158" t="s">
        <v>35</v>
      </c>
      <c r="G2158" t="s">
        <v>71</v>
      </c>
      <c r="H2158" t="s">
        <v>4145</v>
      </c>
      <c r="I2158">
        <v>2</v>
      </c>
      <c r="J2158">
        <v>66296</v>
      </c>
    </row>
    <row r="2159" spans="1:10" x14ac:dyDescent="0.25">
      <c r="A2159">
        <v>12158</v>
      </c>
      <c r="B2159" s="1">
        <v>45573</v>
      </c>
      <c r="C2159" t="s">
        <v>4146</v>
      </c>
      <c r="D2159" t="s">
        <v>11</v>
      </c>
      <c r="E2159" t="s">
        <v>138</v>
      </c>
      <c r="F2159" t="s">
        <v>35</v>
      </c>
      <c r="G2159" t="s">
        <v>437</v>
      </c>
      <c r="H2159" t="s">
        <v>3507</v>
      </c>
      <c r="I2159">
        <v>1</v>
      </c>
      <c r="J2159">
        <v>74433</v>
      </c>
    </row>
    <row r="2160" spans="1:10" x14ac:dyDescent="0.25">
      <c r="A2160">
        <v>12159</v>
      </c>
      <c r="B2160" s="1">
        <v>45886</v>
      </c>
      <c r="C2160" t="s">
        <v>4147</v>
      </c>
      <c r="D2160" t="s">
        <v>11</v>
      </c>
      <c r="E2160" t="s">
        <v>165</v>
      </c>
      <c r="F2160" t="s">
        <v>35</v>
      </c>
      <c r="G2160" t="s">
        <v>44</v>
      </c>
      <c r="H2160" t="s">
        <v>4148</v>
      </c>
      <c r="I2160">
        <v>4</v>
      </c>
      <c r="J2160">
        <v>68975</v>
      </c>
    </row>
    <row r="2161" spans="1:10" x14ac:dyDescent="0.25">
      <c r="A2161">
        <v>12160</v>
      </c>
      <c r="B2161" s="1">
        <v>45589</v>
      </c>
      <c r="C2161" t="s">
        <v>4149</v>
      </c>
      <c r="D2161" t="s">
        <v>33</v>
      </c>
      <c r="E2161" t="s">
        <v>55</v>
      </c>
      <c r="F2161" t="s">
        <v>87</v>
      </c>
      <c r="G2161" t="s">
        <v>129</v>
      </c>
      <c r="H2161" t="s">
        <v>4150</v>
      </c>
      <c r="I2161">
        <v>1</v>
      </c>
      <c r="J2161">
        <v>25464</v>
      </c>
    </row>
    <row r="2162" spans="1:10" x14ac:dyDescent="0.25">
      <c r="A2162">
        <v>12161</v>
      </c>
      <c r="B2162" s="1">
        <v>45583</v>
      </c>
      <c r="C2162" t="s">
        <v>4151</v>
      </c>
      <c r="D2162" t="s">
        <v>11</v>
      </c>
      <c r="E2162" t="s">
        <v>84</v>
      </c>
      <c r="F2162" t="s">
        <v>13</v>
      </c>
      <c r="G2162" t="s">
        <v>48</v>
      </c>
      <c r="H2162" t="s">
        <v>3433</v>
      </c>
      <c r="I2162">
        <v>3</v>
      </c>
      <c r="J2162">
        <v>14789</v>
      </c>
    </row>
    <row r="2163" spans="1:10" x14ac:dyDescent="0.25">
      <c r="A2163">
        <v>12162</v>
      </c>
      <c r="B2163" s="1">
        <v>45672</v>
      </c>
      <c r="C2163" t="s">
        <v>4152</v>
      </c>
      <c r="D2163" t="s">
        <v>17</v>
      </c>
      <c r="E2163" t="s">
        <v>18</v>
      </c>
      <c r="F2163" t="s">
        <v>39</v>
      </c>
      <c r="G2163" t="s">
        <v>192</v>
      </c>
      <c r="H2163" t="s">
        <v>1899</v>
      </c>
      <c r="I2163">
        <v>5</v>
      </c>
      <c r="J2163">
        <v>35352</v>
      </c>
    </row>
    <row r="2164" spans="1:10" x14ac:dyDescent="0.25">
      <c r="A2164">
        <v>12163</v>
      </c>
      <c r="B2164" s="1">
        <v>45475</v>
      </c>
      <c r="C2164" t="s">
        <v>4153</v>
      </c>
      <c r="D2164" t="s">
        <v>17</v>
      </c>
      <c r="E2164" t="s">
        <v>51</v>
      </c>
      <c r="F2164" t="s">
        <v>19</v>
      </c>
      <c r="G2164" t="s">
        <v>124</v>
      </c>
      <c r="H2164" t="s">
        <v>4154</v>
      </c>
      <c r="I2164">
        <v>2</v>
      </c>
      <c r="J2164">
        <v>61395</v>
      </c>
    </row>
    <row r="2165" spans="1:10" x14ac:dyDescent="0.25">
      <c r="A2165">
        <v>12164</v>
      </c>
      <c r="B2165" s="1">
        <v>45776</v>
      </c>
      <c r="C2165" t="s">
        <v>4155</v>
      </c>
      <c r="D2165" t="s">
        <v>11</v>
      </c>
      <c r="E2165" t="s">
        <v>165</v>
      </c>
      <c r="F2165" t="s">
        <v>87</v>
      </c>
      <c r="G2165" t="s">
        <v>129</v>
      </c>
      <c r="H2165" t="s">
        <v>4156</v>
      </c>
      <c r="I2165">
        <v>4</v>
      </c>
      <c r="J2165">
        <v>54075</v>
      </c>
    </row>
    <row r="2166" spans="1:10" x14ac:dyDescent="0.25">
      <c r="A2166">
        <v>12165</v>
      </c>
      <c r="B2166" s="1">
        <v>45386</v>
      </c>
      <c r="C2166" t="s">
        <v>4157</v>
      </c>
      <c r="D2166" t="s">
        <v>23</v>
      </c>
      <c r="E2166" t="s">
        <v>29</v>
      </c>
      <c r="F2166" t="s">
        <v>39</v>
      </c>
      <c r="G2166" t="s">
        <v>117</v>
      </c>
      <c r="H2166" t="s">
        <v>4158</v>
      </c>
      <c r="I2166">
        <v>4</v>
      </c>
      <c r="J2166">
        <v>70677</v>
      </c>
    </row>
    <row r="2167" spans="1:10" x14ac:dyDescent="0.25">
      <c r="A2167">
        <v>12166</v>
      </c>
      <c r="B2167" s="1">
        <v>45532</v>
      </c>
      <c r="C2167" t="s">
        <v>4159</v>
      </c>
      <c r="D2167" t="s">
        <v>33</v>
      </c>
      <c r="E2167" t="s">
        <v>34</v>
      </c>
      <c r="F2167" t="s">
        <v>120</v>
      </c>
      <c r="G2167" t="s">
        <v>159</v>
      </c>
      <c r="H2167" t="s">
        <v>4160</v>
      </c>
      <c r="I2167">
        <v>2</v>
      </c>
      <c r="J2167">
        <v>37627</v>
      </c>
    </row>
    <row r="2168" spans="1:10" x14ac:dyDescent="0.25">
      <c r="A2168">
        <v>12167</v>
      </c>
      <c r="B2168" s="1">
        <v>45744</v>
      </c>
      <c r="C2168" t="s">
        <v>4161</v>
      </c>
      <c r="D2168" t="s">
        <v>17</v>
      </c>
      <c r="E2168" t="s">
        <v>47</v>
      </c>
      <c r="F2168" t="s">
        <v>67</v>
      </c>
      <c r="G2168" t="s">
        <v>68</v>
      </c>
      <c r="H2168" t="s">
        <v>4162</v>
      </c>
      <c r="I2168">
        <v>2</v>
      </c>
      <c r="J2168">
        <v>79358</v>
      </c>
    </row>
    <row r="2169" spans="1:10" x14ac:dyDescent="0.25">
      <c r="A2169">
        <v>12168</v>
      </c>
      <c r="B2169" s="1">
        <v>45382</v>
      </c>
      <c r="C2169" t="s">
        <v>4163</v>
      </c>
      <c r="D2169" t="s">
        <v>17</v>
      </c>
      <c r="E2169" t="s">
        <v>18</v>
      </c>
      <c r="F2169" t="s">
        <v>35</v>
      </c>
      <c r="G2169" t="s">
        <v>44</v>
      </c>
      <c r="H2169" t="s">
        <v>4164</v>
      </c>
      <c r="I2169">
        <v>5</v>
      </c>
      <c r="J2169">
        <v>43448</v>
      </c>
    </row>
    <row r="2170" spans="1:10" x14ac:dyDescent="0.25">
      <c r="A2170">
        <v>12169</v>
      </c>
      <c r="B2170" s="1">
        <v>45680</v>
      </c>
      <c r="C2170" t="s">
        <v>4165</v>
      </c>
      <c r="D2170" t="s">
        <v>33</v>
      </c>
      <c r="E2170" t="s">
        <v>43</v>
      </c>
      <c r="F2170" t="s">
        <v>67</v>
      </c>
      <c r="G2170" t="s">
        <v>195</v>
      </c>
      <c r="H2170" t="s">
        <v>4166</v>
      </c>
      <c r="I2170">
        <v>2</v>
      </c>
      <c r="J2170">
        <v>72776</v>
      </c>
    </row>
    <row r="2171" spans="1:10" x14ac:dyDescent="0.25">
      <c r="A2171">
        <v>12170</v>
      </c>
      <c r="B2171" s="1">
        <v>45740</v>
      </c>
      <c r="C2171" t="s">
        <v>4167</v>
      </c>
      <c r="D2171" t="s">
        <v>23</v>
      </c>
      <c r="E2171" t="s">
        <v>135</v>
      </c>
      <c r="F2171" t="s">
        <v>39</v>
      </c>
      <c r="G2171" t="s">
        <v>192</v>
      </c>
      <c r="H2171" t="s">
        <v>4168</v>
      </c>
      <c r="I2171">
        <v>4</v>
      </c>
      <c r="J2171">
        <v>11796</v>
      </c>
    </row>
    <row r="2172" spans="1:10" x14ac:dyDescent="0.25">
      <c r="A2172">
        <v>12171</v>
      </c>
      <c r="B2172" s="1">
        <v>45312</v>
      </c>
      <c r="C2172" t="s">
        <v>4169</v>
      </c>
      <c r="D2172" t="s">
        <v>23</v>
      </c>
      <c r="E2172" t="s">
        <v>29</v>
      </c>
      <c r="F2172" t="s">
        <v>13</v>
      </c>
      <c r="G2172" t="s">
        <v>282</v>
      </c>
      <c r="H2172" t="s">
        <v>4170</v>
      </c>
      <c r="I2172">
        <v>3</v>
      </c>
      <c r="J2172">
        <v>63827</v>
      </c>
    </row>
    <row r="2173" spans="1:10" x14ac:dyDescent="0.25">
      <c r="A2173">
        <v>12172</v>
      </c>
      <c r="B2173" s="1">
        <v>45733</v>
      </c>
      <c r="C2173" t="s">
        <v>4171</v>
      </c>
      <c r="D2173" t="s">
        <v>17</v>
      </c>
      <c r="E2173" t="s">
        <v>51</v>
      </c>
      <c r="F2173" t="s">
        <v>13</v>
      </c>
      <c r="G2173" t="s">
        <v>48</v>
      </c>
      <c r="H2173" t="s">
        <v>186</v>
      </c>
      <c r="I2173">
        <v>2</v>
      </c>
      <c r="J2173">
        <v>51134</v>
      </c>
    </row>
    <row r="2174" spans="1:10" x14ac:dyDescent="0.25">
      <c r="A2174">
        <v>12173</v>
      </c>
      <c r="B2174" s="1">
        <v>45436</v>
      </c>
      <c r="C2174" t="s">
        <v>4172</v>
      </c>
      <c r="D2174" t="s">
        <v>17</v>
      </c>
      <c r="E2174" t="s">
        <v>66</v>
      </c>
      <c r="F2174" t="s">
        <v>67</v>
      </c>
      <c r="G2174" t="s">
        <v>400</v>
      </c>
      <c r="H2174" t="s">
        <v>558</v>
      </c>
      <c r="I2174">
        <v>2</v>
      </c>
      <c r="J2174">
        <v>30124</v>
      </c>
    </row>
    <row r="2175" spans="1:10" x14ac:dyDescent="0.25">
      <c r="A2175">
        <v>12174</v>
      </c>
      <c r="B2175" s="1">
        <v>45380</v>
      </c>
      <c r="C2175" t="s">
        <v>4173</v>
      </c>
      <c r="D2175" t="s">
        <v>17</v>
      </c>
      <c r="E2175" t="s">
        <v>66</v>
      </c>
      <c r="F2175" t="s">
        <v>77</v>
      </c>
      <c r="G2175" t="s">
        <v>162</v>
      </c>
      <c r="H2175" t="s">
        <v>4174</v>
      </c>
      <c r="I2175">
        <v>4</v>
      </c>
      <c r="J2175">
        <v>29711</v>
      </c>
    </row>
    <row r="2176" spans="1:10" x14ac:dyDescent="0.25">
      <c r="A2176">
        <v>12175</v>
      </c>
      <c r="B2176" s="1">
        <v>45813</v>
      </c>
      <c r="C2176" t="s">
        <v>4175</v>
      </c>
      <c r="D2176" t="s">
        <v>33</v>
      </c>
      <c r="E2176" t="s">
        <v>55</v>
      </c>
      <c r="F2176" t="s">
        <v>39</v>
      </c>
      <c r="G2176" t="s">
        <v>200</v>
      </c>
      <c r="H2176" t="s">
        <v>4176</v>
      </c>
      <c r="I2176">
        <v>5</v>
      </c>
      <c r="J2176">
        <v>58495</v>
      </c>
    </row>
    <row r="2177" spans="1:10" x14ac:dyDescent="0.25">
      <c r="A2177">
        <v>12176</v>
      </c>
      <c r="B2177" s="1">
        <v>45514</v>
      </c>
      <c r="C2177" t="s">
        <v>4177</v>
      </c>
      <c r="D2177" t="s">
        <v>17</v>
      </c>
      <c r="E2177" t="s">
        <v>158</v>
      </c>
      <c r="F2177" t="s">
        <v>13</v>
      </c>
      <c r="G2177" t="s">
        <v>91</v>
      </c>
      <c r="H2177" t="s">
        <v>2181</v>
      </c>
      <c r="I2177">
        <v>1</v>
      </c>
      <c r="J2177">
        <v>30997</v>
      </c>
    </row>
    <row r="2178" spans="1:10" x14ac:dyDescent="0.25">
      <c r="A2178">
        <v>12177</v>
      </c>
      <c r="B2178" s="1">
        <v>45635</v>
      </c>
      <c r="C2178" t="s">
        <v>4178</v>
      </c>
      <c r="D2178" t="s">
        <v>23</v>
      </c>
      <c r="E2178" t="s">
        <v>76</v>
      </c>
      <c r="F2178" t="s">
        <v>67</v>
      </c>
      <c r="G2178" t="s">
        <v>195</v>
      </c>
      <c r="H2178" t="s">
        <v>4179</v>
      </c>
      <c r="I2178">
        <v>5</v>
      </c>
      <c r="J2178">
        <v>72809</v>
      </c>
    </row>
    <row r="2179" spans="1:10" x14ac:dyDescent="0.25">
      <c r="A2179">
        <v>12178</v>
      </c>
      <c r="B2179" s="1">
        <v>45345</v>
      </c>
      <c r="C2179" t="s">
        <v>4180</v>
      </c>
      <c r="D2179" t="s">
        <v>23</v>
      </c>
      <c r="E2179" t="s">
        <v>24</v>
      </c>
      <c r="F2179" t="s">
        <v>67</v>
      </c>
      <c r="G2179" t="s">
        <v>68</v>
      </c>
      <c r="H2179" t="s">
        <v>1851</v>
      </c>
      <c r="I2179">
        <v>5</v>
      </c>
      <c r="J2179">
        <v>15450</v>
      </c>
    </row>
    <row r="2180" spans="1:10" x14ac:dyDescent="0.25">
      <c r="A2180">
        <v>12179</v>
      </c>
      <c r="B2180" s="1">
        <v>45769</v>
      </c>
      <c r="C2180" t="s">
        <v>4181</v>
      </c>
      <c r="D2180" t="s">
        <v>23</v>
      </c>
      <c r="E2180" t="s">
        <v>105</v>
      </c>
      <c r="F2180" t="s">
        <v>62</v>
      </c>
      <c r="G2180" t="s">
        <v>63</v>
      </c>
      <c r="H2180" t="s">
        <v>4182</v>
      </c>
      <c r="I2180">
        <v>5</v>
      </c>
      <c r="J2180">
        <v>29745</v>
      </c>
    </row>
    <row r="2181" spans="1:10" x14ac:dyDescent="0.25">
      <c r="A2181">
        <v>12180</v>
      </c>
      <c r="B2181" s="1">
        <v>45913</v>
      </c>
      <c r="C2181" t="s">
        <v>4183</v>
      </c>
      <c r="D2181" t="s">
        <v>23</v>
      </c>
      <c r="E2181" t="s">
        <v>24</v>
      </c>
      <c r="F2181" t="s">
        <v>35</v>
      </c>
      <c r="G2181" t="s">
        <v>36</v>
      </c>
      <c r="H2181" t="s">
        <v>4184</v>
      </c>
      <c r="I2181">
        <v>5</v>
      </c>
      <c r="J2181">
        <v>79880</v>
      </c>
    </row>
    <row r="2182" spans="1:10" x14ac:dyDescent="0.25">
      <c r="A2182">
        <v>12181</v>
      </c>
      <c r="B2182" s="1">
        <v>45635</v>
      </c>
      <c r="C2182" t="s">
        <v>329</v>
      </c>
      <c r="D2182" t="s">
        <v>33</v>
      </c>
      <c r="E2182" t="s">
        <v>101</v>
      </c>
      <c r="F2182" t="s">
        <v>13</v>
      </c>
      <c r="G2182" t="s">
        <v>282</v>
      </c>
      <c r="H2182" t="s">
        <v>4185</v>
      </c>
      <c r="I2182">
        <v>2</v>
      </c>
      <c r="J2182">
        <v>71171</v>
      </c>
    </row>
    <row r="2183" spans="1:10" x14ac:dyDescent="0.25">
      <c r="A2183">
        <v>12182</v>
      </c>
      <c r="B2183" s="1">
        <v>45325</v>
      </c>
      <c r="C2183" t="s">
        <v>4186</v>
      </c>
      <c r="D2183" t="s">
        <v>23</v>
      </c>
      <c r="E2183" t="s">
        <v>135</v>
      </c>
      <c r="F2183" t="s">
        <v>77</v>
      </c>
      <c r="G2183" t="s">
        <v>81</v>
      </c>
      <c r="H2183" t="s">
        <v>384</v>
      </c>
      <c r="I2183">
        <v>3</v>
      </c>
      <c r="J2183">
        <v>36421</v>
      </c>
    </row>
    <row r="2184" spans="1:10" x14ac:dyDescent="0.25">
      <c r="A2184">
        <v>12183</v>
      </c>
      <c r="B2184" s="1">
        <v>45722</v>
      </c>
      <c r="C2184" t="s">
        <v>4187</v>
      </c>
      <c r="D2184" t="s">
        <v>23</v>
      </c>
      <c r="E2184" t="s">
        <v>105</v>
      </c>
      <c r="F2184" t="s">
        <v>120</v>
      </c>
      <c r="G2184" t="s">
        <v>159</v>
      </c>
      <c r="H2184" t="s">
        <v>3538</v>
      </c>
      <c r="I2184">
        <v>2</v>
      </c>
      <c r="J2184">
        <v>59223</v>
      </c>
    </row>
    <row r="2185" spans="1:10" x14ac:dyDescent="0.25">
      <c r="A2185">
        <v>12184</v>
      </c>
      <c r="B2185" s="1">
        <v>45818</v>
      </c>
      <c r="C2185" t="s">
        <v>4188</v>
      </c>
      <c r="D2185" t="s">
        <v>23</v>
      </c>
      <c r="E2185" t="s">
        <v>135</v>
      </c>
      <c r="F2185" t="s">
        <v>39</v>
      </c>
      <c r="G2185" t="s">
        <v>200</v>
      </c>
      <c r="H2185" t="s">
        <v>4189</v>
      </c>
      <c r="I2185">
        <v>4</v>
      </c>
      <c r="J2185">
        <v>41211</v>
      </c>
    </row>
    <row r="2186" spans="1:10" x14ac:dyDescent="0.25">
      <c r="A2186">
        <v>12185</v>
      </c>
      <c r="B2186" s="1">
        <v>45381</v>
      </c>
      <c r="C2186" t="s">
        <v>4190</v>
      </c>
      <c r="D2186" t="s">
        <v>33</v>
      </c>
      <c r="E2186" t="s">
        <v>94</v>
      </c>
      <c r="F2186" t="s">
        <v>87</v>
      </c>
      <c r="G2186" t="s">
        <v>147</v>
      </c>
      <c r="H2186" t="s">
        <v>4191</v>
      </c>
      <c r="I2186">
        <v>5</v>
      </c>
      <c r="J2186">
        <v>20918</v>
      </c>
    </row>
    <row r="2187" spans="1:10" x14ac:dyDescent="0.25">
      <c r="A2187">
        <v>12186</v>
      </c>
      <c r="B2187" s="1">
        <v>45354</v>
      </c>
      <c r="C2187" t="s">
        <v>4192</v>
      </c>
      <c r="D2187" t="s">
        <v>11</v>
      </c>
      <c r="E2187" t="s">
        <v>12</v>
      </c>
      <c r="F2187" t="s">
        <v>77</v>
      </c>
      <c r="G2187" t="s">
        <v>109</v>
      </c>
      <c r="H2187" t="s">
        <v>4193</v>
      </c>
      <c r="I2187">
        <v>5</v>
      </c>
      <c r="J2187">
        <v>44435</v>
      </c>
    </row>
    <row r="2188" spans="1:10" x14ac:dyDescent="0.25">
      <c r="A2188">
        <v>12187</v>
      </c>
      <c r="B2188" s="1">
        <v>45648</v>
      </c>
      <c r="C2188" t="s">
        <v>4194</v>
      </c>
      <c r="D2188" t="s">
        <v>23</v>
      </c>
      <c r="E2188" t="s">
        <v>105</v>
      </c>
      <c r="F2188" t="s">
        <v>62</v>
      </c>
      <c r="G2188" t="s">
        <v>63</v>
      </c>
      <c r="H2188" t="s">
        <v>4195</v>
      </c>
      <c r="I2188">
        <v>4</v>
      </c>
      <c r="J2188">
        <v>47036</v>
      </c>
    </row>
    <row r="2189" spans="1:10" x14ac:dyDescent="0.25">
      <c r="A2189">
        <v>12188</v>
      </c>
      <c r="B2189" s="1">
        <v>45319</v>
      </c>
      <c r="C2189" t="s">
        <v>4196</v>
      </c>
      <c r="D2189" t="s">
        <v>23</v>
      </c>
      <c r="E2189" t="s">
        <v>29</v>
      </c>
      <c r="F2189" t="s">
        <v>25</v>
      </c>
      <c r="G2189" t="s">
        <v>26</v>
      </c>
      <c r="H2189" t="s">
        <v>4197</v>
      </c>
      <c r="I2189">
        <v>5</v>
      </c>
      <c r="J2189">
        <v>26338</v>
      </c>
    </row>
    <row r="2190" spans="1:10" x14ac:dyDescent="0.25">
      <c r="A2190">
        <v>12189</v>
      </c>
      <c r="B2190" s="1">
        <v>45518</v>
      </c>
      <c r="C2190" t="s">
        <v>4198</v>
      </c>
      <c r="D2190" t="s">
        <v>11</v>
      </c>
      <c r="E2190" t="s">
        <v>12</v>
      </c>
      <c r="F2190" t="s">
        <v>62</v>
      </c>
      <c r="G2190" t="s">
        <v>508</v>
      </c>
      <c r="H2190" t="s">
        <v>4199</v>
      </c>
      <c r="I2190">
        <v>5</v>
      </c>
      <c r="J2190">
        <v>10496</v>
      </c>
    </row>
    <row r="2191" spans="1:10" x14ac:dyDescent="0.25">
      <c r="A2191">
        <v>12190</v>
      </c>
      <c r="B2191" s="1">
        <v>45693</v>
      </c>
      <c r="C2191" t="s">
        <v>4200</v>
      </c>
      <c r="D2191" t="s">
        <v>33</v>
      </c>
      <c r="E2191" t="s">
        <v>34</v>
      </c>
      <c r="F2191" t="s">
        <v>87</v>
      </c>
      <c r="G2191" t="s">
        <v>174</v>
      </c>
      <c r="H2191" t="s">
        <v>4201</v>
      </c>
      <c r="I2191">
        <v>4</v>
      </c>
      <c r="J2191">
        <v>52397</v>
      </c>
    </row>
    <row r="2192" spans="1:10" x14ac:dyDescent="0.25">
      <c r="A2192">
        <v>12191</v>
      </c>
      <c r="B2192" s="1">
        <v>45683</v>
      </c>
      <c r="C2192" t="s">
        <v>4202</v>
      </c>
      <c r="D2192" t="s">
        <v>11</v>
      </c>
      <c r="E2192" t="s">
        <v>138</v>
      </c>
      <c r="F2192" t="s">
        <v>77</v>
      </c>
      <c r="G2192" t="s">
        <v>109</v>
      </c>
      <c r="H2192" t="s">
        <v>4203</v>
      </c>
      <c r="I2192">
        <v>1</v>
      </c>
      <c r="J2192">
        <v>34995</v>
      </c>
    </row>
    <row r="2193" spans="1:10" x14ac:dyDescent="0.25">
      <c r="A2193">
        <v>12192</v>
      </c>
      <c r="B2193" s="1">
        <v>45247</v>
      </c>
      <c r="C2193" t="s">
        <v>4204</v>
      </c>
      <c r="D2193" t="s">
        <v>11</v>
      </c>
      <c r="E2193" t="s">
        <v>138</v>
      </c>
      <c r="F2193" t="s">
        <v>35</v>
      </c>
      <c r="G2193" t="s">
        <v>437</v>
      </c>
      <c r="H2193" t="s">
        <v>4205</v>
      </c>
      <c r="I2193">
        <v>5</v>
      </c>
      <c r="J2193">
        <v>58541</v>
      </c>
    </row>
    <row r="2194" spans="1:10" x14ac:dyDescent="0.25">
      <c r="A2194">
        <v>12193</v>
      </c>
      <c r="B2194" s="1">
        <v>45328</v>
      </c>
      <c r="C2194" t="s">
        <v>4206</v>
      </c>
      <c r="D2194" t="s">
        <v>23</v>
      </c>
      <c r="E2194" t="s">
        <v>76</v>
      </c>
      <c r="F2194" t="s">
        <v>87</v>
      </c>
      <c r="G2194" t="s">
        <v>174</v>
      </c>
      <c r="H2194" t="s">
        <v>4207</v>
      </c>
      <c r="I2194">
        <v>2</v>
      </c>
      <c r="J2194">
        <v>25689</v>
      </c>
    </row>
    <row r="2195" spans="1:10" x14ac:dyDescent="0.25">
      <c r="A2195">
        <v>12194</v>
      </c>
      <c r="B2195" s="1">
        <v>45228</v>
      </c>
      <c r="C2195" t="s">
        <v>4208</v>
      </c>
      <c r="D2195" t="s">
        <v>17</v>
      </c>
      <c r="E2195" t="s">
        <v>66</v>
      </c>
      <c r="F2195" t="s">
        <v>19</v>
      </c>
      <c r="G2195" t="s">
        <v>124</v>
      </c>
      <c r="H2195" t="s">
        <v>3167</v>
      </c>
      <c r="I2195">
        <v>4</v>
      </c>
      <c r="J2195">
        <v>13733</v>
      </c>
    </row>
    <row r="2196" spans="1:10" x14ac:dyDescent="0.25">
      <c r="A2196">
        <v>12195</v>
      </c>
      <c r="B2196" s="1">
        <v>45561</v>
      </c>
      <c r="C2196" t="s">
        <v>4209</v>
      </c>
      <c r="D2196" t="s">
        <v>23</v>
      </c>
      <c r="E2196" t="s">
        <v>105</v>
      </c>
      <c r="F2196" t="s">
        <v>13</v>
      </c>
      <c r="G2196" t="s">
        <v>14</v>
      </c>
      <c r="H2196" t="s">
        <v>4210</v>
      </c>
      <c r="I2196">
        <v>4</v>
      </c>
      <c r="J2196">
        <v>78511</v>
      </c>
    </row>
    <row r="2197" spans="1:10" x14ac:dyDescent="0.25">
      <c r="A2197">
        <v>12196</v>
      </c>
      <c r="B2197" s="1">
        <v>45619</v>
      </c>
      <c r="C2197" t="s">
        <v>4211</v>
      </c>
      <c r="D2197" t="s">
        <v>11</v>
      </c>
      <c r="E2197" t="s">
        <v>138</v>
      </c>
      <c r="F2197" t="s">
        <v>87</v>
      </c>
      <c r="G2197" t="s">
        <v>174</v>
      </c>
      <c r="H2197" t="s">
        <v>2839</v>
      </c>
      <c r="I2197">
        <v>1</v>
      </c>
      <c r="J2197">
        <v>34123</v>
      </c>
    </row>
    <row r="2198" spans="1:10" x14ac:dyDescent="0.25">
      <c r="A2198">
        <v>12197</v>
      </c>
      <c r="B2198" s="1">
        <v>45211</v>
      </c>
      <c r="C2198" t="s">
        <v>4212</v>
      </c>
      <c r="D2198" t="s">
        <v>33</v>
      </c>
      <c r="E2198" t="s">
        <v>55</v>
      </c>
      <c r="F2198" t="s">
        <v>39</v>
      </c>
      <c r="G2198" t="s">
        <v>132</v>
      </c>
      <c r="H2198" t="s">
        <v>4213</v>
      </c>
      <c r="I2198">
        <v>1</v>
      </c>
      <c r="J2198">
        <v>6843</v>
      </c>
    </row>
    <row r="2199" spans="1:10" x14ac:dyDescent="0.25">
      <c r="A2199">
        <v>12198</v>
      </c>
      <c r="B2199" s="1">
        <v>45641</v>
      </c>
      <c r="C2199" t="s">
        <v>4214</v>
      </c>
      <c r="D2199" t="s">
        <v>33</v>
      </c>
      <c r="E2199" t="s">
        <v>101</v>
      </c>
      <c r="F2199" t="s">
        <v>67</v>
      </c>
      <c r="G2199" t="s">
        <v>400</v>
      </c>
      <c r="H2199" t="s">
        <v>1243</v>
      </c>
      <c r="I2199">
        <v>1</v>
      </c>
      <c r="J2199">
        <v>10908</v>
      </c>
    </row>
    <row r="2200" spans="1:10" x14ac:dyDescent="0.25">
      <c r="A2200">
        <v>12199</v>
      </c>
      <c r="B2200" s="1">
        <v>45914</v>
      </c>
      <c r="C2200" t="s">
        <v>926</v>
      </c>
      <c r="D2200" t="s">
        <v>17</v>
      </c>
      <c r="E2200" t="s">
        <v>158</v>
      </c>
      <c r="F2200" t="s">
        <v>77</v>
      </c>
      <c r="G2200" t="s">
        <v>109</v>
      </c>
      <c r="H2200" t="s">
        <v>1609</v>
      </c>
      <c r="I2200">
        <v>4</v>
      </c>
      <c r="J2200">
        <v>27529</v>
      </c>
    </row>
    <row r="2201" spans="1:10" x14ac:dyDescent="0.25">
      <c r="A2201">
        <v>12200</v>
      </c>
      <c r="B2201" s="1">
        <v>45843</v>
      </c>
      <c r="C2201" t="s">
        <v>4215</v>
      </c>
      <c r="D2201" t="s">
        <v>33</v>
      </c>
      <c r="E2201" t="s">
        <v>43</v>
      </c>
      <c r="F2201" t="s">
        <v>39</v>
      </c>
      <c r="G2201" t="s">
        <v>40</v>
      </c>
      <c r="H2201" t="s">
        <v>4216</v>
      </c>
      <c r="I2201">
        <v>4</v>
      </c>
      <c r="J2201">
        <v>62541</v>
      </c>
    </row>
    <row r="2202" spans="1:10" x14ac:dyDescent="0.25">
      <c r="A2202">
        <v>12201</v>
      </c>
      <c r="B2202" s="1">
        <v>45405</v>
      </c>
      <c r="C2202" t="s">
        <v>4217</v>
      </c>
      <c r="D2202" t="s">
        <v>17</v>
      </c>
      <c r="E2202" t="s">
        <v>158</v>
      </c>
      <c r="F2202" t="s">
        <v>39</v>
      </c>
      <c r="G2202" t="s">
        <v>192</v>
      </c>
      <c r="H2202" t="s">
        <v>4218</v>
      </c>
      <c r="I2202">
        <v>5</v>
      </c>
      <c r="J2202">
        <v>1232</v>
      </c>
    </row>
    <row r="2203" spans="1:10" x14ac:dyDescent="0.25">
      <c r="A2203">
        <v>12202</v>
      </c>
      <c r="B2203" s="1">
        <v>45770</v>
      </c>
      <c r="C2203" t="s">
        <v>4219</v>
      </c>
      <c r="D2203" t="s">
        <v>17</v>
      </c>
      <c r="E2203" t="s">
        <v>18</v>
      </c>
      <c r="F2203" t="s">
        <v>35</v>
      </c>
      <c r="G2203" t="s">
        <v>71</v>
      </c>
      <c r="H2203" t="s">
        <v>4220</v>
      </c>
      <c r="I2203">
        <v>4</v>
      </c>
      <c r="J2203">
        <v>74726</v>
      </c>
    </row>
    <row r="2204" spans="1:10" x14ac:dyDescent="0.25">
      <c r="A2204">
        <v>12203</v>
      </c>
      <c r="B2204" s="1">
        <v>45636</v>
      </c>
      <c r="C2204" t="s">
        <v>4221</v>
      </c>
      <c r="D2204" t="s">
        <v>17</v>
      </c>
      <c r="E2204" t="s">
        <v>51</v>
      </c>
      <c r="F2204" t="s">
        <v>25</v>
      </c>
      <c r="G2204" t="s">
        <v>58</v>
      </c>
      <c r="H2204" t="s">
        <v>2678</v>
      </c>
      <c r="I2204">
        <v>1</v>
      </c>
      <c r="J2204">
        <v>17341</v>
      </c>
    </row>
    <row r="2205" spans="1:10" x14ac:dyDescent="0.25">
      <c r="A2205">
        <v>12204</v>
      </c>
      <c r="B2205" s="1">
        <v>45758</v>
      </c>
      <c r="C2205" t="s">
        <v>4222</v>
      </c>
      <c r="D2205" t="s">
        <v>17</v>
      </c>
      <c r="E2205" t="s">
        <v>158</v>
      </c>
      <c r="F2205" t="s">
        <v>35</v>
      </c>
      <c r="G2205" t="s">
        <v>179</v>
      </c>
      <c r="H2205" t="s">
        <v>4223</v>
      </c>
      <c r="I2205">
        <v>1</v>
      </c>
      <c r="J2205">
        <v>43547</v>
      </c>
    </row>
    <row r="2206" spans="1:10" x14ac:dyDescent="0.25">
      <c r="A2206">
        <v>12205</v>
      </c>
      <c r="B2206" s="1">
        <v>45349</v>
      </c>
      <c r="C2206" t="s">
        <v>4224</v>
      </c>
      <c r="D2206" t="s">
        <v>11</v>
      </c>
      <c r="E2206" t="s">
        <v>12</v>
      </c>
      <c r="F2206" t="s">
        <v>87</v>
      </c>
      <c r="G2206" t="s">
        <v>129</v>
      </c>
      <c r="H2206" t="s">
        <v>4225</v>
      </c>
      <c r="I2206">
        <v>1</v>
      </c>
      <c r="J2206">
        <v>22284</v>
      </c>
    </row>
    <row r="2207" spans="1:10" x14ac:dyDescent="0.25">
      <c r="A2207">
        <v>12206</v>
      </c>
      <c r="B2207" s="1">
        <v>45226</v>
      </c>
      <c r="C2207" t="s">
        <v>4226</v>
      </c>
      <c r="D2207" t="s">
        <v>33</v>
      </c>
      <c r="E2207" t="s">
        <v>55</v>
      </c>
      <c r="F2207" t="s">
        <v>35</v>
      </c>
      <c r="G2207" t="s">
        <v>36</v>
      </c>
      <c r="H2207" t="s">
        <v>4227</v>
      </c>
      <c r="I2207">
        <v>2</v>
      </c>
      <c r="J2207">
        <v>51030</v>
      </c>
    </row>
    <row r="2208" spans="1:10" x14ac:dyDescent="0.25">
      <c r="A2208">
        <v>12207</v>
      </c>
      <c r="B2208" s="1">
        <v>45743</v>
      </c>
      <c r="C2208" t="s">
        <v>4228</v>
      </c>
      <c r="D2208" t="s">
        <v>33</v>
      </c>
      <c r="E2208" t="s">
        <v>55</v>
      </c>
      <c r="F2208" t="s">
        <v>120</v>
      </c>
      <c r="G2208" t="s">
        <v>159</v>
      </c>
      <c r="H2208" t="s">
        <v>4229</v>
      </c>
      <c r="I2208">
        <v>3</v>
      </c>
      <c r="J2208">
        <v>51990</v>
      </c>
    </row>
    <row r="2209" spans="1:10" x14ac:dyDescent="0.25">
      <c r="A2209">
        <v>12208</v>
      </c>
      <c r="B2209" s="1">
        <v>45601</v>
      </c>
      <c r="C2209" t="s">
        <v>4230</v>
      </c>
      <c r="D2209" t="s">
        <v>17</v>
      </c>
      <c r="E2209" t="s">
        <v>18</v>
      </c>
      <c r="F2209" t="s">
        <v>35</v>
      </c>
      <c r="G2209" t="s">
        <v>44</v>
      </c>
      <c r="H2209" t="s">
        <v>4027</v>
      </c>
      <c r="I2209">
        <v>5</v>
      </c>
      <c r="J2209">
        <v>51926</v>
      </c>
    </row>
    <row r="2210" spans="1:10" x14ac:dyDescent="0.25">
      <c r="A2210">
        <v>12209</v>
      </c>
      <c r="B2210" s="1">
        <v>45373</v>
      </c>
      <c r="C2210" t="s">
        <v>4231</v>
      </c>
      <c r="D2210" t="s">
        <v>11</v>
      </c>
      <c r="E2210" t="s">
        <v>12</v>
      </c>
      <c r="F2210" t="s">
        <v>62</v>
      </c>
      <c r="G2210" t="s">
        <v>106</v>
      </c>
      <c r="H2210" t="s">
        <v>4232</v>
      </c>
      <c r="I2210">
        <v>1</v>
      </c>
      <c r="J2210">
        <v>51009</v>
      </c>
    </row>
    <row r="2211" spans="1:10" x14ac:dyDescent="0.25">
      <c r="A2211">
        <v>12210</v>
      </c>
      <c r="B2211" s="1">
        <v>45745</v>
      </c>
      <c r="C2211" t="s">
        <v>4233</v>
      </c>
      <c r="D2211" t="s">
        <v>33</v>
      </c>
      <c r="E2211" t="s">
        <v>55</v>
      </c>
      <c r="F2211" t="s">
        <v>62</v>
      </c>
      <c r="G2211" t="s">
        <v>508</v>
      </c>
      <c r="H2211" t="s">
        <v>4234</v>
      </c>
      <c r="I2211">
        <v>2</v>
      </c>
      <c r="J2211">
        <v>30788</v>
      </c>
    </row>
    <row r="2212" spans="1:10" x14ac:dyDescent="0.25">
      <c r="A2212">
        <v>12211</v>
      </c>
      <c r="B2212" s="1">
        <v>45314</v>
      </c>
      <c r="C2212" t="s">
        <v>4235</v>
      </c>
      <c r="D2212" t="s">
        <v>23</v>
      </c>
      <c r="E2212" t="s">
        <v>29</v>
      </c>
      <c r="F2212" t="s">
        <v>87</v>
      </c>
      <c r="G2212" t="s">
        <v>88</v>
      </c>
      <c r="H2212" t="s">
        <v>145</v>
      </c>
      <c r="I2212">
        <v>1</v>
      </c>
      <c r="J2212">
        <v>41976</v>
      </c>
    </row>
    <row r="2213" spans="1:10" x14ac:dyDescent="0.25">
      <c r="A2213">
        <v>12212</v>
      </c>
      <c r="B2213" s="1">
        <v>45842</v>
      </c>
      <c r="C2213" t="s">
        <v>4236</v>
      </c>
      <c r="D2213" t="s">
        <v>11</v>
      </c>
      <c r="E2213" t="s">
        <v>84</v>
      </c>
      <c r="F2213" t="s">
        <v>67</v>
      </c>
      <c r="G2213" t="s">
        <v>298</v>
      </c>
      <c r="H2213" t="s">
        <v>4237</v>
      </c>
      <c r="I2213">
        <v>1</v>
      </c>
      <c r="J2213">
        <v>12879</v>
      </c>
    </row>
    <row r="2214" spans="1:10" x14ac:dyDescent="0.25">
      <c r="A2214">
        <v>12213</v>
      </c>
      <c r="B2214" s="1">
        <v>45802</v>
      </c>
      <c r="C2214" t="s">
        <v>4238</v>
      </c>
      <c r="D2214" t="s">
        <v>23</v>
      </c>
      <c r="E2214" t="s">
        <v>105</v>
      </c>
      <c r="F2214" t="s">
        <v>13</v>
      </c>
      <c r="G2214" t="s">
        <v>102</v>
      </c>
      <c r="H2214" t="s">
        <v>4239</v>
      </c>
      <c r="I2214">
        <v>3</v>
      </c>
      <c r="J2214">
        <v>15591</v>
      </c>
    </row>
    <row r="2215" spans="1:10" x14ac:dyDescent="0.25">
      <c r="A2215">
        <v>12214</v>
      </c>
      <c r="B2215" s="1">
        <v>45314</v>
      </c>
      <c r="C2215" t="s">
        <v>4240</v>
      </c>
      <c r="D2215" t="s">
        <v>23</v>
      </c>
      <c r="E2215" t="s">
        <v>135</v>
      </c>
      <c r="F2215" t="s">
        <v>19</v>
      </c>
      <c r="G2215" t="s">
        <v>52</v>
      </c>
      <c r="H2215" t="s">
        <v>4241</v>
      </c>
      <c r="I2215">
        <v>4</v>
      </c>
      <c r="J2215">
        <v>34766</v>
      </c>
    </row>
    <row r="2216" spans="1:10" x14ac:dyDescent="0.25">
      <c r="A2216">
        <v>12215</v>
      </c>
      <c r="B2216" s="1">
        <v>45723</v>
      </c>
      <c r="C2216" t="s">
        <v>4242</v>
      </c>
      <c r="D2216" t="s">
        <v>11</v>
      </c>
      <c r="E2216" t="s">
        <v>12</v>
      </c>
      <c r="F2216" t="s">
        <v>67</v>
      </c>
      <c r="G2216" t="s">
        <v>231</v>
      </c>
      <c r="H2216" t="s">
        <v>4243</v>
      </c>
      <c r="I2216">
        <v>5</v>
      </c>
      <c r="J2216">
        <v>76737</v>
      </c>
    </row>
    <row r="2217" spans="1:10" x14ac:dyDescent="0.25">
      <c r="A2217">
        <v>12216</v>
      </c>
      <c r="B2217" s="1">
        <v>45538</v>
      </c>
      <c r="C2217" t="s">
        <v>4244</v>
      </c>
      <c r="D2217" t="s">
        <v>17</v>
      </c>
      <c r="E2217" t="s">
        <v>158</v>
      </c>
      <c r="F2217" t="s">
        <v>77</v>
      </c>
      <c r="G2217" t="s">
        <v>162</v>
      </c>
      <c r="H2217" t="s">
        <v>4245</v>
      </c>
      <c r="I2217">
        <v>4</v>
      </c>
      <c r="J2217">
        <v>41374</v>
      </c>
    </row>
    <row r="2218" spans="1:10" x14ac:dyDescent="0.25">
      <c r="A2218">
        <v>12217</v>
      </c>
      <c r="B2218" s="1">
        <v>45706</v>
      </c>
      <c r="C2218" t="s">
        <v>4246</v>
      </c>
      <c r="D2218" t="s">
        <v>11</v>
      </c>
      <c r="E2218" t="s">
        <v>165</v>
      </c>
      <c r="F2218" t="s">
        <v>87</v>
      </c>
      <c r="G2218" t="s">
        <v>147</v>
      </c>
      <c r="H2218" t="s">
        <v>4247</v>
      </c>
      <c r="I2218">
        <v>5</v>
      </c>
      <c r="J2218">
        <v>20898</v>
      </c>
    </row>
    <row r="2219" spans="1:10" x14ac:dyDescent="0.25">
      <c r="A2219">
        <v>12218</v>
      </c>
      <c r="B2219" s="1">
        <v>45878</v>
      </c>
      <c r="C2219" t="s">
        <v>4248</v>
      </c>
      <c r="D2219" t="s">
        <v>33</v>
      </c>
      <c r="E2219" t="s">
        <v>55</v>
      </c>
      <c r="F2219" t="s">
        <v>39</v>
      </c>
      <c r="G2219" t="s">
        <v>200</v>
      </c>
      <c r="H2219" t="s">
        <v>4249</v>
      </c>
      <c r="I2219">
        <v>5</v>
      </c>
      <c r="J2219">
        <v>24456</v>
      </c>
    </row>
    <row r="2220" spans="1:10" x14ac:dyDescent="0.25">
      <c r="A2220">
        <v>12219</v>
      </c>
      <c r="B2220" s="1">
        <v>45510</v>
      </c>
      <c r="C2220" t="s">
        <v>4250</v>
      </c>
      <c r="D2220" t="s">
        <v>17</v>
      </c>
      <c r="E2220" t="s">
        <v>66</v>
      </c>
      <c r="F2220" t="s">
        <v>67</v>
      </c>
      <c r="G2220" t="s">
        <v>400</v>
      </c>
      <c r="H2220" t="s">
        <v>4251</v>
      </c>
      <c r="I2220">
        <v>1</v>
      </c>
      <c r="J2220">
        <v>27272</v>
      </c>
    </row>
    <row r="2221" spans="1:10" x14ac:dyDescent="0.25">
      <c r="A2221">
        <v>12220</v>
      </c>
      <c r="B2221" s="1">
        <v>45262</v>
      </c>
      <c r="C2221" t="s">
        <v>4252</v>
      </c>
      <c r="D2221" t="s">
        <v>17</v>
      </c>
      <c r="E2221" t="s">
        <v>51</v>
      </c>
      <c r="F2221" t="s">
        <v>25</v>
      </c>
      <c r="G2221" t="s">
        <v>95</v>
      </c>
      <c r="H2221" t="s">
        <v>4253</v>
      </c>
      <c r="I2221">
        <v>4</v>
      </c>
      <c r="J2221">
        <v>10292</v>
      </c>
    </row>
    <row r="2222" spans="1:10" x14ac:dyDescent="0.25">
      <c r="A2222">
        <v>12221</v>
      </c>
      <c r="B2222" s="1">
        <v>45457</v>
      </c>
      <c r="C2222" t="s">
        <v>4254</v>
      </c>
      <c r="D2222" t="s">
        <v>11</v>
      </c>
      <c r="E2222" t="s">
        <v>61</v>
      </c>
      <c r="F2222" t="s">
        <v>120</v>
      </c>
      <c r="G2222" t="s">
        <v>121</v>
      </c>
      <c r="H2222" t="s">
        <v>4255</v>
      </c>
      <c r="I2222">
        <v>1</v>
      </c>
      <c r="J2222">
        <v>27923</v>
      </c>
    </row>
    <row r="2223" spans="1:10" x14ac:dyDescent="0.25">
      <c r="A2223">
        <v>12222</v>
      </c>
      <c r="B2223" s="1">
        <v>45637</v>
      </c>
      <c r="C2223" t="s">
        <v>4256</v>
      </c>
      <c r="D2223" t="s">
        <v>11</v>
      </c>
      <c r="E2223" t="s">
        <v>138</v>
      </c>
      <c r="F2223" t="s">
        <v>39</v>
      </c>
      <c r="G2223" t="s">
        <v>200</v>
      </c>
      <c r="H2223" t="s">
        <v>4257</v>
      </c>
      <c r="I2223">
        <v>4</v>
      </c>
      <c r="J2223">
        <v>42692</v>
      </c>
    </row>
    <row r="2224" spans="1:10" x14ac:dyDescent="0.25">
      <c r="A2224">
        <v>12223</v>
      </c>
      <c r="B2224" s="1">
        <v>45666</v>
      </c>
      <c r="C2224" t="s">
        <v>4258</v>
      </c>
      <c r="D2224" t="s">
        <v>33</v>
      </c>
      <c r="E2224" t="s">
        <v>43</v>
      </c>
      <c r="F2224" t="s">
        <v>87</v>
      </c>
      <c r="G2224" t="s">
        <v>129</v>
      </c>
      <c r="H2224" t="s">
        <v>4259</v>
      </c>
      <c r="I2224">
        <v>1</v>
      </c>
      <c r="J2224">
        <v>23775</v>
      </c>
    </row>
    <row r="2225" spans="1:10" x14ac:dyDescent="0.25">
      <c r="A2225">
        <v>12224</v>
      </c>
      <c r="B2225" s="1">
        <v>45915</v>
      </c>
      <c r="C2225" t="s">
        <v>4260</v>
      </c>
      <c r="D2225" t="s">
        <v>23</v>
      </c>
      <c r="E2225" t="s">
        <v>105</v>
      </c>
      <c r="F2225" t="s">
        <v>77</v>
      </c>
      <c r="G2225" t="s">
        <v>287</v>
      </c>
      <c r="H2225" t="s">
        <v>4261</v>
      </c>
      <c r="I2225">
        <v>4</v>
      </c>
      <c r="J2225">
        <v>44235</v>
      </c>
    </row>
    <row r="2226" spans="1:10" x14ac:dyDescent="0.25">
      <c r="A2226">
        <v>12225</v>
      </c>
      <c r="B2226" s="1">
        <v>45674</v>
      </c>
      <c r="C2226" t="s">
        <v>4262</v>
      </c>
      <c r="D2226" t="s">
        <v>11</v>
      </c>
      <c r="E2226" t="s">
        <v>61</v>
      </c>
      <c r="F2226" t="s">
        <v>77</v>
      </c>
      <c r="G2226" t="s">
        <v>109</v>
      </c>
      <c r="H2226" t="s">
        <v>4263</v>
      </c>
      <c r="I2226">
        <v>3</v>
      </c>
      <c r="J2226">
        <v>20810</v>
      </c>
    </row>
    <row r="2227" spans="1:10" x14ac:dyDescent="0.25">
      <c r="A2227">
        <v>12226</v>
      </c>
      <c r="B2227" s="1">
        <v>45504</v>
      </c>
      <c r="C2227" t="s">
        <v>4264</v>
      </c>
      <c r="D2227" t="s">
        <v>23</v>
      </c>
      <c r="E2227" t="s">
        <v>105</v>
      </c>
      <c r="F2227" t="s">
        <v>87</v>
      </c>
      <c r="G2227" t="s">
        <v>205</v>
      </c>
      <c r="H2227" t="s">
        <v>4265</v>
      </c>
      <c r="I2227">
        <v>5</v>
      </c>
      <c r="J2227">
        <v>77672</v>
      </c>
    </row>
    <row r="2228" spans="1:10" x14ac:dyDescent="0.25">
      <c r="A2228">
        <v>12227</v>
      </c>
      <c r="B2228" s="1">
        <v>45736</v>
      </c>
      <c r="C2228" t="s">
        <v>4266</v>
      </c>
      <c r="D2228" t="s">
        <v>33</v>
      </c>
      <c r="E2228" t="s">
        <v>43</v>
      </c>
      <c r="F2228" t="s">
        <v>62</v>
      </c>
      <c r="G2228" t="s">
        <v>114</v>
      </c>
      <c r="H2228" t="s">
        <v>4267</v>
      </c>
      <c r="I2228">
        <v>2</v>
      </c>
      <c r="J2228">
        <v>31668</v>
      </c>
    </row>
    <row r="2229" spans="1:10" x14ac:dyDescent="0.25">
      <c r="A2229">
        <v>12228</v>
      </c>
      <c r="B2229" s="1">
        <v>45247</v>
      </c>
      <c r="C2229" t="s">
        <v>4268</v>
      </c>
      <c r="D2229" t="s">
        <v>11</v>
      </c>
      <c r="E2229" t="s">
        <v>138</v>
      </c>
      <c r="F2229" t="s">
        <v>77</v>
      </c>
      <c r="G2229" t="s">
        <v>81</v>
      </c>
      <c r="H2229" t="s">
        <v>2963</v>
      </c>
      <c r="I2229">
        <v>5</v>
      </c>
      <c r="J2229">
        <v>27424</v>
      </c>
    </row>
    <row r="2230" spans="1:10" x14ac:dyDescent="0.25">
      <c r="A2230">
        <v>12229</v>
      </c>
      <c r="B2230" s="1">
        <v>45495</v>
      </c>
      <c r="C2230" t="s">
        <v>4269</v>
      </c>
      <c r="D2230" t="s">
        <v>33</v>
      </c>
      <c r="E2230" t="s">
        <v>101</v>
      </c>
      <c r="F2230" t="s">
        <v>25</v>
      </c>
      <c r="G2230" t="s">
        <v>313</v>
      </c>
      <c r="H2230" t="s">
        <v>4270</v>
      </c>
      <c r="I2230">
        <v>4</v>
      </c>
      <c r="J2230">
        <v>2038</v>
      </c>
    </row>
    <row r="2231" spans="1:10" x14ac:dyDescent="0.25">
      <c r="A2231">
        <v>12230</v>
      </c>
      <c r="B2231" s="1">
        <v>45890</v>
      </c>
      <c r="C2231" t="s">
        <v>4271</v>
      </c>
      <c r="D2231" t="s">
        <v>33</v>
      </c>
      <c r="E2231" t="s">
        <v>101</v>
      </c>
      <c r="F2231" t="s">
        <v>87</v>
      </c>
      <c r="G2231" t="s">
        <v>129</v>
      </c>
      <c r="H2231" t="s">
        <v>4272</v>
      </c>
      <c r="I2231">
        <v>4</v>
      </c>
      <c r="J2231">
        <v>33014</v>
      </c>
    </row>
    <row r="2232" spans="1:10" x14ac:dyDescent="0.25">
      <c r="A2232">
        <v>12231</v>
      </c>
      <c r="B2232" s="1">
        <v>45290</v>
      </c>
      <c r="C2232" t="s">
        <v>4273</v>
      </c>
      <c r="D2232" t="s">
        <v>33</v>
      </c>
      <c r="E2232" t="s">
        <v>101</v>
      </c>
      <c r="F2232" t="s">
        <v>62</v>
      </c>
      <c r="G2232" t="s">
        <v>142</v>
      </c>
      <c r="H2232" t="s">
        <v>4274</v>
      </c>
      <c r="I2232">
        <v>3</v>
      </c>
      <c r="J2232">
        <v>11474</v>
      </c>
    </row>
    <row r="2233" spans="1:10" x14ac:dyDescent="0.25">
      <c r="A2233">
        <v>12232</v>
      </c>
      <c r="B2233" s="1">
        <v>45789</v>
      </c>
      <c r="C2233" t="s">
        <v>4275</v>
      </c>
      <c r="D2233" t="s">
        <v>33</v>
      </c>
      <c r="E2233" t="s">
        <v>101</v>
      </c>
      <c r="F2233" t="s">
        <v>19</v>
      </c>
      <c r="G2233" t="s">
        <v>124</v>
      </c>
      <c r="H2233" t="s">
        <v>4276</v>
      </c>
      <c r="I2233">
        <v>4</v>
      </c>
      <c r="J2233">
        <v>33093</v>
      </c>
    </row>
    <row r="2234" spans="1:10" x14ac:dyDescent="0.25">
      <c r="A2234">
        <v>12233</v>
      </c>
      <c r="B2234" s="1">
        <v>45670</v>
      </c>
      <c r="C2234" t="s">
        <v>4277</v>
      </c>
      <c r="D2234" t="s">
        <v>23</v>
      </c>
      <c r="E2234" t="s">
        <v>76</v>
      </c>
      <c r="F2234" t="s">
        <v>35</v>
      </c>
      <c r="G2234" t="s">
        <v>179</v>
      </c>
      <c r="H2234" t="s">
        <v>4278</v>
      </c>
      <c r="I2234">
        <v>1</v>
      </c>
      <c r="J2234">
        <v>10386</v>
      </c>
    </row>
    <row r="2235" spans="1:10" x14ac:dyDescent="0.25">
      <c r="A2235">
        <v>12234</v>
      </c>
      <c r="B2235" s="1">
        <v>45366</v>
      </c>
      <c r="C2235" t="s">
        <v>4279</v>
      </c>
      <c r="D2235" t="s">
        <v>11</v>
      </c>
      <c r="E2235" t="s">
        <v>61</v>
      </c>
      <c r="F2235" t="s">
        <v>77</v>
      </c>
      <c r="G2235" t="s">
        <v>78</v>
      </c>
      <c r="H2235" t="s">
        <v>4280</v>
      </c>
      <c r="I2235">
        <v>3</v>
      </c>
      <c r="J2235">
        <v>62517</v>
      </c>
    </row>
    <row r="2236" spans="1:10" x14ac:dyDescent="0.25">
      <c r="A2236">
        <v>12235</v>
      </c>
      <c r="B2236" s="1">
        <v>45620</v>
      </c>
      <c r="C2236" t="s">
        <v>4281</v>
      </c>
      <c r="D2236" t="s">
        <v>17</v>
      </c>
      <c r="E2236" t="s">
        <v>47</v>
      </c>
      <c r="F2236" t="s">
        <v>67</v>
      </c>
      <c r="G2236" t="s">
        <v>231</v>
      </c>
      <c r="H2236" t="s">
        <v>2533</v>
      </c>
      <c r="I2236">
        <v>5</v>
      </c>
      <c r="J2236">
        <v>77983</v>
      </c>
    </row>
    <row r="2237" spans="1:10" x14ac:dyDescent="0.25">
      <c r="A2237">
        <v>12236</v>
      </c>
      <c r="B2237" s="1">
        <v>45258</v>
      </c>
      <c r="C2237" t="s">
        <v>4282</v>
      </c>
      <c r="D2237" t="s">
        <v>23</v>
      </c>
      <c r="E2237" t="s">
        <v>76</v>
      </c>
      <c r="F2237" t="s">
        <v>25</v>
      </c>
      <c r="G2237" t="s">
        <v>95</v>
      </c>
      <c r="H2237" t="s">
        <v>4283</v>
      </c>
      <c r="I2237">
        <v>2</v>
      </c>
      <c r="J2237">
        <v>1661</v>
      </c>
    </row>
    <row r="2238" spans="1:10" x14ac:dyDescent="0.25">
      <c r="A2238">
        <v>12237</v>
      </c>
      <c r="B2238" s="1">
        <v>45469</v>
      </c>
      <c r="C2238" t="s">
        <v>4284</v>
      </c>
      <c r="D2238" t="s">
        <v>11</v>
      </c>
      <c r="E2238" t="s">
        <v>138</v>
      </c>
      <c r="F2238" t="s">
        <v>35</v>
      </c>
      <c r="G2238" t="s">
        <v>179</v>
      </c>
      <c r="H2238" t="s">
        <v>4285</v>
      </c>
      <c r="I2238">
        <v>4</v>
      </c>
      <c r="J2238">
        <v>11933</v>
      </c>
    </row>
    <row r="2239" spans="1:10" x14ac:dyDescent="0.25">
      <c r="A2239">
        <v>12238</v>
      </c>
      <c r="B2239" s="1">
        <v>45327</v>
      </c>
      <c r="C2239" t="s">
        <v>4286</v>
      </c>
      <c r="D2239" t="s">
        <v>23</v>
      </c>
      <c r="E2239" t="s">
        <v>76</v>
      </c>
      <c r="F2239" t="s">
        <v>77</v>
      </c>
      <c r="G2239" t="s">
        <v>287</v>
      </c>
      <c r="H2239" t="s">
        <v>4287</v>
      </c>
      <c r="I2239">
        <v>2</v>
      </c>
      <c r="J2239">
        <v>12851</v>
      </c>
    </row>
    <row r="2240" spans="1:10" x14ac:dyDescent="0.25">
      <c r="A2240">
        <v>12239</v>
      </c>
      <c r="B2240" s="1">
        <v>45854</v>
      </c>
      <c r="C2240" t="s">
        <v>4288</v>
      </c>
      <c r="D2240" t="s">
        <v>23</v>
      </c>
      <c r="E2240" t="s">
        <v>24</v>
      </c>
      <c r="F2240" t="s">
        <v>67</v>
      </c>
      <c r="G2240" t="s">
        <v>400</v>
      </c>
      <c r="H2240" t="s">
        <v>4289</v>
      </c>
      <c r="I2240">
        <v>2</v>
      </c>
      <c r="J2240">
        <v>36430</v>
      </c>
    </row>
    <row r="2241" spans="1:10" x14ac:dyDescent="0.25">
      <c r="A2241">
        <v>12240</v>
      </c>
      <c r="B2241" s="1">
        <v>45561</v>
      </c>
      <c r="C2241" t="s">
        <v>4290</v>
      </c>
      <c r="D2241" t="s">
        <v>11</v>
      </c>
      <c r="E2241" t="s">
        <v>165</v>
      </c>
      <c r="F2241" t="s">
        <v>13</v>
      </c>
      <c r="G2241" t="s">
        <v>48</v>
      </c>
      <c r="H2241" t="s">
        <v>4291</v>
      </c>
      <c r="I2241">
        <v>2</v>
      </c>
      <c r="J2241">
        <v>64649</v>
      </c>
    </row>
    <row r="2242" spans="1:10" x14ac:dyDescent="0.25">
      <c r="A2242">
        <v>12241</v>
      </c>
      <c r="B2242" s="1">
        <v>45319</v>
      </c>
      <c r="C2242" t="s">
        <v>4292</v>
      </c>
      <c r="D2242" t="s">
        <v>33</v>
      </c>
      <c r="E2242" t="s">
        <v>101</v>
      </c>
      <c r="F2242" t="s">
        <v>19</v>
      </c>
      <c r="G2242" t="s">
        <v>52</v>
      </c>
      <c r="H2242" t="s">
        <v>4293</v>
      </c>
      <c r="I2242">
        <v>5</v>
      </c>
      <c r="J2242">
        <v>30825</v>
      </c>
    </row>
    <row r="2243" spans="1:10" x14ac:dyDescent="0.25">
      <c r="A2243">
        <v>12242</v>
      </c>
      <c r="B2243" s="1">
        <v>45923</v>
      </c>
      <c r="C2243" t="s">
        <v>4294</v>
      </c>
      <c r="D2243" t="s">
        <v>23</v>
      </c>
      <c r="E2243" t="s">
        <v>135</v>
      </c>
      <c r="F2243" t="s">
        <v>13</v>
      </c>
      <c r="G2243" t="s">
        <v>14</v>
      </c>
      <c r="H2243" t="s">
        <v>4295</v>
      </c>
      <c r="I2243">
        <v>3</v>
      </c>
      <c r="J2243">
        <v>21339</v>
      </c>
    </row>
    <row r="2244" spans="1:10" x14ac:dyDescent="0.25">
      <c r="A2244">
        <v>12243</v>
      </c>
      <c r="B2244" s="1">
        <v>45203</v>
      </c>
      <c r="C2244" t="s">
        <v>4296</v>
      </c>
      <c r="D2244" t="s">
        <v>11</v>
      </c>
      <c r="E2244" t="s">
        <v>84</v>
      </c>
      <c r="F2244" t="s">
        <v>87</v>
      </c>
      <c r="G2244" t="s">
        <v>147</v>
      </c>
      <c r="H2244" t="s">
        <v>4297</v>
      </c>
      <c r="I2244">
        <v>3</v>
      </c>
      <c r="J2244">
        <v>18949</v>
      </c>
    </row>
    <row r="2245" spans="1:10" x14ac:dyDescent="0.25">
      <c r="A2245">
        <v>12244</v>
      </c>
      <c r="B2245" s="1">
        <v>45210</v>
      </c>
      <c r="C2245" t="s">
        <v>4093</v>
      </c>
      <c r="D2245" t="s">
        <v>33</v>
      </c>
      <c r="E2245" t="s">
        <v>43</v>
      </c>
      <c r="F2245" t="s">
        <v>25</v>
      </c>
      <c r="G2245" t="s">
        <v>58</v>
      </c>
      <c r="H2245" t="s">
        <v>1278</v>
      </c>
      <c r="I2245">
        <v>2</v>
      </c>
      <c r="J2245">
        <v>47502</v>
      </c>
    </row>
    <row r="2246" spans="1:10" x14ac:dyDescent="0.25">
      <c r="A2246">
        <v>12245</v>
      </c>
      <c r="B2246" s="1">
        <v>45673</v>
      </c>
      <c r="C2246" t="s">
        <v>4298</v>
      </c>
      <c r="D2246" t="s">
        <v>33</v>
      </c>
      <c r="E2246" t="s">
        <v>43</v>
      </c>
      <c r="F2246" t="s">
        <v>87</v>
      </c>
      <c r="G2246" t="s">
        <v>205</v>
      </c>
      <c r="H2246" t="s">
        <v>4299</v>
      </c>
      <c r="I2246">
        <v>2</v>
      </c>
      <c r="J2246">
        <v>48262</v>
      </c>
    </row>
    <row r="2247" spans="1:10" x14ac:dyDescent="0.25">
      <c r="A2247">
        <v>12246</v>
      </c>
      <c r="B2247" s="1">
        <v>45287</v>
      </c>
      <c r="C2247" t="s">
        <v>4300</v>
      </c>
      <c r="D2247" t="s">
        <v>23</v>
      </c>
      <c r="E2247" t="s">
        <v>76</v>
      </c>
      <c r="F2247" t="s">
        <v>77</v>
      </c>
      <c r="G2247" t="s">
        <v>81</v>
      </c>
      <c r="H2247" t="s">
        <v>2230</v>
      </c>
      <c r="I2247">
        <v>1</v>
      </c>
      <c r="J2247">
        <v>78504</v>
      </c>
    </row>
    <row r="2248" spans="1:10" x14ac:dyDescent="0.25">
      <c r="A2248">
        <v>12247</v>
      </c>
      <c r="B2248" s="1">
        <v>45774</v>
      </c>
      <c r="C2248" t="s">
        <v>4301</v>
      </c>
      <c r="D2248" t="s">
        <v>17</v>
      </c>
      <c r="E2248" t="s">
        <v>47</v>
      </c>
      <c r="F2248" t="s">
        <v>120</v>
      </c>
      <c r="G2248" t="s">
        <v>150</v>
      </c>
      <c r="H2248" t="s">
        <v>4302</v>
      </c>
      <c r="I2248">
        <v>1</v>
      </c>
      <c r="J2248">
        <v>48498</v>
      </c>
    </row>
    <row r="2249" spans="1:10" x14ac:dyDescent="0.25">
      <c r="A2249">
        <v>12248</v>
      </c>
      <c r="B2249" s="1">
        <v>45808</v>
      </c>
      <c r="C2249" t="s">
        <v>4303</v>
      </c>
      <c r="D2249" t="s">
        <v>33</v>
      </c>
      <c r="E2249" t="s">
        <v>94</v>
      </c>
      <c r="F2249" t="s">
        <v>62</v>
      </c>
      <c r="G2249" t="s">
        <v>106</v>
      </c>
      <c r="H2249" t="s">
        <v>4304</v>
      </c>
      <c r="I2249">
        <v>3</v>
      </c>
      <c r="J2249">
        <v>32464</v>
      </c>
    </row>
    <row r="2250" spans="1:10" x14ac:dyDescent="0.25">
      <c r="A2250">
        <v>12249</v>
      </c>
      <c r="B2250" s="1">
        <v>45246</v>
      </c>
      <c r="C2250" t="s">
        <v>4305</v>
      </c>
      <c r="D2250" t="s">
        <v>17</v>
      </c>
      <c r="E2250" t="s">
        <v>47</v>
      </c>
      <c r="F2250" t="s">
        <v>19</v>
      </c>
      <c r="G2250" t="s">
        <v>98</v>
      </c>
      <c r="H2250" t="s">
        <v>4306</v>
      </c>
      <c r="I2250">
        <v>5</v>
      </c>
      <c r="J2250">
        <v>68366</v>
      </c>
    </row>
    <row r="2251" spans="1:10" x14ac:dyDescent="0.25">
      <c r="A2251">
        <v>12250</v>
      </c>
      <c r="B2251" s="1">
        <v>45511</v>
      </c>
      <c r="C2251" t="s">
        <v>4307</v>
      </c>
      <c r="D2251" t="s">
        <v>33</v>
      </c>
      <c r="E2251" t="s">
        <v>101</v>
      </c>
      <c r="F2251" t="s">
        <v>62</v>
      </c>
      <c r="G2251" t="s">
        <v>114</v>
      </c>
      <c r="H2251" t="s">
        <v>2875</v>
      </c>
      <c r="I2251">
        <v>3</v>
      </c>
      <c r="J2251">
        <v>78061</v>
      </c>
    </row>
    <row r="2252" spans="1:10" x14ac:dyDescent="0.25">
      <c r="A2252">
        <v>12251</v>
      </c>
      <c r="B2252" s="1">
        <v>45251</v>
      </c>
      <c r="C2252" t="s">
        <v>4308</v>
      </c>
      <c r="D2252" t="s">
        <v>33</v>
      </c>
      <c r="E2252" t="s">
        <v>94</v>
      </c>
      <c r="F2252" t="s">
        <v>120</v>
      </c>
      <c r="G2252" t="s">
        <v>159</v>
      </c>
      <c r="H2252" t="s">
        <v>3721</v>
      </c>
      <c r="I2252">
        <v>3</v>
      </c>
      <c r="J2252">
        <v>52131</v>
      </c>
    </row>
    <row r="2253" spans="1:10" x14ac:dyDescent="0.25">
      <c r="A2253">
        <v>12252</v>
      </c>
      <c r="B2253" s="1">
        <v>45390</v>
      </c>
      <c r="C2253" t="s">
        <v>4309</v>
      </c>
      <c r="D2253" t="s">
        <v>11</v>
      </c>
      <c r="E2253" t="s">
        <v>61</v>
      </c>
      <c r="F2253" t="s">
        <v>19</v>
      </c>
      <c r="G2253" t="s">
        <v>52</v>
      </c>
      <c r="H2253" t="s">
        <v>4310</v>
      </c>
      <c r="I2253">
        <v>2</v>
      </c>
      <c r="J2253">
        <v>25645</v>
      </c>
    </row>
    <row r="2254" spans="1:10" x14ac:dyDescent="0.25">
      <c r="A2254">
        <v>12253</v>
      </c>
      <c r="B2254" s="1">
        <v>45717</v>
      </c>
      <c r="C2254" t="s">
        <v>4311</v>
      </c>
      <c r="D2254" t="s">
        <v>17</v>
      </c>
      <c r="E2254" t="s">
        <v>51</v>
      </c>
      <c r="F2254" t="s">
        <v>87</v>
      </c>
      <c r="G2254" t="s">
        <v>88</v>
      </c>
      <c r="H2254" t="s">
        <v>4312</v>
      </c>
      <c r="I2254">
        <v>1</v>
      </c>
      <c r="J2254">
        <v>13203</v>
      </c>
    </row>
    <row r="2255" spans="1:10" x14ac:dyDescent="0.25">
      <c r="A2255">
        <v>12254</v>
      </c>
      <c r="B2255" s="1">
        <v>45276</v>
      </c>
      <c r="C2255" t="s">
        <v>4313</v>
      </c>
      <c r="D2255" t="s">
        <v>11</v>
      </c>
      <c r="E2255" t="s">
        <v>12</v>
      </c>
      <c r="F2255" t="s">
        <v>77</v>
      </c>
      <c r="G2255" t="s">
        <v>78</v>
      </c>
      <c r="H2255" t="s">
        <v>4314</v>
      </c>
      <c r="I2255">
        <v>2</v>
      </c>
      <c r="J2255">
        <v>9533</v>
      </c>
    </row>
    <row r="2256" spans="1:10" x14ac:dyDescent="0.25">
      <c r="A2256">
        <v>12255</v>
      </c>
      <c r="B2256" s="1">
        <v>45871</v>
      </c>
      <c r="C2256" t="s">
        <v>4315</v>
      </c>
      <c r="D2256" t="s">
        <v>33</v>
      </c>
      <c r="E2256" t="s">
        <v>94</v>
      </c>
      <c r="F2256" t="s">
        <v>19</v>
      </c>
      <c r="G2256" t="s">
        <v>124</v>
      </c>
      <c r="H2256" t="s">
        <v>4316</v>
      </c>
      <c r="I2256">
        <v>2</v>
      </c>
      <c r="J2256">
        <v>34813</v>
      </c>
    </row>
    <row r="2257" spans="1:10" x14ac:dyDescent="0.25">
      <c r="A2257">
        <v>12256</v>
      </c>
      <c r="B2257" s="1">
        <v>45298</v>
      </c>
      <c r="C2257" t="s">
        <v>4317</v>
      </c>
      <c r="D2257" t="s">
        <v>17</v>
      </c>
      <c r="E2257" t="s">
        <v>51</v>
      </c>
      <c r="F2257" t="s">
        <v>62</v>
      </c>
      <c r="G2257" t="s">
        <v>508</v>
      </c>
      <c r="H2257" t="s">
        <v>4318</v>
      </c>
      <c r="I2257">
        <v>4</v>
      </c>
      <c r="J2257">
        <v>60017</v>
      </c>
    </row>
    <row r="2258" spans="1:10" x14ac:dyDescent="0.25">
      <c r="A2258">
        <v>12257</v>
      </c>
      <c r="B2258" s="1">
        <v>45886</v>
      </c>
      <c r="C2258" t="s">
        <v>4319</v>
      </c>
      <c r="D2258" t="s">
        <v>17</v>
      </c>
      <c r="E2258" t="s">
        <v>66</v>
      </c>
      <c r="F2258" t="s">
        <v>13</v>
      </c>
      <c r="G2258" t="s">
        <v>48</v>
      </c>
      <c r="H2258" t="s">
        <v>919</v>
      </c>
      <c r="I2258">
        <v>5</v>
      </c>
      <c r="J2258">
        <v>14035</v>
      </c>
    </row>
    <row r="2259" spans="1:10" x14ac:dyDescent="0.25">
      <c r="A2259">
        <v>12258</v>
      </c>
      <c r="B2259" s="1">
        <v>45422</v>
      </c>
      <c r="C2259" t="s">
        <v>4320</v>
      </c>
      <c r="D2259" t="s">
        <v>11</v>
      </c>
      <c r="E2259" t="s">
        <v>61</v>
      </c>
      <c r="F2259" t="s">
        <v>13</v>
      </c>
      <c r="G2259" t="s">
        <v>48</v>
      </c>
      <c r="H2259" t="s">
        <v>4321</v>
      </c>
      <c r="I2259">
        <v>2</v>
      </c>
      <c r="J2259">
        <v>76063</v>
      </c>
    </row>
    <row r="2260" spans="1:10" x14ac:dyDescent="0.25">
      <c r="A2260">
        <v>12259</v>
      </c>
      <c r="B2260" s="1">
        <v>45617</v>
      </c>
      <c r="C2260" t="s">
        <v>4322</v>
      </c>
      <c r="D2260" t="s">
        <v>17</v>
      </c>
      <c r="E2260" t="s">
        <v>66</v>
      </c>
      <c r="F2260" t="s">
        <v>19</v>
      </c>
      <c r="G2260" t="s">
        <v>20</v>
      </c>
      <c r="H2260" t="s">
        <v>4323</v>
      </c>
      <c r="I2260">
        <v>3</v>
      </c>
      <c r="J2260">
        <v>30739</v>
      </c>
    </row>
    <row r="2261" spans="1:10" x14ac:dyDescent="0.25">
      <c r="A2261">
        <v>12260</v>
      </c>
      <c r="B2261" s="1">
        <v>45524</v>
      </c>
      <c r="C2261" t="s">
        <v>4324</v>
      </c>
      <c r="D2261" t="s">
        <v>11</v>
      </c>
      <c r="E2261" t="s">
        <v>12</v>
      </c>
      <c r="F2261" t="s">
        <v>19</v>
      </c>
      <c r="G2261" t="s">
        <v>20</v>
      </c>
      <c r="H2261" t="s">
        <v>4325</v>
      </c>
      <c r="I2261">
        <v>4</v>
      </c>
      <c r="J2261">
        <v>36080</v>
      </c>
    </row>
    <row r="2262" spans="1:10" x14ac:dyDescent="0.25">
      <c r="A2262">
        <v>12261</v>
      </c>
      <c r="B2262" s="1">
        <v>45734</v>
      </c>
      <c r="C2262" t="s">
        <v>4326</v>
      </c>
      <c r="D2262" t="s">
        <v>23</v>
      </c>
      <c r="E2262" t="s">
        <v>105</v>
      </c>
      <c r="F2262" t="s">
        <v>35</v>
      </c>
      <c r="G2262" t="s">
        <v>71</v>
      </c>
      <c r="H2262" t="s">
        <v>4327</v>
      </c>
      <c r="I2262">
        <v>4</v>
      </c>
      <c r="J2262">
        <v>72114</v>
      </c>
    </row>
    <row r="2263" spans="1:10" x14ac:dyDescent="0.25">
      <c r="A2263">
        <v>12262</v>
      </c>
      <c r="B2263" s="1">
        <v>45631</v>
      </c>
      <c r="C2263" t="s">
        <v>4328</v>
      </c>
      <c r="D2263" t="s">
        <v>33</v>
      </c>
      <c r="E2263" t="s">
        <v>43</v>
      </c>
      <c r="F2263" t="s">
        <v>87</v>
      </c>
      <c r="G2263" t="s">
        <v>205</v>
      </c>
      <c r="H2263" t="s">
        <v>4329</v>
      </c>
      <c r="I2263">
        <v>2</v>
      </c>
      <c r="J2263">
        <v>61185</v>
      </c>
    </row>
    <row r="2264" spans="1:10" x14ac:dyDescent="0.25">
      <c r="A2264">
        <v>12263</v>
      </c>
      <c r="B2264" s="1">
        <v>45413</v>
      </c>
      <c r="C2264" t="s">
        <v>4330</v>
      </c>
      <c r="D2264" t="s">
        <v>23</v>
      </c>
      <c r="E2264" t="s">
        <v>24</v>
      </c>
      <c r="F2264" t="s">
        <v>77</v>
      </c>
      <c r="G2264" t="s">
        <v>287</v>
      </c>
      <c r="H2264" t="s">
        <v>4331</v>
      </c>
      <c r="I2264">
        <v>1</v>
      </c>
      <c r="J2264">
        <v>17001</v>
      </c>
    </row>
    <row r="2265" spans="1:10" x14ac:dyDescent="0.25">
      <c r="A2265">
        <v>12264</v>
      </c>
      <c r="B2265" s="1">
        <v>45732</v>
      </c>
      <c r="C2265" t="s">
        <v>4332</v>
      </c>
      <c r="D2265" t="s">
        <v>33</v>
      </c>
      <c r="E2265" t="s">
        <v>34</v>
      </c>
      <c r="F2265" t="s">
        <v>13</v>
      </c>
      <c r="G2265" t="s">
        <v>282</v>
      </c>
      <c r="H2265" t="s">
        <v>4333</v>
      </c>
      <c r="I2265">
        <v>4</v>
      </c>
      <c r="J2265">
        <v>18277</v>
      </c>
    </row>
    <row r="2266" spans="1:10" x14ac:dyDescent="0.25">
      <c r="A2266">
        <v>12265</v>
      </c>
      <c r="B2266" s="1">
        <v>45256</v>
      </c>
      <c r="C2266" t="s">
        <v>4334</v>
      </c>
      <c r="D2266" t="s">
        <v>11</v>
      </c>
      <c r="E2266" t="s">
        <v>138</v>
      </c>
      <c r="F2266" t="s">
        <v>120</v>
      </c>
      <c r="G2266" t="s">
        <v>139</v>
      </c>
      <c r="H2266" t="s">
        <v>4335</v>
      </c>
      <c r="I2266">
        <v>1</v>
      </c>
      <c r="J2266">
        <v>7828</v>
      </c>
    </row>
    <row r="2267" spans="1:10" x14ac:dyDescent="0.25">
      <c r="A2267">
        <v>12266</v>
      </c>
      <c r="B2267" s="1">
        <v>45799</v>
      </c>
      <c r="C2267" t="s">
        <v>4336</v>
      </c>
      <c r="D2267" t="s">
        <v>11</v>
      </c>
      <c r="E2267" t="s">
        <v>84</v>
      </c>
      <c r="F2267" t="s">
        <v>19</v>
      </c>
      <c r="G2267" t="s">
        <v>30</v>
      </c>
      <c r="H2267" t="s">
        <v>4337</v>
      </c>
      <c r="I2267">
        <v>3</v>
      </c>
      <c r="J2267">
        <v>64127</v>
      </c>
    </row>
    <row r="2268" spans="1:10" x14ac:dyDescent="0.25">
      <c r="A2268">
        <v>12267</v>
      </c>
      <c r="B2268" s="1">
        <v>45257</v>
      </c>
      <c r="C2268" t="s">
        <v>4338</v>
      </c>
      <c r="D2268" t="s">
        <v>33</v>
      </c>
      <c r="E2268" t="s">
        <v>55</v>
      </c>
      <c r="F2268" t="s">
        <v>67</v>
      </c>
      <c r="G2268" t="s">
        <v>68</v>
      </c>
      <c r="H2268" t="s">
        <v>1210</v>
      </c>
      <c r="I2268">
        <v>3</v>
      </c>
      <c r="J2268">
        <v>42458</v>
      </c>
    </row>
    <row r="2269" spans="1:10" x14ac:dyDescent="0.25">
      <c r="A2269">
        <v>12268</v>
      </c>
      <c r="B2269" s="1">
        <v>45816</v>
      </c>
      <c r="C2269" t="s">
        <v>4339</v>
      </c>
      <c r="D2269" t="s">
        <v>23</v>
      </c>
      <c r="E2269" t="s">
        <v>105</v>
      </c>
      <c r="F2269" t="s">
        <v>120</v>
      </c>
      <c r="G2269" t="s">
        <v>121</v>
      </c>
      <c r="H2269" t="s">
        <v>4340</v>
      </c>
      <c r="I2269">
        <v>5</v>
      </c>
      <c r="J2269">
        <v>67032</v>
      </c>
    </row>
    <row r="2270" spans="1:10" x14ac:dyDescent="0.25">
      <c r="A2270">
        <v>12269</v>
      </c>
      <c r="B2270" s="1">
        <v>45375</v>
      </c>
      <c r="C2270" t="s">
        <v>4341</v>
      </c>
      <c r="D2270" t="s">
        <v>33</v>
      </c>
      <c r="E2270" t="s">
        <v>55</v>
      </c>
      <c r="F2270" t="s">
        <v>87</v>
      </c>
      <c r="G2270" t="s">
        <v>174</v>
      </c>
      <c r="H2270" t="s">
        <v>4342</v>
      </c>
      <c r="I2270">
        <v>5</v>
      </c>
      <c r="J2270">
        <v>31994</v>
      </c>
    </row>
    <row r="2271" spans="1:10" x14ac:dyDescent="0.25">
      <c r="A2271">
        <v>12270</v>
      </c>
      <c r="B2271" s="1">
        <v>45361</v>
      </c>
      <c r="C2271" t="s">
        <v>4343</v>
      </c>
      <c r="D2271" t="s">
        <v>23</v>
      </c>
      <c r="E2271" t="s">
        <v>135</v>
      </c>
      <c r="F2271" t="s">
        <v>39</v>
      </c>
      <c r="G2271" t="s">
        <v>192</v>
      </c>
      <c r="H2271" t="s">
        <v>3745</v>
      </c>
      <c r="I2271">
        <v>4</v>
      </c>
      <c r="J2271">
        <v>71393</v>
      </c>
    </row>
    <row r="2272" spans="1:10" x14ac:dyDescent="0.25">
      <c r="A2272">
        <v>12271</v>
      </c>
      <c r="B2272" s="1">
        <v>45580</v>
      </c>
      <c r="C2272" t="s">
        <v>4344</v>
      </c>
      <c r="D2272" t="s">
        <v>17</v>
      </c>
      <c r="E2272" t="s">
        <v>66</v>
      </c>
      <c r="F2272" t="s">
        <v>87</v>
      </c>
      <c r="G2272" t="s">
        <v>174</v>
      </c>
      <c r="H2272" t="s">
        <v>4345</v>
      </c>
      <c r="I2272">
        <v>5</v>
      </c>
      <c r="J2272">
        <v>9822</v>
      </c>
    </row>
    <row r="2273" spans="1:10" x14ac:dyDescent="0.25">
      <c r="A2273">
        <v>12272</v>
      </c>
      <c r="B2273" s="1">
        <v>45408</v>
      </c>
      <c r="C2273" t="s">
        <v>4346</v>
      </c>
      <c r="D2273" t="s">
        <v>33</v>
      </c>
      <c r="E2273" t="s">
        <v>94</v>
      </c>
      <c r="F2273" t="s">
        <v>13</v>
      </c>
      <c r="G2273" t="s">
        <v>48</v>
      </c>
      <c r="H2273" t="s">
        <v>3613</v>
      </c>
      <c r="I2273">
        <v>2</v>
      </c>
      <c r="J2273">
        <v>34557</v>
      </c>
    </row>
    <row r="2274" spans="1:10" x14ac:dyDescent="0.25">
      <c r="A2274">
        <v>12273</v>
      </c>
      <c r="B2274" s="1">
        <v>45814</v>
      </c>
      <c r="C2274" t="s">
        <v>4347</v>
      </c>
      <c r="D2274" t="s">
        <v>33</v>
      </c>
      <c r="E2274" t="s">
        <v>101</v>
      </c>
      <c r="F2274" t="s">
        <v>67</v>
      </c>
      <c r="G2274" t="s">
        <v>195</v>
      </c>
      <c r="H2274" t="s">
        <v>4348</v>
      </c>
      <c r="I2274">
        <v>2</v>
      </c>
      <c r="J2274">
        <v>27758</v>
      </c>
    </row>
    <row r="2275" spans="1:10" x14ac:dyDescent="0.25">
      <c r="A2275">
        <v>12274</v>
      </c>
      <c r="B2275" s="1">
        <v>45907</v>
      </c>
      <c r="C2275" t="s">
        <v>4349</v>
      </c>
      <c r="D2275" t="s">
        <v>23</v>
      </c>
      <c r="E2275" t="s">
        <v>29</v>
      </c>
      <c r="F2275" t="s">
        <v>67</v>
      </c>
      <c r="G2275" t="s">
        <v>231</v>
      </c>
      <c r="H2275" t="s">
        <v>4350</v>
      </c>
      <c r="I2275">
        <v>3</v>
      </c>
      <c r="J2275">
        <v>1394</v>
      </c>
    </row>
    <row r="2276" spans="1:10" x14ac:dyDescent="0.25">
      <c r="A2276">
        <v>12275</v>
      </c>
      <c r="B2276" s="1">
        <v>45929</v>
      </c>
      <c r="C2276" t="s">
        <v>4351</v>
      </c>
      <c r="D2276" t="s">
        <v>23</v>
      </c>
      <c r="E2276" t="s">
        <v>29</v>
      </c>
      <c r="F2276" t="s">
        <v>25</v>
      </c>
      <c r="G2276" t="s">
        <v>313</v>
      </c>
      <c r="H2276" t="s">
        <v>4352</v>
      </c>
      <c r="I2276">
        <v>5</v>
      </c>
      <c r="J2276">
        <v>69789</v>
      </c>
    </row>
    <row r="2277" spans="1:10" x14ac:dyDescent="0.25">
      <c r="A2277">
        <v>12276</v>
      </c>
      <c r="B2277" s="1">
        <v>45770</v>
      </c>
      <c r="C2277" t="s">
        <v>4353</v>
      </c>
      <c r="D2277" t="s">
        <v>11</v>
      </c>
      <c r="E2277" t="s">
        <v>12</v>
      </c>
      <c r="F2277" t="s">
        <v>120</v>
      </c>
      <c r="G2277" t="s">
        <v>150</v>
      </c>
      <c r="H2277" t="s">
        <v>4354</v>
      </c>
      <c r="I2277">
        <v>5</v>
      </c>
      <c r="J2277">
        <v>51064</v>
      </c>
    </row>
    <row r="2278" spans="1:10" x14ac:dyDescent="0.25">
      <c r="A2278">
        <v>12277</v>
      </c>
      <c r="B2278" s="1">
        <v>45402</v>
      </c>
      <c r="C2278" t="s">
        <v>4355</v>
      </c>
      <c r="D2278" t="s">
        <v>17</v>
      </c>
      <c r="E2278" t="s">
        <v>47</v>
      </c>
      <c r="F2278" t="s">
        <v>13</v>
      </c>
      <c r="G2278" t="s">
        <v>14</v>
      </c>
      <c r="H2278" t="s">
        <v>2246</v>
      </c>
      <c r="I2278">
        <v>4</v>
      </c>
      <c r="J2278">
        <v>67986</v>
      </c>
    </row>
    <row r="2279" spans="1:10" x14ac:dyDescent="0.25">
      <c r="A2279">
        <v>12278</v>
      </c>
      <c r="B2279" s="1">
        <v>45474</v>
      </c>
      <c r="C2279" t="s">
        <v>4356</v>
      </c>
      <c r="D2279" t="s">
        <v>33</v>
      </c>
      <c r="E2279" t="s">
        <v>55</v>
      </c>
      <c r="F2279" t="s">
        <v>67</v>
      </c>
      <c r="G2279" t="s">
        <v>298</v>
      </c>
      <c r="H2279" t="s">
        <v>4357</v>
      </c>
      <c r="I2279">
        <v>5</v>
      </c>
      <c r="J2279">
        <v>29278</v>
      </c>
    </row>
    <row r="2280" spans="1:10" x14ac:dyDescent="0.25">
      <c r="A2280">
        <v>12279</v>
      </c>
      <c r="B2280" s="1">
        <v>45669</v>
      </c>
      <c r="C2280" t="s">
        <v>4358</v>
      </c>
      <c r="D2280" t="s">
        <v>11</v>
      </c>
      <c r="E2280" t="s">
        <v>61</v>
      </c>
      <c r="F2280" t="s">
        <v>19</v>
      </c>
      <c r="G2280" t="s">
        <v>52</v>
      </c>
      <c r="H2280" t="s">
        <v>515</v>
      </c>
      <c r="I2280">
        <v>1</v>
      </c>
      <c r="J2280">
        <v>55681</v>
      </c>
    </row>
    <row r="2281" spans="1:10" x14ac:dyDescent="0.25">
      <c r="A2281">
        <v>12280</v>
      </c>
      <c r="B2281" s="1">
        <v>45275</v>
      </c>
      <c r="C2281" t="s">
        <v>4359</v>
      </c>
      <c r="D2281" t="s">
        <v>23</v>
      </c>
      <c r="E2281" t="s">
        <v>29</v>
      </c>
      <c r="F2281" t="s">
        <v>35</v>
      </c>
      <c r="G2281" t="s">
        <v>179</v>
      </c>
      <c r="H2281" t="s">
        <v>180</v>
      </c>
      <c r="I2281">
        <v>4</v>
      </c>
      <c r="J2281">
        <v>66314</v>
      </c>
    </row>
    <row r="2282" spans="1:10" x14ac:dyDescent="0.25">
      <c r="A2282">
        <v>12281</v>
      </c>
      <c r="B2282" s="1">
        <v>45673</v>
      </c>
      <c r="C2282" t="s">
        <v>4360</v>
      </c>
      <c r="D2282" t="s">
        <v>33</v>
      </c>
      <c r="E2282" t="s">
        <v>94</v>
      </c>
      <c r="F2282" t="s">
        <v>35</v>
      </c>
      <c r="G2282" t="s">
        <v>71</v>
      </c>
      <c r="H2282" t="s">
        <v>4361</v>
      </c>
      <c r="I2282">
        <v>1</v>
      </c>
      <c r="J2282">
        <v>51535</v>
      </c>
    </row>
    <row r="2283" spans="1:10" x14ac:dyDescent="0.25">
      <c r="A2283">
        <v>12282</v>
      </c>
      <c r="B2283" s="1">
        <v>45528</v>
      </c>
      <c r="C2283" t="s">
        <v>4362</v>
      </c>
      <c r="D2283" t="s">
        <v>17</v>
      </c>
      <c r="E2283" t="s">
        <v>47</v>
      </c>
      <c r="F2283" t="s">
        <v>19</v>
      </c>
      <c r="G2283" t="s">
        <v>20</v>
      </c>
      <c r="H2283" t="s">
        <v>1197</v>
      </c>
      <c r="I2283">
        <v>1</v>
      </c>
      <c r="J2283">
        <v>24833</v>
      </c>
    </row>
    <row r="2284" spans="1:10" x14ac:dyDescent="0.25">
      <c r="A2284">
        <v>12283</v>
      </c>
      <c r="B2284" s="1">
        <v>45839</v>
      </c>
      <c r="C2284" t="s">
        <v>4363</v>
      </c>
      <c r="D2284" t="s">
        <v>11</v>
      </c>
      <c r="E2284" t="s">
        <v>84</v>
      </c>
      <c r="F2284" t="s">
        <v>120</v>
      </c>
      <c r="G2284" t="s">
        <v>139</v>
      </c>
      <c r="H2284" t="s">
        <v>4364</v>
      </c>
      <c r="I2284">
        <v>5</v>
      </c>
      <c r="J2284">
        <v>1649</v>
      </c>
    </row>
    <row r="2285" spans="1:10" x14ac:dyDescent="0.25">
      <c r="A2285">
        <v>12284</v>
      </c>
      <c r="B2285" s="1">
        <v>45440</v>
      </c>
      <c r="C2285" t="s">
        <v>4365</v>
      </c>
      <c r="D2285" t="s">
        <v>33</v>
      </c>
      <c r="E2285" t="s">
        <v>101</v>
      </c>
      <c r="F2285" t="s">
        <v>120</v>
      </c>
      <c r="G2285" t="s">
        <v>150</v>
      </c>
      <c r="H2285" t="s">
        <v>4366</v>
      </c>
      <c r="I2285">
        <v>3</v>
      </c>
      <c r="J2285">
        <v>68087</v>
      </c>
    </row>
    <row r="2286" spans="1:10" x14ac:dyDescent="0.25">
      <c r="A2286">
        <v>12285</v>
      </c>
      <c r="B2286" s="1">
        <v>45280</v>
      </c>
      <c r="C2286" t="s">
        <v>4367</v>
      </c>
      <c r="D2286" t="s">
        <v>11</v>
      </c>
      <c r="E2286" t="s">
        <v>165</v>
      </c>
      <c r="F2286" t="s">
        <v>39</v>
      </c>
      <c r="G2286" t="s">
        <v>40</v>
      </c>
      <c r="H2286" t="s">
        <v>4368</v>
      </c>
      <c r="I2286">
        <v>4</v>
      </c>
      <c r="J2286">
        <v>48008</v>
      </c>
    </row>
    <row r="2287" spans="1:10" x14ac:dyDescent="0.25">
      <c r="A2287">
        <v>12286</v>
      </c>
      <c r="B2287" s="1">
        <v>45607</v>
      </c>
      <c r="C2287" t="s">
        <v>4369</v>
      </c>
      <c r="D2287" t="s">
        <v>33</v>
      </c>
      <c r="E2287" t="s">
        <v>34</v>
      </c>
      <c r="F2287" t="s">
        <v>120</v>
      </c>
      <c r="G2287" t="s">
        <v>155</v>
      </c>
      <c r="H2287" t="s">
        <v>4370</v>
      </c>
      <c r="I2287">
        <v>5</v>
      </c>
      <c r="J2287">
        <v>51965</v>
      </c>
    </row>
    <row r="2288" spans="1:10" x14ac:dyDescent="0.25">
      <c r="A2288">
        <v>12287</v>
      </c>
      <c r="B2288" s="1">
        <v>45849</v>
      </c>
      <c r="C2288" t="s">
        <v>4371</v>
      </c>
      <c r="D2288" t="s">
        <v>11</v>
      </c>
      <c r="E2288" t="s">
        <v>12</v>
      </c>
      <c r="F2288" t="s">
        <v>35</v>
      </c>
      <c r="G2288" t="s">
        <v>36</v>
      </c>
      <c r="H2288" t="s">
        <v>4372</v>
      </c>
      <c r="I2288">
        <v>3</v>
      </c>
      <c r="J2288">
        <v>15738</v>
      </c>
    </row>
    <row r="2289" spans="1:10" x14ac:dyDescent="0.25">
      <c r="A2289">
        <v>12288</v>
      </c>
      <c r="B2289" s="1">
        <v>45789</v>
      </c>
      <c r="C2289" t="s">
        <v>4373</v>
      </c>
      <c r="D2289" t="s">
        <v>33</v>
      </c>
      <c r="E2289" t="s">
        <v>55</v>
      </c>
      <c r="F2289" t="s">
        <v>35</v>
      </c>
      <c r="G2289" t="s">
        <v>437</v>
      </c>
      <c r="H2289" t="s">
        <v>4374</v>
      </c>
      <c r="I2289">
        <v>1</v>
      </c>
      <c r="J2289">
        <v>33983</v>
      </c>
    </row>
    <row r="2290" spans="1:10" x14ac:dyDescent="0.25">
      <c r="A2290">
        <v>12289</v>
      </c>
      <c r="B2290" s="1">
        <v>45381</v>
      </c>
      <c r="C2290" t="s">
        <v>4375</v>
      </c>
      <c r="D2290" t="s">
        <v>17</v>
      </c>
      <c r="E2290" t="s">
        <v>66</v>
      </c>
      <c r="F2290" t="s">
        <v>77</v>
      </c>
      <c r="G2290" t="s">
        <v>81</v>
      </c>
      <c r="H2290" t="s">
        <v>4376</v>
      </c>
      <c r="I2290">
        <v>1</v>
      </c>
      <c r="J2290">
        <v>29445</v>
      </c>
    </row>
    <row r="2291" spans="1:10" x14ac:dyDescent="0.25">
      <c r="A2291">
        <v>12290</v>
      </c>
      <c r="B2291" s="1">
        <v>45562</v>
      </c>
      <c r="C2291" t="s">
        <v>4377</v>
      </c>
      <c r="D2291" t="s">
        <v>11</v>
      </c>
      <c r="E2291" t="s">
        <v>84</v>
      </c>
      <c r="F2291" t="s">
        <v>19</v>
      </c>
      <c r="G2291" t="s">
        <v>20</v>
      </c>
      <c r="H2291" t="s">
        <v>1833</v>
      </c>
      <c r="I2291">
        <v>2</v>
      </c>
      <c r="J2291">
        <v>804</v>
      </c>
    </row>
    <row r="2292" spans="1:10" x14ac:dyDescent="0.25">
      <c r="A2292">
        <v>12291</v>
      </c>
      <c r="B2292" s="1">
        <v>45383</v>
      </c>
      <c r="C2292" t="s">
        <v>4378</v>
      </c>
      <c r="D2292" t="s">
        <v>23</v>
      </c>
      <c r="E2292" t="s">
        <v>24</v>
      </c>
      <c r="F2292" t="s">
        <v>77</v>
      </c>
      <c r="G2292" t="s">
        <v>109</v>
      </c>
      <c r="H2292" t="s">
        <v>4379</v>
      </c>
      <c r="I2292">
        <v>4</v>
      </c>
      <c r="J2292">
        <v>10755</v>
      </c>
    </row>
    <row r="2293" spans="1:10" x14ac:dyDescent="0.25">
      <c r="A2293">
        <v>12292</v>
      </c>
      <c r="B2293" s="1">
        <v>45794</v>
      </c>
      <c r="C2293" t="s">
        <v>4380</v>
      </c>
      <c r="D2293" t="s">
        <v>11</v>
      </c>
      <c r="E2293" t="s">
        <v>84</v>
      </c>
      <c r="F2293" t="s">
        <v>35</v>
      </c>
      <c r="G2293" t="s">
        <v>71</v>
      </c>
      <c r="H2293" t="s">
        <v>4381</v>
      </c>
      <c r="I2293">
        <v>4</v>
      </c>
      <c r="J2293">
        <v>44820</v>
      </c>
    </row>
    <row r="2294" spans="1:10" x14ac:dyDescent="0.25">
      <c r="A2294">
        <v>12293</v>
      </c>
      <c r="B2294" s="1">
        <v>45532</v>
      </c>
      <c r="C2294" t="s">
        <v>4382</v>
      </c>
      <c r="D2294" t="s">
        <v>33</v>
      </c>
      <c r="E2294" t="s">
        <v>94</v>
      </c>
      <c r="F2294" t="s">
        <v>62</v>
      </c>
      <c r="G2294" t="s">
        <v>142</v>
      </c>
      <c r="H2294" t="s">
        <v>4383</v>
      </c>
      <c r="I2294">
        <v>2</v>
      </c>
      <c r="J2294">
        <v>75061</v>
      </c>
    </row>
    <row r="2295" spans="1:10" x14ac:dyDescent="0.25">
      <c r="A2295">
        <v>12294</v>
      </c>
      <c r="B2295" s="1">
        <v>45818</v>
      </c>
      <c r="C2295" t="s">
        <v>4384</v>
      </c>
      <c r="D2295" t="s">
        <v>23</v>
      </c>
      <c r="E2295" t="s">
        <v>135</v>
      </c>
      <c r="F2295" t="s">
        <v>87</v>
      </c>
      <c r="G2295" t="s">
        <v>147</v>
      </c>
      <c r="H2295" t="s">
        <v>4385</v>
      </c>
      <c r="I2295">
        <v>1</v>
      </c>
      <c r="J2295">
        <v>35352</v>
      </c>
    </row>
    <row r="2296" spans="1:10" x14ac:dyDescent="0.25">
      <c r="A2296">
        <v>12295</v>
      </c>
      <c r="B2296" s="1">
        <v>45427</v>
      </c>
      <c r="C2296" t="s">
        <v>4386</v>
      </c>
      <c r="D2296" t="s">
        <v>23</v>
      </c>
      <c r="E2296" t="s">
        <v>105</v>
      </c>
      <c r="F2296" t="s">
        <v>19</v>
      </c>
      <c r="G2296" t="s">
        <v>30</v>
      </c>
      <c r="H2296" t="s">
        <v>917</v>
      </c>
      <c r="I2296">
        <v>5</v>
      </c>
      <c r="J2296">
        <v>5983</v>
      </c>
    </row>
    <row r="2297" spans="1:10" x14ac:dyDescent="0.25">
      <c r="A2297">
        <v>12296</v>
      </c>
      <c r="B2297" s="1">
        <v>45433</v>
      </c>
      <c r="C2297" t="s">
        <v>4387</v>
      </c>
      <c r="D2297" t="s">
        <v>23</v>
      </c>
      <c r="E2297" t="s">
        <v>76</v>
      </c>
      <c r="F2297" t="s">
        <v>19</v>
      </c>
      <c r="G2297" t="s">
        <v>30</v>
      </c>
      <c r="H2297" t="s">
        <v>280</v>
      </c>
      <c r="I2297">
        <v>5</v>
      </c>
      <c r="J2297">
        <v>20936</v>
      </c>
    </row>
    <row r="2298" spans="1:10" x14ac:dyDescent="0.25">
      <c r="A2298">
        <v>12297</v>
      </c>
      <c r="B2298" s="1">
        <v>45369</v>
      </c>
      <c r="C2298" t="s">
        <v>4388</v>
      </c>
      <c r="D2298" t="s">
        <v>33</v>
      </c>
      <c r="E2298" t="s">
        <v>101</v>
      </c>
      <c r="F2298" t="s">
        <v>25</v>
      </c>
      <c r="G2298" t="s">
        <v>26</v>
      </c>
      <c r="H2298" t="s">
        <v>4389</v>
      </c>
      <c r="I2298">
        <v>5</v>
      </c>
      <c r="J2298">
        <v>34524</v>
      </c>
    </row>
    <row r="2299" spans="1:10" x14ac:dyDescent="0.25">
      <c r="A2299">
        <v>12298</v>
      </c>
      <c r="B2299" s="1">
        <v>45689</v>
      </c>
      <c r="C2299" t="s">
        <v>4390</v>
      </c>
      <c r="D2299" t="s">
        <v>17</v>
      </c>
      <c r="E2299" t="s">
        <v>158</v>
      </c>
      <c r="F2299" t="s">
        <v>39</v>
      </c>
      <c r="G2299" t="s">
        <v>117</v>
      </c>
      <c r="H2299" t="s">
        <v>3809</v>
      </c>
      <c r="I2299">
        <v>1</v>
      </c>
      <c r="J2299">
        <v>51339</v>
      </c>
    </row>
    <row r="2300" spans="1:10" x14ac:dyDescent="0.25">
      <c r="A2300">
        <v>12299</v>
      </c>
      <c r="B2300" s="1">
        <v>45424</v>
      </c>
      <c r="C2300" t="s">
        <v>4391</v>
      </c>
      <c r="D2300" t="s">
        <v>17</v>
      </c>
      <c r="E2300" t="s">
        <v>47</v>
      </c>
      <c r="F2300" t="s">
        <v>120</v>
      </c>
      <c r="G2300" t="s">
        <v>159</v>
      </c>
      <c r="H2300" t="s">
        <v>4392</v>
      </c>
      <c r="I2300">
        <v>1</v>
      </c>
      <c r="J2300">
        <v>56140</v>
      </c>
    </row>
    <row r="2301" spans="1:10" x14ac:dyDescent="0.25">
      <c r="A2301">
        <v>12300</v>
      </c>
      <c r="B2301" s="1">
        <v>45223</v>
      </c>
      <c r="C2301" t="s">
        <v>4393</v>
      </c>
      <c r="D2301" t="s">
        <v>11</v>
      </c>
      <c r="E2301" t="s">
        <v>84</v>
      </c>
      <c r="F2301" t="s">
        <v>39</v>
      </c>
      <c r="G2301" t="s">
        <v>117</v>
      </c>
      <c r="H2301" t="s">
        <v>2928</v>
      </c>
      <c r="I2301">
        <v>4</v>
      </c>
      <c r="J2301">
        <v>4552</v>
      </c>
    </row>
    <row r="2302" spans="1:10" x14ac:dyDescent="0.25">
      <c r="A2302">
        <v>12301</v>
      </c>
      <c r="B2302" s="1">
        <v>45256</v>
      </c>
      <c r="C2302" t="s">
        <v>4394</v>
      </c>
      <c r="D2302" t="s">
        <v>23</v>
      </c>
      <c r="E2302" t="s">
        <v>105</v>
      </c>
      <c r="F2302" t="s">
        <v>13</v>
      </c>
      <c r="G2302" t="s">
        <v>14</v>
      </c>
      <c r="H2302" t="s">
        <v>4395</v>
      </c>
      <c r="I2302">
        <v>1</v>
      </c>
      <c r="J2302">
        <v>37533</v>
      </c>
    </row>
    <row r="2303" spans="1:10" x14ac:dyDescent="0.25">
      <c r="A2303">
        <v>12302</v>
      </c>
      <c r="B2303" s="1">
        <v>45812</v>
      </c>
      <c r="C2303" t="s">
        <v>4396</v>
      </c>
      <c r="D2303" t="s">
        <v>17</v>
      </c>
      <c r="E2303" t="s">
        <v>18</v>
      </c>
      <c r="F2303" t="s">
        <v>87</v>
      </c>
      <c r="G2303" t="s">
        <v>174</v>
      </c>
      <c r="H2303" t="s">
        <v>4397</v>
      </c>
      <c r="I2303">
        <v>4</v>
      </c>
      <c r="J2303">
        <v>58452</v>
      </c>
    </row>
    <row r="2304" spans="1:10" x14ac:dyDescent="0.25">
      <c r="A2304">
        <v>12303</v>
      </c>
      <c r="B2304" s="1">
        <v>45443</v>
      </c>
      <c r="C2304" t="s">
        <v>4398</v>
      </c>
      <c r="D2304" t="s">
        <v>23</v>
      </c>
      <c r="E2304" t="s">
        <v>24</v>
      </c>
      <c r="F2304" t="s">
        <v>77</v>
      </c>
      <c r="G2304" t="s">
        <v>78</v>
      </c>
      <c r="H2304" t="s">
        <v>2594</v>
      </c>
      <c r="I2304">
        <v>5</v>
      </c>
      <c r="J2304">
        <v>13890</v>
      </c>
    </row>
    <row r="2305" spans="1:10" x14ac:dyDescent="0.25">
      <c r="A2305">
        <v>12304</v>
      </c>
      <c r="B2305" s="1">
        <v>45543</v>
      </c>
      <c r="C2305" t="s">
        <v>4399</v>
      </c>
      <c r="D2305" t="s">
        <v>17</v>
      </c>
      <c r="E2305" t="s">
        <v>66</v>
      </c>
      <c r="F2305" t="s">
        <v>120</v>
      </c>
      <c r="G2305" t="s">
        <v>139</v>
      </c>
      <c r="H2305" t="s">
        <v>4400</v>
      </c>
      <c r="I2305">
        <v>2</v>
      </c>
      <c r="J2305">
        <v>79039</v>
      </c>
    </row>
    <row r="2306" spans="1:10" x14ac:dyDescent="0.25">
      <c r="A2306">
        <v>12305</v>
      </c>
      <c r="B2306" s="1">
        <v>45204</v>
      </c>
      <c r="C2306" t="s">
        <v>4401</v>
      </c>
      <c r="D2306" t="s">
        <v>23</v>
      </c>
      <c r="E2306" t="s">
        <v>24</v>
      </c>
      <c r="F2306" t="s">
        <v>35</v>
      </c>
      <c r="G2306" t="s">
        <v>179</v>
      </c>
      <c r="H2306" t="s">
        <v>3524</v>
      </c>
      <c r="I2306">
        <v>2</v>
      </c>
      <c r="J2306">
        <v>62199</v>
      </c>
    </row>
    <row r="2307" spans="1:10" x14ac:dyDescent="0.25">
      <c r="A2307">
        <v>12306</v>
      </c>
      <c r="B2307" s="1">
        <v>45295</v>
      </c>
      <c r="C2307" t="s">
        <v>4402</v>
      </c>
      <c r="D2307" t="s">
        <v>23</v>
      </c>
      <c r="E2307" t="s">
        <v>24</v>
      </c>
      <c r="F2307" t="s">
        <v>39</v>
      </c>
      <c r="G2307" t="s">
        <v>200</v>
      </c>
      <c r="H2307" t="s">
        <v>4403</v>
      </c>
      <c r="I2307">
        <v>5</v>
      </c>
      <c r="J2307">
        <v>47619</v>
      </c>
    </row>
    <row r="2308" spans="1:10" x14ac:dyDescent="0.25">
      <c r="A2308">
        <v>12307</v>
      </c>
      <c r="B2308" s="1">
        <v>45663</v>
      </c>
      <c r="C2308" t="s">
        <v>4404</v>
      </c>
      <c r="D2308" t="s">
        <v>23</v>
      </c>
      <c r="E2308" t="s">
        <v>76</v>
      </c>
      <c r="F2308" t="s">
        <v>13</v>
      </c>
      <c r="G2308" t="s">
        <v>14</v>
      </c>
      <c r="H2308" t="s">
        <v>888</v>
      </c>
      <c r="I2308">
        <v>1</v>
      </c>
      <c r="J2308">
        <v>63925</v>
      </c>
    </row>
    <row r="2309" spans="1:10" x14ac:dyDescent="0.25">
      <c r="A2309">
        <v>12308</v>
      </c>
      <c r="B2309" s="1">
        <v>45716</v>
      </c>
      <c r="C2309" t="s">
        <v>4405</v>
      </c>
      <c r="D2309" t="s">
        <v>23</v>
      </c>
      <c r="E2309" t="s">
        <v>105</v>
      </c>
      <c r="F2309" t="s">
        <v>35</v>
      </c>
      <c r="G2309" t="s">
        <v>71</v>
      </c>
      <c r="H2309" t="s">
        <v>4406</v>
      </c>
      <c r="I2309">
        <v>4</v>
      </c>
      <c r="J2309">
        <v>21485</v>
      </c>
    </row>
    <row r="2310" spans="1:10" x14ac:dyDescent="0.25">
      <c r="A2310">
        <v>12309</v>
      </c>
      <c r="B2310" s="1">
        <v>45767</v>
      </c>
      <c r="C2310" t="s">
        <v>4407</v>
      </c>
      <c r="D2310" t="s">
        <v>23</v>
      </c>
      <c r="E2310" t="s">
        <v>29</v>
      </c>
      <c r="F2310" t="s">
        <v>19</v>
      </c>
      <c r="G2310" t="s">
        <v>52</v>
      </c>
      <c r="H2310" t="s">
        <v>2926</v>
      </c>
      <c r="I2310">
        <v>1</v>
      </c>
      <c r="J2310">
        <v>31443</v>
      </c>
    </row>
    <row r="2311" spans="1:10" x14ac:dyDescent="0.25">
      <c r="A2311">
        <v>12310</v>
      </c>
      <c r="B2311" s="1">
        <v>45831</v>
      </c>
      <c r="C2311" t="s">
        <v>4408</v>
      </c>
      <c r="D2311" t="s">
        <v>33</v>
      </c>
      <c r="E2311" t="s">
        <v>55</v>
      </c>
      <c r="F2311" t="s">
        <v>62</v>
      </c>
      <c r="G2311" t="s">
        <v>63</v>
      </c>
      <c r="H2311" t="s">
        <v>4409</v>
      </c>
      <c r="I2311">
        <v>2</v>
      </c>
      <c r="J2311">
        <v>38547</v>
      </c>
    </row>
    <row r="2312" spans="1:10" x14ac:dyDescent="0.25">
      <c r="A2312">
        <v>12311</v>
      </c>
      <c r="B2312" s="1">
        <v>45475</v>
      </c>
      <c r="C2312" t="s">
        <v>4410</v>
      </c>
      <c r="D2312" t="s">
        <v>17</v>
      </c>
      <c r="E2312" t="s">
        <v>158</v>
      </c>
      <c r="F2312" t="s">
        <v>13</v>
      </c>
      <c r="G2312" t="s">
        <v>14</v>
      </c>
      <c r="H2312" t="s">
        <v>4411</v>
      </c>
      <c r="I2312">
        <v>1</v>
      </c>
      <c r="J2312">
        <v>54980</v>
      </c>
    </row>
    <row r="2313" spans="1:10" x14ac:dyDescent="0.25">
      <c r="A2313">
        <v>12312</v>
      </c>
      <c r="B2313" s="1">
        <v>45535</v>
      </c>
      <c r="C2313" t="s">
        <v>4412</v>
      </c>
      <c r="D2313" t="s">
        <v>11</v>
      </c>
      <c r="E2313" t="s">
        <v>61</v>
      </c>
      <c r="F2313" t="s">
        <v>77</v>
      </c>
      <c r="G2313" t="s">
        <v>287</v>
      </c>
      <c r="H2313" t="s">
        <v>374</v>
      </c>
      <c r="I2313">
        <v>1</v>
      </c>
      <c r="J2313">
        <v>43437</v>
      </c>
    </row>
    <row r="2314" spans="1:10" x14ac:dyDescent="0.25">
      <c r="A2314">
        <v>12313</v>
      </c>
      <c r="B2314" s="1">
        <v>45894</v>
      </c>
      <c r="C2314" t="s">
        <v>4413</v>
      </c>
      <c r="D2314" t="s">
        <v>23</v>
      </c>
      <c r="E2314" t="s">
        <v>24</v>
      </c>
      <c r="F2314" t="s">
        <v>62</v>
      </c>
      <c r="G2314" t="s">
        <v>114</v>
      </c>
      <c r="H2314" t="s">
        <v>4414</v>
      </c>
      <c r="I2314">
        <v>4</v>
      </c>
      <c r="J2314">
        <v>6203</v>
      </c>
    </row>
    <row r="2315" spans="1:10" x14ac:dyDescent="0.25">
      <c r="A2315">
        <v>12314</v>
      </c>
      <c r="B2315" s="1">
        <v>45886</v>
      </c>
      <c r="C2315" t="s">
        <v>4415</v>
      </c>
      <c r="D2315" t="s">
        <v>23</v>
      </c>
      <c r="E2315" t="s">
        <v>105</v>
      </c>
      <c r="F2315" t="s">
        <v>77</v>
      </c>
      <c r="G2315" t="s">
        <v>81</v>
      </c>
      <c r="H2315" t="s">
        <v>4416</v>
      </c>
      <c r="I2315">
        <v>2</v>
      </c>
      <c r="J2315">
        <v>68153</v>
      </c>
    </row>
    <row r="2316" spans="1:10" x14ac:dyDescent="0.25">
      <c r="A2316">
        <v>12315</v>
      </c>
      <c r="B2316" s="1">
        <v>45584</v>
      </c>
      <c r="C2316" t="s">
        <v>4417</v>
      </c>
      <c r="D2316" t="s">
        <v>17</v>
      </c>
      <c r="E2316" t="s">
        <v>158</v>
      </c>
      <c r="F2316" t="s">
        <v>67</v>
      </c>
      <c r="G2316" t="s">
        <v>298</v>
      </c>
      <c r="H2316" t="s">
        <v>4418</v>
      </c>
      <c r="I2316">
        <v>1</v>
      </c>
      <c r="J2316">
        <v>50570</v>
      </c>
    </row>
    <row r="2317" spans="1:10" x14ac:dyDescent="0.25">
      <c r="A2317">
        <v>12316</v>
      </c>
      <c r="B2317" s="1">
        <v>45889</v>
      </c>
      <c r="C2317" t="s">
        <v>4419</v>
      </c>
      <c r="D2317" t="s">
        <v>11</v>
      </c>
      <c r="E2317" t="s">
        <v>61</v>
      </c>
      <c r="F2317" t="s">
        <v>19</v>
      </c>
      <c r="G2317" t="s">
        <v>124</v>
      </c>
      <c r="H2317" t="s">
        <v>4420</v>
      </c>
      <c r="I2317">
        <v>2</v>
      </c>
      <c r="J2317">
        <v>10011</v>
      </c>
    </row>
    <row r="2318" spans="1:10" x14ac:dyDescent="0.25">
      <c r="A2318">
        <v>12317</v>
      </c>
      <c r="B2318" s="1">
        <v>45663</v>
      </c>
      <c r="C2318" t="s">
        <v>4421</v>
      </c>
      <c r="D2318" t="s">
        <v>33</v>
      </c>
      <c r="E2318" t="s">
        <v>101</v>
      </c>
      <c r="F2318" t="s">
        <v>62</v>
      </c>
      <c r="G2318" t="s">
        <v>508</v>
      </c>
      <c r="H2318" t="s">
        <v>4422</v>
      </c>
      <c r="I2318">
        <v>5</v>
      </c>
      <c r="J2318">
        <v>21827</v>
      </c>
    </row>
    <row r="2319" spans="1:10" x14ac:dyDescent="0.25">
      <c r="A2319">
        <v>12318</v>
      </c>
      <c r="B2319" s="1">
        <v>45867</v>
      </c>
      <c r="C2319" t="s">
        <v>4423</v>
      </c>
      <c r="D2319" t="s">
        <v>17</v>
      </c>
      <c r="E2319" t="s">
        <v>51</v>
      </c>
      <c r="F2319" t="s">
        <v>19</v>
      </c>
      <c r="G2319" t="s">
        <v>124</v>
      </c>
      <c r="H2319" t="s">
        <v>4424</v>
      </c>
      <c r="I2319">
        <v>2</v>
      </c>
      <c r="J2319">
        <v>35939</v>
      </c>
    </row>
    <row r="2320" spans="1:10" x14ac:dyDescent="0.25">
      <c r="A2320">
        <v>12319</v>
      </c>
      <c r="B2320" s="1">
        <v>45907</v>
      </c>
      <c r="C2320" t="s">
        <v>4425</v>
      </c>
      <c r="D2320" t="s">
        <v>11</v>
      </c>
      <c r="E2320" t="s">
        <v>12</v>
      </c>
      <c r="F2320" t="s">
        <v>35</v>
      </c>
      <c r="G2320" t="s">
        <v>437</v>
      </c>
      <c r="H2320" t="s">
        <v>598</v>
      </c>
      <c r="I2320">
        <v>3</v>
      </c>
      <c r="J2320">
        <v>9001</v>
      </c>
    </row>
    <row r="2321" spans="1:10" x14ac:dyDescent="0.25">
      <c r="A2321">
        <v>12320</v>
      </c>
      <c r="B2321" s="1">
        <v>45585</v>
      </c>
      <c r="C2321" t="s">
        <v>4426</v>
      </c>
      <c r="D2321" t="s">
        <v>33</v>
      </c>
      <c r="E2321" t="s">
        <v>43</v>
      </c>
      <c r="F2321" t="s">
        <v>19</v>
      </c>
      <c r="G2321" t="s">
        <v>52</v>
      </c>
      <c r="H2321" t="s">
        <v>394</v>
      </c>
      <c r="I2321">
        <v>4</v>
      </c>
      <c r="J2321">
        <v>47109</v>
      </c>
    </row>
    <row r="2322" spans="1:10" x14ac:dyDescent="0.25">
      <c r="A2322">
        <v>12321</v>
      </c>
      <c r="B2322" s="1">
        <v>45628</v>
      </c>
      <c r="C2322" t="s">
        <v>4427</v>
      </c>
      <c r="D2322" t="s">
        <v>11</v>
      </c>
      <c r="E2322" t="s">
        <v>61</v>
      </c>
      <c r="F2322" t="s">
        <v>77</v>
      </c>
      <c r="G2322" t="s">
        <v>109</v>
      </c>
      <c r="H2322" t="s">
        <v>4428</v>
      </c>
      <c r="I2322">
        <v>3</v>
      </c>
      <c r="J2322">
        <v>42140</v>
      </c>
    </row>
    <row r="2323" spans="1:10" x14ac:dyDescent="0.25">
      <c r="A2323">
        <v>12322</v>
      </c>
      <c r="B2323" s="1">
        <v>45212</v>
      </c>
      <c r="C2323" t="s">
        <v>4429</v>
      </c>
      <c r="D2323" t="s">
        <v>23</v>
      </c>
      <c r="E2323" t="s">
        <v>135</v>
      </c>
      <c r="F2323" t="s">
        <v>19</v>
      </c>
      <c r="G2323" t="s">
        <v>98</v>
      </c>
      <c r="H2323" t="s">
        <v>4430</v>
      </c>
      <c r="I2323">
        <v>2</v>
      </c>
      <c r="J2323">
        <v>61838</v>
      </c>
    </row>
    <row r="2324" spans="1:10" x14ac:dyDescent="0.25">
      <c r="A2324">
        <v>12323</v>
      </c>
      <c r="B2324" s="1">
        <v>45245</v>
      </c>
      <c r="C2324" t="s">
        <v>4431</v>
      </c>
      <c r="D2324" t="s">
        <v>23</v>
      </c>
      <c r="E2324" t="s">
        <v>24</v>
      </c>
      <c r="F2324" t="s">
        <v>39</v>
      </c>
      <c r="G2324" t="s">
        <v>40</v>
      </c>
      <c r="H2324" t="s">
        <v>1550</v>
      </c>
      <c r="I2324">
        <v>3</v>
      </c>
      <c r="J2324">
        <v>64999</v>
      </c>
    </row>
    <row r="2325" spans="1:10" x14ac:dyDescent="0.25">
      <c r="A2325">
        <v>12324</v>
      </c>
      <c r="B2325" s="1">
        <v>45331</v>
      </c>
      <c r="C2325" t="s">
        <v>4432</v>
      </c>
      <c r="D2325" t="s">
        <v>23</v>
      </c>
      <c r="E2325" t="s">
        <v>105</v>
      </c>
      <c r="F2325" t="s">
        <v>13</v>
      </c>
      <c r="G2325" t="s">
        <v>282</v>
      </c>
      <c r="H2325" t="s">
        <v>1400</v>
      </c>
      <c r="I2325">
        <v>2</v>
      </c>
      <c r="J2325">
        <v>5842</v>
      </c>
    </row>
    <row r="2326" spans="1:10" x14ac:dyDescent="0.25">
      <c r="A2326">
        <v>12325</v>
      </c>
      <c r="B2326" s="1">
        <v>45389</v>
      </c>
      <c r="C2326" t="s">
        <v>4433</v>
      </c>
      <c r="D2326" t="s">
        <v>11</v>
      </c>
      <c r="E2326" t="s">
        <v>84</v>
      </c>
      <c r="F2326" t="s">
        <v>87</v>
      </c>
      <c r="G2326" t="s">
        <v>147</v>
      </c>
      <c r="H2326" t="s">
        <v>4434</v>
      </c>
      <c r="I2326">
        <v>5</v>
      </c>
      <c r="J2326">
        <v>30597</v>
      </c>
    </row>
    <row r="2327" spans="1:10" x14ac:dyDescent="0.25">
      <c r="A2327">
        <v>12326</v>
      </c>
      <c r="B2327" s="1">
        <v>45718</v>
      </c>
      <c r="C2327" t="s">
        <v>4435</v>
      </c>
      <c r="D2327" t="s">
        <v>11</v>
      </c>
      <c r="E2327" t="s">
        <v>61</v>
      </c>
      <c r="F2327" t="s">
        <v>25</v>
      </c>
      <c r="G2327" t="s">
        <v>313</v>
      </c>
      <c r="H2327" t="s">
        <v>4436</v>
      </c>
      <c r="I2327">
        <v>1</v>
      </c>
      <c r="J2327">
        <v>26063</v>
      </c>
    </row>
    <row r="2328" spans="1:10" x14ac:dyDescent="0.25">
      <c r="A2328">
        <v>12327</v>
      </c>
      <c r="B2328" s="1">
        <v>45790</v>
      </c>
      <c r="C2328" t="s">
        <v>924</v>
      </c>
      <c r="D2328" t="s">
        <v>23</v>
      </c>
      <c r="E2328" t="s">
        <v>24</v>
      </c>
      <c r="F2328" t="s">
        <v>62</v>
      </c>
      <c r="G2328" t="s">
        <v>63</v>
      </c>
      <c r="H2328" t="s">
        <v>4437</v>
      </c>
      <c r="I2328">
        <v>2</v>
      </c>
      <c r="J2328">
        <v>44993</v>
      </c>
    </row>
    <row r="2329" spans="1:10" x14ac:dyDescent="0.25">
      <c r="A2329">
        <v>12328</v>
      </c>
      <c r="B2329" s="1">
        <v>45267</v>
      </c>
      <c r="C2329" t="s">
        <v>4438</v>
      </c>
      <c r="D2329" t="s">
        <v>17</v>
      </c>
      <c r="E2329" t="s">
        <v>47</v>
      </c>
      <c r="F2329" t="s">
        <v>67</v>
      </c>
      <c r="G2329" t="s">
        <v>231</v>
      </c>
      <c r="H2329" t="s">
        <v>4439</v>
      </c>
      <c r="I2329">
        <v>3</v>
      </c>
      <c r="J2329">
        <v>30868</v>
      </c>
    </row>
    <row r="2330" spans="1:10" x14ac:dyDescent="0.25">
      <c r="A2330">
        <v>12329</v>
      </c>
      <c r="B2330" s="1">
        <v>45795</v>
      </c>
      <c r="C2330" t="s">
        <v>4440</v>
      </c>
      <c r="D2330" t="s">
        <v>17</v>
      </c>
      <c r="E2330" t="s">
        <v>66</v>
      </c>
      <c r="F2330" t="s">
        <v>25</v>
      </c>
      <c r="G2330" t="s">
        <v>218</v>
      </c>
      <c r="H2330" t="s">
        <v>4441</v>
      </c>
      <c r="I2330">
        <v>4</v>
      </c>
      <c r="J2330">
        <v>19920</v>
      </c>
    </row>
    <row r="2331" spans="1:10" x14ac:dyDescent="0.25">
      <c r="A2331">
        <v>12330</v>
      </c>
      <c r="B2331" s="1">
        <v>45468</v>
      </c>
      <c r="C2331" t="s">
        <v>4442</v>
      </c>
      <c r="D2331" t="s">
        <v>33</v>
      </c>
      <c r="E2331" t="s">
        <v>34</v>
      </c>
      <c r="F2331" t="s">
        <v>120</v>
      </c>
      <c r="G2331" t="s">
        <v>150</v>
      </c>
      <c r="H2331" t="s">
        <v>234</v>
      </c>
      <c r="I2331">
        <v>4</v>
      </c>
      <c r="J2331">
        <v>36581</v>
      </c>
    </row>
    <row r="2332" spans="1:10" x14ac:dyDescent="0.25">
      <c r="A2332">
        <v>12331</v>
      </c>
      <c r="B2332" s="1">
        <v>45541</v>
      </c>
      <c r="C2332" t="s">
        <v>4443</v>
      </c>
      <c r="D2332" t="s">
        <v>17</v>
      </c>
      <c r="E2332" t="s">
        <v>66</v>
      </c>
      <c r="F2332" t="s">
        <v>77</v>
      </c>
      <c r="G2332" t="s">
        <v>109</v>
      </c>
      <c r="H2332" t="s">
        <v>4444</v>
      </c>
      <c r="I2332">
        <v>5</v>
      </c>
      <c r="J2332">
        <v>75521</v>
      </c>
    </row>
    <row r="2333" spans="1:10" x14ac:dyDescent="0.25">
      <c r="A2333">
        <v>12332</v>
      </c>
      <c r="B2333" s="1">
        <v>45820</v>
      </c>
      <c r="C2333" t="s">
        <v>4445</v>
      </c>
      <c r="D2333" t="s">
        <v>11</v>
      </c>
      <c r="E2333" t="s">
        <v>12</v>
      </c>
      <c r="F2333" t="s">
        <v>25</v>
      </c>
      <c r="G2333" t="s">
        <v>313</v>
      </c>
      <c r="H2333" t="s">
        <v>4446</v>
      </c>
      <c r="I2333">
        <v>5</v>
      </c>
      <c r="J2333">
        <v>5200</v>
      </c>
    </row>
    <row r="2334" spans="1:10" x14ac:dyDescent="0.25">
      <c r="A2334">
        <v>12333</v>
      </c>
      <c r="B2334" s="1">
        <v>45730</v>
      </c>
      <c r="C2334" t="s">
        <v>4447</v>
      </c>
      <c r="D2334" t="s">
        <v>33</v>
      </c>
      <c r="E2334" t="s">
        <v>43</v>
      </c>
      <c r="F2334" t="s">
        <v>25</v>
      </c>
      <c r="G2334" t="s">
        <v>58</v>
      </c>
      <c r="H2334" t="s">
        <v>4448</v>
      </c>
      <c r="I2334">
        <v>5</v>
      </c>
      <c r="J2334">
        <v>39225</v>
      </c>
    </row>
    <row r="2335" spans="1:10" x14ac:dyDescent="0.25">
      <c r="A2335">
        <v>12334</v>
      </c>
      <c r="B2335" s="1">
        <v>45333</v>
      </c>
      <c r="C2335" t="s">
        <v>4449</v>
      </c>
      <c r="D2335" t="s">
        <v>23</v>
      </c>
      <c r="E2335" t="s">
        <v>135</v>
      </c>
      <c r="F2335" t="s">
        <v>19</v>
      </c>
      <c r="G2335" t="s">
        <v>20</v>
      </c>
      <c r="H2335" t="s">
        <v>4450</v>
      </c>
      <c r="I2335">
        <v>5</v>
      </c>
      <c r="J2335">
        <v>44351</v>
      </c>
    </row>
    <row r="2336" spans="1:10" x14ac:dyDescent="0.25">
      <c r="A2336">
        <v>12335</v>
      </c>
      <c r="B2336" s="1">
        <v>45563</v>
      </c>
      <c r="C2336" t="s">
        <v>4451</v>
      </c>
      <c r="D2336" t="s">
        <v>23</v>
      </c>
      <c r="E2336" t="s">
        <v>24</v>
      </c>
      <c r="F2336" t="s">
        <v>13</v>
      </c>
      <c r="G2336" t="s">
        <v>14</v>
      </c>
      <c r="H2336" t="s">
        <v>4452</v>
      </c>
      <c r="I2336">
        <v>4</v>
      </c>
      <c r="J2336">
        <v>56165</v>
      </c>
    </row>
    <row r="2337" spans="1:10" x14ac:dyDescent="0.25">
      <c r="A2337">
        <v>12336</v>
      </c>
      <c r="B2337" s="1">
        <v>45218</v>
      </c>
      <c r="C2337" t="s">
        <v>4453</v>
      </c>
      <c r="D2337" t="s">
        <v>11</v>
      </c>
      <c r="E2337" t="s">
        <v>84</v>
      </c>
      <c r="F2337" t="s">
        <v>19</v>
      </c>
      <c r="G2337" t="s">
        <v>124</v>
      </c>
      <c r="H2337" t="s">
        <v>562</v>
      </c>
      <c r="I2337">
        <v>3</v>
      </c>
      <c r="J2337">
        <v>42486</v>
      </c>
    </row>
    <row r="2338" spans="1:10" x14ac:dyDescent="0.25">
      <c r="A2338">
        <v>12337</v>
      </c>
      <c r="B2338" s="1">
        <v>45488</v>
      </c>
      <c r="C2338" t="s">
        <v>4454</v>
      </c>
      <c r="D2338" t="s">
        <v>11</v>
      </c>
      <c r="E2338" t="s">
        <v>12</v>
      </c>
      <c r="F2338" t="s">
        <v>39</v>
      </c>
      <c r="G2338" t="s">
        <v>192</v>
      </c>
      <c r="H2338" t="s">
        <v>4455</v>
      </c>
      <c r="I2338">
        <v>4</v>
      </c>
      <c r="J2338">
        <v>24556</v>
      </c>
    </row>
    <row r="2339" spans="1:10" x14ac:dyDescent="0.25">
      <c r="A2339">
        <v>12338</v>
      </c>
      <c r="B2339" s="1">
        <v>45237</v>
      </c>
      <c r="C2339" t="s">
        <v>4456</v>
      </c>
      <c r="D2339" t="s">
        <v>23</v>
      </c>
      <c r="E2339" t="s">
        <v>24</v>
      </c>
      <c r="F2339" t="s">
        <v>87</v>
      </c>
      <c r="G2339" t="s">
        <v>147</v>
      </c>
      <c r="H2339" t="s">
        <v>4457</v>
      </c>
      <c r="I2339">
        <v>3</v>
      </c>
      <c r="J2339">
        <v>63186</v>
      </c>
    </row>
    <row r="2340" spans="1:10" x14ac:dyDescent="0.25">
      <c r="A2340">
        <v>12339</v>
      </c>
      <c r="B2340" s="1">
        <v>45845</v>
      </c>
      <c r="C2340" t="s">
        <v>4458</v>
      </c>
      <c r="D2340" t="s">
        <v>33</v>
      </c>
      <c r="E2340" t="s">
        <v>34</v>
      </c>
      <c r="F2340" t="s">
        <v>67</v>
      </c>
      <c r="G2340" t="s">
        <v>195</v>
      </c>
      <c r="H2340" t="s">
        <v>4459</v>
      </c>
      <c r="I2340">
        <v>5</v>
      </c>
      <c r="J2340">
        <v>74466</v>
      </c>
    </row>
    <row r="2341" spans="1:10" x14ac:dyDescent="0.25">
      <c r="A2341">
        <v>12340</v>
      </c>
      <c r="B2341" s="1">
        <v>45342</v>
      </c>
      <c r="C2341" t="s">
        <v>4460</v>
      </c>
      <c r="D2341" t="s">
        <v>11</v>
      </c>
      <c r="E2341" t="s">
        <v>84</v>
      </c>
      <c r="F2341" t="s">
        <v>13</v>
      </c>
      <c r="G2341" t="s">
        <v>14</v>
      </c>
      <c r="H2341" t="s">
        <v>4461</v>
      </c>
      <c r="I2341">
        <v>3</v>
      </c>
      <c r="J2341">
        <v>37534</v>
      </c>
    </row>
    <row r="2342" spans="1:10" x14ac:dyDescent="0.25">
      <c r="A2342">
        <v>12341</v>
      </c>
      <c r="B2342" s="1">
        <v>45273</v>
      </c>
      <c r="C2342" t="s">
        <v>4462</v>
      </c>
      <c r="D2342" t="s">
        <v>33</v>
      </c>
      <c r="E2342" t="s">
        <v>34</v>
      </c>
      <c r="F2342" t="s">
        <v>25</v>
      </c>
      <c r="G2342" t="s">
        <v>95</v>
      </c>
      <c r="H2342" t="s">
        <v>4463</v>
      </c>
      <c r="I2342">
        <v>4</v>
      </c>
      <c r="J2342">
        <v>48345</v>
      </c>
    </row>
    <row r="2343" spans="1:10" x14ac:dyDescent="0.25">
      <c r="A2343">
        <v>12342</v>
      </c>
      <c r="B2343" s="1">
        <v>45674</v>
      </c>
      <c r="C2343" t="s">
        <v>4464</v>
      </c>
      <c r="D2343" t="s">
        <v>17</v>
      </c>
      <c r="E2343" t="s">
        <v>51</v>
      </c>
      <c r="F2343" t="s">
        <v>67</v>
      </c>
      <c r="G2343" t="s">
        <v>195</v>
      </c>
      <c r="H2343" t="s">
        <v>2468</v>
      </c>
      <c r="I2343">
        <v>5</v>
      </c>
      <c r="J2343">
        <v>53177</v>
      </c>
    </row>
    <row r="2344" spans="1:10" x14ac:dyDescent="0.25">
      <c r="A2344">
        <v>12343</v>
      </c>
      <c r="B2344" s="1">
        <v>45418</v>
      </c>
      <c r="C2344" t="s">
        <v>4465</v>
      </c>
      <c r="D2344" t="s">
        <v>11</v>
      </c>
      <c r="E2344" t="s">
        <v>12</v>
      </c>
      <c r="F2344" t="s">
        <v>87</v>
      </c>
      <c r="G2344" t="s">
        <v>88</v>
      </c>
      <c r="H2344" t="s">
        <v>4466</v>
      </c>
      <c r="I2344">
        <v>5</v>
      </c>
      <c r="J2344">
        <v>6951</v>
      </c>
    </row>
    <row r="2345" spans="1:10" x14ac:dyDescent="0.25">
      <c r="A2345">
        <v>12344</v>
      </c>
      <c r="B2345" s="1">
        <v>45240</v>
      </c>
      <c r="C2345" t="s">
        <v>4467</v>
      </c>
      <c r="D2345" t="s">
        <v>17</v>
      </c>
      <c r="E2345" t="s">
        <v>18</v>
      </c>
      <c r="F2345" t="s">
        <v>19</v>
      </c>
      <c r="G2345" t="s">
        <v>52</v>
      </c>
      <c r="H2345" t="s">
        <v>515</v>
      </c>
      <c r="I2345">
        <v>1</v>
      </c>
      <c r="J2345">
        <v>46409</v>
      </c>
    </row>
    <row r="2346" spans="1:10" x14ac:dyDescent="0.25">
      <c r="A2346">
        <v>12345</v>
      </c>
      <c r="B2346" s="1">
        <v>45371</v>
      </c>
      <c r="C2346" t="s">
        <v>4468</v>
      </c>
      <c r="D2346" t="s">
        <v>11</v>
      </c>
      <c r="E2346" t="s">
        <v>138</v>
      </c>
      <c r="F2346" t="s">
        <v>25</v>
      </c>
      <c r="G2346" t="s">
        <v>218</v>
      </c>
      <c r="H2346" t="s">
        <v>4469</v>
      </c>
      <c r="I2346">
        <v>3</v>
      </c>
      <c r="J2346">
        <v>40030</v>
      </c>
    </row>
    <row r="2347" spans="1:10" x14ac:dyDescent="0.25">
      <c r="A2347">
        <v>12346</v>
      </c>
      <c r="B2347" s="1">
        <v>45384</v>
      </c>
      <c r="C2347" t="s">
        <v>4470</v>
      </c>
      <c r="D2347" t="s">
        <v>33</v>
      </c>
      <c r="E2347" t="s">
        <v>101</v>
      </c>
      <c r="F2347" t="s">
        <v>13</v>
      </c>
      <c r="G2347" t="s">
        <v>282</v>
      </c>
      <c r="H2347" t="s">
        <v>4471</v>
      </c>
      <c r="I2347">
        <v>3</v>
      </c>
      <c r="J2347">
        <v>2899</v>
      </c>
    </row>
    <row r="2348" spans="1:10" x14ac:dyDescent="0.25">
      <c r="A2348">
        <v>12347</v>
      </c>
      <c r="B2348" s="1">
        <v>45747</v>
      </c>
      <c r="C2348" t="s">
        <v>4472</v>
      </c>
      <c r="D2348" t="s">
        <v>23</v>
      </c>
      <c r="E2348" t="s">
        <v>105</v>
      </c>
      <c r="F2348" t="s">
        <v>39</v>
      </c>
      <c r="G2348" t="s">
        <v>192</v>
      </c>
      <c r="H2348" t="s">
        <v>3914</v>
      </c>
      <c r="I2348">
        <v>1</v>
      </c>
      <c r="J2348">
        <v>54239</v>
      </c>
    </row>
    <row r="2349" spans="1:10" x14ac:dyDescent="0.25">
      <c r="A2349">
        <v>12348</v>
      </c>
      <c r="B2349" s="1">
        <v>45538</v>
      </c>
      <c r="C2349" t="s">
        <v>3286</v>
      </c>
      <c r="D2349" t="s">
        <v>23</v>
      </c>
      <c r="E2349" t="s">
        <v>76</v>
      </c>
      <c r="F2349" t="s">
        <v>120</v>
      </c>
      <c r="G2349" t="s">
        <v>155</v>
      </c>
      <c r="H2349" t="s">
        <v>657</v>
      </c>
      <c r="I2349">
        <v>1</v>
      </c>
      <c r="J2349">
        <v>635</v>
      </c>
    </row>
    <row r="2350" spans="1:10" x14ac:dyDescent="0.25">
      <c r="A2350">
        <v>12349</v>
      </c>
      <c r="B2350" s="1">
        <v>45394</v>
      </c>
      <c r="C2350" t="s">
        <v>4473</v>
      </c>
      <c r="D2350" t="s">
        <v>17</v>
      </c>
      <c r="E2350" t="s">
        <v>47</v>
      </c>
      <c r="F2350" t="s">
        <v>35</v>
      </c>
      <c r="G2350" t="s">
        <v>44</v>
      </c>
      <c r="H2350" t="s">
        <v>4474</v>
      </c>
      <c r="I2350">
        <v>2</v>
      </c>
      <c r="J2350">
        <v>23101</v>
      </c>
    </row>
    <row r="2351" spans="1:10" x14ac:dyDescent="0.25">
      <c r="A2351">
        <v>12350</v>
      </c>
      <c r="B2351" s="1">
        <v>45898</v>
      </c>
      <c r="C2351" t="s">
        <v>4475</v>
      </c>
      <c r="D2351" t="s">
        <v>33</v>
      </c>
      <c r="E2351" t="s">
        <v>94</v>
      </c>
      <c r="F2351" t="s">
        <v>25</v>
      </c>
      <c r="G2351" t="s">
        <v>26</v>
      </c>
      <c r="H2351" t="s">
        <v>4476</v>
      </c>
      <c r="I2351">
        <v>1</v>
      </c>
      <c r="J2351">
        <v>71043</v>
      </c>
    </row>
    <row r="2352" spans="1:10" x14ac:dyDescent="0.25">
      <c r="A2352">
        <v>12351</v>
      </c>
      <c r="B2352" s="1">
        <v>45486</v>
      </c>
      <c r="C2352" t="s">
        <v>4477</v>
      </c>
      <c r="D2352" t="s">
        <v>17</v>
      </c>
      <c r="E2352" t="s">
        <v>47</v>
      </c>
      <c r="F2352" t="s">
        <v>77</v>
      </c>
      <c r="G2352" t="s">
        <v>109</v>
      </c>
      <c r="H2352" t="s">
        <v>3125</v>
      </c>
      <c r="I2352">
        <v>4</v>
      </c>
      <c r="J2352">
        <v>67753</v>
      </c>
    </row>
    <row r="2353" spans="1:10" x14ac:dyDescent="0.25">
      <c r="A2353">
        <v>12352</v>
      </c>
      <c r="B2353" s="1">
        <v>45321</v>
      </c>
      <c r="C2353" t="s">
        <v>4478</v>
      </c>
      <c r="D2353" t="s">
        <v>11</v>
      </c>
      <c r="E2353" t="s">
        <v>165</v>
      </c>
      <c r="F2353" t="s">
        <v>62</v>
      </c>
      <c r="G2353" t="s">
        <v>106</v>
      </c>
      <c r="H2353" t="s">
        <v>4479</v>
      </c>
      <c r="I2353">
        <v>3</v>
      </c>
      <c r="J2353">
        <v>9574</v>
      </c>
    </row>
    <row r="2354" spans="1:10" x14ac:dyDescent="0.25">
      <c r="A2354">
        <v>12353</v>
      </c>
      <c r="B2354" s="1">
        <v>45228</v>
      </c>
      <c r="C2354" t="s">
        <v>4480</v>
      </c>
      <c r="D2354" t="s">
        <v>33</v>
      </c>
      <c r="E2354" t="s">
        <v>101</v>
      </c>
      <c r="F2354" t="s">
        <v>120</v>
      </c>
      <c r="G2354" t="s">
        <v>150</v>
      </c>
      <c r="H2354" t="s">
        <v>1309</v>
      </c>
      <c r="I2354">
        <v>5</v>
      </c>
      <c r="J2354">
        <v>1299</v>
      </c>
    </row>
    <row r="2355" spans="1:10" x14ac:dyDescent="0.25">
      <c r="A2355">
        <v>12354</v>
      </c>
      <c r="B2355" s="1">
        <v>45483</v>
      </c>
      <c r="C2355" t="s">
        <v>4481</v>
      </c>
      <c r="D2355" t="s">
        <v>23</v>
      </c>
      <c r="E2355" t="s">
        <v>24</v>
      </c>
      <c r="F2355" t="s">
        <v>39</v>
      </c>
      <c r="G2355" t="s">
        <v>192</v>
      </c>
      <c r="H2355" t="s">
        <v>4482</v>
      </c>
      <c r="I2355">
        <v>5</v>
      </c>
      <c r="J2355">
        <v>4600</v>
      </c>
    </row>
    <row r="2356" spans="1:10" x14ac:dyDescent="0.25">
      <c r="A2356">
        <v>12355</v>
      </c>
      <c r="B2356" s="1">
        <v>45605</v>
      </c>
      <c r="C2356" t="s">
        <v>4483</v>
      </c>
      <c r="D2356" t="s">
        <v>17</v>
      </c>
      <c r="E2356" t="s">
        <v>51</v>
      </c>
      <c r="F2356" t="s">
        <v>25</v>
      </c>
      <c r="G2356" t="s">
        <v>95</v>
      </c>
      <c r="H2356" t="s">
        <v>4484</v>
      </c>
      <c r="I2356">
        <v>2</v>
      </c>
      <c r="J2356">
        <v>74248</v>
      </c>
    </row>
    <row r="2357" spans="1:10" x14ac:dyDescent="0.25">
      <c r="A2357">
        <v>12356</v>
      </c>
      <c r="B2357" s="1">
        <v>45430</v>
      </c>
      <c r="C2357" t="s">
        <v>4485</v>
      </c>
      <c r="D2357" t="s">
        <v>23</v>
      </c>
      <c r="E2357" t="s">
        <v>24</v>
      </c>
      <c r="F2357" t="s">
        <v>13</v>
      </c>
      <c r="G2357" t="s">
        <v>14</v>
      </c>
      <c r="H2357" t="s">
        <v>4486</v>
      </c>
      <c r="I2357">
        <v>5</v>
      </c>
      <c r="J2357">
        <v>66107</v>
      </c>
    </row>
    <row r="2358" spans="1:10" x14ac:dyDescent="0.25">
      <c r="A2358">
        <v>12357</v>
      </c>
      <c r="B2358" s="1">
        <v>45245</v>
      </c>
      <c r="C2358" t="s">
        <v>4487</v>
      </c>
      <c r="D2358" t="s">
        <v>33</v>
      </c>
      <c r="E2358" t="s">
        <v>43</v>
      </c>
      <c r="F2358" t="s">
        <v>13</v>
      </c>
      <c r="G2358" t="s">
        <v>91</v>
      </c>
      <c r="H2358" t="s">
        <v>4488</v>
      </c>
      <c r="I2358">
        <v>4</v>
      </c>
      <c r="J2358">
        <v>1266</v>
      </c>
    </row>
    <row r="2359" spans="1:10" x14ac:dyDescent="0.25">
      <c r="A2359">
        <v>12358</v>
      </c>
      <c r="B2359" s="1">
        <v>45541</v>
      </c>
      <c r="C2359" t="s">
        <v>4489</v>
      </c>
      <c r="D2359" t="s">
        <v>33</v>
      </c>
      <c r="E2359" t="s">
        <v>94</v>
      </c>
      <c r="F2359" t="s">
        <v>120</v>
      </c>
      <c r="G2359" t="s">
        <v>155</v>
      </c>
      <c r="H2359" t="s">
        <v>258</v>
      </c>
      <c r="I2359">
        <v>2</v>
      </c>
      <c r="J2359">
        <v>74681</v>
      </c>
    </row>
    <row r="2360" spans="1:10" x14ac:dyDescent="0.25">
      <c r="A2360">
        <v>12359</v>
      </c>
      <c r="B2360" s="1">
        <v>45803</v>
      </c>
      <c r="C2360" t="s">
        <v>4490</v>
      </c>
      <c r="D2360" t="s">
        <v>23</v>
      </c>
      <c r="E2360" t="s">
        <v>105</v>
      </c>
      <c r="F2360" t="s">
        <v>35</v>
      </c>
      <c r="G2360" t="s">
        <v>44</v>
      </c>
      <c r="H2360" t="s">
        <v>4491</v>
      </c>
      <c r="I2360">
        <v>3</v>
      </c>
      <c r="J2360">
        <v>33457</v>
      </c>
    </row>
    <row r="2361" spans="1:10" x14ac:dyDescent="0.25">
      <c r="A2361">
        <v>12360</v>
      </c>
      <c r="B2361" s="1">
        <v>45584</v>
      </c>
      <c r="C2361" t="s">
        <v>4492</v>
      </c>
      <c r="D2361" t="s">
        <v>11</v>
      </c>
      <c r="E2361" t="s">
        <v>165</v>
      </c>
      <c r="F2361" t="s">
        <v>13</v>
      </c>
      <c r="G2361" t="s">
        <v>14</v>
      </c>
      <c r="H2361" t="s">
        <v>4493</v>
      </c>
      <c r="I2361">
        <v>1</v>
      </c>
      <c r="J2361">
        <v>29018</v>
      </c>
    </row>
    <row r="2362" spans="1:10" x14ac:dyDescent="0.25">
      <c r="A2362">
        <v>12361</v>
      </c>
      <c r="B2362" s="1">
        <v>45207</v>
      </c>
      <c r="C2362" t="s">
        <v>4494</v>
      </c>
      <c r="D2362" t="s">
        <v>11</v>
      </c>
      <c r="E2362" t="s">
        <v>12</v>
      </c>
      <c r="F2362" t="s">
        <v>87</v>
      </c>
      <c r="G2362" t="s">
        <v>147</v>
      </c>
      <c r="H2362" t="s">
        <v>4495</v>
      </c>
      <c r="I2362">
        <v>4</v>
      </c>
      <c r="J2362">
        <v>21745</v>
      </c>
    </row>
    <row r="2363" spans="1:10" x14ac:dyDescent="0.25">
      <c r="A2363">
        <v>12362</v>
      </c>
      <c r="B2363" s="1">
        <v>45744</v>
      </c>
      <c r="C2363" t="s">
        <v>4496</v>
      </c>
      <c r="D2363" t="s">
        <v>33</v>
      </c>
      <c r="E2363" t="s">
        <v>43</v>
      </c>
      <c r="F2363" t="s">
        <v>87</v>
      </c>
      <c r="G2363" t="s">
        <v>174</v>
      </c>
      <c r="H2363" t="s">
        <v>4497</v>
      </c>
      <c r="I2363">
        <v>2</v>
      </c>
      <c r="J2363">
        <v>3291</v>
      </c>
    </row>
    <row r="2364" spans="1:10" x14ac:dyDescent="0.25">
      <c r="A2364">
        <v>12363</v>
      </c>
      <c r="B2364" s="1">
        <v>45512</v>
      </c>
      <c r="C2364" t="s">
        <v>4498</v>
      </c>
      <c r="D2364" t="s">
        <v>17</v>
      </c>
      <c r="E2364" t="s">
        <v>51</v>
      </c>
      <c r="F2364" t="s">
        <v>13</v>
      </c>
      <c r="G2364" t="s">
        <v>282</v>
      </c>
      <c r="H2364" t="s">
        <v>4499</v>
      </c>
      <c r="I2364">
        <v>3</v>
      </c>
      <c r="J2364">
        <v>67485</v>
      </c>
    </row>
    <row r="2365" spans="1:10" x14ac:dyDescent="0.25">
      <c r="A2365">
        <v>12364</v>
      </c>
      <c r="B2365" s="1">
        <v>45305</v>
      </c>
      <c r="C2365" t="s">
        <v>4500</v>
      </c>
      <c r="D2365" t="s">
        <v>17</v>
      </c>
      <c r="E2365" t="s">
        <v>51</v>
      </c>
      <c r="F2365" t="s">
        <v>39</v>
      </c>
      <c r="G2365" t="s">
        <v>200</v>
      </c>
      <c r="H2365" t="s">
        <v>4501</v>
      </c>
      <c r="I2365">
        <v>3</v>
      </c>
      <c r="J2365">
        <v>24934</v>
      </c>
    </row>
    <row r="2366" spans="1:10" x14ac:dyDescent="0.25">
      <c r="A2366">
        <v>12365</v>
      </c>
      <c r="B2366" s="1">
        <v>45386</v>
      </c>
      <c r="C2366" t="s">
        <v>4502</v>
      </c>
      <c r="D2366" t="s">
        <v>17</v>
      </c>
      <c r="E2366" t="s">
        <v>51</v>
      </c>
      <c r="F2366" t="s">
        <v>120</v>
      </c>
      <c r="G2366" t="s">
        <v>150</v>
      </c>
      <c r="H2366" t="s">
        <v>4503</v>
      </c>
      <c r="I2366">
        <v>5</v>
      </c>
      <c r="J2366">
        <v>3680</v>
      </c>
    </row>
    <row r="2367" spans="1:10" x14ac:dyDescent="0.25">
      <c r="A2367">
        <v>12366</v>
      </c>
      <c r="B2367" s="1">
        <v>45308</v>
      </c>
      <c r="C2367" t="s">
        <v>4504</v>
      </c>
      <c r="D2367" t="s">
        <v>11</v>
      </c>
      <c r="E2367" t="s">
        <v>138</v>
      </c>
      <c r="F2367" t="s">
        <v>39</v>
      </c>
      <c r="G2367" t="s">
        <v>200</v>
      </c>
      <c r="H2367" t="s">
        <v>4505</v>
      </c>
      <c r="I2367">
        <v>4</v>
      </c>
      <c r="J2367">
        <v>12783</v>
      </c>
    </row>
    <row r="2368" spans="1:10" x14ac:dyDescent="0.25">
      <c r="A2368">
        <v>12367</v>
      </c>
      <c r="B2368" s="1">
        <v>45312</v>
      </c>
      <c r="C2368" t="s">
        <v>4506</v>
      </c>
      <c r="D2368" t="s">
        <v>17</v>
      </c>
      <c r="E2368" t="s">
        <v>51</v>
      </c>
      <c r="F2368" t="s">
        <v>39</v>
      </c>
      <c r="G2368" t="s">
        <v>192</v>
      </c>
      <c r="H2368" t="s">
        <v>4507</v>
      </c>
      <c r="I2368">
        <v>3</v>
      </c>
      <c r="J2368">
        <v>24986</v>
      </c>
    </row>
    <row r="2369" spans="1:10" x14ac:dyDescent="0.25">
      <c r="A2369">
        <v>12368</v>
      </c>
      <c r="B2369" s="1">
        <v>45592</v>
      </c>
      <c r="C2369" t="s">
        <v>608</v>
      </c>
      <c r="D2369" t="s">
        <v>11</v>
      </c>
      <c r="E2369" t="s">
        <v>165</v>
      </c>
      <c r="F2369" t="s">
        <v>25</v>
      </c>
      <c r="G2369" t="s">
        <v>218</v>
      </c>
      <c r="H2369" t="s">
        <v>4508</v>
      </c>
      <c r="I2369">
        <v>3</v>
      </c>
      <c r="J2369">
        <v>46658</v>
      </c>
    </row>
    <row r="2370" spans="1:10" x14ac:dyDescent="0.25">
      <c r="A2370">
        <v>12369</v>
      </c>
      <c r="B2370" s="1">
        <v>45895</v>
      </c>
      <c r="C2370" t="s">
        <v>4509</v>
      </c>
      <c r="D2370" t="s">
        <v>11</v>
      </c>
      <c r="E2370" t="s">
        <v>12</v>
      </c>
      <c r="F2370" t="s">
        <v>13</v>
      </c>
      <c r="G2370" t="s">
        <v>48</v>
      </c>
      <c r="H2370" t="s">
        <v>4510</v>
      </c>
      <c r="I2370">
        <v>3</v>
      </c>
      <c r="J2370">
        <v>63161</v>
      </c>
    </row>
    <row r="2371" spans="1:10" x14ac:dyDescent="0.25">
      <c r="A2371">
        <v>12370</v>
      </c>
      <c r="B2371" s="1">
        <v>45647</v>
      </c>
      <c r="C2371" t="s">
        <v>4511</v>
      </c>
      <c r="D2371" t="s">
        <v>23</v>
      </c>
      <c r="E2371" t="s">
        <v>135</v>
      </c>
      <c r="F2371" t="s">
        <v>62</v>
      </c>
      <c r="G2371" t="s">
        <v>508</v>
      </c>
      <c r="H2371" t="s">
        <v>4512</v>
      </c>
      <c r="I2371">
        <v>1</v>
      </c>
      <c r="J2371">
        <v>79463</v>
      </c>
    </row>
    <row r="2372" spans="1:10" x14ac:dyDescent="0.25">
      <c r="A2372">
        <v>12371</v>
      </c>
      <c r="B2372" s="1">
        <v>45748</v>
      </c>
      <c r="C2372" t="s">
        <v>4513</v>
      </c>
      <c r="D2372" t="s">
        <v>23</v>
      </c>
      <c r="E2372" t="s">
        <v>105</v>
      </c>
      <c r="F2372" t="s">
        <v>19</v>
      </c>
      <c r="G2372" t="s">
        <v>98</v>
      </c>
      <c r="H2372" t="s">
        <v>4514</v>
      </c>
      <c r="I2372">
        <v>4</v>
      </c>
      <c r="J2372">
        <v>67376</v>
      </c>
    </row>
    <row r="2373" spans="1:10" x14ac:dyDescent="0.25">
      <c r="A2373">
        <v>12372</v>
      </c>
      <c r="B2373" s="1">
        <v>45229</v>
      </c>
      <c r="C2373" t="s">
        <v>4515</v>
      </c>
      <c r="D2373" t="s">
        <v>33</v>
      </c>
      <c r="E2373" t="s">
        <v>101</v>
      </c>
      <c r="F2373" t="s">
        <v>25</v>
      </c>
      <c r="G2373" t="s">
        <v>26</v>
      </c>
      <c r="H2373" t="s">
        <v>4516</v>
      </c>
      <c r="I2373">
        <v>3</v>
      </c>
      <c r="J2373">
        <v>60530</v>
      </c>
    </row>
    <row r="2374" spans="1:10" x14ac:dyDescent="0.25">
      <c r="A2374">
        <v>12373</v>
      </c>
      <c r="B2374" s="1">
        <v>45363</v>
      </c>
      <c r="C2374" t="s">
        <v>4517</v>
      </c>
      <c r="D2374" t="s">
        <v>23</v>
      </c>
      <c r="E2374" t="s">
        <v>105</v>
      </c>
      <c r="F2374" t="s">
        <v>67</v>
      </c>
      <c r="G2374" t="s">
        <v>68</v>
      </c>
      <c r="H2374" t="s">
        <v>1057</v>
      </c>
      <c r="I2374">
        <v>5</v>
      </c>
      <c r="J2374">
        <v>33311</v>
      </c>
    </row>
    <row r="2375" spans="1:10" x14ac:dyDescent="0.25">
      <c r="A2375">
        <v>12374</v>
      </c>
      <c r="B2375" s="1">
        <v>45364</v>
      </c>
      <c r="C2375" t="s">
        <v>3168</v>
      </c>
      <c r="D2375" t="s">
        <v>23</v>
      </c>
      <c r="E2375" t="s">
        <v>135</v>
      </c>
      <c r="F2375" t="s">
        <v>13</v>
      </c>
      <c r="G2375" t="s">
        <v>14</v>
      </c>
      <c r="H2375" t="s">
        <v>4518</v>
      </c>
      <c r="I2375">
        <v>1</v>
      </c>
      <c r="J2375">
        <v>56897</v>
      </c>
    </row>
    <row r="2376" spans="1:10" x14ac:dyDescent="0.25">
      <c r="A2376">
        <v>12375</v>
      </c>
      <c r="B2376" s="1">
        <v>45321</v>
      </c>
      <c r="C2376" t="s">
        <v>4519</v>
      </c>
      <c r="D2376" t="s">
        <v>11</v>
      </c>
      <c r="E2376" t="s">
        <v>61</v>
      </c>
      <c r="F2376" t="s">
        <v>25</v>
      </c>
      <c r="G2376" t="s">
        <v>58</v>
      </c>
      <c r="H2376" t="s">
        <v>4520</v>
      </c>
      <c r="I2376">
        <v>1</v>
      </c>
      <c r="J2376">
        <v>39541</v>
      </c>
    </row>
    <row r="2377" spans="1:10" x14ac:dyDescent="0.25">
      <c r="A2377">
        <v>12376</v>
      </c>
      <c r="B2377" s="1">
        <v>45563</v>
      </c>
      <c r="C2377" t="s">
        <v>4521</v>
      </c>
      <c r="D2377" t="s">
        <v>23</v>
      </c>
      <c r="E2377" t="s">
        <v>29</v>
      </c>
      <c r="F2377" t="s">
        <v>39</v>
      </c>
      <c r="G2377" t="s">
        <v>40</v>
      </c>
      <c r="H2377" t="s">
        <v>4522</v>
      </c>
      <c r="I2377">
        <v>2</v>
      </c>
      <c r="J2377">
        <v>37656</v>
      </c>
    </row>
    <row r="2378" spans="1:10" x14ac:dyDescent="0.25">
      <c r="A2378">
        <v>12377</v>
      </c>
      <c r="B2378" s="1">
        <v>45605</v>
      </c>
      <c r="C2378" t="s">
        <v>4523</v>
      </c>
      <c r="D2378" t="s">
        <v>33</v>
      </c>
      <c r="E2378" t="s">
        <v>55</v>
      </c>
      <c r="F2378" t="s">
        <v>87</v>
      </c>
      <c r="G2378" t="s">
        <v>88</v>
      </c>
      <c r="H2378" t="s">
        <v>4524</v>
      </c>
      <c r="I2378">
        <v>5</v>
      </c>
      <c r="J2378">
        <v>40146</v>
      </c>
    </row>
    <row r="2379" spans="1:10" x14ac:dyDescent="0.25">
      <c r="A2379">
        <v>12378</v>
      </c>
      <c r="B2379" s="1">
        <v>45291</v>
      </c>
      <c r="C2379" t="s">
        <v>4525</v>
      </c>
      <c r="D2379" t="s">
        <v>11</v>
      </c>
      <c r="E2379" t="s">
        <v>61</v>
      </c>
      <c r="F2379" t="s">
        <v>39</v>
      </c>
      <c r="G2379" t="s">
        <v>132</v>
      </c>
      <c r="H2379" t="s">
        <v>4526</v>
      </c>
      <c r="I2379">
        <v>4</v>
      </c>
      <c r="J2379">
        <v>49649</v>
      </c>
    </row>
    <row r="2380" spans="1:10" x14ac:dyDescent="0.25">
      <c r="A2380">
        <v>12379</v>
      </c>
      <c r="B2380" s="1">
        <v>45239</v>
      </c>
      <c r="C2380" t="s">
        <v>4527</v>
      </c>
      <c r="D2380" t="s">
        <v>33</v>
      </c>
      <c r="E2380" t="s">
        <v>94</v>
      </c>
      <c r="F2380" t="s">
        <v>35</v>
      </c>
      <c r="G2380" t="s">
        <v>36</v>
      </c>
      <c r="H2380" t="s">
        <v>4528</v>
      </c>
      <c r="I2380">
        <v>3</v>
      </c>
      <c r="J2380">
        <v>7847</v>
      </c>
    </row>
    <row r="2381" spans="1:10" x14ac:dyDescent="0.25">
      <c r="A2381">
        <v>12380</v>
      </c>
      <c r="B2381" s="1">
        <v>45322</v>
      </c>
      <c r="C2381" t="s">
        <v>4529</v>
      </c>
      <c r="D2381" t="s">
        <v>33</v>
      </c>
      <c r="E2381" t="s">
        <v>101</v>
      </c>
      <c r="F2381" t="s">
        <v>13</v>
      </c>
      <c r="G2381" t="s">
        <v>102</v>
      </c>
      <c r="H2381" t="s">
        <v>4530</v>
      </c>
      <c r="I2381">
        <v>2</v>
      </c>
      <c r="J2381">
        <v>50161</v>
      </c>
    </row>
    <row r="2382" spans="1:10" x14ac:dyDescent="0.25">
      <c r="A2382">
        <v>12381</v>
      </c>
      <c r="B2382" s="1">
        <v>45650</v>
      </c>
      <c r="C2382" t="s">
        <v>4531</v>
      </c>
      <c r="D2382" t="s">
        <v>23</v>
      </c>
      <c r="E2382" t="s">
        <v>135</v>
      </c>
      <c r="F2382" t="s">
        <v>35</v>
      </c>
      <c r="G2382" t="s">
        <v>71</v>
      </c>
      <c r="H2382" t="s">
        <v>4532</v>
      </c>
      <c r="I2382">
        <v>4</v>
      </c>
      <c r="J2382">
        <v>28128</v>
      </c>
    </row>
    <row r="2383" spans="1:10" x14ac:dyDescent="0.25">
      <c r="A2383">
        <v>12382</v>
      </c>
      <c r="B2383" s="1">
        <v>45270</v>
      </c>
      <c r="C2383" t="s">
        <v>4533</v>
      </c>
      <c r="D2383" t="s">
        <v>33</v>
      </c>
      <c r="E2383" t="s">
        <v>43</v>
      </c>
      <c r="F2383" t="s">
        <v>87</v>
      </c>
      <c r="G2383" t="s">
        <v>205</v>
      </c>
      <c r="H2383" t="s">
        <v>4534</v>
      </c>
      <c r="I2383">
        <v>4</v>
      </c>
      <c r="J2383">
        <v>60610</v>
      </c>
    </row>
    <row r="2384" spans="1:10" x14ac:dyDescent="0.25">
      <c r="A2384">
        <v>12383</v>
      </c>
      <c r="B2384" s="1">
        <v>45709</v>
      </c>
      <c r="C2384" t="s">
        <v>4535</v>
      </c>
      <c r="D2384" t="s">
        <v>23</v>
      </c>
      <c r="E2384" t="s">
        <v>135</v>
      </c>
      <c r="F2384" t="s">
        <v>62</v>
      </c>
      <c r="G2384" t="s">
        <v>508</v>
      </c>
      <c r="H2384" t="s">
        <v>1446</v>
      </c>
      <c r="I2384">
        <v>2</v>
      </c>
      <c r="J2384">
        <v>29023</v>
      </c>
    </row>
    <row r="2385" spans="1:10" x14ac:dyDescent="0.25">
      <c r="A2385">
        <v>12384</v>
      </c>
      <c r="B2385" s="1">
        <v>45835</v>
      </c>
      <c r="C2385" t="s">
        <v>4536</v>
      </c>
      <c r="D2385" t="s">
        <v>11</v>
      </c>
      <c r="E2385" t="s">
        <v>138</v>
      </c>
      <c r="F2385" t="s">
        <v>13</v>
      </c>
      <c r="G2385" t="s">
        <v>91</v>
      </c>
      <c r="H2385" t="s">
        <v>4537</v>
      </c>
      <c r="I2385">
        <v>4</v>
      </c>
      <c r="J2385">
        <v>23749</v>
      </c>
    </row>
    <row r="2386" spans="1:10" x14ac:dyDescent="0.25">
      <c r="A2386">
        <v>12385</v>
      </c>
      <c r="B2386" s="1">
        <v>45208</v>
      </c>
      <c r="C2386" t="s">
        <v>4538</v>
      </c>
      <c r="D2386" t="s">
        <v>33</v>
      </c>
      <c r="E2386" t="s">
        <v>55</v>
      </c>
      <c r="F2386" t="s">
        <v>19</v>
      </c>
      <c r="G2386" t="s">
        <v>124</v>
      </c>
      <c r="H2386" t="s">
        <v>4539</v>
      </c>
      <c r="I2386">
        <v>3</v>
      </c>
      <c r="J2386">
        <v>25340</v>
      </c>
    </row>
    <row r="2387" spans="1:10" x14ac:dyDescent="0.25">
      <c r="A2387">
        <v>12386</v>
      </c>
      <c r="B2387" s="1">
        <v>45662</v>
      </c>
      <c r="C2387" t="s">
        <v>4540</v>
      </c>
      <c r="D2387" t="s">
        <v>23</v>
      </c>
      <c r="E2387" t="s">
        <v>105</v>
      </c>
      <c r="F2387" t="s">
        <v>13</v>
      </c>
      <c r="G2387" t="s">
        <v>102</v>
      </c>
      <c r="H2387" t="s">
        <v>4541</v>
      </c>
      <c r="I2387">
        <v>3</v>
      </c>
      <c r="J2387">
        <v>71008</v>
      </c>
    </row>
    <row r="2388" spans="1:10" x14ac:dyDescent="0.25">
      <c r="A2388">
        <v>12387</v>
      </c>
      <c r="B2388" s="1">
        <v>45551</v>
      </c>
      <c r="C2388" t="s">
        <v>4542</v>
      </c>
      <c r="D2388" t="s">
        <v>23</v>
      </c>
      <c r="E2388" t="s">
        <v>135</v>
      </c>
      <c r="F2388" t="s">
        <v>19</v>
      </c>
      <c r="G2388" t="s">
        <v>52</v>
      </c>
      <c r="H2388" t="s">
        <v>4543</v>
      </c>
      <c r="I2388">
        <v>3</v>
      </c>
      <c r="J2388">
        <v>19514</v>
      </c>
    </row>
    <row r="2389" spans="1:10" x14ac:dyDescent="0.25">
      <c r="A2389">
        <v>12388</v>
      </c>
      <c r="B2389" s="1">
        <v>45260</v>
      </c>
      <c r="C2389" t="s">
        <v>4544</v>
      </c>
      <c r="D2389" t="s">
        <v>11</v>
      </c>
      <c r="E2389" t="s">
        <v>12</v>
      </c>
      <c r="F2389" t="s">
        <v>35</v>
      </c>
      <c r="G2389" t="s">
        <v>437</v>
      </c>
      <c r="H2389" t="s">
        <v>2331</v>
      </c>
      <c r="I2389">
        <v>5</v>
      </c>
      <c r="J2389">
        <v>13030</v>
      </c>
    </row>
    <row r="2390" spans="1:10" x14ac:dyDescent="0.25">
      <c r="A2390">
        <v>12389</v>
      </c>
      <c r="B2390" s="1">
        <v>45419</v>
      </c>
      <c r="C2390" t="s">
        <v>4545</v>
      </c>
      <c r="D2390" t="s">
        <v>17</v>
      </c>
      <c r="E2390" t="s">
        <v>51</v>
      </c>
      <c r="F2390" t="s">
        <v>19</v>
      </c>
      <c r="G2390" t="s">
        <v>124</v>
      </c>
      <c r="H2390" t="s">
        <v>4546</v>
      </c>
      <c r="I2390">
        <v>1</v>
      </c>
      <c r="J2390">
        <v>47052</v>
      </c>
    </row>
    <row r="2391" spans="1:10" x14ac:dyDescent="0.25">
      <c r="A2391">
        <v>12390</v>
      </c>
      <c r="B2391" s="1">
        <v>45713</v>
      </c>
      <c r="C2391" t="s">
        <v>4547</v>
      </c>
      <c r="D2391" t="s">
        <v>17</v>
      </c>
      <c r="E2391" t="s">
        <v>51</v>
      </c>
      <c r="F2391" t="s">
        <v>62</v>
      </c>
      <c r="G2391" t="s">
        <v>63</v>
      </c>
      <c r="H2391" t="s">
        <v>1001</v>
      </c>
      <c r="I2391">
        <v>1</v>
      </c>
      <c r="J2391">
        <v>64640</v>
      </c>
    </row>
    <row r="2392" spans="1:10" x14ac:dyDescent="0.25">
      <c r="A2392">
        <v>12391</v>
      </c>
      <c r="B2392" s="1">
        <v>45232</v>
      </c>
      <c r="C2392" t="s">
        <v>4548</v>
      </c>
      <c r="D2392" t="s">
        <v>17</v>
      </c>
      <c r="E2392" t="s">
        <v>158</v>
      </c>
      <c r="F2392" t="s">
        <v>87</v>
      </c>
      <c r="G2392" t="s">
        <v>129</v>
      </c>
      <c r="H2392" t="s">
        <v>4549</v>
      </c>
      <c r="I2392">
        <v>4</v>
      </c>
      <c r="J2392">
        <v>3613</v>
      </c>
    </row>
    <row r="2393" spans="1:10" x14ac:dyDescent="0.25">
      <c r="A2393">
        <v>12392</v>
      </c>
      <c r="B2393" s="1">
        <v>45743</v>
      </c>
      <c r="C2393" t="s">
        <v>4550</v>
      </c>
      <c r="D2393" t="s">
        <v>33</v>
      </c>
      <c r="E2393" t="s">
        <v>43</v>
      </c>
      <c r="F2393" t="s">
        <v>62</v>
      </c>
      <c r="G2393" t="s">
        <v>106</v>
      </c>
      <c r="H2393" t="s">
        <v>4551</v>
      </c>
      <c r="I2393">
        <v>3</v>
      </c>
      <c r="J2393">
        <v>28304</v>
      </c>
    </row>
    <row r="2394" spans="1:10" x14ac:dyDescent="0.25">
      <c r="A2394">
        <v>12393</v>
      </c>
      <c r="B2394" s="1">
        <v>45515</v>
      </c>
      <c r="C2394" t="s">
        <v>4552</v>
      </c>
      <c r="D2394" t="s">
        <v>17</v>
      </c>
      <c r="E2394" t="s">
        <v>158</v>
      </c>
      <c r="F2394" t="s">
        <v>87</v>
      </c>
      <c r="G2394" t="s">
        <v>205</v>
      </c>
      <c r="H2394" t="s">
        <v>4553</v>
      </c>
      <c r="I2394">
        <v>2</v>
      </c>
      <c r="J2394">
        <v>26749</v>
      </c>
    </row>
    <row r="2395" spans="1:10" x14ac:dyDescent="0.25">
      <c r="A2395">
        <v>12394</v>
      </c>
      <c r="B2395" s="1">
        <v>45443</v>
      </c>
      <c r="C2395" t="s">
        <v>4554</v>
      </c>
      <c r="D2395" t="s">
        <v>17</v>
      </c>
      <c r="E2395" t="s">
        <v>158</v>
      </c>
      <c r="F2395" t="s">
        <v>25</v>
      </c>
      <c r="G2395" t="s">
        <v>95</v>
      </c>
      <c r="H2395" t="s">
        <v>4555</v>
      </c>
      <c r="I2395">
        <v>5</v>
      </c>
      <c r="J2395">
        <v>866</v>
      </c>
    </row>
    <row r="2396" spans="1:10" x14ac:dyDescent="0.25">
      <c r="A2396">
        <v>12395</v>
      </c>
      <c r="B2396" s="1">
        <v>45435</v>
      </c>
      <c r="C2396" t="s">
        <v>4556</v>
      </c>
      <c r="D2396" t="s">
        <v>17</v>
      </c>
      <c r="E2396" t="s">
        <v>51</v>
      </c>
      <c r="F2396" t="s">
        <v>13</v>
      </c>
      <c r="G2396" t="s">
        <v>48</v>
      </c>
      <c r="H2396" t="s">
        <v>1287</v>
      </c>
      <c r="I2396">
        <v>2</v>
      </c>
      <c r="J2396">
        <v>68743</v>
      </c>
    </row>
    <row r="2397" spans="1:10" x14ac:dyDescent="0.25">
      <c r="A2397">
        <v>12396</v>
      </c>
      <c r="B2397" s="1">
        <v>45708</v>
      </c>
      <c r="C2397" t="s">
        <v>4557</v>
      </c>
      <c r="D2397" t="s">
        <v>11</v>
      </c>
      <c r="E2397" t="s">
        <v>138</v>
      </c>
      <c r="F2397" t="s">
        <v>35</v>
      </c>
      <c r="G2397" t="s">
        <v>71</v>
      </c>
      <c r="H2397" t="s">
        <v>4558</v>
      </c>
      <c r="I2397">
        <v>5</v>
      </c>
      <c r="J2397">
        <v>21064</v>
      </c>
    </row>
    <row r="2398" spans="1:10" x14ac:dyDescent="0.25">
      <c r="A2398">
        <v>12397</v>
      </c>
      <c r="B2398" s="1">
        <v>45245</v>
      </c>
      <c r="C2398" t="s">
        <v>4559</v>
      </c>
      <c r="D2398" t="s">
        <v>33</v>
      </c>
      <c r="E2398" t="s">
        <v>34</v>
      </c>
      <c r="F2398" t="s">
        <v>77</v>
      </c>
      <c r="G2398" t="s">
        <v>109</v>
      </c>
      <c r="H2398" t="s">
        <v>2126</v>
      </c>
      <c r="I2398">
        <v>1</v>
      </c>
      <c r="J2398">
        <v>75876</v>
      </c>
    </row>
    <row r="2399" spans="1:10" x14ac:dyDescent="0.25">
      <c r="A2399">
        <v>12398</v>
      </c>
      <c r="B2399" s="1">
        <v>45561</v>
      </c>
      <c r="C2399" t="s">
        <v>4560</v>
      </c>
      <c r="D2399" t="s">
        <v>11</v>
      </c>
      <c r="E2399" t="s">
        <v>84</v>
      </c>
      <c r="F2399" t="s">
        <v>35</v>
      </c>
      <c r="G2399" t="s">
        <v>71</v>
      </c>
      <c r="H2399" t="s">
        <v>4561</v>
      </c>
      <c r="I2399">
        <v>2</v>
      </c>
      <c r="J2399">
        <v>23175</v>
      </c>
    </row>
    <row r="2400" spans="1:10" x14ac:dyDescent="0.25">
      <c r="A2400">
        <v>12399</v>
      </c>
      <c r="B2400" s="1">
        <v>45399</v>
      </c>
      <c r="C2400" t="s">
        <v>4562</v>
      </c>
      <c r="D2400" t="s">
        <v>11</v>
      </c>
      <c r="E2400" t="s">
        <v>138</v>
      </c>
      <c r="F2400" t="s">
        <v>87</v>
      </c>
      <c r="G2400" t="s">
        <v>147</v>
      </c>
      <c r="H2400" t="s">
        <v>4563</v>
      </c>
      <c r="I2400">
        <v>3</v>
      </c>
      <c r="J2400">
        <v>60450</v>
      </c>
    </row>
    <row r="2401" spans="1:10" x14ac:dyDescent="0.25">
      <c r="A2401">
        <v>12400</v>
      </c>
      <c r="B2401" s="1">
        <v>45521</v>
      </c>
      <c r="C2401" t="s">
        <v>4564</v>
      </c>
      <c r="D2401" t="s">
        <v>17</v>
      </c>
      <c r="E2401" t="s">
        <v>47</v>
      </c>
      <c r="F2401" t="s">
        <v>87</v>
      </c>
      <c r="G2401" t="s">
        <v>129</v>
      </c>
      <c r="H2401" t="s">
        <v>4565</v>
      </c>
      <c r="I2401">
        <v>5</v>
      </c>
      <c r="J2401">
        <v>68807</v>
      </c>
    </row>
    <row r="2402" spans="1:10" x14ac:dyDescent="0.25">
      <c r="A2402">
        <v>12401</v>
      </c>
      <c r="B2402" s="1">
        <v>45825</v>
      </c>
      <c r="C2402" t="s">
        <v>4566</v>
      </c>
      <c r="D2402" t="s">
        <v>17</v>
      </c>
      <c r="E2402" t="s">
        <v>18</v>
      </c>
      <c r="F2402" t="s">
        <v>67</v>
      </c>
      <c r="G2402" t="s">
        <v>68</v>
      </c>
      <c r="H2402" t="s">
        <v>4567</v>
      </c>
      <c r="I2402">
        <v>3</v>
      </c>
      <c r="J2402">
        <v>28485</v>
      </c>
    </row>
    <row r="2403" spans="1:10" x14ac:dyDescent="0.25">
      <c r="A2403">
        <v>12402</v>
      </c>
      <c r="B2403" s="1">
        <v>45693</v>
      </c>
      <c r="C2403" t="s">
        <v>4568</v>
      </c>
      <c r="D2403" t="s">
        <v>23</v>
      </c>
      <c r="E2403" t="s">
        <v>105</v>
      </c>
      <c r="F2403" t="s">
        <v>39</v>
      </c>
      <c r="G2403" t="s">
        <v>192</v>
      </c>
      <c r="H2403" t="s">
        <v>4569</v>
      </c>
      <c r="I2403">
        <v>3</v>
      </c>
      <c r="J2403">
        <v>17504</v>
      </c>
    </row>
    <row r="2404" spans="1:10" x14ac:dyDescent="0.25">
      <c r="A2404">
        <v>12403</v>
      </c>
      <c r="B2404" s="1">
        <v>45740</v>
      </c>
      <c r="C2404" t="s">
        <v>4570</v>
      </c>
      <c r="D2404" t="s">
        <v>23</v>
      </c>
      <c r="E2404" t="s">
        <v>24</v>
      </c>
      <c r="F2404" t="s">
        <v>67</v>
      </c>
      <c r="G2404" t="s">
        <v>68</v>
      </c>
      <c r="H2404" t="s">
        <v>4571</v>
      </c>
      <c r="I2404">
        <v>4</v>
      </c>
      <c r="J2404">
        <v>65133</v>
      </c>
    </row>
    <row r="2405" spans="1:10" x14ac:dyDescent="0.25">
      <c r="A2405">
        <v>12404</v>
      </c>
      <c r="B2405" s="1">
        <v>45417</v>
      </c>
      <c r="C2405" t="s">
        <v>4572</v>
      </c>
      <c r="D2405" t="s">
        <v>23</v>
      </c>
      <c r="E2405" t="s">
        <v>76</v>
      </c>
      <c r="F2405" t="s">
        <v>87</v>
      </c>
      <c r="G2405" t="s">
        <v>147</v>
      </c>
      <c r="H2405" t="s">
        <v>3759</v>
      </c>
      <c r="I2405">
        <v>3</v>
      </c>
      <c r="J2405">
        <v>10190</v>
      </c>
    </row>
    <row r="2406" spans="1:10" x14ac:dyDescent="0.25">
      <c r="A2406">
        <v>12405</v>
      </c>
      <c r="B2406" s="1">
        <v>45713</v>
      </c>
      <c r="C2406" t="s">
        <v>4573</v>
      </c>
      <c r="D2406" t="s">
        <v>11</v>
      </c>
      <c r="E2406" t="s">
        <v>12</v>
      </c>
      <c r="F2406" t="s">
        <v>120</v>
      </c>
      <c r="G2406" t="s">
        <v>139</v>
      </c>
      <c r="H2406" t="s">
        <v>4574</v>
      </c>
      <c r="I2406">
        <v>3</v>
      </c>
      <c r="J2406">
        <v>40930</v>
      </c>
    </row>
    <row r="2407" spans="1:10" x14ac:dyDescent="0.25">
      <c r="A2407">
        <v>12406</v>
      </c>
      <c r="B2407" s="1">
        <v>45344</v>
      </c>
      <c r="C2407" t="s">
        <v>4575</v>
      </c>
      <c r="D2407" t="s">
        <v>17</v>
      </c>
      <c r="E2407" t="s">
        <v>51</v>
      </c>
      <c r="F2407" t="s">
        <v>19</v>
      </c>
      <c r="G2407" t="s">
        <v>20</v>
      </c>
      <c r="H2407" t="s">
        <v>3943</v>
      </c>
      <c r="I2407">
        <v>5</v>
      </c>
      <c r="J2407">
        <v>68503</v>
      </c>
    </row>
    <row r="2408" spans="1:10" x14ac:dyDescent="0.25">
      <c r="A2408">
        <v>12407</v>
      </c>
      <c r="B2408" s="1">
        <v>45595</v>
      </c>
      <c r="C2408" t="s">
        <v>4576</v>
      </c>
      <c r="D2408" t="s">
        <v>17</v>
      </c>
      <c r="E2408" t="s">
        <v>51</v>
      </c>
      <c r="F2408" t="s">
        <v>120</v>
      </c>
      <c r="G2408" t="s">
        <v>150</v>
      </c>
      <c r="H2408" t="s">
        <v>4577</v>
      </c>
      <c r="I2408">
        <v>2</v>
      </c>
      <c r="J2408">
        <v>11277</v>
      </c>
    </row>
    <row r="2409" spans="1:10" x14ac:dyDescent="0.25">
      <c r="A2409">
        <v>12408</v>
      </c>
      <c r="B2409" s="1">
        <v>45257</v>
      </c>
      <c r="C2409" t="s">
        <v>4578</v>
      </c>
      <c r="D2409" t="s">
        <v>11</v>
      </c>
      <c r="E2409" t="s">
        <v>165</v>
      </c>
      <c r="F2409" t="s">
        <v>39</v>
      </c>
      <c r="G2409" t="s">
        <v>117</v>
      </c>
      <c r="H2409" t="s">
        <v>4579</v>
      </c>
      <c r="I2409">
        <v>4</v>
      </c>
      <c r="J2409">
        <v>63420</v>
      </c>
    </row>
    <row r="2410" spans="1:10" x14ac:dyDescent="0.25">
      <c r="A2410">
        <v>12409</v>
      </c>
      <c r="B2410" s="1">
        <v>45879</v>
      </c>
      <c r="C2410" t="s">
        <v>4580</v>
      </c>
      <c r="D2410" t="s">
        <v>23</v>
      </c>
      <c r="E2410" t="s">
        <v>24</v>
      </c>
      <c r="F2410" t="s">
        <v>120</v>
      </c>
      <c r="G2410" t="s">
        <v>121</v>
      </c>
      <c r="H2410" t="s">
        <v>4581</v>
      </c>
      <c r="I2410">
        <v>1</v>
      </c>
      <c r="J2410">
        <v>7111</v>
      </c>
    </row>
    <row r="2411" spans="1:10" x14ac:dyDescent="0.25">
      <c r="A2411">
        <v>12410</v>
      </c>
      <c r="B2411" s="1">
        <v>45590</v>
      </c>
      <c r="C2411" t="s">
        <v>4582</v>
      </c>
      <c r="D2411" t="s">
        <v>11</v>
      </c>
      <c r="E2411" t="s">
        <v>84</v>
      </c>
      <c r="F2411" t="s">
        <v>77</v>
      </c>
      <c r="G2411" t="s">
        <v>78</v>
      </c>
      <c r="H2411" t="s">
        <v>4583</v>
      </c>
      <c r="I2411">
        <v>1</v>
      </c>
      <c r="J2411">
        <v>17837</v>
      </c>
    </row>
    <row r="2412" spans="1:10" x14ac:dyDescent="0.25">
      <c r="A2412">
        <v>12411</v>
      </c>
      <c r="B2412" s="1">
        <v>45399</v>
      </c>
      <c r="C2412" t="s">
        <v>4584</v>
      </c>
      <c r="D2412" t="s">
        <v>11</v>
      </c>
      <c r="E2412" t="s">
        <v>165</v>
      </c>
      <c r="F2412" t="s">
        <v>67</v>
      </c>
      <c r="G2412" t="s">
        <v>400</v>
      </c>
      <c r="H2412" t="s">
        <v>4585</v>
      </c>
      <c r="I2412">
        <v>3</v>
      </c>
      <c r="J2412">
        <v>17942</v>
      </c>
    </row>
    <row r="2413" spans="1:10" x14ac:dyDescent="0.25">
      <c r="A2413">
        <v>12412</v>
      </c>
      <c r="B2413" s="1">
        <v>45868</v>
      </c>
      <c r="C2413" t="s">
        <v>4586</v>
      </c>
      <c r="D2413" t="s">
        <v>17</v>
      </c>
      <c r="E2413" t="s">
        <v>18</v>
      </c>
      <c r="F2413" t="s">
        <v>67</v>
      </c>
      <c r="G2413" t="s">
        <v>68</v>
      </c>
      <c r="H2413" t="s">
        <v>4587</v>
      </c>
      <c r="I2413">
        <v>1</v>
      </c>
      <c r="J2413">
        <v>54632</v>
      </c>
    </row>
    <row r="2414" spans="1:10" x14ac:dyDescent="0.25">
      <c r="A2414">
        <v>12413</v>
      </c>
      <c r="B2414" s="1">
        <v>45387</v>
      </c>
      <c r="C2414" t="s">
        <v>4588</v>
      </c>
      <c r="D2414" t="s">
        <v>33</v>
      </c>
      <c r="E2414" t="s">
        <v>101</v>
      </c>
      <c r="F2414" t="s">
        <v>120</v>
      </c>
      <c r="G2414" t="s">
        <v>155</v>
      </c>
      <c r="H2414" t="s">
        <v>4589</v>
      </c>
      <c r="I2414">
        <v>3</v>
      </c>
      <c r="J2414">
        <v>77782</v>
      </c>
    </row>
    <row r="2415" spans="1:10" x14ac:dyDescent="0.25">
      <c r="A2415">
        <v>12414</v>
      </c>
      <c r="B2415" s="1">
        <v>45238</v>
      </c>
      <c r="C2415" t="s">
        <v>4590</v>
      </c>
      <c r="D2415" t="s">
        <v>23</v>
      </c>
      <c r="E2415" t="s">
        <v>24</v>
      </c>
      <c r="F2415" t="s">
        <v>39</v>
      </c>
      <c r="G2415" t="s">
        <v>132</v>
      </c>
      <c r="H2415" t="s">
        <v>973</v>
      </c>
      <c r="I2415">
        <v>3</v>
      </c>
      <c r="J2415">
        <v>67365</v>
      </c>
    </row>
    <row r="2416" spans="1:10" x14ac:dyDescent="0.25">
      <c r="A2416">
        <v>12415</v>
      </c>
      <c r="B2416" s="1">
        <v>45417</v>
      </c>
      <c r="C2416" t="s">
        <v>4591</v>
      </c>
      <c r="D2416" t="s">
        <v>11</v>
      </c>
      <c r="E2416" t="s">
        <v>84</v>
      </c>
      <c r="F2416" t="s">
        <v>25</v>
      </c>
      <c r="G2416" t="s">
        <v>218</v>
      </c>
      <c r="H2416" t="s">
        <v>4592</v>
      </c>
      <c r="I2416">
        <v>2</v>
      </c>
      <c r="J2416">
        <v>769</v>
      </c>
    </row>
    <row r="2417" spans="1:10" x14ac:dyDescent="0.25">
      <c r="A2417">
        <v>12416</v>
      </c>
      <c r="B2417" s="1">
        <v>45219</v>
      </c>
      <c r="C2417" t="s">
        <v>4593</v>
      </c>
      <c r="D2417" t="s">
        <v>23</v>
      </c>
      <c r="E2417" t="s">
        <v>76</v>
      </c>
      <c r="F2417" t="s">
        <v>67</v>
      </c>
      <c r="G2417" t="s">
        <v>195</v>
      </c>
      <c r="H2417" t="s">
        <v>4594</v>
      </c>
      <c r="I2417">
        <v>2</v>
      </c>
      <c r="J2417">
        <v>66735</v>
      </c>
    </row>
    <row r="2418" spans="1:10" x14ac:dyDescent="0.25">
      <c r="A2418">
        <v>12417</v>
      </c>
      <c r="B2418" s="1">
        <v>45799</v>
      </c>
      <c r="C2418" t="s">
        <v>4595</v>
      </c>
      <c r="D2418" t="s">
        <v>33</v>
      </c>
      <c r="E2418" t="s">
        <v>55</v>
      </c>
      <c r="F2418" t="s">
        <v>39</v>
      </c>
      <c r="G2418" t="s">
        <v>40</v>
      </c>
      <c r="H2418" t="s">
        <v>4596</v>
      </c>
      <c r="I2418">
        <v>3</v>
      </c>
      <c r="J2418">
        <v>63541</v>
      </c>
    </row>
    <row r="2419" spans="1:10" x14ac:dyDescent="0.25">
      <c r="A2419">
        <v>12418</v>
      </c>
      <c r="B2419" s="1">
        <v>45598</v>
      </c>
      <c r="C2419" t="s">
        <v>4597</v>
      </c>
      <c r="D2419" t="s">
        <v>33</v>
      </c>
      <c r="E2419" t="s">
        <v>55</v>
      </c>
      <c r="F2419" t="s">
        <v>39</v>
      </c>
      <c r="G2419" t="s">
        <v>200</v>
      </c>
      <c r="H2419" t="s">
        <v>3577</v>
      </c>
      <c r="I2419">
        <v>4</v>
      </c>
      <c r="J2419">
        <v>60442</v>
      </c>
    </row>
    <row r="2420" spans="1:10" x14ac:dyDescent="0.25">
      <c r="A2420">
        <v>12419</v>
      </c>
      <c r="B2420" s="1">
        <v>45422</v>
      </c>
      <c r="C2420" t="s">
        <v>4598</v>
      </c>
      <c r="D2420" t="s">
        <v>11</v>
      </c>
      <c r="E2420" t="s">
        <v>165</v>
      </c>
      <c r="F2420" t="s">
        <v>19</v>
      </c>
      <c r="G2420" t="s">
        <v>124</v>
      </c>
      <c r="H2420" t="s">
        <v>1492</v>
      </c>
      <c r="I2420">
        <v>3</v>
      </c>
      <c r="J2420">
        <v>62535</v>
      </c>
    </row>
    <row r="2421" spans="1:10" x14ac:dyDescent="0.25">
      <c r="A2421">
        <v>12420</v>
      </c>
      <c r="B2421" s="1">
        <v>45386</v>
      </c>
      <c r="C2421" t="s">
        <v>4599</v>
      </c>
      <c r="D2421" t="s">
        <v>17</v>
      </c>
      <c r="E2421" t="s">
        <v>66</v>
      </c>
      <c r="F2421" t="s">
        <v>62</v>
      </c>
      <c r="G2421" t="s">
        <v>63</v>
      </c>
      <c r="H2421" t="s">
        <v>462</v>
      </c>
      <c r="I2421">
        <v>5</v>
      </c>
      <c r="J2421">
        <v>43450</v>
      </c>
    </row>
    <row r="2422" spans="1:10" x14ac:dyDescent="0.25">
      <c r="A2422">
        <v>12421</v>
      </c>
      <c r="B2422" s="1">
        <v>45747</v>
      </c>
      <c r="C2422" t="s">
        <v>4600</v>
      </c>
      <c r="D2422" t="s">
        <v>11</v>
      </c>
      <c r="E2422" t="s">
        <v>12</v>
      </c>
      <c r="F2422" t="s">
        <v>39</v>
      </c>
      <c r="G2422" t="s">
        <v>200</v>
      </c>
      <c r="H2422" t="s">
        <v>4601</v>
      </c>
      <c r="I2422">
        <v>4</v>
      </c>
      <c r="J2422">
        <v>15141</v>
      </c>
    </row>
    <row r="2423" spans="1:10" x14ac:dyDescent="0.25">
      <c r="A2423">
        <v>12422</v>
      </c>
      <c r="B2423" s="1">
        <v>45808</v>
      </c>
      <c r="C2423" t="s">
        <v>4602</v>
      </c>
      <c r="D2423" t="s">
        <v>23</v>
      </c>
      <c r="E2423" t="s">
        <v>135</v>
      </c>
      <c r="F2423" t="s">
        <v>120</v>
      </c>
      <c r="G2423" t="s">
        <v>121</v>
      </c>
      <c r="H2423" t="s">
        <v>4603</v>
      </c>
      <c r="I2423">
        <v>4</v>
      </c>
      <c r="J2423">
        <v>46131</v>
      </c>
    </row>
    <row r="2424" spans="1:10" x14ac:dyDescent="0.25">
      <c r="A2424">
        <v>12423</v>
      </c>
      <c r="B2424" s="1">
        <v>45721</v>
      </c>
      <c r="C2424" t="s">
        <v>4604</v>
      </c>
      <c r="D2424" t="s">
        <v>33</v>
      </c>
      <c r="E2424" t="s">
        <v>43</v>
      </c>
      <c r="F2424" t="s">
        <v>35</v>
      </c>
      <c r="G2424" t="s">
        <v>71</v>
      </c>
      <c r="H2424" t="s">
        <v>4605</v>
      </c>
      <c r="I2424">
        <v>1</v>
      </c>
      <c r="J2424">
        <v>37503</v>
      </c>
    </row>
    <row r="2425" spans="1:10" x14ac:dyDescent="0.25">
      <c r="A2425">
        <v>12424</v>
      </c>
      <c r="B2425" s="1">
        <v>45631</v>
      </c>
      <c r="C2425" t="s">
        <v>4606</v>
      </c>
      <c r="D2425" t="s">
        <v>23</v>
      </c>
      <c r="E2425" t="s">
        <v>135</v>
      </c>
      <c r="F2425" t="s">
        <v>35</v>
      </c>
      <c r="G2425" t="s">
        <v>36</v>
      </c>
      <c r="H2425" t="s">
        <v>4607</v>
      </c>
      <c r="I2425">
        <v>4</v>
      </c>
      <c r="J2425">
        <v>44932</v>
      </c>
    </row>
    <row r="2426" spans="1:10" x14ac:dyDescent="0.25">
      <c r="A2426">
        <v>12425</v>
      </c>
      <c r="B2426" s="1">
        <v>45722</v>
      </c>
      <c r="C2426" t="s">
        <v>4608</v>
      </c>
      <c r="D2426" t="s">
        <v>11</v>
      </c>
      <c r="E2426" t="s">
        <v>84</v>
      </c>
      <c r="F2426" t="s">
        <v>67</v>
      </c>
      <c r="G2426" t="s">
        <v>231</v>
      </c>
      <c r="H2426" t="s">
        <v>4609</v>
      </c>
      <c r="I2426">
        <v>1</v>
      </c>
      <c r="J2426">
        <v>6862</v>
      </c>
    </row>
    <row r="2427" spans="1:10" x14ac:dyDescent="0.25">
      <c r="A2427">
        <v>12426</v>
      </c>
      <c r="B2427" s="1">
        <v>45629</v>
      </c>
      <c r="C2427" t="s">
        <v>4610</v>
      </c>
      <c r="D2427" t="s">
        <v>17</v>
      </c>
      <c r="E2427" t="s">
        <v>18</v>
      </c>
      <c r="F2427" t="s">
        <v>13</v>
      </c>
      <c r="G2427" t="s">
        <v>102</v>
      </c>
      <c r="H2427" t="s">
        <v>4611</v>
      </c>
      <c r="I2427">
        <v>1</v>
      </c>
      <c r="J2427">
        <v>19399</v>
      </c>
    </row>
    <row r="2428" spans="1:10" x14ac:dyDescent="0.25">
      <c r="A2428">
        <v>12427</v>
      </c>
      <c r="B2428" s="1">
        <v>45781</v>
      </c>
      <c r="C2428" t="s">
        <v>4612</v>
      </c>
      <c r="D2428" t="s">
        <v>11</v>
      </c>
      <c r="E2428" t="s">
        <v>84</v>
      </c>
      <c r="F2428" t="s">
        <v>25</v>
      </c>
      <c r="G2428" t="s">
        <v>218</v>
      </c>
      <c r="H2428" t="s">
        <v>4613</v>
      </c>
      <c r="I2428">
        <v>4</v>
      </c>
      <c r="J2428">
        <v>72494</v>
      </c>
    </row>
    <row r="2429" spans="1:10" x14ac:dyDescent="0.25">
      <c r="A2429">
        <v>12428</v>
      </c>
      <c r="B2429" s="1">
        <v>45472</v>
      </c>
      <c r="C2429" t="s">
        <v>4614</v>
      </c>
      <c r="D2429" t="s">
        <v>11</v>
      </c>
      <c r="E2429" t="s">
        <v>165</v>
      </c>
      <c r="F2429" t="s">
        <v>77</v>
      </c>
      <c r="G2429" t="s">
        <v>78</v>
      </c>
      <c r="H2429" t="s">
        <v>4615</v>
      </c>
      <c r="I2429">
        <v>3</v>
      </c>
      <c r="J2429">
        <v>1171</v>
      </c>
    </row>
    <row r="2430" spans="1:10" x14ac:dyDescent="0.25">
      <c r="A2430">
        <v>12429</v>
      </c>
      <c r="B2430" s="1">
        <v>45337</v>
      </c>
      <c r="C2430" t="s">
        <v>4616</v>
      </c>
      <c r="D2430" t="s">
        <v>11</v>
      </c>
      <c r="E2430" t="s">
        <v>84</v>
      </c>
      <c r="F2430" t="s">
        <v>120</v>
      </c>
      <c r="G2430" t="s">
        <v>155</v>
      </c>
      <c r="H2430" t="s">
        <v>4617</v>
      </c>
      <c r="I2430">
        <v>2</v>
      </c>
      <c r="J2430">
        <v>74228</v>
      </c>
    </row>
    <row r="2431" spans="1:10" x14ac:dyDescent="0.25">
      <c r="A2431">
        <v>12430</v>
      </c>
      <c r="B2431" s="1">
        <v>45410</v>
      </c>
      <c r="C2431" t="s">
        <v>4618</v>
      </c>
      <c r="D2431" t="s">
        <v>23</v>
      </c>
      <c r="E2431" t="s">
        <v>135</v>
      </c>
      <c r="F2431" t="s">
        <v>25</v>
      </c>
      <c r="G2431" t="s">
        <v>95</v>
      </c>
      <c r="H2431" t="s">
        <v>4619</v>
      </c>
      <c r="I2431">
        <v>1</v>
      </c>
      <c r="J2431">
        <v>15912</v>
      </c>
    </row>
    <row r="2432" spans="1:10" x14ac:dyDescent="0.25">
      <c r="A2432">
        <v>12431</v>
      </c>
      <c r="B2432" s="1">
        <v>45270</v>
      </c>
      <c r="C2432" t="s">
        <v>4620</v>
      </c>
      <c r="D2432" t="s">
        <v>23</v>
      </c>
      <c r="E2432" t="s">
        <v>105</v>
      </c>
      <c r="F2432" t="s">
        <v>13</v>
      </c>
      <c r="G2432" t="s">
        <v>102</v>
      </c>
      <c r="H2432" t="s">
        <v>4621</v>
      </c>
      <c r="I2432">
        <v>5</v>
      </c>
      <c r="J2432">
        <v>27176</v>
      </c>
    </row>
    <row r="2433" spans="1:10" x14ac:dyDescent="0.25">
      <c r="A2433">
        <v>12432</v>
      </c>
      <c r="B2433" s="1">
        <v>45931</v>
      </c>
      <c r="C2433" t="s">
        <v>4622</v>
      </c>
      <c r="D2433" t="s">
        <v>11</v>
      </c>
      <c r="E2433" t="s">
        <v>12</v>
      </c>
      <c r="F2433" t="s">
        <v>77</v>
      </c>
      <c r="G2433" t="s">
        <v>287</v>
      </c>
      <c r="H2433" t="s">
        <v>4623</v>
      </c>
      <c r="I2433">
        <v>5</v>
      </c>
      <c r="J2433">
        <v>5312</v>
      </c>
    </row>
    <row r="2434" spans="1:10" x14ac:dyDescent="0.25">
      <c r="A2434">
        <v>12433</v>
      </c>
      <c r="B2434" s="1">
        <v>45732</v>
      </c>
      <c r="C2434" t="s">
        <v>4624</v>
      </c>
      <c r="D2434" t="s">
        <v>33</v>
      </c>
      <c r="E2434" t="s">
        <v>55</v>
      </c>
      <c r="F2434" t="s">
        <v>13</v>
      </c>
      <c r="G2434" t="s">
        <v>48</v>
      </c>
      <c r="H2434" t="s">
        <v>4625</v>
      </c>
      <c r="I2434">
        <v>2</v>
      </c>
      <c r="J2434">
        <v>4766</v>
      </c>
    </row>
    <row r="2435" spans="1:10" x14ac:dyDescent="0.25">
      <c r="A2435">
        <v>12434</v>
      </c>
      <c r="B2435" s="1">
        <v>45298</v>
      </c>
      <c r="C2435" t="s">
        <v>4626</v>
      </c>
      <c r="D2435" t="s">
        <v>17</v>
      </c>
      <c r="E2435" t="s">
        <v>47</v>
      </c>
      <c r="F2435" t="s">
        <v>19</v>
      </c>
      <c r="G2435" t="s">
        <v>124</v>
      </c>
      <c r="H2435" t="s">
        <v>4627</v>
      </c>
      <c r="I2435">
        <v>1</v>
      </c>
      <c r="J2435">
        <v>44779</v>
      </c>
    </row>
    <row r="2436" spans="1:10" x14ac:dyDescent="0.25">
      <c r="A2436">
        <v>12435</v>
      </c>
      <c r="B2436" s="1">
        <v>45273</v>
      </c>
      <c r="C2436" t="s">
        <v>4628</v>
      </c>
      <c r="D2436" t="s">
        <v>23</v>
      </c>
      <c r="E2436" t="s">
        <v>135</v>
      </c>
      <c r="F2436" t="s">
        <v>120</v>
      </c>
      <c r="G2436" t="s">
        <v>159</v>
      </c>
      <c r="H2436" t="s">
        <v>4629</v>
      </c>
      <c r="I2436">
        <v>4</v>
      </c>
      <c r="J2436">
        <v>417</v>
      </c>
    </row>
    <row r="2437" spans="1:10" x14ac:dyDescent="0.25">
      <c r="A2437">
        <v>12436</v>
      </c>
      <c r="B2437" s="1">
        <v>45224</v>
      </c>
      <c r="C2437" t="s">
        <v>4630</v>
      </c>
      <c r="D2437" t="s">
        <v>17</v>
      </c>
      <c r="E2437" t="s">
        <v>51</v>
      </c>
      <c r="F2437" t="s">
        <v>120</v>
      </c>
      <c r="G2437" t="s">
        <v>155</v>
      </c>
      <c r="H2437" t="s">
        <v>4631</v>
      </c>
      <c r="I2437">
        <v>3</v>
      </c>
      <c r="J2437">
        <v>36935</v>
      </c>
    </row>
    <row r="2438" spans="1:10" x14ac:dyDescent="0.25">
      <c r="A2438">
        <v>12437</v>
      </c>
      <c r="B2438" s="1">
        <v>45870</v>
      </c>
      <c r="C2438" t="s">
        <v>4632</v>
      </c>
      <c r="D2438" t="s">
        <v>33</v>
      </c>
      <c r="E2438" t="s">
        <v>101</v>
      </c>
      <c r="F2438" t="s">
        <v>13</v>
      </c>
      <c r="G2438" t="s">
        <v>91</v>
      </c>
      <c r="H2438" t="s">
        <v>4633</v>
      </c>
      <c r="I2438">
        <v>1</v>
      </c>
      <c r="J2438">
        <v>8124</v>
      </c>
    </row>
    <row r="2439" spans="1:10" x14ac:dyDescent="0.25">
      <c r="A2439">
        <v>12438</v>
      </c>
      <c r="B2439" s="1">
        <v>45673</v>
      </c>
      <c r="C2439" t="s">
        <v>4634</v>
      </c>
      <c r="D2439" t="s">
        <v>11</v>
      </c>
      <c r="E2439" t="s">
        <v>61</v>
      </c>
      <c r="F2439" t="s">
        <v>120</v>
      </c>
      <c r="G2439" t="s">
        <v>139</v>
      </c>
      <c r="H2439" t="s">
        <v>4635</v>
      </c>
      <c r="I2439">
        <v>4</v>
      </c>
      <c r="J2439">
        <v>7889</v>
      </c>
    </row>
    <row r="2440" spans="1:10" x14ac:dyDescent="0.25">
      <c r="A2440">
        <v>12439</v>
      </c>
      <c r="B2440" s="1">
        <v>45323</v>
      </c>
      <c r="C2440" t="s">
        <v>4636</v>
      </c>
      <c r="D2440" t="s">
        <v>11</v>
      </c>
      <c r="E2440" t="s">
        <v>165</v>
      </c>
      <c r="F2440" t="s">
        <v>87</v>
      </c>
      <c r="G2440" t="s">
        <v>174</v>
      </c>
      <c r="H2440" t="s">
        <v>4637</v>
      </c>
      <c r="I2440">
        <v>1</v>
      </c>
      <c r="J2440">
        <v>70443</v>
      </c>
    </row>
    <row r="2441" spans="1:10" x14ac:dyDescent="0.25">
      <c r="A2441">
        <v>12440</v>
      </c>
      <c r="B2441" s="1">
        <v>45618</v>
      </c>
      <c r="C2441" t="s">
        <v>4638</v>
      </c>
      <c r="D2441" t="s">
        <v>23</v>
      </c>
      <c r="E2441" t="s">
        <v>76</v>
      </c>
      <c r="F2441" t="s">
        <v>25</v>
      </c>
      <c r="G2441" t="s">
        <v>313</v>
      </c>
      <c r="H2441" t="s">
        <v>4639</v>
      </c>
      <c r="I2441">
        <v>4</v>
      </c>
      <c r="J2441">
        <v>39727</v>
      </c>
    </row>
    <row r="2442" spans="1:10" x14ac:dyDescent="0.25">
      <c r="A2442">
        <v>12441</v>
      </c>
      <c r="B2442" s="1">
        <v>45686</v>
      </c>
      <c r="C2442" t="s">
        <v>4640</v>
      </c>
      <c r="D2442" t="s">
        <v>23</v>
      </c>
      <c r="E2442" t="s">
        <v>24</v>
      </c>
      <c r="F2442" t="s">
        <v>13</v>
      </c>
      <c r="G2442" t="s">
        <v>14</v>
      </c>
      <c r="H2442" t="s">
        <v>4461</v>
      </c>
      <c r="I2442">
        <v>4</v>
      </c>
      <c r="J2442">
        <v>40900</v>
      </c>
    </row>
    <row r="2443" spans="1:10" x14ac:dyDescent="0.25">
      <c r="A2443">
        <v>12442</v>
      </c>
      <c r="B2443" s="1">
        <v>45548</v>
      </c>
      <c r="C2443" t="s">
        <v>4641</v>
      </c>
      <c r="D2443" t="s">
        <v>23</v>
      </c>
      <c r="E2443" t="s">
        <v>76</v>
      </c>
      <c r="F2443" t="s">
        <v>25</v>
      </c>
      <c r="G2443" t="s">
        <v>58</v>
      </c>
      <c r="H2443" t="s">
        <v>4642</v>
      </c>
      <c r="I2443">
        <v>2</v>
      </c>
      <c r="J2443">
        <v>22900</v>
      </c>
    </row>
    <row r="2444" spans="1:10" x14ac:dyDescent="0.25">
      <c r="A2444">
        <v>12443</v>
      </c>
      <c r="B2444" s="1">
        <v>45418</v>
      </c>
      <c r="C2444" t="s">
        <v>4643</v>
      </c>
      <c r="D2444" t="s">
        <v>23</v>
      </c>
      <c r="E2444" t="s">
        <v>29</v>
      </c>
      <c r="F2444" t="s">
        <v>13</v>
      </c>
      <c r="G2444" t="s">
        <v>14</v>
      </c>
      <c r="H2444" t="s">
        <v>1409</v>
      </c>
      <c r="I2444">
        <v>1</v>
      </c>
      <c r="J2444">
        <v>30660</v>
      </c>
    </row>
    <row r="2445" spans="1:10" x14ac:dyDescent="0.25">
      <c r="A2445">
        <v>12444</v>
      </c>
      <c r="B2445" s="1">
        <v>45473</v>
      </c>
      <c r="C2445" t="s">
        <v>4644</v>
      </c>
      <c r="D2445" t="s">
        <v>23</v>
      </c>
      <c r="E2445" t="s">
        <v>76</v>
      </c>
      <c r="F2445" t="s">
        <v>25</v>
      </c>
      <c r="G2445" t="s">
        <v>58</v>
      </c>
      <c r="H2445" t="s">
        <v>4645</v>
      </c>
      <c r="I2445">
        <v>2</v>
      </c>
      <c r="J2445">
        <v>29299</v>
      </c>
    </row>
    <row r="2446" spans="1:10" x14ac:dyDescent="0.25">
      <c r="A2446">
        <v>12445</v>
      </c>
      <c r="B2446" s="1">
        <v>45814</v>
      </c>
      <c r="C2446" t="s">
        <v>4646</v>
      </c>
      <c r="D2446" t="s">
        <v>23</v>
      </c>
      <c r="E2446" t="s">
        <v>76</v>
      </c>
      <c r="F2446" t="s">
        <v>35</v>
      </c>
      <c r="G2446" t="s">
        <v>437</v>
      </c>
      <c r="H2446" t="s">
        <v>4647</v>
      </c>
      <c r="I2446">
        <v>1</v>
      </c>
      <c r="J2446">
        <v>26149</v>
      </c>
    </row>
    <row r="2447" spans="1:10" x14ac:dyDescent="0.25">
      <c r="A2447">
        <v>12446</v>
      </c>
      <c r="B2447" s="1">
        <v>45614</v>
      </c>
      <c r="C2447" t="s">
        <v>4648</v>
      </c>
      <c r="D2447" t="s">
        <v>23</v>
      </c>
      <c r="E2447" t="s">
        <v>24</v>
      </c>
      <c r="F2447" t="s">
        <v>87</v>
      </c>
      <c r="G2447" t="s">
        <v>88</v>
      </c>
      <c r="H2447" t="s">
        <v>4649</v>
      </c>
      <c r="I2447">
        <v>2</v>
      </c>
      <c r="J2447">
        <v>49667</v>
      </c>
    </row>
    <row r="2448" spans="1:10" x14ac:dyDescent="0.25">
      <c r="A2448">
        <v>12447</v>
      </c>
      <c r="B2448" s="1">
        <v>45561</v>
      </c>
      <c r="C2448" t="s">
        <v>4650</v>
      </c>
      <c r="D2448" t="s">
        <v>23</v>
      </c>
      <c r="E2448" t="s">
        <v>105</v>
      </c>
      <c r="F2448" t="s">
        <v>35</v>
      </c>
      <c r="G2448" t="s">
        <v>36</v>
      </c>
      <c r="H2448" t="s">
        <v>4651</v>
      </c>
      <c r="I2448">
        <v>1</v>
      </c>
      <c r="J2448">
        <v>12103</v>
      </c>
    </row>
    <row r="2449" spans="1:10" x14ac:dyDescent="0.25">
      <c r="A2449">
        <v>12448</v>
      </c>
      <c r="B2449" s="1">
        <v>45647</v>
      </c>
      <c r="C2449" t="s">
        <v>4652</v>
      </c>
      <c r="D2449" t="s">
        <v>17</v>
      </c>
      <c r="E2449" t="s">
        <v>158</v>
      </c>
      <c r="F2449" t="s">
        <v>35</v>
      </c>
      <c r="G2449" t="s">
        <v>179</v>
      </c>
      <c r="H2449" t="s">
        <v>4653</v>
      </c>
      <c r="I2449">
        <v>5</v>
      </c>
      <c r="J2449">
        <v>67427</v>
      </c>
    </row>
    <row r="2450" spans="1:10" x14ac:dyDescent="0.25">
      <c r="A2450">
        <v>12449</v>
      </c>
      <c r="B2450" s="1">
        <v>45685</v>
      </c>
      <c r="C2450" t="s">
        <v>4654</v>
      </c>
      <c r="D2450" t="s">
        <v>17</v>
      </c>
      <c r="E2450" t="s">
        <v>158</v>
      </c>
      <c r="F2450" t="s">
        <v>67</v>
      </c>
      <c r="G2450" t="s">
        <v>298</v>
      </c>
      <c r="H2450" t="s">
        <v>4655</v>
      </c>
      <c r="I2450">
        <v>2</v>
      </c>
      <c r="J2450">
        <v>67221</v>
      </c>
    </row>
    <row r="2451" spans="1:10" x14ac:dyDescent="0.25">
      <c r="A2451">
        <v>12450</v>
      </c>
      <c r="B2451" s="1">
        <v>45706</v>
      </c>
      <c r="C2451" t="s">
        <v>4656</v>
      </c>
      <c r="D2451" t="s">
        <v>17</v>
      </c>
      <c r="E2451" t="s">
        <v>66</v>
      </c>
      <c r="F2451" t="s">
        <v>120</v>
      </c>
      <c r="G2451" t="s">
        <v>150</v>
      </c>
      <c r="H2451" t="s">
        <v>4657</v>
      </c>
      <c r="I2451">
        <v>4</v>
      </c>
      <c r="J2451">
        <v>50609</v>
      </c>
    </row>
    <row r="2452" spans="1:10" x14ac:dyDescent="0.25">
      <c r="A2452">
        <v>12451</v>
      </c>
      <c r="B2452" s="1">
        <v>45291</v>
      </c>
      <c r="C2452" t="s">
        <v>4658</v>
      </c>
      <c r="D2452" t="s">
        <v>11</v>
      </c>
      <c r="E2452" t="s">
        <v>61</v>
      </c>
      <c r="F2452" t="s">
        <v>19</v>
      </c>
      <c r="G2452" t="s">
        <v>98</v>
      </c>
      <c r="H2452" t="s">
        <v>4659</v>
      </c>
      <c r="I2452">
        <v>3</v>
      </c>
      <c r="J2452">
        <v>46759</v>
      </c>
    </row>
    <row r="2453" spans="1:10" x14ac:dyDescent="0.25">
      <c r="A2453">
        <v>12452</v>
      </c>
      <c r="B2453" s="1">
        <v>45476</v>
      </c>
      <c r="C2453" t="s">
        <v>4660</v>
      </c>
      <c r="D2453" t="s">
        <v>17</v>
      </c>
      <c r="E2453" t="s">
        <v>66</v>
      </c>
      <c r="F2453" t="s">
        <v>25</v>
      </c>
      <c r="G2453" t="s">
        <v>313</v>
      </c>
      <c r="H2453" t="s">
        <v>4661</v>
      </c>
      <c r="I2453">
        <v>5</v>
      </c>
      <c r="J2453">
        <v>22948</v>
      </c>
    </row>
    <row r="2454" spans="1:10" x14ac:dyDescent="0.25">
      <c r="A2454">
        <v>12453</v>
      </c>
      <c r="B2454" s="1">
        <v>45700</v>
      </c>
      <c r="C2454" t="s">
        <v>4662</v>
      </c>
      <c r="D2454" t="s">
        <v>33</v>
      </c>
      <c r="E2454" t="s">
        <v>55</v>
      </c>
      <c r="F2454" t="s">
        <v>25</v>
      </c>
      <c r="G2454" t="s">
        <v>218</v>
      </c>
      <c r="H2454" t="s">
        <v>4663</v>
      </c>
      <c r="I2454">
        <v>2</v>
      </c>
      <c r="J2454">
        <v>76530</v>
      </c>
    </row>
    <row r="2455" spans="1:10" x14ac:dyDescent="0.25">
      <c r="A2455">
        <v>12454</v>
      </c>
      <c r="B2455" s="1">
        <v>45875</v>
      </c>
      <c r="C2455" t="s">
        <v>4664</v>
      </c>
      <c r="D2455" t="s">
        <v>33</v>
      </c>
      <c r="E2455" t="s">
        <v>34</v>
      </c>
      <c r="F2455" t="s">
        <v>77</v>
      </c>
      <c r="G2455" t="s">
        <v>287</v>
      </c>
      <c r="H2455" t="s">
        <v>4665</v>
      </c>
      <c r="I2455">
        <v>2</v>
      </c>
      <c r="J2455">
        <v>52860</v>
      </c>
    </row>
    <row r="2456" spans="1:10" x14ac:dyDescent="0.25">
      <c r="A2456">
        <v>12455</v>
      </c>
      <c r="B2456" s="1">
        <v>45732</v>
      </c>
      <c r="C2456" t="s">
        <v>4666</v>
      </c>
      <c r="D2456" t="s">
        <v>17</v>
      </c>
      <c r="E2456" t="s">
        <v>158</v>
      </c>
      <c r="F2456" t="s">
        <v>87</v>
      </c>
      <c r="G2456" t="s">
        <v>147</v>
      </c>
      <c r="H2456" t="s">
        <v>4667</v>
      </c>
      <c r="I2456">
        <v>4</v>
      </c>
      <c r="J2456">
        <v>33427</v>
      </c>
    </row>
    <row r="2457" spans="1:10" x14ac:dyDescent="0.25">
      <c r="A2457">
        <v>12456</v>
      </c>
      <c r="B2457" s="1">
        <v>45908</v>
      </c>
      <c r="C2457" t="s">
        <v>4668</v>
      </c>
      <c r="D2457" t="s">
        <v>17</v>
      </c>
      <c r="E2457" t="s">
        <v>66</v>
      </c>
      <c r="F2457" t="s">
        <v>39</v>
      </c>
      <c r="G2457" t="s">
        <v>40</v>
      </c>
      <c r="H2457" t="s">
        <v>4669</v>
      </c>
      <c r="I2457">
        <v>1</v>
      </c>
      <c r="J2457">
        <v>56017</v>
      </c>
    </row>
    <row r="2458" spans="1:10" x14ac:dyDescent="0.25">
      <c r="A2458">
        <v>12457</v>
      </c>
      <c r="B2458" s="1">
        <v>45585</v>
      </c>
      <c r="C2458" t="s">
        <v>4670</v>
      </c>
      <c r="D2458" t="s">
        <v>23</v>
      </c>
      <c r="E2458" t="s">
        <v>76</v>
      </c>
      <c r="F2458" t="s">
        <v>39</v>
      </c>
      <c r="G2458" t="s">
        <v>132</v>
      </c>
      <c r="H2458" t="s">
        <v>4671</v>
      </c>
      <c r="I2458">
        <v>4</v>
      </c>
      <c r="J2458">
        <v>37045</v>
      </c>
    </row>
    <row r="2459" spans="1:10" x14ac:dyDescent="0.25">
      <c r="A2459">
        <v>12458</v>
      </c>
      <c r="B2459" s="1">
        <v>45345</v>
      </c>
      <c r="C2459" t="s">
        <v>4672</v>
      </c>
      <c r="D2459" t="s">
        <v>23</v>
      </c>
      <c r="E2459" t="s">
        <v>135</v>
      </c>
      <c r="F2459" t="s">
        <v>67</v>
      </c>
      <c r="G2459" t="s">
        <v>298</v>
      </c>
      <c r="H2459" t="s">
        <v>3865</v>
      </c>
      <c r="I2459">
        <v>4</v>
      </c>
      <c r="J2459">
        <v>25388</v>
      </c>
    </row>
    <row r="2460" spans="1:10" x14ac:dyDescent="0.25">
      <c r="A2460">
        <v>12459</v>
      </c>
      <c r="B2460" s="1">
        <v>45317</v>
      </c>
      <c r="C2460" t="s">
        <v>4673</v>
      </c>
      <c r="D2460" t="s">
        <v>23</v>
      </c>
      <c r="E2460" t="s">
        <v>29</v>
      </c>
      <c r="F2460" t="s">
        <v>25</v>
      </c>
      <c r="G2460" t="s">
        <v>218</v>
      </c>
      <c r="H2460" t="s">
        <v>4674</v>
      </c>
      <c r="I2460">
        <v>4</v>
      </c>
      <c r="J2460">
        <v>28766</v>
      </c>
    </row>
    <row r="2461" spans="1:10" x14ac:dyDescent="0.25">
      <c r="A2461">
        <v>12460</v>
      </c>
      <c r="B2461" s="1">
        <v>45929</v>
      </c>
      <c r="C2461" t="s">
        <v>4675</v>
      </c>
      <c r="D2461" t="s">
        <v>17</v>
      </c>
      <c r="E2461" t="s">
        <v>158</v>
      </c>
      <c r="F2461" t="s">
        <v>77</v>
      </c>
      <c r="G2461" t="s">
        <v>109</v>
      </c>
      <c r="H2461" t="s">
        <v>4676</v>
      </c>
      <c r="I2461">
        <v>5</v>
      </c>
      <c r="J2461">
        <v>69559</v>
      </c>
    </row>
    <row r="2462" spans="1:10" x14ac:dyDescent="0.25">
      <c r="A2462">
        <v>12461</v>
      </c>
      <c r="B2462" s="1">
        <v>45232</v>
      </c>
      <c r="C2462" t="s">
        <v>4677</v>
      </c>
      <c r="D2462" t="s">
        <v>17</v>
      </c>
      <c r="E2462" t="s">
        <v>18</v>
      </c>
      <c r="F2462" t="s">
        <v>35</v>
      </c>
      <c r="G2462" t="s">
        <v>71</v>
      </c>
      <c r="H2462" t="s">
        <v>4678</v>
      </c>
      <c r="I2462">
        <v>1</v>
      </c>
      <c r="J2462">
        <v>9542</v>
      </c>
    </row>
    <row r="2463" spans="1:10" x14ac:dyDescent="0.25">
      <c r="A2463">
        <v>12462</v>
      </c>
      <c r="B2463" s="1">
        <v>45359</v>
      </c>
      <c r="C2463" t="s">
        <v>4679</v>
      </c>
      <c r="D2463" t="s">
        <v>23</v>
      </c>
      <c r="E2463" t="s">
        <v>135</v>
      </c>
      <c r="F2463" t="s">
        <v>19</v>
      </c>
      <c r="G2463" t="s">
        <v>124</v>
      </c>
      <c r="H2463" t="s">
        <v>4680</v>
      </c>
      <c r="I2463">
        <v>2</v>
      </c>
      <c r="J2463">
        <v>4226</v>
      </c>
    </row>
    <row r="2464" spans="1:10" x14ac:dyDescent="0.25">
      <c r="A2464">
        <v>12463</v>
      </c>
      <c r="B2464" s="1">
        <v>45834</v>
      </c>
      <c r="C2464" t="s">
        <v>4681</v>
      </c>
      <c r="D2464" t="s">
        <v>33</v>
      </c>
      <c r="E2464" t="s">
        <v>55</v>
      </c>
      <c r="F2464" t="s">
        <v>39</v>
      </c>
      <c r="G2464" t="s">
        <v>192</v>
      </c>
      <c r="H2464" t="s">
        <v>1899</v>
      </c>
      <c r="I2464">
        <v>3</v>
      </c>
      <c r="J2464">
        <v>5903</v>
      </c>
    </row>
    <row r="2465" spans="1:10" x14ac:dyDescent="0.25">
      <c r="A2465">
        <v>12464</v>
      </c>
      <c r="B2465" s="1">
        <v>45242</v>
      </c>
      <c r="C2465" t="s">
        <v>4682</v>
      </c>
      <c r="D2465" t="s">
        <v>23</v>
      </c>
      <c r="E2465" t="s">
        <v>135</v>
      </c>
      <c r="F2465" t="s">
        <v>77</v>
      </c>
      <c r="G2465" t="s">
        <v>78</v>
      </c>
      <c r="H2465" t="s">
        <v>4683</v>
      </c>
      <c r="I2465">
        <v>2</v>
      </c>
      <c r="J2465">
        <v>30257</v>
      </c>
    </row>
    <row r="2466" spans="1:10" x14ac:dyDescent="0.25">
      <c r="A2466">
        <v>12465</v>
      </c>
      <c r="B2466" s="1">
        <v>45802</v>
      </c>
      <c r="C2466" t="s">
        <v>4684</v>
      </c>
      <c r="D2466" t="s">
        <v>33</v>
      </c>
      <c r="E2466" t="s">
        <v>34</v>
      </c>
      <c r="F2466" t="s">
        <v>13</v>
      </c>
      <c r="G2466" t="s">
        <v>48</v>
      </c>
      <c r="H2466" t="s">
        <v>4685</v>
      </c>
      <c r="I2466">
        <v>3</v>
      </c>
      <c r="J2466">
        <v>55984</v>
      </c>
    </row>
    <row r="2467" spans="1:10" x14ac:dyDescent="0.25">
      <c r="A2467">
        <v>12466</v>
      </c>
      <c r="B2467" s="1">
        <v>45650</v>
      </c>
      <c r="C2467" t="s">
        <v>4686</v>
      </c>
      <c r="D2467" t="s">
        <v>23</v>
      </c>
      <c r="E2467" t="s">
        <v>135</v>
      </c>
      <c r="F2467" t="s">
        <v>19</v>
      </c>
      <c r="G2467" t="s">
        <v>124</v>
      </c>
      <c r="H2467" t="s">
        <v>1955</v>
      </c>
      <c r="I2467">
        <v>3</v>
      </c>
      <c r="J2467">
        <v>19344</v>
      </c>
    </row>
    <row r="2468" spans="1:10" x14ac:dyDescent="0.25">
      <c r="A2468">
        <v>12467</v>
      </c>
      <c r="B2468" s="1">
        <v>45810</v>
      </c>
      <c r="C2468" t="s">
        <v>4687</v>
      </c>
      <c r="D2468" t="s">
        <v>23</v>
      </c>
      <c r="E2468" t="s">
        <v>29</v>
      </c>
      <c r="F2468" t="s">
        <v>120</v>
      </c>
      <c r="G2468" t="s">
        <v>155</v>
      </c>
      <c r="H2468" t="s">
        <v>4688</v>
      </c>
      <c r="I2468">
        <v>1</v>
      </c>
      <c r="J2468">
        <v>26129</v>
      </c>
    </row>
    <row r="2469" spans="1:10" x14ac:dyDescent="0.25">
      <c r="A2469">
        <v>12468</v>
      </c>
      <c r="B2469" s="1">
        <v>45804</v>
      </c>
      <c r="C2469" t="s">
        <v>4689</v>
      </c>
      <c r="D2469" t="s">
        <v>33</v>
      </c>
      <c r="E2469" t="s">
        <v>55</v>
      </c>
      <c r="F2469" t="s">
        <v>77</v>
      </c>
      <c r="G2469" t="s">
        <v>81</v>
      </c>
      <c r="H2469" t="s">
        <v>4690</v>
      </c>
      <c r="I2469">
        <v>5</v>
      </c>
      <c r="J2469">
        <v>60520</v>
      </c>
    </row>
    <row r="2470" spans="1:10" x14ac:dyDescent="0.25">
      <c r="A2470">
        <v>12469</v>
      </c>
      <c r="B2470" s="1">
        <v>45736</v>
      </c>
      <c r="C2470" t="s">
        <v>4691</v>
      </c>
      <c r="D2470" t="s">
        <v>17</v>
      </c>
      <c r="E2470" t="s">
        <v>47</v>
      </c>
      <c r="F2470" t="s">
        <v>120</v>
      </c>
      <c r="G2470" t="s">
        <v>150</v>
      </c>
      <c r="H2470" t="s">
        <v>4692</v>
      </c>
      <c r="I2470">
        <v>1</v>
      </c>
      <c r="J2470">
        <v>17598</v>
      </c>
    </row>
    <row r="2471" spans="1:10" x14ac:dyDescent="0.25">
      <c r="A2471">
        <v>12470</v>
      </c>
      <c r="B2471" s="1">
        <v>45414</v>
      </c>
      <c r="C2471" t="s">
        <v>4693</v>
      </c>
      <c r="D2471" t="s">
        <v>23</v>
      </c>
      <c r="E2471" t="s">
        <v>76</v>
      </c>
      <c r="F2471" t="s">
        <v>87</v>
      </c>
      <c r="G2471" t="s">
        <v>147</v>
      </c>
      <c r="H2471" t="s">
        <v>4694</v>
      </c>
      <c r="I2471">
        <v>4</v>
      </c>
      <c r="J2471">
        <v>13561</v>
      </c>
    </row>
    <row r="2472" spans="1:10" x14ac:dyDescent="0.25">
      <c r="A2472">
        <v>12471</v>
      </c>
      <c r="B2472" s="1">
        <v>45306</v>
      </c>
      <c r="C2472" t="s">
        <v>4695</v>
      </c>
      <c r="D2472" t="s">
        <v>17</v>
      </c>
      <c r="E2472" t="s">
        <v>66</v>
      </c>
      <c r="F2472" t="s">
        <v>25</v>
      </c>
      <c r="G2472" t="s">
        <v>313</v>
      </c>
      <c r="H2472" t="s">
        <v>4696</v>
      </c>
      <c r="I2472">
        <v>4</v>
      </c>
      <c r="J2472">
        <v>72709</v>
      </c>
    </row>
    <row r="2473" spans="1:10" x14ac:dyDescent="0.25">
      <c r="A2473">
        <v>12472</v>
      </c>
      <c r="B2473" s="1">
        <v>45742</v>
      </c>
      <c r="C2473" t="s">
        <v>4697</v>
      </c>
      <c r="D2473" t="s">
        <v>11</v>
      </c>
      <c r="E2473" t="s">
        <v>165</v>
      </c>
      <c r="F2473" t="s">
        <v>62</v>
      </c>
      <c r="G2473" t="s">
        <v>142</v>
      </c>
      <c r="H2473" t="s">
        <v>4698</v>
      </c>
      <c r="I2473">
        <v>5</v>
      </c>
      <c r="J2473">
        <v>75416</v>
      </c>
    </row>
    <row r="2474" spans="1:10" x14ac:dyDescent="0.25">
      <c r="A2474">
        <v>12473</v>
      </c>
      <c r="B2474" s="1">
        <v>45473</v>
      </c>
      <c r="C2474" t="s">
        <v>4699</v>
      </c>
      <c r="D2474" t="s">
        <v>17</v>
      </c>
      <c r="E2474" t="s">
        <v>51</v>
      </c>
      <c r="F2474" t="s">
        <v>67</v>
      </c>
      <c r="G2474" t="s">
        <v>231</v>
      </c>
      <c r="H2474" t="s">
        <v>4700</v>
      </c>
      <c r="I2474">
        <v>1</v>
      </c>
      <c r="J2474">
        <v>52794</v>
      </c>
    </row>
    <row r="2475" spans="1:10" x14ac:dyDescent="0.25">
      <c r="A2475">
        <v>12474</v>
      </c>
      <c r="B2475" s="1">
        <v>45353</v>
      </c>
      <c r="C2475" t="s">
        <v>3324</v>
      </c>
      <c r="D2475" t="s">
        <v>11</v>
      </c>
      <c r="E2475" t="s">
        <v>138</v>
      </c>
      <c r="F2475" t="s">
        <v>25</v>
      </c>
      <c r="G2475" t="s">
        <v>95</v>
      </c>
      <c r="H2475" t="s">
        <v>4701</v>
      </c>
      <c r="I2475">
        <v>1</v>
      </c>
      <c r="J2475">
        <v>51786</v>
      </c>
    </row>
    <row r="2476" spans="1:10" x14ac:dyDescent="0.25">
      <c r="A2476">
        <v>12475</v>
      </c>
      <c r="B2476" s="1">
        <v>45727</v>
      </c>
      <c r="C2476" t="s">
        <v>4702</v>
      </c>
      <c r="D2476" t="s">
        <v>11</v>
      </c>
      <c r="E2476" t="s">
        <v>84</v>
      </c>
      <c r="F2476" t="s">
        <v>25</v>
      </c>
      <c r="G2476" t="s">
        <v>313</v>
      </c>
      <c r="H2476" t="s">
        <v>4703</v>
      </c>
      <c r="I2476">
        <v>1</v>
      </c>
      <c r="J2476">
        <v>47195</v>
      </c>
    </row>
    <row r="2477" spans="1:10" x14ac:dyDescent="0.25">
      <c r="A2477">
        <v>12476</v>
      </c>
      <c r="B2477" s="1">
        <v>45672</v>
      </c>
      <c r="C2477" t="s">
        <v>4704</v>
      </c>
      <c r="D2477" t="s">
        <v>11</v>
      </c>
      <c r="E2477" t="s">
        <v>84</v>
      </c>
      <c r="F2477" t="s">
        <v>13</v>
      </c>
      <c r="G2477" t="s">
        <v>282</v>
      </c>
      <c r="H2477" t="s">
        <v>4705</v>
      </c>
      <c r="I2477">
        <v>4</v>
      </c>
      <c r="J2477">
        <v>68946</v>
      </c>
    </row>
    <row r="2478" spans="1:10" x14ac:dyDescent="0.25">
      <c r="A2478">
        <v>12477</v>
      </c>
      <c r="B2478" s="1">
        <v>45578</v>
      </c>
      <c r="C2478" t="s">
        <v>4706</v>
      </c>
      <c r="D2478" t="s">
        <v>11</v>
      </c>
      <c r="E2478" t="s">
        <v>165</v>
      </c>
      <c r="F2478" t="s">
        <v>25</v>
      </c>
      <c r="G2478" t="s">
        <v>95</v>
      </c>
      <c r="H2478" t="s">
        <v>4707</v>
      </c>
      <c r="I2478">
        <v>1</v>
      </c>
      <c r="J2478">
        <v>67087</v>
      </c>
    </row>
    <row r="2479" spans="1:10" x14ac:dyDescent="0.25">
      <c r="A2479">
        <v>12478</v>
      </c>
      <c r="B2479" s="1">
        <v>45614</v>
      </c>
      <c r="C2479" t="s">
        <v>1857</v>
      </c>
      <c r="D2479" t="s">
        <v>17</v>
      </c>
      <c r="E2479" t="s">
        <v>51</v>
      </c>
      <c r="F2479" t="s">
        <v>35</v>
      </c>
      <c r="G2479" t="s">
        <v>437</v>
      </c>
      <c r="H2479" t="s">
        <v>4708</v>
      </c>
      <c r="I2479">
        <v>3</v>
      </c>
      <c r="J2479">
        <v>7846</v>
      </c>
    </row>
    <row r="2480" spans="1:10" x14ac:dyDescent="0.25">
      <c r="A2480">
        <v>12479</v>
      </c>
      <c r="B2480" s="1">
        <v>45737</v>
      </c>
      <c r="C2480" t="s">
        <v>4709</v>
      </c>
      <c r="D2480" t="s">
        <v>23</v>
      </c>
      <c r="E2480" t="s">
        <v>29</v>
      </c>
      <c r="F2480" t="s">
        <v>87</v>
      </c>
      <c r="G2480" t="s">
        <v>129</v>
      </c>
      <c r="H2480" t="s">
        <v>4710</v>
      </c>
      <c r="I2480">
        <v>5</v>
      </c>
      <c r="J2480">
        <v>58845</v>
      </c>
    </row>
    <row r="2481" spans="1:10" x14ac:dyDescent="0.25">
      <c r="A2481">
        <v>12480</v>
      </c>
      <c r="B2481" s="1">
        <v>45245</v>
      </c>
      <c r="C2481" t="s">
        <v>4711</v>
      </c>
      <c r="D2481" t="s">
        <v>17</v>
      </c>
      <c r="E2481" t="s">
        <v>66</v>
      </c>
      <c r="F2481" t="s">
        <v>87</v>
      </c>
      <c r="G2481" t="s">
        <v>205</v>
      </c>
      <c r="H2481" t="s">
        <v>4712</v>
      </c>
      <c r="I2481">
        <v>1</v>
      </c>
      <c r="J2481">
        <v>50016</v>
      </c>
    </row>
    <row r="2482" spans="1:10" x14ac:dyDescent="0.25">
      <c r="A2482">
        <v>12481</v>
      </c>
      <c r="B2482" s="1">
        <v>45770</v>
      </c>
      <c r="C2482" t="s">
        <v>4713</v>
      </c>
      <c r="D2482" t="s">
        <v>33</v>
      </c>
      <c r="E2482" t="s">
        <v>101</v>
      </c>
      <c r="F2482" t="s">
        <v>77</v>
      </c>
      <c r="G2482" t="s">
        <v>81</v>
      </c>
      <c r="H2482" t="s">
        <v>4714</v>
      </c>
      <c r="I2482">
        <v>5</v>
      </c>
      <c r="J2482">
        <v>50838</v>
      </c>
    </row>
    <row r="2483" spans="1:10" x14ac:dyDescent="0.25">
      <c r="A2483">
        <v>12482</v>
      </c>
      <c r="B2483" s="1">
        <v>45657</v>
      </c>
      <c r="C2483" t="s">
        <v>4715</v>
      </c>
      <c r="D2483" t="s">
        <v>17</v>
      </c>
      <c r="E2483" t="s">
        <v>47</v>
      </c>
      <c r="F2483" t="s">
        <v>77</v>
      </c>
      <c r="G2483" t="s">
        <v>78</v>
      </c>
      <c r="H2483" t="s">
        <v>4716</v>
      </c>
      <c r="I2483">
        <v>1</v>
      </c>
      <c r="J2483">
        <v>23484</v>
      </c>
    </row>
    <row r="2484" spans="1:10" x14ac:dyDescent="0.25">
      <c r="A2484">
        <v>12483</v>
      </c>
      <c r="B2484" s="1">
        <v>45787</v>
      </c>
      <c r="C2484" t="s">
        <v>4717</v>
      </c>
      <c r="D2484" t="s">
        <v>11</v>
      </c>
      <c r="E2484" t="s">
        <v>138</v>
      </c>
      <c r="F2484" t="s">
        <v>19</v>
      </c>
      <c r="G2484" t="s">
        <v>52</v>
      </c>
      <c r="H2484" t="s">
        <v>4055</v>
      </c>
      <c r="I2484">
        <v>3</v>
      </c>
      <c r="J2484">
        <v>23078</v>
      </c>
    </row>
    <row r="2485" spans="1:10" x14ac:dyDescent="0.25">
      <c r="A2485">
        <v>12484</v>
      </c>
      <c r="B2485" s="1">
        <v>45522</v>
      </c>
      <c r="C2485" t="s">
        <v>4718</v>
      </c>
      <c r="D2485" t="s">
        <v>23</v>
      </c>
      <c r="E2485" t="s">
        <v>76</v>
      </c>
      <c r="F2485" t="s">
        <v>13</v>
      </c>
      <c r="G2485" t="s">
        <v>48</v>
      </c>
      <c r="H2485" t="s">
        <v>4719</v>
      </c>
      <c r="I2485">
        <v>1</v>
      </c>
      <c r="J2485">
        <v>56618</v>
      </c>
    </row>
    <row r="2486" spans="1:10" x14ac:dyDescent="0.25">
      <c r="A2486">
        <v>12485</v>
      </c>
      <c r="B2486" s="1">
        <v>45425</v>
      </c>
      <c r="C2486" t="s">
        <v>4720</v>
      </c>
      <c r="D2486" t="s">
        <v>33</v>
      </c>
      <c r="E2486" t="s">
        <v>55</v>
      </c>
      <c r="F2486" t="s">
        <v>87</v>
      </c>
      <c r="G2486" t="s">
        <v>147</v>
      </c>
      <c r="H2486" t="s">
        <v>4721</v>
      </c>
      <c r="I2486">
        <v>1</v>
      </c>
      <c r="J2486">
        <v>50052</v>
      </c>
    </row>
    <row r="2487" spans="1:10" x14ac:dyDescent="0.25">
      <c r="A2487">
        <v>12486</v>
      </c>
      <c r="B2487" s="1">
        <v>45851</v>
      </c>
      <c r="C2487" t="s">
        <v>4722</v>
      </c>
      <c r="D2487" t="s">
        <v>33</v>
      </c>
      <c r="E2487" t="s">
        <v>94</v>
      </c>
      <c r="F2487" t="s">
        <v>13</v>
      </c>
      <c r="G2487" t="s">
        <v>282</v>
      </c>
      <c r="H2487" t="s">
        <v>4723</v>
      </c>
      <c r="I2487">
        <v>3</v>
      </c>
      <c r="J2487">
        <v>43808</v>
      </c>
    </row>
    <row r="2488" spans="1:10" x14ac:dyDescent="0.25">
      <c r="A2488">
        <v>12487</v>
      </c>
      <c r="B2488" s="1">
        <v>45701</v>
      </c>
      <c r="C2488" t="s">
        <v>4724</v>
      </c>
      <c r="D2488" t="s">
        <v>33</v>
      </c>
      <c r="E2488" t="s">
        <v>34</v>
      </c>
      <c r="F2488" t="s">
        <v>35</v>
      </c>
      <c r="G2488" t="s">
        <v>71</v>
      </c>
      <c r="H2488" t="s">
        <v>4725</v>
      </c>
      <c r="I2488">
        <v>4</v>
      </c>
      <c r="J2488">
        <v>44623</v>
      </c>
    </row>
    <row r="2489" spans="1:10" x14ac:dyDescent="0.25">
      <c r="A2489">
        <v>12488</v>
      </c>
      <c r="B2489" s="1">
        <v>45703</v>
      </c>
      <c r="C2489" t="s">
        <v>4726</v>
      </c>
      <c r="D2489" t="s">
        <v>17</v>
      </c>
      <c r="E2489" t="s">
        <v>51</v>
      </c>
      <c r="F2489" t="s">
        <v>39</v>
      </c>
      <c r="G2489" t="s">
        <v>132</v>
      </c>
      <c r="H2489" t="s">
        <v>2456</v>
      </c>
      <c r="I2489">
        <v>4</v>
      </c>
      <c r="J2489">
        <v>48102</v>
      </c>
    </row>
    <row r="2490" spans="1:10" x14ac:dyDescent="0.25">
      <c r="A2490">
        <v>12489</v>
      </c>
      <c r="B2490" s="1">
        <v>45404</v>
      </c>
      <c r="C2490" t="s">
        <v>4727</v>
      </c>
      <c r="D2490" t="s">
        <v>23</v>
      </c>
      <c r="E2490" t="s">
        <v>105</v>
      </c>
      <c r="F2490" t="s">
        <v>67</v>
      </c>
      <c r="G2490" t="s">
        <v>400</v>
      </c>
      <c r="H2490" t="s">
        <v>4728</v>
      </c>
      <c r="I2490">
        <v>4</v>
      </c>
      <c r="J2490">
        <v>52567</v>
      </c>
    </row>
    <row r="2491" spans="1:10" x14ac:dyDescent="0.25">
      <c r="A2491">
        <v>12490</v>
      </c>
      <c r="B2491" s="1">
        <v>45505</v>
      </c>
      <c r="C2491" t="s">
        <v>4729</v>
      </c>
      <c r="D2491" t="s">
        <v>23</v>
      </c>
      <c r="E2491" t="s">
        <v>76</v>
      </c>
      <c r="F2491" t="s">
        <v>35</v>
      </c>
      <c r="G2491" t="s">
        <v>36</v>
      </c>
      <c r="H2491" t="s">
        <v>4730</v>
      </c>
      <c r="I2491">
        <v>4</v>
      </c>
      <c r="J2491">
        <v>6700</v>
      </c>
    </row>
    <row r="2492" spans="1:10" x14ac:dyDescent="0.25">
      <c r="A2492">
        <v>12491</v>
      </c>
      <c r="B2492" s="1">
        <v>45676</v>
      </c>
      <c r="C2492" t="s">
        <v>4731</v>
      </c>
      <c r="D2492" t="s">
        <v>11</v>
      </c>
      <c r="E2492" t="s">
        <v>12</v>
      </c>
      <c r="F2492" t="s">
        <v>25</v>
      </c>
      <c r="G2492" t="s">
        <v>58</v>
      </c>
      <c r="H2492" t="s">
        <v>4732</v>
      </c>
      <c r="I2492">
        <v>4</v>
      </c>
      <c r="J2492">
        <v>27707</v>
      </c>
    </row>
    <row r="2493" spans="1:10" x14ac:dyDescent="0.25">
      <c r="A2493">
        <v>12492</v>
      </c>
      <c r="B2493" s="1">
        <v>45571</v>
      </c>
      <c r="C2493" t="s">
        <v>4733</v>
      </c>
      <c r="D2493" t="s">
        <v>11</v>
      </c>
      <c r="E2493" t="s">
        <v>138</v>
      </c>
      <c r="F2493" t="s">
        <v>67</v>
      </c>
      <c r="G2493" t="s">
        <v>400</v>
      </c>
      <c r="H2493" t="s">
        <v>4734</v>
      </c>
      <c r="I2493">
        <v>3</v>
      </c>
      <c r="J2493">
        <v>38099</v>
      </c>
    </row>
    <row r="2494" spans="1:10" x14ac:dyDescent="0.25">
      <c r="A2494">
        <v>12493</v>
      </c>
      <c r="B2494" s="1">
        <v>45785</v>
      </c>
      <c r="C2494" t="s">
        <v>4735</v>
      </c>
      <c r="D2494" t="s">
        <v>17</v>
      </c>
      <c r="E2494" t="s">
        <v>47</v>
      </c>
      <c r="F2494" t="s">
        <v>13</v>
      </c>
      <c r="G2494" t="s">
        <v>14</v>
      </c>
      <c r="H2494" t="s">
        <v>4736</v>
      </c>
      <c r="I2494">
        <v>4</v>
      </c>
      <c r="J2494">
        <v>7300</v>
      </c>
    </row>
    <row r="2495" spans="1:10" x14ac:dyDescent="0.25">
      <c r="A2495">
        <v>12494</v>
      </c>
      <c r="B2495" s="1">
        <v>45408</v>
      </c>
      <c r="C2495" t="s">
        <v>4737</v>
      </c>
      <c r="D2495" t="s">
        <v>23</v>
      </c>
      <c r="E2495" t="s">
        <v>105</v>
      </c>
      <c r="F2495" t="s">
        <v>13</v>
      </c>
      <c r="G2495" t="s">
        <v>102</v>
      </c>
      <c r="H2495" t="s">
        <v>4738</v>
      </c>
      <c r="I2495">
        <v>4</v>
      </c>
      <c r="J2495">
        <v>40631</v>
      </c>
    </row>
    <row r="2496" spans="1:10" x14ac:dyDescent="0.25">
      <c r="A2496">
        <v>12495</v>
      </c>
      <c r="B2496" s="1">
        <v>45432</v>
      </c>
      <c r="C2496" t="s">
        <v>4739</v>
      </c>
      <c r="D2496" t="s">
        <v>23</v>
      </c>
      <c r="E2496" t="s">
        <v>135</v>
      </c>
      <c r="F2496" t="s">
        <v>67</v>
      </c>
      <c r="G2496" t="s">
        <v>298</v>
      </c>
      <c r="H2496" t="s">
        <v>4740</v>
      </c>
      <c r="I2496">
        <v>3</v>
      </c>
      <c r="J2496">
        <v>10211</v>
      </c>
    </row>
    <row r="2497" spans="1:10" x14ac:dyDescent="0.25">
      <c r="A2497">
        <v>12496</v>
      </c>
      <c r="B2497" s="1">
        <v>45516</v>
      </c>
      <c r="C2497" t="s">
        <v>4741</v>
      </c>
      <c r="D2497" t="s">
        <v>11</v>
      </c>
      <c r="E2497" t="s">
        <v>12</v>
      </c>
      <c r="F2497" t="s">
        <v>67</v>
      </c>
      <c r="G2497" t="s">
        <v>231</v>
      </c>
      <c r="H2497" t="s">
        <v>4742</v>
      </c>
      <c r="I2497">
        <v>4</v>
      </c>
      <c r="J2497">
        <v>7979</v>
      </c>
    </row>
    <row r="2498" spans="1:10" x14ac:dyDescent="0.25">
      <c r="A2498">
        <v>12497</v>
      </c>
      <c r="B2498" s="1">
        <v>45213</v>
      </c>
      <c r="C2498" t="s">
        <v>4743</v>
      </c>
      <c r="D2498" t="s">
        <v>11</v>
      </c>
      <c r="E2498" t="s">
        <v>84</v>
      </c>
      <c r="F2498" t="s">
        <v>35</v>
      </c>
      <c r="G2498" t="s">
        <v>71</v>
      </c>
      <c r="H2498" t="s">
        <v>4744</v>
      </c>
      <c r="I2498">
        <v>4</v>
      </c>
      <c r="J2498">
        <v>37677</v>
      </c>
    </row>
    <row r="2499" spans="1:10" x14ac:dyDescent="0.25">
      <c r="A2499">
        <v>12498</v>
      </c>
      <c r="B2499" s="1">
        <v>45721</v>
      </c>
      <c r="C2499" t="s">
        <v>4745</v>
      </c>
      <c r="D2499" t="s">
        <v>33</v>
      </c>
      <c r="E2499" t="s">
        <v>34</v>
      </c>
      <c r="F2499" t="s">
        <v>120</v>
      </c>
      <c r="G2499" t="s">
        <v>150</v>
      </c>
      <c r="H2499" t="s">
        <v>4746</v>
      </c>
      <c r="I2499">
        <v>3</v>
      </c>
      <c r="J2499">
        <v>59754</v>
      </c>
    </row>
    <row r="2500" spans="1:10" x14ac:dyDescent="0.25">
      <c r="A2500">
        <v>12499</v>
      </c>
      <c r="B2500" s="1">
        <v>45433</v>
      </c>
      <c r="C2500" t="s">
        <v>4747</v>
      </c>
      <c r="D2500" t="s">
        <v>17</v>
      </c>
      <c r="E2500" t="s">
        <v>158</v>
      </c>
      <c r="F2500" t="s">
        <v>35</v>
      </c>
      <c r="G2500" t="s">
        <v>44</v>
      </c>
      <c r="H2500" t="s">
        <v>4748</v>
      </c>
      <c r="I2500">
        <v>2</v>
      </c>
      <c r="J2500">
        <v>51078</v>
      </c>
    </row>
    <row r="2501" spans="1:10" x14ac:dyDescent="0.25">
      <c r="A2501">
        <v>12500</v>
      </c>
      <c r="B2501" s="1">
        <v>45378</v>
      </c>
      <c r="C2501" t="s">
        <v>4749</v>
      </c>
      <c r="D2501" t="s">
        <v>17</v>
      </c>
      <c r="E2501" t="s">
        <v>66</v>
      </c>
      <c r="F2501" t="s">
        <v>35</v>
      </c>
      <c r="G2501" t="s">
        <v>36</v>
      </c>
      <c r="H2501" t="s">
        <v>3859</v>
      </c>
      <c r="I2501">
        <v>1</v>
      </c>
      <c r="J2501">
        <v>43378</v>
      </c>
    </row>
    <row r="2502" spans="1:10" x14ac:dyDescent="0.25">
      <c r="A2502">
        <v>12501</v>
      </c>
      <c r="B2502" s="1">
        <v>45904</v>
      </c>
      <c r="C2502" t="s">
        <v>4750</v>
      </c>
      <c r="D2502" t="s">
        <v>17</v>
      </c>
      <c r="E2502" t="s">
        <v>18</v>
      </c>
      <c r="F2502" t="s">
        <v>77</v>
      </c>
      <c r="G2502" t="s">
        <v>78</v>
      </c>
      <c r="H2502" t="s">
        <v>4751</v>
      </c>
      <c r="I2502">
        <v>5</v>
      </c>
      <c r="J2502">
        <v>7303</v>
      </c>
    </row>
    <row r="2503" spans="1:10" x14ac:dyDescent="0.25">
      <c r="A2503">
        <v>12502</v>
      </c>
      <c r="B2503" s="1">
        <v>45589</v>
      </c>
      <c r="C2503" t="s">
        <v>4752</v>
      </c>
      <c r="D2503" t="s">
        <v>11</v>
      </c>
      <c r="E2503" t="s">
        <v>165</v>
      </c>
      <c r="F2503" t="s">
        <v>67</v>
      </c>
      <c r="G2503" t="s">
        <v>195</v>
      </c>
      <c r="H2503" t="s">
        <v>4753</v>
      </c>
      <c r="I2503">
        <v>1</v>
      </c>
      <c r="J2503">
        <v>78381</v>
      </c>
    </row>
    <row r="2504" spans="1:10" x14ac:dyDescent="0.25">
      <c r="A2504">
        <v>12503</v>
      </c>
      <c r="B2504" s="1">
        <v>45318</v>
      </c>
      <c r="C2504" t="s">
        <v>4754</v>
      </c>
      <c r="D2504" t="s">
        <v>17</v>
      </c>
      <c r="E2504" t="s">
        <v>47</v>
      </c>
      <c r="F2504" t="s">
        <v>62</v>
      </c>
      <c r="G2504" t="s">
        <v>63</v>
      </c>
      <c r="H2504" t="s">
        <v>4755</v>
      </c>
      <c r="I2504">
        <v>4</v>
      </c>
      <c r="J2504">
        <v>76187</v>
      </c>
    </row>
    <row r="2505" spans="1:10" x14ac:dyDescent="0.25">
      <c r="A2505">
        <v>12504</v>
      </c>
      <c r="B2505" s="1">
        <v>45643</v>
      </c>
      <c r="C2505" t="s">
        <v>4756</v>
      </c>
      <c r="D2505" t="s">
        <v>11</v>
      </c>
      <c r="E2505" t="s">
        <v>12</v>
      </c>
      <c r="F2505" t="s">
        <v>19</v>
      </c>
      <c r="G2505" t="s">
        <v>98</v>
      </c>
      <c r="H2505" t="s">
        <v>4757</v>
      </c>
      <c r="I2505">
        <v>3</v>
      </c>
      <c r="J2505">
        <v>46017</v>
      </c>
    </row>
    <row r="2506" spans="1:10" x14ac:dyDescent="0.25">
      <c r="A2506">
        <v>12505</v>
      </c>
      <c r="B2506" s="1">
        <v>45933</v>
      </c>
      <c r="C2506" t="s">
        <v>4758</v>
      </c>
      <c r="D2506" t="s">
        <v>17</v>
      </c>
      <c r="E2506" t="s">
        <v>51</v>
      </c>
      <c r="F2506" t="s">
        <v>19</v>
      </c>
      <c r="G2506" t="s">
        <v>30</v>
      </c>
      <c r="H2506" t="s">
        <v>4759</v>
      </c>
      <c r="I2506">
        <v>3</v>
      </c>
      <c r="J2506">
        <v>37796</v>
      </c>
    </row>
    <row r="2507" spans="1:10" x14ac:dyDescent="0.25">
      <c r="A2507">
        <v>12506</v>
      </c>
      <c r="B2507" s="1">
        <v>45787</v>
      </c>
      <c r="C2507" t="s">
        <v>4760</v>
      </c>
      <c r="D2507" t="s">
        <v>33</v>
      </c>
      <c r="E2507" t="s">
        <v>101</v>
      </c>
      <c r="F2507" t="s">
        <v>120</v>
      </c>
      <c r="G2507" t="s">
        <v>155</v>
      </c>
      <c r="H2507" t="s">
        <v>4761</v>
      </c>
      <c r="I2507">
        <v>4</v>
      </c>
      <c r="J2507">
        <v>38258</v>
      </c>
    </row>
    <row r="2508" spans="1:10" x14ac:dyDescent="0.25">
      <c r="A2508">
        <v>12507</v>
      </c>
      <c r="B2508" s="1">
        <v>45703</v>
      </c>
      <c r="C2508" t="s">
        <v>4762</v>
      </c>
      <c r="D2508" t="s">
        <v>11</v>
      </c>
      <c r="E2508" t="s">
        <v>84</v>
      </c>
      <c r="F2508" t="s">
        <v>13</v>
      </c>
      <c r="G2508" t="s">
        <v>14</v>
      </c>
      <c r="H2508" t="s">
        <v>4763</v>
      </c>
      <c r="I2508">
        <v>3</v>
      </c>
      <c r="J2508">
        <v>36092</v>
      </c>
    </row>
    <row r="2509" spans="1:10" x14ac:dyDescent="0.25">
      <c r="A2509">
        <v>12508</v>
      </c>
      <c r="B2509" s="1">
        <v>45691</v>
      </c>
      <c r="C2509" t="s">
        <v>4764</v>
      </c>
      <c r="D2509" t="s">
        <v>17</v>
      </c>
      <c r="E2509" t="s">
        <v>51</v>
      </c>
      <c r="F2509" t="s">
        <v>120</v>
      </c>
      <c r="G2509" t="s">
        <v>150</v>
      </c>
      <c r="H2509" t="s">
        <v>3991</v>
      </c>
      <c r="I2509">
        <v>2</v>
      </c>
      <c r="J2509">
        <v>68939</v>
      </c>
    </row>
    <row r="2510" spans="1:10" x14ac:dyDescent="0.25">
      <c r="A2510">
        <v>12509</v>
      </c>
      <c r="B2510" s="1">
        <v>45631</v>
      </c>
      <c r="C2510" t="s">
        <v>4765</v>
      </c>
      <c r="D2510" t="s">
        <v>17</v>
      </c>
      <c r="E2510" t="s">
        <v>158</v>
      </c>
      <c r="F2510" t="s">
        <v>19</v>
      </c>
      <c r="G2510" t="s">
        <v>20</v>
      </c>
      <c r="H2510" t="s">
        <v>4766</v>
      </c>
      <c r="I2510">
        <v>5</v>
      </c>
      <c r="J2510">
        <v>27510</v>
      </c>
    </row>
    <row r="2511" spans="1:10" x14ac:dyDescent="0.25">
      <c r="A2511">
        <v>12510</v>
      </c>
      <c r="B2511" s="1">
        <v>45306</v>
      </c>
      <c r="C2511" t="s">
        <v>4767</v>
      </c>
      <c r="D2511" t="s">
        <v>17</v>
      </c>
      <c r="E2511" t="s">
        <v>47</v>
      </c>
      <c r="F2511" t="s">
        <v>39</v>
      </c>
      <c r="G2511" t="s">
        <v>132</v>
      </c>
      <c r="H2511" t="s">
        <v>4768</v>
      </c>
      <c r="I2511">
        <v>5</v>
      </c>
      <c r="J2511">
        <v>43081</v>
      </c>
    </row>
    <row r="2512" spans="1:10" x14ac:dyDescent="0.25">
      <c r="A2512">
        <v>12511</v>
      </c>
      <c r="B2512" s="1">
        <v>45421</v>
      </c>
      <c r="C2512" t="s">
        <v>4769</v>
      </c>
      <c r="D2512" t="s">
        <v>33</v>
      </c>
      <c r="E2512" t="s">
        <v>101</v>
      </c>
      <c r="F2512" t="s">
        <v>77</v>
      </c>
      <c r="G2512" t="s">
        <v>78</v>
      </c>
      <c r="H2512" t="s">
        <v>3605</v>
      </c>
      <c r="I2512">
        <v>1</v>
      </c>
      <c r="J2512">
        <v>34074</v>
      </c>
    </row>
    <row r="2513" spans="1:10" x14ac:dyDescent="0.25">
      <c r="A2513">
        <v>12512</v>
      </c>
      <c r="B2513" s="1">
        <v>45439</v>
      </c>
      <c r="C2513" t="s">
        <v>4770</v>
      </c>
      <c r="D2513" t="s">
        <v>33</v>
      </c>
      <c r="E2513" t="s">
        <v>94</v>
      </c>
      <c r="F2513" t="s">
        <v>39</v>
      </c>
      <c r="G2513" t="s">
        <v>192</v>
      </c>
      <c r="H2513" t="s">
        <v>2808</v>
      </c>
      <c r="I2513">
        <v>2</v>
      </c>
      <c r="J2513">
        <v>59713</v>
      </c>
    </row>
    <row r="2514" spans="1:10" x14ac:dyDescent="0.25">
      <c r="A2514">
        <v>12513</v>
      </c>
      <c r="B2514" s="1">
        <v>45351</v>
      </c>
      <c r="C2514" t="s">
        <v>4771</v>
      </c>
      <c r="D2514" t="s">
        <v>23</v>
      </c>
      <c r="E2514" t="s">
        <v>24</v>
      </c>
      <c r="F2514" t="s">
        <v>19</v>
      </c>
      <c r="G2514" t="s">
        <v>30</v>
      </c>
      <c r="H2514" t="s">
        <v>4772</v>
      </c>
      <c r="I2514">
        <v>5</v>
      </c>
      <c r="J2514">
        <v>5874</v>
      </c>
    </row>
    <row r="2515" spans="1:10" x14ac:dyDescent="0.25">
      <c r="A2515">
        <v>12514</v>
      </c>
      <c r="B2515" s="1">
        <v>45506</v>
      </c>
      <c r="C2515" t="s">
        <v>4773</v>
      </c>
      <c r="D2515" t="s">
        <v>33</v>
      </c>
      <c r="E2515" t="s">
        <v>43</v>
      </c>
      <c r="F2515" t="s">
        <v>120</v>
      </c>
      <c r="G2515" t="s">
        <v>155</v>
      </c>
      <c r="H2515" t="s">
        <v>4774</v>
      </c>
      <c r="I2515">
        <v>4</v>
      </c>
      <c r="J2515">
        <v>52834</v>
      </c>
    </row>
    <row r="2516" spans="1:10" x14ac:dyDescent="0.25">
      <c r="A2516">
        <v>12515</v>
      </c>
      <c r="B2516" s="1">
        <v>45512</v>
      </c>
      <c r="C2516" t="s">
        <v>4775</v>
      </c>
      <c r="D2516" t="s">
        <v>17</v>
      </c>
      <c r="E2516" t="s">
        <v>158</v>
      </c>
      <c r="F2516" t="s">
        <v>35</v>
      </c>
      <c r="G2516" t="s">
        <v>71</v>
      </c>
      <c r="H2516" t="s">
        <v>4776</v>
      </c>
      <c r="I2516">
        <v>4</v>
      </c>
      <c r="J2516">
        <v>58290</v>
      </c>
    </row>
    <row r="2517" spans="1:10" x14ac:dyDescent="0.25">
      <c r="A2517">
        <v>12516</v>
      </c>
      <c r="B2517" s="1">
        <v>45274</v>
      </c>
      <c r="C2517" t="s">
        <v>4777</v>
      </c>
      <c r="D2517" t="s">
        <v>23</v>
      </c>
      <c r="E2517" t="s">
        <v>135</v>
      </c>
      <c r="F2517" t="s">
        <v>25</v>
      </c>
      <c r="G2517" t="s">
        <v>58</v>
      </c>
      <c r="H2517" t="s">
        <v>2460</v>
      </c>
      <c r="I2517">
        <v>2</v>
      </c>
      <c r="J2517">
        <v>6871</v>
      </c>
    </row>
    <row r="2518" spans="1:10" x14ac:dyDescent="0.25">
      <c r="A2518">
        <v>12517</v>
      </c>
      <c r="B2518" s="1">
        <v>45521</v>
      </c>
      <c r="C2518" t="s">
        <v>4778</v>
      </c>
      <c r="D2518" t="s">
        <v>11</v>
      </c>
      <c r="E2518" t="s">
        <v>84</v>
      </c>
      <c r="F2518" t="s">
        <v>35</v>
      </c>
      <c r="G2518" t="s">
        <v>71</v>
      </c>
      <c r="H2518" t="s">
        <v>4779</v>
      </c>
      <c r="I2518">
        <v>5</v>
      </c>
      <c r="J2518">
        <v>17700</v>
      </c>
    </row>
    <row r="2519" spans="1:10" x14ac:dyDescent="0.25">
      <c r="A2519">
        <v>12518</v>
      </c>
      <c r="B2519" s="1">
        <v>45915</v>
      </c>
      <c r="C2519" t="s">
        <v>4780</v>
      </c>
      <c r="D2519" t="s">
        <v>17</v>
      </c>
      <c r="E2519" t="s">
        <v>18</v>
      </c>
      <c r="F2519" t="s">
        <v>35</v>
      </c>
      <c r="G2519" t="s">
        <v>71</v>
      </c>
      <c r="H2519" t="s">
        <v>72</v>
      </c>
      <c r="I2519">
        <v>5</v>
      </c>
      <c r="J2519">
        <v>24842</v>
      </c>
    </row>
    <row r="2520" spans="1:10" x14ac:dyDescent="0.25">
      <c r="A2520">
        <v>12519</v>
      </c>
      <c r="B2520" s="1">
        <v>45892</v>
      </c>
      <c r="C2520" t="s">
        <v>4781</v>
      </c>
      <c r="D2520" t="s">
        <v>11</v>
      </c>
      <c r="E2520" t="s">
        <v>165</v>
      </c>
      <c r="F2520" t="s">
        <v>13</v>
      </c>
      <c r="G2520" t="s">
        <v>14</v>
      </c>
      <c r="H2520" t="s">
        <v>3669</v>
      </c>
      <c r="I2520">
        <v>3</v>
      </c>
      <c r="J2520">
        <v>63871</v>
      </c>
    </row>
    <row r="2521" spans="1:10" x14ac:dyDescent="0.25">
      <c r="A2521">
        <v>12520</v>
      </c>
      <c r="B2521" s="1">
        <v>45479</v>
      </c>
      <c r="C2521" t="s">
        <v>4782</v>
      </c>
      <c r="D2521" t="s">
        <v>33</v>
      </c>
      <c r="E2521" t="s">
        <v>55</v>
      </c>
      <c r="F2521" t="s">
        <v>62</v>
      </c>
      <c r="G2521" t="s">
        <v>106</v>
      </c>
      <c r="H2521" t="s">
        <v>4783</v>
      </c>
      <c r="I2521">
        <v>2</v>
      </c>
      <c r="J2521">
        <v>79948</v>
      </c>
    </row>
    <row r="2522" spans="1:10" x14ac:dyDescent="0.25">
      <c r="A2522">
        <v>12521</v>
      </c>
      <c r="B2522" s="1">
        <v>45504</v>
      </c>
      <c r="C2522" t="s">
        <v>4784</v>
      </c>
      <c r="D2522" t="s">
        <v>11</v>
      </c>
      <c r="E2522" t="s">
        <v>84</v>
      </c>
      <c r="F2522" t="s">
        <v>13</v>
      </c>
      <c r="G2522" t="s">
        <v>48</v>
      </c>
      <c r="H2522" t="s">
        <v>4785</v>
      </c>
      <c r="I2522">
        <v>4</v>
      </c>
      <c r="J2522">
        <v>19513</v>
      </c>
    </row>
    <row r="2523" spans="1:10" x14ac:dyDescent="0.25">
      <c r="A2523">
        <v>12522</v>
      </c>
      <c r="B2523" s="1">
        <v>45488</v>
      </c>
      <c r="C2523" t="s">
        <v>4786</v>
      </c>
      <c r="D2523" t="s">
        <v>33</v>
      </c>
      <c r="E2523" t="s">
        <v>43</v>
      </c>
      <c r="F2523" t="s">
        <v>62</v>
      </c>
      <c r="G2523" t="s">
        <v>63</v>
      </c>
      <c r="H2523" t="s">
        <v>4787</v>
      </c>
      <c r="I2523">
        <v>3</v>
      </c>
      <c r="J2523">
        <v>70271</v>
      </c>
    </row>
    <row r="2524" spans="1:10" x14ac:dyDescent="0.25">
      <c r="A2524">
        <v>12523</v>
      </c>
      <c r="B2524" s="1">
        <v>45588</v>
      </c>
      <c r="C2524" t="s">
        <v>4788</v>
      </c>
      <c r="D2524" t="s">
        <v>33</v>
      </c>
      <c r="E2524" t="s">
        <v>34</v>
      </c>
      <c r="F2524" t="s">
        <v>13</v>
      </c>
      <c r="G2524" t="s">
        <v>102</v>
      </c>
      <c r="H2524" t="s">
        <v>4789</v>
      </c>
      <c r="I2524">
        <v>1</v>
      </c>
      <c r="J2524">
        <v>65966</v>
      </c>
    </row>
    <row r="2525" spans="1:10" x14ac:dyDescent="0.25">
      <c r="A2525">
        <v>12524</v>
      </c>
      <c r="B2525" s="1">
        <v>45345</v>
      </c>
      <c r="C2525" t="s">
        <v>4790</v>
      </c>
      <c r="D2525" t="s">
        <v>23</v>
      </c>
      <c r="E2525" t="s">
        <v>135</v>
      </c>
      <c r="F2525" t="s">
        <v>35</v>
      </c>
      <c r="G2525" t="s">
        <v>437</v>
      </c>
      <c r="H2525" t="s">
        <v>4791</v>
      </c>
      <c r="I2525">
        <v>2</v>
      </c>
      <c r="J2525">
        <v>9482</v>
      </c>
    </row>
    <row r="2526" spans="1:10" x14ac:dyDescent="0.25">
      <c r="A2526">
        <v>12525</v>
      </c>
      <c r="B2526" s="1">
        <v>45419</v>
      </c>
      <c r="C2526" t="s">
        <v>4792</v>
      </c>
      <c r="D2526" t="s">
        <v>11</v>
      </c>
      <c r="E2526" t="s">
        <v>165</v>
      </c>
      <c r="F2526" t="s">
        <v>87</v>
      </c>
      <c r="G2526" t="s">
        <v>174</v>
      </c>
      <c r="H2526" t="s">
        <v>4793</v>
      </c>
      <c r="I2526">
        <v>3</v>
      </c>
      <c r="J2526">
        <v>46781</v>
      </c>
    </row>
    <row r="2527" spans="1:10" x14ac:dyDescent="0.25">
      <c r="A2527">
        <v>12526</v>
      </c>
      <c r="B2527" s="1">
        <v>45511</v>
      </c>
      <c r="C2527" t="s">
        <v>4794</v>
      </c>
      <c r="D2527" t="s">
        <v>11</v>
      </c>
      <c r="E2527" t="s">
        <v>84</v>
      </c>
      <c r="F2527" t="s">
        <v>67</v>
      </c>
      <c r="G2527" t="s">
        <v>298</v>
      </c>
      <c r="H2527" t="s">
        <v>4795</v>
      </c>
      <c r="I2527">
        <v>4</v>
      </c>
      <c r="J2527">
        <v>67643</v>
      </c>
    </row>
    <row r="2528" spans="1:10" x14ac:dyDescent="0.25">
      <c r="A2528">
        <v>12527</v>
      </c>
      <c r="B2528" s="1">
        <v>45682</v>
      </c>
      <c r="C2528" t="s">
        <v>4796</v>
      </c>
      <c r="D2528" t="s">
        <v>33</v>
      </c>
      <c r="E2528" t="s">
        <v>101</v>
      </c>
      <c r="F2528" t="s">
        <v>25</v>
      </c>
      <c r="G2528" t="s">
        <v>58</v>
      </c>
      <c r="H2528" t="s">
        <v>4797</v>
      </c>
      <c r="I2528">
        <v>3</v>
      </c>
      <c r="J2528">
        <v>30496</v>
      </c>
    </row>
    <row r="2529" spans="1:10" x14ac:dyDescent="0.25">
      <c r="A2529">
        <v>12528</v>
      </c>
      <c r="B2529" s="1">
        <v>45876</v>
      </c>
      <c r="C2529" t="s">
        <v>4798</v>
      </c>
      <c r="D2529" t="s">
        <v>33</v>
      </c>
      <c r="E2529" t="s">
        <v>101</v>
      </c>
      <c r="F2529" t="s">
        <v>25</v>
      </c>
      <c r="G2529" t="s">
        <v>26</v>
      </c>
      <c r="H2529" t="s">
        <v>4799</v>
      </c>
      <c r="I2529">
        <v>3</v>
      </c>
      <c r="J2529">
        <v>37236</v>
      </c>
    </row>
    <row r="2530" spans="1:10" x14ac:dyDescent="0.25">
      <c r="A2530">
        <v>12529</v>
      </c>
      <c r="B2530" s="1">
        <v>45442</v>
      </c>
      <c r="C2530" t="s">
        <v>4800</v>
      </c>
      <c r="D2530" t="s">
        <v>11</v>
      </c>
      <c r="E2530" t="s">
        <v>61</v>
      </c>
      <c r="F2530" t="s">
        <v>19</v>
      </c>
      <c r="G2530" t="s">
        <v>52</v>
      </c>
      <c r="H2530" t="s">
        <v>3738</v>
      </c>
      <c r="I2530">
        <v>5</v>
      </c>
      <c r="J2530">
        <v>48255</v>
      </c>
    </row>
    <row r="2531" spans="1:10" x14ac:dyDescent="0.25">
      <c r="A2531">
        <v>12530</v>
      </c>
      <c r="B2531" s="1">
        <v>45735</v>
      </c>
      <c r="C2531" t="s">
        <v>1846</v>
      </c>
      <c r="D2531" t="s">
        <v>17</v>
      </c>
      <c r="E2531" t="s">
        <v>51</v>
      </c>
      <c r="F2531" t="s">
        <v>19</v>
      </c>
      <c r="G2531" t="s">
        <v>30</v>
      </c>
      <c r="H2531" t="s">
        <v>4801</v>
      </c>
      <c r="I2531">
        <v>4</v>
      </c>
      <c r="J2531">
        <v>37889</v>
      </c>
    </row>
    <row r="2532" spans="1:10" x14ac:dyDescent="0.25">
      <c r="A2532">
        <v>12531</v>
      </c>
      <c r="B2532" s="1">
        <v>45536</v>
      </c>
      <c r="C2532" t="s">
        <v>4802</v>
      </c>
      <c r="D2532" t="s">
        <v>33</v>
      </c>
      <c r="E2532" t="s">
        <v>34</v>
      </c>
      <c r="F2532" t="s">
        <v>67</v>
      </c>
      <c r="G2532" t="s">
        <v>298</v>
      </c>
      <c r="H2532" t="s">
        <v>4237</v>
      </c>
      <c r="I2532">
        <v>1</v>
      </c>
      <c r="J2532">
        <v>22373</v>
      </c>
    </row>
    <row r="2533" spans="1:10" x14ac:dyDescent="0.25">
      <c r="A2533">
        <v>12532</v>
      </c>
      <c r="B2533" s="1">
        <v>45708</v>
      </c>
      <c r="C2533" t="s">
        <v>4803</v>
      </c>
      <c r="D2533" t="s">
        <v>33</v>
      </c>
      <c r="E2533" t="s">
        <v>55</v>
      </c>
      <c r="F2533" t="s">
        <v>35</v>
      </c>
      <c r="G2533" t="s">
        <v>44</v>
      </c>
      <c r="H2533" t="s">
        <v>4804</v>
      </c>
      <c r="I2533">
        <v>2</v>
      </c>
      <c r="J2533">
        <v>23589</v>
      </c>
    </row>
    <row r="2534" spans="1:10" x14ac:dyDescent="0.25">
      <c r="A2534">
        <v>12533</v>
      </c>
      <c r="B2534" s="1">
        <v>45278</v>
      </c>
      <c r="C2534" t="s">
        <v>4805</v>
      </c>
      <c r="D2534" t="s">
        <v>17</v>
      </c>
      <c r="E2534" t="s">
        <v>66</v>
      </c>
      <c r="F2534" t="s">
        <v>120</v>
      </c>
      <c r="G2534" t="s">
        <v>159</v>
      </c>
      <c r="H2534" t="s">
        <v>927</v>
      </c>
      <c r="I2534">
        <v>4</v>
      </c>
      <c r="J2534">
        <v>16492</v>
      </c>
    </row>
    <row r="2535" spans="1:10" x14ac:dyDescent="0.25">
      <c r="A2535">
        <v>12534</v>
      </c>
      <c r="B2535" s="1">
        <v>45744</v>
      </c>
      <c r="C2535" t="s">
        <v>4806</v>
      </c>
      <c r="D2535" t="s">
        <v>33</v>
      </c>
      <c r="E2535" t="s">
        <v>34</v>
      </c>
      <c r="F2535" t="s">
        <v>39</v>
      </c>
      <c r="G2535" t="s">
        <v>132</v>
      </c>
      <c r="H2535" t="s">
        <v>4807</v>
      </c>
      <c r="I2535">
        <v>2</v>
      </c>
      <c r="J2535">
        <v>20859</v>
      </c>
    </row>
    <row r="2536" spans="1:10" x14ac:dyDescent="0.25">
      <c r="A2536">
        <v>12535</v>
      </c>
      <c r="B2536" s="1">
        <v>45692</v>
      </c>
      <c r="C2536" t="s">
        <v>4808</v>
      </c>
      <c r="D2536" t="s">
        <v>11</v>
      </c>
      <c r="E2536" t="s">
        <v>61</v>
      </c>
      <c r="F2536" t="s">
        <v>87</v>
      </c>
      <c r="G2536" t="s">
        <v>205</v>
      </c>
      <c r="H2536" t="s">
        <v>874</v>
      </c>
      <c r="I2536">
        <v>1</v>
      </c>
      <c r="J2536">
        <v>32325</v>
      </c>
    </row>
    <row r="2537" spans="1:10" x14ac:dyDescent="0.25">
      <c r="A2537">
        <v>12536</v>
      </c>
      <c r="B2537" s="1">
        <v>45367</v>
      </c>
      <c r="C2537" t="s">
        <v>4809</v>
      </c>
      <c r="D2537" t="s">
        <v>33</v>
      </c>
      <c r="E2537" t="s">
        <v>43</v>
      </c>
      <c r="F2537" t="s">
        <v>13</v>
      </c>
      <c r="G2537" t="s">
        <v>14</v>
      </c>
      <c r="H2537" t="s">
        <v>4810</v>
      </c>
      <c r="I2537">
        <v>3</v>
      </c>
      <c r="J2537">
        <v>60710</v>
      </c>
    </row>
    <row r="2538" spans="1:10" x14ac:dyDescent="0.25">
      <c r="A2538">
        <v>12537</v>
      </c>
      <c r="B2538" s="1">
        <v>45207</v>
      </c>
      <c r="C2538" t="s">
        <v>4811</v>
      </c>
      <c r="D2538" t="s">
        <v>23</v>
      </c>
      <c r="E2538" t="s">
        <v>29</v>
      </c>
      <c r="F2538" t="s">
        <v>39</v>
      </c>
      <c r="G2538" t="s">
        <v>117</v>
      </c>
      <c r="H2538" t="s">
        <v>4812</v>
      </c>
      <c r="I2538">
        <v>5</v>
      </c>
      <c r="J2538">
        <v>5443</v>
      </c>
    </row>
    <row r="2539" spans="1:10" x14ac:dyDescent="0.25">
      <c r="A2539">
        <v>12538</v>
      </c>
      <c r="B2539" s="1">
        <v>45229</v>
      </c>
      <c r="C2539" t="s">
        <v>4813</v>
      </c>
      <c r="D2539" t="s">
        <v>33</v>
      </c>
      <c r="E2539" t="s">
        <v>94</v>
      </c>
      <c r="F2539" t="s">
        <v>87</v>
      </c>
      <c r="G2539" t="s">
        <v>88</v>
      </c>
      <c r="H2539" t="s">
        <v>2520</v>
      </c>
      <c r="I2539">
        <v>3</v>
      </c>
      <c r="J2539">
        <v>73832</v>
      </c>
    </row>
    <row r="2540" spans="1:10" x14ac:dyDescent="0.25">
      <c r="A2540">
        <v>12539</v>
      </c>
      <c r="B2540" s="1">
        <v>45323</v>
      </c>
      <c r="C2540" t="s">
        <v>4814</v>
      </c>
      <c r="D2540" t="s">
        <v>17</v>
      </c>
      <c r="E2540" t="s">
        <v>158</v>
      </c>
      <c r="F2540" t="s">
        <v>62</v>
      </c>
      <c r="G2540" t="s">
        <v>106</v>
      </c>
      <c r="H2540" t="s">
        <v>4815</v>
      </c>
      <c r="I2540">
        <v>2</v>
      </c>
      <c r="J2540">
        <v>42712</v>
      </c>
    </row>
    <row r="2541" spans="1:10" x14ac:dyDescent="0.25">
      <c r="A2541">
        <v>12540</v>
      </c>
      <c r="B2541" s="1">
        <v>45800</v>
      </c>
      <c r="C2541" t="s">
        <v>4816</v>
      </c>
      <c r="D2541" t="s">
        <v>11</v>
      </c>
      <c r="E2541" t="s">
        <v>61</v>
      </c>
      <c r="F2541" t="s">
        <v>19</v>
      </c>
      <c r="G2541" t="s">
        <v>20</v>
      </c>
      <c r="H2541" t="s">
        <v>4817</v>
      </c>
      <c r="I2541">
        <v>2</v>
      </c>
      <c r="J2541">
        <v>29140</v>
      </c>
    </row>
    <row r="2542" spans="1:10" x14ac:dyDescent="0.25">
      <c r="A2542">
        <v>12541</v>
      </c>
      <c r="B2542" s="1">
        <v>45343</v>
      </c>
      <c r="C2542" t="s">
        <v>4818</v>
      </c>
      <c r="D2542" t="s">
        <v>23</v>
      </c>
      <c r="E2542" t="s">
        <v>135</v>
      </c>
      <c r="F2542" t="s">
        <v>13</v>
      </c>
      <c r="G2542" t="s">
        <v>102</v>
      </c>
      <c r="H2542" t="s">
        <v>4819</v>
      </c>
      <c r="I2542">
        <v>1</v>
      </c>
      <c r="J2542">
        <v>1223</v>
      </c>
    </row>
    <row r="2543" spans="1:10" x14ac:dyDescent="0.25">
      <c r="A2543">
        <v>12542</v>
      </c>
      <c r="B2543" s="1">
        <v>45570</v>
      </c>
      <c r="C2543" t="s">
        <v>4820</v>
      </c>
      <c r="D2543" t="s">
        <v>17</v>
      </c>
      <c r="E2543" t="s">
        <v>158</v>
      </c>
      <c r="F2543" t="s">
        <v>13</v>
      </c>
      <c r="G2543" t="s">
        <v>91</v>
      </c>
      <c r="H2543" t="s">
        <v>4821</v>
      </c>
      <c r="I2543">
        <v>2</v>
      </c>
      <c r="J2543">
        <v>60367</v>
      </c>
    </row>
    <row r="2544" spans="1:10" x14ac:dyDescent="0.25">
      <c r="A2544">
        <v>12543</v>
      </c>
      <c r="B2544" s="1">
        <v>45405</v>
      </c>
      <c r="C2544" t="s">
        <v>4822</v>
      </c>
      <c r="D2544" t="s">
        <v>11</v>
      </c>
      <c r="E2544" t="s">
        <v>12</v>
      </c>
      <c r="F2544" t="s">
        <v>62</v>
      </c>
      <c r="G2544" t="s">
        <v>142</v>
      </c>
      <c r="H2544" t="s">
        <v>4823</v>
      </c>
      <c r="I2544">
        <v>4</v>
      </c>
      <c r="J2544">
        <v>62361</v>
      </c>
    </row>
    <row r="2545" spans="1:10" x14ac:dyDescent="0.25">
      <c r="A2545">
        <v>12544</v>
      </c>
      <c r="B2545" s="1">
        <v>45262</v>
      </c>
      <c r="C2545" t="s">
        <v>4824</v>
      </c>
      <c r="D2545" t="s">
        <v>17</v>
      </c>
      <c r="E2545" t="s">
        <v>51</v>
      </c>
      <c r="F2545" t="s">
        <v>13</v>
      </c>
      <c r="G2545" t="s">
        <v>102</v>
      </c>
      <c r="H2545" t="s">
        <v>4825</v>
      </c>
      <c r="I2545">
        <v>1</v>
      </c>
      <c r="J2545">
        <v>7209</v>
      </c>
    </row>
    <row r="2546" spans="1:10" x14ac:dyDescent="0.25">
      <c r="A2546">
        <v>12545</v>
      </c>
      <c r="B2546" s="1">
        <v>45439</v>
      </c>
      <c r="C2546" t="s">
        <v>4826</v>
      </c>
      <c r="D2546" t="s">
        <v>17</v>
      </c>
      <c r="E2546" t="s">
        <v>51</v>
      </c>
      <c r="F2546" t="s">
        <v>77</v>
      </c>
      <c r="G2546" t="s">
        <v>109</v>
      </c>
      <c r="H2546" t="s">
        <v>4827</v>
      </c>
      <c r="I2546">
        <v>3</v>
      </c>
      <c r="J2546">
        <v>3454</v>
      </c>
    </row>
    <row r="2547" spans="1:10" x14ac:dyDescent="0.25">
      <c r="A2547">
        <v>12546</v>
      </c>
      <c r="B2547" s="1">
        <v>45211</v>
      </c>
      <c r="C2547" t="s">
        <v>4828</v>
      </c>
      <c r="D2547" t="s">
        <v>33</v>
      </c>
      <c r="E2547" t="s">
        <v>55</v>
      </c>
      <c r="F2547" t="s">
        <v>87</v>
      </c>
      <c r="G2547" t="s">
        <v>129</v>
      </c>
      <c r="H2547" t="s">
        <v>4829</v>
      </c>
      <c r="I2547">
        <v>2</v>
      </c>
      <c r="J2547">
        <v>37545</v>
      </c>
    </row>
    <row r="2548" spans="1:10" x14ac:dyDescent="0.25">
      <c r="A2548">
        <v>12547</v>
      </c>
      <c r="B2548" s="1">
        <v>45689</v>
      </c>
      <c r="C2548" t="s">
        <v>4830</v>
      </c>
      <c r="D2548" t="s">
        <v>11</v>
      </c>
      <c r="E2548" t="s">
        <v>61</v>
      </c>
      <c r="F2548" t="s">
        <v>39</v>
      </c>
      <c r="G2548" t="s">
        <v>40</v>
      </c>
      <c r="H2548" t="s">
        <v>4831</v>
      </c>
      <c r="I2548">
        <v>3</v>
      </c>
      <c r="J2548">
        <v>20538</v>
      </c>
    </row>
    <row r="2549" spans="1:10" x14ac:dyDescent="0.25">
      <c r="A2549">
        <v>12548</v>
      </c>
      <c r="B2549" s="1">
        <v>45931</v>
      </c>
      <c r="C2549" t="s">
        <v>4832</v>
      </c>
      <c r="D2549" t="s">
        <v>11</v>
      </c>
      <c r="E2549" t="s">
        <v>61</v>
      </c>
      <c r="F2549" t="s">
        <v>13</v>
      </c>
      <c r="G2549" t="s">
        <v>91</v>
      </c>
      <c r="H2549" t="s">
        <v>4833</v>
      </c>
      <c r="I2549">
        <v>1</v>
      </c>
      <c r="J2549">
        <v>14796</v>
      </c>
    </row>
    <row r="2550" spans="1:10" x14ac:dyDescent="0.25">
      <c r="A2550">
        <v>12549</v>
      </c>
      <c r="B2550" s="1">
        <v>45765</v>
      </c>
      <c r="C2550" t="s">
        <v>4834</v>
      </c>
      <c r="D2550" t="s">
        <v>17</v>
      </c>
      <c r="E2550" t="s">
        <v>66</v>
      </c>
      <c r="F2550" t="s">
        <v>13</v>
      </c>
      <c r="G2550" t="s">
        <v>282</v>
      </c>
      <c r="H2550" t="s">
        <v>4835</v>
      </c>
      <c r="I2550">
        <v>5</v>
      </c>
      <c r="J2550">
        <v>24126</v>
      </c>
    </row>
    <row r="2551" spans="1:10" x14ac:dyDescent="0.25">
      <c r="A2551">
        <v>12550</v>
      </c>
      <c r="B2551" s="1">
        <v>45604</v>
      </c>
      <c r="C2551" t="s">
        <v>4836</v>
      </c>
      <c r="D2551" t="s">
        <v>33</v>
      </c>
      <c r="E2551" t="s">
        <v>55</v>
      </c>
      <c r="F2551" t="s">
        <v>87</v>
      </c>
      <c r="G2551" t="s">
        <v>205</v>
      </c>
      <c r="H2551" t="s">
        <v>874</v>
      </c>
      <c r="I2551">
        <v>1</v>
      </c>
      <c r="J2551">
        <v>18676</v>
      </c>
    </row>
    <row r="2552" spans="1:10" x14ac:dyDescent="0.25">
      <c r="A2552">
        <v>12551</v>
      </c>
      <c r="B2552" s="1">
        <v>45915</v>
      </c>
      <c r="C2552" t="s">
        <v>4837</v>
      </c>
      <c r="D2552" t="s">
        <v>11</v>
      </c>
      <c r="E2552" t="s">
        <v>84</v>
      </c>
      <c r="F2552" t="s">
        <v>25</v>
      </c>
      <c r="G2552" t="s">
        <v>218</v>
      </c>
      <c r="H2552" t="s">
        <v>4838</v>
      </c>
      <c r="I2552">
        <v>3</v>
      </c>
      <c r="J2552">
        <v>76579</v>
      </c>
    </row>
    <row r="2553" spans="1:10" x14ac:dyDescent="0.25">
      <c r="A2553">
        <v>12552</v>
      </c>
      <c r="B2553" s="1">
        <v>45333</v>
      </c>
      <c r="C2553" t="s">
        <v>4839</v>
      </c>
      <c r="D2553" t="s">
        <v>11</v>
      </c>
      <c r="E2553" t="s">
        <v>61</v>
      </c>
      <c r="F2553" t="s">
        <v>67</v>
      </c>
      <c r="G2553" t="s">
        <v>195</v>
      </c>
      <c r="H2553" t="s">
        <v>4840</v>
      </c>
      <c r="I2553">
        <v>1</v>
      </c>
      <c r="J2553">
        <v>48500</v>
      </c>
    </row>
    <row r="2554" spans="1:10" x14ac:dyDescent="0.25">
      <c r="A2554">
        <v>12553</v>
      </c>
      <c r="B2554" s="1">
        <v>45314</v>
      </c>
      <c r="C2554" t="s">
        <v>2515</v>
      </c>
      <c r="D2554" t="s">
        <v>33</v>
      </c>
      <c r="E2554" t="s">
        <v>43</v>
      </c>
      <c r="F2554" t="s">
        <v>77</v>
      </c>
      <c r="G2554" t="s">
        <v>78</v>
      </c>
      <c r="H2554" t="s">
        <v>4841</v>
      </c>
      <c r="I2554">
        <v>3</v>
      </c>
      <c r="J2554">
        <v>36436</v>
      </c>
    </row>
    <row r="2555" spans="1:10" x14ac:dyDescent="0.25">
      <c r="A2555">
        <v>12554</v>
      </c>
      <c r="B2555" s="1">
        <v>45254</v>
      </c>
      <c r="C2555" t="s">
        <v>4842</v>
      </c>
      <c r="D2555" t="s">
        <v>33</v>
      </c>
      <c r="E2555" t="s">
        <v>55</v>
      </c>
      <c r="F2555" t="s">
        <v>25</v>
      </c>
      <c r="G2555" t="s">
        <v>95</v>
      </c>
      <c r="H2555" t="s">
        <v>4843</v>
      </c>
      <c r="I2555">
        <v>3</v>
      </c>
      <c r="J2555">
        <v>48917</v>
      </c>
    </row>
    <row r="2556" spans="1:10" x14ac:dyDescent="0.25">
      <c r="A2556">
        <v>12555</v>
      </c>
      <c r="B2556" s="1">
        <v>45898</v>
      </c>
      <c r="C2556" t="s">
        <v>4844</v>
      </c>
      <c r="D2556" t="s">
        <v>33</v>
      </c>
      <c r="E2556" t="s">
        <v>94</v>
      </c>
      <c r="F2556" t="s">
        <v>35</v>
      </c>
      <c r="G2556" t="s">
        <v>71</v>
      </c>
      <c r="H2556" t="s">
        <v>4845</v>
      </c>
      <c r="I2556">
        <v>3</v>
      </c>
      <c r="J2556">
        <v>2420</v>
      </c>
    </row>
    <row r="2557" spans="1:10" x14ac:dyDescent="0.25">
      <c r="A2557">
        <v>12556</v>
      </c>
      <c r="B2557" s="1">
        <v>45761</v>
      </c>
      <c r="C2557" t="s">
        <v>4846</v>
      </c>
      <c r="D2557" t="s">
        <v>17</v>
      </c>
      <c r="E2557" t="s">
        <v>51</v>
      </c>
      <c r="F2557" t="s">
        <v>67</v>
      </c>
      <c r="G2557" t="s">
        <v>231</v>
      </c>
      <c r="H2557" t="s">
        <v>2138</v>
      </c>
      <c r="I2557">
        <v>3</v>
      </c>
      <c r="J2557">
        <v>64543</v>
      </c>
    </row>
    <row r="2558" spans="1:10" x14ac:dyDescent="0.25">
      <c r="A2558">
        <v>12557</v>
      </c>
      <c r="B2558" s="1">
        <v>45632</v>
      </c>
      <c r="C2558" t="s">
        <v>4847</v>
      </c>
      <c r="D2558" t="s">
        <v>33</v>
      </c>
      <c r="E2558" t="s">
        <v>101</v>
      </c>
      <c r="F2558" t="s">
        <v>39</v>
      </c>
      <c r="G2558" t="s">
        <v>117</v>
      </c>
      <c r="H2558" t="s">
        <v>4848</v>
      </c>
      <c r="I2558">
        <v>1</v>
      </c>
      <c r="J2558">
        <v>4793</v>
      </c>
    </row>
    <row r="2559" spans="1:10" x14ac:dyDescent="0.25">
      <c r="A2559">
        <v>12558</v>
      </c>
      <c r="B2559" s="1">
        <v>45534</v>
      </c>
      <c r="C2559" t="s">
        <v>4849</v>
      </c>
      <c r="D2559" t="s">
        <v>17</v>
      </c>
      <c r="E2559" t="s">
        <v>18</v>
      </c>
      <c r="F2559" t="s">
        <v>39</v>
      </c>
      <c r="G2559" t="s">
        <v>132</v>
      </c>
      <c r="H2559" t="s">
        <v>4850</v>
      </c>
      <c r="I2559">
        <v>4</v>
      </c>
      <c r="J2559">
        <v>73765</v>
      </c>
    </row>
    <row r="2560" spans="1:10" x14ac:dyDescent="0.25">
      <c r="A2560">
        <v>12559</v>
      </c>
      <c r="B2560" s="1">
        <v>45846</v>
      </c>
      <c r="C2560" t="s">
        <v>4851</v>
      </c>
      <c r="D2560" t="s">
        <v>17</v>
      </c>
      <c r="E2560" t="s">
        <v>66</v>
      </c>
      <c r="F2560" t="s">
        <v>87</v>
      </c>
      <c r="G2560" t="s">
        <v>147</v>
      </c>
      <c r="H2560" t="s">
        <v>4852</v>
      </c>
      <c r="I2560">
        <v>5</v>
      </c>
      <c r="J2560">
        <v>38112</v>
      </c>
    </row>
    <row r="2561" spans="1:10" x14ac:dyDescent="0.25">
      <c r="A2561">
        <v>12560</v>
      </c>
      <c r="B2561" s="1">
        <v>45807</v>
      </c>
      <c r="C2561" t="s">
        <v>4853</v>
      </c>
      <c r="D2561" t="s">
        <v>33</v>
      </c>
      <c r="E2561" t="s">
        <v>43</v>
      </c>
      <c r="F2561" t="s">
        <v>120</v>
      </c>
      <c r="G2561" t="s">
        <v>121</v>
      </c>
      <c r="H2561" t="s">
        <v>4854</v>
      </c>
      <c r="I2561">
        <v>1</v>
      </c>
      <c r="J2561">
        <v>67353</v>
      </c>
    </row>
    <row r="2562" spans="1:10" x14ac:dyDescent="0.25">
      <c r="A2562">
        <v>12561</v>
      </c>
      <c r="B2562" s="1">
        <v>45219</v>
      </c>
      <c r="C2562" t="s">
        <v>4855</v>
      </c>
      <c r="D2562" t="s">
        <v>17</v>
      </c>
      <c r="E2562" t="s">
        <v>66</v>
      </c>
      <c r="F2562" t="s">
        <v>67</v>
      </c>
      <c r="G2562" t="s">
        <v>195</v>
      </c>
      <c r="H2562" t="s">
        <v>4348</v>
      </c>
      <c r="I2562">
        <v>3</v>
      </c>
      <c r="J2562">
        <v>38820</v>
      </c>
    </row>
    <row r="2563" spans="1:10" x14ac:dyDescent="0.25">
      <c r="A2563">
        <v>12562</v>
      </c>
      <c r="B2563" s="1">
        <v>45519</v>
      </c>
      <c r="C2563" t="s">
        <v>4856</v>
      </c>
      <c r="D2563" t="s">
        <v>11</v>
      </c>
      <c r="E2563" t="s">
        <v>138</v>
      </c>
      <c r="F2563" t="s">
        <v>13</v>
      </c>
      <c r="G2563" t="s">
        <v>282</v>
      </c>
      <c r="H2563" t="s">
        <v>623</v>
      </c>
      <c r="I2563">
        <v>1</v>
      </c>
      <c r="J2563">
        <v>60871</v>
      </c>
    </row>
    <row r="2564" spans="1:10" x14ac:dyDescent="0.25">
      <c r="A2564">
        <v>12563</v>
      </c>
      <c r="B2564" s="1">
        <v>45584</v>
      </c>
      <c r="C2564" t="s">
        <v>4857</v>
      </c>
      <c r="D2564" t="s">
        <v>17</v>
      </c>
      <c r="E2564" t="s">
        <v>51</v>
      </c>
      <c r="F2564" t="s">
        <v>77</v>
      </c>
      <c r="G2564" t="s">
        <v>78</v>
      </c>
      <c r="H2564" t="s">
        <v>4858</v>
      </c>
      <c r="I2564">
        <v>3</v>
      </c>
      <c r="J2564">
        <v>51519</v>
      </c>
    </row>
    <row r="2565" spans="1:10" x14ac:dyDescent="0.25">
      <c r="A2565">
        <v>12564</v>
      </c>
      <c r="B2565" s="1">
        <v>45628</v>
      </c>
      <c r="C2565" t="s">
        <v>4859</v>
      </c>
      <c r="D2565" t="s">
        <v>11</v>
      </c>
      <c r="E2565" t="s">
        <v>138</v>
      </c>
      <c r="F2565" t="s">
        <v>13</v>
      </c>
      <c r="G2565" t="s">
        <v>91</v>
      </c>
      <c r="H2565" t="s">
        <v>993</v>
      </c>
      <c r="I2565">
        <v>5</v>
      </c>
      <c r="J2565">
        <v>15267</v>
      </c>
    </row>
    <row r="2566" spans="1:10" x14ac:dyDescent="0.25">
      <c r="A2566">
        <v>12565</v>
      </c>
      <c r="B2566" s="1">
        <v>45281</v>
      </c>
      <c r="C2566" t="s">
        <v>4860</v>
      </c>
      <c r="D2566" t="s">
        <v>17</v>
      </c>
      <c r="E2566" t="s">
        <v>18</v>
      </c>
      <c r="F2566" t="s">
        <v>120</v>
      </c>
      <c r="G2566" t="s">
        <v>155</v>
      </c>
      <c r="H2566" t="s">
        <v>4861</v>
      </c>
      <c r="I2566">
        <v>4</v>
      </c>
      <c r="J2566">
        <v>47990</v>
      </c>
    </row>
    <row r="2567" spans="1:10" x14ac:dyDescent="0.25">
      <c r="A2567">
        <v>12566</v>
      </c>
      <c r="B2567" s="1">
        <v>45759</v>
      </c>
      <c r="C2567" t="s">
        <v>4862</v>
      </c>
      <c r="D2567" t="s">
        <v>23</v>
      </c>
      <c r="E2567" t="s">
        <v>76</v>
      </c>
      <c r="F2567" t="s">
        <v>67</v>
      </c>
      <c r="G2567" t="s">
        <v>231</v>
      </c>
      <c r="H2567" t="s">
        <v>4863</v>
      </c>
      <c r="I2567">
        <v>3</v>
      </c>
      <c r="J2567">
        <v>14918</v>
      </c>
    </row>
    <row r="2568" spans="1:10" x14ac:dyDescent="0.25">
      <c r="A2568">
        <v>12567</v>
      </c>
      <c r="B2568" s="1">
        <v>45760</v>
      </c>
      <c r="C2568" t="s">
        <v>4864</v>
      </c>
      <c r="D2568" t="s">
        <v>11</v>
      </c>
      <c r="E2568" t="s">
        <v>61</v>
      </c>
      <c r="F2568" t="s">
        <v>39</v>
      </c>
      <c r="G2568" t="s">
        <v>132</v>
      </c>
      <c r="H2568" t="s">
        <v>4865</v>
      </c>
      <c r="I2568">
        <v>2</v>
      </c>
      <c r="J2568">
        <v>39132</v>
      </c>
    </row>
    <row r="2569" spans="1:10" x14ac:dyDescent="0.25">
      <c r="A2569">
        <v>12568</v>
      </c>
      <c r="B2569" s="1">
        <v>45334</v>
      </c>
      <c r="C2569" t="s">
        <v>4866</v>
      </c>
      <c r="D2569" t="s">
        <v>11</v>
      </c>
      <c r="E2569" t="s">
        <v>12</v>
      </c>
      <c r="F2569" t="s">
        <v>35</v>
      </c>
      <c r="G2569" t="s">
        <v>437</v>
      </c>
      <c r="H2569" t="s">
        <v>4867</v>
      </c>
      <c r="I2569">
        <v>4</v>
      </c>
      <c r="J2569">
        <v>39573</v>
      </c>
    </row>
    <row r="2570" spans="1:10" x14ac:dyDescent="0.25">
      <c r="A2570">
        <v>12569</v>
      </c>
      <c r="B2570" s="1">
        <v>45676</v>
      </c>
      <c r="C2570" t="s">
        <v>4868</v>
      </c>
      <c r="D2570" t="s">
        <v>17</v>
      </c>
      <c r="E2570" t="s">
        <v>158</v>
      </c>
      <c r="F2570" t="s">
        <v>67</v>
      </c>
      <c r="G2570" t="s">
        <v>400</v>
      </c>
      <c r="H2570" t="s">
        <v>2992</v>
      </c>
      <c r="I2570">
        <v>2</v>
      </c>
      <c r="J2570">
        <v>29072</v>
      </c>
    </row>
    <row r="2571" spans="1:10" x14ac:dyDescent="0.25">
      <c r="A2571">
        <v>12570</v>
      </c>
      <c r="B2571" s="1">
        <v>45703</v>
      </c>
      <c r="C2571" t="s">
        <v>4869</v>
      </c>
      <c r="D2571" t="s">
        <v>17</v>
      </c>
      <c r="E2571" t="s">
        <v>18</v>
      </c>
      <c r="F2571" t="s">
        <v>25</v>
      </c>
      <c r="G2571" t="s">
        <v>218</v>
      </c>
      <c r="H2571" t="s">
        <v>4870</v>
      </c>
      <c r="I2571">
        <v>4</v>
      </c>
      <c r="J2571">
        <v>52378</v>
      </c>
    </row>
    <row r="2572" spans="1:10" x14ac:dyDescent="0.25">
      <c r="A2572">
        <v>12571</v>
      </c>
      <c r="B2572" s="1">
        <v>45401</v>
      </c>
      <c r="C2572" t="s">
        <v>4871</v>
      </c>
      <c r="D2572" t="s">
        <v>33</v>
      </c>
      <c r="E2572" t="s">
        <v>43</v>
      </c>
      <c r="F2572" t="s">
        <v>13</v>
      </c>
      <c r="G2572" t="s">
        <v>282</v>
      </c>
      <c r="H2572" t="s">
        <v>4872</v>
      </c>
      <c r="I2572">
        <v>3</v>
      </c>
      <c r="J2572">
        <v>51918</v>
      </c>
    </row>
    <row r="2573" spans="1:10" x14ac:dyDescent="0.25">
      <c r="A2573">
        <v>12572</v>
      </c>
      <c r="B2573" s="1">
        <v>45496</v>
      </c>
      <c r="C2573" t="s">
        <v>4873</v>
      </c>
      <c r="D2573" t="s">
        <v>33</v>
      </c>
      <c r="E2573" t="s">
        <v>94</v>
      </c>
      <c r="F2573" t="s">
        <v>87</v>
      </c>
      <c r="G2573" t="s">
        <v>88</v>
      </c>
      <c r="H2573" t="s">
        <v>4874</v>
      </c>
      <c r="I2573">
        <v>3</v>
      </c>
      <c r="J2573">
        <v>78172</v>
      </c>
    </row>
    <row r="2574" spans="1:10" x14ac:dyDescent="0.25">
      <c r="A2574">
        <v>12573</v>
      </c>
      <c r="B2574" s="1">
        <v>45704</v>
      </c>
      <c r="C2574" t="s">
        <v>4875</v>
      </c>
      <c r="D2574" t="s">
        <v>33</v>
      </c>
      <c r="E2574" t="s">
        <v>34</v>
      </c>
      <c r="F2574" t="s">
        <v>19</v>
      </c>
      <c r="G2574" t="s">
        <v>20</v>
      </c>
      <c r="H2574" t="s">
        <v>4876</v>
      </c>
      <c r="I2574">
        <v>3</v>
      </c>
      <c r="J2574">
        <v>68680</v>
      </c>
    </row>
    <row r="2575" spans="1:10" x14ac:dyDescent="0.25">
      <c r="A2575">
        <v>12574</v>
      </c>
      <c r="B2575" s="1">
        <v>45259</v>
      </c>
      <c r="C2575" t="s">
        <v>4877</v>
      </c>
      <c r="D2575" t="s">
        <v>33</v>
      </c>
      <c r="E2575" t="s">
        <v>101</v>
      </c>
      <c r="F2575" t="s">
        <v>87</v>
      </c>
      <c r="G2575" t="s">
        <v>205</v>
      </c>
      <c r="H2575" t="s">
        <v>4878</v>
      </c>
      <c r="I2575">
        <v>2</v>
      </c>
      <c r="J2575">
        <v>75516</v>
      </c>
    </row>
    <row r="2576" spans="1:10" x14ac:dyDescent="0.25">
      <c r="A2576">
        <v>12575</v>
      </c>
      <c r="B2576" s="1">
        <v>45498</v>
      </c>
      <c r="C2576" t="s">
        <v>4879</v>
      </c>
      <c r="D2576" t="s">
        <v>17</v>
      </c>
      <c r="E2576" t="s">
        <v>66</v>
      </c>
      <c r="F2576" t="s">
        <v>35</v>
      </c>
      <c r="G2576" t="s">
        <v>44</v>
      </c>
      <c r="H2576" t="s">
        <v>4880</v>
      </c>
      <c r="I2576">
        <v>2</v>
      </c>
      <c r="J2576">
        <v>38898</v>
      </c>
    </row>
    <row r="2577" spans="1:10" x14ac:dyDescent="0.25">
      <c r="A2577">
        <v>12576</v>
      </c>
      <c r="B2577" s="1">
        <v>45470</v>
      </c>
      <c r="C2577" t="s">
        <v>4881</v>
      </c>
      <c r="D2577" t="s">
        <v>17</v>
      </c>
      <c r="E2577" t="s">
        <v>51</v>
      </c>
      <c r="F2577" t="s">
        <v>62</v>
      </c>
      <c r="G2577" t="s">
        <v>106</v>
      </c>
      <c r="H2577" t="s">
        <v>2970</v>
      </c>
      <c r="I2577">
        <v>2</v>
      </c>
      <c r="J2577">
        <v>15336</v>
      </c>
    </row>
    <row r="2578" spans="1:10" x14ac:dyDescent="0.25">
      <c r="A2578">
        <v>12577</v>
      </c>
      <c r="B2578" s="1">
        <v>45826</v>
      </c>
      <c r="C2578" t="s">
        <v>4882</v>
      </c>
      <c r="D2578" t="s">
        <v>11</v>
      </c>
      <c r="E2578" t="s">
        <v>12</v>
      </c>
      <c r="F2578" t="s">
        <v>120</v>
      </c>
      <c r="G2578" t="s">
        <v>150</v>
      </c>
      <c r="H2578" t="s">
        <v>198</v>
      </c>
      <c r="I2578">
        <v>5</v>
      </c>
      <c r="J2578">
        <v>61719</v>
      </c>
    </row>
    <row r="2579" spans="1:10" x14ac:dyDescent="0.25">
      <c r="A2579">
        <v>12578</v>
      </c>
      <c r="B2579" s="1">
        <v>45924</v>
      </c>
      <c r="C2579" t="s">
        <v>4883</v>
      </c>
      <c r="D2579" t="s">
        <v>11</v>
      </c>
      <c r="E2579" t="s">
        <v>138</v>
      </c>
      <c r="F2579" t="s">
        <v>35</v>
      </c>
      <c r="G2579" t="s">
        <v>36</v>
      </c>
      <c r="H2579" t="s">
        <v>4184</v>
      </c>
      <c r="I2579">
        <v>4</v>
      </c>
      <c r="J2579">
        <v>40541</v>
      </c>
    </row>
    <row r="2580" spans="1:10" x14ac:dyDescent="0.25">
      <c r="A2580">
        <v>12579</v>
      </c>
      <c r="B2580" s="1">
        <v>45577</v>
      </c>
      <c r="C2580" t="s">
        <v>2294</v>
      </c>
      <c r="D2580" t="s">
        <v>23</v>
      </c>
      <c r="E2580" t="s">
        <v>29</v>
      </c>
      <c r="F2580" t="s">
        <v>19</v>
      </c>
      <c r="G2580" t="s">
        <v>98</v>
      </c>
      <c r="H2580" t="s">
        <v>727</v>
      </c>
      <c r="I2580">
        <v>2</v>
      </c>
      <c r="J2580">
        <v>9193</v>
      </c>
    </row>
    <row r="2581" spans="1:10" x14ac:dyDescent="0.25">
      <c r="A2581">
        <v>12580</v>
      </c>
      <c r="B2581" s="1">
        <v>45223</v>
      </c>
      <c r="C2581" t="s">
        <v>4884</v>
      </c>
      <c r="D2581" t="s">
        <v>11</v>
      </c>
      <c r="E2581" t="s">
        <v>61</v>
      </c>
      <c r="F2581" t="s">
        <v>77</v>
      </c>
      <c r="G2581" t="s">
        <v>287</v>
      </c>
      <c r="H2581" t="s">
        <v>4885</v>
      </c>
      <c r="I2581">
        <v>1</v>
      </c>
      <c r="J2581">
        <v>66153</v>
      </c>
    </row>
    <row r="2582" spans="1:10" x14ac:dyDescent="0.25">
      <c r="A2582">
        <v>12581</v>
      </c>
      <c r="B2582" s="1">
        <v>45268</v>
      </c>
      <c r="C2582" t="s">
        <v>4886</v>
      </c>
      <c r="D2582" t="s">
        <v>33</v>
      </c>
      <c r="E2582" t="s">
        <v>43</v>
      </c>
      <c r="F2582" t="s">
        <v>62</v>
      </c>
      <c r="G2582" t="s">
        <v>142</v>
      </c>
      <c r="H2582" t="s">
        <v>2905</v>
      </c>
      <c r="I2582">
        <v>4</v>
      </c>
      <c r="J2582">
        <v>20415</v>
      </c>
    </row>
    <row r="2583" spans="1:10" x14ac:dyDescent="0.25">
      <c r="A2583">
        <v>12582</v>
      </c>
      <c r="B2583" s="1">
        <v>45343</v>
      </c>
      <c r="C2583" t="s">
        <v>4887</v>
      </c>
      <c r="D2583" t="s">
        <v>23</v>
      </c>
      <c r="E2583" t="s">
        <v>24</v>
      </c>
      <c r="F2583" t="s">
        <v>62</v>
      </c>
      <c r="G2583" t="s">
        <v>63</v>
      </c>
      <c r="H2583" t="s">
        <v>4888</v>
      </c>
      <c r="I2583">
        <v>4</v>
      </c>
      <c r="J2583">
        <v>59972</v>
      </c>
    </row>
    <row r="2584" spans="1:10" x14ac:dyDescent="0.25">
      <c r="A2584">
        <v>12583</v>
      </c>
      <c r="B2584" s="1">
        <v>45867</v>
      </c>
      <c r="C2584" t="s">
        <v>1604</v>
      </c>
      <c r="D2584" t="s">
        <v>17</v>
      </c>
      <c r="E2584" t="s">
        <v>66</v>
      </c>
      <c r="F2584" t="s">
        <v>120</v>
      </c>
      <c r="G2584" t="s">
        <v>139</v>
      </c>
      <c r="H2584" t="s">
        <v>4889</v>
      </c>
      <c r="I2584">
        <v>1</v>
      </c>
      <c r="J2584">
        <v>68857</v>
      </c>
    </row>
    <row r="2585" spans="1:10" x14ac:dyDescent="0.25">
      <c r="A2585">
        <v>12584</v>
      </c>
      <c r="B2585" s="1">
        <v>45369</v>
      </c>
      <c r="C2585" t="s">
        <v>4890</v>
      </c>
      <c r="D2585" t="s">
        <v>33</v>
      </c>
      <c r="E2585" t="s">
        <v>94</v>
      </c>
      <c r="F2585" t="s">
        <v>35</v>
      </c>
      <c r="G2585" t="s">
        <v>71</v>
      </c>
      <c r="H2585" t="s">
        <v>1884</v>
      </c>
      <c r="I2585">
        <v>1</v>
      </c>
      <c r="J2585">
        <v>32572</v>
      </c>
    </row>
    <row r="2586" spans="1:10" x14ac:dyDescent="0.25">
      <c r="A2586">
        <v>12585</v>
      </c>
      <c r="B2586" s="1">
        <v>45366</v>
      </c>
      <c r="C2586" t="s">
        <v>4891</v>
      </c>
      <c r="D2586" t="s">
        <v>33</v>
      </c>
      <c r="E2586" t="s">
        <v>34</v>
      </c>
      <c r="F2586" t="s">
        <v>35</v>
      </c>
      <c r="G2586" t="s">
        <v>437</v>
      </c>
      <c r="H2586" t="s">
        <v>4892</v>
      </c>
      <c r="I2586">
        <v>2</v>
      </c>
      <c r="J2586">
        <v>2713</v>
      </c>
    </row>
    <row r="2587" spans="1:10" x14ac:dyDescent="0.25">
      <c r="A2587">
        <v>12586</v>
      </c>
      <c r="B2587" s="1">
        <v>45484</v>
      </c>
      <c r="C2587" t="s">
        <v>4893</v>
      </c>
      <c r="D2587" t="s">
        <v>33</v>
      </c>
      <c r="E2587" t="s">
        <v>55</v>
      </c>
      <c r="F2587" t="s">
        <v>67</v>
      </c>
      <c r="G2587" t="s">
        <v>195</v>
      </c>
      <c r="H2587" t="s">
        <v>3974</v>
      </c>
      <c r="I2587">
        <v>4</v>
      </c>
      <c r="J2587">
        <v>38541</v>
      </c>
    </row>
    <row r="2588" spans="1:10" x14ac:dyDescent="0.25">
      <c r="A2588">
        <v>12587</v>
      </c>
      <c r="B2588" s="1">
        <v>45819</v>
      </c>
      <c r="C2588" t="s">
        <v>4894</v>
      </c>
      <c r="D2588" t="s">
        <v>23</v>
      </c>
      <c r="E2588" t="s">
        <v>135</v>
      </c>
      <c r="F2588" t="s">
        <v>62</v>
      </c>
      <c r="G2588" t="s">
        <v>142</v>
      </c>
      <c r="H2588" t="s">
        <v>4895</v>
      </c>
      <c r="I2588">
        <v>4</v>
      </c>
      <c r="J2588">
        <v>74374</v>
      </c>
    </row>
    <row r="2589" spans="1:10" x14ac:dyDescent="0.25">
      <c r="A2589">
        <v>12588</v>
      </c>
      <c r="B2589" s="1">
        <v>45259</v>
      </c>
      <c r="C2589" t="s">
        <v>4896</v>
      </c>
      <c r="D2589" t="s">
        <v>23</v>
      </c>
      <c r="E2589" t="s">
        <v>76</v>
      </c>
      <c r="F2589" t="s">
        <v>39</v>
      </c>
      <c r="G2589" t="s">
        <v>192</v>
      </c>
      <c r="H2589" t="s">
        <v>4897</v>
      </c>
      <c r="I2589">
        <v>4</v>
      </c>
      <c r="J2589">
        <v>65122</v>
      </c>
    </row>
    <row r="2590" spans="1:10" x14ac:dyDescent="0.25">
      <c r="A2590">
        <v>12589</v>
      </c>
      <c r="B2590" s="1">
        <v>45407</v>
      </c>
      <c r="C2590" t="s">
        <v>4898</v>
      </c>
      <c r="D2590" t="s">
        <v>33</v>
      </c>
      <c r="E2590" t="s">
        <v>43</v>
      </c>
      <c r="F2590" t="s">
        <v>25</v>
      </c>
      <c r="G2590" t="s">
        <v>26</v>
      </c>
      <c r="H2590" t="s">
        <v>4899</v>
      </c>
      <c r="I2590">
        <v>4</v>
      </c>
      <c r="J2590">
        <v>42579</v>
      </c>
    </row>
    <row r="2591" spans="1:10" x14ac:dyDescent="0.25">
      <c r="A2591">
        <v>12590</v>
      </c>
      <c r="B2591" s="1">
        <v>45328</v>
      </c>
      <c r="C2591" t="s">
        <v>4900</v>
      </c>
      <c r="D2591" t="s">
        <v>17</v>
      </c>
      <c r="E2591" t="s">
        <v>47</v>
      </c>
      <c r="F2591" t="s">
        <v>67</v>
      </c>
      <c r="G2591" t="s">
        <v>195</v>
      </c>
      <c r="H2591" t="s">
        <v>4901</v>
      </c>
      <c r="I2591">
        <v>4</v>
      </c>
      <c r="J2591">
        <v>71951</v>
      </c>
    </row>
    <row r="2592" spans="1:10" x14ac:dyDescent="0.25">
      <c r="A2592">
        <v>12591</v>
      </c>
      <c r="B2592" s="1">
        <v>45298</v>
      </c>
      <c r="C2592" t="s">
        <v>4902</v>
      </c>
      <c r="D2592" t="s">
        <v>33</v>
      </c>
      <c r="E2592" t="s">
        <v>94</v>
      </c>
      <c r="F2592" t="s">
        <v>39</v>
      </c>
      <c r="G2592" t="s">
        <v>117</v>
      </c>
      <c r="H2592" t="s">
        <v>4903</v>
      </c>
      <c r="I2592">
        <v>3</v>
      </c>
      <c r="J2592">
        <v>20142</v>
      </c>
    </row>
    <row r="2593" spans="1:10" x14ac:dyDescent="0.25">
      <c r="A2593">
        <v>12592</v>
      </c>
      <c r="B2593" s="1">
        <v>45895</v>
      </c>
      <c r="C2593" t="s">
        <v>4904</v>
      </c>
      <c r="D2593" t="s">
        <v>33</v>
      </c>
      <c r="E2593" t="s">
        <v>101</v>
      </c>
      <c r="F2593" t="s">
        <v>13</v>
      </c>
      <c r="G2593" t="s">
        <v>14</v>
      </c>
      <c r="H2593" t="s">
        <v>4905</v>
      </c>
      <c r="I2593">
        <v>3</v>
      </c>
      <c r="J2593">
        <v>64767</v>
      </c>
    </row>
    <row r="2594" spans="1:10" x14ac:dyDescent="0.25">
      <c r="A2594">
        <v>12593</v>
      </c>
      <c r="B2594" s="1">
        <v>45389</v>
      </c>
      <c r="C2594" t="s">
        <v>4906</v>
      </c>
      <c r="D2594" t="s">
        <v>33</v>
      </c>
      <c r="E2594" t="s">
        <v>43</v>
      </c>
      <c r="F2594" t="s">
        <v>120</v>
      </c>
      <c r="G2594" t="s">
        <v>155</v>
      </c>
      <c r="H2594" t="s">
        <v>4907</v>
      </c>
      <c r="I2594">
        <v>3</v>
      </c>
      <c r="J2594">
        <v>62731</v>
      </c>
    </row>
    <row r="2595" spans="1:10" x14ac:dyDescent="0.25">
      <c r="A2595">
        <v>12594</v>
      </c>
      <c r="B2595" s="1">
        <v>45829</v>
      </c>
      <c r="C2595" t="s">
        <v>4908</v>
      </c>
      <c r="D2595" t="s">
        <v>17</v>
      </c>
      <c r="E2595" t="s">
        <v>66</v>
      </c>
      <c r="F2595" t="s">
        <v>77</v>
      </c>
      <c r="G2595" t="s">
        <v>287</v>
      </c>
      <c r="H2595" t="s">
        <v>4909</v>
      </c>
      <c r="I2595">
        <v>1</v>
      </c>
      <c r="J2595">
        <v>7482</v>
      </c>
    </row>
    <row r="2596" spans="1:10" x14ac:dyDescent="0.25">
      <c r="A2596">
        <v>12595</v>
      </c>
      <c r="B2596" s="1">
        <v>45806</v>
      </c>
      <c r="C2596" t="s">
        <v>4910</v>
      </c>
      <c r="D2596" t="s">
        <v>17</v>
      </c>
      <c r="E2596" t="s">
        <v>66</v>
      </c>
      <c r="F2596" t="s">
        <v>77</v>
      </c>
      <c r="G2596" t="s">
        <v>109</v>
      </c>
      <c r="H2596" t="s">
        <v>4911</v>
      </c>
      <c r="I2596">
        <v>5</v>
      </c>
      <c r="J2596">
        <v>47721</v>
      </c>
    </row>
    <row r="2597" spans="1:10" x14ac:dyDescent="0.25">
      <c r="A2597">
        <v>12596</v>
      </c>
      <c r="B2597" s="1">
        <v>45826</v>
      </c>
      <c r="C2597" t="s">
        <v>4912</v>
      </c>
      <c r="D2597" t="s">
        <v>33</v>
      </c>
      <c r="E2597" t="s">
        <v>34</v>
      </c>
      <c r="F2597" t="s">
        <v>39</v>
      </c>
      <c r="G2597" t="s">
        <v>132</v>
      </c>
      <c r="H2597" t="s">
        <v>4913</v>
      </c>
      <c r="I2597">
        <v>2</v>
      </c>
      <c r="J2597">
        <v>59338</v>
      </c>
    </row>
    <row r="2598" spans="1:10" x14ac:dyDescent="0.25">
      <c r="A2598">
        <v>12597</v>
      </c>
      <c r="B2598" s="1">
        <v>45855</v>
      </c>
      <c r="C2598" t="s">
        <v>4914</v>
      </c>
      <c r="D2598" t="s">
        <v>23</v>
      </c>
      <c r="E2598" t="s">
        <v>24</v>
      </c>
      <c r="F2598" t="s">
        <v>35</v>
      </c>
      <c r="G2598" t="s">
        <v>71</v>
      </c>
      <c r="H2598" t="s">
        <v>4915</v>
      </c>
      <c r="I2598">
        <v>4</v>
      </c>
      <c r="J2598">
        <v>60334</v>
      </c>
    </row>
    <row r="2599" spans="1:10" x14ac:dyDescent="0.25">
      <c r="A2599">
        <v>12598</v>
      </c>
      <c r="B2599" s="1">
        <v>45462</v>
      </c>
      <c r="C2599" t="s">
        <v>4916</v>
      </c>
      <c r="D2599" t="s">
        <v>33</v>
      </c>
      <c r="E2599" t="s">
        <v>34</v>
      </c>
      <c r="F2599" t="s">
        <v>62</v>
      </c>
      <c r="G2599" t="s">
        <v>63</v>
      </c>
      <c r="H2599" t="s">
        <v>4917</v>
      </c>
      <c r="I2599">
        <v>5</v>
      </c>
      <c r="J2599">
        <v>19970</v>
      </c>
    </row>
    <row r="2600" spans="1:10" x14ac:dyDescent="0.25">
      <c r="A2600">
        <v>12599</v>
      </c>
      <c r="B2600" s="1">
        <v>45310</v>
      </c>
      <c r="C2600" t="s">
        <v>4918</v>
      </c>
      <c r="D2600" t="s">
        <v>11</v>
      </c>
      <c r="E2600" t="s">
        <v>84</v>
      </c>
      <c r="F2600" t="s">
        <v>13</v>
      </c>
      <c r="G2600" t="s">
        <v>91</v>
      </c>
      <c r="H2600" t="s">
        <v>4919</v>
      </c>
      <c r="I2600">
        <v>3</v>
      </c>
      <c r="J2600">
        <v>20911</v>
      </c>
    </row>
    <row r="2601" spans="1:10" x14ac:dyDescent="0.25">
      <c r="A2601">
        <v>12600</v>
      </c>
      <c r="B2601" s="1">
        <v>45757</v>
      </c>
      <c r="C2601" t="s">
        <v>4920</v>
      </c>
      <c r="D2601" t="s">
        <v>17</v>
      </c>
      <c r="E2601" t="s">
        <v>18</v>
      </c>
      <c r="F2601" t="s">
        <v>87</v>
      </c>
      <c r="G2601" t="s">
        <v>205</v>
      </c>
      <c r="H2601" t="s">
        <v>4921</v>
      </c>
      <c r="I2601">
        <v>3</v>
      </c>
      <c r="J2601">
        <v>20274</v>
      </c>
    </row>
    <row r="2602" spans="1:10" x14ac:dyDescent="0.25">
      <c r="A2602">
        <v>12601</v>
      </c>
      <c r="B2602" s="1">
        <v>45333</v>
      </c>
      <c r="C2602" t="s">
        <v>4922</v>
      </c>
      <c r="D2602" t="s">
        <v>23</v>
      </c>
      <c r="E2602" t="s">
        <v>24</v>
      </c>
      <c r="F2602" t="s">
        <v>25</v>
      </c>
      <c r="G2602" t="s">
        <v>95</v>
      </c>
      <c r="H2602" t="s">
        <v>4923</v>
      </c>
      <c r="I2602">
        <v>5</v>
      </c>
      <c r="J2602">
        <v>21728</v>
      </c>
    </row>
    <row r="2603" spans="1:10" x14ac:dyDescent="0.25">
      <c r="A2603">
        <v>12602</v>
      </c>
      <c r="B2603" s="1">
        <v>45447</v>
      </c>
      <c r="C2603" t="s">
        <v>4924</v>
      </c>
      <c r="D2603" t="s">
        <v>11</v>
      </c>
      <c r="E2603" t="s">
        <v>165</v>
      </c>
      <c r="F2603" t="s">
        <v>13</v>
      </c>
      <c r="G2603" t="s">
        <v>48</v>
      </c>
      <c r="H2603" t="s">
        <v>4925</v>
      </c>
      <c r="I2603">
        <v>1</v>
      </c>
      <c r="J2603">
        <v>41237</v>
      </c>
    </row>
    <row r="2604" spans="1:10" x14ac:dyDescent="0.25">
      <c r="A2604">
        <v>12603</v>
      </c>
      <c r="B2604" s="1">
        <v>45848</v>
      </c>
      <c r="C2604" t="s">
        <v>4926</v>
      </c>
      <c r="D2604" t="s">
        <v>17</v>
      </c>
      <c r="E2604" t="s">
        <v>47</v>
      </c>
      <c r="F2604" t="s">
        <v>19</v>
      </c>
      <c r="G2604" t="s">
        <v>30</v>
      </c>
      <c r="H2604" t="s">
        <v>4927</v>
      </c>
      <c r="I2604">
        <v>1</v>
      </c>
      <c r="J2604">
        <v>78111</v>
      </c>
    </row>
    <row r="2605" spans="1:10" x14ac:dyDescent="0.25">
      <c r="A2605">
        <v>12604</v>
      </c>
      <c r="B2605" s="1">
        <v>45533</v>
      </c>
      <c r="C2605" t="s">
        <v>4928</v>
      </c>
      <c r="D2605" t="s">
        <v>17</v>
      </c>
      <c r="E2605" t="s">
        <v>47</v>
      </c>
      <c r="F2605" t="s">
        <v>39</v>
      </c>
      <c r="G2605" t="s">
        <v>132</v>
      </c>
      <c r="H2605" t="s">
        <v>4929</v>
      </c>
      <c r="I2605">
        <v>4</v>
      </c>
      <c r="J2605">
        <v>21672</v>
      </c>
    </row>
    <row r="2606" spans="1:10" x14ac:dyDescent="0.25">
      <c r="A2606">
        <v>12605</v>
      </c>
      <c r="B2606" s="1">
        <v>45697</v>
      </c>
      <c r="C2606" t="s">
        <v>4930</v>
      </c>
      <c r="D2606" t="s">
        <v>11</v>
      </c>
      <c r="E2606" t="s">
        <v>84</v>
      </c>
      <c r="F2606" t="s">
        <v>87</v>
      </c>
      <c r="G2606" t="s">
        <v>129</v>
      </c>
      <c r="H2606" t="s">
        <v>4931</v>
      </c>
      <c r="I2606">
        <v>1</v>
      </c>
      <c r="J2606">
        <v>12702</v>
      </c>
    </row>
    <row r="2607" spans="1:10" x14ac:dyDescent="0.25">
      <c r="A2607">
        <v>12606</v>
      </c>
      <c r="B2607" s="1">
        <v>45678</v>
      </c>
      <c r="C2607" t="s">
        <v>4932</v>
      </c>
      <c r="D2607" t="s">
        <v>33</v>
      </c>
      <c r="E2607" t="s">
        <v>55</v>
      </c>
      <c r="F2607" t="s">
        <v>67</v>
      </c>
      <c r="G2607" t="s">
        <v>195</v>
      </c>
      <c r="H2607" t="s">
        <v>2488</v>
      </c>
      <c r="I2607">
        <v>4</v>
      </c>
      <c r="J2607">
        <v>25020</v>
      </c>
    </row>
    <row r="2608" spans="1:10" x14ac:dyDescent="0.25">
      <c r="A2608">
        <v>12607</v>
      </c>
      <c r="B2608" s="1">
        <v>45499</v>
      </c>
      <c r="C2608" t="s">
        <v>4933</v>
      </c>
      <c r="D2608" t="s">
        <v>11</v>
      </c>
      <c r="E2608" t="s">
        <v>61</v>
      </c>
      <c r="F2608" t="s">
        <v>67</v>
      </c>
      <c r="G2608" t="s">
        <v>195</v>
      </c>
      <c r="H2608" t="s">
        <v>4901</v>
      </c>
      <c r="I2608">
        <v>1</v>
      </c>
      <c r="J2608">
        <v>65804</v>
      </c>
    </row>
    <row r="2609" spans="1:10" x14ac:dyDescent="0.25">
      <c r="A2609">
        <v>12608</v>
      </c>
      <c r="B2609" s="1">
        <v>45713</v>
      </c>
      <c r="C2609" t="s">
        <v>4934</v>
      </c>
      <c r="D2609" t="s">
        <v>17</v>
      </c>
      <c r="E2609" t="s">
        <v>47</v>
      </c>
      <c r="F2609" t="s">
        <v>77</v>
      </c>
      <c r="G2609" t="s">
        <v>162</v>
      </c>
      <c r="H2609" t="s">
        <v>4935</v>
      </c>
      <c r="I2609">
        <v>4</v>
      </c>
      <c r="J2609">
        <v>57786</v>
      </c>
    </row>
    <row r="2610" spans="1:10" x14ac:dyDescent="0.25">
      <c r="A2610">
        <v>12609</v>
      </c>
      <c r="B2610" s="1">
        <v>45434</v>
      </c>
      <c r="C2610" t="s">
        <v>4936</v>
      </c>
      <c r="D2610" t="s">
        <v>17</v>
      </c>
      <c r="E2610" t="s">
        <v>66</v>
      </c>
      <c r="F2610" t="s">
        <v>25</v>
      </c>
      <c r="G2610" t="s">
        <v>95</v>
      </c>
      <c r="H2610" t="s">
        <v>4937</v>
      </c>
      <c r="I2610">
        <v>5</v>
      </c>
      <c r="J2610">
        <v>34221</v>
      </c>
    </row>
    <row r="2611" spans="1:10" x14ac:dyDescent="0.25">
      <c r="A2611">
        <v>12610</v>
      </c>
      <c r="B2611" s="1">
        <v>45394</v>
      </c>
      <c r="C2611" t="s">
        <v>4938</v>
      </c>
      <c r="D2611" t="s">
        <v>11</v>
      </c>
      <c r="E2611" t="s">
        <v>84</v>
      </c>
      <c r="F2611" t="s">
        <v>13</v>
      </c>
      <c r="G2611" t="s">
        <v>14</v>
      </c>
      <c r="H2611" t="s">
        <v>4939</v>
      </c>
      <c r="I2611">
        <v>5</v>
      </c>
      <c r="J2611">
        <v>71772</v>
      </c>
    </row>
    <row r="2612" spans="1:10" x14ac:dyDescent="0.25">
      <c r="A2612">
        <v>12611</v>
      </c>
      <c r="B2612" s="1">
        <v>45551</v>
      </c>
      <c r="C2612" t="s">
        <v>4940</v>
      </c>
      <c r="D2612" t="s">
        <v>33</v>
      </c>
      <c r="E2612" t="s">
        <v>43</v>
      </c>
      <c r="F2612" t="s">
        <v>67</v>
      </c>
      <c r="G2612" t="s">
        <v>68</v>
      </c>
      <c r="H2612" t="s">
        <v>4941</v>
      </c>
      <c r="I2612">
        <v>2</v>
      </c>
      <c r="J2612">
        <v>71205</v>
      </c>
    </row>
    <row r="2613" spans="1:10" x14ac:dyDescent="0.25">
      <c r="A2613">
        <v>12612</v>
      </c>
      <c r="B2613" s="1">
        <v>45274</v>
      </c>
      <c r="C2613" t="s">
        <v>4942</v>
      </c>
      <c r="D2613" t="s">
        <v>23</v>
      </c>
      <c r="E2613" t="s">
        <v>135</v>
      </c>
      <c r="F2613" t="s">
        <v>67</v>
      </c>
      <c r="G2613" t="s">
        <v>400</v>
      </c>
      <c r="H2613" t="s">
        <v>401</v>
      </c>
      <c r="I2613">
        <v>5</v>
      </c>
      <c r="J2613">
        <v>23305</v>
      </c>
    </row>
    <row r="2614" spans="1:10" x14ac:dyDescent="0.25">
      <c r="A2614">
        <v>12613</v>
      </c>
      <c r="B2614" s="1">
        <v>45743</v>
      </c>
      <c r="C2614" t="s">
        <v>4943</v>
      </c>
      <c r="D2614" t="s">
        <v>23</v>
      </c>
      <c r="E2614" t="s">
        <v>76</v>
      </c>
      <c r="F2614" t="s">
        <v>13</v>
      </c>
      <c r="G2614" t="s">
        <v>14</v>
      </c>
      <c r="H2614" t="s">
        <v>4944</v>
      </c>
      <c r="I2614">
        <v>1</v>
      </c>
      <c r="J2614">
        <v>74364</v>
      </c>
    </row>
    <row r="2615" spans="1:10" x14ac:dyDescent="0.25">
      <c r="A2615">
        <v>12614</v>
      </c>
      <c r="B2615" s="1">
        <v>45660</v>
      </c>
      <c r="C2615" t="s">
        <v>4945</v>
      </c>
      <c r="D2615" t="s">
        <v>11</v>
      </c>
      <c r="E2615" t="s">
        <v>165</v>
      </c>
      <c r="F2615" t="s">
        <v>77</v>
      </c>
      <c r="G2615" t="s">
        <v>109</v>
      </c>
      <c r="H2615" t="s">
        <v>2742</v>
      </c>
      <c r="I2615">
        <v>1</v>
      </c>
      <c r="J2615">
        <v>65706</v>
      </c>
    </row>
    <row r="2616" spans="1:10" x14ac:dyDescent="0.25">
      <c r="A2616">
        <v>12615</v>
      </c>
      <c r="B2616" s="1">
        <v>45210</v>
      </c>
      <c r="C2616" t="s">
        <v>4946</v>
      </c>
      <c r="D2616" t="s">
        <v>33</v>
      </c>
      <c r="E2616" t="s">
        <v>34</v>
      </c>
      <c r="F2616" t="s">
        <v>39</v>
      </c>
      <c r="G2616" t="s">
        <v>132</v>
      </c>
      <c r="H2616" t="s">
        <v>4947</v>
      </c>
      <c r="I2616">
        <v>5</v>
      </c>
      <c r="J2616">
        <v>70724</v>
      </c>
    </row>
    <row r="2617" spans="1:10" x14ac:dyDescent="0.25">
      <c r="A2617">
        <v>12616</v>
      </c>
      <c r="B2617" s="1">
        <v>45419</v>
      </c>
      <c r="C2617" t="s">
        <v>4948</v>
      </c>
      <c r="D2617" t="s">
        <v>11</v>
      </c>
      <c r="E2617" t="s">
        <v>165</v>
      </c>
      <c r="F2617" t="s">
        <v>19</v>
      </c>
      <c r="G2617" t="s">
        <v>124</v>
      </c>
      <c r="H2617" t="s">
        <v>4949</v>
      </c>
      <c r="I2617">
        <v>3</v>
      </c>
      <c r="J2617">
        <v>2118</v>
      </c>
    </row>
    <row r="2618" spans="1:10" x14ac:dyDescent="0.25">
      <c r="A2618">
        <v>12617</v>
      </c>
      <c r="B2618" s="1">
        <v>45833</v>
      </c>
      <c r="C2618" t="s">
        <v>4950</v>
      </c>
      <c r="D2618" t="s">
        <v>33</v>
      </c>
      <c r="E2618" t="s">
        <v>94</v>
      </c>
      <c r="F2618" t="s">
        <v>25</v>
      </c>
      <c r="G2618" t="s">
        <v>218</v>
      </c>
      <c r="H2618" t="s">
        <v>4951</v>
      </c>
      <c r="I2618">
        <v>1</v>
      </c>
      <c r="J2618">
        <v>7064</v>
      </c>
    </row>
    <row r="2619" spans="1:10" x14ac:dyDescent="0.25">
      <c r="A2619">
        <v>12618</v>
      </c>
      <c r="B2619" s="1">
        <v>45260</v>
      </c>
      <c r="C2619" t="s">
        <v>4952</v>
      </c>
      <c r="D2619" t="s">
        <v>33</v>
      </c>
      <c r="E2619" t="s">
        <v>55</v>
      </c>
      <c r="F2619" t="s">
        <v>120</v>
      </c>
      <c r="G2619" t="s">
        <v>155</v>
      </c>
      <c r="H2619" t="s">
        <v>4953</v>
      </c>
      <c r="I2619">
        <v>3</v>
      </c>
      <c r="J2619">
        <v>15061</v>
      </c>
    </row>
    <row r="2620" spans="1:10" x14ac:dyDescent="0.25">
      <c r="A2620">
        <v>12619</v>
      </c>
      <c r="B2620" s="1">
        <v>45392</v>
      </c>
      <c r="C2620" t="s">
        <v>4954</v>
      </c>
      <c r="D2620" t="s">
        <v>23</v>
      </c>
      <c r="E2620" t="s">
        <v>135</v>
      </c>
      <c r="F2620" t="s">
        <v>25</v>
      </c>
      <c r="G2620" t="s">
        <v>313</v>
      </c>
      <c r="H2620" t="s">
        <v>4955</v>
      </c>
      <c r="I2620">
        <v>1</v>
      </c>
      <c r="J2620">
        <v>55880</v>
      </c>
    </row>
    <row r="2621" spans="1:10" x14ac:dyDescent="0.25">
      <c r="A2621">
        <v>12620</v>
      </c>
      <c r="B2621" s="1">
        <v>45655</v>
      </c>
      <c r="C2621" t="s">
        <v>4956</v>
      </c>
      <c r="D2621" t="s">
        <v>33</v>
      </c>
      <c r="E2621" t="s">
        <v>34</v>
      </c>
      <c r="F2621" t="s">
        <v>39</v>
      </c>
      <c r="G2621" t="s">
        <v>200</v>
      </c>
      <c r="H2621" t="s">
        <v>4957</v>
      </c>
      <c r="I2621">
        <v>5</v>
      </c>
      <c r="J2621">
        <v>15887</v>
      </c>
    </row>
    <row r="2622" spans="1:10" x14ac:dyDescent="0.25">
      <c r="A2622">
        <v>12621</v>
      </c>
      <c r="B2622" s="1">
        <v>45310</v>
      </c>
      <c r="C2622" t="s">
        <v>4958</v>
      </c>
      <c r="D2622" t="s">
        <v>17</v>
      </c>
      <c r="E2622" t="s">
        <v>47</v>
      </c>
      <c r="F2622" t="s">
        <v>13</v>
      </c>
      <c r="G2622" t="s">
        <v>48</v>
      </c>
      <c r="H2622" t="s">
        <v>3305</v>
      </c>
      <c r="I2622">
        <v>3</v>
      </c>
      <c r="J2622">
        <v>804</v>
      </c>
    </row>
    <row r="2623" spans="1:10" x14ac:dyDescent="0.25">
      <c r="A2623">
        <v>12622</v>
      </c>
      <c r="B2623" s="1">
        <v>45733</v>
      </c>
      <c r="C2623" t="s">
        <v>4959</v>
      </c>
      <c r="D2623" t="s">
        <v>11</v>
      </c>
      <c r="E2623" t="s">
        <v>12</v>
      </c>
      <c r="F2623" t="s">
        <v>25</v>
      </c>
      <c r="G2623" t="s">
        <v>26</v>
      </c>
      <c r="H2623" t="s">
        <v>3487</v>
      </c>
      <c r="I2623">
        <v>5</v>
      </c>
      <c r="J2623">
        <v>3672</v>
      </c>
    </row>
    <row r="2624" spans="1:10" x14ac:dyDescent="0.25">
      <c r="A2624">
        <v>12623</v>
      </c>
      <c r="B2624" s="1">
        <v>45286</v>
      </c>
      <c r="C2624" t="s">
        <v>4960</v>
      </c>
      <c r="D2624" t="s">
        <v>33</v>
      </c>
      <c r="E2624" t="s">
        <v>101</v>
      </c>
      <c r="F2624" t="s">
        <v>87</v>
      </c>
      <c r="G2624" t="s">
        <v>205</v>
      </c>
      <c r="H2624" t="s">
        <v>3924</v>
      </c>
      <c r="I2624">
        <v>2</v>
      </c>
      <c r="J2624">
        <v>74827</v>
      </c>
    </row>
    <row r="2625" spans="1:10" x14ac:dyDescent="0.25">
      <c r="A2625">
        <v>12624</v>
      </c>
      <c r="B2625" s="1">
        <v>45233</v>
      </c>
      <c r="C2625" t="s">
        <v>4961</v>
      </c>
      <c r="D2625" t="s">
        <v>17</v>
      </c>
      <c r="E2625" t="s">
        <v>158</v>
      </c>
      <c r="F2625" t="s">
        <v>25</v>
      </c>
      <c r="G2625" t="s">
        <v>313</v>
      </c>
      <c r="H2625" t="s">
        <v>4962</v>
      </c>
      <c r="I2625">
        <v>1</v>
      </c>
      <c r="J2625">
        <v>12494</v>
      </c>
    </row>
    <row r="2626" spans="1:10" x14ac:dyDescent="0.25">
      <c r="A2626">
        <v>12625</v>
      </c>
      <c r="B2626" s="1">
        <v>45800</v>
      </c>
      <c r="C2626" t="s">
        <v>4963</v>
      </c>
      <c r="D2626" t="s">
        <v>33</v>
      </c>
      <c r="E2626" t="s">
        <v>43</v>
      </c>
      <c r="F2626" t="s">
        <v>62</v>
      </c>
      <c r="G2626" t="s">
        <v>63</v>
      </c>
      <c r="H2626" t="s">
        <v>4964</v>
      </c>
      <c r="I2626">
        <v>1</v>
      </c>
      <c r="J2626">
        <v>31088</v>
      </c>
    </row>
    <row r="2627" spans="1:10" x14ac:dyDescent="0.25">
      <c r="A2627">
        <v>12626</v>
      </c>
      <c r="B2627" s="1">
        <v>45546</v>
      </c>
      <c r="C2627" t="s">
        <v>4965</v>
      </c>
      <c r="D2627" t="s">
        <v>17</v>
      </c>
      <c r="E2627" t="s">
        <v>51</v>
      </c>
      <c r="F2627" t="s">
        <v>39</v>
      </c>
      <c r="G2627" t="s">
        <v>200</v>
      </c>
      <c r="H2627" t="s">
        <v>256</v>
      </c>
      <c r="I2627">
        <v>3</v>
      </c>
      <c r="J2627">
        <v>34154</v>
      </c>
    </row>
    <row r="2628" spans="1:10" x14ac:dyDescent="0.25">
      <c r="A2628">
        <v>12627</v>
      </c>
      <c r="B2628" s="1">
        <v>45930</v>
      </c>
      <c r="C2628" t="s">
        <v>4966</v>
      </c>
      <c r="D2628" t="s">
        <v>11</v>
      </c>
      <c r="E2628" t="s">
        <v>84</v>
      </c>
      <c r="F2628" t="s">
        <v>25</v>
      </c>
      <c r="G2628" t="s">
        <v>218</v>
      </c>
      <c r="H2628" t="s">
        <v>4967</v>
      </c>
      <c r="I2628">
        <v>4</v>
      </c>
      <c r="J2628">
        <v>18567</v>
      </c>
    </row>
    <row r="2629" spans="1:10" x14ac:dyDescent="0.25">
      <c r="A2629">
        <v>12628</v>
      </c>
      <c r="B2629" s="1">
        <v>45890</v>
      </c>
      <c r="C2629" t="s">
        <v>4968</v>
      </c>
      <c r="D2629" t="s">
        <v>11</v>
      </c>
      <c r="E2629" t="s">
        <v>12</v>
      </c>
      <c r="F2629" t="s">
        <v>25</v>
      </c>
      <c r="G2629" t="s">
        <v>218</v>
      </c>
      <c r="H2629" t="s">
        <v>4969</v>
      </c>
      <c r="I2629">
        <v>2</v>
      </c>
      <c r="J2629">
        <v>53117</v>
      </c>
    </row>
    <row r="2630" spans="1:10" x14ac:dyDescent="0.25">
      <c r="A2630">
        <v>12629</v>
      </c>
      <c r="B2630" s="1">
        <v>45215</v>
      </c>
      <c r="C2630" t="s">
        <v>4970</v>
      </c>
      <c r="D2630" t="s">
        <v>11</v>
      </c>
      <c r="E2630" t="s">
        <v>138</v>
      </c>
      <c r="F2630" t="s">
        <v>39</v>
      </c>
      <c r="G2630" t="s">
        <v>192</v>
      </c>
      <c r="H2630" t="s">
        <v>4010</v>
      </c>
      <c r="I2630">
        <v>1</v>
      </c>
      <c r="J2630">
        <v>28153</v>
      </c>
    </row>
    <row r="2631" spans="1:10" x14ac:dyDescent="0.25">
      <c r="A2631">
        <v>12630</v>
      </c>
      <c r="B2631" s="1">
        <v>45868</v>
      </c>
      <c r="C2631" t="s">
        <v>4971</v>
      </c>
      <c r="D2631" t="s">
        <v>17</v>
      </c>
      <c r="E2631" t="s">
        <v>47</v>
      </c>
      <c r="F2631" t="s">
        <v>87</v>
      </c>
      <c r="G2631" t="s">
        <v>88</v>
      </c>
      <c r="H2631" t="s">
        <v>4972</v>
      </c>
      <c r="I2631">
        <v>2</v>
      </c>
      <c r="J2631">
        <v>29092</v>
      </c>
    </row>
    <row r="2632" spans="1:10" x14ac:dyDescent="0.25">
      <c r="A2632">
        <v>12631</v>
      </c>
      <c r="B2632" s="1">
        <v>45271</v>
      </c>
      <c r="C2632" t="s">
        <v>4973</v>
      </c>
      <c r="D2632" t="s">
        <v>23</v>
      </c>
      <c r="E2632" t="s">
        <v>135</v>
      </c>
      <c r="F2632" t="s">
        <v>35</v>
      </c>
      <c r="G2632" t="s">
        <v>71</v>
      </c>
      <c r="H2632" t="s">
        <v>2175</v>
      </c>
      <c r="I2632">
        <v>1</v>
      </c>
      <c r="J2632">
        <v>62171</v>
      </c>
    </row>
    <row r="2633" spans="1:10" x14ac:dyDescent="0.25">
      <c r="A2633">
        <v>12632</v>
      </c>
      <c r="B2633" s="1">
        <v>45805</v>
      </c>
      <c r="C2633" t="s">
        <v>4974</v>
      </c>
      <c r="D2633" t="s">
        <v>33</v>
      </c>
      <c r="E2633" t="s">
        <v>94</v>
      </c>
      <c r="F2633" t="s">
        <v>77</v>
      </c>
      <c r="G2633" t="s">
        <v>81</v>
      </c>
      <c r="H2633" t="s">
        <v>3351</v>
      </c>
      <c r="I2633">
        <v>5</v>
      </c>
      <c r="J2633">
        <v>59706</v>
      </c>
    </row>
    <row r="2634" spans="1:10" x14ac:dyDescent="0.25">
      <c r="A2634">
        <v>12633</v>
      </c>
      <c r="B2634" s="1">
        <v>45545</v>
      </c>
      <c r="C2634" t="s">
        <v>4975</v>
      </c>
      <c r="D2634" t="s">
        <v>11</v>
      </c>
      <c r="E2634" t="s">
        <v>84</v>
      </c>
      <c r="F2634" t="s">
        <v>120</v>
      </c>
      <c r="G2634" t="s">
        <v>121</v>
      </c>
      <c r="H2634" t="s">
        <v>4976</v>
      </c>
      <c r="I2634">
        <v>2</v>
      </c>
      <c r="J2634">
        <v>23016</v>
      </c>
    </row>
    <row r="2635" spans="1:10" x14ac:dyDescent="0.25">
      <c r="A2635">
        <v>12634</v>
      </c>
      <c r="B2635" s="1">
        <v>45890</v>
      </c>
      <c r="C2635" t="s">
        <v>4977</v>
      </c>
      <c r="D2635" t="s">
        <v>33</v>
      </c>
      <c r="E2635" t="s">
        <v>43</v>
      </c>
      <c r="F2635" t="s">
        <v>39</v>
      </c>
      <c r="G2635" t="s">
        <v>192</v>
      </c>
      <c r="H2635" t="s">
        <v>2458</v>
      </c>
      <c r="I2635">
        <v>4</v>
      </c>
      <c r="J2635">
        <v>67815</v>
      </c>
    </row>
    <row r="2636" spans="1:10" x14ac:dyDescent="0.25">
      <c r="A2636">
        <v>12635</v>
      </c>
      <c r="B2636" s="1">
        <v>45505</v>
      </c>
      <c r="C2636" t="s">
        <v>4978</v>
      </c>
      <c r="D2636" t="s">
        <v>23</v>
      </c>
      <c r="E2636" t="s">
        <v>135</v>
      </c>
      <c r="F2636" t="s">
        <v>25</v>
      </c>
      <c r="G2636" t="s">
        <v>95</v>
      </c>
      <c r="H2636" t="s">
        <v>4979</v>
      </c>
      <c r="I2636">
        <v>4</v>
      </c>
      <c r="J2636">
        <v>34660</v>
      </c>
    </row>
    <row r="2637" spans="1:10" x14ac:dyDescent="0.25">
      <c r="A2637">
        <v>12636</v>
      </c>
      <c r="B2637" s="1">
        <v>45799</v>
      </c>
      <c r="C2637" t="s">
        <v>4980</v>
      </c>
      <c r="D2637" t="s">
        <v>33</v>
      </c>
      <c r="E2637" t="s">
        <v>55</v>
      </c>
      <c r="F2637" t="s">
        <v>120</v>
      </c>
      <c r="G2637" t="s">
        <v>155</v>
      </c>
      <c r="H2637" t="s">
        <v>4981</v>
      </c>
      <c r="I2637">
        <v>2</v>
      </c>
      <c r="J2637">
        <v>51696</v>
      </c>
    </row>
    <row r="2638" spans="1:10" x14ac:dyDescent="0.25">
      <c r="A2638">
        <v>12637</v>
      </c>
      <c r="B2638" s="1">
        <v>45853</v>
      </c>
      <c r="C2638" t="s">
        <v>4982</v>
      </c>
      <c r="D2638" t="s">
        <v>17</v>
      </c>
      <c r="E2638" t="s">
        <v>51</v>
      </c>
      <c r="F2638" t="s">
        <v>35</v>
      </c>
      <c r="G2638" t="s">
        <v>437</v>
      </c>
      <c r="H2638" t="s">
        <v>4983</v>
      </c>
      <c r="I2638">
        <v>2</v>
      </c>
      <c r="J2638">
        <v>49075</v>
      </c>
    </row>
    <row r="2639" spans="1:10" x14ac:dyDescent="0.25">
      <c r="A2639">
        <v>12638</v>
      </c>
      <c r="B2639" s="1">
        <v>45857</v>
      </c>
      <c r="C2639" t="s">
        <v>4984</v>
      </c>
      <c r="D2639" t="s">
        <v>11</v>
      </c>
      <c r="E2639" t="s">
        <v>138</v>
      </c>
      <c r="F2639" t="s">
        <v>62</v>
      </c>
      <c r="G2639" t="s">
        <v>106</v>
      </c>
      <c r="H2639" t="s">
        <v>444</v>
      </c>
      <c r="I2639">
        <v>5</v>
      </c>
      <c r="J2639">
        <v>20820</v>
      </c>
    </row>
    <row r="2640" spans="1:10" x14ac:dyDescent="0.25">
      <c r="A2640">
        <v>12639</v>
      </c>
      <c r="B2640" s="1">
        <v>45336</v>
      </c>
      <c r="C2640" t="s">
        <v>4985</v>
      </c>
      <c r="D2640" t="s">
        <v>33</v>
      </c>
      <c r="E2640" t="s">
        <v>55</v>
      </c>
      <c r="F2640" t="s">
        <v>35</v>
      </c>
      <c r="G2640" t="s">
        <v>36</v>
      </c>
      <c r="H2640" t="s">
        <v>911</v>
      </c>
      <c r="I2640">
        <v>2</v>
      </c>
      <c r="J2640">
        <v>4157</v>
      </c>
    </row>
    <row r="2641" spans="1:10" x14ac:dyDescent="0.25">
      <c r="A2641">
        <v>12640</v>
      </c>
      <c r="B2641" s="1">
        <v>45336</v>
      </c>
      <c r="C2641" t="s">
        <v>4986</v>
      </c>
      <c r="D2641" t="s">
        <v>23</v>
      </c>
      <c r="E2641" t="s">
        <v>135</v>
      </c>
      <c r="F2641" t="s">
        <v>39</v>
      </c>
      <c r="G2641" t="s">
        <v>40</v>
      </c>
      <c r="H2641" t="s">
        <v>4987</v>
      </c>
      <c r="I2641">
        <v>1</v>
      </c>
      <c r="J2641">
        <v>48758</v>
      </c>
    </row>
    <row r="2642" spans="1:10" x14ac:dyDescent="0.25">
      <c r="A2642">
        <v>12641</v>
      </c>
      <c r="B2642" s="1">
        <v>45564</v>
      </c>
      <c r="C2642" t="s">
        <v>4988</v>
      </c>
      <c r="D2642" t="s">
        <v>33</v>
      </c>
      <c r="E2642" t="s">
        <v>55</v>
      </c>
      <c r="F2642" t="s">
        <v>120</v>
      </c>
      <c r="G2642" t="s">
        <v>121</v>
      </c>
      <c r="H2642" t="s">
        <v>4989</v>
      </c>
      <c r="I2642">
        <v>5</v>
      </c>
      <c r="J2642">
        <v>27084</v>
      </c>
    </row>
    <row r="2643" spans="1:10" x14ac:dyDescent="0.25">
      <c r="A2643">
        <v>12642</v>
      </c>
      <c r="B2643" s="1">
        <v>45636</v>
      </c>
      <c r="C2643" t="s">
        <v>4990</v>
      </c>
      <c r="D2643" t="s">
        <v>11</v>
      </c>
      <c r="E2643" t="s">
        <v>12</v>
      </c>
      <c r="F2643" t="s">
        <v>19</v>
      </c>
      <c r="G2643" t="s">
        <v>98</v>
      </c>
      <c r="H2643" t="s">
        <v>4991</v>
      </c>
      <c r="I2643">
        <v>3</v>
      </c>
      <c r="J2643">
        <v>24691</v>
      </c>
    </row>
    <row r="2644" spans="1:10" x14ac:dyDescent="0.25">
      <c r="A2644">
        <v>12643</v>
      </c>
      <c r="B2644" s="1">
        <v>45835</v>
      </c>
      <c r="C2644" t="s">
        <v>4992</v>
      </c>
      <c r="D2644" t="s">
        <v>11</v>
      </c>
      <c r="E2644" t="s">
        <v>138</v>
      </c>
      <c r="F2644" t="s">
        <v>120</v>
      </c>
      <c r="G2644" t="s">
        <v>121</v>
      </c>
      <c r="H2644" t="s">
        <v>4993</v>
      </c>
      <c r="I2644">
        <v>4</v>
      </c>
      <c r="J2644">
        <v>40534</v>
      </c>
    </row>
    <row r="2645" spans="1:10" x14ac:dyDescent="0.25">
      <c r="A2645">
        <v>12644</v>
      </c>
      <c r="B2645" s="1">
        <v>45810</v>
      </c>
      <c r="C2645" t="s">
        <v>4994</v>
      </c>
      <c r="D2645" t="s">
        <v>17</v>
      </c>
      <c r="E2645" t="s">
        <v>47</v>
      </c>
      <c r="F2645" t="s">
        <v>67</v>
      </c>
      <c r="G2645" t="s">
        <v>68</v>
      </c>
      <c r="H2645" t="s">
        <v>2424</v>
      </c>
      <c r="I2645">
        <v>3</v>
      </c>
      <c r="J2645">
        <v>48306</v>
      </c>
    </row>
    <row r="2646" spans="1:10" x14ac:dyDescent="0.25">
      <c r="A2646">
        <v>12645</v>
      </c>
      <c r="B2646" s="1">
        <v>45851</v>
      </c>
      <c r="C2646" t="s">
        <v>4995</v>
      </c>
      <c r="D2646" t="s">
        <v>17</v>
      </c>
      <c r="E2646" t="s">
        <v>51</v>
      </c>
      <c r="F2646" t="s">
        <v>120</v>
      </c>
      <c r="G2646" t="s">
        <v>155</v>
      </c>
      <c r="H2646" t="s">
        <v>4996</v>
      </c>
      <c r="I2646">
        <v>2</v>
      </c>
      <c r="J2646">
        <v>68216</v>
      </c>
    </row>
    <row r="2647" spans="1:10" x14ac:dyDescent="0.25">
      <c r="A2647">
        <v>12646</v>
      </c>
      <c r="B2647" s="1">
        <v>45621</v>
      </c>
      <c r="C2647" t="s">
        <v>4997</v>
      </c>
      <c r="D2647" t="s">
        <v>33</v>
      </c>
      <c r="E2647" t="s">
        <v>94</v>
      </c>
      <c r="F2647" t="s">
        <v>13</v>
      </c>
      <c r="G2647" t="s">
        <v>102</v>
      </c>
      <c r="H2647" t="s">
        <v>4998</v>
      </c>
      <c r="I2647">
        <v>5</v>
      </c>
      <c r="J2647">
        <v>63842</v>
      </c>
    </row>
    <row r="2648" spans="1:10" x14ac:dyDescent="0.25">
      <c r="A2648">
        <v>12647</v>
      </c>
      <c r="B2648" s="1">
        <v>45610</v>
      </c>
      <c r="C2648" t="s">
        <v>4999</v>
      </c>
      <c r="D2648" t="s">
        <v>23</v>
      </c>
      <c r="E2648" t="s">
        <v>135</v>
      </c>
      <c r="F2648" t="s">
        <v>13</v>
      </c>
      <c r="G2648" t="s">
        <v>14</v>
      </c>
      <c r="H2648" t="s">
        <v>5000</v>
      </c>
      <c r="I2648">
        <v>5</v>
      </c>
      <c r="J2648">
        <v>69145</v>
      </c>
    </row>
    <row r="2649" spans="1:10" x14ac:dyDescent="0.25">
      <c r="A2649">
        <v>12648</v>
      </c>
      <c r="B2649" s="1">
        <v>45537</v>
      </c>
      <c r="C2649" t="s">
        <v>5001</v>
      </c>
      <c r="D2649" t="s">
        <v>33</v>
      </c>
      <c r="E2649" t="s">
        <v>101</v>
      </c>
      <c r="F2649" t="s">
        <v>35</v>
      </c>
      <c r="G2649" t="s">
        <v>71</v>
      </c>
      <c r="H2649" t="s">
        <v>5002</v>
      </c>
      <c r="I2649">
        <v>3</v>
      </c>
      <c r="J2649">
        <v>79471</v>
      </c>
    </row>
    <row r="2650" spans="1:10" x14ac:dyDescent="0.25">
      <c r="A2650">
        <v>12649</v>
      </c>
      <c r="B2650" s="1">
        <v>45754</v>
      </c>
      <c r="C2650" t="s">
        <v>5003</v>
      </c>
      <c r="D2650" t="s">
        <v>23</v>
      </c>
      <c r="E2650" t="s">
        <v>76</v>
      </c>
      <c r="F2650" t="s">
        <v>120</v>
      </c>
      <c r="G2650" t="s">
        <v>150</v>
      </c>
      <c r="H2650" t="s">
        <v>5004</v>
      </c>
      <c r="I2650">
        <v>5</v>
      </c>
      <c r="J2650">
        <v>79431</v>
      </c>
    </row>
    <row r="2651" spans="1:10" x14ac:dyDescent="0.25">
      <c r="A2651">
        <v>12650</v>
      </c>
      <c r="B2651" s="1">
        <v>45221</v>
      </c>
      <c r="C2651" t="s">
        <v>5005</v>
      </c>
      <c r="D2651" t="s">
        <v>23</v>
      </c>
      <c r="E2651" t="s">
        <v>105</v>
      </c>
      <c r="F2651" t="s">
        <v>77</v>
      </c>
      <c r="G2651" t="s">
        <v>162</v>
      </c>
      <c r="H2651" t="s">
        <v>2199</v>
      </c>
      <c r="I2651">
        <v>1</v>
      </c>
      <c r="J2651">
        <v>64914</v>
      </c>
    </row>
    <row r="2652" spans="1:10" x14ac:dyDescent="0.25">
      <c r="A2652">
        <v>12651</v>
      </c>
      <c r="B2652" s="1">
        <v>45204</v>
      </c>
      <c r="C2652" t="s">
        <v>5006</v>
      </c>
      <c r="D2652" t="s">
        <v>11</v>
      </c>
      <c r="E2652" t="s">
        <v>61</v>
      </c>
      <c r="F2652" t="s">
        <v>25</v>
      </c>
      <c r="G2652" t="s">
        <v>313</v>
      </c>
      <c r="H2652" t="s">
        <v>5007</v>
      </c>
      <c r="I2652">
        <v>3</v>
      </c>
      <c r="J2652">
        <v>55650</v>
      </c>
    </row>
    <row r="2653" spans="1:10" x14ac:dyDescent="0.25">
      <c r="A2653">
        <v>12652</v>
      </c>
      <c r="B2653" s="1">
        <v>45892</v>
      </c>
      <c r="C2653" t="s">
        <v>5008</v>
      </c>
      <c r="D2653" t="s">
        <v>33</v>
      </c>
      <c r="E2653" t="s">
        <v>101</v>
      </c>
      <c r="F2653" t="s">
        <v>19</v>
      </c>
      <c r="G2653" t="s">
        <v>124</v>
      </c>
      <c r="H2653" t="s">
        <v>5009</v>
      </c>
      <c r="I2653">
        <v>4</v>
      </c>
      <c r="J2653">
        <v>24723</v>
      </c>
    </row>
    <row r="2654" spans="1:10" x14ac:dyDescent="0.25">
      <c r="A2654">
        <v>12653</v>
      </c>
      <c r="B2654" s="1">
        <v>45490</v>
      </c>
      <c r="C2654" t="s">
        <v>5010</v>
      </c>
      <c r="D2654" t="s">
        <v>33</v>
      </c>
      <c r="E2654" t="s">
        <v>101</v>
      </c>
      <c r="F2654" t="s">
        <v>120</v>
      </c>
      <c r="G2654" t="s">
        <v>150</v>
      </c>
      <c r="H2654" t="s">
        <v>1938</v>
      </c>
      <c r="I2654">
        <v>4</v>
      </c>
      <c r="J2654">
        <v>43534</v>
      </c>
    </row>
    <row r="2655" spans="1:10" x14ac:dyDescent="0.25">
      <c r="A2655">
        <v>12654</v>
      </c>
      <c r="B2655" s="1">
        <v>45637</v>
      </c>
      <c r="C2655" t="s">
        <v>5011</v>
      </c>
      <c r="D2655" t="s">
        <v>33</v>
      </c>
      <c r="E2655" t="s">
        <v>43</v>
      </c>
      <c r="F2655" t="s">
        <v>67</v>
      </c>
      <c r="G2655" t="s">
        <v>231</v>
      </c>
      <c r="H2655" t="s">
        <v>5012</v>
      </c>
      <c r="I2655">
        <v>3</v>
      </c>
      <c r="J2655">
        <v>37510</v>
      </c>
    </row>
    <row r="2656" spans="1:10" x14ac:dyDescent="0.25">
      <c r="A2656">
        <v>12655</v>
      </c>
      <c r="B2656" s="1">
        <v>45546</v>
      </c>
      <c r="C2656" t="s">
        <v>5013</v>
      </c>
      <c r="D2656" t="s">
        <v>17</v>
      </c>
      <c r="E2656" t="s">
        <v>158</v>
      </c>
      <c r="F2656" t="s">
        <v>62</v>
      </c>
      <c r="G2656" t="s">
        <v>142</v>
      </c>
      <c r="H2656" t="s">
        <v>5014</v>
      </c>
      <c r="I2656">
        <v>2</v>
      </c>
      <c r="J2656">
        <v>66085</v>
      </c>
    </row>
    <row r="2657" spans="1:10" x14ac:dyDescent="0.25">
      <c r="A2657">
        <v>12656</v>
      </c>
      <c r="B2657" s="1">
        <v>45384</v>
      </c>
      <c r="C2657" t="s">
        <v>5015</v>
      </c>
      <c r="D2657" t="s">
        <v>17</v>
      </c>
      <c r="E2657" t="s">
        <v>18</v>
      </c>
      <c r="F2657" t="s">
        <v>87</v>
      </c>
      <c r="G2657" t="s">
        <v>88</v>
      </c>
      <c r="H2657" t="s">
        <v>5016</v>
      </c>
      <c r="I2657">
        <v>3</v>
      </c>
      <c r="J2657">
        <v>6745</v>
      </c>
    </row>
    <row r="2658" spans="1:10" x14ac:dyDescent="0.25">
      <c r="A2658">
        <v>12657</v>
      </c>
      <c r="B2658" s="1">
        <v>45556</v>
      </c>
      <c r="C2658" t="s">
        <v>5017</v>
      </c>
      <c r="D2658" t="s">
        <v>23</v>
      </c>
      <c r="E2658" t="s">
        <v>135</v>
      </c>
      <c r="F2658" t="s">
        <v>87</v>
      </c>
      <c r="G2658" t="s">
        <v>88</v>
      </c>
      <c r="H2658" t="s">
        <v>5018</v>
      </c>
      <c r="I2658">
        <v>3</v>
      </c>
      <c r="J2658">
        <v>21263</v>
      </c>
    </row>
    <row r="2659" spans="1:10" x14ac:dyDescent="0.25">
      <c r="A2659">
        <v>12658</v>
      </c>
      <c r="B2659" s="1">
        <v>45476</v>
      </c>
      <c r="C2659" t="s">
        <v>5019</v>
      </c>
      <c r="D2659" t="s">
        <v>17</v>
      </c>
      <c r="E2659" t="s">
        <v>66</v>
      </c>
      <c r="F2659" t="s">
        <v>67</v>
      </c>
      <c r="G2659" t="s">
        <v>231</v>
      </c>
      <c r="H2659" t="s">
        <v>5020</v>
      </c>
      <c r="I2659">
        <v>4</v>
      </c>
      <c r="J2659">
        <v>31267</v>
      </c>
    </row>
    <row r="2660" spans="1:10" x14ac:dyDescent="0.25">
      <c r="A2660">
        <v>12659</v>
      </c>
      <c r="B2660" s="1">
        <v>45815</v>
      </c>
      <c r="C2660" t="s">
        <v>5021</v>
      </c>
      <c r="D2660" t="s">
        <v>17</v>
      </c>
      <c r="E2660" t="s">
        <v>47</v>
      </c>
      <c r="F2660" t="s">
        <v>62</v>
      </c>
      <c r="G2660" t="s">
        <v>106</v>
      </c>
      <c r="H2660" t="s">
        <v>5022</v>
      </c>
      <c r="I2660">
        <v>3</v>
      </c>
      <c r="J2660">
        <v>48494</v>
      </c>
    </row>
    <row r="2661" spans="1:10" x14ac:dyDescent="0.25">
      <c r="A2661">
        <v>12660</v>
      </c>
      <c r="B2661" s="1">
        <v>45696</v>
      </c>
      <c r="C2661" t="s">
        <v>5023</v>
      </c>
      <c r="D2661" t="s">
        <v>33</v>
      </c>
      <c r="E2661" t="s">
        <v>101</v>
      </c>
      <c r="F2661" t="s">
        <v>67</v>
      </c>
      <c r="G2661" t="s">
        <v>400</v>
      </c>
      <c r="H2661" t="s">
        <v>4251</v>
      </c>
      <c r="I2661">
        <v>1</v>
      </c>
      <c r="J2661">
        <v>28752</v>
      </c>
    </row>
    <row r="2662" spans="1:10" x14ac:dyDescent="0.25">
      <c r="A2662">
        <v>12661</v>
      </c>
      <c r="B2662" s="1">
        <v>45641</v>
      </c>
      <c r="C2662" t="s">
        <v>5024</v>
      </c>
      <c r="D2662" t="s">
        <v>11</v>
      </c>
      <c r="E2662" t="s">
        <v>12</v>
      </c>
      <c r="F2662" t="s">
        <v>35</v>
      </c>
      <c r="G2662" t="s">
        <v>44</v>
      </c>
      <c r="H2662" t="s">
        <v>2698</v>
      </c>
      <c r="I2662">
        <v>5</v>
      </c>
      <c r="J2662">
        <v>7587</v>
      </c>
    </row>
    <row r="2663" spans="1:10" x14ac:dyDescent="0.25">
      <c r="A2663">
        <v>12662</v>
      </c>
      <c r="B2663" s="1">
        <v>45875</v>
      </c>
      <c r="C2663" t="s">
        <v>5025</v>
      </c>
      <c r="D2663" t="s">
        <v>23</v>
      </c>
      <c r="E2663" t="s">
        <v>24</v>
      </c>
      <c r="F2663" t="s">
        <v>87</v>
      </c>
      <c r="G2663" t="s">
        <v>88</v>
      </c>
      <c r="H2663" t="s">
        <v>5026</v>
      </c>
      <c r="I2663">
        <v>3</v>
      </c>
      <c r="J2663">
        <v>23691</v>
      </c>
    </row>
    <row r="2664" spans="1:10" x14ac:dyDescent="0.25">
      <c r="A2664">
        <v>12663</v>
      </c>
      <c r="B2664" s="1">
        <v>45905</v>
      </c>
      <c r="C2664" t="s">
        <v>5027</v>
      </c>
      <c r="D2664" t="s">
        <v>17</v>
      </c>
      <c r="E2664" t="s">
        <v>51</v>
      </c>
      <c r="F2664" t="s">
        <v>35</v>
      </c>
      <c r="G2664" t="s">
        <v>36</v>
      </c>
      <c r="H2664" t="s">
        <v>5028</v>
      </c>
      <c r="I2664">
        <v>3</v>
      </c>
      <c r="J2664">
        <v>265</v>
      </c>
    </row>
    <row r="2665" spans="1:10" x14ac:dyDescent="0.25">
      <c r="A2665">
        <v>12664</v>
      </c>
      <c r="B2665" s="1">
        <v>45583</v>
      </c>
      <c r="C2665" t="s">
        <v>5029</v>
      </c>
      <c r="D2665" t="s">
        <v>33</v>
      </c>
      <c r="E2665" t="s">
        <v>55</v>
      </c>
      <c r="F2665" t="s">
        <v>25</v>
      </c>
      <c r="G2665" t="s">
        <v>58</v>
      </c>
      <c r="H2665" t="s">
        <v>5030</v>
      </c>
      <c r="I2665">
        <v>3</v>
      </c>
      <c r="J2665">
        <v>63282</v>
      </c>
    </row>
    <row r="2666" spans="1:10" x14ac:dyDescent="0.25">
      <c r="A2666">
        <v>12665</v>
      </c>
      <c r="B2666" s="1">
        <v>45858</v>
      </c>
      <c r="C2666" t="s">
        <v>5031</v>
      </c>
      <c r="D2666" t="s">
        <v>23</v>
      </c>
      <c r="E2666" t="s">
        <v>105</v>
      </c>
      <c r="F2666" t="s">
        <v>25</v>
      </c>
      <c r="G2666" t="s">
        <v>58</v>
      </c>
      <c r="H2666" t="s">
        <v>5032</v>
      </c>
      <c r="I2666">
        <v>1</v>
      </c>
      <c r="J2666">
        <v>23808</v>
      </c>
    </row>
    <row r="2667" spans="1:10" x14ac:dyDescent="0.25">
      <c r="A2667">
        <v>12666</v>
      </c>
      <c r="B2667" s="1">
        <v>45614</v>
      </c>
      <c r="C2667" t="s">
        <v>5033</v>
      </c>
      <c r="D2667" t="s">
        <v>17</v>
      </c>
      <c r="E2667" t="s">
        <v>66</v>
      </c>
      <c r="F2667" t="s">
        <v>67</v>
      </c>
      <c r="G2667" t="s">
        <v>400</v>
      </c>
      <c r="H2667" t="s">
        <v>5034</v>
      </c>
      <c r="I2667">
        <v>5</v>
      </c>
      <c r="J2667">
        <v>29607</v>
      </c>
    </row>
    <row r="2668" spans="1:10" x14ac:dyDescent="0.25">
      <c r="A2668">
        <v>12667</v>
      </c>
      <c r="B2668" s="1">
        <v>45412</v>
      </c>
      <c r="C2668" t="s">
        <v>5035</v>
      </c>
      <c r="D2668" t="s">
        <v>11</v>
      </c>
      <c r="E2668" t="s">
        <v>165</v>
      </c>
      <c r="F2668" t="s">
        <v>35</v>
      </c>
      <c r="G2668" t="s">
        <v>437</v>
      </c>
      <c r="H2668" t="s">
        <v>5036</v>
      </c>
      <c r="I2668">
        <v>1</v>
      </c>
      <c r="J2668">
        <v>57260</v>
      </c>
    </row>
    <row r="2669" spans="1:10" x14ac:dyDescent="0.25">
      <c r="A2669">
        <v>12668</v>
      </c>
      <c r="B2669" s="1">
        <v>45644</v>
      </c>
      <c r="C2669" t="s">
        <v>5037</v>
      </c>
      <c r="D2669" t="s">
        <v>17</v>
      </c>
      <c r="E2669" t="s">
        <v>158</v>
      </c>
      <c r="F2669" t="s">
        <v>67</v>
      </c>
      <c r="G2669" t="s">
        <v>231</v>
      </c>
      <c r="H2669" t="s">
        <v>5038</v>
      </c>
      <c r="I2669">
        <v>4</v>
      </c>
      <c r="J2669">
        <v>73922</v>
      </c>
    </row>
    <row r="2670" spans="1:10" x14ac:dyDescent="0.25">
      <c r="A2670">
        <v>12669</v>
      </c>
      <c r="B2670" s="1">
        <v>45825</v>
      </c>
      <c r="C2670" t="s">
        <v>5039</v>
      </c>
      <c r="D2670" t="s">
        <v>17</v>
      </c>
      <c r="E2670" t="s">
        <v>51</v>
      </c>
      <c r="F2670" t="s">
        <v>13</v>
      </c>
      <c r="G2670" t="s">
        <v>282</v>
      </c>
      <c r="H2670" t="s">
        <v>5040</v>
      </c>
      <c r="I2670">
        <v>2</v>
      </c>
      <c r="J2670">
        <v>7949</v>
      </c>
    </row>
    <row r="2671" spans="1:10" x14ac:dyDescent="0.25">
      <c r="A2671">
        <v>12670</v>
      </c>
      <c r="B2671" s="1">
        <v>45203</v>
      </c>
      <c r="C2671" t="s">
        <v>5041</v>
      </c>
      <c r="D2671" t="s">
        <v>33</v>
      </c>
      <c r="E2671" t="s">
        <v>101</v>
      </c>
      <c r="F2671" t="s">
        <v>19</v>
      </c>
      <c r="G2671" t="s">
        <v>124</v>
      </c>
      <c r="H2671" t="s">
        <v>4316</v>
      </c>
      <c r="I2671">
        <v>1</v>
      </c>
      <c r="J2671">
        <v>61466</v>
      </c>
    </row>
    <row r="2672" spans="1:10" x14ac:dyDescent="0.25">
      <c r="A2672">
        <v>12671</v>
      </c>
      <c r="B2672" s="1">
        <v>45484</v>
      </c>
      <c r="C2672" t="s">
        <v>5042</v>
      </c>
      <c r="D2672" t="s">
        <v>17</v>
      </c>
      <c r="E2672" t="s">
        <v>47</v>
      </c>
      <c r="F2672" t="s">
        <v>25</v>
      </c>
      <c r="G2672" t="s">
        <v>95</v>
      </c>
      <c r="H2672" t="s">
        <v>5043</v>
      </c>
      <c r="I2672">
        <v>5</v>
      </c>
      <c r="J2672">
        <v>49063</v>
      </c>
    </row>
    <row r="2673" spans="1:10" x14ac:dyDescent="0.25">
      <c r="A2673">
        <v>12672</v>
      </c>
      <c r="B2673" s="1">
        <v>45680</v>
      </c>
      <c r="C2673" t="s">
        <v>5044</v>
      </c>
      <c r="D2673" t="s">
        <v>33</v>
      </c>
      <c r="E2673" t="s">
        <v>55</v>
      </c>
      <c r="F2673" t="s">
        <v>62</v>
      </c>
      <c r="G2673" t="s">
        <v>508</v>
      </c>
      <c r="H2673" t="s">
        <v>5045</v>
      </c>
      <c r="I2673">
        <v>2</v>
      </c>
      <c r="J2673">
        <v>79540</v>
      </c>
    </row>
    <row r="2674" spans="1:10" x14ac:dyDescent="0.25">
      <c r="A2674">
        <v>12673</v>
      </c>
      <c r="B2674" s="1">
        <v>45345</v>
      </c>
      <c r="C2674" t="s">
        <v>5046</v>
      </c>
      <c r="D2674" t="s">
        <v>33</v>
      </c>
      <c r="E2674" t="s">
        <v>101</v>
      </c>
      <c r="F2674" t="s">
        <v>25</v>
      </c>
      <c r="G2674" t="s">
        <v>58</v>
      </c>
      <c r="H2674" t="s">
        <v>3231</v>
      </c>
      <c r="I2674">
        <v>3</v>
      </c>
      <c r="J2674">
        <v>51253</v>
      </c>
    </row>
    <row r="2675" spans="1:10" x14ac:dyDescent="0.25">
      <c r="A2675">
        <v>12674</v>
      </c>
      <c r="B2675" s="1">
        <v>45445</v>
      </c>
      <c r="C2675" t="s">
        <v>5047</v>
      </c>
      <c r="D2675" t="s">
        <v>23</v>
      </c>
      <c r="E2675" t="s">
        <v>76</v>
      </c>
      <c r="F2675" t="s">
        <v>19</v>
      </c>
      <c r="G2675" t="s">
        <v>124</v>
      </c>
      <c r="H2675" t="s">
        <v>2784</v>
      </c>
      <c r="I2675">
        <v>4</v>
      </c>
      <c r="J2675">
        <v>19605</v>
      </c>
    </row>
    <row r="2676" spans="1:10" x14ac:dyDescent="0.25">
      <c r="A2676">
        <v>12675</v>
      </c>
      <c r="B2676" s="1">
        <v>45762</v>
      </c>
      <c r="C2676" t="s">
        <v>5048</v>
      </c>
      <c r="D2676" t="s">
        <v>11</v>
      </c>
      <c r="E2676" t="s">
        <v>138</v>
      </c>
      <c r="F2676" t="s">
        <v>77</v>
      </c>
      <c r="G2676" t="s">
        <v>109</v>
      </c>
      <c r="H2676" t="s">
        <v>5049</v>
      </c>
      <c r="I2676">
        <v>1</v>
      </c>
      <c r="J2676">
        <v>24645</v>
      </c>
    </row>
    <row r="2677" spans="1:10" x14ac:dyDescent="0.25">
      <c r="A2677">
        <v>12676</v>
      </c>
      <c r="B2677" s="1">
        <v>45217</v>
      </c>
      <c r="C2677" t="s">
        <v>5050</v>
      </c>
      <c r="D2677" t="s">
        <v>17</v>
      </c>
      <c r="E2677" t="s">
        <v>158</v>
      </c>
      <c r="F2677" t="s">
        <v>13</v>
      </c>
      <c r="G2677" t="s">
        <v>282</v>
      </c>
      <c r="H2677" t="s">
        <v>5051</v>
      </c>
      <c r="I2677">
        <v>3</v>
      </c>
      <c r="J2677">
        <v>5517</v>
      </c>
    </row>
    <row r="2678" spans="1:10" x14ac:dyDescent="0.25">
      <c r="A2678">
        <v>12677</v>
      </c>
      <c r="B2678" s="1">
        <v>45255</v>
      </c>
      <c r="C2678" t="s">
        <v>5052</v>
      </c>
      <c r="D2678" t="s">
        <v>17</v>
      </c>
      <c r="E2678" t="s">
        <v>66</v>
      </c>
      <c r="F2678" t="s">
        <v>35</v>
      </c>
      <c r="G2678" t="s">
        <v>179</v>
      </c>
      <c r="H2678" t="s">
        <v>5053</v>
      </c>
      <c r="I2678">
        <v>5</v>
      </c>
      <c r="J2678">
        <v>31313</v>
      </c>
    </row>
    <row r="2679" spans="1:10" x14ac:dyDescent="0.25">
      <c r="A2679">
        <v>12678</v>
      </c>
      <c r="B2679" s="1">
        <v>45707</v>
      </c>
      <c r="C2679" t="s">
        <v>5054</v>
      </c>
      <c r="D2679" t="s">
        <v>23</v>
      </c>
      <c r="E2679" t="s">
        <v>135</v>
      </c>
      <c r="F2679" t="s">
        <v>77</v>
      </c>
      <c r="G2679" t="s">
        <v>162</v>
      </c>
      <c r="H2679" t="s">
        <v>5055</v>
      </c>
      <c r="I2679">
        <v>2</v>
      </c>
      <c r="J2679">
        <v>2017</v>
      </c>
    </row>
    <row r="2680" spans="1:10" x14ac:dyDescent="0.25">
      <c r="A2680">
        <v>12679</v>
      </c>
      <c r="B2680" s="1">
        <v>45847</v>
      </c>
      <c r="C2680" t="s">
        <v>5056</v>
      </c>
      <c r="D2680" t="s">
        <v>23</v>
      </c>
      <c r="E2680" t="s">
        <v>76</v>
      </c>
      <c r="F2680" t="s">
        <v>67</v>
      </c>
      <c r="G2680" t="s">
        <v>195</v>
      </c>
      <c r="H2680" t="s">
        <v>5057</v>
      </c>
      <c r="I2680">
        <v>2</v>
      </c>
      <c r="J2680">
        <v>18855</v>
      </c>
    </row>
    <row r="2681" spans="1:10" x14ac:dyDescent="0.25">
      <c r="A2681">
        <v>12680</v>
      </c>
      <c r="B2681" s="1">
        <v>45761</v>
      </c>
      <c r="C2681" t="s">
        <v>5058</v>
      </c>
      <c r="D2681" t="s">
        <v>11</v>
      </c>
      <c r="E2681" t="s">
        <v>61</v>
      </c>
      <c r="F2681" t="s">
        <v>87</v>
      </c>
      <c r="G2681" t="s">
        <v>147</v>
      </c>
      <c r="H2681" t="s">
        <v>5059</v>
      </c>
      <c r="I2681">
        <v>4</v>
      </c>
      <c r="J2681">
        <v>42304</v>
      </c>
    </row>
    <row r="2682" spans="1:10" x14ac:dyDescent="0.25">
      <c r="A2682">
        <v>12681</v>
      </c>
      <c r="B2682" s="1">
        <v>45817</v>
      </c>
      <c r="C2682" t="s">
        <v>5060</v>
      </c>
      <c r="D2682" t="s">
        <v>11</v>
      </c>
      <c r="E2682" t="s">
        <v>61</v>
      </c>
      <c r="F2682" t="s">
        <v>62</v>
      </c>
      <c r="G2682" t="s">
        <v>508</v>
      </c>
      <c r="H2682" t="s">
        <v>2676</v>
      </c>
      <c r="I2682">
        <v>1</v>
      </c>
      <c r="J2682">
        <v>17050</v>
      </c>
    </row>
    <row r="2683" spans="1:10" x14ac:dyDescent="0.25">
      <c r="A2683">
        <v>12682</v>
      </c>
      <c r="B2683" s="1">
        <v>45359</v>
      </c>
      <c r="C2683" t="s">
        <v>5061</v>
      </c>
      <c r="D2683" t="s">
        <v>17</v>
      </c>
      <c r="E2683" t="s">
        <v>18</v>
      </c>
      <c r="F2683" t="s">
        <v>67</v>
      </c>
      <c r="G2683" t="s">
        <v>68</v>
      </c>
      <c r="H2683" t="s">
        <v>4587</v>
      </c>
      <c r="I2683">
        <v>2</v>
      </c>
      <c r="J2683">
        <v>51223</v>
      </c>
    </row>
    <row r="2684" spans="1:10" x14ac:dyDescent="0.25">
      <c r="A2684">
        <v>12683</v>
      </c>
      <c r="B2684" s="1">
        <v>45896</v>
      </c>
      <c r="C2684" t="s">
        <v>5062</v>
      </c>
      <c r="D2684" t="s">
        <v>23</v>
      </c>
      <c r="E2684" t="s">
        <v>76</v>
      </c>
      <c r="F2684" t="s">
        <v>62</v>
      </c>
      <c r="G2684" t="s">
        <v>106</v>
      </c>
      <c r="H2684" t="s">
        <v>5063</v>
      </c>
      <c r="I2684">
        <v>4</v>
      </c>
      <c r="J2684">
        <v>69322</v>
      </c>
    </row>
    <row r="2685" spans="1:10" x14ac:dyDescent="0.25">
      <c r="A2685">
        <v>12684</v>
      </c>
      <c r="B2685" s="1">
        <v>45792</v>
      </c>
      <c r="C2685" t="s">
        <v>5064</v>
      </c>
      <c r="D2685" t="s">
        <v>33</v>
      </c>
      <c r="E2685" t="s">
        <v>55</v>
      </c>
      <c r="F2685" t="s">
        <v>25</v>
      </c>
      <c r="G2685" t="s">
        <v>313</v>
      </c>
      <c r="H2685" t="s">
        <v>5065</v>
      </c>
      <c r="I2685">
        <v>3</v>
      </c>
      <c r="J2685">
        <v>23159</v>
      </c>
    </row>
    <row r="2686" spans="1:10" x14ac:dyDescent="0.25">
      <c r="A2686">
        <v>12685</v>
      </c>
      <c r="B2686" s="1">
        <v>45708</v>
      </c>
      <c r="C2686" t="s">
        <v>5066</v>
      </c>
      <c r="D2686" t="s">
        <v>33</v>
      </c>
      <c r="E2686" t="s">
        <v>34</v>
      </c>
      <c r="F2686" t="s">
        <v>13</v>
      </c>
      <c r="G2686" t="s">
        <v>282</v>
      </c>
      <c r="H2686" t="s">
        <v>5067</v>
      </c>
      <c r="I2686">
        <v>4</v>
      </c>
      <c r="J2686">
        <v>62268</v>
      </c>
    </row>
    <row r="2687" spans="1:10" x14ac:dyDescent="0.25">
      <c r="A2687">
        <v>12686</v>
      </c>
      <c r="B2687" s="1">
        <v>45615</v>
      </c>
      <c r="C2687" t="s">
        <v>5068</v>
      </c>
      <c r="D2687" t="s">
        <v>17</v>
      </c>
      <c r="E2687" t="s">
        <v>47</v>
      </c>
      <c r="F2687" t="s">
        <v>35</v>
      </c>
      <c r="G2687" t="s">
        <v>71</v>
      </c>
      <c r="H2687" t="s">
        <v>5069</v>
      </c>
      <c r="I2687">
        <v>3</v>
      </c>
      <c r="J2687">
        <v>17544</v>
      </c>
    </row>
    <row r="2688" spans="1:10" x14ac:dyDescent="0.25">
      <c r="A2688">
        <v>12687</v>
      </c>
      <c r="B2688" s="1">
        <v>45470</v>
      </c>
      <c r="C2688" t="s">
        <v>5070</v>
      </c>
      <c r="D2688" t="s">
        <v>17</v>
      </c>
      <c r="E2688" t="s">
        <v>18</v>
      </c>
      <c r="F2688" t="s">
        <v>67</v>
      </c>
      <c r="G2688" t="s">
        <v>231</v>
      </c>
      <c r="H2688" t="s">
        <v>5071</v>
      </c>
      <c r="I2688">
        <v>2</v>
      </c>
      <c r="J2688">
        <v>30247</v>
      </c>
    </row>
    <row r="2689" spans="1:10" x14ac:dyDescent="0.25">
      <c r="A2689">
        <v>12688</v>
      </c>
      <c r="B2689" s="1">
        <v>45728</v>
      </c>
      <c r="C2689" t="s">
        <v>5072</v>
      </c>
      <c r="D2689" t="s">
        <v>17</v>
      </c>
      <c r="E2689" t="s">
        <v>51</v>
      </c>
      <c r="F2689" t="s">
        <v>77</v>
      </c>
      <c r="G2689" t="s">
        <v>162</v>
      </c>
      <c r="H2689" t="s">
        <v>5073</v>
      </c>
      <c r="I2689">
        <v>5</v>
      </c>
      <c r="J2689">
        <v>25841</v>
      </c>
    </row>
    <row r="2690" spans="1:10" x14ac:dyDescent="0.25">
      <c r="A2690">
        <v>12689</v>
      </c>
      <c r="B2690" s="1">
        <v>45725</v>
      </c>
      <c r="C2690" t="s">
        <v>5074</v>
      </c>
      <c r="D2690" t="s">
        <v>11</v>
      </c>
      <c r="E2690" t="s">
        <v>12</v>
      </c>
      <c r="F2690" t="s">
        <v>25</v>
      </c>
      <c r="G2690" t="s">
        <v>95</v>
      </c>
      <c r="H2690" t="s">
        <v>2370</v>
      </c>
      <c r="I2690">
        <v>1</v>
      </c>
      <c r="J2690">
        <v>50830</v>
      </c>
    </row>
    <row r="2691" spans="1:10" x14ac:dyDescent="0.25">
      <c r="A2691">
        <v>12690</v>
      </c>
      <c r="B2691" s="1">
        <v>45603</v>
      </c>
      <c r="C2691" t="s">
        <v>5075</v>
      </c>
      <c r="D2691" t="s">
        <v>23</v>
      </c>
      <c r="E2691" t="s">
        <v>105</v>
      </c>
      <c r="F2691" t="s">
        <v>120</v>
      </c>
      <c r="G2691" t="s">
        <v>155</v>
      </c>
      <c r="H2691" t="s">
        <v>2999</v>
      </c>
      <c r="I2691">
        <v>2</v>
      </c>
      <c r="J2691">
        <v>33310</v>
      </c>
    </row>
    <row r="2692" spans="1:10" x14ac:dyDescent="0.25">
      <c r="A2692">
        <v>12691</v>
      </c>
      <c r="B2692" s="1">
        <v>45700</v>
      </c>
      <c r="C2692" t="s">
        <v>5076</v>
      </c>
      <c r="D2692" t="s">
        <v>11</v>
      </c>
      <c r="E2692" t="s">
        <v>12</v>
      </c>
      <c r="F2692" t="s">
        <v>67</v>
      </c>
      <c r="G2692" t="s">
        <v>400</v>
      </c>
      <c r="H2692" t="s">
        <v>5077</v>
      </c>
      <c r="I2692">
        <v>4</v>
      </c>
      <c r="J2692">
        <v>48882</v>
      </c>
    </row>
    <row r="2693" spans="1:10" x14ac:dyDescent="0.25">
      <c r="A2693">
        <v>12692</v>
      </c>
      <c r="B2693" s="1">
        <v>45812</v>
      </c>
      <c r="C2693" t="s">
        <v>5078</v>
      </c>
      <c r="D2693" t="s">
        <v>33</v>
      </c>
      <c r="E2693" t="s">
        <v>101</v>
      </c>
      <c r="F2693" t="s">
        <v>62</v>
      </c>
      <c r="G2693" t="s">
        <v>142</v>
      </c>
      <c r="H2693" t="s">
        <v>5079</v>
      </c>
      <c r="I2693">
        <v>4</v>
      </c>
      <c r="J2693">
        <v>18641</v>
      </c>
    </row>
    <row r="2694" spans="1:10" x14ac:dyDescent="0.25">
      <c r="A2694">
        <v>12693</v>
      </c>
      <c r="B2694" s="1">
        <v>45354</v>
      </c>
      <c r="C2694" t="s">
        <v>5080</v>
      </c>
      <c r="D2694" t="s">
        <v>33</v>
      </c>
      <c r="E2694" t="s">
        <v>43</v>
      </c>
      <c r="F2694" t="s">
        <v>77</v>
      </c>
      <c r="G2694" t="s">
        <v>109</v>
      </c>
      <c r="H2694" t="s">
        <v>5081</v>
      </c>
      <c r="I2694">
        <v>3</v>
      </c>
      <c r="J2694">
        <v>19812</v>
      </c>
    </row>
    <row r="2695" spans="1:10" x14ac:dyDescent="0.25">
      <c r="A2695">
        <v>12694</v>
      </c>
      <c r="B2695" s="1">
        <v>45881</v>
      </c>
      <c r="C2695" t="s">
        <v>5082</v>
      </c>
      <c r="D2695" t="s">
        <v>33</v>
      </c>
      <c r="E2695" t="s">
        <v>101</v>
      </c>
      <c r="F2695" t="s">
        <v>62</v>
      </c>
      <c r="G2695" t="s">
        <v>63</v>
      </c>
      <c r="H2695" t="s">
        <v>5083</v>
      </c>
      <c r="I2695">
        <v>3</v>
      </c>
      <c r="J2695">
        <v>13920</v>
      </c>
    </row>
    <row r="2696" spans="1:10" x14ac:dyDescent="0.25">
      <c r="A2696">
        <v>12695</v>
      </c>
      <c r="B2696" s="1">
        <v>45752</v>
      </c>
      <c r="C2696" t="s">
        <v>5084</v>
      </c>
      <c r="D2696" t="s">
        <v>17</v>
      </c>
      <c r="E2696" t="s">
        <v>158</v>
      </c>
      <c r="F2696" t="s">
        <v>25</v>
      </c>
      <c r="G2696" t="s">
        <v>58</v>
      </c>
      <c r="H2696" t="s">
        <v>5085</v>
      </c>
      <c r="I2696">
        <v>2</v>
      </c>
      <c r="J2696">
        <v>35679</v>
      </c>
    </row>
    <row r="2697" spans="1:10" x14ac:dyDescent="0.25">
      <c r="A2697">
        <v>12696</v>
      </c>
      <c r="B2697" s="1">
        <v>45491</v>
      </c>
      <c r="C2697" t="s">
        <v>5086</v>
      </c>
      <c r="D2697" t="s">
        <v>11</v>
      </c>
      <c r="E2697" t="s">
        <v>61</v>
      </c>
      <c r="F2697" t="s">
        <v>13</v>
      </c>
      <c r="G2697" t="s">
        <v>48</v>
      </c>
      <c r="H2697" t="s">
        <v>5087</v>
      </c>
      <c r="I2697">
        <v>3</v>
      </c>
      <c r="J2697">
        <v>50707</v>
      </c>
    </row>
    <row r="2698" spans="1:10" x14ac:dyDescent="0.25">
      <c r="A2698">
        <v>12697</v>
      </c>
      <c r="B2698" s="1">
        <v>45210</v>
      </c>
      <c r="C2698" t="s">
        <v>5088</v>
      </c>
      <c r="D2698" t="s">
        <v>33</v>
      </c>
      <c r="E2698" t="s">
        <v>94</v>
      </c>
      <c r="F2698" t="s">
        <v>120</v>
      </c>
      <c r="G2698" t="s">
        <v>121</v>
      </c>
      <c r="H2698" t="s">
        <v>3899</v>
      </c>
      <c r="I2698">
        <v>1</v>
      </c>
      <c r="J2698">
        <v>54323</v>
      </c>
    </row>
    <row r="2699" spans="1:10" x14ac:dyDescent="0.25">
      <c r="A2699">
        <v>12698</v>
      </c>
      <c r="B2699" s="1">
        <v>45756</v>
      </c>
      <c r="C2699" t="s">
        <v>5089</v>
      </c>
      <c r="D2699" t="s">
        <v>23</v>
      </c>
      <c r="E2699" t="s">
        <v>105</v>
      </c>
      <c r="F2699" t="s">
        <v>120</v>
      </c>
      <c r="G2699" t="s">
        <v>139</v>
      </c>
      <c r="H2699" t="s">
        <v>5090</v>
      </c>
      <c r="I2699">
        <v>4</v>
      </c>
      <c r="J2699">
        <v>47447</v>
      </c>
    </row>
    <row r="2700" spans="1:10" x14ac:dyDescent="0.25">
      <c r="A2700">
        <v>12699</v>
      </c>
      <c r="B2700" s="1">
        <v>45445</v>
      </c>
      <c r="C2700" t="s">
        <v>5091</v>
      </c>
      <c r="D2700" t="s">
        <v>33</v>
      </c>
      <c r="E2700" t="s">
        <v>101</v>
      </c>
      <c r="F2700" t="s">
        <v>25</v>
      </c>
      <c r="G2700" t="s">
        <v>313</v>
      </c>
      <c r="H2700" t="s">
        <v>5092</v>
      </c>
      <c r="I2700">
        <v>4</v>
      </c>
      <c r="J2700">
        <v>8289</v>
      </c>
    </row>
    <row r="2701" spans="1:10" x14ac:dyDescent="0.25">
      <c r="A2701">
        <v>12700</v>
      </c>
      <c r="B2701" s="1">
        <v>45843</v>
      </c>
      <c r="C2701" t="s">
        <v>5093</v>
      </c>
      <c r="D2701" t="s">
        <v>11</v>
      </c>
      <c r="E2701" t="s">
        <v>165</v>
      </c>
      <c r="F2701" t="s">
        <v>67</v>
      </c>
      <c r="G2701" t="s">
        <v>68</v>
      </c>
      <c r="H2701" t="s">
        <v>5094</v>
      </c>
      <c r="I2701">
        <v>1</v>
      </c>
      <c r="J2701">
        <v>75084</v>
      </c>
    </row>
    <row r="2702" spans="1:10" x14ac:dyDescent="0.25">
      <c r="A2702">
        <v>12701</v>
      </c>
      <c r="B2702" s="1">
        <v>45932</v>
      </c>
      <c r="C2702" t="s">
        <v>5095</v>
      </c>
      <c r="D2702" t="s">
        <v>17</v>
      </c>
      <c r="E2702" t="s">
        <v>66</v>
      </c>
      <c r="F2702" t="s">
        <v>62</v>
      </c>
      <c r="G2702" t="s">
        <v>508</v>
      </c>
      <c r="H2702" t="s">
        <v>5096</v>
      </c>
      <c r="I2702">
        <v>5</v>
      </c>
      <c r="J2702">
        <v>63288</v>
      </c>
    </row>
    <row r="2703" spans="1:10" x14ac:dyDescent="0.25">
      <c r="A2703">
        <v>12702</v>
      </c>
      <c r="B2703" s="1">
        <v>45570</v>
      </c>
      <c r="C2703" t="s">
        <v>5097</v>
      </c>
      <c r="D2703" t="s">
        <v>33</v>
      </c>
      <c r="E2703" t="s">
        <v>55</v>
      </c>
      <c r="F2703" t="s">
        <v>67</v>
      </c>
      <c r="G2703" t="s">
        <v>195</v>
      </c>
      <c r="H2703" t="s">
        <v>5098</v>
      </c>
      <c r="I2703">
        <v>3</v>
      </c>
      <c r="J2703">
        <v>276</v>
      </c>
    </row>
    <row r="2704" spans="1:10" x14ac:dyDescent="0.25">
      <c r="A2704">
        <v>12703</v>
      </c>
      <c r="B2704" s="1">
        <v>45859</v>
      </c>
      <c r="C2704" t="s">
        <v>5099</v>
      </c>
      <c r="D2704" t="s">
        <v>33</v>
      </c>
      <c r="E2704" t="s">
        <v>94</v>
      </c>
      <c r="F2704" t="s">
        <v>87</v>
      </c>
      <c r="G2704" t="s">
        <v>88</v>
      </c>
      <c r="H2704" t="s">
        <v>5100</v>
      </c>
      <c r="I2704">
        <v>1</v>
      </c>
      <c r="J2704">
        <v>68071</v>
      </c>
    </row>
    <row r="2705" spans="1:10" x14ac:dyDescent="0.25">
      <c r="A2705">
        <v>12704</v>
      </c>
      <c r="B2705" s="1">
        <v>45616</v>
      </c>
      <c r="C2705" t="s">
        <v>5101</v>
      </c>
      <c r="D2705" t="s">
        <v>33</v>
      </c>
      <c r="E2705" t="s">
        <v>94</v>
      </c>
      <c r="F2705" t="s">
        <v>13</v>
      </c>
      <c r="G2705" t="s">
        <v>102</v>
      </c>
      <c r="H2705" t="s">
        <v>5102</v>
      </c>
      <c r="I2705">
        <v>1</v>
      </c>
      <c r="J2705">
        <v>77473</v>
      </c>
    </row>
    <row r="2706" spans="1:10" x14ac:dyDescent="0.25">
      <c r="A2706">
        <v>12705</v>
      </c>
      <c r="B2706" s="1">
        <v>45814</v>
      </c>
      <c r="C2706" t="s">
        <v>5103</v>
      </c>
      <c r="D2706" t="s">
        <v>23</v>
      </c>
      <c r="E2706" t="s">
        <v>24</v>
      </c>
      <c r="F2706" t="s">
        <v>35</v>
      </c>
      <c r="G2706" t="s">
        <v>179</v>
      </c>
      <c r="H2706" t="s">
        <v>5104</v>
      </c>
      <c r="I2706">
        <v>2</v>
      </c>
      <c r="J2706">
        <v>12854</v>
      </c>
    </row>
    <row r="2707" spans="1:10" x14ac:dyDescent="0.25">
      <c r="A2707">
        <v>12706</v>
      </c>
      <c r="B2707" s="1">
        <v>45748</v>
      </c>
      <c r="C2707" t="s">
        <v>5105</v>
      </c>
      <c r="D2707" t="s">
        <v>17</v>
      </c>
      <c r="E2707" t="s">
        <v>66</v>
      </c>
      <c r="F2707" t="s">
        <v>19</v>
      </c>
      <c r="G2707" t="s">
        <v>20</v>
      </c>
      <c r="H2707" t="s">
        <v>951</v>
      </c>
      <c r="I2707">
        <v>4</v>
      </c>
      <c r="J2707">
        <v>69648</v>
      </c>
    </row>
    <row r="2708" spans="1:10" x14ac:dyDescent="0.25">
      <c r="A2708">
        <v>12707</v>
      </c>
      <c r="B2708" s="1">
        <v>45582</v>
      </c>
      <c r="C2708" t="s">
        <v>5106</v>
      </c>
      <c r="D2708" t="s">
        <v>11</v>
      </c>
      <c r="E2708" t="s">
        <v>61</v>
      </c>
      <c r="F2708" t="s">
        <v>19</v>
      </c>
      <c r="G2708" t="s">
        <v>98</v>
      </c>
      <c r="H2708" t="s">
        <v>5107</v>
      </c>
      <c r="I2708">
        <v>3</v>
      </c>
      <c r="J2708">
        <v>69750</v>
      </c>
    </row>
    <row r="2709" spans="1:10" x14ac:dyDescent="0.25">
      <c r="A2709">
        <v>12708</v>
      </c>
      <c r="B2709" s="1">
        <v>45519</v>
      </c>
      <c r="C2709" t="s">
        <v>5108</v>
      </c>
      <c r="D2709" t="s">
        <v>33</v>
      </c>
      <c r="E2709" t="s">
        <v>34</v>
      </c>
      <c r="F2709" t="s">
        <v>13</v>
      </c>
      <c r="G2709" t="s">
        <v>48</v>
      </c>
      <c r="H2709" t="s">
        <v>5109</v>
      </c>
      <c r="I2709">
        <v>3</v>
      </c>
      <c r="J2709">
        <v>18329</v>
      </c>
    </row>
    <row r="2710" spans="1:10" x14ac:dyDescent="0.25">
      <c r="A2710">
        <v>12709</v>
      </c>
      <c r="B2710" s="1">
        <v>45721</v>
      </c>
      <c r="C2710" t="s">
        <v>5110</v>
      </c>
      <c r="D2710" t="s">
        <v>17</v>
      </c>
      <c r="E2710" t="s">
        <v>47</v>
      </c>
      <c r="F2710" t="s">
        <v>77</v>
      </c>
      <c r="G2710" t="s">
        <v>109</v>
      </c>
      <c r="H2710" t="s">
        <v>5111</v>
      </c>
      <c r="I2710">
        <v>3</v>
      </c>
      <c r="J2710">
        <v>69777</v>
      </c>
    </row>
    <row r="2711" spans="1:10" x14ac:dyDescent="0.25">
      <c r="A2711">
        <v>12710</v>
      </c>
      <c r="B2711" s="1">
        <v>45284</v>
      </c>
      <c r="C2711" t="s">
        <v>5112</v>
      </c>
      <c r="D2711" t="s">
        <v>17</v>
      </c>
      <c r="E2711" t="s">
        <v>51</v>
      </c>
      <c r="F2711" t="s">
        <v>25</v>
      </c>
      <c r="G2711" t="s">
        <v>313</v>
      </c>
      <c r="H2711" t="s">
        <v>5113</v>
      </c>
      <c r="I2711">
        <v>3</v>
      </c>
      <c r="J2711">
        <v>10522</v>
      </c>
    </row>
    <row r="2712" spans="1:10" x14ac:dyDescent="0.25">
      <c r="A2712">
        <v>12711</v>
      </c>
      <c r="B2712" s="1">
        <v>45791</v>
      </c>
      <c r="C2712" t="s">
        <v>5114</v>
      </c>
      <c r="D2712" t="s">
        <v>11</v>
      </c>
      <c r="E2712" t="s">
        <v>165</v>
      </c>
      <c r="F2712" t="s">
        <v>87</v>
      </c>
      <c r="G2712" t="s">
        <v>205</v>
      </c>
      <c r="H2712" t="s">
        <v>476</v>
      </c>
      <c r="I2712">
        <v>1</v>
      </c>
      <c r="J2712">
        <v>40345</v>
      </c>
    </row>
    <row r="2713" spans="1:10" x14ac:dyDescent="0.25">
      <c r="A2713">
        <v>12712</v>
      </c>
      <c r="B2713" s="1">
        <v>45873</v>
      </c>
      <c r="C2713" t="s">
        <v>5115</v>
      </c>
      <c r="D2713" t="s">
        <v>23</v>
      </c>
      <c r="E2713" t="s">
        <v>24</v>
      </c>
      <c r="F2713" t="s">
        <v>35</v>
      </c>
      <c r="G2713" t="s">
        <v>71</v>
      </c>
      <c r="H2713" t="s">
        <v>5116</v>
      </c>
      <c r="I2713">
        <v>2</v>
      </c>
      <c r="J2713">
        <v>63444</v>
      </c>
    </row>
    <row r="2714" spans="1:10" x14ac:dyDescent="0.25">
      <c r="A2714">
        <v>12713</v>
      </c>
      <c r="B2714" s="1">
        <v>45695</v>
      </c>
      <c r="C2714" t="s">
        <v>5117</v>
      </c>
      <c r="D2714" t="s">
        <v>23</v>
      </c>
      <c r="E2714" t="s">
        <v>105</v>
      </c>
      <c r="F2714" t="s">
        <v>67</v>
      </c>
      <c r="G2714" t="s">
        <v>195</v>
      </c>
      <c r="H2714" t="s">
        <v>5118</v>
      </c>
      <c r="I2714">
        <v>2</v>
      </c>
      <c r="J2714">
        <v>14699</v>
      </c>
    </row>
    <row r="2715" spans="1:10" x14ac:dyDescent="0.25">
      <c r="A2715">
        <v>12714</v>
      </c>
      <c r="B2715" s="1">
        <v>45325</v>
      </c>
      <c r="C2715" t="s">
        <v>5119</v>
      </c>
      <c r="D2715" t="s">
        <v>23</v>
      </c>
      <c r="E2715" t="s">
        <v>135</v>
      </c>
      <c r="F2715" t="s">
        <v>62</v>
      </c>
      <c r="G2715" t="s">
        <v>114</v>
      </c>
      <c r="H2715" t="s">
        <v>5120</v>
      </c>
      <c r="I2715">
        <v>3</v>
      </c>
      <c r="J2715">
        <v>24431</v>
      </c>
    </row>
    <row r="2716" spans="1:10" x14ac:dyDescent="0.25">
      <c r="A2716">
        <v>12715</v>
      </c>
      <c r="B2716" s="1">
        <v>45808</v>
      </c>
      <c r="C2716" t="s">
        <v>5121</v>
      </c>
      <c r="D2716" t="s">
        <v>17</v>
      </c>
      <c r="E2716" t="s">
        <v>66</v>
      </c>
      <c r="F2716" t="s">
        <v>25</v>
      </c>
      <c r="G2716" t="s">
        <v>26</v>
      </c>
      <c r="H2716" t="s">
        <v>5122</v>
      </c>
      <c r="I2716">
        <v>3</v>
      </c>
      <c r="J2716">
        <v>35710</v>
      </c>
    </row>
    <row r="2717" spans="1:10" x14ac:dyDescent="0.25">
      <c r="A2717">
        <v>12716</v>
      </c>
      <c r="B2717" s="1">
        <v>45292</v>
      </c>
      <c r="C2717" t="s">
        <v>5123</v>
      </c>
      <c r="D2717" t="s">
        <v>17</v>
      </c>
      <c r="E2717" t="s">
        <v>18</v>
      </c>
      <c r="F2717" t="s">
        <v>120</v>
      </c>
      <c r="G2717" t="s">
        <v>139</v>
      </c>
      <c r="H2717" t="s">
        <v>5124</v>
      </c>
      <c r="I2717">
        <v>5</v>
      </c>
      <c r="J2717">
        <v>16003</v>
      </c>
    </row>
    <row r="2718" spans="1:10" x14ac:dyDescent="0.25">
      <c r="A2718">
        <v>12717</v>
      </c>
      <c r="B2718" s="1">
        <v>45380</v>
      </c>
      <c r="C2718" t="s">
        <v>5125</v>
      </c>
      <c r="D2718" t="s">
        <v>17</v>
      </c>
      <c r="E2718" t="s">
        <v>66</v>
      </c>
      <c r="F2718" t="s">
        <v>62</v>
      </c>
      <c r="G2718" t="s">
        <v>114</v>
      </c>
      <c r="H2718" t="s">
        <v>2908</v>
      </c>
      <c r="I2718">
        <v>1</v>
      </c>
      <c r="J2718">
        <v>78539</v>
      </c>
    </row>
    <row r="2719" spans="1:10" x14ac:dyDescent="0.25">
      <c r="A2719">
        <v>12718</v>
      </c>
      <c r="B2719" s="1">
        <v>45324</v>
      </c>
      <c r="C2719" t="s">
        <v>5126</v>
      </c>
      <c r="D2719" t="s">
        <v>11</v>
      </c>
      <c r="E2719" t="s">
        <v>61</v>
      </c>
      <c r="F2719" t="s">
        <v>39</v>
      </c>
      <c r="G2719" t="s">
        <v>200</v>
      </c>
      <c r="H2719" t="s">
        <v>5127</v>
      </c>
      <c r="I2719">
        <v>1</v>
      </c>
      <c r="J2719">
        <v>62862</v>
      </c>
    </row>
    <row r="2720" spans="1:10" x14ac:dyDescent="0.25">
      <c r="A2720">
        <v>12719</v>
      </c>
      <c r="B2720" s="1">
        <v>45824</v>
      </c>
      <c r="C2720" t="s">
        <v>5128</v>
      </c>
      <c r="D2720" t="s">
        <v>11</v>
      </c>
      <c r="E2720" t="s">
        <v>61</v>
      </c>
      <c r="F2720" t="s">
        <v>87</v>
      </c>
      <c r="G2720" t="s">
        <v>88</v>
      </c>
      <c r="H2720" t="s">
        <v>5129</v>
      </c>
      <c r="I2720">
        <v>5</v>
      </c>
      <c r="J2720">
        <v>51737</v>
      </c>
    </row>
    <row r="2721" spans="1:10" x14ac:dyDescent="0.25">
      <c r="A2721">
        <v>12720</v>
      </c>
      <c r="B2721" s="1">
        <v>45803</v>
      </c>
      <c r="C2721" t="s">
        <v>1645</v>
      </c>
      <c r="D2721" t="s">
        <v>17</v>
      </c>
      <c r="E2721" t="s">
        <v>66</v>
      </c>
      <c r="F2721" t="s">
        <v>62</v>
      </c>
      <c r="G2721" t="s">
        <v>114</v>
      </c>
      <c r="H2721" t="s">
        <v>5130</v>
      </c>
      <c r="I2721">
        <v>5</v>
      </c>
      <c r="J2721">
        <v>18638</v>
      </c>
    </row>
    <row r="2722" spans="1:10" x14ac:dyDescent="0.25">
      <c r="A2722">
        <v>12721</v>
      </c>
      <c r="B2722" s="1">
        <v>45555</v>
      </c>
      <c r="C2722" t="s">
        <v>5131</v>
      </c>
      <c r="D2722" t="s">
        <v>23</v>
      </c>
      <c r="E2722" t="s">
        <v>105</v>
      </c>
      <c r="F2722" t="s">
        <v>25</v>
      </c>
      <c r="G2722" t="s">
        <v>26</v>
      </c>
      <c r="H2722" t="s">
        <v>419</v>
      </c>
      <c r="I2722">
        <v>2</v>
      </c>
      <c r="J2722">
        <v>56755</v>
      </c>
    </row>
    <row r="2723" spans="1:10" x14ac:dyDescent="0.25">
      <c r="A2723">
        <v>12722</v>
      </c>
      <c r="B2723" s="1">
        <v>45813</v>
      </c>
      <c r="C2723" t="s">
        <v>5132</v>
      </c>
      <c r="D2723" t="s">
        <v>23</v>
      </c>
      <c r="E2723" t="s">
        <v>29</v>
      </c>
      <c r="F2723" t="s">
        <v>67</v>
      </c>
      <c r="G2723" t="s">
        <v>195</v>
      </c>
      <c r="H2723" t="s">
        <v>5133</v>
      </c>
      <c r="I2723">
        <v>1</v>
      </c>
      <c r="J2723">
        <v>72239</v>
      </c>
    </row>
    <row r="2724" spans="1:10" x14ac:dyDescent="0.25">
      <c r="A2724">
        <v>12723</v>
      </c>
      <c r="B2724" s="1">
        <v>45238</v>
      </c>
      <c r="C2724" t="s">
        <v>5134</v>
      </c>
      <c r="D2724" t="s">
        <v>11</v>
      </c>
      <c r="E2724" t="s">
        <v>61</v>
      </c>
      <c r="F2724" t="s">
        <v>120</v>
      </c>
      <c r="G2724" t="s">
        <v>155</v>
      </c>
      <c r="H2724" t="s">
        <v>1034</v>
      </c>
      <c r="I2724">
        <v>4</v>
      </c>
      <c r="J2724">
        <v>41881</v>
      </c>
    </row>
    <row r="2725" spans="1:10" x14ac:dyDescent="0.25">
      <c r="A2725">
        <v>12724</v>
      </c>
      <c r="B2725" s="1">
        <v>45766</v>
      </c>
      <c r="C2725" t="s">
        <v>5135</v>
      </c>
      <c r="D2725" t="s">
        <v>11</v>
      </c>
      <c r="E2725" t="s">
        <v>165</v>
      </c>
      <c r="F2725" t="s">
        <v>67</v>
      </c>
      <c r="G2725" t="s">
        <v>400</v>
      </c>
      <c r="H2725" t="s">
        <v>5136</v>
      </c>
      <c r="I2725">
        <v>1</v>
      </c>
      <c r="J2725">
        <v>16548</v>
      </c>
    </row>
    <row r="2726" spans="1:10" x14ac:dyDescent="0.25">
      <c r="A2726">
        <v>12725</v>
      </c>
      <c r="B2726" s="1">
        <v>45615</v>
      </c>
      <c r="C2726" t="s">
        <v>5137</v>
      </c>
      <c r="D2726" t="s">
        <v>33</v>
      </c>
      <c r="E2726" t="s">
        <v>94</v>
      </c>
      <c r="F2726" t="s">
        <v>62</v>
      </c>
      <c r="G2726" t="s">
        <v>106</v>
      </c>
      <c r="H2726" t="s">
        <v>5138</v>
      </c>
      <c r="I2726">
        <v>3</v>
      </c>
      <c r="J2726">
        <v>57634</v>
      </c>
    </row>
    <row r="2727" spans="1:10" x14ac:dyDescent="0.25">
      <c r="A2727">
        <v>12726</v>
      </c>
      <c r="B2727" s="1">
        <v>45504</v>
      </c>
      <c r="C2727" t="s">
        <v>5139</v>
      </c>
      <c r="D2727" t="s">
        <v>33</v>
      </c>
      <c r="E2727" t="s">
        <v>101</v>
      </c>
      <c r="F2727" t="s">
        <v>87</v>
      </c>
      <c r="G2727" t="s">
        <v>174</v>
      </c>
      <c r="H2727" t="s">
        <v>5140</v>
      </c>
      <c r="I2727">
        <v>4</v>
      </c>
      <c r="J2727">
        <v>18054</v>
      </c>
    </row>
    <row r="2728" spans="1:10" x14ac:dyDescent="0.25">
      <c r="A2728">
        <v>12727</v>
      </c>
      <c r="B2728" s="1">
        <v>45787</v>
      </c>
      <c r="C2728" t="s">
        <v>5141</v>
      </c>
      <c r="D2728" t="s">
        <v>17</v>
      </c>
      <c r="E2728" t="s">
        <v>47</v>
      </c>
      <c r="F2728" t="s">
        <v>120</v>
      </c>
      <c r="G2728" t="s">
        <v>121</v>
      </c>
      <c r="H2728" t="s">
        <v>5142</v>
      </c>
      <c r="I2728">
        <v>4</v>
      </c>
      <c r="J2728">
        <v>77768</v>
      </c>
    </row>
    <row r="2729" spans="1:10" x14ac:dyDescent="0.25">
      <c r="A2729">
        <v>12728</v>
      </c>
      <c r="B2729" s="1">
        <v>45627</v>
      </c>
      <c r="C2729" t="s">
        <v>5143</v>
      </c>
      <c r="D2729" t="s">
        <v>11</v>
      </c>
      <c r="E2729" t="s">
        <v>12</v>
      </c>
      <c r="F2729" t="s">
        <v>35</v>
      </c>
      <c r="G2729" t="s">
        <v>437</v>
      </c>
      <c r="H2729" t="s">
        <v>5144</v>
      </c>
      <c r="I2729">
        <v>3</v>
      </c>
      <c r="J2729">
        <v>50722</v>
      </c>
    </row>
    <row r="2730" spans="1:10" x14ac:dyDescent="0.25">
      <c r="A2730">
        <v>12729</v>
      </c>
      <c r="B2730" s="1">
        <v>45510</v>
      </c>
      <c r="C2730" t="s">
        <v>1565</v>
      </c>
      <c r="D2730" t="s">
        <v>11</v>
      </c>
      <c r="E2730" t="s">
        <v>84</v>
      </c>
      <c r="F2730" t="s">
        <v>87</v>
      </c>
      <c r="G2730" t="s">
        <v>205</v>
      </c>
      <c r="H2730" t="s">
        <v>969</v>
      </c>
      <c r="I2730">
        <v>1</v>
      </c>
      <c r="J2730">
        <v>19789</v>
      </c>
    </row>
    <row r="2731" spans="1:10" x14ac:dyDescent="0.25">
      <c r="A2731">
        <v>12730</v>
      </c>
      <c r="B2731" s="1">
        <v>45333</v>
      </c>
      <c r="C2731" t="s">
        <v>5145</v>
      </c>
      <c r="D2731" t="s">
        <v>33</v>
      </c>
      <c r="E2731" t="s">
        <v>101</v>
      </c>
      <c r="F2731" t="s">
        <v>39</v>
      </c>
      <c r="G2731" t="s">
        <v>40</v>
      </c>
      <c r="H2731" t="s">
        <v>5146</v>
      </c>
      <c r="I2731">
        <v>5</v>
      </c>
      <c r="J2731">
        <v>41400</v>
      </c>
    </row>
    <row r="2732" spans="1:10" x14ac:dyDescent="0.25">
      <c r="A2732">
        <v>12731</v>
      </c>
      <c r="B2732" s="1">
        <v>45725</v>
      </c>
      <c r="C2732" t="s">
        <v>5147</v>
      </c>
      <c r="D2732" t="s">
        <v>17</v>
      </c>
      <c r="E2732" t="s">
        <v>66</v>
      </c>
      <c r="F2732" t="s">
        <v>19</v>
      </c>
      <c r="G2732" t="s">
        <v>20</v>
      </c>
      <c r="H2732" t="s">
        <v>5148</v>
      </c>
      <c r="I2732">
        <v>1</v>
      </c>
      <c r="J2732">
        <v>14957</v>
      </c>
    </row>
    <row r="2733" spans="1:10" x14ac:dyDescent="0.25">
      <c r="A2733">
        <v>12732</v>
      </c>
      <c r="B2733" s="1">
        <v>45514</v>
      </c>
      <c r="C2733" t="s">
        <v>5149</v>
      </c>
      <c r="D2733" t="s">
        <v>11</v>
      </c>
      <c r="E2733" t="s">
        <v>165</v>
      </c>
      <c r="F2733" t="s">
        <v>87</v>
      </c>
      <c r="G2733" t="s">
        <v>88</v>
      </c>
      <c r="H2733" t="s">
        <v>5150</v>
      </c>
      <c r="I2733">
        <v>2</v>
      </c>
      <c r="J2733">
        <v>38851</v>
      </c>
    </row>
    <row r="2734" spans="1:10" x14ac:dyDescent="0.25">
      <c r="A2734">
        <v>12733</v>
      </c>
      <c r="B2734" s="1">
        <v>45523</v>
      </c>
      <c r="C2734" t="s">
        <v>5151</v>
      </c>
      <c r="D2734" t="s">
        <v>11</v>
      </c>
      <c r="E2734" t="s">
        <v>138</v>
      </c>
      <c r="F2734" t="s">
        <v>25</v>
      </c>
      <c r="G2734" t="s">
        <v>218</v>
      </c>
      <c r="H2734" t="s">
        <v>5152</v>
      </c>
      <c r="I2734">
        <v>5</v>
      </c>
      <c r="J2734">
        <v>901</v>
      </c>
    </row>
    <row r="2735" spans="1:10" x14ac:dyDescent="0.25">
      <c r="A2735">
        <v>12734</v>
      </c>
      <c r="B2735" s="1">
        <v>45875</v>
      </c>
      <c r="C2735" t="s">
        <v>5153</v>
      </c>
      <c r="D2735" t="s">
        <v>33</v>
      </c>
      <c r="E2735" t="s">
        <v>55</v>
      </c>
      <c r="F2735" t="s">
        <v>39</v>
      </c>
      <c r="G2735" t="s">
        <v>200</v>
      </c>
      <c r="H2735" t="s">
        <v>5154</v>
      </c>
      <c r="I2735">
        <v>4</v>
      </c>
      <c r="J2735">
        <v>59328</v>
      </c>
    </row>
    <row r="2736" spans="1:10" x14ac:dyDescent="0.25">
      <c r="A2736">
        <v>12735</v>
      </c>
      <c r="B2736" s="1">
        <v>45428</v>
      </c>
      <c r="C2736" t="s">
        <v>2174</v>
      </c>
      <c r="D2736" t="s">
        <v>11</v>
      </c>
      <c r="E2736" t="s">
        <v>61</v>
      </c>
      <c r="F2736" t="s">
        <v>87</v>
      </c>
      <c r="G2736" t="s">
        <v>147</v>
      </c>
      <c r="H2736" t="s">
        <v>5155</v>
      </c>
      <c r="I2736">
        <v>3</v>
      </c>
      <c r="J2736">
        <v>69998</v>
      </c>
    </row>
    <row r="2737" spans="1:10" x14ac:dyDescent="0.25">
      <c r="A2737">
        <v>12736</v>
      </c>
      <c r="B2737" s="1">
        <v>45311</v>
      </c>
      <c r="C2737" t="s">
        <v>5156</v>
      </c>
      <c r="D2737" t="s">
        <v>23</v>
      </c>
      <c r="E2737" t="s">
        <v>135</v>
      </c>
      <c r="F2737" t="s">
        <v>67</v>
      </c>
      <c r="G2737" t="s">
        <v>400</v>
      </c>
      <c r="H2737" t="s">
        <v>5157</v>
      </c>
      <c r="I2737">
        <v>4</v>
      </c>
      <c r="J2737">
        <v>45677</v>
      </c>
    </row>
    <row r="2738" spans="1:10" x14ac:dyDescent="0.25">
      <c r="A2738">
        <v>12737</v>
      </c>
      <c r="B2738" s="1">
        <v>45478</v>
      </c>
      <c r="C2738" t="s">
        <v>5158</v>
      </c>
      <c r="D2738" t="s">
        <v>33</v>
      </c>
      <c r="E2738" t="s">
        <v>94</v>
      </c>
      <c r="F2738" t="s">
        <v>67</v>
      </c>
      <c r="G2738" t="s">
        <v>195</v>
      </c>
      <c r="H2738" t="s">
        <v>5159</v>
      </c>
      <c r="I2738">
        <v>1</v>
      </c>
      <c r="J2738">
        <v>19901</v>
      </c>
    </row>
    <row r="2739" spans="1:10" x14ac:dyDescent="0.25">
      <c r="A2739">
        <v>12738</v>
      </c>
      <c r="B2739" s="1">
        <v>45336</v>
      </c>
      <c r="C2739" t="s">
        <v>5160</v>
      </c>
      <c r="D2739" t="s">
        <v>17</v>
      </c>
      <c r="E2739" t="s">
        <v>18</v>
      </c>
      <c r="F2739" t="s">
        <v>120</v>
      </c>
      <c r="G2739" t="s">
        <v>150</v>
      </c>
      <c r="H2739" t="s">
        <v>1534</v>
      </c>
      <c r="I2739">
        <v>1</v>
      </c>
      <c r="J2739">
        <v>64058</v>
      </c>
    </row>
    <row r="2740" spans="1:10" x14ac:dyDescent="0.25">
      <c r="A2740">
        <v>12739</v>
      </c>
      <c r="B2740" s="1">
        <v>45521</v>
      </c>
      <c r="C2740" t="s">
        <v>5161</v>
      </c>
      <c r="D2740" t="s">
        <v>23</v>
      </c>
      <c r="E2740" t="s">
        <v>76</v>
      </c>
      <c r="F2740" t="s">
        <v>25</v>
      </c>
      <c r="G2740" t="s">
        <v>313</v>
      </c>
      <c r="H2740" t="s">
        <v>5162</v>
      </c>
      <c r="I2740">
        <v>3</v>
      </c>
      <c r="J2740">
        <v>41908</v>
      </c>
    </row>
    <row r="2741" spans="1:10" x14ac:dyDescent="0.25">
      <c r="A2741">
        <v>12740</v>
      </c>
      <c r="B2741" s="1">
        <v>45375</v>
      </c>
      <c r="C2741" t="s">
        <v>5163</v>
      </c>
      <c r="D2741" t="s">
        <v>11</v>
      </c>
      <c r="E2741" t="s">
        <v>84</v>
      </c>
      <c r="F2741" t="s">
        <v>62</v>
      </c>
      <c r="G2741" t="s">
        <v>508</v>
      </c>
      <c r="H2741" t="s">
        <v>5164</v>
      </c>
      <c r="I2741">
        <v>2</v>
      </c>
      <c r="J2741">
        <v>63017</v>
      </c>
    </row>
    <row r="2742" spans="1:10" x14ac:dyDescent="0.25">
      <c r="A2742">
        <v>12741</v>
      </c>
      <c r="B2742" s="1">
        <v>45484</v>
      </c>
      <c r="C2742" t="s">
        <v>5165</v>
      </c>
      <c r="D2742" t="s">
        <v>17</v>
      </c>
      <c r="E2742" t="s">
        <v>51</v>
      </c>
      <c r="F2742" t="s">
        <v>39</v>
      </c>
      <c r="G2742" t="s">
        <v>200</v>
      </c>
      <c r="H2742" t="s">
        <v>5166</v>
      </c>
      <c r="I2742">
        <v>5</v>
      </c>
      <c r="J2742">
        <v>75540</v>
      </c>
    </row>
    <row r="2743" spans="1:10" x14ac:dyDescent="0.25">
      <c r="A2743">
        <v>12742</v>
      </c>
      <c r="B2743" s="1">
        <v>45718</v>
      </c>
      <c r="C2743" t="s">
        <v>5167</v>
      </c>
      <c r="D2743" t="s">
        <v>33</v>
      </c>
      <c r="E2743" t="s">
        <v>94</v>
      </c>
      <c r="F2743" t="s">
        <v>62</v>
      </c>
      <c r="G2743" t="s">
        <v>508</v>
      </c>
      <c r="H2743" t="s">
        <v>5168</v>
      </c>
      <c r="I2743">
        <v>3</v>
      </c>
      <c r="J2743">
        <v>58172</v>
      </c>
    </row>
    <row r="2744" spans="1:10" x14ac:dyDescent="0.25">
      <c r="A2744">
        <v>12743</v>
      </c>
      <c r="B2744" s="1">
        <v>45315</v>
      </c>
      <c r="C2744" t="s">
        <v>5169</v>
      </c>
      <c r="D2744" t="s">
        <v>17</v>
      </c>
      <c r="E2744" t="s">
        <v>51</v>
      </c>
      <c r="F2744" t="s">
        <v>87</v>
      </c>
      <c r="G2744" t="s">
        <v>205</v>
      </c>
      <c r="H2744" t="s">
        <v>3196</v>
      </c>
      <c r="I2744">
        <v>5</v>
      </c>
      <c r="J2744">
        <v>4458</v>
      </c>
    </row>
    <row r="2745" spans="1:10" x14ac:dyDescent="0.25">
      <c r="A2745">
        <v>12744</v>
      </c>
      <c r="B2745" s="1">
        <v>45570</v>
      </c>
      <c r="C2745" t="s">
        <v>5170</v>
      </c>
      <c r="D2745" t="s">
        <v>23</v>
      </c>
      <c r="E2745" t="s">
        <v>76</v>
      </c>
      <c r="F2745" t="s">
        <v>39</v>
      </c>
      <c r="G2745" t="s">
        <v>192</v>
      </c>
      <c r="H2745" t="s">
        <v>5171</v>
      </c>
      <c r="I2745">
        <v>1</v>
      </c>
      <c r="J2745">
        <v>56736</v>
      </c>
    </row>
    <row r="2746" spans="1:10" x14ac:dyDescent="0.25">
      <c r="A2746">
        <v>12745</v>
      </c>
      <c r="B2746" s="1">
        <v>45662</v>
      </c>
      <c r="C2746" t="s">
        <v>5172</v>
      </c>
      <c r="D2746" t="s">
        <v>11</v>
      </c>
      <c r="E2746" t="s">
        <v>165</v>
      </c>
      <c r="F2746" t="s">
        <v>35</v>
      </c>
      <c r="G2746" t="s">
        <v>36</v>
      </c>
      <c r="H2746" t="s">
        <v>5173</v>
      </c>
      <c r="I2746">
        <v>2</v>
      </c>
      <c r="J2746">
        <v>10869</v>
      </c>
    </row>
    <row r="2747" spans="1:10" x14ac:dyDescent="0.25">
      <c r="A2747">
        <v>12746</v>
      </c>
      <c r="B2747" s="1">
        <v>45835</v>
      </c>
      <c r="C2747" t="s">
        <v>5174</v>
      </c>
      <c r="D2747" t="s">
        <v>17</v>
      </c>
      <c r="E2747" t="s">
        <v>47</v>
      </c>
      <c r="F2747" t="s">
        <v>87</v>
      </c>
      <c r="G2747" t="s">
        <v>205</v>
      </c>
      <c r="H2747" t="s">
        <v>5175</v>
      </c>
      <c r="I2747">
        <v>1</v>
      </c>
      <c r="J2747">
        <v>79379</v>
      </c>
    </row>
    <row r="2748" spans="1:10" x14ac:dyDescent="0.25">
      <c r="A2748">
        <v>12747</v>
      </c>
      <c r="B2748" s="1">
        <v>45287</v>
      </c>
      <c r="C2748" t="s">
        <v>5176</v>
      </c>
      <c r="D2748" t="s">
        <v>11</v>
      </c>
      <c r="E2748" t="s">
        <v>138</v>
      </c>
      <c r="F2748" t="s">
        <v>77</v>
      </c>
      <c r="G2748" t="s">
        <v>162</v>
      </c>
      <c r="H2748" t="s">
        <v>5177</v>
      </c>
      <c r="I2748">
        <v>3</v>
      </c>
      <c r="J2748">
        <v>17893</v>
      </c>
    </row>
    <row r="2749" spans="1:10" x14ac:dyDescent="0.25">
      <c r="A2749">
        <v>12748</v>
      </c>
      <c r="B2749" s="1">
        <v>45456</v>
      </c>
      <c r="C2749" t="s">
        <v>5178</v>
      </c>
      <c r="D2749" t="s">
        <v>11</v>
      </c>
      <c r="E2749" t="s">
        <v>12</v>
      </c>
      <c r="F2749" t="s">
        <v>87</v>
      </c>
      <c r="G2749" t="s">
        <v>174</v>
      </c>
      <c r="H2749" t="s">
        <v>175</v>
      </c>
      <c r="I2749">
        <v>2</v>
      </c>
      <c r="J2749">
        <v>35394</v>
      </c>
    </row>
    <row r="2750" spans="1:10" x14ac:dyDescent="0.25">
      <c r="A2750">
        <v>12749</v>
      </c>
      <c r="B2750" s="1">
        <v>45838</v>
      </c>
      <c r="C2750" t="s">
        <v>5179</v>
      </c>
      <c r="D2750" t="s">
        <v>11</v>
      </c>
      <c r="E2750" t="s">
        <v>84</v>
      </c>
      <c r="F2750" t="s">
        <v>77</v>
      </c>
      <c r="G2750" t="s">
        <v>78</v>
      </c>
      <c r="H2750" t="s">
        <v>5180</v>
      </c>
      <c r="I2750">
        <v>3</v>
      </c>
      <c r="J2750">
        <v>42734</v>
      </c>
    </row>
    <row r="2751" spans="1:10" x14ac:dyDescent="0.25">
      <c r="A2751">
        <v>12750</v>
      </c>
      <c r="B2751" s="1">
        <v>45253</v>
      </c>
      <c r="C2751" t="s">
        <v>5181</v>
      </c>
      <c r="D2751" t="s">
        <v>23</v>
      </c>
      <c r="E2751" t="s">
        <v>29</v>
      </c>
      <c r="F2751" t="s">
        <v>87</v>
      </c>
      <c r="G2751" t="s">
        <v>129</v>
      </c>
      <c r="H2751" t="s">
        <v>5182</v>
      </c>
      <c r="I2751">
        <v>4</v>
      </c>
      <c r="J2751">
        <v>7512</v>
      </c>
    </row>
    <row r="2752" spans="1:10" x14ac:dyDescent="0.25">
      <c r="A2752">
        <v>12751</v>
      </c>
      <c r="B2752" s="1">
        <v>45380</v>
      </c>
      <c r="C2752" t="s">
        <v>5183</v>
      </c>
      <c r="D2752" t="s">
        <v>11</v>
      </c>
      <c r="E2752" t="s">
        <v>84</v>
      </c>
      <c r="F2752" t="s">
        <v>67</v>
      </c>
      <c r="G2752" t="s">
        <v>298</v>
      </c>
      <c r="H2752" t="s">
        <v>5184</v>
      </c>
      <c r="I2752">
        <v>5</v>
      </c>
      <c r="J2752">
        <v>12482</v>
      </c>
    </row>
    <row r="2753" spans="1:10" x14ac:dyDescent="0.25">
      <c r="A2753">
        <v>12752</v>
      </c>
      <c r="B2753" s="1">
        <v>45502</v>
      </c>
      <c r="C2753" t="s">
        <v>5185</v>
      </c>
      <c r="D2753" t="s">
        <v>23</v>
      </c>
      <c r="E2753" t="s">
        <v>24</v>
      </c>
      <c r="F2753" t="s">
        <v>120</v>
      </c>
      <c r="G2753" t="s">
        <v>150</v>
      </c>
      <c r="H2753" t="s">
        <v>5186</v>
      </c>
      <c r="I2753">
        <v>3</v>
      </c>
      <c r="J2753">
        <v>66178</v>
      </c>
    </row>
    <row r="2754" spans="1:10" x14ac:dyDescent="0.25">
      <c r="A2754">
        <v>12753</v>
      </c>
      <c r="B2754" s="1">
        <v>45637</v>
      </c>
      <c r="C2754" t="s">
        <v>5187</v>
      </c>
      <c r="D2754" t="s">
        <v>17</v>
      </c>
      <c r="E2754" t="s">
        <v>158</v>
      </c>
      <c r="F2754" t="s">
        <v>13</v>
      </c>
      <c r="G2754" t="s">
        <v>102</v>
      </c>
      <c r="H2754" t="s">
        <v>5188</v>
      </c>
      <c r="I2754">
        <v>4</v>
      </c>
      <c r="J2754">
        <v>28656</v>
      </c>
    </row>
    <row r="2755" spans="1:10" x14ac:dyDescent="0.25">
      <c r="A2755">
        <v>12754</v>
      </c>
      <c r="B2755" s="1">
        <v>45363</v>
      </c>
      <c r="C2755" t="s">
        <v>5189</v>
      </c>
      <c r="D2755" t="s">
        <v>33</v>
      </c>
      <c r="E2755" t="s">
        <v>43</v>
      </c>
      <c r="F2755" t="s">
        <v>87</v>
      </c>
      <c r="G2755" t="s">
        <v>129</v>
      </c>
      <c r="H2755" t="s">
        <v>5190</v>
      </c>
      <c r="I2755">
        <v>2</v>
      </c>
      <c r="J2755">
        <v>78641</v>
      </c>
    </row>
    <row r="2756" spans="1:10" x14ac:dyDescent="0.25">
      <c r="A2756">
        <v>12755</v>
      </c>
      <c r="B2756" s="1">
        <v>45530</v>
      </c>
      <c r="C2756" t="s">
        <v>5191</v>
      </c>
      <c r="D2756" t="s">
        <v>17</v>
      </c>
      <c r="E2756" t="s">
        <v>158</v>
      </c>
      <c r="F2756" t="s">
        <v>120</v>
      </c>
      <c r="G2756" t="s">
        <v>139</v>
      </c>
      <c r="H2756" t="s">
        <v>5192</v>
      </c>
      <c r="I2756">
        <v>5</v>
      </c>
      <c r="J2756">
        <v>5578</v>
      </c>
    </row>
    <row r="2757" spans="1:10" x14ac:dyDescent="0.25">
      <c r="A2757">
        <v>12756</v>
      </c>
      <c r="B2757" s="1">
        <v>45404</v>
      </c>
      <c r="C2757" t="s">
        <v>5193</v>
      </c>
      <c r="D2757" t="s">
        <v>11</v>
      </c>
      <c r="E2757" t="s">
        <v>84</v>
      </c>
      <c r="F2757" t="s">
        <v>35</v>
      </c>
      <c r="G2757" t="s">
        <v>36</v>
      </c>
      <c r="H2757" t="s">
        <v>4372</v>
      </c>
      <c r="I2757">
        <v>3</v>
      </c>
      <c r="J2757">
        <v>34869</v>
      </c>
    </row>
    <row r="2758" spans="1:10" x14ac:dyDescent="0.25">
      <c r="A2758">
        <v>12757</v>
      </c>
      <c r="B2758" s="1">
        <v>45767</v>
      </c>
      <c r="C2758" t="s">
        <v>5194</v>
      </c>
      <c r="D2758" t="s">
        <v>33</v>
      </c>
      <c r="E2758" t="s">
        <v>94</v>
      </c>
      <c r="F2758" t="s">
        <v>120</v>
      </c>
      <c r="G2758" t="s">
        <v>155</v>
      </c>
      <c r="H2758" t="s">
        <v>5195</v>
      </c>
      <c r="I2758">
        <v>2</v>
      </c>
      <c r="J2758">
        <v>76698</v>
      </c>
    </row>
    <row r="2759" spans="1:10" x14ac:dyDescent="0.25">
      <c r="A2759">
        <v>12758</v>
      </c>
      <c r="B2759" s="1">
        <v>45495</v>
      </c>
      <c r="C2759" t="s">
        <v>5196</v>
      </c>
      <c r="D2759" t="s">
        <v>11</v>
      </c>
      <c r="E2759" t="s">
        <v>165</v>
      </c>
      <c r="F2759" t="s">
        <v>62</v>
      </c>
      <c r="G2759" t="s">
        <v>508</v>
      </c>
      <c r="H2759" t="s">
        <v>5197</v>
      </c>
      <c r="I2759">
        <v>4</v>
      </c>
      <c r="J2759">
        <v>28797</v>
      </c>
    </row>
    <row r="2760" spans="1:10" x14ac:dyDescent="0.25">
      <c r="A2760">
        <v>12759</v>
      </c>
      <c r="B2760" s="1">
        <v>45406</v>
      </c>
      <c r="C2760" t="s">
        <v>5198</v>
      </c>
      <c r="D2760" t="s">
        <v>17</v>
      </c>
      <c r="E2760" t="s">
        <v>66</v>
      </c>
      <c r="F2760" t="s">
        <v>25</v>
      </c>
      <c r="G2760" t="s">
        <v>95</v>
      </c>
      <c r="H2760" t="s">
        <v>4031</v>
      </c>
      <c r="I2760">
        <v>1</v>
      </c>
      <c r="J2760">
        <v>33692</v>
      </c>
    </row>
    <row r="2761" spans="1:10" x14ac:dyDescent="0.25">
      <c r="A2761">
        <v>12760</v>
      </c>
      <c r="B2761" s="1">
        <v>45458</v>
      </c>
      <c r="C2761" t="s">
        <v>5199</v>
      </c>
      <c r="D2761" t="s">
        <v>33</v>
      </c>
      <c r="E2761" t="s">
        <v>43</v>
      </c>
      <c r="F2761" t="s">
        <v>67</v>
      </c>
      <c r="G2761" t="s">
        <v>400</v>
      </c>
      <c r="H2761" t="s">
        <v>5200</v>
      </c>
      <c r="I2761">
        <v>1</v>
      </c>
      <c r="J2761">
        <v>13549</v>
      </c>
    </row>
    <row r="2762" spans="1:10" x14ac:dyDescent="0.25">
      <c r="A2762">
        <v>12761</v>
      </c>
      <c r="B2762" s="1">
        <v>45345</v>
      </c>
      <c r="C2762" t="s">
        <v>5201</v>
      </c>
      <c r="D2762" t="s">
        <v>23</v>
      </c>
      <c r="E2762" t="s">
        <v>76</v>
      </c>
      <c r="F2762" t="s">
        <v>39</v>
      </c>
      <c r="G2762" t="s">
        <v>117</v>
      </c>
      <c r="H2762" t="s">
        <v>3100</v>
      </c>
      <c r="I2762">
        <v>3</v>
      </c>
      <c r="J2762">
        <v>15658</v>
      </c>
    </row>
    <row r="2763" spans="1:10" x14ac:dyDescent="0.25">
      <c r="A2763">
        <v>12762</v>
      </c>
      <c r="B2763" s="1">
        <v>45799</v>
      </c>
      <c r="C2763" t="s">
        <v>5202</v>
      </c>
      <c r="D2763" t="s">
        <v>23</v>
      </c>
      <c r="E2763" t="s">
        <v>105</v>
      </c>
      <c r="F2763" t="s">
        <v>120</v>
      </c>
      <c r="G2763" t="s">
        <v>139</v>
      </c>
      <c r="H2763" t="s">
        <v>5203</v>
      </c>
      <c r="I2763">
        <v>4</v>
      </c>
      <c r="J2763">
        <v>69498</v>
      </c>
    </row>
    <row r="2764" spans="1:10" x14ac:dyDescent="0.25">
      <c r="A2764">
        <v>12763</v>
      </c>
      <c r="B2764" s="1">
        <v>45320</v>
      </c>
      <c r="C2764" t="s">
        <v>5204</v>
      </c>
      <c r="D2764" t="s">
        <v>23</v>
      </c>
      <c r="E2764" t="s">
        <v>76</v>
      </c>
      <c r="F2764" t="s">
        <v>67</v>
      </c>
      <c r="G2764" t="s">
        <v>298</v>
      </c>
      <c r="H2764" t="s">
        <v>1548</v>
      </c>
      <c r="I2764">
        <v>4</v>
      </c>
      <c r="J2764">
        <v>28885</v>
      </c>
    </row>
    <row r="2765" spans="1:10" x14ac:dyDescent="0.25">
      <c r="A2765">
        <v>12764</v>
      </c>
      <c r="B2765" s="1">
        <v>45323</v>
      </c>
      <c r="C2765" t="s">
        <v>5205</v>
      </c>
      <c r="D2765" t="s">
        <v>17</v>
      </c>
      <c r="E2765" t="s">
        <v>51</v>
      </c>
      <c r="F2765" t="s">
        <v>13</v>
      </c>
      <c r="G2765" t="s">
        <v>91</v>
      </c>
      <c r="H2765" t="s">
        <v>2662</v>
      </c>
      <c r="I2765">
        <v>1</v>
      </c>
      <c r="J2765">
        <v>52476</v>
      </c>
    </row>
    <row r="2766" spans="1:10" x14ac:dyDescent="0.25">
      <c r="A2766">
        <v>12765</v>
      </c>
      <c r="B2766" s="1">
        <v>45564</v>
      </c>
      <c r="C2766" t="s">
        <v>5206</v>
      </c>
      <c r="D2766" t="s">
        <v>33</v>
      </c>
      <c r="E2766" t="s">
        <v>94</v>
      </c>
      <c r="F2766" t="s">
        <v>77</v>
      </c>
      <c r="G2766" t="s">
        <v>81</v>
      </c>
      <c r="H2766" t="s">
        <v>5207</v>
      </c>
      <c r="I2766">
        <v>3</v>
      </c>
      <c r="J2766">
        <v>34517</v>
      </c>
    </row>
    <row r="2767" spans="1:10" x14ac:dyDescent="0.25">
      <c r="A2767">
        <v>12766</v>
      </c>
      <c r="B2767" s="1">
        <v>45623</v>
      </c>
      <c r="C2767" t="s">
        <v>5208</v>
      </c>
      <c r="D2767" t="s">
        <v>23</v>
      </c>
      <c r="E2767" t="s">
        <v>76</v>
      </c>
      <c r="F2767" t="s">
        <v>19</v>
      </c>
      <c r="G2767" t="s">
        <v>124</v>
      </c>
      <c r="H2767" t="s">
        <v>5209</v>
      </c>
      <c r="I2767">
        <v>3</v>
      </c>
      <c r="J2767">
        <v>63667</v>
      </c>
    </row>
    <row r="2768" spans="1:10" x14ac:dyDescent="0.25">
      <c r="A2768">
        <v>12767</v>
      </c>
      <c r="B2768" s="1">
        <v>45280</v>
      </c>
      <c r="C2768" t="s">
        <v>57</v>
      </c>
      <c r="D2768" t="s">
        <v>11</v>
      </c>
      <c r="E2768" t="s">
        <v>165</v>
      </c>
      <c r="F2768" t="s">
        <v>87</v>
      </c>
      <c r="G2768" t="s">
        <v>174</v>
      </c>
      <c r="H2768" t="s">
        <v>580</v>
      </c>
      <c r="I2768">
        <v>1</v>
      </c>
      <c r="J2768">
        <v>42848</v>
      </c>
    </row>
    <row r="2769" spans="1:10" x14ac:dyDescent="0.25">
      <c r="A2769">
        <v>12768</v>
      </c>
      <c r="B2769" s="1">
        <v>45594</v>
      </c>
      <c r="C2769" t="s">
        <v>5210</v>
      </c>
      <c r="D2769" t="s">
        <v>33</v>
      </c>
      <c r="E2769" t="s">
        <v>34</v>
      </c>
      <c r="F2769" t="s">
        <v>62</v>
      </c>
      <c r="G2769" t="s">
        <v>114</v>
      </c>
      <c r="H2769" t="s">
        <v>5211</v>
      </c>
      <c r="I2769">
        <v>3</v>
      </c>
      <c r="J2769">
        <v>43225</v>
      </c>
    </row>
    <row r="2770" spans="1:10" x14ac:dyDescent="0.25">
      <c r="A2770">
        <v>12769</v>
      </c>
      <c r="B2770" s="1">
        <v>45864</v>
      </c>
      <c r="C2770" t="s">
        <v>5212</v>
      </c>
      <c r="D2770" t="s">
        <v>23</v>
      </c>
      <c r="E2770" t="s">
        <v>76</v>
      </c>
      <c r="F2770" t="s">
        <v>39</v>
      </c>
      <c r="G2770" t="s">
        <v>192</v>
      </c>
      <c r="H2770" t="s">
        <v>5213</v>
      </c>
      <c r="I2770">
        <v>1</v>
      </c>
      <c r="J2770">
        <v>2293</v>
      </c>
    </row>
    <row r="2771" spans="1:10" x14ac:dyDescent="0.25">
      <c r="A2771">
        <v>12770</v>
      </c>
      <c r="B2771" s="1">
        <v>45246</v>
      </c>
      <c r="C2771" t="s">
        <v>5214</v>
      </c>
      <c r="D2771" t="s">
        <v>23</v>
      </c>
      <c r="E2771" t="s">
        <v>24</v>
      </c>
      <c r="F2771" t="s">
        <v>77</v>
      </c>
      <c r="G2771" t="s">
        <v>81</v>
      </c>
      <c r="H2771" t="s">
        <v>5215</v>
      </c>
      <c r="I2771">
        <v>3</v>
      </c>
      <c r="J2771">
        <v>63870</v>
      </c>
    </row>
    <row r="2772" spans="1:10" x14ac:dyDescent="0.25">
      <c r="A2772">
        <v>12771</v>
      </c>
      <c r="B2772" s="1">
        <v>45462</v>
      </c>
      <c r="C2772" t="s">
        <v>5216</v>
      </c>
      <c r="D2772" t="s">
        <v>11</v>
      </c>
      <c r="E2772" t="s">
        <v>61</v>
      </c>
      <c r="F2772" t="s">
        <v>67</v>
      </c>
      <c r="G2772" t="s">
        <v>298</v>
      </c>
      <c r="H2772" t="s">
        <v>5217</v>
      </c>
      <c r="I2772">
        <v>4</v>
      </c>
      <c r="J2772">
        <v>59205</v>
      </c>
    </row>
    <row r="2773" spans="1:10" x14ac:dyDescent="0.25">
      <c r="A2773">
        <v>12772</v>
      </c>
      <c r="B2773" s="1">
        <v>45290</v>
      </c>
      <c r="C2773" t="s">
        <v>5218</v>
      </c>
      <c r="D2773" t="s">
        <v>23</v>
      </c>
      <c r="E2773" t="s">
        <v>76</v>
      </c>
      <c r="F2773" t="s">
        <v>19</v>
      </c>
      <c r="G2773" t="s">
        <v>124</v>
      </c>
      <c r="H2773" t="s">
        <v>4627</v>
      </c>
      <c r="I2773">
        <v>5</v>
      </c>
      <c r="J2773">
        <v>75327</v>
      </c>
    </row>
    <row r="2774" spans="1:10" x14ac:dyDescent="0.25">
      <c r="A2774">
        <v>12773</v>
      </c>
      <c r="B2774" s="1">
        <v>45685</v>
      </c>
      <c r="C2774" t="s">
        <v>5219</v>
      </c>
      <c r="D2774" t="s">
        <v>23</v>
      </c>
      <c r="E2774" t="s">
        <v>105</v>
      </c>
      <c r="F2774" t="s">
        <v>19</v>
      </c>
      <c r="G2774" t="s">
        <v>30</v>
      </c>
      <c r="H2774" t="s">
        <v>5220</v>
      </c>
      <c r="I2774">
        <v>4</v>
      </c>
      <c r="J2774">
        <v>30064</v>
      </c>
    </row>
    <row r="2775" spans="1:10" x14ac:dyDescent="0.25">
      <c r="A2775">
        <v>12774</v>
      </c>
      <c r="B2775" s="1">
        <v>45581</v>
      </c>
      <c r="C2775" t="s">
        <v>5221</v>
      </c>
      <c r="D2775" t="s">
        <v>11</v>
      </c>
      <c r="E2775" t="s">
        <v>61</v>
      </c>
      <c r="F2775" t="s">
        <v>62</v>
      </c>
      <c r="G2775" t="s">
        <v>63</v>
      </c>
      <c r="H2775" t="s">
        <v>5222</v>
      </c>
      <c r="I2775">
        <v>2</v>
      </c>
      <c r="J2775">
        <v>28137</v>
      </c>
    </row>
    <row r="2776" spans="1:10" x14ac:dyDescent="0.25">
      <c r="A2776">
        <v>12775</v>
      </c>
      <c r="B2776" s="1">
        <v>45243</v>
      </c>
      <c r="C2776" t="s">
        <v>5223</v>
      </c>
      <c r="D2776" t="s">
        <v>33</v>
      </c>
      <c r="E2776" t="s">
        <v>43</v>
      </c>
      <c r="F2776" t="s">
        <v>13</v>
      </c>
      <c r="G2776" t="s">
        <v>14</v>
      </c>
      <c r="H2776" t="s">
        <v>5224</v>
      </c>
      <c r="I2776">
        <v>3</v>
      </c>
      <c r="J2776">
        <v>6900</v>
      </c>
    </row>
    <row r="2777" spans="1:10" x14ac:dyDescent="0.25">
      <c r="A2777">
        <v>12776</v>
      </c>
      <c r="B2777" s="1">
        <v>45917</v>
      </c>
      <c r="C2777" t="s">
        <v>5225</v>
      </c>
      <c r="D2777" t="s">
        <v>33</v>
      </c>
      <c r="E2777" t="s">
        <v>43</v>
      </c>
      <c r="F2777" t="s">
        <v>25</v>
      </c>
      <c r="G2777" t="s">
        <v>95</v>
      </c>
      <c r="H2777" t="s">
        <v>5226</v>
      </c>
      <c r="I2777">
        <v>3</v>
      </c>
      <c r="J2777">
        <v>67774</v>
      </c>
    </row>
    <row r="2778" spans="1:10" x14ac:dyDescent="0.25">
      <c r="A2778">
        <v>12777</v>
      </c>
      <c r="B2778" s="1">
        <v>45364</v>
      </c>
      <c r="C2778" t="s">
        <v>5227</v>
      </c>
      <c r="D2778" t="s">
        <v>23</v>
      </c>
      <c r="E2778" t="s">
        <v>105</v>
      </c>
      <c r="F2778" t="s">
        <v>77</v>
      </c>
      <c r="G2778" t="s">
        <v>109</v>
      </c>
      <c r="H2778" t="s">
        <v>5228</v>
      </c>
      <c r="I2778">
        <v>1</v>
      </c>
      <c r="J2778">
        <v>34271</v>
      </c>
    </row>
    <row r="2779" spans="1:10" x14ac:dyDescent="0.25">
      <c r="A2779">
        <v>12778</v>
      </c>
      <c r="B2779" s="1">
        <v>45857</v>
      </c>
      <c r="C2779" t="s">
        <v>5229</v>
      </c>
      <c r="D2779" t="s">
        <v>23</v>
      </c>
      <c r="E2779" t="s">
        <v>24</v>
      </c>
      <c r="F2779" t="s">
        <v>67</v>
      </c>
      <c r="G2779" t="s">
        <v>231</v>
      </c>
      <c r="H2779" t="s">
        <v>5230</v>
      </c>
      <c r="I2779">
        <v>1</v>
      </c>
      <c r="J2779">
        <v>26851</v>
      </c>
    </row>
    <row r="2780" spans="1:10" x14ac:dyDescent="0.25">
      <c r="A2780">
        <v>12779</v>
      </c>
      <c r="B2780" s="1">
        <v>45526</v>
      </c>
      <c r="C2780" t="s">
        <v>5231</v>
      </c>
      <c r="D2780" t="s">
        <v>17</v>
      </c>
      <c r="E2780" t="s">
        <v>47</v>
      </c>
      <c r="F2780" t="s">
        <v>13</v>
      </c>
      <c r="G2780" t="s">
        <v>91</v>
      </c>
      <c r="H2780" t="s">
        <v>5232</v>
      </c>
      <c r="I2780">
        <v>4</v>
      </c>
      <c r="J2780">
        <v>46408</v>
      </c>
    </row>
    <row r="2781" spans="1:10" x14ac:dyDescent="0.25">
      <c r="A2781">
        <v>12780</v>
      </c>
      <c r="B2781" s="1">
        <v>45725</v>
      </c>
      <c r="C2781" t="s">
        <v>5233</v>
      </c>
      <c r="D2781" t="s">
        <v>33</v>
      </c>
      <c r="E2781" t="s">
        <v>34</v>
      </c>
      <c r="F2781" t="s">
        <v>87</v>
      </c>
      <c r="G2781" t="s">
        <v>88</v>
      </c>
      <c r="H2781" t="s">
        <v>5234</v>
      </c>
      <c r="I2781">
        <v>2</v>
      </c>
      <c r="J2781">
        <v>36552</v>
      </c>
    </row>
    <row r="2782" spans="1:10" x14ac:dyDescent="0.25">
      <c r="A2782">
        <v>12781</v>
      </c>
      <c r="B2782" s="1">
        <v>45361</v>
      </c>
      <c r="C2782" t="s">
        <v>5235</v>
      </c>
      <c r="D2782" t="s">
        <v>23</v>
      </c>
      <c r="E2782" t="s">
        <v>105</v>
      </c>
      <c r="F2782" t="s">
        <v>35</v>
      </c>
      <c r="G2782" t="s">
        <v>179</v>
      </c>
      <c r="H2782" t="s">
        <v>5236</v>
      </c>
      <c r="I2782">
        <v>1</v>
      </c>
      <c r="J2782">
        <v>54053</v>
      </c>
    </row>
    <row r="2783" spans="1:10" x14ac:dyDescent="0.25">
      <c r="A2783">
        <v>12782</v>
      </c>
      <c r="B2783" s="1">
        <v>45302</v>
      </c>
      <c r="C2783" t="s">
        <v>5237</v>
      </c>
      <c r="D2783" t="s">
        <v>23</v>
      </c>
      <c r="E2783" t="s">
        <v>24</v>
      </c>
      <c r="F2783" t="s">
        <v>25</v>
      </c>
      <c r="G2783" t="s">
        <v>313</v>
      </c>
      <c r="H2783" t="s">
        <v>2484</v>
      </c>
      <c r="I2783">
        <v>5</v>
      </c>
      <c r="J2783">
        <v>67303</v>
      </c>
    </row>
    <row r="2784" spans="1:10" x14ac:dyDescent="0.25">
      <c r="A2784">
        <v>12783</v>
      </c>
      <c r="B2784" s="1">
        <v>45379</v>
      </c>
      <c r="C2784" t="s">
        <v>5238</v>
      </c>
      <c r="D2784" t="s">
        <v>23</v>
      </c>
      <c r="E2784" t="s">
        <v>135</v>
      </c>
      <c r="F2784" t="s">
        <v>35</v>
      </c>
      <c r="G2784" t="s">
        <v>36</v>
      </c>
      <c r="H2784" t="s">
        <v>2660</v>
      </c>
      <c r="I2784">
        <v>3</v>
      </c>
      <c r="J2784">
        <v>63091</v>
      </c>
    </row>
    <row r="2785" spans="1:10" x14ac:dyDescent="0.25">
      <c r="A2785">
        <v>12784</v>
      </c>
      <c r="B2785" s="1">
        <v>45599</v>
      </c>
      <c r="C2785" t="s">
        <v>5239</v>
      </c>
      <c r="D2785" t="s">
        <v>23</v>
      </c>
      <c r="E2785" t="s">
        <v>135</v>
      </c>
      <c r="F2785" t="s">
        <v>25</v>
      </c>
      <c r="G2785" t="s">
        <v>313</v>
      </c>
      <c r="H2785" t="s">
        <v>2484</v>
      </c>
      <c r="I2785">
        <v>5</v>
      </c>
      <c r="J2785">
        <v>3928</v>
      </c>
    </row>
    <row r="2786" spans="1:10" x14ac:dyDescent="0.25">
      <c r="A2786">
        <v>12785</v>
      </c>
      <c r="B2786" s="1">
        <v>45591</v>
      </c>
      <c r="C2786" t="s">
        <v>5240</v>
      </c>
      <c r="D2786" t="s">
        <v>33</v>
      </c>
      <c r="E2786" t="s">
        <v>101</v>
      </c>
      <c r="F2786" t="s">
        <v>77</v>
      </c>
      <c r="G2786" t="s">
        <v>109</v>
      </c>
      <c r="H2786" t="s">
        <v>5241</v>
      </c>
      <c r="I2786">
        <v>3</v>
      </c>
      <c r="J2786">
        <v>52436</v>
      </c>
    </row>
    <row r="2787" spans="1:10" x14ac:dyDescent="0.25">
      <c r="A2787">
        <v>12786</v>
      </c>
      <c r="B2787" s="1">
        <v>45715</v>
      </c>
      <c r="C2787" t="s">
        <v>5242</v>
      </c>
      <c r="D2787" t="s">
        <v>11</v>
      </c>
      <c r="E2787" t="s">
        <v>12</v>
      </c>
      <c r="F2787" t="s">
        <v>39</v>
      </c>
      <c r="G2787" t="s">
        <v>192</v>
      </c>
      <c r="H2787" t="s">
        <v>4010</v>
      </c>
      <c r="I2787">
        <v>1</v>
      </c>
      <c r="J2787">
        <v>6107</v>
      </c>
    </row>
    <row r="2788" spans="1:10" x14ac:dyDescent="0.25">
      <c r="A2788">
        <v>12787</v>
      </c>
      <c r="B2788" s="1">
        <v>45861</v>
      </c>
      <c r="C2788" t="s">
        <v>5243</v>
      </c>
      <c r="D2788" t="s">
        <v>23</v>
      </c>
      <c r="E2788" t="s">
        <v>24</v>
      </c>
      <c r="F2788" t="s">
        <v>39</v>
      </c>
      <c r="G2788" t="s">
        <v>117</v>
      </c>
      <c r="H2788" t="s">
        <v>118</v>
      </c>
      <c r="I2788">
        <v>2</v>
      </c>
      <c r="J2788">
        <v>23314</v>
      </c>
    </row>
    <row r="2789" spans="1:10" x14ac:dyDescent="0.25">
      <c r="A2789">
        <v>12788</v>
      </c>
      <c r="B2789" s="1">
        <v>45481</v>
      </c>
      <c r="C2789" t="s">
        <v>5244</v>
      </c>
      <c r="D2789" t="s">
        <v>11</v>
      </c>
      <c r="E2789" t="s">
        <v>61</v>
      </c>
      <c r="F2789" t="s">
        <v>39</v>
      </c>
      <c r="G2789" t="s">
        <v>117</v>
      </c>
      <c r="H2789" t="s">
        <v>5245</v>
      </c>
      <c r="I2789">
        <v>3</v>
      </c>
      <c r="J2789">
        <v>21953</v>
      </c>
    </row>
    <row r="2790" spans="1:10" x14ac:dyDescent="0.25">
      <c r="A2790">
        <v>12789</v>
      </c>
      <c r="B2790" s="1">
        <v>45536</v>
      </c>
      <c r="C2790" t="s">
        <v>5246</v>
      </c>
      <c r="D2790" t="s">
        <v>33</v>
      </c>
      <c r="E2790" t="s">
        <v>34</v>
      </c>
      <c r="F2790" t="s">
        <v>62</v>
      </c>
      <c r="G2790" t="s">
        <v>142</v>
      </c>
      <c r="H2790" t="s">
        <v>5247</v>
      </c>
      <c r="I2790">
        <v>3</v>
      </c>
      <c r="J2790">
        <v>67173</v>
      </c>
    </row>
    <row r="2791" spans="1:10" x14ac:dyDescent="0.25">
      <c r="A2791">
        <v>12790</v>
      </c>
      <c r="B2791" s="1">
        <v>45784</v>
      </c>
      <c r="C2791" t="s">
        <v>5248</v>
      </c>
      <c r="D2791" t="s">
        <v>11</v>
      </c>
      <c r="E2791" t="s">
        <v>165</v>
      </c>
      <c r="F2791" t="s">
        <v>77</v>
      </c>
      <c r="G2791" t="s">
        <v>287</v>
      </c>
      <c r="H2791" t="s">
        <v>929</v>
      </c>
      <c r="I2791">
        <v>1</v>
      </c>
      <c r="J2791">
        <v>51290</v>
      </c>
    </row>
    <row r="2792" spans="1:10" x14ac:dyDescent="0.25">
      <c r="A2792">
        <v>12791</v>
      </c>
      <c r="B2792" s="1">
        <v>45922</v>
      </c>
      <c r="C2792" t="s">
        <v>5249</v>
      </c>
      <c r="D2792" t="s">
        <v>33</v>
      </c>
      <c r="E2792" t="s">
        <v>101</v>
      </c>
      <c r="F2792" t="s">
        <v>39</v>
      </c>
      <c r="G2792" t="s">
        <v>192</v>
      </c>
      <c r="H2792" t="s">
        <v>5250</v>
      </c>
      <c r="I2792">
        <v>2</v>
      </c>
      <c r="J2792">
        <v>69934</v>
      </c>
    </row>
    <row r="2793" spans="1:10" x14ac:dyDescent="0.25">
      <c r="A2793">
        <v>12792</v>
      </c>
      <c r="B2793" s="1">
        <v>45614</v>
      </c>
      <c r="C2793" t="s">
        <v>5251</v>
      </c>
      <c r="D2793" t="s">
        <v>11</v>
      </c>
      <c r="E2793" t="s">
        <v>61</v>
      </c>
      <c r="F2793" t="s">
        <v>25</v>
      </c>
      <c r="G2793" t="s">
        <v>58</v>
      </c>
      <c r="H2793" t="s">
        <v>5252</v>
      </c>
      <c r="I2793">
        <v>3</v>
      </c>
      <c r="J2793">
        <v>65689</v>
      </c>
    </row>
    <row r="2794" spans="1:10" x14ac:dyDescent="0.25">
      <c r="A2794">
        <v>12793</v>
      </c>
      <c r="B2794" s="1">
        <v>45645</v>
      </c>
      <c r="C2794" t="s">
        <v>5253</v>
      </c>
      <c r="D2794" t="s">
        <v>33</v>
      </c>
      <c r="E2794" t="s">
        <v>34</v>
      </c>
      <c r="F2794" t="s">
        <v>39</v>
      </c>
      <c r="G2794" t="s">
        <v>192</v>
      </c>
      <c r="H2794" t="s">
        <v>5254</v>
      </c>
      <c r="I2794">
        <v>5</v>
      </c>
      <c r="J2794">
        <v>72339</v>
      </c>
    </row>
    <row r="2795" spans="1:10" x14ac:dyDescent="0.25">
      <c r="A2795">
        <v>12794</v>
      </c>
      <c r="B2795" s="1">
        <v>45387</v>
      </c>
      <c r="C2795" t="s">
        <v>5255</v>
      </c>
      <c r="D2795" t="s">
        <v>11</v>
      </c>
      <c r="E2795" t="s">
        <v>12</v>
      </c>
      <c r="F2795" t="s">
        <v>35</v>
      </c>
      <c r="G2795" t="s">
        <v>71</v>
      </c>
      <c r="H2795" t="s">
        <v>5256</v>
      </c>
      <c r="I2795">
        <v>3</v>
      </c>
      <c r="J2795">
        <v>42329</v>
      </c>
    </row>
    <row r="2796" spans="1:10" x14ac:dyDescent="0.25">
      <c r="A2796">
        <v>12795</v>
      </c>
      <c r="B2796" s="1">
        <v>45778</v>
      </c>
      <c r="C2796" t="s">
        <v>5257</v>
      </c>
      <c r="D2796" t="s">
        <v>11</v>
      </c>
      <c r="E2796" t="s">
        <v>165</v>
      </c>
      <c r="F2796" t="s">
        <v>19</v>
      </c>
      <c r="G2796" t="s">
        <v>20</v>
      </c>
      <c r="H2796" t="s">
        <v>5258</v>
      </c>
      <c r="I2796">
        <v>1</v>
      </c>
      <c r="J2796">
        <v>65721</v>
      </c>
    </row>
    <row r="2797" spans="1:10" x14ac:dyDescent="0.25">
      <c r="A2797">
        <v>12796</v>
      </c>
      <c r="B2797" s="1">
        <v>45395</v>
      </c>
      <c r="C2797" t="s">
        <v>5259</v>
      </c>
      <c r="D2797" t="s">
        <v>17</v>
      </c>
      <c r="E2797" t="s">
        <v>158</v>
      </c>
      <c r="F2797" t="s">
        <v>19</v>
      </c>
      <c r="G2797" t="s">
        <v>30</v>
      </c>
      <c r="H2797" t="s">
        <v>5260</v>
      </c>
      <c r="I2797">
        <v>3</v>
      </c>
      <c r="J2797">
        <v>30652</v>
      </c>
    </row>
    <row r="2798" spans="1:10" x14ac:dyDescent="0.25">
      <c r="A2798">
        <v>12797</v>
      </c>
      <c r="B2798" s="1">
        <v>45690</v>
      </c>
      <c r="C2798" t="s">
        <v>5261</v>
      </c>
      <c r="D2798" t="s">
        <v>23</v>
      </c>
      <c r="E2798" t="s">
        <v>24</v>
      </c>
      <c r="F2798" t="s">
        <v>13</v>
      </c>
      <c r="G2798" t="s">
        <v>48</v>
      </c>
      <c r="H2798" t="s">
        <v>1893</v>
      </c>
      <c r="I2798">
        <v>5</v>
      </c>
      <c r="J2798">
        <v>47780</v>
      </c>
    </row>
    <row r="2799" spans="1:10" x14ac:dyDescent="0.25">
      <c r="A2799">
        <v>12798</v>
      </c>
      <c r="B2799" s="1">
        <v>45590</v>
      </c>
      <c r="C2799" t="s">
        <v>5262</v>
      </c>
      <c r="D2799" t="s">
        <v>17</v>
      </c>
      <c r="E2799" t="s">
        <v>47</v>
      </c>
      <c r="F2799" t="s">
        <v>25</v>
      </c>
      <c r="G2799" t="s">
        <v>95</v>
      </c>
      <c r="H2799" t="s">
        <v>1968</v>
      </c>
      <c r="I2799">
        <v>4</v>
      </c>
      <c r="J2799">
        <v>23797</v>
      </c>
    </row>
    <row r="2800" spans="1:10" x14ac:dyDescent="0.25">
      <c r="A2800">
        <v>12799</v>
      </c>
      <c r="B2800" s="1">
        <v>45221</v>
      </c>
      <c r="C2800" t="s">
        <v>5263</v>
      </c>
      <c r="D2800" t="s">
        <v>23</v>
      </c>
      <c r="E2800" t="s">
        <v>24</v>
      </c>
      <c r="F2800" t="s">
        <v>87</v>
      </c>
      <c r="G2800" t="s">
        <v>147</v>
      </c>
      <c r="H2800" t="s">
        <v>5264</v>
      </c>
      <c r="I2800">
        <v>2</v>
      </c>
      <c r="J2800">
        <v>72661</v>
      </c>
    </row>
    <row r="2801" spans="1:10" x14ac:dyDescent="0.25">
      <c r="A2801">
        <v>12800</v>
      </c>
      <c r="B2801" s="1">
        <v>45910</v>
      </c>
      <c r="C2801" t="s">
        <v>5265</v>
      </c>
      <c r="D2801" t="s">
        <v>33</v>
      </c>
      <c r="E2801" t="s">
        <v>101</v>
      </c>
      <c r="F2801" t="s">
        <v>19</v>
      </c>
      <c r="G2801" t="s">
        <v>98</v>
      </c>
      <c r="H2801" t="s">
        <v>5266</v>
      </c>
      <c r="I2801">
        <v>2</v>
      </c>
      <c r="J2801">
        <v>32059</v>
      </c>
    </row>
    <row r="2802" spans="1:10" x14ac:dyDescent="0.25">
      <c r="A2802">
        <v>12801</v>
      </c>
      <c r="B2802" s="1">
        <v>45506</v>
      </c>
      <c r="C2802" t="s">
        <v>5267</v>
      </c>
      <c r="D2802" t="s">
        <v>11</v>
      </c>
      <c r="E2802" t="s">
        <v>138</v>
      </c>
      <c r="F2802" t="s">
        <v>35</v>
      </c>
      <c r="G2802" t="s">
        <v>44</v>
      </c>
      <c r="H2802" t="s">
        <v>5268</v>
      </c>
      <c r="I2802">
        <v>1</v>
      </c>
      <c r="J2802">
        <v>24306</v>
      </c>
    </row>
    <row r="2803" spans="1:10" x14ac:dyDescent="0.25">
      <c r="A2803">
        <v>12802</v>
      </c>
      <c r="B2803" s="1">
        <v>45530</v>
      </c>
      <c r="C2803" t="s">
        <v>5269</v>
      </c>
      <c r="D2803" t="s">
        <v>17</v>
      </c>
      <c r="E2803" t="s">
        <v>66</v>
      </c>
      <c r="F2803" t="s">
        <v>13</v>
      </c>
      <c r="G2803" t="s">
        <v>14</v>
      </c>
      <c r="H2803" t="s">
        <v>5270</v>
      </c>
      <c r="I2803">
        <v>2</v>
      </c>
      <c r="J2803">
        <v>31230</v>
      </c>
    </row>
    <row r="2804" spans="1:10" x14ac:dyDescent="0.25">
      <c r="A2804">
        <v>12803</v>
      </c>
      <c r="B2804" s="1">
        <v>45256</v>
      </c>
      <c r="C2804" t="s">
        <v>5271</v>
      </c>
      <c r="D2804" t="s">
        <v>11</v>
      </c>
      <c r="E2804" t="s">
        <v>138</v>
      </c>
      <c r="F2804" t="s">
        <v>35</v>
      </c>
      <c r="G2804" t="s">
        <v>71</v>
      </c>
      <c r="H2804" t="s">
        <v>5272</v>
      </c>
      <c r="I2804">
        <v>2</v>
      </c>
      <c r="J2804">
        <v>52079</v>
      </c>
    </row>
    <row r="2805" spans="1:10" x14ac:dyDescent="0.25">
      <c r="A2805">
        <v>12804</v>
      </c>
      <c r="B2805" s="1">
        <v>45631</v>
      </c>
      <c r="C2805" t="s">
        <v>5273</v>
      </c>
      <c r="D2805" t="s">
        <v>11</v>
      </c>
      <c r="E2805" t="s">
        <v>61</v>
      </c>
      <c r="F2805" t="s">
        <v>13</v>
      </c>
      <c r="G2805" t="s">
        <v>48</v>
      </c>
      <c r="H2805" t="s">
        <v>2695</v>
      </c>
      <c r="I2805">
        <v>3</v>
      </c>
      <c r="J2805">
        <v>67103</v>
      </c>
    </row>
    <row r="2806" spans="1:10" x14ac:dyDescent="0.25">
      <c r="A2806">
        <v>12805</v>
      </c>
      <c r="B2806" s="1">
        <v>45513</v>
      </c>
      <c r="C2806" t="s">
        <v>5274</v>
      </c>
      <c r="D2806" t="s">
        <v>33</v>
      </c>
      <c r="E2806" t="s">
        <v>55</v>
      </c>
      <c r="F2806" t="s">
        <v>62</v>
      </c>
      <c r="G2806" t="s">
        <v>106</v>
      </c>
      <c r="H2806" t="s">
        <v>5275</v>
      </c>
      <c r="I2806">
        <v>5</v>
      </c>
      <c r="J2806">
        <v>62253</v>
      </c>
    </row>
    <row r="2807" spans="1:10" x14ac:dyDescent="0.25">
      <c r="A2807">
        <v>12806</v>
      </c>
      <c r="B2807" s="1">
        <v>45866</v>
      </c>
      <c r="C2807" t="s">
        <v>5276</v>
      </c>
      <c r="D2807" t="s">
        <v>11</v>
      </c>
      <c r="E2807" t="s">
        <v>138</v>
      </c>
      <c r="F2807" t="s">
        <v>77</v>
      </c>
      <c r="G2807" t="s">
        <v>81</v>
      </c>
      <c r="H2807" t="s">
        <v>5277</v>
      </c>
      <c r="I2807">
        <v>5</v>
      </c>
      <c r="J2807">
        <v>63185</v>
      </c>
    </row>
    <row r="2808" spans="1:10" x14ac:dyDescent="0.25">
      <c r="A2808">
        <v>12807</v>
      </c>
      <c r="B2808" s="1">
        <v>45437</v>
      </c>
      <c r="C2808" t="s">
        <v>5278</v>
      </c>
      <c r="D2808" t="s">
        <v>33</v>
      </c>
      <c r="E2808" t="s">
        <v>43</v>
      </c>
      <c r="F2808" t="s">
        <v>62</v>
      </c>
      <c r="G2808" t="s">
        <v>63</v>
      </c>
      <c r="H2808" t="s">
        <v>3644</v>
      </c>
      <c r="I2808">
        <v>3</v>
      </c>
      <c r="J2808">
        <v>22702</v>
      </c>
    </row>
    <row r="2809" spans="1:10" x14ac:dyDescent="0.25">
      <c r="A2809">
        <v>12808</v>
      </c>
      <c r="B2809" s="1">
        <v>45632</v>
      </c>
      <c r="C2809" t="s">
        <v>5279</v>
      </c>
      <c r="D2809" t="s">
        <v>33</v>
      </c>
      <c r="E2809" t="s">
        <v>101</v>
      </c>
      <c r="F2809" t="s">
        <v>67</v>
      </c>
      <c r="G2809" t="s">
        <v>298</v>
      </c>
      <c r="H2809" t="s">
        <v>3466</v>
      </c>
      <c r="I2809">
        <v>3</v>
      </c>
      <c r="J2809">
        <v>21218</v>
      </c>
    </row>
    <row r="2810" spans="1:10" x14ac:dyDescent="0.25">
      <c r="A2810">
        <v>12809</v>
      </c>
      <c r="B2810" s="1">
        <v>45331</v>
      </c>
      <c r="C2810" t="s">
        <v>5280</v>
      </c>
      <c r="D2810" t="s">
        <v>23</v>
      </c>
      <c r="E2810" t="s">
        <v>105</v>
      </c>
      <c r="F2810" t="s">
        <v>13</v>
      </c>
      <c r="G2810" t="s">
        <v>91</v>
      </c>
      <c r="H2810" t="s">
        <v>5281</v>
      </c>
      <c r="I2810">
        <v>2</v>
      </c>
      <c r="J2810">
        <v>78297</v>
      </c>
    </row>
    <row r="2811" spans="1:10" x14ac:dyDescent="0.25">
      <c r="A2811">
        <v>12810</v>
      </c>
      <c r="B2811" s="1">
        <v>45488</v>
      </c>
      <c r="C2811" t="s">
        <v>5282</v>
      </c>
      <c r="D2811" t="s">
        <v>17</v>
      </c>
      <c r="E2811" t="s">
        <v>66</v>
      </c>
      <c r="F2811" t="s">
        <v>13</v>
      </c>
      <c r="G2811" t="s">
        <v>48</v>
      </c>
      <c r="H2811" t="s">
        <v>1578</v>
      </c>
      <c r="I2811">
        <v>2</v>
      </c>
      <c r="J2811">
        <v>38898</v>
      </c>
    </row>
    <row r="2812" spans="1:10" x14ac:dyDescent="0.25">
      <c r="A2812">
        <v>12811</v>
      </c>
      <c r="B2812" s="1">
        <v>45360</v>
      </c>
      <c r="C2812" t="s">
        <v>459</v>
      </c>
      <c r="D2812" t="s">
        <v>23</v>
      </c>
      <c r="E2812" t="s">
        <v>29</v>
      </c>
      <c r="F2812" t="s">
        <v>120</v>
      </c>
      <c r="G2812" t="s">
        <v>155</v>
      </c>
      <c r="H2812" t="s">
        <v>5283</v>
      </c>
      <c r="I2812">
        <v>4</v>
      </c>
      <c r="J2812">
        <v>63011</v>
      </c>
    </row>
    <row r="2813" spans="1:10" x14ac:dyDescent="0.25">
      <c r="A2813">
        <v>12812</v>
      </c>
      <c r="B2813" s="1">
        <v>45737</v>
      </c>
      <c r="C2813" t="s">
        <v>5284</v>
      </c>
      <c r="D2813" t="s">
        <v>33</v>
      </c>
      <c r="E2813" t="s">
        <v>55</v>
      </c>
      <c r="F2813" t="s">
        <v>120</v>
      </c>
      <c r="G2813" t="s">
        <v>155</v>
      </c>
      <c r="H2813" t="s">
        <v>448</v>
      </c>
      <c r="I2813">
        <v>5</v>
      </c>
      <c r="J2813">
        <v>17516</v>
      </c>
    </row>
    <row r="2814" spans="1:10" x14ac:dyDescent="0.25">
      <c r="A2814">
        <v>12813</v>
      </c>
      <c r="B2814" s="1">
        <v>45427</v>
      </c>
      <c r="C2814" t="s">
        <v>5285</v>
      </c>
      <c r="D2814" t="s">
        <v>33</v>
      </c>
      <c r="E2814" t="s">
        <v>43</v>
      </c>
      <c r="F2814" t="s">
        <v>62</v>
      </c>
      <c r="G2814" t="s">
        <v>114</v>
      </c>
      <c r="H2814" t="s">
        <v>5286</v>
      </c>
      <c r="I2814">
        <v>2</v>
      </c>
      <c r="J2814">
        <v>20940</v>
      </c>
    </row>
    <row r="2815" spans="1:10" x14ac:dyDescent="0.25">
      <c r="A2815">
        <v>12814</v>
      </c>
      <c r="B2815" s="1">
        <v>45549</v>
      </c>
      <c r="C2815" t="s">
        <v>5287</v>
      </c>
      <c r="D2815" t="s">
        <v>33</v>
      </c>
      <c r="E2815" t="s">
        <v>34</v>
      </c>
      <c r="F2815" t="s">
        <v>62</v>
      </c>
      <c r="G2815" t="s">
        <v>142</v>
      </c>
      <c r="H2815" t="s">
        <v>246</v>
      </c>
      <c r="I2815">
        <v>5</v>
      </c>
      <c r="J2815">
        <v>21061</v>
      </c>
    </row>
    <row r="2816" spans="1:10" x14ac:dyDescent="0.25">
      <c r="A2816">
        <v>12815</v>
      </c>
      <c r="B2816" s="1">
        <v>45872</v>
      </c>
      <c r="C2816" t="s">
        <v>5288</v>
      </c>
      <c r="D2816" t="s">
        <v>17</v>
      </c>
      <c r="E2816" t="s">
        <v>18</v>
      </c>
      <c r="F2816" t="s">
        <v>67</v>
      </c>
      <c r="G2816" t="s">
        <v>298</v>
      </c>
      <c r="H2816" t="s">
        <v>5289</v>
      </c>
      <c r="I2816">
        <v>4</v>
      </c>
      <c r="J2816">
        <v>14271</v>
      </c>
    </row>
    <row r="2817" spans="1:10" x14ac:dyDescent="0.25">
      <c r="A2817">
        <v>12816</v>
      </c>
      <c r="B2817" s="1">
        <v>45442</v>
      </c>
      <c r="C2817" t="s">
        <v>5290</v>
      </c>
      <c r="D2817" t="s">
        <v>11</v>
      </c>
      <c r="E2817" t="s">
        <v>61</v>
      </c>
      <c r="F2817" t="s">
        <v>13</v>
      </c>
      <c r="G2817" t="s">
        <v>102</v>
      </c>
      <c r="H2817" t="s">
        <v>264</v>
      </c>
      <c r="I2817">
        <v>2</v>
      </c>
      <c r="J2817">
        <v>26823</v>
      </c>
    </row>
    <row r="2818" spans="1:10" x14ac:dyDescent="0.25">
      <c r="A2818">
        <v>12817</v>
      </c>
      <c r="B2818" s="1">
        <v>45848</v>
      </c>
      <c r="C2818" t="s">
        <v>5291</v>
      </c>
      <c r="D2818" t="s">
        <v>11</v>
      </c>
      <c r="E2818" t="s">
        <v>61</v>
      </c>
      <c r="F2818" t="s">
        <v>120</v>
      </c>
      <c r="G2818" t="s">
        <v>155</v>
      </c>
      <c r="H2818" t="s">
        <v>5292</v>
      </c>
      <c r="I2818">
        <v>2</v>
      </c>
      <c r="J2818">
        <v>69094</v>
      </c>
    </row>
    <row r="2819" spans="1:10" x14ac:dyDescent="0.25">
      <c r="A2819">
        <v>12818</v>
      </c>
      <c r="B2819" s="1">
        <v>45476</v>
      </c>
      <c r="C2819" t="s">
        <v>5293</v>
      </c>
      <c r="D2819" t="s">
        <v>23</v>
      </c>
      <c r="E2819" t="s">
        <v>76</v>
      </c>
      <c r="F2819" t="s">
        <v>87</v>
      </c>
      <c r="G2819" t="s">
        <v>147</v>
      </c>
      <c r="H2819" t="s">
        <v>4563</v>
      </c>
      <c r="I2819">
        <v>2</v>
      </c>
      <c r="J2819">
        <v>50135</v>
      </c>
    </row>
    <row r="2820" spans="1:10" x14ac:dyDescent="0.25">
      <c r="A2820">
        <v>12819</v>
      </c>
      <c r="B2820" s="1">
        <v>45815</v>
      </c>
      <c r="C2820" t="s">
        <v>5294</v>
      </c>
      <c r="D2820" t="s">
        <v>17</v>
      </c>
      <c r="E2820" t="s">
        <v>18</v>
      </c>
      <c r="F2820" t="s">
        <v>62</v>
      </c>
      <c r="G2820" t="s">
        <v>142</v>
      </c>
      <c r="H2820" t="s">
        <v>5295</v>
      </c>
      <c r="I2820">
        <v>5</v>
      </c>
      <c r="J2820">
        <v>77156</v>
      </c>
    </row>
    <row r="2821" spans="1:10" x14ac:dyDescent="0.25">
      <c r="A2821">
        <v>12820</v>
      </c>
      <c r="B2821" s="1">
        <v>45782</v>
      </c>
      <c r="C2821" t="s">
        <v>5296</v>
      </c>
      <c r="D2821" t="s">
        <v>33</v>
      </c>
      <c r="E2821" t="s">
        <v>34</v>
      </c>
      <c r="F2821" t="s">
        <v>19</v>
      </c>
      <c r="G2821" t="s">
        <v>98</v>
      </c>
      <c r="H2821" t="s">
        <v>5266</v>
      </c>
      <c r="I2821">
        <v>3</v>
      </c>
      <c r="J2821">
        <v>68392</v>
      </c>
    </row>
    <row r="2822" spans="1:10" x14ac:dyDescent="0.25">
      <c r="A2822">
        <v>12821</v>
      </c>
      <c r="B2822" s="1">
        <v>45422</v>
      </c>
      <c r="C2822" t="s">
        <v>5297</v>
      </c>
      <c r="D2822" t="s">
        <v>17</v>
      </c>
      <c r="E2822" t="s">
        <v>66</v>
      </c>
      <c r="F2822" t="s">
        <v>19</v>
      </c>
      <c r="G2822" t="s">
        <v>124</v>
      </c>
      <c r="H2822" t="s">
        <v>5298</v>
      </c>
      <c r="I2822">
        <v>4</v>
      </c>
      <c r="J2822">
        <v>75150</v>
      </c>
    </row>
    <row r="2823" spans="1:10" x14ac:dyDescent="0.25">
      <c r="A2823">
        <v>12822</v>
      </c>
      <c r="B2823" s="1">
        <v>45401</v>
      </c>
      <c r="C2823" t="s">
        <v>5299</v>
      </c>
      <c r="D2823" t="s">
        <v>33</v>
      </c>
      <c r="E2823" t="s">
        <v>55</v>
      </c>
      <c r="F2823" t="s">
        <v>39</v>
      </c>
      <c r="G2823" t="s">
        <v>132</v>
      </c>
      <c r="H2823" t="s">
        <v>5300</v>
      </c>
      <c r="I2823">
        <v>2</v>
      </c>
      <c r="J2823">
        <v>76739</v>
      </c>
    </row>
    <row r="2824" spans="1:10" x14ac:dyDescent="0.25">
      <c r="A2824">
        <v>12823</v>
      </c>
      <c r="B2824" s="1">
        <v>45495</v>
      </c>
      <c r="C2824" t="s">
        <v>2997</v>
      </c>
      <c r="D2824" t="s">
        <v>17</v>
      </c>
      <c r="E2824" t="s">
        <v>47</v>
      </c>
      <c r="F2824" t="s">
        <v>77</v>
      </c>
      <c r="G2824" t="s">
        <v>78</v>
      </c>
      <c r="H2824" t="s">
        <v>5301</v>
      </c>
      <c r="I2824">
        <v>5</v>
      </c>
      <c r="J2824">
        <v>48078</v>
      </c>
    </row>
    <row r="2825" spans="1:10" x14ac:dyDescent="0.25">
      <c r="A2825">
        <v>12824</v>
      </c>
      <c r="B2825" s="1">
        <v>45495</v>
      </c>
      <c r="C2825" t="s">
        <v>5302</v>
      </c>
      <c r="D2825" t="s">
        <v>17</v>
      </c>
      <c r="E2825" t="s">
        <v>158</v>
      </c>
      <c r="F2825" t="s">
        <v>39</v>
      </c>
      <c r="G2825" t="s">
        <v>200</v>
      </c>
      <c r="H2825" t="s">
        <v>4066</v>
      </c>
      <c r="I2825">
        <v>5</v>
      </c>
      <c r="J2825">
        <v>29516</v>
      </c>
    </row>
    <row r="2826" spans="1:10" x14ac:dyDescent="0.25">
      <c r="A2826">
        <v>12825</v>
      </c>
      <c r="B2826" s="1">
        <v>45216</v>
      </c>
      <c r="C2826" t="s">
        <v>5303</v>
      </c>
      <c r="D2826" t="s">
        <v>33</v>
      </c>
      <c r="E2826" t="s">
        <v>94</v>
      </c>
      <c r="F2826" t="s">
        <v>39</v>
      </c>
      <c r="G2826" t="s">
        <v>132</v>
      </c>
      <c r="H2826" t="s">
        <v>5304</v>
      </c>
      <c r="I2826">
        <v>5</v>
      </c>
      <c r="J2826">
        <v>46780</v>
      </c>
    </row>
    <row r="2827" spans="1:10" x14ac:dyDescent="0.25">
      <c r="A2827">
        <v>12826</v>
      </c>
      <c r="B2827" s="1">
        <v>45539</v>
      </c>
      <c r="C2827" t="s">
        <v>5305</v>
      </c>
      <c r="D2827" t="s">
        <v>33</v>
      </c>
      <c r="E2827" t="s">
        <v>34</v>
      </c>
      <c r="F2827" t="s">
        <v>25</v>
      </c>
      <c r="G2827" t="s">
        <v>26</v>
      </c>
      <c r="H2827" t="s">
        <v>5306</v>
      </c>
      <c r="I2827">
        <v>5</v>
      </c>
      <c r="J2827">
        <v>54492</v>
      </c>
    </row>
    <row r="2828" spans="1:10" x14ac:dyDescent="0.25">
      <c r="A2828">
        <v>12827</v>
      </c>
      <c r="B2828" s="1">
        <v>45271</v>
      </c>
      <c r="C2828" t="s">
        <v>5307</v>
      </c>
      <c r="D2828" t="s">
        <v>33</v>
      </c>
      <c r="E2828" t="s">
        <v>94</v>
      </c>
      <c r="F2828" t="s">
        <v>87</v>
      </c>
      <c r="G2828" t="s">
        <v>88</v>
      </c>
      <c r="H2828" t="s">
        <v>5308</v>
      </c>
      <c r="I2828">
        <v>1</v>
      </c>
      <c r="J2828">
        <v>39713</v>
      </c>
    </row>
    <row r="2829" spans="1:10" x14ac:dyDescent="0.25">
      <c r="A2829">
        <v>12828</v>
      </c>
      <c r="B2829" s="1">
        <v>45477</v>
      </c>
      <c r="C2829" t="s">
        <v>5309</v>
      </c>
      <c r="D2829" t="s">
        <v>33</v>
      </c>
      <c r="E2829" t="s">
        <v>34</v>
      </c>
      <c r="F2829" t="s">
        <v>62</v>
      </c>
      <c r="G2829" t="s">
        <v>142</v>
      </c>
      <c r="H2829" t="s">
        <v>5310</v>
      </c>
      <c r="I2829">
        <v>1</v>
      </c>
      <c r="J2829">
        <v>46672</v>
      </c>
    </row>
    <row r="2830" spans="1:10" x14ac:dyDescent="0.25">
      <c r="A2830">
        <v>12829</v>
      </c>
      <c r="B2830" s="1">
        <v>45319</v>
      </c>
      <c r="C2830" t="s">
        <v>5311</v>
      </c>
      <c r="D2830" t="s">
        <v>11</v>
      </c>
      <c r="E2830" t="s">
        <v>138</v>
      </c>
      <c r="F2830" t="s">
        <v>35</v>
      </c>
      <c r="G2830" t="s">
        <v>44</v>
      </c>
      <c r="H2830" t="s">
        <v>1263</v>
      </c>
      <c r="I2830">
        <v>2</v>
      </c>
      <c r="J2830">
        <v>64750</v>
      </c>
    </row>
    <row r="2831" spans="1:10" x14ac:dyDescent="0.25">
      <c r="A2831">
        <v>12830</v>
      </c>
      <c r="B2831" s="1">
        <v>45320</v>
      </c>
      <c r="C2831" t="s">
        <v>5312</v>
      </c>
      <c r="D2831" t="s">
        <v>11</v>
      </c>
      <c r="E2831" t="s">
        <v>165</v>
      </c>
      <c r="F2831" t="s">
        <v>77</v>
      </c>
      <c r="G2831" t="s">
        <v>287</v>
      </c>
      <c r="H2831" t="s">
        <v>5313</v>
      </c>
      <c r="I2831">
        <v>1</v>
      </c>
      <c r="J2831">
        <v>64459</v>
      </c>
    </row>
    <row r="2832" spans="1:10" x14ac:dyDescent="0.25">
      <c r="A2832">
        <v>12831</v>
      </c>
      <c r="B2832" s="1">
        <v>45395</v>
      </c>
      <c r="C2832" t="s">
        <v>5314</v>
      </c>
      <c r="D2832" t="s">
        <v>11</v>
      </c>
      <c r="E2832" t="s">
        <v>138</v>
      </c>
      <c r="F2832" t="s">
        <v>25</v>
      </c>
      <c r="G2832" t="s">
        <v>26</v>
      </c>
      <c r="H2832" t="s">
        <v>5315</v>
      </c>
      <c r="I2832">
        <v>5</v>
      </c>
      <c r="J2832">
        <v>29665</v>
      </c>
    </row>
    <row r="2833" spans="1:10" x14ac:dyDescent="0.25">
      <c r="A2833">
        <v>12832</v>
      </c>
      <c r="B2833" s="1">
        <v>45362</v>
      </c>
      <c r="C2833" t="s">
        <v>353</v>
      </c>
      <c r="D2833" t="s">
        <v>11</v>
      </c>
      <c r="E2833" t="s">
        <v>12</v>
      </c>
      <c r="F2833" t="s">
        <v>62</v>
      </c>
      <c r="G2833" t="s">
        <v>106</v>
      </c>
      <c r="H2833" t="s">
        <v>4551</v>
      </c>
      <c r="I2833">
        <v>1</v>
      </c>
      <c r="J2833">
        <v>56215</v>
      </c>
    </row>
    <row r="2834" spans="1:10" x14ac:dyDescent="0.25">
      <c r="A2834">
        <v>12833</v>
      </c>
      <c r="B2834" s="1">
        <v>45223</v>
      </c>
      <c r="C2834" t="s">
        <v>5316</v>
      </c>
      <c r="D2834" t="s">
        <v>33</v>
      </c>
      <c r="E2834" t="s">
        <v>43</v>
      </c>
      <c r="F2834" t="s">
        <v>25</v>
      </c>
      <c r="G2834" t="s">
        <v>313</v>
      </c>
      <c r="H2834" t="s">
        <v>5317</v>
      </c>
      <c r="I2834">
        <v>5</v>
      </c>
      <c r="J2834">
        <v>66556</v>
      </c>
    </row>
    <row r="2835" spans="1:10" x14ac:dyDescent="0.25">
      <c r="A2835">
        <v>12834</v>
      </c>
      <c r="B2835" s="1">
        <v>45725</v>
      </c>
      <c r="C2835" t="s">
        <v>5318</v>
      </c>
      <c r="D2835" t="s">
        <v>33</v>
      </c>
      <c r="E2835" t="s">
        <v>94</v>
      </c>
      <c r="F2835" t="s">
        <v>67</v>
      </c>
      <c r="G2835" t="s">
        <v>231</v>
      </c>
      <c r="H2835" t="s">
        <v>5319</v>
      </c>
      <c r="I2835">
        <v>4</v>
      </c>
      <c r="J2835">
        <v>59411</v>
      </c>
    </row>
    <row r="2836" spans="1:10" x14ac:dyDescent="0.25">
      <c r="A2836">
        <v>12835</v>
      </c>
      <c r="B2836" s="1">
        <v>45615</v>
      </c>
      <c r="C2836" t="s">
        <v>3702</v>
      </c>
      <c r="D2836" t="s">
        <v>11</v>
      </c>
      <c r="E2836" t="s">
        <v>12</v>
      </c>
      <c r="F2836" t="s">
        <v>13</v>
      </c>
      <c r="G2836" t="s">
        <v>91</v>
      </c>
      <c r="H2836" t="s">
        <v>1345</v>
      </c>
      <c r="I2836">
        <v>5</v>
      </c>
      <c r="J2836">
        <v>63630</v>
      </c>
    </row>
    <row r="2837" spans="1:10" x14ac:dyDescent="0.25">
      <c r="A2837">
        <v>12836</v>
      </c>
      <c r="B2837" s="1">
        <v>45387</v>
      </c>
      <c r="C2837" t="s">
        <v>5320</v>
      </c>
      <c r="D2837" t="s">
        <v>17</v>
      </c>
      <c r="E2837" t="s">
        <v>66</v>
      </c>
      <c r="F2837" t="s">
        <v>87</v>
      </c>
      <c r="G2837" t="s">
        <v>129</v>
      </c>
      <c r="H2837" t="s">
        <v>5321</v>
      </c>
      <c r="I2837">
        <v>3</v>
      </c>
      <c r="J2837">
        <v>6812</v>
      </c>
    </row>
    <row r="2838" spans="1:10" x14ac:dyDescent="0.25">
      <c r="A2838">
        <v>12837</v>
      </c>
      <c r="B2838" s="1">
        <v>45327</v>
      </c>
      <c r="C2838" t="s">
        <v>5322</v>
      </c>
      <c r="D2838" t="s">
        <v>23</v>
      </c>
      <c r="E2838" t="s">
        <v>76</v>
      </c>
      <c r="F2838" t="s">
        <v>67</v>
      </c>
      <c r="G2838" t="s">
        <v>400</v>
      </c>
      <c r="H2838" t="s">
        <v>5323</v>
      </c>
      <c r="I2838">
        <v>4</v>
      </c>
      <c r="J2838">
        <v>42758</v>
      </c>
    </row>
    <row r="2839" spans="1:10" x14ac:dyDescent="0.25">
      <c r="A2839">
        <v>12838</v>
      </c>
      <c r="B2839" s="1">
        <v>45342</v>
      </c>
      <c r="C2839" t="s">
        <v>5324</v>
      </c>
      <c r="D2839" t="s">
        <v>33</v>
      </c>
      <c r="E2839" t="s">
        <v>101</v>
      </c>
      <c r="F2839" t="s">
        <v>87</v>
      </c>
      <c r="G2839" t="s">
        <v>147</v>
      </c>
      <c r="H2839" t="s">
        <v>2717</v>
      </c>
      <c r="I2839">
        <v>4</v>
      </c>
      <c r="J2839">
        <v>44712</v>
      </c>
    </row>
    <row r="2840" spans="1:10" x14ac:dyDescent="0.25">
      <c r="A2840">
        <v>12839</v>
      </c>
      <c r="B2840" s="1">
        <v>45544</v>
      </c>
      <c r="C2840" t="s">
        <v>5325</v>
      </c>
      <c r="D2840" t="s">
        <v>33</v>
      </c>
      <c r="E2840" t="s">
        <v>55</v>
      </c>
      <c r="F2840" t="s">
        <v>19</v>
      </c>
      <c r="G2840" t="s">
        <v>20</v>
      </c>
      <c r="H2840" t="s">
        <v>5326</v>
      </c>
      <c r="I2840">
        <v>4</v>
      </c>
      <c r="J2840">
        <v>52251</v>
      </c>
    </row>
    <row r="2841" spans="1:10" x14ac:dyDescent="0.25">
      <c r="A2841">
        <v>12840</v>
      </c>
      <c r="B2841" s="1">
        <v>45291</v>
      </c>
      <c r="C2841" t="s">
        <v>5327</v>
      </c>
      <c r="D2841" t="s">
        <v>23</v>
      </c>
      <c r="E2841" t="s">
        <v>105</v>
      </c>
      <c r="F2841" t="s">
        <v>62</v>
      </c>
      <c r="G2841" t="s">
        <v>142</v>
      </c>
      <c r="H2841" t="s">
        <v>5328</v>
      </c>
      <c r="I2841">
        <v>2</v>
      </c>
      <c r="J2841">
        <v>77746</v>
      </c>
    </row>
    <row r="2842" spans="1:10" x14ac:dyDescent="0.25">
      <c r="A2842">
        <v>12841</v>
      </c>
      <c r="B2842" s="1">
        <v>45642</v>
      </c>
      <c r="C2842" t="s">
        <v>5329</v>
      </c>
      <c r="D2842" t="s">
        <v>17</v>
      </c>
      <c r="E2842" t="s">
        <v>18</v>
      </c>
      <c r="F2842" t="s">
        <v>39</v>
      </c>
      <c r="G2842" t="s">
        <v>40</v>
      </c>
      <c r="H2842" t="s">
        <v>1999</v>
      </c>
      <c r="I2842">
        <v>1</v>
      </c>
      <c r="J2842">
        <v>74821</v>
      </c>
    </row>
    <row r="2843" spans="1:10" x14ac:dyDescent="0.25">
      <c r="A2843">
        <v>12842</v>
      </c>
      <c r="B2843" s="1">
        <v>45756</v>
      </c>
      <c r="C2843" t="s">
        <v>5330</v>
      </c>
      <c r="D2843" t="s">
        <v>33</v>
      </c>
      <c r="E2843" t="s">
        <v>101</v>
      </c>
      <c r="F2843" t="s">
        <v>120</v>
      </c>
      <c r="G2843" t="s">
        <v>121</v>
      </c>
      <c r="H2843" t="s">
        <v>3277</v>
      </c>
      <c r="I2843">
        <v>3</v>
      </c>
      <c r="J2843">
        <v>79824</v>
      </c>
    </row>
    <row r="2844" spans="1:10" x14ac:dyDescent="0.25">
      <c r="A2844">
        <v>12843</v>
      </c>
      <c r="B2844" s="1">
        <v>45906</v>
      </c>
      <c r="C2844" t="s">
        <v>5331</v>
      </c>
      <c r="D2844" t="s">
        <v>23</v>
      </c>
      <c r="E2844" t="s">
        <v>24</v>
      </c>
      <c r="F2844" t="s">
        <v>19</v>
      </c>
      <c r="G2844" t="s">
        <v>52</v>
      </c>
      <c r="H2844" t="s">
        <v>5332</v>
      </c>
      <c r="I2844">
        <v>5</v>
      </c>
      <c r="J2844">
        <v>61020</v>
      </c>
    </row>
    <row r="2845" spans="1:10" x14ac:dyDescent="0.25">
      <c r="A2845">
        <v>12844</v>
      </c>
      <c r="B2845" s="1">
        <v>45401</v>
      </c>
      <c r="C2845" t="s">
        <v>5333</v>
      </c>
      <c r="D2845" t="s">
        <v>23</v>
      </c>
      <c r="E2845" t="s">
        <v>135</v>
      </c>
      <c r="F2845" t="s">
        <v>87</v>
      </c>
      <c r="G2845" t="s">
        <v>205</v>
      </c>
      <c r="H2845" t="s">
        <v>886</v>
      </c>
      <c r="I2845">
        <v>1</v>
      </c>
      <c r="J2845">
        <v>2430</v>
      </c>
    </row>
    <row r="2846" spans="1:10" x14ac:dyDescent="0.25">
      <c r="A2846">
        <v>12845</v>
      </c>
      <c r="B2846" s="1">
        <v>45572</v>
      </c>
      <c r="C2846" t="s">
        <v>5334</v>
      </c>
      <c r="D2846" t="s">
        <v>23</v>
      </c>
      <c r="E2846" t="s">
        <v>105</v>
      </c>
      <c r="F2846" t="s">
        <v>120</v>
      </c>
      <c r="G2846" t="s">
        <v>139</v>
      </c>
      <c r="H2846" t="s">
        <v>4004</v>
      </c>
      <c r="I2846">
        <v>5</v>
      </c>
      <c r="J2846">
        <v>48813</v>
      </c>
    </row>
    <row r="2847" spans="1:10" x14ac:dyDescent="0.25">
      <c r="A2847">
        <v>12846</v>
      </c>
      <c r="B2847" s="1">
        <v>45535</v>
      </c>
      <c r="C2847" t="s">
        <v>5335</v>
      </c>
      <c r="D2847" t="s">
        <v>11</v>
      </c>
      <c r="E2847" t="s">
        <v>84</v>
      </c>
      <c r="F2847" t="s">
        <v>120</v>
      </c>
      <c r="G2847" t="s">
        <v>155</v>
      </c>
      <c r="H2847" t="s">
        <v>5336</v>
      </c>
      <c r="I2847">
        <v>5</v>
      </c>
      <c r="J2847">
        <v>71902</v>
      </c>
    </row>
    <row r="2848" spans="1:10" x14ac:dyDescent="0.25">
      <c r="A2848">
        <v>12847</v>
      </c>
      <c r="B2848" s="1">
        <v>45761</v>
      </c>
      <c r="C2848" t="s">
        <v>5337</v>
      </c>
      <c r="D2848" t="s">
        <v>23</v>
      </c>
      <c r="E2848" t="s">
        <v>135</v>
      </c>
      <c r="F2848" t="s">
        <v>35</v>
      </c>
      <c r="G2848" t="s">
        <v>437</v>
      </c>
      <c r="H2848" t="s">
        <v>2331</v>
      </c>
      <c r="I2848">
        <v>3</v>
      </c>
      <c r="J2848">
        <v>30751</v>
      </c>
    </row>
    <row r="2849" spans="1:10" x14ac:dyDescent="0.25">
      <c r="A2849">
        <v>12848</v>
      </c>
      <c r="B2849" s="1">
        <v>45732</v>
      </c>
      <c r="C2849" t="s">
        <v>5338</v>
      </c>
      <c r="D2849" t="s">
        <v>17</v>
      </c>
      <c r="E2849" t="s">
        <v>66</v>
      </c>
      <c r="F2849" t="s">
        <v>120</v>
      </c>
      <c r="G2849" t="s">
        <v>155</v>
      </c>
      <c r="H2849" t="s">
        <v>5339</v>
      </c>
      <c r="I2849">
        <v>3</v>
      </c>
      <c r="J2849">
        <v>43339</v>
      </c>
    </row>
    <row r="2850" spans="1:10" x14ac:dyDescent="0.25">
      <c r="A2850">
        <v>12849</v>
      </c>
      <c r="B2850" s="1">
        <v>45761</v>
      </c>
      <c r="C2850" t="s">
        <v>5340</v>
      </c>
      <c r="D2850" t="s">
        <v>11</v>
      </c>
      <c r="E2850" t="s">
        <v>138</v>
      </c>
      <c r="F2850" t="s">
        <v>35</v>
      </c>
      <c r="G2850" t="s">
        <v>36</v>
      </c>
      <c r="H2850" t="s">
        <v>925</v>
      </c>
      <c r="I2850">
        <v>5</v>
      </c>
      <c r="J2850">
        <v>4342</v>
      </c>
    </row>
    <row r="2851" spans="1:10" x14ac:dyDescent="0.25">
      <c r="A2851">
        <v>12850</v>
      </c>
      <c r="B2851" s="1">
        <v>45622</v>
      </c>
      <c r="C2851" t="s">
        <v>4777</v>
      </c>
      <c r="D2851" t="s">
        <v>23</v>
      </c>
      <c r="E2851" t="s">
        <v>135</v>
      </c>
      <c r="F2851" t="s">
        <v>35</v>
      </c>
      <c r="G2851" t="s">
        <v>179</v>
      </c>
      <c r="H2851" t="s">
        <v>5341</v>
      </c>
      <c r="I2851">
        <v>5</v>
      </c>
      <c r="J2851">
        <v>33029</v>
      </c>
    </row>
    <row r="2852" spans="1:10" x14ac:dyDescent="0.25">
      <c r="A2852">
        <v>12851</v>
      </c>
      <c r="B2852" s="1">
        <v>45661</v>
      </c>
      <c r="C2852" t="s">
        <v>5342</v>
      </c>
      <c r="D2852" t="s">
        <v>33</v>
      </c>
      <c r="E2852" t="s">
        <v>43</v>
      </c>
      <c r="F2852" t="s">
        <v>87</v>
      </c>
      <c r="G2852" t="s">
        <v>174</v>
      </c>
      <c r="H2852" t="s">
        <v>5343</v>
      </c>
      <c r="I2852">
        <v>1</v>
      </c>
      <c r="J2852">
        <v>34538</v>
      </c>
    </row>
    <row r="2853" spans="1:10" x14ac:dyDescent="0.25">
      <c r="A2853">
        <v>12852</v>
      </c>
      <c r="B2853" s="1">
        <v>45262</v>
      </c>
      <c r="C2853" t="s">
        <v>5344</v>
      </c>
      <c r="D2853" t="s">
        <v>23</v>
      </c>
      <c r="E2853" t="s">
        <v>135</v>
      </c>
      <c r="F2853" t="s">
        <v>67</v>
      </c>
      <c r="G2853" t="s">
        <v>195</v>
      </c>
      <c r="H2853" t="s">
        <v>5345</v>
      </c>
      <c r="I2853">
        <v>4</v>
      </c>
      <c r="J2853">
        <v>4534</v>
      </c>
    </row>
    <row r="2854" spans="1:10" x14ac:dyDescent="0.25">
      <c r="A2854">
        <v>12853</v>
      </c>
      <c r="B2854" s="1">
        <v>45221</v>
      </c>
      <c r="C2854" t="s">
        <v>5346</v>
      </c>
      <c r="D2854" t="s">
        <v>11</v>
      </c>
      <c r="E2854" t="s">
        <v>84</v>
      </c>
      <c r="F2854" t="s">
        <v>13</v>
      </c>
      <c r="G2854" t="s">
        <v>14</v>
      </c>
      <c r="H2854" t="s">
        <v>5347</v>
      </c>
      <c r="I2854">
        <v>2</v>
      </c>
      <c r="J2854">
        <v>59166</v>
      </c>
    </row>
    <row r="2855" spans="1:10" x14ac:dyDescent="0.25">
      <c r="A2855">
        <v>12854</v>
      </c>
      <c r="B2855" s="1">
        <v>45675</v>
      </c>
      <c r="C2855" t="s">
        <v>5348</v>
      </c>
      <c r="D2855" t="s">
        <v>11</v>
      </c>
      <c r="E2855" t="s">
        <v>12</v>
      </c>
      <c r="F2855" t="s">
        <v>87</v>
      </c>
      <c r="G2855" t="s">
        <v>129</v>
      </c>
      <c r="H2855" t="s">
        <v>5349</v>
      </c>
      <c r="I2855">
        <v>1</v>
      </c>
      <c r="J2855">
        <v>55471</v>
      </c>
    </row>
    <row r="2856" spans="1:10" x14ac:dyDescent="0.25">
      <c r="A2856">
        <v>12855</v>
      </c>
      <c r="B2856" s="1">
        <v>45707</v>
      </c>
      <c r="C2856" t="s">
        <v>5350</v>
      </c>
      <c r="D2856" t="s">
        <v>11</v>
      </c>
      <c r="E2856" t="s">
        <v>12</v>
      </c>
      <c r="F2856" t="s">
        <v>120</v>
      </c>
      <c r="G2856" t="s">
        <v>155</v>
      </c>
      <c r="H2856" t="s">
        <v>5351</v>
      </c>
      <c r="I2856">
        <v>3</v>
      </c>
      <c r="J2856">
        <v>2199</v>
      </c>
    </row>
    <row r="2857" spans="1:10" x14ac:dyDescent="0.25">
      <c r="A2857">
        <v>12856</v>
      </c>
      <c r="B2857" s="1">
        <v>45564</v>
      </c>
      <c r="C2857" t="s">
        <v>4405</v>
      </c>
      <c r="D2857" t="s">
        <v>11</v>
      </c>
      <c r="E2857" t="s">
        <v>61</v>
      </c>
      <c r="F2857" t="s">
        <v>87</v>
      </c>
      <c r="G2857" t="s">
        <v>88</v>
      </c>
      <c r="H2857" t="s">
        <v>5352</v>
      </c>
      <c r="I2857">
        <v>4</v>
      </c>
      <c r="J2857">
        <v>63700</v>
      </c>
    </row>
    <row r="2858" spans="1:10" x14ac:dyDescent="0.25">
      <c r="A2858">
        <v>12857</v>
      </c>
      <c r="B2858" s="1">
        <v>45859</v>
      </c>
      <c r="C2858" t="s">
        <v>5353</v>
      </c>
      <c r="D2858" t="s">
        <v>11</v>
      </c>
      <c r="E2858" t="s">
        <v>165</v>
      </c>
      <c r="F2858" t="s">
        <v>35</v>
      </c>
      <c r="G2858" t="s">
        <v>179</v>
      </c>
      <c r="H2858" t="s">
        <v>5354</v>
      </c>
      <c r="I2858">
        <v>2</v>
      </c>
      <c r="J2858">
        <v>71172</v>
      </c>
    </row>
    <row r="2859" spans="1:10" x14ac:dyDescent="0.25">
      <c r="A2859">
        <v>12858</v>
      </c>
      <c r="B2859" s="1">
        <v>45801</v>
      </c>
      <c r="C2859" t="s">
        <v>5355</v>
      </c>
      <c r="D2859" t="s">
        <v>17</v>
      </c>
      <c r="E2859" t="s">
        <v>66</v>
      </c>
      <c r="F2859" t="s">
        <v>120</v>
      </c>
      <c r="G2859" t="s">
        <v>121</v>
      </c>
      <c r="H2859" t="s">
        <v>5356</v>
      </c>
      <c r="I2859">
        <v>4</v>
      </c>
      <c r="J2859">
        <v>70769</v>
      </c>
    </row>
    <row r="2860" spans="1:10" x14ac:dyDescent="0.25">
      <c r="A2860">
        <v>12859</v>
      </c>
      <c r="B2860" s="1">
        <v>45877</v>
      </c>
      <c r="C2860" t="s">
        <v>5357</v>
      </c>
      <c r="D2860" t="s">
        <v>11</v>
      </c>
      <c r="E2860" t="s">
        <v>61</v>
      </c>
      <c r="F2860" t="s">
        <v>25</v>
      </c>
      <c r="G2860" t="s">
        <v>313</v>
      </c>
      <c r="H2860" t="s">
        <v>5358</v>
      </c>
      <c r="I2860">
        <v>3</v>
      </c>
      <c r="J2860">
        <v>48469</v>
      </c>
    </row>
    <row r="2861" spans="1:10" x14ac:dyDescent="0.25">
      <c r="A2861">
        <v>12860</v>
      </c>
      <c r="B2861" s="1">
        <v>45423</v>
      </c>
      <c r="C2861" t="s">
        <v>5359</v>
      </c>
      <c r="D2861" t="s">
        <v>11</v>
      </c>
      <c r="E2861" t="s">
        <v>61</v>
      </c>
      <c r="F2861" t="s">
        <v>35</v>
      </c>
      <c r="G2861" t="s">
        <v>36</v>
      </c>
      <c r="H2861" t="s">
        <v>5360</v>
      </c>
      <c r="I2861">
        <v>3</v>
      </c>
      <c r="J2861">
        <v>32404</v>
      </c>
    </row>
    <row r="2862" spans="1:10" x14ac:dyDescent="0.25">
      <c r="A2862">
        <v>12861</v>
      </c>
      <c r="B2862" s="1">
        <v>45257</v>
      </c>
      <c r="C2862" t="s">
        <v>5361</v>
      </c>
      <c r="D2862" t="s">
        <v>17</v>
      </c>
      <c r="E2862" t="s">
        <v>158</v>
      </c>
      <c r="F2862" t="s">
        <v>87</v>
      </c>
      <c r="G2862" t="s">
        <v>205</v>
      </c>
      <c r="H2862" t="s">
        <v>5362</v>
      </c>
      <c r="I2862">
        <v>3</v>
      </c>
      <c r="J2862">
        <v>45429</v>
      </c>
    </row>
    <row r="2863" spans="1:10" x14ac:dyDescent="0.25">
      <c r="A2863">
        <v>12862</v>
      </c>
      <c r="B2863" s="1">
        <v>45852</v>
      </c>
      <c r="C2863" t="s">
        <v>5363</v>
      </c>
      <c r="D2863" t="s">
        <v>11</v>
      </c>
      <c r="E2863" t="s">
        <v>84</v>
      </c>
      <c r="F2863" t="s">
        <v>67</v>
      </c>
      <c r="G2863" t="s">
        <v>68</v>
      </c>
      <c r="H2863" t="s">
        <v>5364</v>
      </c>
      <c r="I2863">
        <v>3</v>
      </c>
      <c r="J2863">
        <v>20368</v>
      </c>
    </row>
    <row r="2864" spans="1:10" x14ac:dyDescent="0.25">
      <c r="A2864">
        <v>12863</v>
      </c>
      <c r="B2864" s="1">
        <v>45565</v>
      </c>
      <c r="C2864" t="s">
        <v>5365</v>
      </c>
      <c r="D2864" t="s">
        <v>17</v>
      </c>
      <c r="E2864" t="s">
        <v>158</v>
      </c>
      <c r="F2864" t="s">
        <v>77</v>
      </c>
      <c r="G2864" t="s">
        <v>78</v>
      </c>
      <c r="H2864" t="s">
        <v>5366</v>
      </c>
      <c r="I2864">
        <v>3</v>
      </c>
      <c r="J2864">
        <v>76971</v>
      </c>
    </row>
    <row r="2865" spans="1:10" x14ac:dyDescent="0.25">
      <c r="A2865">
        <v>12864</v>
      </c>
      <c r="B2865" s="1">
        <v>45335</v>
      </c>
      <c r="C2865" t="s">
        <v>5367</v>
      </c>
      <c r="D2865" t="s">
        <v>33</v>
      </c>
      <c r="E2865" t="s">
        <v>101</v>
      </c>
      <c r="F2865" t="s">
        <v>120</v>
      </c>
      <c r="G2865" t="s">
        <v>155</v>
      </c>
      <c r="H2865" t="s">
        <v>5368</v>
      </c>
      <c r="I2865">
        <v>3</v>
      </c>
      <c r="J2865">
        <v>376</v>
      </c>
    </row>
    <row r="2866" spans="1:10" x14ac:dyDescent="0.25">
      <c r="A2866">
        <v>12865</v>
      </c>
      <c r="B2866" s="1">
        <v>45882</v>
      </c>
      <c r="C2866" t="s">
        <v>5369</v>
      </c>
      <c r="D2866" t="s">
        <v>33</v>
      </c>
      <c r="E2866" t="s">
        <v>101</v>
      </c>
      <c r="F2866" t="s">
        <v>13</v>
      </c>
      <c r="G2866" t="s">
        <v>91</v>
      </c>
      <c r="H2866" t="s">
        <v>5370</v>
      </c>
      <c r="I2866">
        <v>2</v>
      </c>
      <c r="J2866">
        <v>17441</v>
      </c>
    </row>
    <row r="2867" spans="1:10" x14ac:dyDescent="0.25">
      <c r="A2867">
        <v>12866</v>
      </c>
      <c r="B2867" s="1">
        <v>45802</v>
      </c>
      <c r="C2867" t="s">
        <v>5371</v>
      </c>
      <c r="D2867" t="s">
        <v>23</v>
      </c>
      <c r="E2867" t="s">
        <v>135</v>
      </c>
      <c r="F2867" t="s">
        <v>39</v>
      </c>
      <c r="G2867" t="s">
        <v>40</v>
      </c>
      <c r="H2867" t="s">
        <v>5372</v>
      </c>
      <c r="I2867">
        <v>3</v>
      </c>
      <c r="J2867">
        <v>55808</v>
      </c>
    </row>
    <row r="2868" spans="1:10" x14ac:dyDescent="0.25">
      <c r="A2868">
        <v>12867</v>
      </c>
      <c r="B2868" s="1">
        <v>45476</v>
      </c>
      <c r="C2868" t="s">
        <v>5373</v>
      </c>
      <c r="D2868" t="s">
        <v>33</v>
      </c>
      <c r="E2868" t="s">
        <v>94</v>
      </c>
      <c r="F2868" t="s">
        <v>19</v>
      </c>
      <c r="G2868" t="s">
        <v>30</v>
      </c>
      <c r="H2868" t="s">
        <v>521</v>
      </c>
      <c r="I2868">
        <v>2</v>
      </c>
      <c r="J2868">
        <v>33292</v>
      </c>
    </row>
    <row r="2869" spans="1:10" x14ac:dyDescent="0.25">
      <c r="A2869">
        <v>12868</v>
      </c>
      <c r="B2869" s="1">
        <v>45245</v>
      </c>
      <c r="C2869" t="s">
        <v>3250</v>
      </c>
      <c r="D2869" t="s">
        <v>33</v>
      </c>
      <c r="E2869" t="s">
        <v>101</v>
      </c>
      <c r="F2869" t="s">
        <v>39</v>
      </c>
      <c r="G2869" t="s">
        <v>200</v>
      </c>
      <c r="H2869" t="s">
        <v>4505</v>
      </c>
      <c r="I2869">
        <v>4</v>
      </c>
      <c r="J2869">
        <v>47533</v>
      </c>
    </row>
    <row r="2870" spans="1:10" x14ac:dyDescent="0.25">
      <c r="A2870">
        <v>12869</v>
      </c>
      <c r="B2870" s="1">
        <v>45696</v>
      </c>
      <c r="C2870" t="s">
        <v>5374</v>
      </c>
      <c r="D2870" t="s">
        <v>11</v>
      </c>
      <c r="E2870" t="s">
        <v>165</v>
      </c>
      <c r="F2870" t="s">
        <v>77</v>
      </c>
      <c r="G2870" t="s">
        <v>109</v>
      </c>
      <c r="H2870" t="s">
        <v>5375</v>
      </c>
      <c r="I2870">
        <v>4</v>
      </c>
      <c r="J2870">
        <v>59987</v>
      </c>
    </row>
    <row r="2871" spans="1:10" x14ac:dyDescent="0.25">
      <c r="A2871">
        <v>12870</v>
      </c>
      <c r="B2871" s="1">
        <v>45572</v>
      </c>
      <c r="C2871" t="s">
        <v>5376</v>
      </c>
      <c r="D2871" t="s">
        <v>11</v>
      </c>
      <c r="E2871" t="s">
        <v>12</v>
      </c>
      <c r="F2871" t="s">
        <v>77</v>
      </c>
      <c r="G2871" t="s">
        <v>162</v>
      </c>
      <c r="H2871" t="s">
        <v>5377</v>
      </c>
      <c r="I2871">
        <v>1</v>
      </c>
      <c r="J2871">
        <v>39813</v>
      </c>
    </row>
    <row r="2872" spans="1:10" x14ac:dyDescent="0.25">
      <c r="A2872">
        <v>12871</v>
      </c>
      <c r="B2872" s="1">
        <v>45613</v>
      </c>
      <c r="C2872" t="s">
        <v>5378</v>
      </c>
      <c r="D2872" t="s">
        <v>17</v>
      </c>
      <c r="E2872" t="s">
        <v>51</v>
      </c>
      <c r="F2872" t="s">
        <v>25</v>
      </c>
      <c r="G2872" t="s">
        <v>95</v>
      </c>
      <c r="H2872" t="s">
        <v>5379</v>
      </c>
      <c r="I2872">
        <v>2</v>
      </c>
      <c r="J2872">
        <v>660</v>
      </c>
    </row>
    <row r="2873" spans="1:10" x14ac:dyDescent="0.25">
      <c r="A2873">
        <v>12872</v>
      </c>
      <c r="B2873" s="1">
        <v>45241</v>
      </c>
      <c r="C2873" t="s">
        <v>5380</v>
      </c>
      <c r="D2873" t="s">
        <v>11</v>
      </c>
      <c r="E2873" t="s">
        <v>61</v>
      </c>
      <c r="F2873" t="s">
        <v>120</v>
      </c>
      <c r="G2873" t="s">
        <v>159</v>
      </c>
      <c r="H2873" t="s">
        <v>5381</v>
      </c>
      <c r="I2873">
        <v>2</v>
      </c>
      <c r="J2873">
        <v>38276</v>
      </c>
    </row>
    <row r="2874" spans="1:10" x14ac:dyDescent="0.25">
      <c r="A2874">
        <v>12873</v>
      </c>
      <c r="B2874" s="1">
        <v>45809</v>
      </c>
      <c r="C2874" t="s">
        <v>5382</v>
      </c>
      <c r="D2874" t="s">
        <v>17</v>
      </c>
      <c r="E2874" t="s">
        <v>158</v>
      </c>
      <c r="F2874" t="s">
        <v>25</v>
      </c>
      <c r="G2874" t="s">
        <v>313</v>
      </c>
      <c r="H2874" t="s">
        <v>1922</v>
      </c>
      <c r="I2874">
        <v>5</v>
      </c>
      <c r="J2874">
        <v>9907</v>
      </c>
    </row>
    <row r="2875" spans="1:10" x14ac:dyDescent="0.25">
      <c r="A2875">
        <v>12874</v>
      </c>
      <c r="B2875" s="1">
        <v>45769</v>
      </c>
      <c r="C2875" t="s">
        <v>5383</v>
      </c>
      <c r="D2875" t="s">
        <v>23</v>
      </c>
      <c r="E2875" t="s">
        <v>24</v>
      </c>
      <c r="F2875" t="s">
        <v>25</v>
      </c>
      <c r="G2875" t="s">
        <v>26</v>
      </c>
      <c r="H2875" t="s">
        <v>5384</v>
      </c>
      <c r="I2875">
        <v>4</v>
      </c>
      <c r="J2875">
        <v>37387</v>
      </c>
    </row>
    <row r="2876" spans="1:10" x14ac:dyDescent="0.25">
      <c r="A2876">
        <v>12875</v>
      </c>
      <c r="B2876" s="1">
        <v>45571</v>
      </c>
      <c r="C2876" t="s">
        <v>5385</v>
      </c>
      <c r="D2876" t="s">
        <v>17</v>
      </c>
      <c r="E2876" t="s">
        <v>66</v>
      </c>
      <c r="F2876" t="s">
        <v>13</v>
      </c>
      <c r="G2876" t="s">
        <v>282</v>
      </c>
      <c r="H2876" t="s">
        <v>5386</v>
      </c>
      <c r="I2876">
        <v>4</v>
      </c>
      <c r="J2876">
        <v>75489</v>
      </c>
    </row>
    <row r="2877" spans="1:10" x14ac:dyDescent="0.25">
      <c r="A2877">
        <v>12876</v>
      </c>
      <c r="B2877" s="1">
        <v>45862</v>
      </c>
      <c r="C2877" t="s">
        <v>5387</v>
      </c>
      <c r="D2877" t="s">
        <v>11</v>
      </c>
      <c r="E2877" t="s">
        <v>84</v>
      </c>
      <c r="F2877" t="s">
        <v>39</v>
      </c>
      <c r="G2877" t="s">
        <v>132</v>
      </c>
      <c r="H2877" t="s">
        <v>5388</v>
      </c>
      <c r="I2877">
        <v>2</v>
      </c>
      <c r="J2877">
        <v>79204</v>
      </c>
    </row>
    <row r="2878" spans="1:10" x14ac:dyDescent="0.25">
      <c r="A2878">
        <v>12877</v>
      </c>
      <c r="B2878" s="1">
        <v>45740</v>
      </c>
      <c r="C2878" t="s">
        <v>1945</v>
      </c>
      <c r="D2878" t="s">
        <v>11</v>
      </c>
      <c r="E2878" t="s">
        <v>138</v>
      </c>
      <c r="F2878" t="s">
        <v>39</v>
      </c>
      <c r="G2878" t="s">
        <v>132</v>
      </c>
      <c r="H2878" t="s">
        <v>5389</v>
      </c>
      <c r="I2878">
        <v>4</v>
      </c>
      <c r="J2878">
        <v>788</v>
      </c>
    </row>
    <row r="2879" spans="1:10" x14ac:dyDescent="0.25">
      <c r="A2879">
        <v>12878</v>
      </c>
      <c r="B2879" s="1">
        <v>45915</v>
      </c>
      <c r="C2879" t="s">
        <v>5390</v>
      </c>
      <c r="D2879" t="s">
        <v>33</v>
      </c>
      <c r="E2879" t="s">
        <v>34</v>
      </c>
      <c r="F2879" t="s">
        <v>77</v>
      </c>
      <c r="G2879" t="s">
        <v>162</v>
      </c>
      <c r="H2879" t="s">
        <v>311</v>
      </c>
      <c r="I2879">
        <v>3</v>
      </c>
      <c r="J2879">
        <v>20631</v>
      </c>
    </row>
    <row r="2880" spans="1:10" x14ac:dyDescent="0.25">
      <c r="A2880">
        <v>12879</v>
      </c>
      <c r="B2880" s="1">
        <v>45272</v>
      </c>
      <c r="C2880" t="s">
        <v>5391</v>
      </c>
      <c r="D2880" t="s">
        <v>23</v>
      </c>
      <c r="E2880" t="s">
        <v>135</v>
      </c>
      <c r="F2880" t="s">
        <v>35</v>
      </c>
      <c r="G2880" t="s">
        <v>44</v>
      </c>
      <c r="H2880" t="s">
        <v>5392</v>
      </c>
      <c r="I2880">
        <v>4</v>
      </c>
      <c r="J2880">
        <v>6429</v>
      </c>
    </row>
    <row r="2881" spans="1:10" x14ac:dyDescent="0.25">
      <c r="A2881">
        <v>12880</v>
      </c>
      <c r="B2881" s="1">
        <v>45402</v>
      </c>
      <c r="C2881" t="s">
        <v>5393</v>
      </c>
      <c r="D2881" t="s">
        <v>11</v>
      </c>
      <c r="E2881" t="s">
        <v>165</v>
      </c>
      <c r="F2881" t="s">
        <v>39</v>
      </c>
      <c r="G2881" t="s">
        <v>192</v>
      </c>
      <c r="H2881" t="s">
        <v>3363</v>
      </c>
      <c r="I2881">
        <v>3</v>
      </c>
      <c r="J2881">
        <v>9972</v>
      </c>
    </row>
    <row r="2882" spans="1:10" x14ac:dyDescent="0.25">
      <c r="A2882">
        <v>12881</v>
      </c>
      <c r="B2882" s="1">
        <v>45769</v>
      </c>
      <c r="C2882" t="s">
        <v>5394</v>
      </c>
      <c r="D2882" t="s">
        <v>23</v>
      </c>
      <c r="E2882" t="s">
        <v>76</v>
      </c>
      <c r="F2882" t="s">
        <v>67</v>
      </c>
      <c r="G2882" t="s">
        <v>68</v>
      </c>
      <c r="H2882" t="s">
        <v>5395</v>
      </c>
      <c r="I2882">
        <v>2</v>
      </c>
      <c r="J2882">
        <v>29658</v>
      </c>
    </row>
    <row r="2883" spans="1:10" x14ac:dyDescent="0.25">
      <c r="A2883">
        <v>12882</v>
      </c>
      <c r="B2883" s="1">
        <v>45527</v>
      </c>
      <c r="C2883" t="s">
        <v>5396</v>
      </c>
      <c r="D2883" t="s">
        <v>33</v>
      </c>
      <c r="E2883" t="s">
        <v>43</v>
      </c>
      <c r="F2883" t="s">
        <v>35</v>
      </c>
      <c r="G2883" t="s">
        <v>437</v>
      </c>
      <c r="H2883" t="s">
        <v>5397</v>
      </c>
      <c r="I2883">
        <v>4</v>
      </c>
      <c r="J2883">
        <v>20469</v>
      </c>
    </row>
    <row r="2884" spans="1:10" x14ac:dyDescent="0.25">
      <c r="A2884">
        <v>12883</v>
      </c>
      <c r="B2884" s="1">
        <v>45315</v>
      </c>
      <c r="C2884" t="s">
        <v>5398</v>
      </c>
      <c r="D2884" t="s">
        <v>23</v>
      </c>
      <c r="E2884" t="s">
        <v>105</v>
      </c>
      <c r="F2884" t="s">
        <v>77</v>
      </c>
      <c r="G2884" t="s">
        <v>81</v>
      </c>
      <c r="H2884" t="s">
        <v>5399</v>
      </c>
      <c r="I2884">
        <v>1</v>
      </c>
      <c r="J2884">
        <v>55365</v>
      </c>
    </row>
    <row r="2885" spans="1:10" x14ac:dyDescent="0.25">
      <c r="A2885">
        <v>12884</v>
      </c>
      <c r="B2885" s="1">
        <v>45430</v>
      </c>
      <c r="C2885" t="s">
        <v>5400</v>
      </c>
      <c r="D2885" t="s">
        <v>17</v>
      </c>
      <c r="E2885" t="s">
        <v>51</v>
      </c>
      <c r="F2885" t="s">
        <v>77</v>
      </c>
      <c r="G2885" t="s">
        <v>287</v>
      </c>
      <c r="H2885" t="s">
        <v>5401</v>
      </c>
      <c r="I2885">
        <v>1</v>
      </c>
      <c r="J2885">
        <v>31555</v>
      </c>
    </row>
    <row r="2886" spans="1:10" x14ac:dyDescent="0.25">
      <c r="A2886">
        <v>12885</v>
      </c>
      <c r="B2886" s="1">
        <v>45589</v>
      </c>
      <c r="C2886" t="s">
        <v>5402</v>
      </c>
      <c r="D2886" t="s">
        <v>11</v>
      </c>
      <c r="E2886" t="s">
        <v>165</v>
      </c>
      <c r="F2886" t="s">
        <v>67</v>
      </c>
      <c r="G2886" t="s">
        <v>68</v>
      </c>
      <c r="H2886" t="s">
        <v>5403</v>
      </c>
      <c r="I2886">
        <v>1</v>
      </c>
      <c r="J2886">
        <v>50388</v>
      </c>
    </row>
    <row r="2887" spans="1:10" x14ac:dyDescent="0.25">
      <c r="A2887">
        <v>12886</v>
      </c>
      <c r="B2887" s="1">
        <v>45722</v>
      </c>
      <c r="C2887" t="s">
        <v>5404</v>
      </c>
      <c r="D2887" t="s">
        <v>23</v>
      </c>
      <c r="E2887" t="s">
        <v>76</v>
      </c>
      <c r="F2887" t="s">
        <v>87</v>
      </c>
      <c r="G2887" t="s">
        <v>129</v>
      </c>
      <c r="H2887" t="s">
        <v>937</v>
      </c>
      <c r="I2887">
        <v>2</v>
      </c>
      <c r="J2887">
        <v>15411</v>
      </c>
    </row>
    <row r="2888" spans="1:10" x14ac:dyDescent="0.25">
      <c r="A2888">
        <v>12887</v>
      </c>
      <c r="B2888" s="1">
        <v>45647</v>
      </c>
      <c r="C2888" t="s">
        <v>5405</v>
      </c>
      <c r="D2888" t="s">
        <v>17</v>
      </c>
      <c r="E2888" t="s">
        <v>18</v>
      </c>
      <c r="F2888" t="s">
        <v>13</v>
      </c>
      <c r="G2888" t="s">
        <v>102</v>
      </c>
      <c r="H2888" t="s">
        <v>5406</v>
      </c>
      <c r="I2888">
        <v>5</v>
      </c>
      <c r="J2888">
        <v>40005</v>
      </c>
    </row>
    <row r="2889" spans="1:10" x14ac:dyDescent="0.25">
      <c r="A2889">
        <v>12888</v>
      </c>
      <c r="B2889" s="1">
        <v>45567</v>
      </c>
      <c r="C2889" t="s">
        <v>5407</v>
      </c>
      <c r="D2889" t="s">
        <v>11</v>
      </c>
      <c r="E2889" t="s">
        <v>165</v>
      </c>
      <c r="F2889" t="s">
        <v>19</v>
      </c>
      <c r="G2889" t="s">
        <v>124</v>
      </c>
      <c r="H2889" t="s">
        <v>5408</v>
      </c>
      <c r="I2889">
        <v>3</v>
      </c>
      <c r="J2889">
        <v>62784</v>
      </c>
    </row>
    <row r="2890" spans="1:10" x14ac:dyDescent="0.25">
      <c r="A2890">
        <v>12889</v>
      </c>
      <c r="B2890" s="1">
        <v>45395</v>
      </c>
      <c r="C2890" t="s">
        <v>5409</v>
      </c>
      <c r="D2890" t="s">
        <v>11</v>
      </c>
      <c r="E2890" t="s">
        <v>61</v>
      </c>
      <c r="F2890" t="s">
        <v>19</v>
      </c>
      <c r="G2890" t="s">
        <v>52</v>
      </c>
      <c r="H2890" t="s">
        <v>5410</v>
      </c>
      <c r="I2890">
        <v>2</v>
      </c>
      <c r="J2890">
        <v>52667</v>
      </c>
    </row>
    <row r="2891" spans="1:10" x14ac:dyDescent="0.25">
      <c r="A2891">
        <v>12890</v>
      </c>
      <c r="B2891" s="1">
        <v>45356</v>
      </c>
      <c r="C2891" t="s">
        <v>5411</v>
      </c>
      <c r="D2891" t="s">
        <v>11</v>
      </c>
      <c r="E2891" t="s">
        <v>12</v>
      </c>
      <c r="F2891" t="s">
        <v>13</v>
      </c>
      <c r="G2891" t="s">
        <v>102</v>
      </c>
      <c r="H2891" t="s">
        <v>5412</v>
      </c>
      <c r="I2891">
        <v>4</v>
      </c>
      <c r="J2891">
        <v>51554</v>
      </c>
    </row>
    <row r="2892" spans="1:10" x14ac:dyDescent="0.25">
      <c r="A2892">
        <v>12891</v>
      </c>
      <c r="B2892" s="1">
        <v>45384</v>
      </c>
      <c r="C2892" t="s">
        <v>5413</v>
      </c>
      <c r="D2892" t="s">
        <v>23</v>
      </c>
      <c r="E2892" t="s">
        <v>135</v>
      </c>
      <c r="F2892" t="s">
        <v>62</v>
      </c>
      <c r="G2892" t="s">
        <v>508</v>
      </c>
      <c r="H2892" t="s">
        <v>5414</v>
      </c>
      <c r="I2892">
        <v>5</v>
      </c>
      <c r="J2892">
        <v>50921</v>
      </c>
    </row>
    <row r="2893" spans="1:10" x14ac:dyDescent="0.25">
      <c r="A2893">
        <v>12892</v>
      </c>
      <c r="B2893" s="1">
        <v>45572</v>
      </c>
      <c r="C2893" t="s">
        <v>5415</v>
      </c>
      <c r="D2893" t="s">
        <v>17</v>
      </c>
      <c r="E2893" t="s">
        <v>18</v>
      </c>
      <c r="F2893" t="s">
        <v>39</v>
      </c>
      <c r="G2893" t="s">
        <v>117</v>
      </c>
      <c r="H2893" t="s">
        <v>5416</v>
      </c>
      <c r="I2893">
        <v>4</v>
      </c>
      <c r="J2893">
        <v>27136</v>
      </c>
    </row>
    <row r="2894" spans="1:10" x14ac:dyDescent="0.25">
      <c r="A2894">
        <v>12893</v>
      </c>
      <c r="B2894" s="1">
        <v>45248</v>
      </c>
      <c r="C2894" t="s">
        <v>5417</v>
      </c>
      <c r="D2894" t="s">
        <v>23</v>
      </c>
      <c r="E2894" t="s">
        <v>135</v>
      </c>
      <c r="F2894" t="s">
        <v>19</v>
      </c>
      <c r="G2894" t="s">
        <v>30</v>
      </c>
      <c r="H2894" t="s">
        <v>5418</v>
      </c>
      <c r="I2894">
        <v>3</v>
      </c>
      <c r="J2894">
        <v>29827</v>
      </c>
    </row>
    <row r="2895" spans="1:10" x14ac:dyDescent="0.25">
      <c r="A2895">
        <v>12894</v>
      </c>
      <c r="B2895" s="1">
        <v>45570</v>
      </c>
      <c r="C2895" t="s">
        <v>5419</v>
      </c>
      <c r="D2895" t="s">
        <v>17</v>
      </c>
      <c r="E2895" t="s">
        <v>66</v>
      </c>
      <c r="F2895" t="s">
        <v>13</v>
      </c>
      <c r="G2895" t="s">
        <v>14</v>
      </c>
      <c r="H2895" t="s">
        <v>5420</v>
      </c>
      <c r="I2895">
        <v>4</v>
      </c>
      <c r="J2895">
        <v>32461</v>
      </c>
    </row>
    <row r="2896" spans="1:10" x14ac:dyDescent="0.25">
      <c r="A2896">
        <v>12895</v>
      </c>
      <c r="B2896" s="1">
        <v>45355</v>
      </c>
      <c r="C2896" t="s">
        <v>5421</v>
      </c>
      <c r="D2896" t="s">
        <v>23</v>
      </c>
      <c r="E2896" t="s">
        <v>135</v>
      </c>
      <c r="F2896" t="s">
        <v>62</v>
      </c>
      <c r="G2896" t="s">
        <v>106</v>
      </c>
      <c r="H2896" t="s">
        <v>2078</v>
      </c>
      <c r="I2896">
        <v>3</v>
      </c>
      <c r="J2896">
        <v>59052</v>
      </c>
    </row>
    <row r="2897" spans="1:10" x14ac:dyDescent="0.25">
      <c r="A2897">
        <v>12896</v>
      </c>
      <c r="B2897" s="1">
        <v>45243</v>
      </c>
      <c r="C2897" t="s">
        <v>5422</v>
      </c>
      <c r="D2897" t="s">
        <v>33</v>
      </c>
      <c r="E2897" t="s">
        <v>43</v>
      </c>
      <c r="F2897" t="s">
        <v>13</v>
      </c>
      <c r="G2897" t="s">
        <v>48</v>
      </c>
      <c r="H2897" t="s">
        <v>1797</v>
      </c>
      <c r="I2897">
        <v>2</v>
      </c>
      <c r="J2897">
        <v>2046</v>
      </c>
    </row>
    <row r="2898" spans="1:10" x14ac:dyDescent="0.25">
      <c r="A2898">
        <v>12897</v>
      </c>
      <c r="B2898" s="1">
        <v>45882</v>
      </c>
      <c r="C2898" t="s">
        <v>5423</v>
      </c>
      <c r="D2898" t="s">
        <v>23</v>
      </c>
      <c r="E2898" t="s">
        <v>105</v>
      </c>
      <c r="F2898" t="s">
        <v>39</v>
      </c>
      <c r="G2898" t="s">
        <v>132</v>
      </c>
      <c r="H2898" t="s">
        <v>1910</v>
      </c>
      <c r="I2898">
        <v>1</v>
      </c>
      <c r="J2898">
        <v>19837</v>
      </c>
    </row>
    <row r="2899" spans="1:10" x14ac:dyDescent="0.25">
      <c r="A2899">
        <v>12898</v>
      </c>
      <c r="B2899" s="1">
        <v>45893</v>
      </c>
      <c r="C2899" t="s">
        <v>5424</v>
      </c>
      <c r="D2899" t="s">
        <v>17</v>
      </c>
      <c r="E2899" t="s">
        <v>18</v>
      </c>
      <c r="F2899" t="s">
        <v>87</v>
      </c>
      <c r="G2899" t="s">
        <v>147</v>
      </c>
      <c r="H2899" t="s">
        <v>2602</v>
      </c>
      <c r="I2899">
        <v>2</v>
      </c>
      <c r="J2899">
        <v>75913</v>
      </c>
    </row>
    <row r="2900" spans="1:10" x14ac:dyDescent="0.25">
      <c r="A2900">
        <v>12899</v>
      </c>
      <c r="B2900" s="1">
        <v>45824</v>
      </c>
      <c r="C2900" t="s">
        <v>5425</v>
      </c>
      <c r="D2900" t="s">
        <v>17</v>
      </c>
      <c r="E2900" t="s">
        <v>158</v>
      </c>
      <c r="F2900" t="s">
        <v>25</v>
      </c>
      <c r="G2900" t="s">
        <v>26</v>
      </c>
      <c r="H2900" t="s">
        <v>419</v>
      </c>
      <c r="I2900">
        <v>2</v>
      </c>
      <c r="J2900">
        <v>43462</v>
      </c>
    </row>
    <row r="2901" spans="1:10" x14ac:dyDescent="0.25">
      <c r="A2901">
        <v>12900</v>
      </c>
      <c r="B2901" s="1">
        <v>45462</v>
      </c>
      <c r="C2901" t="s">
        <v>5426</v>
      </c>
      <c r="D2901" t="s">
        <v>23</v>
      </c>
      <c r="E2901" t="s">
        <v>29</v>
      </c>
      <c r="F2901" t="s">
        <v>13</v>
      </c>
      <c r="G2901" t="s">
        <v>91</v>
      </c>
      <c r="H2901" t="s">
        <v>3060</v>
      </c>
      <c r="I2901">
        <v>5</v>
      </c>
      <c r="J2901">
        <v>62288</v>
      </c>
    </row>
    <row r="2902" spans="1:10" x14ac:dyDescent="0.25">
      <c r="A2902">
        <v>12901</v>
      </c>
      <c r="B2902" s="1">
        <v>45559</v>
      </c>
      <c r="C2902" t="s">
        <v>5427</v>
      </c>
      <c r="D2902" t="s">
        <v>23</v>
      </c>
      <c r="E2902" t="s">
        <v>76</v>
      </c>
      <c r="F2902" t="s">
        <v>25</v>
      </c>
      <c r="G2902" t="s">
        <v>58</v>
      </c>
      <c r="H2902" t="s">
        <v>3705</v>
      </c>
      <c r="I2902">
        <v>4</v>
      </c>
      <c r="J2902">
        <v>8055</v>
      </c>
    </row>
    <row r="2903" spans="1:10" x14ac:dyDescent="0.25">
      <c r="A2903">
        <v>12902</v>
      </c>
      <c r="B2903" s="1">
        <v>45428</v>
      </c>
      <c r="C2903" t="s">
        <v>5428</v>
      </c>
      <c r="D2903" t="s">
        <v>23</v>
      </c>
      <c r="E2903" t="s">
        <v>135</v>
      </c>
      <c r="F2903" t="s">
        <v>87</v>
      </c>
      <c r="G2903" t="s">
        <v>205</v>
      </c>
      <c r="H2903" t="s">
        <v>1985</v>
      </c>
      <c r="I2903">
        <v>2</v>
      </c>
      <c r="J2903">
        <v>19518</v>
      </c>
    </row>
    <row r="2904" spans="1:10" x14ac:dyDescent="0.25">
      <c r="A2904">
        <v>12903</v>
      </c>
      <c r="B2904" s="1">
        <v>45240</v>
      </c>
      <c r="C2904" t="s">
        <v>5429</v>
      </c>
      <c r="D2904" t="s">
        <v>17</v>
      </c>
      <c r="E2904" t="s">
        <v>18</v>
      </c>
      <c r="F2904" t="s">
        <v>39</v>
      </c>
      <c r="G2904" t="s">
        <v>192</v>
      </c>
      <c r="H2904" t="s">
        <v>4482</v>
      </c>
      <c r="I2904">
        <v>4</v>
      </c>
      <c r="J2904">
        <v>8099</v>
      </c>
    </row>
    <row r="2905" spans="1:10" x14ac:dyDescent="0.25">
      <c r="A2905">
        <v>12904</v>
      </c>
      <c r="B2905" s="1">
        <v>45389</v>
      </c>
      <c r="C2905" t="s">
        <v>5430</v>
      </c>
      <c r="D2905" t="s">
        <v>23</v>
      </c>
      <c r="E2905" t="s">
        <v>76</v>
      </c>
      <c r="F2905" t="s">
        <v>39</v>
      </c>
      <c r="G2905" t="s">
        <v>192</v>
      </c>
      <c r="H2905" t="s">
        <v>5431</v>
      </c>
      <c r="I2905">
        <v>1</v>
      </c>
      <c r="J2905">
        <v>426</v>
      </c>
    </row>
    <row r="2906" spans="1:10" x14ac:dyDescent="0.25">
      <c r="A2906">
        <v>12905</v>
      </c>
      <c r="B2906" s="1">
        <v>45319</v>
      </c>
      <c r="C2906" t="s">
        <v>5432</v>
      </c>
      <c r="D2906" t="s">
        <v>33</v>
      </c>
      <c r="E2906" t="s">
        <v>55</v>
      </c>
      <c r="F2906" t="s">
        <v>25</v>
      </c>
      <c r="G2906" t="s">
        <v>26</v>
      </c>
      <c r="H2906" t="s">
        <v>5433</v>
      </c>
      <c r="I2906">
        <v>1</v>
      </c>
      <c r="J2906">
        <v>62395</v>
      </c>
    </row>
    <row r="2907" spans="1:10" x14ac:dyDescent="0.25">
      <c r="A2907">
        <v>12906</v>
      </c>
      <c r="B2907" s="1">
        <v>45591</v>
      </c>
      <c r="C2907" t="s">
        <v>5434</v>
      </c>
      <c r="D2907" t="s">
        <v>23</v>
      </c>
      <c r="E2907" t="s">
        <v>76</v>
      </c>
      <c r="F2907" t="s">
        <v>62</v>
      </c>
      <c r="G2907" t="s">
        <v>142</v>
      </c>
      <c r="H2907" t="s">
        <v>5435</v>
      </c>
      <c r="I2907">
        <v>5</v>
      </c>
      <c r="J2907">
        <v>63904</v>
      </c>
    </row>
    <row r="2908" spans="1:10" x14ac:dyDescent="0.25">
      <c r="A2908">
        <v>12907</v>
      </c>
      <c r="B2908" s="1">
        <v>45253</v>
      </c>
      <c r="C2908" t="s">
        <v>5436</v>
      </c>
      <c r="D2908" t="s">
        <v>17</v>
      </c>
      <c r="E2908" t="s">
        <v>66</v>
      </c>
      <c r="F2908" t="s">
        <v>19</v>
      </c>
      <c r="G2908" t="s">
        <v>30</v>
      </c>
      <c r="H2908" t="s">
        <v>5437</v>
      </c>
      <c r="I2908">
        <v>2</v>
      </c>
      <c r="J2908">
        <v>15602</v>
      </c>
    </row>
    <row r="2909" spans="1:10" x14ac:dyDescent="0.25">
      <c r="A2909">
        <v>12908</v>
      </c>
      <c r="B2909" s="1">
        <v>45296</v>
      </c>
      <c r="C2909" t="s">
        <v>5438</v>
      </c>
      <c r="D2909" t="s">
        <v>33</v>
      </c>
      <c r="E2909" t="s">
        <v>34</v>
      </c>
      <c r="F2909" t="s">
        <v>13</v>
      </c>
      <c r="G2909" t="s">
        <v>91</v>
      </c>
      <c r="H2909" t="s">
        <v>5439</v>
      </c>
      <c r="I2909">
        <v>1</v>
      </c>
      <c r="J2909">
        <v>35283</v>
      </c>
    </row>
    <row r="2910" spans="1:10" x14ac:dyDescent="0.25">
      <c r="A2910">
        <v>12909</v>
      </c>
      <c r="B2910" s="1">
        <v>45902</v>
      </c>
      <c r="C2910" t="s">
        <v>5440</v>
      </c>
      <c r="D2910" t="s">
        <v>33</v>
      </c>
      <c r="E2910" t="s">
        <v>101</v>
      </c>
      <c r="F2910" t="s">
        <v>67</v>
      </c>
      <c r="G2910" t="s">
        <v>195</v>
      </c>
      <c r="H2910" t="s">
        <v>5441</v>
      </c>
      <c r="I2910">
        <v>5</v>
      </c>
      <c r="J2910">
        <v>46301</v>
      </c>
    </row>
    <row r="2911" spans="1:10" x14ac:dyDescent="0.25">
      <c r="A2911">
        <v>12910</v>
      </c>
      <c r="B2911" s="1">
        <v>45756</v>
      </c>
      <c r="C2911" t="s">
        <v>5442</v>
      </c>
      <c r="D2911" t="s">
        <v>17</v>
      </c>
      <c r="E2911" t="s">
        <v>47</v>
      </c>
      <c r="F2911" t="s">
        <v>13</v>
      </c>
      <c r="G2911" t="s">
        <v>282</v>
      </c>
      <c r="H2911" t="s">
        <v>527</v>
      </c>
      <c r="I2911">
        <v>2</v>
      </c>
      <c r="J2911">
        <v>46734</v>
      </c>
    </row>
    <row r="2912" spans="1:10" x14ac:dyDescent="0.25">
      <c r="A2912">
        <v>12911</v>
      </c>
      <c r="B2912" s="1">
        <v>45774</v>
      </c>
      <c r="C2912" t="s">
        <v>5443</v>
      </c>
      <c r="D2912" t="s">
        <v>33</v>
      </c>
      <c r="E2912" t="s">
        <v>101</v>
      </c>
      <c r="F2912" t="s">
        <v>13</v>
      </c>
      <c r="G2912" t="s">
        <v>14</v>
      </c>
      <c r="H2912" t="s">
        <v>5444</v>
      </c>
      <c r="I2912">
        <v>3</v>
      </c>
      <c r="J2912">
        <v>44786</v>
      </c>
    </row>
    <row r="2913" spans="1:10" x14ac:dyDescent="0.25">
      <c r="A2913">
        <v>12912</v>
      </c>
      <c r="B2913" s="1">
        <v>45520</v>
      </c>
      <c r="C2913" t="s">
        <v>5445</v>
      </c>
      <c r="D2913" t="s">
        <v>23</v>
      </c>
      <c r="E2913" t="s">
        <v>76</v>
      </c>
      <c r="F2913" t="s">
        <v>62</v>
      </c>
      <c r="G2913" t="s">
        <v>63</v>
      </c>
      <c r="H2913" t="s">
        <v>5446</v>
      </c>
      <c r="I2913">
        <v>5</v>
      </c>
      <c r="J2913">
        <v>22386</v>
      </c>
    </row>
    <row r="2914" spans="1:10" x14ac:dyDescent="0.25">
      <c r="A2914">
        <v>12913</v>
      </c>
      <c r="B2914" s="1">
        <v>45345</v>
      </c>
      <c r="C2914" t="s">
        <v>3558</v>
      </c>
      <c r="D2914" t="s">
        <v>33</v>
      </c>
      <c r="E2914" t="s">
        <v>55</v>
      </c>
      <c r="F2914" t="s">
        <v>39</v>
      </c>
      <c r="G2914" t="s">
        <v>132</v>
      </c>
      <c r="H2914" t="s">
        <v>5447</v>
      </c>
      <c r="I2914">
        <v>1</v>
      </c>
      <c r="J2914">
        <v>75959</v>
      </c>
    </row>
    <row r="2915" spans="1:10" x14ac:dyDescent="0.25">
      <c r="A2915">
        <v>12914</v>
      </c>
      <c r="B2915" s="1">
        <v>45488</v>
      </c>
      <c r="C2915" t="s">
        <v>5448</v>
      </c>
      <c r="D2915" t="s">
        <v>11</v>
      </c>
      <c r="E2915" t="s">
        <v>165</v>
      </c>
      <c r="F2915" t="s">
        <v>87</v>
      </c>
      <c r="G2915" t="s">
        <v>147</v>
      </c>
      <c r="H2915" t="s">
        <v>5449</v>
      </c>
      <c r="I2915">
        <v>2</v>
      </c>
      <c r="J2915">
        <v>79183</v>
      </c>
    </row>
    <row r="2916" spans="1:10" x14ac:dyDescent="0.25">
      <c r="A2916">
        <v>12915</v>
      </c>
      <c r="B2916" s="1">
        <v>45716</v>
      </c>
      <c r="C2916" t="s">
        <v>5450</v>
      </c>
      <c r="D2916" t="s">
        <v>33</v>
      </c>
      <c r="E2916" t="s">
        <v>43</v>
      </c>
      <c r="F2916" t="s">
        <v>120</v>
      </c>
      <c r="G2916" t="s">
        <v>121</v>
      </c>
      <c r="H2916" t="s">
        <v>5451</v>
      </c>
      <c r="I2916">
        <v>2</v>
      </c>
      <c r="J2916">
        <v>29535</v>
      </c>
    </row>
    <row r="2917" spans="1:10" x14ac:dyDescent="0.25">
      <c r="A2917">
        <v>12916</v>
      </c>
      <c r="B2917" s="1">
        <v>45771</v>
      </c>
      <c r="C2917" t="s">
        <v>5452</v>
      </c>
      <c r="D2917" t="s">
        <v>33</v>
      </c>
      <c r="E2917" t="s">
        <v>43</v>
      </c>
      <c r="F2917" t="s">
        <v>35</v>
      </c>
      <c r="G2917" t="s">
        <v>179</v>
      </c>
      <c r="H2917" t="s">
        <v>5453</v>
      </c>
      <c r="I2917">
        <v>5</v>
      </c>
      <c r="J2917">
        <v>38813</v>
      </c>
    </row>
    <row r="2918" spans="1:10" x14ac:dyDescent="0.25">
      <c r="A2918">
        <v>12917</v>
      </c>
      <c r="B2918" s="1">
        <v>45311</v>
      </c>
      <c r="C2918" t="s">
        <v>5454</v>
      </c>
      <c r="D2918" t="s">
        <v>23</v>
      </c>
      <c r="E2918" t="s">
        <v>29</v>
      </c>
      <c r="F2918" t="s">
        <v>13</v>
      </c>
      <c r="G2918" t="s">
        <v>91</v>
      </c>
      <c r="H2918" t="s">
        <v>5455</v>
      </c>
      <c r="I2918">
        <v>1</v>
      </c>
      <c r="J2918">
        <v>74906</v>
      </c>
    </row>
    <row r="2919" spans="1:10" x14ac:dyDescent="0.25">
      <c r="A2919">
        <v>12918</v>
      </c>
      <c r="B2919" s="1">
        <v>45846</v>
      </c>
      <c r="C2919" t="s">
        <v>5456</v>
      </c>
      <c r="D2919" t="s">
        <v>17</v>
      </c>
      <c r="E2919" t="s">
        <v>158</v>
      </c>
      <c r="F2919" t="s">
        <v>67</v>
      </c>
      <c r="G2919" t="s">
        <v>195</v>
      </c>
      <c r="H2919" t="s">
        <v>1771</v>
      </c>
      <c r="I2919">
        <v>4</v>
      </c>
      <c r="J2919">
        <v>25962</v>
      </c>
    </row>
    <row r="2920" spans="1:10" x14ac:dyDescent="0.25">
      <c r="A2920">
        <v>12919</v>
      </c>
      <c r="B2920" s="1">
        <v>45720</v>
      </c>
      <c r="C2920" t="s">
        <v>5457</v>
      </c>
      <c r="D2920" t="s">
        <v>23</v>
      </c>
      <c r="E2920" t="s">
        <v>24</v>
      </c>
      <c r="F2920" t="s">
        <v>120</v>
      </c>
      <c r="G2920" t="s">
        <v>159</v>
      </c>
      <c r="H2920" t="s">
        <v>5458</v>
      </c>
      <c r="I2920">
        <v>5</v>
      </c>
      <c r="J2920">
        <v>61715</v>
      </c>
    </row>
    <row r="2921" spans="1:10" x14ac:dyDescent="0.25">
      <c r="A2921">
        <v>12920</v>
      </c>
      <c r="B2921" s="1">
        <v>45892</v>
      </c>
      <c r="C2921" t="s">
        <v>5459</v>
      </c>
      <c r="D2921" t="s">
        <v>23</v>
      </c>
      <c r="E2921" t="s">
        <v>24</v>
      </c>
      <c r="F2921" t="s">
        <v>87</v>
      </c>
      <c r="G2921" t="s">
        <v>174</v>
      </c>
      <c r="H2921" t="s">
        <v>5460</v>
      </c>
      <c r="I2921">
        <v>2</v>
      </c>
      <c r="J2921">
        <v>8068</v>
      </c>
    </row>
    <row r="2922" spans="1:10" x14ac:dyDescent="0.25">
      <c r="A2922">
        <v>12921</v>
      </c>
      <c r="B2922" s="1">
        <v>45474</v>
      </c>
      <c r="C2922" t="s">
        <v>5461</v>
      </c>
      <c r="D2922" t="s">
        <v>11</v>
      </c>
      <c r="E2922" t="s">
        <v>138</v>
      </c>
      <c r="F2922" t="s">
        <v>62</v>
      </c>
      <c r="G2922" t="s">
        <v>508</v>
      </c>
      <c r="H2922" t="s">
        <v>5462</v>
      </c>
      <c r="I2922">
        <v>3</v>
      </c>
      <c r="J2922">
        <v>45951</v>
      </c>
    </row>
    <row r="2923" spans="1:10" x14ac:dyDescent="0.25">
      <c r="A2923">
        <v>12922</v>
      </c>
      <c r="B2923" s="1">
        <v>45230</v>
      </c>
      <c r="C2923" t="s">
        <v>5463</v>
      </c>
      <c r="D2923" t="s">
        <v>33</v>
      </c>
      <c r="E2923" t="s">
        <v>34</v>
      </c>
      <c r="F2923" t="s">
        <v>25</v>
      </c>
      <c r="G2923" t="s">
        <v>218</v>
      </c>
      <c r="H2923" t="s">
        <v>5464</v>
      </c>
      <c r="I2923">
        <v>4</v>
      </c>
      <c r="J2923">
        <v>26149</v>
      </c>
    </row>
    <row r="2924" spans="1:10" x14ac:dyDescent="0.25">
      <c r="A2924">
        <v>12923</v>
      </c>
      <c r="B2924" s="1">
        <v>45212</v>
      </c>
      <c r="C2924" t="s">
        <v>5465</v>
      </c>
      <c r="D2924" t="s">
        <v>17</v>
      </c>
      <c r="E2924" t="s">
        <v>66</v>
      </c>
      <c r="F2924" t="s">
        <v>35</v>
      </c>
      <c r="G2924" t="s">
        <v>437</v>
      </c>
      <c r="H2924" t="s">
        <v>5466</v>
      </c>
      <c r="I2924">
        <v>2</v>
      </c>
      <c r="J2924">
        <v>77525</v>
      </c>
    </row>
    <row r="2925" spans="1:10" x14ac:dyDescent="0.25">
      <c r="A2925">
        <v>12924</v>
      </c>
      <c r="B2925" s="1">
        <v>45574</v>
      </c>
      <c r="C2925" t="s">
        <v>5467</v>
      </c>
      <c r="D2925" t="s">
        <v>17</v>
      </c>
      <c r="E2925" t="s">
        <v>18</v>
      </c>
      <c r="F2925" t="s">
        <v>87</v>
      </c>
      <c r="G2925" t="s">
        <v>88</v>
      </c>
      <c r="H2925" t="s">
        <v>5468</v>
      </c>
      <c r="I2925">
        <v>2</v>
      </c>
      <c r="J2925">
        <v>40282</v>
      </c>
    </row>
    <row r="2926" spans="1:10" x14ac:dyDescent="0.25">
      <c r="A2926">
        <v>12925</v>
      </c>
      <c r="B2926" s="1">
        <v>45795</v>
      </c>
      <c r="C2926" t="s">
        <v>5469</v>
      </c>
      <c r="D2926" t="s">
        <v>23</v>
      </c>
      <c r="E2926" t="s">
        <v>135</v>
      </c>
      <c r="F2926" t="s">
        <v>13</v>
      </c>
      <c r="G2926" t="s">
        <v>48</v>
      </c>
      <c r="H2926" t="s">
        <v>4925</v>
      </c>
      <c r="I2926">
        <v>3</v>
      </c>
      <c r="J2926">
        <v>7587</v>
      </c>
    </row>
    <row r="2927" spans="1:10" x14ac:dyDescent="0.25">
      <c r="A2927">
        <v>12926</v>
      </c>
      <c r="B2927" s="1">
        <v>45747</v>
      </c>
      <c r="C2927" t="s">
        <v>3304</v>
      </c>
      <c r="D2927" t="s">
        <v>33</v>
      </c>
      <c r="E2927" t="s">
        <v>55</v>
      </c>
      <c r="F2927" t="s">
        <v>13</v>
      </c>
      <c r="G2927" t="s">
        <v>282</v>
      </c>
      <c r="H2927" t="s">
        <v>5470</v>
      </c>
      <c r="I2927">
        <v>5</v>
      </c>
      <c r="J2927">
        <v>9956</v>
      </c>
    </row>
    <row r="2928" spans="1:10" x14ac:dyDescent="0.25">
      <c r="A2928">
        <v>12927</v>
      </c>
      <c r="B2928" s="1">
        <v>45466</v>
      </c>
      <c r="C2928" t="s">
        <v>5471</v>
      </c>
      <c r="D2928" t="s">
        <v>17</v>
      </c>
      <c r="E2928" t="s">
        <v>47</v>
      </c>
      <c r="F2928" t="s">
        <v>19</v>
      </c>
      <c r="G2928" t="s">
        <v>124</v>
      </c>
      <c r="H2928" t="s">
        <v>5472</v>
      </c>
      <c r="I2928">
        <v>3</v>
      </c>
      <c r="J2928">
        <v>5463</v>
      </c>
    </row>
    <row r="2929" spans="1:10" x14ac:dyDescent="0.25">
      <c r="A2929">
        <v>12928</v>
      </c>
      <c r="B2929" s="1">
        <v>45815</v>
      </c>
      <c r="C2929" t="s">
        <v>5473</v>
      </c>
      <c r="D2929" t="s">
        <v>17</v>
      </c>
      <c r="E2929" t="s">
        <v>158</v>
      </c>
      <c r="F2929" t="s">
        <v>77</v>
      </c>
      <c r="G2929" t="s">
        <v>78</v>
      </c>
      <c r="H2929" t="s">
        <v>5474</v>
      </c>
      <c r="I2929">
        <v>2</v>
      </c>
      <c r="J2929">
        <v>77225</v>
      </c>
    </row>
    <row r="2930" spans="1:10" x14ac:dyDescent="0.25">
      <c r="A2930">
        <v>12929</v>
      </c>
      <c r="B2930" s="1">
        <v>45253</v>
      </c>
      <c r="C2930" t="s">
        <v>5475</v>
      </c>
      <c r="D2930" t="s">
        <v>17</v>
      </c>
      <c r="E2930" t="s">
        <v>158</v>
      </c>
      <c r="F2930" t="s">
        <v>39</v>
      </c>
      <c r="G2930" t="s">
        <v>192</v>
      </c>
      <c r="H2930" t="s">
        <v>3789</v>
      </c>
      <c r="I2930">
        <v>4</v>
      </c>
      <c r="J2930">
        <v>64858</v>
      </c>
    </row>
    <row r="2931" spans="1:10" x14ac:dyDescent="0.25">
      <c r="A2931">
        <v>12930</v>
      </c>
      <c r="B2931" s="1">
        <v>45663</v>
      </c>
      <c r="C2931" t="s">
        <v>5476</v>
      </c>
      <c r="D2931" t="s">
        <v>11</v>
      </c>
      <c r="E2931" t="s">
        <v>84</v>
      </c>
      <c r="F2931" t="s">
        <v>25</v>
      </c>
      <c r="G2931" t="s">
        <v>313</v>
      </c>
      <c r="H2931" t="s">
        <v>5477</v>
      </c>
      <c r="I2931">
        <v>5</v>
      </c>
      <c r="J2931">
        <v>39023</v>
      </c>
    </row>
    <row r="2932" spans="1:10" x14ac:dyDescent="0.25">
      <c r="A2932">
        <v>12931</v>
      </c>
      <c r="B2932" s="1">
        <v>45404</v>
      </c>
      <c r="C2932" t="s">
        <v>5478</v>
      </c>
      <c r="D2932" t="s">
        <v>11</v>
      </c>
      <c r="E2932" t="s">
        <v>138</v>
      </c>
      <c r="F2932" t="s">
        <v>62</v>
      </c>
      <c r="G2932" t="s">
        <v>508</v>
      </c>
      <c r="H2932" t="s">
        <v>5479</v>
      </c>
      <c r="I2932">
        <v>1</v>
      </c>
      <c r="J2932">
        <v>14367</v>
      </c>
    </row>
    <row r="2933" spans="1:10" x14ac:dyDescent="0.25">
      <c r="A2933">
        <v>12932</v>
      </c>
      <c r="B2933" s="1">
        <v>45310</v>
      </c>
      <c r="C2933" t="s">
        <v>567</v>
      </c>
      <c r="D2933" t="s">
        <v>17</v>
      </c>
      <c r="E2933" t="s">
        <v>47</v>
      </c>
      <c r="F2933" t="s">
        <v>13</v>
      </c>
      <c r="G2933" t="s">
        <v>14</v>
      </c>
      <c r="H2933" t="s">
        <v>4944</v>
      </c>
      <c r="I2933">
        <v>1</v>
      </c>
      <c r="J2933">
        <v>13246</v>
      </c>
    </row>
    <row r="2934" spans="1:10" x14ac:dyDescent="0.25">
      <c r="A2934">
        <v>12933</v>
      </c>
      <c r="B2934" s="1">
        <v>45318</v>
      </c>
      <c r="C2934" t="s">
        <v>5480</v>
      </c>
      <c r="D2934" t="s">
        <v>17</v>
      </c>
      <c r="E2934" t="s">
        <v>47</v>
      </c>
      <c r="F2934" t="s">
        <v>87</v>
      </c>
      <c r="G2934" t="s">
        <v>205</v>
      </c>
      <c r="H2934" t="s">
        <v>5481</v>
      </c>
      <c r="I2934">
        <v>2</v>
      </c>
      <c r="J2934">
        <v>13789</v>
      </c>
    </row>
    <row r="2935" spans="1:10" x14ac:dyDescent="0.25">
      <c r="A2935">
        <v>12934</v>
      </c>
      <c r="B2935" s="1">
        <v>45210</v>
      </c>
      <c r="C2935" t="s">
        <v>5482</v>
      </c>
      <c r="D2935" t="s">
        <v>33</v>
      </c>
      <c r="E2935" t="s">
        <v>101</v>
      </c>
      <c r="F2935" t="s">
        <v>13</v>
      </c>
      <c r="G2935" t="s">
        <v>14</v>
      </c>
      <c r="H2935" t="s">
        <v>5483</v>
      </c>
      <c r="I2935">
        <v>4</v>
      </c>
      <c r="J2935">
        <v>33230</v>
      </c>
    </row>
    <row r="2936" spans="1:10" x14ac:dyDescent="0.25">
      <c r="A2936">
        <v>12935</v>
      </c>
      <c r="B2936" s="1">
        <v>45831</v>
      </c>
      <c r="C2936" t="s">
        <v>5484</v>
      </c>
      <c r="D2936" t="s">
        <v>17</v>
      </c>
      <c r="E2936" t="s">
        <v>47</v>
      </c>
      <c r="F2936" t="s">
        <v>25</v>
      </c>
      <c r="G2936" t="s">
        <v>26</v>
      </c>
      <c r="H2936" t="s">
        <v>5485</v>
      </c>
      <c r="I2936">
        <v>4</v>
      </c>
      <c r="J2936">
        <v>57699</v>
      </c>
    </row>
    <row r="2937" spans="1:10" x14ac:dyDescent="0.25">
      <c r="A2937">
        <v>12936</v>
      </c>
      <c r="B2937" s="1">
        <v>45537</v>
      </c>
      <c r="C2937" t="s">
        <v>5486</v>
      </c>
      <c r="D2937" t="s">
        <v>33</v>
      </c>
      <c r="E2937" t="s">
        <v>55</v>
      </c>
      <c r="F2937" t="s">
        <v>25</v>
      </c>
      <c r="G2937" t="s">
        <v>26</v>
      </c>
      <c r="H2937" t="s">
        <v>5487</v>
      </c>
      <c r="I2937">
        <v>3</v>
      </c>
      <c r="J2937">
        <v>43782</v>
      </c>
    </row>
    <row r="2938" spans="1:10" x14ac:dyDescent="0.25">
      <c r="A2938">
        <v>12937</v>
      </c>
      <c r="B2938" s="1">
        <v>45526</v>
      </c>
      <c r="C2938" t="s">
        <v>2726</v>
      </c>
      <c r="D2938" t="s">
        <v>17</v>
      </c>
      <c r="E2938" t="s">
        <v>158</v>
      </c>
      <c r="F2938" t="s">
        <v>67</v>
      </c>
      <c r="G2938" t="s">
        <v>231</v>
      </c>
      <c r="H2938" t="s">
        <v>5488</v>
      </c>
      <c r="I2938">
        <v>3</v>
      </c>
      <c r="J2938">
        <v>47900</v>
      </c>
    </row>
    <row r="2939" spans="1:10" x14ac:dyDescent="0.25">
      <c r="A2939">
        <v>12938</v>
      </c>
      <c r="B2939" s="1">
        <v>45879</v>
      </c>
      <c r="C2939" t="s">
        <v>5489</v>
      </c>
      <c r="D2939" t="s">
        <v>33</v>
      </c>
      <c r="E2939" t="s">
        <v>34</v>
      </c>
      <c r="F2939" t="s">
        <v>19</v>
      </c>
      <c r="G2939" t="s">
        <v>20</v>
      </c>
      <c r="H2939" t="s">
        <v>5490</v>
      </c>
      <c r="I2939">
        <v>4</v>
      </c>
      <c r="J2939">
        <v>38946</v>
      </c>
    </row>
    <row r="2940" spans="1:10" x14ac:dyDescent="0.25">
      <c r="A2940">
        <v>12939</v>
      </c>
      <c r="B2940" s="1">
        <v>45720</v>
      </c>
      <c r="C2940" t="s">
        <v>5491</v>
      </c>
      <c r="D2940" t="s">
        <v>23</v>
      </c>
      <c r="E2940" t="s">
        <v>76</v>
      </c>
      <c r="F2940" t="s">
        <v>77</v>
      </c>
      <c r="G2940" t="s">
        <v>287</v>
      </c>
      <c r="H2940" t="s">
        <v>733</v>
      </c>
      <c r="I2940">
        <v>1</v>
      </c>
      <c r="J2940">
        <v>53923</v>
      </c>
    </row>
    <row r="2941" spans="1:10" x14ac:dyDescent="0.25">
      <c r="A2941">
        <v>12940</v>
      </c>
      <c r="B2941" s="1">
        <v>45789</v>
      </c>
      <c r="C2941" t="s">
        <v>5492</v>
      </c>
      <c r="D2941" t="s">
        <v>11</v>
      </c>
      <c r="E2941" t="s">
        <v>138</v>
      </c>
      <c r="F2941" t="s">
        <v>19</v>
      </c>
      <c r="G2941" t="s">
        <v>98</v>
      </c>
      <c r="H2941" t="s">
        <v>5493</v>
      </c>
      <c r="I2941">
        <v>4</v>
      </c>
      <c r="J2941">
        <v>68144</v>
      </c>
    </row>
    <row r="2942" spans="1:10" x14ac:dyDescent="0.25">
      <c r="A2942">
        <v>12941</v>
      </c>
      <c r="B2942" s="1">
        <v>45853</v>
      </c>
      <c r="C2942" t="s">
        <v>5494</v>
      </c>
      <c r="D2942" t="s">
        <v>23</v>
      </c>
      <c r="E2942" t="s">
        <v>135</v>
      </c>
      <c r="F2942" t="s">
        <v>35</v>
      </c>
      <c r="G2942" t="s">
        <v>36</v>
      </c>
      <c r="H2942" t="s">
        <v>5495</v>
      </c>
      <c r="I2942">
        <v>1</v>
      </c>
      <c r="J2942">
        <v>46830</v>
      </c>
    </row>
    <row r="2943" spans="1:10" x14ac:dyDescent="0.25">
      <c r="A2943">
        <v>12942</v>
      </c>
      <c r="B2943" s="1">
        <v>45517</v>
      </c>
      <c r="C2943" t="s">
        <v>5496</v>
      </c>
      <c r="D2943" t="s">
        <v>23</v>
      </c>
      <c r="E2943" t="s">
        <v>24</v>
      </c>
      <c r="F2943" t="s">
        <v>87</v>
      </c>
      <c r="G2943" t="s">
        <v>147</v>
      </c>
      <c r="H2943" t="s">
        <v>5497</v>
      </c>
      <c r="I2943">
        <v>3</v>
      </c>
      <c r="J2943">
        <v>73011</v>
      </c>
    </row>
    <row r="2944" spans="1:10" x14ac:dyDescent="0.25">
      <c r="A2944">
        <v>12943</v>
      </c>
      <c r="B2944" s="1">
        <v>45672</v>
      </c>
      <c r="C2944" t="s">
        <v>612</v>
      </c>
      <c r="D2944" t="s">
        <v>11</v>
      </c>
      <c r="E2944" t="s">
        <v>61</v>
      </c>
      <c r="F2944" t="s">
        <v>87</v>
      </c>
      <c r="G2944" t="s">
        <v>205</v>
      </c>
      <c r="H2944" t="s">
        <v>5498</v>
      </c>
      <c r="I2944">
        <v>4</v>
      </c>
      <c r="J2944">
        <v>55109</v>
      </c>
    </row>
    <row r="2945" spans="1:10" x14ac:dyDescent="0.25">
      <c r="A2945">
        <v>12944</v>
      </c>
      <c r="B2945" s="1">
        <v>45919</v>
      </c>
      <c r="C2945" t="s">
        <v>5499</v>
      </c>
      <c r="D2945" t="s">
        <v>23</v>
      </c>
      <c r="E2945" t="s">
        <v>29</v>
      </c>
      <c r="F2945" t="s">
        <v>77</v>
      </c>
      <c r="G2945" t="s">
        <v>109</v>
      </c>
      <c r="H2945" t="s">
        <v>5500</v>
      </c>
      <c r="I2945">
        <v>3</v>
      </c>
      <c r="J2945">
        <v>67306</v>
      </c>
    </row>
    <row r="2946" spans="1:10" x14ac:dyDescent="0.25">
      <c r="A2946">
        <v>12945</v>
      </c>
      <c r="B2946" s="1">
        <v>45426</v>
      </c>
      <c r="C2946" t="s">
        <v>1569</v>
      </c>
      <c r="D2946" t="s">
        <v>33</v>
      </c>
      <c r="E2946" t="s">
        <v>43</v>
      </c>
      <c r="F2946" t="s">
        <v>39</v>
      </c>
      <c r="G2946" t="s">
        <v>117</v>
      </c>
      <c r="H2946" t="s">
        <v>5501</v>
      </c>
      <c r="I2946">
        <v>1</v>
      </c>
      <c r="J2946">
        <v>65530</v>
      </c>
    </row>
    <row r="2947" spans="1:10" x14ac:dyDescent="0.25">
      <c r="A2947">
        <v>12946</v>
      </c>
      <c r="B2947" s="1">
        <v>45218</v>
      </c>
      <c r="C2947" t="s">
        <v>5502</v>
      </c>
      <c r="D2947" t="s">
        <v>17</v>
      </c>
      <c r="E2947" t="s">
        <v>47</v>
      </c>
      <c r="F2947" t="s">
        <v>77</v>
      </c>
      <c r="G2947" t="s">
        <v>81</v>
      </c>
      <c r="H2947" t="s">
        <v>5503</v>
      </c>
      <c r="I2947">
        <v>2</v>
      </c>
      <c r="J2947">
        <v>32569</v>
      </c>
    </row>
    <row r="2948" spans="1:10" x14ac:dyDescent="0.25">
      <c r="A2948">
        <v>12947</v>
      </c>
      <c r="B2948" s="1">
        <v>45309</v>
      </c>
      <c r="C2948" t="s">
        <v>5504</v>
      </c>
      <c r="D2948" t="s">
        <v>23</v>
      </c>
      <c r="E2948" t="s">
        <v>105</v>
      </c>
      <c r="F2948" t="s">
        <v>67</v>
      </c>
      <c r="G2948" t="s">
        <v>231</v>
      </c>
      <c r="H2948" t="s">
        <v>5505</v>
      </c>
      <c r="I2948">
        <v>2</v>
      </c>
      <c r="J2948">
        <v>72766</v>
      </c>
    </row>
    <row r="2949" spans="1:10" x14ac:dyDescent="0.25">
      <c r="A2949">
        <v>12948</v>
      </c>
      <c r="B2949" s="1">
        <v>45642</v>
      </c>
      <c r="C2949" t="s">
        <v>5506</v>
      </c>
      <c r="D2949" t="s">
        <v>17</v>
      </c>
      <c r="E2949" t="s">
        <v>158</v>
      </c>
      <c r="F2949" t="s">
        <v>13</v>
      </c>
      <c r="G2949" t="s">
        <v>102</v>
      </c>
      <c r="H2949" t="s">
        <v>2658</v>
      </c>
      <c r="I2949">
        <v>5</v>
      </c>
      <c r="J2949">
        <v>64528</v>
      </c>
    </row>
    <row r="2950" spans="1:10" x14ac:dyDescent="0.25">
      <c r="A2950">
        <v>12949</v>
      </c>
      <c r="B2950" s="1">
        <v>45518</v>
      </c>
      <c r="C2950" t="s">
        <v>5507</v>
      </c>
      <c r="D2950" t="s">
        <v>11</v>
      </c>
      <c r="E2950" t="s">
        <v>12</v>
      </c>
      <c r="F2950" t="s">
        <v>120</v>
      </c>
      <c r="G2950" t="s">
        <v>139</v>
      </c>
      <c r="H2950" t="s">
        <v>5508</v>
      </c>
      <c r="I2950">
        <v>1</v>
      </c>
      <c r="J2950">
        <v>67058</v>
      </c>
    </row>
    <row r="2951" spans="1:10" x14ac:dyDescent="0.25">
      <c r="A2951">
        <v>12950</v>
      </c>
      <c r="B2951" s="1">
        <v>45851</v>
      </c>
      <c r="C2951" t="s">
        <v>5509</v>
      </c>
      <c r="D2951" t="s">
        <v>23</v>
      </c>
      <c r="E2951" t="s">
        <v>76</v>
      </c>
      <c r="F2951" t="s">
        <v>62</v>
      </c>
      <c r="G2951" t="s">
        <v>114</v>
      </c>
      <c r="H2951" t="s">
        <v>5510</v>
      </c>
      <c r="I2951">
        <v>1</v>
      </c>
      <c r="J2951">
        <v>48758</v>
      </c>
    </row>
    <row r="2952" spans="1:10" x14ac:dyDescent="0.25">
      <c r="A2952">
        <v>12951</v>
      </c>
      <c r="B2952" s="1">
        <v>45762</v>
      </c>
      <c r="C2952" t="s">
        <v>5511</v>
      </c>
      <c r="D2952" t="s">
        <v>33</v>
      </c>
      <c r="E2952" t="s">
        <v>101</v>
      </c>
      <c r="F2952" t="s">
        <v>19</v>
      </c>
      <c r="G2952" t="s">
        <v>124</v>
      </c>
      <c r="H2952" t="s">
        <v>3843</v>
      </c>
      <c r="I2952">
        <v>1</v>
      </c>
      <c r="J2952">
        <v>75582</v>
      </c>
    </row>
    <row r="2953" spans="1:10" x14ac:dyDescent="0.25">
      <c r="A2953">
        <v>12952</v>
      </c>
      <c r="B2953" s="1">
        <v>45799</v>
      </c>
      <c r="C2953" t="s">
        <v>5512</v>
      </c>
      <c r="D2953" t="s">
        <v>23</v>
      </c>
      <c r="E2953" t="s">
        <v>135</v>
      </c>
      <c r="F2953" t="s">
        <v>19</v>
      </c>
      <c r="G2953" t="s">
        <v>30</v>
      </c>
      <c r="H2953" t="s">
        <v>5513</v>
      </c>
      <c r="I2953">
        <v>3</v>
      </c>
      <c r="J2953">
        <v>66317</v>
      </c>
    </row>
    <row r="2954" spans="1:10" x14ac:dyDescent="0.25">
      <c r="A2954">
        <v>12953</v>
      </c>
      <c r="B2954" s="1">
        <v>45214</v>
      </c>
      <c r="C2954" t="s">
        <v>5514</v>
      </c>
      <c r="D2954" t="s">
        <v>17</v>
      </c>
      <c r="E2954" t="s">
        <v>158</v>
      </c>
      <c r="F2954" t="s">
        <v>35</v>
      </c>
      <c r="G2954" t="s">
        <v>437</v>
      </c>
      <c r="H2954" t="s">
        <v>3507</v>
      </c>
      <c r="I2954">
        <v>1</v>
      </c>
      <c r="J2954">
        <v>20638</v>
      </c>
    </row>
    <row r="2955" spans="1:10" x14ac:dyDescent="0.25">
      <c r="A2955">
        <v>12954</v>
      </c>
      <c r="B2955" s="1">
        <v>45583</v>
      </c>
      <c r="C2955" t="s">
        <v>5515</v>
      </c>
      <c r="D2955" t="s">
        <v>11</v>
      </c>
      <c r="E2955" t="s">
        <v>165</v>
      </c>
      <c r="F2955" t="s">
        <v>35</v>
      </c>
      <c r="G2955" t="s">
        <v>437</v>
      </c>
      <c r="H2955" t="s">
        <v>5516</v>
      </c>
      <c r="I2955">
        <v>5</v>
      </c>
      <c r="J2955">
        <v>24733</v>
      </c>
    </row>
    <row r="2956" spans="1:10" x14ac:dyDescent="0.25">
      <c r="A2956">
        <v>12955</v>
      </c>
      <c r="B2956" s="1">
        <v>45791</v>
      </c>
      <c r="C2956" t="s">
        <v>5517</v>
      </c>
      <c r="D2956" t="s">
        <v>17</v>
      </c>
      <c r="E2956" t="s">
        <v>18</v>
      </c>
      <c r="F2956" t="s">
        <v>19</v>
      </c>
      <c r="G2956" t="s">
        <v>98</v>
      </c>
      <c r="H2956" t="s">
        <v>5518</v>
      </c>
      <c r="I2956">
        <v>3</v>
      </c>
      <c r="J2956">
        <v>19567</v>
      </c>
    </row>
    <row r="2957" spans="1:10" x14ac:dyDescent="0.25">
      <c r="A2957">
        <v>12956</v>
      </c>
      <c r="B2957" s="1">
        <v>45849</v>
      </c>
      <c r="C2957" t="s">
        <v>5519</v>
      </c>
      <c r="D2957" t="s">
        <v>17</v>
      </c>
      <c r="E2957" t="s">
        <v>66</v>
      </c>
      <c r="F2957" t="s">
        <v>13</v>
      </c>
      <c r="G2957" t="s">
        <v>14</v>
      </c>
      <c r="H2957" t="s">
        <v>5520</v>
      </c>
      <c r="I2957">
        <v>4</v>
      </c>
      <c r="J2957">
        <v>32047</v>
      </c>
    </row>
    <row r="2958" spans="1:10" x14ac:dyDescent="0.25">
      <c r="A2958">
        <v>12957</v>
      </c>
      <c r="B2958" s="1">
        <v>45255</v>
      </c>
      <c r="C2958" t="s">
        <v>5521</v>
      </c>
      <c r="D2958" t="s">
        <v>17</v>
      </c>
      <c r="E2958" t="s">
        <v>66</v>
      </c>
      <c r="F2958" t="s">
        <v>13</v>
      </c>
      <c r="G2958" t="s">
        <v>48</v>
      </c>
      <c r="H2958" t="s">
        <v>5522</v>
      </c>
      <c r="I2958">
        <v>4</v>
      </c>
      <c r="J2958">
        <v>29546</v>
      </c>
    </row>
    <row r="2959" spans="1:10" x14ac:dyDescent="0.25">
      <c r="A2959">
        <v>12958</v>
      </c>
      <c r="B2959" s="1">
        <v>45920</v>
      </c>
      <c r="C2959" t="s">
        <v>5523</v>
      </c>
      <c r="D2959" t="s">
        <v>23</v>
      </c>
      <c r="E2959" t="s">
        <v>105</v>
      </c>
      <c r="F2959" t="s">
        <v>67</v>
      </c>
      <c r="G2959" t="s">
        <v>195</v>
      </c>
      <c r="H2959" t="s">
        <v>5524</v>
      </c>
      <c r="I2959">
        <v>3</v>
      </c>
      <c r="J2959">
        <v>42934</v>
      </c>
    </row>
    <row r="2960" spans="1:10" x14ac:dyDescent="0.25">
      <c r="A2960">
        <v>12959</v>
      </c>
      <c r="B2960" s="1">
        <v>45595</v>
      </c>
      <c r="C2960" t="s">
        <v>5525</v>
      </c>
      <c r="D2960" t="s">
        <v>33</v>
      </c>
      <c r="E2960" t="s">
        <v>55</v>
      </c>
      <c r="F2960" t="s">
        <v>13</v>
      </c>
      <c r="G2960" t="s">
        <v>48</v>
      </c>
      <c r="H2960" t="s">
        <v>5526</v>
      </c>
      <c r="I2960">
        <v>2</v>
      </c>
      <c r="J2960">
        <v>44336</v>
      </c>
    </row>
    <row r="2961" spans="1:10" x14ac:dyDescent="0.25">
      <c r="A2961">
        <v>12960</v>
      </c>
      <c r="B2961" s="1">
        <v>45292</v>
      </c>
      <c r="C2961" t="s">
        <v>5527</v>
      </c>
      <c r="D2961" t="s">
        <v>33</v>
      </c>
      <c r="E2961" t="s">
        <v>94</v>
      </c>
      <c r="F2961" t="s">
        <v>120</v>
      </c>
      <c r="G2961" t="s">
        <v>155</v>
      </c>
      <c r="H2961" t="s">
        <v>5528</v>
      </c>
      <c r="I2961">
        <v>5</v>
      </c>
      <c r="J2961">
        <v>74164</v>
      </c>
    </row>
    <row r="2962" spans="1:10" x14ac:dyDescent="0.25">
      <c r="A2962">
        <v>12961</v>
      </c>
      <c r="B2962" s="1">
        <v>45908</v>
      </c>
      <c r="C2962" t="s">
        <v>5529</v>
      </c>
      <c r="D2962" t="s">
        <v>11</v>
      </c>
      <c r="E2962" t="s">
        <v>61</v>
      </c>
      <c r="F2962" t="s">
        <v>35</v>
      </c>
      <c r="G2962" t="s">
        <v>179</v>
      </c>
      <c r="H2962" t="s">
        <v>5530</v>
      </c>
      <c r="I2962">
        <v>5</v>
      </c>
      <c r="J2962">
        <v>79618</v>
      </c>
    </row>
    <row r="2963" spans="1:10" x14ac:dyDescent="0.25">
      <c r="A2963">
        <v>12962</v>
      </c>
      <c r="B2963" s="1">
        <v>45738</v>
      </c>
      <c r="C2963" t="s">
        <v>5531</v>
      </c>
      <c r="D2963" t="s">
        <v>11</v>
      </c>
      <c r="E2963" t="s">
        <v>61</v>
      </c>
      <c r="F2963" t="s">
        <v>67</v>
      </c>
      <c r="G2963" t="s">
        <v>68</v>
      </c>
      <c r="H2963" t="s">
        <v>2063</v>
      </c>
      <c r="I2963">
        <v>2</v>
      </c>
      <c r="J2963">
        <v>4773</v>
      </c>
    </row>
    <row r="2964" spans="1:10" x14ac:dyDescent="0.25">
      <c r="A2964">
        <v>12963</v>
      </c>
      <c r="B2964" s="1">
        <v>45854</v>
      </c>
      <c r="C2964" t="s">
        <v>5532</v>
      </c>
      <c r="D2964" t="s">
        <v>11</v>
      </c>
      <c r="E2964" t="s">
        <v>138</v>
      </c>
      <c r="F2964" t="s">
        <v>25</v>
      </c>
      <c r="G2964" t="s">
        <v>95</v>
      </c>
      <c r="H2964" t="s">
        <v>2707</v>
      </c>
      <c r="I2964">
        <v>5</v>
      </c>
      <c r="J2964">
        <v>50775</v>
      </c>
    </row>
    <row r="2965" spans="1:10" x14ac:dyDescent="0.25">
      <c r="A2965">
        <v>12964</v>
      </c>
      <c r="B2965" s="1">
        <v>45404</v>
      </c>
      <c r="C2965" t="s">
        <v>5533</v>
      </c>
      <c r="D2965" t="s">
        <v>11</v>
      </c>
      <c r="E2965" t="s">
        <v>84</v>
      </c>
      <c r="F2965" t="s">
        <v>13</v>
      </c>
      <c r="G2965" t="s">
        <v>102</v>
      </c>
      <c r="H2965" t="s">
        <v>1367</v>
      </c>
      <c r="I2965">
        <v>3</v>
      </c>
      <c r="J2965">
        <v>12682</v>
      </c>
    </row>
    <row r="2966" spans="1:10" x14ac:dyDescent="0.25">
      <c r="A2966">
        <v>12965</v>
      </c>
      <c r="B2966" s="1">
        <v>45841</v>
      </c>
      <c r="C2966" t="s">
        <v>5534</v>
      </c>
      <c r="D2966" t="s">
        <v>11</v>
      </c>
      <c r="E2966" t="s">
        <v>138</v>
      </c>
      <c r="F2966" t="s">
        <v>77</v>
      </c>
      <c r="G2966" t="s">
        <v>109</v>
      </c>
      <c r="H2966" t="s">
        <v>5535</v>
      </c>
      <c r="I2966">
        <v>5</v>
      </c>
      <c r="J2966">
        <v>58035</v>
      </c>
    </row>
    <row r="2967" spans="1:10" x14ac:dyDescent="0.25">
      <c r="A2967">
        <v>12966</v>
      </c>
      <c r="B2967" s="1">
        <v>45453</v>
      </c>
      <c r="C2967" t="s">
        <v>5536</v>
      </c>
      <c r="D2967" t="s">
        <v>33</v>
      </c>
      <c r="E2967" t="s">
        <v>34</v>
      </c>
      <c r="F2967" t="s">
        <v>35</v>
      </c>
      <c r="G2967" t="s">
        <v>179</v>
      </c>
      <c r="H2967" t="s">
        <v>5537</v>
      </c>
      <c r="I2967">
        <v>5</v>
      </c>
      <c r="J2967">
        <v>73649</v>
      </c>
    </row>
    <row r="2968" spans="1:10" x14ac:dyDescent="0.25">
      <c r="A2968">
        <v>12967</v>
      </c>
      <c r="B2968" s="1">
        <v>45656</v>
      </c>
      <c r="C2968" t="s">
        <v>5538</v>
      </c>
      <c r="D2968" t="s">
        <v>17</v>
      </c>
      <c r="E2968" t="s">
        <v>158</v>
      </c>
      <c r="F2968" t="s">
        <v>120</v>
      </c>
      <c r="G2968" t="s">
        <v>139</v>
      </c>
      <c r="H2968" t="s">
        <v>5539</v>
      </c>
      <c r="I2968">
        <v>5</v>
      </c>
      <c r="J2968">
        <v>32688</v>
      </c>
    </row>
    <row r="2969" spans="1:10" x14ac:dyDescent="0.25">
      <c r="A2969">
        <v>12968</v>
      </c>
      <c r="B2969" s="1">
        <v>45614</v>
      </c>
      <c r="C2969" t="s">
        <v>5540</v>
      </c>
      <c r="D2969" t="s">
        <v>33</v>
      </c>
      <c r="E2969" t="s">
        <v>34</v>
      </c>
      <c r="F2969" t="s">
        <v>62</v>
      </c>
      <c r="G2969" t="s">
        <v>63</v>
      </c>
      <c r="H2969" t="s">
        <v>5541</v>
      </c>
      <c r="I2969">
        <v>2</v>
      </c>
      <c r="J2969">
        <v>43735</v>
      </c>
    </row>
    <row r="2970" spans="1:10" x14ac:dyDescent="0.25">
      <c r="A2970">
        <v>12969</v>
      </c>
      <c r="B2970" s="1">
        <v>45704</v>
      </c>
      <c r="C2970" t="s">
        <v>5542</v>
      </c>
      <c r="D2970" t="s">
        <v>11</v>
      </c>
      <c r="E2970" t="s">
        <v>165</v>
      </c>
      <c r="F2970" t="s">
        <v>77</v>
      </c>
      <c r="G2970" t="s">
        <v>162</v>
      </c>
      <c r="H2970" t="s">
        <v>5543</v>
      </c>
      <c r="I2970">
        <v>4</v>
      </c>
      <c r="J2970">
        <v>38256</v>
      </c>
    </row>
    <row r="2971" spans="1:10" x14ac:dyDescent="0.25">
      <c r="A2971">
        <v>12970</v>
      </c>
      <c r="B2971" s="1">
        <v>45218</v>
      </c>
      <c r="C2971" t="s">
        <v>5544</v>
      </c>
      <c r="D2971" t="s">
        <v>33</v>
      </c>
      <c r="E2971" t="s">
        <v>34</v>
      </c>
      <c r="F2971" t="s">
        <v>62</v>
      </c>
      <c r="G2971" t="s">
        <v>106</v>
      </c>
      <c r="H2971" t="s">
        <v>5545</v>
      </c>
      <c r="I2971">
        <v>2</v>
      </c>
      <c r="J2971">
        <v>68591</v>
      </c>
    </row>
    <row r="2972" spans="1:10" x14ac:dyDescent="0.25">
      <c r="A2972">
        <v>12971</v>
      </c>
      <c r="B2972" s="1">
        <v>45356</v>
      </c>
      <c r="C2972" t="s">
        <v>5546</v>
      </c>
      <c r="D2972" t="s">
        <v>23</v>
      </c>
      <c r="E2972" t="s">
        <v>105</v>
      </c>
      <c r="F2972" t="s">
        <v>67</v>
      </c>
      <c r="G2972" t="s">
        <v>68</v>
      </c>
      <c r="H2972" t="s">
        <v>4571</v>
      </c>
      <c r="I2972">
        <v>5</v>
      </c>
      <c r="J2972">
        <v>21401</v>
      </c>
    </row>
    <row r="2973" spans="1:10" x14ac:dyDescent="0.25">
      <c r="A2973">
        <v>12972</v>
      </c>
      <c r="B2973" s="1">
        <v>45216</v>
      </c>
      <c r="C2973" t="s">
        <v>5547</v>
      </c>
      <c r="D2973" t="s">
        <v>17</v>
      </c>
      <c r="E2973" t="s">
        <v>158</v>
      </c>
      <c r="F2973" t="s">
        <v>120</v>
      </c>
      <c r="G2973" t="s">
        <v>159</v>
      </c>
      <c r="H2973" t="s">
        <v>5548</v>
      </c>
      <c r="I2973">
        <v>3</v>
      </c>
      <c r="J2973">
        <v>78372</v>
      </c>
    </row>
    <row r="2974" spans="1:10" x14ac:dyDescent="0.25">
      <c r="A2974">
        <v>12973</v>
      </c>
      <c r="B2974" s="1">
        <v>45328</v>
      </c>
      <c r="C2974" t="s">
        <v>4050</v>
      </c>
      <c r="D2974" t="s">
        <v>17</v>
      </c>
      <c r="E2974" t="s">
        <v>47</v>
      </c>
      <c r="F2974" t="s">
        <v>67</v>
      </c>
      <c r="G2974" t="s">
        <v>231</v>
      </c>
      <c r="H2974" t="s">
        <v>5549</v>
      </c>
      <c r="I2974">
        <v>3</v>
      </c>
      <c r="J2974">
        <v>64835</v>
      </c>
    </row>
    <row r="2975" spans="1:10" x14ac:dyDescent="0.25">
      <c r="A2975">
        <v>12974</v>
      </c>
      <c r="B2975" s="1">
        <v>45840</v>
      </c>
      <c r="C2975" t="s">
        <v>5550</v>
      </c>
      <c r="D2975" t="s">
        <v>17</v>
      </c>
      <c r="E2975" t="s">
        <v>66</v>
      </c>
      <c r="F2975" t="s">
        <v>62</v>
      </c>
      <c r="G2975" t="s">
        <v>63</v>
      </c>
      <c r="H2975" t="s">
        <v>4888</v>
      </c>
      <c r="I2975">
        <v>5</v>
      </c>
      <c r="J2975">
        <v>53140</v>
      </c>
    </row>
    <row r="2976" spans="1:10" x14ac:dyDescent="0.25">
      <c r="A2976">
        <v>12975</v>
      </c>
      <c r="B2976" s="1">
        <v>45681</v>
      </c>
      <c r="C2976" t="s">
        <v>5551</v>
      </c>
      <c r="D2976" t="s">
        <v>11</v>
      </c>
      <c r="E2976" t="s">
        <v>138</v>
      </c>
      <c r="F2976" t="s">
        <v>35</v>
      </c>
      <c r="G2976" t="s">
        <v>36</v>
      </c>
      <c r="H2976" t="s">
        <v>37</v>
      </c>
      <c r="I2976">
        <v>2</v>
      </c>
      <c r="J2976">
        <v>20018</v>
      </c>
    </row>
    <row r="2977" spans="1:10" x14ac:dyDescent="0.25">
      <c r="A2977">
        <v>12976</v>
      </c>
      <c r="B2977" s="1">
        <v>45465</v>
      </c>
      <c r="C2977" t="s">
        <v>5552</v>
      </c>
      <c r="D2977" t="s">
        <v>23</v>
      </c>
      <c r="E2977" t="s">
        <v>135</v>
      </c>
      <c r="F2977" t="s">
        <v>19</v>
      </c>
      <c r="G2977" t="s">
        <v>98</v>
      </c>
      <c r="H2977" t="s">
        <v>4306</v>
      </c>
      <c r="I2977">
        <v>1</v>
      </c>
      <c r="J2977">
        <v>57926</v>
      </c>
    </row>
    <row r="2978" spans="1:10" x14ac:dyDescent="0.25">
      <c r="A2978">
        <v>12977</v>
      </c>
      <c r="B2978" s="1">
        <v>45829</v>
      </c>
      <c r="C2978" t="s">
        <v>5553</v>
      </c>
      <c r="D2978" t="s">
        <v>23</v>
      </c>
      <c r="E2978" t="s">
        <v>29</v>
      </c>
      <c r="F2978" t="s">
        <v>120</v>
      </c>
      <c r="G2978" t="s">
        <v>150</v>
      </c>
      <c r="H2978" t="s">
        <v>5554</v>
      </c>
      <c r="I2978">
        <v>2</v>
      </c>
      <c r="J2978">
        <v>18405</v>
      </c>
    </row>
    <row r="2979" spans="1:10" x14ac:dyDescent="0.25">
      <c r="A2979">
        <v>12978</v>
      </c>
      <c r="B2979" s="1">
        <v>45543</v>
      </c>
      <c r="C2979" t="s">
        <v>5555</v>
      </c>
      <c r="D2979" t="s">
        <v>11</v>
      </c>
      <c r="E2979" t="s">
        <v>61</v>
      </c>
      <c r="F2979" t="s">
        <v>25</v>
      </c>
      <c r="G2979" t="s">
        <v>26</v>
      </c>
      <c r="H2979" t="s">
        <v>5556</v>
      </c>
      <c r="I2979">
        <v>4</v>
      </c>
      <c r="J2979">
        <v>61274</v>
      </c>
    </row>
    <row r="2980" spans="1:10" x14ac:dyDescent="0.25">
      <c r="A2980">
        <v>12979</v>
      </c>
      <c r="B2980" s="1">
        <v>45520</v>
      </c>
      <c r="C2980" t="s">
        <v>5557</v>
      </c>
      <c r="D2980" t="s">
        <v>33</v>
      </c>
      <c r="E2980" t="s">
        <v>43</v>
      </c>
      <c r="F2980" t="s">
        <v>87</v>
      </c>
      <c r="G2980" t="s">
        <v>205</v>
      </c>
      <c r="H2980" t="s">
        <v>5481</v>
      </c>
      <c r="I2980">
        <v>5</v>
      </c>
      <c r="J2980">
        <v>3929</v>
      </c>
    </row>
    <row r="2981" spans="1:10" x14ac:dyDescent="0.25">
      <c r="A2981">
        <v>12980</v>
      </c>
      <c r="B2981" s="1">
        <v>45354</v>
      </c>
      <c r="C2981" t="s">
        <v>5558</v>
      </c>
      <c r="D2981" t="s">
        <v>23</v>
      </c>
      <c r="E2981" t="s">
        <v>24</v>
      </c>
      <c r="F2981" t="s">
        <v>120</v>
      </c>
      <c r="G2981" t="s">
        <v>139</v>
      </c>
      <c r="H2981" t="s">
        <v>5559</v>
      </c>
      <c r="I2981">
        <v>2</v>
      </c>
      <c r="J2981">
        <v>25428</v>
      </c>
    </row>
    <row r="2982" spans="1:10" x14ac:dyDescent="0.25">
      <c r="A2982">
        <v>12981</v>
      </c>
      <c r="B2982" s="1">
        <v>45257</v>
      </c>
      <c r="C2982" t="s">
        <v>5560</v>
      </c>
      <c r="D2982" t="s">
        <v>33</v>
      </c>
      <c r="E2982" t="s">
        <v>43</v>
      </c>
      <c r="F2982" t="s">
        <v>25</v>
      </c>
      <c r="G2982" t="s">
        <v>218</v>
      </c>
      <c r="H2982" t="s">
        <v>1233</v>
      </c>
      <c r="I2982">
        <v>2</v>
      </c>
      <c r="J2982">
        <v>71944</v>
      </c>
    </row>
    <row r="2983" spans="1:10" x14ac:dyDescent="0.25">
      <c r="A2983">
        <v>12982</v>
      </c>
      <c r="B2983" s="1">
        <v>45534</v>
      </c>
      <c r="C2983" t="s">
        <v>5561</v>
      </c>
      <c r="D2983" t="s">
        <v>17</v>
      </c>
      <c r="E2983" t="s">
        <v>158</v>
      </c>
      <c r="F2983" t="s">
        <v>62</v>
      </c>
      <c r="G2983" t="s">
        <v>63</v>
      </c>
      <c r="H2983" t="s">
        <v>2672</v>
      </c>
      <c r="I2983">
        <v>4</v>
      </c>
      <c r="J2983">
        <v>19670</v>
      </c>
    </row>
    <row r="2984" spans="1:10" x14ac:dyDescent="0.25">
      <c r="A2984">
        <v>12983</v>
      </c>
      <c r="B2984" s="1">
        <v>45715</v>
      </c>
      <c r="C2984" t="s">
        <v>4724</v>
      </c>
      <c r="D2984" t="s">
        <v>23</v>
      </c>
      <c r="E2984" t="s">
        <v>24</v>
      </c>
      <c r="F2984" t="s">
        <v>13</v>
      </c>
      <c r="G2984" t="s">
        <v>282</v>
      </c>
      <c r="H2984" t="s">
        <v>685</v>
      </c>
      <c r="I2984">
        <v>2</v>
      </c>
      <c r="J2984">
        <v>31245</v>
      </c>
    </row>
    <row r="2985" spans="1:10" x14ac:dyDescent="0.25">
      <c r="A2985">
        <v>12984</v>
      </c>
      <c r="B2985" s="1">
        <v>45649</v>
      </c>
      <c r="C2985" t="s">
        <v>5562</v>
      </c>
      <c r="D2985" t="s">
        <v>11</v>
      </c>
      <c r="E2985" t="s">
        <v>61</v>
      </c>
      <c r="F2985" t="s">
        <v>67</v>
      </c>
      <c r="G2985" t="s">
        <v>231</v>
      </c>
      <c r="H2985" t="s">
        <v>5563</v>
      </c>
      <c r="I2985">
        <v>1</v>
      </c>
      <c r="J2985">
        <v>9382</v>
      </c>
    </row>
    <row r="2986" spans="1:10" x14ac:dyDescent="0.25">
      <c r="A2986">
        <v>12985</v>
      </c>
      <c r="B2986" s="1">
        <v>45648</v>
      </c>
      <c r="C2986" t="s">
        <v>5564</v>
      </c>
      <c r="D2986" t="s">
        <v>11</v>
      </c>
      <c r="E2986" t="s">
        <v>61</v>
      </c>
      <c r="F2986" t="s">
        <v>87</v>
      </c>
      <c r="G2986" t="s">
        <v>205</v>
      </c>
      <c r="H2986" t="s">
        <v>5565</v>
      </c>
      <c r="I2986">
        <v>2</v>
      </c>
      <c r="J2986">
        <v>77925</v>
      </c>
    </row>
    <row r="2987" spans="1:10" x14ac:dyDescent="0.25">
      <c r="A2987">
        <v>12986</v>
      </c>
      <c r="B2987" s="1">
        <v>45219</v>
      </c>
      <c r="C2987" t="s">
        <v>5566</v>
      </c>
      <c r="D2987" t="s">
        <v>33</v>
      </c>
      <c r="E2987" t="s">
        <v>94</v>
      </c>
      <c r="F2987" t="s">
        <v>39</v>
      </c>
      <c r="G2987" t="s">
        <v>117</v>
      </c>
      <c r="H2987" t="s">
        <v>5567</v>
      </c>
      <c r="I2987">
        <v>1</v>
      </c>
      <c r="J2987">
        <v>9490</v>
      </c>
    </row>
    <row r="2988" spans="1:10" x14ac:dyDescent="0.25">
      <c r="A2988">
        <v>12987</v>
      </c>
      <c r="B2988" s="1">
        <v>45762</v>
      </c>
      <c r="C2988" t="s">
        <v>5568</v>
      </c>
      <c r="D2988" t="s">
        <v>17</v>
      </c>
      <c r="E2988" t="s">
        <v>18</v>
      </c>
      <c r="F2988" t="s">
        <v>87</v>
      </c>
      <c r="G2988" t="s">
        <v>147</v>
      </c>
      <c r="H2988" t="s">
        <v>5569</v>
      </c>
      <c r="I2988">
        <v>3</v>
      </c>
      <c r="J2988">
        <v>30925</v>
      </c>
    </row>
    <row r="2989" spans="1:10" x14ac:dyDescent="0.25">
      <c r="A2989">
        <v>12988</v>
      </c>
      <c r="B2989" s="1">
        <v>45611</v>
      </c>
      <c r="C2989" t="s">
        <v>5570</v>
      </c>
      <c r="D2989" t="s">
        <v>33</v>
      </c>
      <c r="E2989" t="s">
        <v>94</v>
      </c>
      <c r="F2989" t="s">
        <v>62</v>
      </c>
      <c r="G2989" t="s">
        <v>142</v>
      </c>
      <c r="H2989" t="s">
        <v>5571</v>
      </c>
      <c r="I2989">
        <v>1</v>
      </c>
      <c r="J2989">
        <v>79574</v>
      </c>
    </row>
    <row r="2990" spans="1:10" x14ac:dyDescent="0.25">
      <c r="A2990">
        <v>12989</v>
      </c>
      <c r="B2990" s="1">
        <v>45307</v>
      </c>
      <c r="C2990" t="s">
        <v>5572</v>
      </c>
      <c r="D2990" t="s">
        <v>23</v>
      </c>
      <c r="E2990" t="s">
        <v>24</v>
      </c>
      <c r="F2990" t="s">
        <v>35</v>
      </c>
      <c r="G2990" t="s">
        <v>179</v>
      </c>
      <c r="H2990" t="s">
        <v>5573</v>
      </c>
      <c r="I2990">
        <v>4</v>
      </c>
      <c r="J2990">
        <v>5233</v>
      </c>
    </row>
    <row r="2991" spans="1:10" x14ac:dyDescent="0.25">
      <c r="A2991">
        <v>12990</v>
      </c>
      <c r="B2991" s="1">
        <v>45539</v>
      </c>
      <c r="C2991" t="s">
        <v>5574</v>
      </c>
      <c r="D2991" t="s">
        <v>33</v>
      </c>
      <c r="E2991" t="s">
        <v>55</v>
      </c>
      <c r="F2991" t="s">
        <v>39</v>
      </c>
      <c r="G2991" t="s">
        <v>132</v>
      </c>
      <c r="H2991" t="s">
        <v>2625</v>
      </c>
      <c r="I2991">
        <v>2</v>
      </c>
      <c r="J2991">
        <v>50534</v>
      </c>
    </row>
    <row r="2992" spans="1:10" x14ac:dyDescent="0.25">
      <c r="A2992">
        <v>12991</v>
      </c>
      <c r="B2992" s="1">
        <v>45367</v>
      </c>
      <c r="C2992" t="s">
        <v>5575</v>
      </c>
      <c r="D2992" t="s">
        <v>17</v>
      </c>
      <c r="E2992" t="s">
        <v>18</v>
      </c>
      <c r="F2992" t="s">
        <v>39</v>
      </c>
      <c r="G2992" t="s">
        <v>117</v>
      </c>
      <c r="H2992" t="s">
        <v>5576</v>
      </c>
      <c r="I2992">
        <v>1</v>
      </c>
      <c r="J2992">
        <v>79891</v>
      </c>
    </row>
    <row r="2993" spans="1:10" x14ac:dyDescent="0.25">
      <c r="A2993">
        <v>12992</v>
      </c>
      <c r="B2993" s="1">
        <v>45858</v>
      </c>
      <c r="C2993" t="s">
        <v>5577</v>
      </c>
      <c r="D2993" t="s">
        <v>23</v>
      </c>
      <c r="E2993" t="s">
        <v>24</v>
      </c>
      <c r="F2993" t="s">
        <v>13</v>
      </c>
      <c r="G2993" t="s">
        <v>14</v>
      </c>
      <c r="H2993" t="s">
        <v>5578</v>
      </c>
      <c r="I2993">
        <v>2</v>
      </c>
      <c r="J2993">
        <v>20984</v>
      </c>
    </row>
    <row r="2994" spans="1:10" x14ac:dyDescent="0.25">
      <c r="A2994">
        <v>12993</v>
      </c>
      <c r="B2994" s="1">
        <v>45384</v>
      </c>
      <c r="C2994" t="s">
        <v>5579</v>
      </c>
      <c r="D2994" t="s">
        <v>17</v>
      </c>
      <c r="E2994" t="s">
        <v>47</v>
      </c>
      <c r="F2994" t="s">
        <v>35</v>
      </c>
      <c r="G2994" t="s">
        <v>437</v>
      </c>
      <c r="H2994" t="s">
        <v>3201</v>
      </c>
      <c r="I2994">
        <v>2</v>
      </c>
      <c r="J2994">
        <v>51569</v>
      </c>
    </row>
    <row r="2995" spans="1:10" x14ac:dyDescent="0.25">
      <c r="A2995">
        <v>12994</v>
      </c>
      <c r="B2995" s="1">
        <v>45293</v>
      </c>
      <c r="C2995" t="s">
        <v>5580</v>
      </c>
      <c r="D2995" t="s">
        <v>11</v>
      </c>
      <c r="E2995" t="s">
        <v>84</v>
      </c>
      <c r="F2995" t="s">
        <v>77</v>
      </c>
      <c r="G2995" t="s">
        <v>287</v>
      </c>
      <c r="H2995" t="s">
        <v>4331</v>
      </c>
      <c r="I2995">
        <v>1</v>
      </c>
      <c r="J2995">
        <v>46498</v>
      </c>
    </row>
    <row r="2996" spans="1:10" x14ac:dyDescent="0.25">
      <c r="A2996">
        <v>12995</v>
      </c>
      <c r="B2996" s="1">
        <v>45380</v>
      </c>
      <c r="C2996" t="s">
        <v>4849</v>
      </c>
      <c r="D2996" t="s">
        <v>23</v>
      </c>
      <c r="E2996" t="s">
        <v>24</v>
      </c>
      <c r="F2996" t="s">
        <v>13</v>
      </c>
      <c r="G2996" t="s">
        <v>91</v>
      </c>
      <c r="H2996" t="s">
        <v>5581</v>
      </c>
      <c r="I2996">
        <v>5</v>
      </c>
      <c r="J2996">
        <v>3048</v>
      </c>
    </row>
    <row r="2997" spans="1:10" x14ac:dyDescent="0.25">
      <c r="A2997">
        <v>12996</v>
      </c>
      <c r="B2997" s="1">
        <v>45458</v>
      </c>
      <c r="C2997" t="s">
        <v>5582</v>
      </c>
      <c r="D2997" t="s">
        <v>33</v>
      </c>
      <c r="E2997" t="s">
        <v>34</v>
      </c>
      <c r="F2997" t="s">
        <v>62</v>
      </c>
      <c r="G2997" t="s">
        <v>114</v>
      </c>
      <c r="H2997" t="s">
        <v>5583</v>
      </c>
      <c r="I2997">
        <v>2</v>
      </c>
      <c r="J2997">
        <v>9157</v>
      </c>
    </row>
    <row r="2998" spans="1:10" x14ac:dyDescent="0.25">
      <c r="A2998">
        <v>12997</v>
      </c>
      <c r="B2998" s="1">
        <v>45404</v>
      </c>
      <c r="C2998" t="s">
        <v>5584</v>
      </c>
      <c r="D2998" t="s">
        <v>33</v>
      </c>
      <c r="E2998" t="s">
        <v>101</v>
      </c>
      <c r="F2998" t="s">
        <v>62</v>
      </c>
      <c r="G2998" t="s">
        <v>142</v>
      </c>
      <c r="H2998" t="s">
        <v>143</v>
      </c>
      <c r="I2998">
        <v>3</v>
      </c>
      <c r="J2998">
        <v>264</v>
      </c>
    </row>
    <row r="2999" spans="1:10" x14ac:dyDescent="0.25">
      <c r="A2999">
        <v>12998</v>
      </c>
      <c r="B2999" s="1">
        <v>45648</v>
      </c>
      <c r="C2999" t="s">
        <v>5585</v>
      </c>
      <c r="D2999" t="s">
        <v>23</v>
      </c>
      <c r="E2999" t="s">
        <v>76</v>
      </c>
      <c r="F2999" t="s">
        <v>77</v>
      </c>
      <c r="G2999" t="s">
        <v>109</v>
      </c>
      <c r="H2999" t="s">
        <v>5586</v>
      </c>
      <c r="I2999">
        <v>2</v>
      </c>
      <c r="J2999">
        <v>39922</v>
      </c>
    </row>
    <row r="3000" spans="1:10" x14ac:dyDescent="0.25">
      <c r="A3000">
        <v>12999</v>
      </c>
      <c r="B3000" s="1">
        <v>45634</v>
      </c>
      <c r="C3000" t="s">
        <v>5587</v>
      </c>
      <c r="D3000" t="s">
        <v>11</v>
      </c>
      <c r="E3000" t="s">
        <v>84</v>
      </c>
      <c r="F3000" t="s">
        <v>62</v>
      </c>
      <c r="G3000" t="s">
        <v>508</v>
      </c>
      <c r="H3000" t="s">
        <v>5588</v>
      </c>
      <c r="I3000">
        <v>4</v>
      </c>
      <c r="J3000">
        <v>60118</v>
      </c>
    </row>
    <row r="3001" spans="1:10" x14ac:dyDescent="0.25">
      <c r="A3001">
        <v>13000</v>
      </c>
      <c r="B3001" s="1">
        <v>45417</v>
      </c>
      <c r="C3001" t="s">
        <v>5589</v>
      </c>
      <c r="D3001" t="s">
        <v>33</v>
      </c>
      <c r="E3001" t="s">
        <v>55</v>
      </c>
      <c r="F3001" t="s">
        <v>67</v>
      </c>
      <c r="G3001" t="s">
        <v>68</v>
      </c>
      <c r="H3001" t="s">
        <v>1105</v>
      </c>
      <c r="I3001">
        <v>1</v>
      </c>
      <c r="J3001">
        <v>42595</v>
      </c>
    </row>
    <row r="3002" spans="1:10" x14ac:dyDescent="0.25">
      <c r="A3002">
        <v>13001</v>
      </c>
      <c r="B3002" s="1">
        <v>45384</v>
      </c>
      <c r="C3002" t="s">
        <v>5590</v>
      </c>
      <c r="D3002" t="s">
        <v>23</v>
      </c>
      <c r="E3002" t="s">
        <v>29</v>
      </c>
      <c r="F3002" t="s">
        <v>77</v>
      </c>
      <c r="G3002" t="s">
        <v>78</v>
      </c>
      <c r="H3002" t="s">
        <v>5301</v>
      </c>
      <c r="I3002">
        <v>1</v>
      </c>
      <c r="J3002">
        <v>41520</v>
      </c>
    </row>
    <row r="3003" spans="1:10" x14ac:dyDescent="0.25">
      <c r="A3003">
        <v>13002</v>
      </c>
      <c r="B3003" s="1">
        <v>45283</v>
      </c>
      <c r="C3003" t="s">
        <v>5591</v>
      </c>
      <c r="D3003" t="s">
        <v>11</v>
      </c>
      <c r="E3003" t="s">
        <v>61</v>
      </c>
      <c r="F3003" t="s">
        <v>13</v>
      </c>
      <c r="G3003" t="s">
        <v>14</v>
      </c>
      <c r="H3003" t="s">
        <v>5592</v>
      </c>
      <c r="I3003">
        <v>1</v>
      </c>
      <c r="J3003">
        <v>49849</v>
      </c>
    </row>
    <row r="3004" spans="1:10" x14ac:dyDescent="0.25">
      <c r="A3004">
        <v>13003</v>
      </c>
      <c r="B3004" s="1">
        <v>45917</v>
      </c>
      <c r="C3004" t="s">
        <v>5593</v>
      </c>
      <c r="D3004" t="s">
        <v>23</v>
      </c>
      <c r="E3004" t="s">
        <v>29</v>
      </c>
      <c r="F3004" t="s">
        <v>120</v>
      </c>
      <c r="G3004" t="s">
        <v>155</v>
      </c>
      <c r="H3004" t="s">
        <v>2961</v>
      </c>
      <c r="I3004">
        <v>2</v>
      </c>
      <c r="J3004">
        <v>33608</v>
      </c>
    </row>
    <row r="3005" spans="1:10" x14ac:dyDescent="0.25">
      <c r="A3005">
        <v>13004</v>
      </c>
      <c r="B3005" s="1">
        <v>45723</v>
      </c>
      <c r="C3005" t="s">
        <v>5594</v>
      </c>
      <c r="D3005" t="s">
        <v>23</v>
      </c>
      <c r="E3005" t="s">
        <v>24</v>
      </c>
      <c r="F3005" t="s">
        <v>39</v>
      </c>
      <c r="G3005" t="s">
        <v>200</v>
      </c>
      <c r="H3005" t="s">
        <v>5595</v>
      </c>
      <c r="I3005">
        <v>1</v>
      </c>
      <c r="J3005">
        <v>54176</v>
      </c>
    </row>
    <row r="3006" spans="1:10" x14ac:dyDescent="0.25">
      <c r="A3006">
        <v>13005</v>
      </c>
      <c r="B3006" s="1">
        <v>45495</v>
      </c>
      <c r="C3006" t="s">
        <v>5596</v>
      </c>
      <c r="D3006" t="s">
        <v>11</v>
      </c>
      <c r="E3006" t="s">
        <v>84</v>
      </c>
      <c r="F3006" t="s">
        <v>39</v>
      </c>
      <c r="G3006" t="s">
        <v>192</v>
      </c>
      <c r="H3006" t="s">
        <v>4482</v>
      </c>
      <c r="I3006">
        <v>4</v>
      </c>
      <c r="J3006">
        <v>46580</v>
      </c>
    </row>
    <row r="3007" spans="1:10" x14ac:dyDescent="0.25">
      <c r="A3007">
        <v>13006</v>
      </c>
      <c r="B3007" s="1">
        <v>45820</v>
      </c>
      <c r="C3007" t="s">
        <v>5597</v>
      </c>
      <c r="D3007" t="s">
        <v>11</v>
      </c>
      <c r="E3007" t="s">
        <v>165</v>
      </c>
      <c r="F3007" t="s">
        <v>67</v>
      </c>
      <c r="G3007" t="s">
        <v>195</v>
      </c>
      <c r="H3007" t="s">
        <v>5524</v>
      </c>
      <c r="I3007">
        <v>2</v>
      </c>
      <c r="J3007">
        <v>66721</v>
      </c>
    </row>
    <row r="3008" spans="1:10" x14ac:dyDescent="0.25">
      <c r="A3008">
        <v>13007</v>
      </c>
      <c r="B3008" s="1">
        <v>45597</v>
      </c>
      <c r="C3008" t="s">
        <v>5598</v>
      </c>
      <c r="D3008" t="s">
        <v>17</v>
      </c>
      <c r="E3008" t="s">
        <v>158</v>
      </c>
      <c r="F3008" t="s">
        <v>19</v>
      </c>
      <c r="G3008" t="s">
        <v>98</v>
      </c>
      <c r="H3008" t="s">
        <v>5599</v>
      </c>
      <c r="I3008">
        <v>5</v>
      </c>
      <c r="J3008">
        <v>4578</v>
      </c>
    </row>
    <row r="3009" spans="1:10" x14ac:dyDescent="0.25">
      <c r="A3009">
        <v>13008</v>
      </c>
      <c r="B3009" s="1">
        <v>45821</v>
      </c>
      <c r="C3009" t="s">
        <v>5600</v>
      </c>
      <c r="D3009" t="s">
        <v>11</v>
      </c>
      <c r="E3009" t="s">
        <v>61</v>
      </c>
      <c r="F3009" t="s">
        <v>25</v>
      </c>
      <c r="G3009" t="s">
        <v>58</v>
      </c>
      <c r="H3009" t="s">
        <v>5601</v>
      </c>
      <c r="I3009">
        <v>2</v>
      </c>
      <c r="J3009">
        <v>8544</v>
      </c>
    </row>
    <row r="3010" spans="1:10" x14ac:dyDescent="0.25">
      <c r="A3010">
        <v>13009</v>
      </c>
      <c r="B3010" s="1">
        <v>45758</v>
      </c>
      <c r="C3010" t="s">
        <v>5602</v>
      </c>
      <c r="D3010" t="s">
        <v>33</v>
      </c>
      <c r="E3010" t="s">
        <v>94</v>
      </c>
      <c r="F3010" t="s">
        <v>87</v>
      </c>
      <c r="G3010" t="s">
        <v>205</v>
      </c>
      <c r="H3010" t="s">
        <v>874</v>
      </c>
      <c r="I3010">
        <v>1</v>
      </c>
      <c r="J3010">
        <v>3203</v>
      </c>
    </row>
    <row r="3011" spans="1:10" x14ac:dyDescent="0.25">
      <c r="A3011">
        <v>13010</v>
      </c>
      <c r="B3011" s="1">
        <v>45446</v>
      </c>
      <c r="C3011" t="s">
        <v>5603</v>
      </c>
      <c r="D3011" t="s">
        <v>23</v>
      </c>
      <c r="E3011" t="s">
        <v>105</v>
      </c>
      <c r="F3011" t="s">
        <v>87</v>
      </c>
      <c r="G3011" t="s">
        <v>205</v>
      </c>
      <c r="H3011" t="s">
        <v>5604</v>
      </c>
      <c r="I3011">
        <v>1</v>
      </c>
      <c r="J3011">
        <v>25701</v>
      </c>
    </row>
    <row r="3012" spans="1:10" x14ac:dyDescent="0.25">
      <c r="A3012">
        <v>13011</v>
      </c>
      <c r="B3012" s="1">
        <v>45557</v>
      </c>
      <c r="C3012" t="s">
        <v>5605</v>
      </c>
      <c r="D3012" t="s">
        <v>23</v>
      </c>
      <c r="E3012" t="s">
        <v>29</v>
      </c>
      <c r="F3012" t="s">
        <v>19</v>
      </c>
      <c r="G3012" t="s">
        <v>124</v>
      </c>
      <c r="H3012" t="s">
        <v>5606</v>
      </c>
      <c r="I3012">
        <v>2</v>
      </c>
      <c r="J3012">
        <v>55582</v>
      </c>
    </row>
    <row r="3013" spans="1:10" x14ac:dyDescent="0.25">
      <c r="A3013">
        <v>13012</v>
      </c>
      <c r="B3013" s="1">
        <v>45494</v>
      </c>
      <c r="C3013" t="s">
        <v>5607</v>
      </c>
      <c r="D3013" t="s">
        <v>23</v>
      </c>
      <c r="E3013" t="s">
        <v>29</v>
      </c>
      <c r="F3013" t="s">
        <v>25</v>
      </c>
      <c r="G3013" t="s">
        <v>95</v>
      </c>
      <c r="H3013" t="s">
        <v>5608</v>
      </c>
      <c r="I3013">
        <v>2</v>
      </c>
      <c r="J3013">
        <v>66808</v>
      </c>
    </row>
    <row r="3014" spans="1:10" x14ac:dyDescent="0.25">
      <c r="A3014">
        <v>13013</v>
      </c>
      <c r="B3014" s="1">
        <v>45490</v>
      </c>
      <c r="C3014" t="s">
        <v>5609</v>
      </c>
      <c r="D3014" t="s">
        <v>11</v>
      </c>
      <c r="E3014" t="s">
        <v>84</v>
      </c>
      <c r="F3014" t="s">
        <v>67</v>
      </c>
      <c r="G3014" t="s">
        <v>231</v>
      </c>
      <c r="H3014" t="s">
        <v>5610</v>
      </c>
      <c r="I3014">
        <v>5</v>
      </c>
      <c r="J3014">
        <v>30083</v>
      </c>
    </row>
    <row r="3015" spans="1:10" x14ac:dyDescent="0.25">
      <c r="A3015">
        <v>13014</v>
      </c>
      <c r="B3015" s="1">
        <v>45720</v>
      </c>
      <c r="C3015" t="s">
        <v>5611</v>
      </c>
      <c r="D3015" t="s">
        <v>17</v>
      </c>
      <c r="E3015" t="s">
        <v>51</v>
      </c>
      <c r="F3015" t="s">
        <v>67</v>
      </c>
      <c r="G3015" t="s">
        <v>195</v>
      </c>
      <c r="H3015" t="s">
        <v>5612</v>
      </c>
      <c r="I3015">
        <v>5</v>
      </c>
      <c r="J3015">
        <v>59448</v>
      </c>
    </row>
    <row r="3016" spans="1:10" x14ac:dyDescent="0.25">
      <c r="A3016">
        <v>13015</v>
      </c>
      <c r="B3016" s="1">
        <v>45924</v>
      </c>
      <c r="C3016" t="s">
        <v>5613</v>
      </c>
      <c r="D3016" t="s">
        <v>11</v>
      </c>
      <c r="E3016" t="s">
        <v>165</v>
      </c>
      <c r="F3016" t="s">
        <v>120</v>
      </c>
      <c r="G3016" t="s">
        <v>139</v>
      </c>
      <c r="H3016" t="s">
        <v>5614</v>
      </c>
      <c r="I3016">
        <v>5</v>
      </c>
      <c r="J3016">
        <v>53981</v>
      </c>
    </row>
    <row r="3017" spans="1:10" x14ac:dyDescent="0.25">
      <c r="A3017">
        <v>13016</v>
      </c>
      <c r="B3017" s="1">
        <v>45515</v>
      </c>
      <c r="C3017" t="s">
        <v>5615</v>
      </c>
      <c r="D3017" t="s">
        <v>11</v>
      </c>
      <c r="E3017" t="s">
        <v>165</v>
      </c>
      <c r="F3017" t="s">
        <v>120</v>
      </c>
      <c r="G3017" t="s">
        <v>159</v>
      </c>
      <c r="H3017" t="s">
        <v>2648</v>
      </c>
      <c r="I3017">
        <v>3</v>
      </c>
      <c r="J3017">
        <v>3570</v>
      </c>
    </row>
    <row r="3018" spans="1:10" x14ac:dyDescent="0.25">
      <c r="A3018">
        <v>13017</v>
      </c>
      <c r="B3018" s="1">
        <v>45453</v>
      </c>
      <c r="C3018" t="s">
        <v>5616</v>
      </c>
      <c r="D3018" t="s">
        <v>17</v>
      </c>
      <c r="E3018" t="s">
        <v>47</v>
      </c>
      <c r="F3018" t="s">
        <v>87</v>
      </c>
      <c r="G3018" t="s">
        <v>205</v>
      </c>
      <c r="H3018" t="s">
        <v>5617</v>
      </c>
      <c r="I3018">
        <v>1</v>
      </c>
      <c r="J3018">
        <v>34871</v>
      </c>
    </row>
    <row r="3019" spans="1:10" x14ac:dyDescent="0.25">
      <c r="A3019">
        <v>13018</v>
      </c>
      <c r="B3019" s="1">
        <v>45495</v>
      </c>
      <c r="C3019" t="s">
        <v>5618</v>
      </c>
      <c r="D3019" t="s">
        <v>17</v>
      </c>
      <c r="E3019" t="s">
        <v>66</v>
      </c>
      <c r="F3019" t="s">
        <v>19</v>
      </c>
      <c r="G3019" t="s">
        <v>52</v>
      </c>
      <c r="H3019" t="s">
        <v>5619</v>
      </c>
      <c r="I3019">
        <v>2</v>
      </c>
      <c r="J3019">
        <v>31854</v>
      </c>
    </row>
    <row r="3020" spans="1:10" x14ac:dyDescent="0.25">
      <c r="A3020">
        <v>13019</v>
      </c>
      <c r="B3020" s="1">
        <v>45744</v>
      </c>
      <c r="C3020" t="s">
        <v>5620</v>
      </c>
      <c r="D3020" t="s">
        <v>11</v>
      </c>
      <c r="E3020" t="s">
        <v>84</v>
      </c>
      <c r="F3020" t="s">
        <v>77</v>
      </c>
      <c r="G3020" t="s">
        <v>78</v>
      </c>
      <c r="H3020" t="s">
        <v>5621</v>
      </c>
      <c r="I3020">
        <v>2</v>
      </c>
      <c r="J3020">
        <v>36773</v>
      </c>
    </row>
    <row r="3021" spans="1:10" x14ac:dyDescent="0.25">
      <c r="A3021">
        <v>13020</v>
      </c>
      <c r="B3021" s="1">
        <v>45880</v>
      </c>
      <c r="C3021" t="s">
        <v>5622</v>
      </c>
      <c r="D3021" t="s">
        <v>11</v>
      </c>
      <c r="E3021" t="s">
        <v>84</v>
      </c>
      <c r="F3021" t="s">
        <v>67</v>
      </c>
      <c r="G3021" t="s">
        <v>231</v>
      </c>
      <c r="H3021" t="s">
        <v>5623</v>
      </c>
      <c r="I3021">
        <v>3</v>
      </c>
      <c r="J3021">
        <v>65805</v>
      </c>
    </row>
    <row r="3022" spans="1:10" x14ac:dyDescent="0.25">
      <c r="A3022">
        <v>13021</v>
      </c>
      <c r="B3022" s="1">
        <v>45514</v>
      </c>
      <c r="C3022" t="s">
        <v>5624</v>
      </c>
      <c r="D3022" t="s">
        <v>33</v>
      </c>
      <c r="E3022" t="s">
        <v>55</v>
      </c>
      <c r="F3022" t="s">
        <v>13</v>
      </c>
      <c r="G3022" t="s">
        <v>282</v>
      </c>
      <c r="H3022" t="s">
        <v>5625</v>
      </c>
      <c r="I3022">
        <v>4</v>
      </c>
      <c r="J3022">
        <v>76032</v>
      </c>
    </row>
    <row r="3023" spans="1:10" x14ac:dyDescent="0.25">
      <c r="A3023">
        <v>13022</v>
      </c>
      <c r="B3023" s="1">
        <v>45235</v>
      </c>
      <c r="C3023" t="s">
        <v>5626</v>
      </c>
      <c r="D3023" t="s">
        <v>23</v>
      </c>
      <c r="E3023" t="s">
        <v>135</v>
      </c>
      <c r="F3023" t="s">
        <v>77</v>
      </c>
      <c r="G3023" t="s">
        <v>287</v>
      </c>
      <c r="H3023" t="s">
        <v>5627</v>
      </c>
      <c r="I3023">
        <v>4</v>
      </c>
      <c r="J3023">
        <v>63656</v>
      </c>
    </row>
    <row r="3024" spans="1:10" x14ac:dyDescent="0.25">
      <c r="A3024">
        <v>13023</v>
      </c>
      <c r="B3024" s="1">
        <v>45480</v>
      </c>
      <c r="C3024" t="s">
        <v>5628</v>
      </c>
      <c r="D3024" t="s">
        <v>33</v>
      </c>
      <c r="E3024" t="s">
        <v>34</v>
      </c>
      <c r="F3024" t="s">
        <v>39</v>
      </c>
      <c r="G3024" t="s">
        <v>132</v>
      </c>
      <c r="H3024" t="s">
        <v>5629</v>
      </c>
      <c r="I3024">
        <v>4</v>
      </c>
      <c r="J3024">
        <v>2486</v>
      </c>
    </row>
    <row r="3025" spans="1:10" x14ac:dyDescent="0.25">
      <c r="A3025">
        <v>13024</v>
      </c>
      <c r="B3025" s="1">
        <v>45867</v>
      </c>
      <c r="C3025" t="s">
        <v>5630</v>
      </c>
      <c r="D3025" t="s">
        <v>11</v>
      </c>
      <c r="E3025" t="s">
        <v>12</v>
      </c>
      <c r="F3025" t="s">
        <v>39</v>
      </c>
      <c r="G3025" t="s">
        <v>192</v>
      </c>
      <c r="H3025" t="s">
        <v>5631</v>
      </c>
      <c r="I3025">
        <v>2</v>
      </c>
      <c r="J3025">
        <v>61345</v>
      </c>
    </row>
    <row r="3026" spans="1:10" x14ac:dyDescent="0.25">
      <c r="A3026">
        <v>13025</v>
      </c>
      <c r="B3026" s="1">
        <v>45762</v>
      </c>
      <c r="C3026" t="s">
        <v>5632</v>
      </c>
      <c r="D3026" t="s">
        <v>23</v>
      </c>
      <c r="E3026" t="s">
        <v>76</v>
      </c>
      <c r="F3026" t="s">
        <v>35</v>
      </c>
      <c r="G3026" t="s">
        <v>36</v>
      </c>
      <c r="H3026" t="s">
        <v>5633</v>
      </c>
      <c r="I3026">
        <v>3</v>
      </c>
      <c r="J3026">
        <v>22520</v>
      </c>
    </row>
    <row r="3027" spans="1:10" x14ac:dyDescent="0.25">
      <c r="A3027">
        <v>13026</v>
      </c>
      <c r="B3027" s="1">
        <v>45644</v>
      </c>
      <c r="C3027" t="s">
        <v>5634</v>
      </c>
      <c r="D3027" t="s">
        <v>23</v>
      </c>
      <c r="E3027" t="s">
        <v>76</v>
      </c>
      <c r="F3027" t="s">
        <v>13</v>
      </c>
      <c r="G3027" t="s">
        <v>14</v>
      </c>
      <c r="H3027" t="s">
        <v>370</v>
      </c>
      <c r="I3027">
        <v>4</v>
      </c>
      <c r="J3027">
        <v>73022</v>
      </c>
    </row>
    <row r="3028" spans="1:10" x14ac:dyDescent="0.25">
      <c r="A3028">
        <v>13027</v>
      </c>
      <c r="B3028" s="1">
        <v>45335</v>
      </c>
      <c r="C3028" t="s">
        <v>5635</v>
      </c>
      <c r="D3028" t="s">
        <v>11</v>
      </c>
      <c r="E3028" t="s">
        <v>61</v>
      </c>
      <c r="F3028" t="s">
        <v>35</v>
      </c>
      <c r="G3028" t="s">
        <v>36</v>
      </c>
      <c r="H3028" t="s">
        <v>911</v>
      </c>
      <c r="I3028">
        <v>1</v>
      </c>
      <c r="J3028">
        <v>75515</v>
      </c>
    </row>
    <row r="3029" spans="1:10" x14ac:dyDescent="0.25">
      <c r="A3029">
        <v>13028</v>
      </c>
      <c r="B3029" s="1">
        <v>45854</v>
      </c>
      <c r="C3029" t="s">
        <v>5636</v>
      </c>
      <c r="D3029" t="s">
        <v>33</v>
      </c>
      <c r="E3029" t="s">
        <v>101</v>
      </c>
      <c r="F3029" t="s">
        <v>120</v>
      </c>
      <c r="G3029" t="s">
        <v>121</v>
      </c>
      <c r="H3029" t="s">
        <v>5637</v>
      </c>
      <c r="I3029">
        <v>3</v>
      </c>
      <c r="J3029">
        <v>47768</v>
      </c>
    </row>
    <row r="3030" spans="1:10" x14ac:dyDescent="0.25">
      <c r="A3030">
        <v>13029</v>
      </c>
      <c r="B3030" s="1">
        <v>45334</v>
      </c>
      <c r="C3030" t="s">
        <v>5638</v>
      </c>
      <c r="D3030" t="s">
        <v>33</v>
      </c>
      <c r="E3030" t="s">
        <v>101</v>
      </c>
      <c r="F3030" t="s">
        <v>77</v>
      </c>
      <c r="G3030" t="s">
        <v>78</v>
      </c>
      <c r="H3030" t="s">
        <v>5639</v>
      </c>
      <c r="I3030">
        <v>3</v>
      </c>
      <c r="J3030">
        <v>55611</v>
      </c>
    </row>
    <row r="3031" spans="1:10" x14ac:dyDescent="0.25">
      <c r="A3031">
        <v>13030</v>
      </c>
      <c r="B3031" s="1">
        <v>45458</v>
      </c>
      <c r="C3031" t="s">
        <v>5640</v>
      </c>
      <c r="D3031" t="s">
        <v>17</v>
      </c>
      <c r="E3031" t="s">
        <v>51</v>
      </c>
      <c r="F3031" t="s">
        <v>62</v>
      </c>
      <c r="G3031" t="s">
        <v>508</v>
      </c>
      <c r="H3031" t="s">
        <v>707</v>
      </c>
      <c r="I3031">
        <v>5</v>
      </c>
      <c r="J3031">
        <v>61900</v>
      </c>
    </row>
    <row r="3032" spans="1:10" x14ac:dyDescent="0.25">
      <c r="A3032">
        <v>13031</v>
      </c>
      <c r="B3032" s="1">
        <v>45648</v>
      </c>
      <c r="C3032" t="s">
        <v>5641</v>
      </c>
      <c r="D3032" t="s">
        <v>33</v>
      </c>
      <c r="E3032" t="s">
        <v>43</v>
      </c>
      <c r="F3032" t="s">
        <v>77</v>
      </c>
      <c r="G3032" t="s">
        <v>78</v>
      </c>
      <c r="H3032" t="s">
        <v>5642</v>
      </c>
      <c r="I3032">
        <v>1</v>
      </c>
      <c r="J3032">
        <v>47330</v>
      </c>
    </row>
    <row r="3033" spans="1:10" x14ac:dyDescent="0.25">
      <c r="A3033">
        <v>13032</v>
      </c>
      <c r="B3033" s="1">
        <v>45755</v>
      </c>
      <c r="C3033" t="s">
        <v>5643</v>
      </c>
      <c r="D3033" t="s">
        <v>33</v>
      </c>
      <c r="E3033" t="s">
        <v>101</v>
      </c>
      <c r="F3033" t="s">
        <v>62</v>
      </c>
      <c r="G3033" t="s">
        <v>508</v>
      </c>
      <c r="H3033" t="s">
        <v>5168</v>
      </c>
      <c r="I3033">
        <v>5</v>
      </c>
      <c r="J3033">
        <v>4138</v>
      </c>
    </row>
    <row r="3034" spans="1:10" x14ac:dyDescent="0.25">
      <c r="A3034">
        <v>13033</v>
      </c>
      <c r="B3034" s="1">
        <v>45635</v>
      </c>
      <c r="C3034" t="s">
        <v>5644</v>
      </c>
      <c r="D3034" t="s">
        <v>11</v>
      </c>
      <c r="E3034" t="s">
        <v>12</v>
      </c>
      <c r="F3034" t="s">
        <v>13</v>
      </c>
      <c r="G3034" t="s">
        <v>91</v>
      </c>
      <c r="H3034" t="s">
        <v>2664</v>
      </c>
      <c r="I3034">
        <v>1</v>
      </c>
      <c r="J3034">
        <v>14104</v>
      </c>
    </row>
    <row r="3035" spans="1:10" x14ac:dyDescent="0.25">
      <c r="A3035">
        <v>13034</v>
      </c>
      <c r="B3035" s="1">
        <v>45869</v>
      </c>
      <c r="C3035" t="s">
        <v>5645</v>
      </c>
      <c r="D3035" t="s">
        <v>33</v>
      </c>
      <c r="E3035" t="s">
        <v>55</v>
      </c>
      <c r="F3035" t="s">
        <v>13</v>
      </c>
      <c r="G3035" t="s">
        <v>48</v>
      </c>
      <c r="H3035" t="s">
        <v>5646</v>
      </c>
      <c r="I3035">
        <v>2</v>
      </c>
      <c r="J3035">
        <v>16789</v>
      </c>
    </row>
    <row r="3036" spans="1:10" x14ac:dyDescent="0.25">
      <c r="A3036">
        <v>13035</v>
      </c>
      <c r="B3036" s="1">
        <v>45306</v>
      </c>
      <c r="C3036" t="s">
        <v>5647</v>
      </c>
      <c r="D3036" t="s">
        <v>23</v>
      </c>
      <c r="E3036" t="s">
        <v>135</v>
      </c>
      <c r="F3036" t="s">
        <v>67</v>
      </c>
      <c r="G3036" t="s">
        <v>195</v>
      </c>
      <c r="H3036" t="s">
        <v>5648</v>
      </c>
      <c r="I3036">
        <v>2</v>
      </c>
      <c r="J3036">
        <v>28960</v>
      </c>
    </row>
    <row r="3037" spans="1:10" x14ac:dyDescent="0.25">
      <c r="A3037">
        <v>13036</v>
      </c>
      <c r="B3037" s="1">
        <v>45274</v>
      </c>
      <c r="C3037" t="s">
        <v>5649</v>
      </c>
      <c r="D3037" t="s">
        <v>23</v>
      </c>
      <c r="E3037" t="s">
        <v>29</v>
      </c>
      <c r="F3037" t="s">
        <v>39</v>
      </c>
      <c r="G3037" t="s">
        <v>192</v>
      </c>
      <c r="H3037" t="s">
        <v>5650</v>
      </c>
      <c r="I3037">
        <v>4</v>
      </c>
      <c r="J3037">
        <v>61001</v>
      </c>
    </row>
    <row r="3038" spans="1:10" x14ac:dyDescent="0.25">
      <c r="A3038">
        <v>13037</v>
      </c>
      <c r="B3038" s="1">
        <v>45426</v>
      </c>
      <c r="C3038" t="s">
        <v>5651</v>
      </c>
      <c r="D3038" t="s">
        <v>33</v>
      </c>
      <c r="E3038" t="s">
        <v>55</v>
      </c>
      <c r="F3038" t="s">
        <v>25</v>
      </c>
      <c r="G3038" t="s">
        <v>313</v>
      </c>
      <c r="H3038" t="s">
        <v>5652</v>
      </c>
      <c r="I3038">
        <v>5</v>
      </c>
      <c r="J3038">
        <v>52901</v>
      </c>
    </row>
    <row r="3039" spans="1:10" x14ac:dyDescent="0.25">
      <c r="A3039">
        <v>13038</v>
      </c>
      <c r="B3039" s="1">
        <v>45895</v>
      </c>
      <c r="C3039" t="s">
        <v>5653</v>
      </c>
      <c r="D3039" t="s">
        <v>23</v>
      </c>
      <c r="E3039" t="s">
        <v>24</v>
      </c>
      <c r="F3039" t="s">
        <v>67</v>
      </c>
      <c r="G3039" t="s">
        <v>298</v>
      </c>
      <c r="H3039" t="s">
        <v>5654</v>
      </c>
      <c r="I3039">
        <v>3</v>
      </c>
      <c r="J3039">
        <v>26219</v>
      </c>
    </row>
    <row r="3040" spans="1:10" x14ac:dyDescent="0.25">
      <c r="A3040">
        <v>13039</v>
      </c>
      <c r="B3040" s="1">
        <v>45634</v>
      </c>
      <c r="C3040" t="s">
        <v>5655</v>
      </c>
      <c r="D3040" t="s">
        <v>17</v>
      </c>
      <c r="E3040" t="s">
        <v>66</v>
      </c>
      <c r="F3040" t="s">
        <v>67</v>
      </c>
      <c r="G3040" t="s">
        <v>298</v>
      </c>
      <c r="H3040" t="s">
        <v>5656</v>
      </c>
      <c r="I3040">
        <v>2</v>
      </c>
      <c r="J3040">
        <v>48953</v>
      </c>
    </row>
    <row r="3041" spans="1:10" x14ac:dyDescent="0.25">
      <c r="A3041">
        <v>13040</v>
      </c>
      <c r="B3041" s="1">
        <v>45274</v>
      </c>
      <c r="C3041" t="s">
        <v>5657</v>
      </c>
      <c r="D3041" t="s">
        <v>17</v>
      </c>
      <c r="E3041" t="s">
        <v>66</v>
      </c>
      <c r="F3041" t="s">
        <v>77</v>
      </c>
      <c r="G3041" t="s">
        <v>81</v>
      </c>
      <c r="H3041" t="s">
        <v>5658</v>
      </c>
      <c r="I3041">
        <v>5</v>
      </c>
      <c r="J3041">
        <v>24950</v>
      </c>
    </row>
    <row r="3042" spans="1:10" x14ac:dyDescent="0.25">
      <c r="A3042">
        <v>13041</v>
      </c>
      <c r="B3042" s="1">
        <v>45583</v>
      </c>
      <c r="C3042" t="s">
        <v>5659</v>
      </c>
      <c r="D3042" t="s">
        <v>33</v>
      </c>
      <c r="E3042" t="s">
        <v>101</v>
      </c>
      <c r="F3042" t="s">
        <v>35</v>
      </c>
      <c r="G3042" t="s">
        <v>71</v>
      </c>
      <c r="H3042" t="s">
        <v>5660</v>
      </c>
      <c r="I3042">
        <v>5</v>
      </c>
      <c r="J3042">
        <v>35783</v>
      </c>
    </row>
    <row r="3043" spans="1:10" x14ac:dyDescent="0.25">
      <c r="A3043">
        <v>13042</v>
      </c>
      <c r="B3043" s="1">
        <v>45764</v>
      </c>
      <c r="C3043" t="s">
        <v>5661</v>
      </c>
      <c r="D3043" t="s">
        <v>33</v>
      </c>
      <c r="E3043" t="s">
        <v>94</v>
      </c>
      <c r="F3043" t="s">
        <v>35</v>
      </c>
      <c r="G3043" t="s">
        <v>36</v>
      </c>
      <c r="H3043" t="s">
        <v>5662</v>
      </c>
      <c r="I3043">
        <v>1</v>
      </c>
      <c r="J3043">
        <v>22723</v>
      </c>
    </row>
    <row r="3044" spans="1:10" x14ac:dyDescent="0.25">
      <c r="A3044">
        <v>13043</v>
      </c>
      <c r="B3044" s="1">
        <v>45368</v>
      </c>
      <c r="C3044" t="s">
        <v>5663</v>
      </c>
      <c r="D3044" t="s">
        <v>33</v>
      </c>
      <c r="E3044" t="s">
        <v>101</v>
      </c>
      <c r="F3044" t="s">
        <v>19</v>
      </c>
      <c r="G3044" t="s">
        <v>20</v>
      </c>
      <c r="H3044" t="s">
        <v>945</v>
      </c>
      <c r="I3044">
        <v>1</v>
      </c>
      <c r="J3044">
        <v>53059</v>
      </c>
    </row>
    <row r="3045" spans="1:10" x14ac:dyDescent="0.25">
      <c r="A3045">
        <v>13044</v>
      </c>
      <c r="B3045" s="1">
        <v>45262</v>
      </c>
      <c r="C3045" t="s">
        <v>5664</v>
      </c>
      <c r="D3045" t="s">
        <v>11</v>
      </c>
      <c r="E3045" t="s">
        <v>138</v>
      </c>
      <c r="F3045" t="s">
        <v>62</v>
      </c>
      <c r="G3045" t="s">
        <v>114</v>
      </c>
      <c r="H3045" t="s">
        <v>5665</v>
      </c>
      <c r="I3045">
        <v>1</v>
      </c>
      <c r="J3045">
        <v>16349</v>
      </c>
    </row>
    <row r="3046" spans="1:10" x14ac:dyDescent="0.25">
      <c r="A3046">
        <v>13045</v>
      </c>
      <c r="B3046" s="1">
        <v>45348</v>
      </c>
      <c r="C3046" t="s">
        <v>5666</v>
      </c>
      <c r="D3046" t="s">
        <v>17</v>
      </c>
      <c r="E3046" t="s">
        <v>51</v>
      </c>
      <c r="F3046" t="s">
        <v>77</v>
      </c>
      <c r="G3046" t="s">
        <v>162</v>
      </c>
      <c r="H3046" t="s">
        <v>360</v>
      </c>
      <c r="I3046">
        <v>4</v>
      </c>
      <c r="J3046">
        <v>19551</v>
      </c>
    </row>
    <row r="3047" spans="1:10" x14ac:dyDescent="0.25">
      <c r="A3047">
        <v>13046</v>
      </c>
      <c r="B3047" s="1">
        <v>45262</v>
      </c>
      <c r="C3047" t="s">
        <v>5667</v>
      </c>
      <c r="D3047" t="s">
        <v>17</v>
      </c>
      <c r="E3047" t="s">
        <v>66</v>
      </c>
      <c r="F3047" t="s">
        <v>13</v>
      </c>
      <c r="G3047" t="s">
        <v>48</v>
      </c>
      <c r="H3047" t="s">
        <v>5668</v>
      </c>
      <c r="I3047">
        <v>3</v>
      </c>
      <c r="J3047">
        <v>33505</v>
      </c>
    </row>
    <row r="3048" spans="1:10" x14ac:dyDescent="0.25">
      <c r="A3048">
        <v>13047</v>
      </c>
      <c r="B3048" s="1">
        <v>45588</v>
      </c>
      <c r="C3048" t="s">
        <v>5669</v>
      </c>
      <c r="D3048" t="s">
        <v>33</v>
      </c>
      <c r="E3048" t="s">
        <v>55</v>
      </c>
      <c r="F3048" t="s">
        <v>39</v>
      </c>
      <c r="G3048" t="s">
        <v>200</v>
      </c>
      <c r="H3048" t="s">
        <v>5670</v>
      </c>
      <c r="I3048">
        <v>3</v>
      </c>
      <c r="J3048">
        <v>26525</v>
      </c>
    </row>
    <row r="3049" spans="1:10" x14ac:dyDescent="0.25">
      <c r="A3049">
        <v>13048</v>
      </c>
      <c r="B3049" s="1">
        <v>45581</v>
      </c>
      <c r="C3049" t="s">
        <v>5671</v>
      </c>
      <c r="D3049" t="s">
        <v>23</v>
      </c>
      <c r="E3049" t="s">
        <v>135</v>
      </c>
      <c r="F3049" t="s">
        <v>62</v>
      </c>
      <c r="G3049" t="s">
        <v>142</v>
      </c>
      <c r="H3049" t="s">
        <v>5672</v>
      </c>
      <c r="I3049">
        <v>1</v>
      </c>
      <c r="J3049">
        <v>71036</v>
      </c>
    </row>
    <row r="3050" spans="1:10" x14ac:dyDescent="0.25">
      <c r="A3050">
        <v>13049</v>
      </c>
      <c r="B3050" s="1">
        <v>45750</v>
      </c>
      <c r="C3050" t="s">
        <v>5673</v>
      </c>
      <c r="D3050" t="s">
        <v>17</v>
      </c>
      <c r="E3050" t="s">
        <v>158</v>
      </c>
      <c r="F3050" t="s">
        <v>77</v>
      </c>
      <c r="G3050" t="s">
        <v>81</v>
      </c>
      <c r="H3050" t="s">
        <v>5674</v>
      </c>
      <c r="I3050">
        <v>2</v>
      </c>
      <c r="J3050">
        <v>69965</v>
      </c>
    </row>
    <row r="3051" spans="1:10" x14ac:dyDescent="0.25">
      <c r="A3051">
        <v>13050</v>
      </c>
      <c r="B3051" s="1">
        <v>45672</v>
      </c>
      <c r="C3051" t="s">
        <v>5675</v>
      </c>
      <c r="D3051" t="s">
        <v>23</v>
      </c>
      <c r="E3051" t="s">
        <v>135</v>
      </c>
      <c r="F3051" t="s">
        <v>77</v>
      </c>
      <c r="G3051" t="s">
        <v>287</v>
      </c>
      <c r="H3051" t="s">
        <v>3031</v>
      </c>
      <c r="I3051">
        <v>1</v>
      </c>
      <c r="J3051">
        <v>71876</v>
      </c>
    </row>
    <row r="3052" spans="1:10" x14ac:dyDescent="0.25">
      <c r="A3052">
        <v>13051</v>
      </c>
      <c r="B3052" s="1">
        <v>45468</v>
      </c>
      <c r="C3052" t="s">
        <v>5676</v>
      </c>
      <c r="D3052" t="s">
        <v>33</v>
      </c>
      <c r="E3052" t="s">
        <v>43</v>
      </c>
      <c r="F3052" t="s">
        <v>77</v>
      </c>
      <c r="G3052" t="s">
        <v>81</v>
      </c>
      <c r="H3052" t="s">
        <v>5677</v>
      </c>
      <c r="I3052">
        <v>5</v>
      </c>
      <c r="J3052">
        <v>23597</v>
      </c>
    </row>
    <row r="3053" spans="1:10" x14ac:dyDescent="0.25">
      <c r="A3053">
        <v>13052</v>
      </c>
      <c r="B3053" s="1">
        <v>45676</v>
      </c>
      <c r="C3053" t="s">
        <v>5678</v>
      </c>
      <c r="D3053" t="s">
        <v>17</v>
      </c>
      <c r="E3053" t="s">
        <v>47</v>
      </c>
      <c r="F3053" t="s">
        <v>13</v>
      </c>
      <c r="G3053" t="s">
        <v>14</v>
      </c>
      <c r="H3053" t="s">
        <v>5679</v>
      </c>
      <c r="I3053">
        <v>4</v>
      </c>
      <c r="J3053">
        <v>29395</v>
      </c>
    </row>
    <row r="3054" spans="1:10" x14ac:dyDescent="0.25">
      <c r="A3054">
        <v>13053</v>
      </c>
      <c r="B3054" s="1">
        <v>45817</v>
      </c>
      <c r="C3054" t="s">
        <v>5680</v>
      </c>
      <c r="D3054" t="s">
        <v>23</v>
      </c>
      <c r="E3054" t="s">
        <v>135</v>
      </c>
      <c r="F3054" t="s">
        <v>62</v>
      </c>
      <c r="G3054" t="s">
        <v>142</v>
      </c>
      <c r="H3054" t="s">
        <v>5681</v>
      </c>
      <c r="I3054">
        <v>4</v>
      </c>
      <c r="J3054">
        <v>73212</v>
      </c>
    </row>
    <row r="3055" spans="1:10" x14ac:dyDescent="0.25">
      <c r="A3055">
        <v>13054</v>
      </c>
      <c r="B3055" s="1">
        <v>45637</v>
      </c>
      <c r="C3055" t="s">
        <v>5682</v>
      </c>
      <c r="D3055" t="s">
        <v>33</v>
      </c>
      <c r="E3055" t="s">
        <v>34</v>
      </c>
      <c r="F3055" t="s">
        <v>25</v>
      </c>
      <c r="G3055" t="s">
        <v>26</v>
      </c>
      <c r="H3055" t="s">
        <v>1694</v>
      </c>
      <c r="I3055">
        <v>2</v>
      </c>
      <c r="J3055">
        <v>38478</v>
      </c>
    </row>
    <row r="3056" spans="1:10" x14ac:dyDescent="0.25">
      <c r="A3056">
        <v>13055</v>
      </c>
      <c r="B3056" s="1">
        <v>45873</v>
      </c>
      <c r="C3056" t="s">
        <v>5683</v>
      </c>
      <c r="D3056" t="s">
        <v>23</v>
      </c>
      <c r="E3056" t="s">
        <v>29</v>
      </c>
      <c r="F3056" t="s">
        <v>87</v>
      </c>
      <c r="G3056" t="s">
        <v>129</v>
      </c>
      <c r="H3056" t="s">
        <v>5684</v>
      </c>
      <c r="I3056">
        <v>1</v>
      </c>
      <c r="J3056">
        <v>77933</v>
      </c>
    </row>
    <row r="3057" spans="1:10" x14ac:dyDescent="0.25">
      <c r="A3057">
        <v>13056</v>
      </c>
      <c r="B3057" s="1">
        <v>45795</v>
      </c>
      <c r="C3057" t="s">
        <v>5685</v>
      </c>
      <c r="D3057" t="s">
        <v>23</v>
      </c>
      <c r="E3057" t="s">
        <v>105</v>
      </c>
      <c r="F3057" t="s">
        <v>62</v>
      </c>
      <c r="G3057" t="s">
        <v>106</v>
      </c>
      <c r="H3057" t="s">
        <v>5686</v>
      </c>
      <c r="I3057">
        <v>2</v>
      </c>
      <c r="J3057">
        <v>61973</v>
      </c>
    </row>
    <row r="3058" spans="1:10" x14ac:dyDescent="0.25">
      <c r="A3058">
        <v>13057</v>
      </c>
      <c r="B3058" s="1">
        <v>45252</v>
      </c>
      <c r="C3058" t="s">
        <v>5687</v>
      </c>
      <c r="D3058" t="s">
        <v>23</v>
      </c>
      <c r="E3058" t="s">
        <v>24</v>
      </c>
      <c r="F3058" t="s">
        <v>39</v>
      </c>
      <c r="G3058" t="s">
        <v>192</v>
      </c>
      <c r="H3058" t="s">
        <v>3363</v>
      </c>
      <c r="I3058">
        <v>4</v>
      </c>
      <c r="J3058">
        <v>17771</v>
      </c>
    </row>
    <row r="3059" spans="1:10" x14ac:dyDescent="0.25">
      <c r="A3059">
        <v>13058</v>
      </c>
      <c r="B3059" s="1">
        <v>45916</v>
      </c>
      <c r="C3059" t="s">
        <v>5688</v>
      </c>
      <c r="D3059" t="s">
        <v>11</v>
      </c>
      <c r="E3059" t="s">
        <v>84</v>
      </c>
      <c r="F3059" t="s">
        <v>77</v>
      </c>
      <c r="G3059" t="s">
        <v>81</v>
      </c>
      <c r="H3059" t="s">
        <v>1071</v>
      </c>
      <c r="I3059">
        <v>3</v>
      </c>
      <c r="J3059">
        <v>63135</v>
      </c>
    </row>
    <row r="3060" spans="1:10" x14ac:dyDescent="0.25">
      <c r="A3060">
        <v>13059</v>
      </c>
      <c r="B3060" s="1">
        <v>45443</v>
      </c>
      <c r="C3060" t="s">
        <v>5689</v>
      </c>
      <c r="D3060" t="s">
        <v>33</v>
      </c>
      <c r="E3060" t="s">
        <v>55</v>
      </c>
      <c r="F3060" t="s">
        <v>19</v>
      </c>
      <c r="G3060" t="s">
        <v>20</v>
      </c>
      <c r="H3060" t="s">
        <v>5690</v>
      </c>
      <c r="I3060">
        <v>3</v>
      </c>
      <c r="J3060">
        <v>79841</v>
      </c>
    </row>
    <row r="3061" spans="1:10" x14ac:dyDescent="0.25">
      <c r="A3061">
        <v>13060</v>
      </c>
      <c r="B3061" s="1">
        <v>45367</v>
      </c>
      <c r="C3061" t="s">
        <v>5691</v>
      </c>
      <c r="D3061" t="s">
        <v>23</v>
      </c>
      <c r="E3061" t="s">
        <v>24</v>
      </c>
      <c r="F3061" t="s">
        <v>13</v>
      </c>
      <c r="G3061" t="s">
        <v>91</v>
      </c>
      <c r="H3061" t="s">
        <v>5692</v>
      </c>
      <c r="I3061">
        <v>1</v>
      </c>
      <c r="J3061">
        <v>317</v>
      </c>
    </row>
    <row r="3062" spans="1:10" x14ac:dyDescent="0.25">
      <c r="A3062">
        <v>13061</v>
      </c>
      <c r="B3062" s="1">
        <v>45887</v>
      </c>
      <c r="C3062" t="s">
        <v>5693</v>
      </c>
      <c r="D3062" t="s">
        <v>33</v>
      </c>
      <c r="E3062" t="s">
        <v>101</v>
      </c>
      <c r="F3062" t="s">
        <v>77</v>
      </c>
      <c r="G3062" t="s">
        <v>81</v>
      </c>
      <c r="H3062" t="s">
        <v>5694</v>
      </c>
      <c r="I3062">
        <v>2</v>
      </c>
      <c r="J3062">
        <v>3923</v>
      </c>
    </row>
    <row r="3063" spans="1:10" x14ac:dyDescent="0.25">
      <c r="A3063">
        <v>13062</v>
      </c>
      <c r="B3063" s="1">
        <v>45307</v>
      </c>
      <c r="C3063" t="s">
        <v>5695</v>
      </c>
      <c r="D3063" t="s">
        <v>33</v>
      </c>
      <c r="E3063" t="s">
        <v>43</v>
      </c>
      <c r="F3063" t="s">
        <v>25</v>
      </c>
      <c r="G3063" t="s">
        <v>218</v>
      </c>
      <c r="H3063" t="s">
        <v>5696</v>
      </c>
      <c r="I3063">
        <v>4</v>
      </c>
      <c r="J3063">
        <v>45989</v>
      </c>
    </row>
    <row r="3064" spans="1:10" x14ac:dyDescent="0.25">
      <c r="A3064">
        <v>13063</v>
      </c>
      <c r="B3064" s="1">
        <v>45426</v>
      </c>
      <c r="C3064" t="s">
        <v>5697</v>
      </c>
      <c r="D3064" t="s">
        <v>33</v>
      </c>
      <c r="E3064" t="s">
        <v>94</v>
      </c>
      <c r="F3064" t="s">
        <v>62</v>
      </c>
      <c r="G3064" t="s">
        <v>106</v>
      </c>
      <c r="H3064" t="s">
        <v>5698</v>
      </c>
      <c r="I3064">
        <v>4</v>
      </c>
      <c r="J3064">
        <v>2395</v>
      </c>
    </row>
    <row r="3065" spans="1:10" x14ac:dyDescent="0.25">
      <c r="A3065">
        <v>13064</v>
      </c>
      <c r="B3065" s="1">
        <v>45333</v>
      </c>
      <c r="C3065" t="s">
        <v>5699</v>
      </c>
      <c r="D3065" t="s">
        <v>11</v>
      </c>
      <c r="E3065" t="s">
        <v>61</v>
      </c>
      <c r="F3065" t="s">
        <v>35</v>
      </c>
      <c r="G3065" t="s">
        <v>36</v>
      </c>
      <c r="H3065" t="s">
        <v>5700</v>
      </c>
      <c r="I3065">
        <v>4</v>
      </c>
      <c r="J3065">
        <v>3266</v>
      </c>
    </row>
    <row r="3066" spans="1:10" x14ac:dyDescent="0.25">
      <c r="A3066">
        <v>13065</v>
      </c>
      <c r="B3066" s="1">
        <v>45838</v>
      </c>
      <c r="C3066" t="s">
        <v>5701</v>
      </c>
      <c r="D3066" t="s">
        <v>23</v>
      </c>
      <c r="E3066" t="s">
        <v>135</v>
      </c>
      <c r="F3066" t="s">
        <v>120</v>
      </c>
      <c r="G3066" t="s">
        <v>121</v>
      </c>
      <c r="H3066" t="s">
        <v>5702</v>
      </c>
      <c r="I3066">
        <v>3</v>
      </c>
      <c r="J3066">
        <v>64714</v>
      </c>
    </row>
    <row r="3067" spans="1:10" x14ac:dyDescent="0.25">
      <c r="A3067">
        <v>13066</v>
      </c>
      <c r="B3067" s="1">
        <v>45600</v>
      </c>
      <c r="C3067" t="s">
        <v>5703</v>
      </c>
      <c r="D3067" t="s">
        <v>23</v>
      </c>
      <c r="E3067" t="s">
        <v>24</v>
      </c>
      <c r="F3067" t="s">
        <v>39</v>
      </c>
      <c r="G3067" t="s">
        <v>192</v>
      </c>
      <c r="H3067" t="s">
        <v>5704</v>
      </c>
      <c r="I3067">
        <v>1</v>
      </c>
      <c r="J3067">
        <v>278</v>
      </c>
    </row>
    <row r="3068" spans="1:10" x14ac:dyDescent="0.25">
      <c r="A3068">
        <v>13067</v>
      </c>
      <c r="B3068" s="1">
        <v>45414</v>
      </c>
      <c r="C3068" t="s">
        <v>5705</v>
      </c>
      <c r="D3068" t="s">
        <v>17</v>
      </c>
      <c r="E3068" t="s">
        <v>18</v>
      </c>
      <c r="F3068" t="s">
        <v>77</v>
      </c>
      <c r="G3068" t="s">
        <v>162</v>
      </c>
      <c r="H3068" t="s">
        <v>5706</v>
      </c>
      <c r="I3068">
        <v>2</v>
      </c>
      <c r="J3068">
        <v>27771</v>
      </c>
    </row>
    <row r="3069" spans="1:10" x14ac:dyDescent="0.25">
      <c r="A3069">
        <v>13068</v>
      </c>
      <c r="B3069" s="1">
        <v>45579</v>
      </c>
      <c r="C3069" t="s">
        <v>5707</v>
      </c>
      <c r="D3069" t="s">
        <v>11</v>
      </c>
      <c r="E3069" t="s">
        <v>12</v>
      </c>
      <c r="F3069" t="s">
        <v>77</v>
      </c>
      <c r="G3069" t="s">
        <v>109</v>
      </c>
      <c r="H3069" t="s">
        <v>5049</v>
      </c>
      <c r="I3069">
        <v>4</v>
      </c>
      <c r="J3069">
        <v>74225</v>
      </c>
    </row>
    <row r="3070" spans="1:10" x14ac:dyDescent="0.25">
      <c r="A3070">
        <v>13069</v>
      </c>
      <c r="B3070" s="1">
        <v>45689</v>
      </c>
      <c r="C3070" t="s">
        <v>5708</v>
      </c>
      <c r="D3070" t="s">
        <v>33</v>
      </c>
      <c r="E3070" t="s">
        <v>34</v>
      </c>
      <c r="F3070" t="s">
        <v>13</v>
      </c>
      <c r="G3070" t="s">
        <v>91</v>
      </c>
      <c r="H3070" t="s">
        <v>5709</v>
      </c>
      <c r="I3070">
        <v>5</v>
      </c>
      <c r="J3070">
        <v>64232</v>
      </c>
    </row>
    <row r="3071" spans="1:10" x14ac:dyDescent="0.25">
      <c r="A3071">
        <v>13070</v>
      </c>
      <c r="B3071" s="1">
        <v>45419</v>
      </c>
      <c r="C3071" t="s">
        <v>5710</v>
      </c>
      <c r="D3071" t="s">
        <v>23</v>
      </c>
      <c r="E3071" t="s">
        <v>29</v>
      </c>
      <c r="F3071" t="s">
        <v>25</v>
      </c>
      <c r="G3071" t="s">
        <v>26</v>
      </c>
      <c r="H3071" t="s">
        <v>1163</v>
      </c>
      <c r="I3071">
        <v>1</v>
      </c>
      <c r="J3071">
        <v>79127</v>
      </c>
    </row>
    <row r="3072" spans="1:10" x14ac:dyDescent="0.25">
      <c r="A3072">
        <v>13071</v>
      </c>
      <c r="B3072" s="1">
        <v>45398</v>
      </c>
      <c r="C3072" t="s">
        <v>5711</v>
      </c>
      <c r="D3072" t="s">
        <v>11</v>
      </c>
      <c r="E3072" t="s">
        <v>12</v>
      </c>
      <c r="F3072" t="s">
        <v>120</v>
      </c>
      <c r="G3072" t="s">
        <v>150</v>
      </c>
      <c r="H3072" t="s">
        <v>198</v>
      </c>
      <c r="I3072">
        <v>1</v>
      </c>
      <c r="J3072">
        <v>72835</v>
      </c>
    </row>
    <row r="3073" spans="1:10" x14ac:dyDescent="0.25">
      <c r="A3073">
        <v>13072</v>
      </c>
      <c r="B3073" s="1">
        <v>45394</v>
      </c>
      <c r="C3073" t="s">
        <v>5712</v>
      </c>
      <c r="D3073" t="s">
        <v>11</v>
      </c>
      <c r="E3073" t="s">
        <v>165</v>
      </c>
      <c r="F3073" t="s">
        <v>39</v>
      </c>
      <c r="G3073" t="s">
        <v>40</v>
      </c>
      <c r="H3073" t="s">
        <v>3542</v>
      </c>
      <c r="I3073">
        <v>4</v>
      </c>
      <c r="J3073">
        <v>8180</v>
      </c>
    </row>
    <row r="3074" spans="1:10" x14ac:dyDescent="0.25">
      <c r="A3074">
        <v>13073</v>
      </c>
      <c r="B3074" s="1">
        <v>45290</v>
      </c>
      <c r="C3074" t="s">
        <v>5713</v>
      </c>
      <c r="D3074" t="s">
        <v>11</v>
      </c>
      <c r="E3074" t="s">
        <v>12</v>
      </c>
      <c r="F3074" t="s">
        <v>19</v>
      </c>
      <c r="G3074" t="s">
        <v>98</v>
      </c>
      <c r="H3074" t="s">
        <v>5714</v>
      </c>
      <c r="I3074">
        <v>4</v>
      </c>
      <c r="J3074">
        <v>24631</v>
      </c>
    </row>
    <row r="3075" spans="1:10" x14ac:dyDescent="0.25">
      <c r="A3075">
        <v>13074</v>
      </c>
      <c r="B3075" s="1">
        <v>45588</v>
      </c>
      <c r="C3075" t="s">
        <v>5715</v>
      </c>
      <c r="D3075" t="s">
        <v>33</v>
      </c>
      <c r="E3075" t="s">
        <v>34</v>
      </c>
      <c r="F3075" t="s">
        <v>39</v>
      </c>
      <c r="G3075" t="s">
        <v>132</v>
      </c>
      <c r="H3075" t="s">
        <v>5447</v>
      </c>
      <c r="I3075">
        <v>5</v>
      </c>
      <c r="J3075">
        <v>68127</v>
      </c>
    </row>
    <row r="3076" spans="1:10" x14ac:dyDescent="0.25">
      <c r="A3076">
        <v>13075</v>
      </c>
      <c r="B3076" s="1">
        <v>45208</v>
      </c>
      <c r="C3076" t="s">
        <v>5716</v>
      </c>
      <c r="D3076" t="s">
        <v>11</v>
      </c>
      <c r="E3076" t="s">
        <v>138</v>
      </c>
      <c r="F3076" t="s">
        <v>87</v>
      </c>
      <c r="G3076" t="s">
        <v>174</v>
      </c>
      <c r="H3076" t="s">
        <v>5717</v>
      </c>
      <c r="I3076">
        <v>2</v>
      </c>
      <c r="J3076">
        <v>36160</v>
      </c>
    </row>
    <row r="3077" spans="1:10" x14ac:dyDescent="0.25">
      <c r="A3077">
        <v>13076</v>
      </c>
      <c r="B3077" s="1">
        <v>45903</v>
      </c>
      <c r="C3077" t="s">
        <v>5718</v>
      </c>
      <c r="D3077" t="s">
        <v>23</v>
      </c>
      <c r="E3077" t="s">
        <v>76</v>
      </c>
      <c r="F3077" t="s">
        <v>67</v>
      </c>
      <c r="G3077" t="s">
        <v>298</v>
      </c>
      <c r="H3077" t="s">
        <v>5719</v>
      </c>
      <c r="I3077">
        <v>2</v>
      </c>
      <c r="J3077">
        <v>39527</v>
      </c>
    </row>
    <row r="3078" spans="1:10" x14ac:dyDescent="0.25">
      <c r="A3078">
        <v>13077</v>
      </c>
      <c r="B3078" s="1">
        <v>45838</v>
      </c>
      <c r="C3078" t="s">
        <v>5720</v>
      </c>
      <c r="D3078" t="s">
        <v>33</v>
      </c>
      <c r="E3078" t="s">
        <v>101</v>
      </c>
      <c r="F3078" t="s">
        <v>67</v>
      </c>
      <c r="G3078" t="s">
        <v>68</v>
      </c>
      <c r="H3078" t="s">
        <v>3835</v>
      </c>
      <c r="I3078">
        <v>1</v>
      </c>
      <c r="J3078">
        <v>14371</v>
      </c>
    </row>
    <row r="3079" spans="1:10" x14ac:dyDescent="0.25">
      <c r="A3079">
        <v>13078</v>
      </c>
      <c r="B3079" s="1">
        <v>45806</v>
      </c>
      <c r="C3079" t="s">
        <v>5721</v>
      </c>
      <c r="D3079" t="s">
        <v>11</v>
      </c>
      <c r="E3079" t="s">
        <v>138</v>
      </c>
      <c r="F3079" t="s">
        <v>77</v>
      </c>
      <c r="G3079" t="s">
        <v>78</v>
      </c>
      <c r="H3079" t="s">
        <v>5722</v>
      </c>
      <c r="I3079">
        <v>2</v>
      </c>
      <c r="J3079">
        <v>13288</v>
      </c>
    </row>
    <row r="3080" spans="1:10" x14ac:dyDescent="0.25">
      <c r="A3080">
        <v>13079</v>
      </c>
      <c r="B3080" s="1">
        <v>45218</v>
      </c>
      <c r="C3080" t="s">
        <v>5723</v>
      </c>
      <c r="D3080" t="s">
        <v>33</v>
      </c>
      <c r="E3080" t="s">
        <v>34</v>
      </c>
      <c r="F3080" t="s">
        <v>87</v>
      </c>
      <c r="G3080" t="s">
        <v>205</v>
      </c>
      <c r="H3080" t="s">
        <v>5724</v>
      </c>
      <c r="I3080">
        <v>4</v>
      </c>
      <c r="J3080">
        <v>19841</v>
      </c>
    </row>
    <row r="3081" spans="1:10" x14ac:dyDescent="0.25">
      <c r="A3081">
        <v>13080</v>
      </c>
      <c r="B3081" s="1">
        <v>45597</v>
      </c>
      <c r="C3081" t="s">
        <v>5725</v>
      </c>
      <c r="D3081" t="s">
        <v>33</v>
      </c>
      <c r="E3081" t="s">
        <v>94</v>
      </c>
      <c r="F3081" t="s">
        <v>39</v>
      </c>
      <c r="G3081" t="s">
        <v>132</v>
      </c>
      <c r="H3081" t="s">
        <v>5726</v>
      </c>
      <c r="I3081">
        <v>3</v>
      </c>
      <c r="J3081">
        <v>68638</v>
      </c>
    </row>
    <row r="3082" spans="1:10" x14ac:dyDescent="0.25">
      <c r="A3082">
        <v>13081</v>
      </c>
      <c r="B3082" s="1">
        <v>45751</v>
      </c>
      <c r="C3082" t="s">
        <v>5727</v>
      </c>
      <c r="D3082" t="s">
        <v>11</v>
      </c>
      <c r="E3082" t="s">
        <v>84</v>
      </c>
      <c r="F3082" t="s">
        <v>19</v>
      </c>
      <c r="G3082" t="s">
        <v>98</v>
      </c>
      <c r="H3082" t="s">
        <v>5728</v>
      </c>
      <c r="I3082">
        <v>2</v>
      </c>
      <c r="J3082">
        <v>11203</v>
      </c>
    </row>
    <row r="3083" spans="1:10" x14ac:dyDescent="0.25">
      <c r="A3083">
        <v>13082</v>
      </c>
      <c r="B3083" s="1">
        <v>45275</v>
      </c>
      <c r="C3083" t="s">
        <v>5729</v>
      </c>
      <c r="D3083" t="s">
        <v>11</v>
      </c>
      <c r="E3083" t="s">
        <v>12</v>
      </c>
      <c r="F3083" t="s">
        <v>62</v>
      </c>
      <c r="G3083" t="s">
        <v>508</v>
      </c>
      <c r="H3083" t="s">
        <v>3825</v>
      </c>
      <c r="I3083">
        <v>2</v>
      </c>
      <c r="J3083">
        <v>63253</v>
      </c>
    </row>
    <row r="3084" spans="1:10" x14ac:dyDescent="0.25">
      <c r="A3084">
        <v>13083</v>
      </c>
      <c r="B3084" s="1">
        <v>45856</v>
      </c>
      <c r="C3084" t="s">
        <v>5730</v>
      </c>
      <c r="D3084" t="s">
        <v>33</v>
      </c>
      <c r="E3084" t="s">
        <v>55</v>
      </c>
      <c r="F3084" t="s">
        <v>39</v>
      </c>
      <c r="G3084" t="s">
        <v>192</v>
      </c>
      <c r="H3084" t="s">
        <v>4010</v>
      </c>
      <c r="I3084">
        <v>1</v>
      </c>
      <c r="J3084">
        <v>49630</v>
      </c>
    </row>
    <row r="3085" spans="1:10" x14ac:dyDescent="0.25">
      <c r="A3085">
        <v>13084</v>
      </c>
      <c r="B3085" s="1">
        <v>45254</v>
      </c>
      <c r="C3085" t="s">
        <v>5731</v>
      </c>
      <c r="D3085" t="s">
        <v>23</v>
      </c>
      <c r="E3085" t="s">
        <v>29</v>
      </c>
      <c r="F3085" t="s">
        <v>62</v>
      </c>
      <c r="G3085" t="s">
        <v>63</v>
      </c>
      <c r="H3085" t="s">
        <v>5732</v>
      </c>
      <c r="I3085">
        <v>3</v>
      </c>
      <c r="J3085">
        <v>45931</v>
      </c>
    </row>
    <row r="3086" spans="1:10" x14ac:dyDescent="0.25">
      <c r="A3086">
        <v>13085</v>
      </c>
      <c r="B3086" s="1">
        <v>45510</v>
      </c>
      <c r="C3086" t="s">
        <v>5733</v>
      </c>
      <c r="D3086" t="s">
        <v>11</v>
      </c>
      <c r="E3086" t="s">
        <v>12</v>
      </c>
      <c r="F3086" t="s">
        <v>35</v>
      </c>
      <c r="G3086" t="s">
        <v>437</v>
      </c>
      <c r="H3086" t="s">
        <v>1605</v>
      </c>
      <c r="I3086">
        <v>1</v>
      </c>
      <c r="J3086">
        <v>19394</v>
      </c>
    </row>
    <row r="3087" spans="1:10" x14ac:dyDescent="0.25">
      <c r="A3087">
        <v>13086</v>
      </c>
      <c r="B3087" s="1">
        <v>45574</v>
      </c>
      <c r="C3087" t="s">
        <v>5734</v>
      </c>
      <c r="D3087" t="s">
        <v>11</v>
      </c>
      <c r="E3087" t="s">
        <v>165</v>
      </c>
      <c r="F3087" t="s">
        <v>120</v>
      </c>
      <c r="G3087" t="s">
        <v>121</v>
      </c>
      <c r="H3087" t="s">
        <v>5735</v>
      </c>
      <c r="I3087">
        <v>5</v>
      </c>
      <c r="J3087">
        <v>777</v>
      </c>
    </row>
    <row r="3088" spans="1:10" x14ac:dyDescent="0.25">
      <c r="A3088">
        <v>13087</v>
      </c>
      <c r="B3088" s="1">
        <v>45600</v>
      </c>
      <c r="C3088" t="s">
        <v>5736</v>
      </c>
      <c r="D3088" t="s">
        <v>33</v>
      </c>
      <c r="E3088" t="s">
        <v>55</v>
      </c>
      <c r="F3088" t="s">
        <v>77</v>
      </c>
      <c r="G3088" t="s">
        <v>78</v>
      </c>
      <c r="H3088" t="s">
        <v>5737</v>
      </c>
      <c r="I3088">
        <v>3</v>
      </c>
      <c r="J3088">
        <v>38127</v>
      </c>
    </row>
    <row r="3089" spans="1:10" x14ac:dyDescent="0.25">
      <c r="A3089">
        <v>13088</v>
      </c>
      <c r="B3089" s="1">
        <v>45384</v>
      </c>
      <c r="C3089" t="s">
        <v>5738</v>
      </c>
      <c r="D3089" t="s">
        <v>17</v>
      </c>
      <c r="E3089" t="s">
        <v>18</v>
      </c>
      <c r="F3089" t="s">
        <v>25</v>
      </c>
      <c r="G3089" t="s">
        <v>58</v>
      </c>
      <c r="H3089" t="s">
        <v>5739</v>
      </c>
      <c r="I3089">
        <v>1</v>
      </c>
      <c r="J3089">
        <v>45598</v>
      </c>
    </row>
    <row r="3090" spans="1:10" x14ac:dyDescent="0.25">
      <c r="A3090">
        <v>13089</v>
      </c>
      <c r="B3090" s="1">
        <v>45563</v>
      </c>
      <c r="C3090" t="s">
        <v>5740</v>
      </c>
      <c r="D3090" t="s">
        <v>17</v>
      </c>
      <c r="E3090" t="s">
        <v>158</v>
      </c>
      <c r="F3090" t="s">
        <v>77</v>
      </c>
      <c r="G3090" t="s">
        <v>78</v>
      </c>
      <c r="H3090" t="s">
        <v>2466</v>
      </c>
      <c r="I3090">
        <v>2</v>
      </c>
      <c r="J3090">
        <v>30724</v>
      </c>
    </row>
    <row r="3091" spans="1:10" x14ac:dyDescent="0.25">
      <c r="A3091">
        <v>13090</v>
      </c>
      <c r="B3091" s="1">
        <v>45493</v>
      </c>
      <c r="C3091" t="s">
        <v>5741</v>
      </c>
      <c r="D3091" t="s">
        <v>17</v>
      </c>
      <c r="E3091" t="s">
        <v>47</v>
      </c>
      <c r="F3091" t="s">
        <v>62</v>
      </c>
      <c r="G3091" t="s">
        <v>142</v>
      </c>
      <c r="H3091" t="s">
        <v>5742</v>
      </c>
      <c r="I3091">
        <v>4</v>
      </c>
      <c r="J3091">
        <v>77551</v>
      </c>
    </row>
    <row r="3092" spans="1:10" x14ac:dyDescent="0.25">
      <c r="A3092">
        <v>13091</v>
      </c>
      <c r="B3092" s="1">
        <v>45364</v>
      </c>
      <c r="C3092" t="s">
        <v>5743</v>
      </c>
      <c r="D3092" t="s">
        <v>33</v>
      </c>
      <c r="E3092" t="s">
        <v>43</v>
      </c>
      <c r="F3092" t="s">
        <v>19</v>
      </c>
      <c r="G3092" t="s">
        <v>20</v>
      </c>
      <c r="H3092" t="s">
        <v>3551</v>
      </c>
      <c r="I3092">
        <v>4</v>
      </c>
      <c r="J3092">
        <v>42890</v>
      </c>
    </row>
    <row r="3093" spans="1:10" x14ac:dyDescent="0.25">
      <c r="A3093">
        <v>13092</v>
      </c>
      <c r="B3093" s="1">
        <v>45513</v>
      </c>
      <c r="C3093" t="s">
        <v>5744</v>
      </c>
      <c r="D3093" t="s">
        <v>17</v>
      </c>
      <c r="E3093" t="s">
        <v>18</v>
      </c>
      <c r="F3093" t="s">
        <v>67</v>
      </c>
      <c r="G3093" t="s">
        <v>400</v>
      </c>
      <c r="H3093" t="s">
        <v>3299</v>
      </c>
      <c r="I3093">
        <v>2</v>
      </c>
      <c r="J3093">
        <v>49766</v>
      </c>
    </row>
    <row r="3094" spans="1:10" x14ac:dyDescent="0.25">
      <c r="A3094">
        <v>13093</v>
      </c>
      <c r="B3094" s="1">
        <v>45388</v>
      </c>
      <c r="C3094" t="s">
        <v>5745</v>
      </c>
      <c r="D3094" t="s">
        <v>33</v>
      </c>
      <c r="E3094" t="s">
        <v>34</v>
      </c>
      <c r="F3094" t="s">
        <v>13</v>
      </c>
      <c r="G3094" t="s">
        <v>14</v>
      </c>
      <c r="H3094" t="s">
        <v>5746</v>
      </c>
      <c r="I3094">
        <v>1</v>
      </c>
      <c r="J3094">
        <v>53141</v>
      </c>
    </row>
    <row r="3095" spans="1:10" x14ac:dyDescent="0.25">
      <c r="A3095">
        <v>13094</v>
      </c>
      <c r="B3095" s="1">
        <v>45781</v>
      </c>
      <c r="C3095" t="s">
        <v>5747</v>
      </c>
      <c r="D3095" t="s">
        <v>11</v>
      </c>
      <c r="E3095" t="s">
        <v>84</v>
      </c>
      <c r="F3095" t="s">
        <v>77</v>
      </c>
      <c r="G3095" t="s">
        <v>81</v>
      </c>
      <c r="H3095" t="s">
        <v>4714</v>
      </c>
      <c r="I3095">
        <v>1</v>
      </c>
      <c r="J3095">
        <v>34661</v>
      </c>
    </row>
    <row r="3096" spans="1:10" x14ac:dyDescent="0.25">
      <c r="A3096">
        <v>13095</v>
      </c>
      <c r="B3096" s="1">
        <v>45517</v>
      </c>
      <c r="C3096" t="s">
        <v>5748</v>
      </c>
      <c r="D3096" t="s">
        <v>11</v>
      </c>
      <c r="E3096" t="s">
        <v>12</v>
      </c>
      <c r="F3096" t="s">
        <v>77</v>
      </c>
      <c r="G3096" t="s">
        <v>81</v>
      </c>
      <c r="H3096" t="s">
        <v>1646</v>
      </c>
      <c r="I3096">
        <v>1</v>
      </c>
      <c r="J3096">
        <v>61952</v>
      </c>
    </row>
    <row r="3097" spans="1:10" x14ac:dyDescent="0.25">
      <c r="A3097">
        <v>13096</v>
      </c>
      <c r="B3097" s="1">
        <v>45436</v>
      </c>
      <c r="C3097" t="s">
        <v>5749</v>
      </c>
      <c r="D3097" t="s">
        <v>11</v>
      </c>
      <c r="E3097" t="s">
        <v>138</v>
      </c>
      <c r="F3097" t="s">
        <v>87</v>
      </c>
      <c r="G3097" t="s">
        <v>88</v>
      </c>
      <c r="H3097" t="s">
        <v>5750</v>
      </c>
      <c r="I3097">
        <v>2</v>
      </c>
      <c r="J3097">
        <v>14673</v>
      </c>
    </row>
    <row r="3098" spans="1:10" x14ac:dyDescent="0.25">
      <c r="A3098">
        <v>13097</v>
      </c>
      <c r="B3098" s="1">
        <v>45634</v>
      </c>
      <c r="C3098" t="s">
        <v>5751</v>
      </c>
      <c r="D3098" t="s">
        <v>23</v>
      </c>
      <c r="E3098" t="s">
        <v>135</v>
      </c>
      <c r="F3098" t="s">
        <v>35</v>
      </c>
      <c r="G3098" t="s">
        <v>437</v>
      </c>
      <c r="H3098" t="s">
        <v>5752</v>
      </c>
      <c r="I3098">
        <v>4</v>
      </c>
      <c r="J3098">
        <v>39989</v>
      </c>
    </row>
    <row r="3099" spans="1:10" x14ac:dyDescent="0.25">
      <c r="A3099">
        <v>13098</v>
      </c>
      <c r="B3099" s="1">
        <v>45470</v>
      </c>
      <c r="C3099" t="s">
        <v>5753</v>
      </c>
      <c r="D3099" t="s">
        <v>17</v>
      </c>
      <c r="E3099" t="s">
        <v>51</v>
      </c>
      <c r="F3099" t="s">
        <v>77</v>
      </c>
      <c r="G3099" t="s">
        <v>81</v>
      </c>
      <c r="H3099" t="s">
        <v>5754</v>
      </c>
      <c r="I3099">
        <v>5</v>
      </c>
      <c r="J3099">
        <v>62411</v>
      </c>
    </row>
    <row r="3100" spans="1:10" x14ac:dyDescent="0.25">
      <c r="A3100">
        <v>13099</v>
      </c>
      <c r="B3100" s="1">
        <v>45546</v>
      </c>
      <c r="C3100" t="s">
        <v>5755</v>
      </c>
      <c r="D3100" t="s">
        <v>11</v>
      </c>
      <c r="E3100" t="s">
        <v>165</v>
      </c>
      <c r="F3100" t="s">
        <v>87</v>
      </c>
      <c r="G3100" t="s">
        <v>129</v>
      </c>
      <c r="H3100" t="s">
        <v>5756</v>
      </c>
      <c r="I3100">
        <v>3</v>
      </c>
      <c r="J3100">
        <v>53611</v>
      </c>
    </row>
    <row r="3101" spans="1:10" x14ac:dyDescent="0.25">
      <c r="A3101">
        <v>13100</v>
      </c>
      <c r="B3101" s="1">
        <v>45480</v>
      </c>
      <c r="C3101" t="s">
        <v>5757</v>
      </c>
      <c r="D3101" t="s">
        <v>23</v>
      </c>
      <c r="E3101" t="s">
        <v>105</v>
      </c>
      <c r="F3101" t="s">
        <v>62</v>
      </c>
      <c r="G3101" t="s">
        <v>63</v>
      </c>
      <c r="H3101" t="s">
        <v>4917</v>
      </c>
      <c r="I3101">
        <v>5</v>
      </c>
      <c r="J3101">
        <v>62693</v>
      </c>
    </row>
    <row r="3102" spans="1:10" x14ac:dyDescent="0.25">
      <c r="A3102">
        <v>13101</v>
      </c>
      <c r="B3102" s="1">
        <v>45765</v>
      </c>
      <c r="C3102" t="s">
        <v>5758</v>
      </c>
      <c r="D3102" t="s">
        <v>17</v>
      </c>
      <c r="E3102" t="s">
        <v>47</v>
      </c>
      <c r="F3102" t="s">
        <v>39</v>
      </c>
      <c r="G3102" t="s">
        <v>132</v>
      </c>
      <c r="H3102" t="s">
        <v>2456</v>
      </c>
      <c r="I3102">
        <v>1</v>
      </c>
      <c r="J3102">
        <v>10319</v>
      </c>
    </row>
    <row r="3103" spans="1:10" x14ac:dyDescent="0.25">
      <c r="A3103">
        <v>13102</v>
      </c>
      <c r="B3103" s="1">
        <v>45541</v>
      </c>
      <c r="C3103" t="s">
        <v>5759</v>
      </c>
      <c r="D3103" t="s">
        <v>17</v>
      </c>
      <c r="E3103" t="s">
        <v>18</v>
      </c>
      <c r="F3103" t="s">
        <v>77</v>
      </c>
      <c r="G3103" t="s">
        <v>109</v>
      </c>
      <c r="H3103" t="s">
        <v>5760</v>
      </c>
      <c r="I3103">
        <v>2</v>
      </c>
      <c r="J3103">
        <v>19277</v>
      </c>
    </row>
    <row r="3104" spans="1:10" x14ac:dyDescent="0.25">
      <c r="A3104">
        <v>13103</v>
      </c>
      <c r="B3104" s="1">
        <v>45904</v>
      </c>
      <c r="C3104" t="s">
        <v>5761</v>
      </c>
      <c r="D3104" t="s">
        <v>23</v>
      </c>
      <c r="E3104" t="s">
        <v>29</v>
      </c>
      <c r="F3104" t="s">
        <v>39</v>
      </c>
      <c r="G3104" t="s">
        <v>132</v>
      </c>
      <c r="H3104" t="s">
        <v>5762</v>
      </c>
      <c r="I3104">
        <v>2</v>
      </c>
      <c r="J3104">
        <v>33700</v>
      </c>
    </row>
    <row r="3105" spans="1:10" x14ac:dyDescent="0.25">
      <c r="A3105">
        <v>13104</v>
      </c>
      <c r="B3105" s="1">
        <v>45296</v>
      </c>
      <c r="C3105" t="s">
        <v>5763</v>
      </c>
      <c r="D3105" t="s">
        <v>23</v>
      </c>
      <c r="E3105" t="s">
        <v>76</v>
      </c>
      <c r="F3105" t="s">
        <v>19</v>
      </c>
      <c r="G3105" t="s">
        <v>124</v>
      </c>
      <c r="H3105" t="s">
        <v>125</v>
      </c>
      <c r="I3105">
        <v>1</v>
      </c>
      <c r="J3105">
        <v>79048</v>
      </c>
    </row>
    <row r="3106" spans="1:10" x14ac:dyDescent="0.25">
      <c r="A3106">
        <v>13105</v>
      </c>
      <c r="B3106" s="1">
        <v>45812</v>
      </c>
      <c r="C3106" t="s">
        <v>5764</v>
      </c>
      <c r="D3106" t="s">
        <v>33</v>
      </c>
      <c r="E3106" t="s">
        <v>101</v>
      </c>
      <c r="F3106" t="s">
        <v>25</v>
      </c>
      <c r="G3106" t="s">
        <v>26</v>
      </c>
      <c r="H3106" t="s">
        <v>5122</v>
      </c>
      <c r="I3106">
        <v>1</v>
      </c>
      <c r="J3106">
        <v>9604</v>
      </c>
    </row>
    <row r="3107" spans="1:10" x14ac:dyDescent="0.25">
      <c r="A3107">
        <v>13106</v>
      </c>
      <c r="B3107" s="1">
        <v>45704</v>
      </c>
      <c r="C3107" t="s">
        <v>5765</v>
      </c>
      <c r="D3107" t="s">
        <v>17</v>
      </c>
      <c r="E3107" t="s">
        <v>66</v>
      </c>
      <c r="F3107" t="s">
        <v>25</v>
      </c>
      <c r="G3107" t="s">
        <v>218</v>
      </c>
      <c r="H3107" t="s">
        <v>5766</v>
      </c>
      <c r="I3107">
        <v>3</v>
      </c>
      <c r="J3107">
        <v>48018</v>
      </c>
    </row>
    <row r="3108" spans="1:10" x14ac:dyDescent="0.25">
      <c r="A3108">
        <v>13107</v>
      </c>
      <c r="B3108" s="1">
        <v>45837</v>
      </c>
      <c r="C3108" t="s">
        <v>5767</v>
      </c>
      <c r="D3108" t="s">
        <v>33</v>
      </c>
      <c r="E3108" t="s">
        <v>34</v>
      </c>
      <c r="F3108" t="s">
        <v>35</v>
      </c>
      <c r="G3108" t="s">
        <v>71</v>
      </c>
      <c r="H3108" t="s">
        <v>5256</v>
      </c>
      <c r="I3108">
        <v>4</v>
      </c>
      <c r="J3108">
        <v>77163</v>
      </c>
    </row>
    <row r="3109" spans="1:10" x14ac:dyDescent="0.25">
      <c r="A3109">
        <v>13108</v>
      </c>
      <c r="B3109" s="1">
        <v>45705</v>
      </c>
      <c r="C3109" t="s">
        <v>5768</v>
      </c>
      <c r="D3109" t="s">
        <v>17</v>
      </c>
      <c r="E3109" t="s">
        <v>158</v>
      </c>
      <c r="F3109" t="s">
        <v>25</v>
      </c>
      <c r="G3109" t="s">
        <v>26</v>
      </c>
      <c r="H3109" t="s">
        <v>5769</v>
      </c>
      <c r="I3109">
        <v>2</v>
      </c>
      <c r="J3109">
        <v>64852</v>
      </c>
    </row>
    <row r="3110" spans="1:10" x14ac:dyDescent="0.25">
      <c r="A3110">
        <v>13109</v>
      </c>
      <c r="B3110" s="1">
        <v>45632</v>
      </c>
      <c r="C3110" t="s">
        <v>5770</v>
      </c>
      <c r="D3110" t="s">
        <v>33</v>
      </c>
      <c r="E3110" t="s">
        <v>55</v>
      </c>
      <c r="F3110" t="s">
        <v>35</v>
      </c>
      <c r="G3110" t="s">
        <v>71</v>
      </c>
      <c r="H3110" t="s">
        <v>4779</v>
      </c>
      <c r="I3110">
        <v>4</v>
      </c>
      <c r="J3110">
        <v>63460</v>
      </c>
    </row>
    <row r="3111" spans="1:10" x14ac:dyDescent="0.25">
      <c r="A3111">
        <v>13110</v>
      </c>
      <c r="B3111" s="1">
        <v>45716</v>
      </c>
      <c r="C3111" t="s">
        <v>5771</v>
      </c>
      <c r="D3111" t="s">
        <v>33</v>
      </c>
      <c r="E3111" t="s">
        <v>43</v>
      </c>
      <c r="F3111" t="s">
        <v>120</v>
      </c>
      <c r="G3111" t="s">
        <v>139</v>
      </c>
      <c r="H3111" t="s">
        <v>5772</v>
      </c>
      <c r="I3111">
        <v>5</v>
      </c>
      <c r="J3111">
        <v>27665</v>
      </c>
    </row>
    <row r="3112" spans="1:10" x14ac:dyDescent="0.25">
      <c r="A3112">
        <v>13111</v>
      </c>
      <c r="B3112" s="1">
        <v>45517</v>
      </c>
      <c r="C3112" t="s">
        <v>5773</v>
      </c>
      <c r="D3112" t="s">
        <v>17</v>
      </c>
      <c r="E3112" t="s">
        <v>66</v>
      </c>
      <c r="F3112" t="s">
        <v>120</v>
      </c>
      <c r="G3112" t="s">
        <v>139</v>
      </c>
      <c r="H3112" t="s">
        <v>5203</v>
      </c>
      <c r="I3112">
        <v>2</v>
      </c>
      <c r="J3112">
        <v>17520</v>
      </c>
    </row>
    <row r="3113" spans="1:10" x14ac:dyDescent="0.25">
      <c r="A3113">
        <v>13112</v>
      </c>
      <c r="B3113" s="1">
        <v>45921</v>
      </c>
      <c r="C3113" t="s">
        <v>5774</v>
      </c>
      <c r="D3113" t="s">
        <v>11</v>
      </c>
      <c r="E3113" t="s">
        <v>165</v>
      </c>
      <c r="F3113" t="s">
        <v>25</v>
      </c>
      <c r="G3113" t="s">
        <v>218</v>
      </c>
      <c r="H3113" t="s">
        <v>5775</v>
      </c>
      <c r="I3113">
        <v>5</v>
      </c>
      <c r="J3113">
        <v>23535</v>
      </c>
    </row>
    <row r="3114" spans="1:10" x14ac:dyDescent="0.25">
      <c r="A3114">
        <v>13113</v>
      </c>
      <c r="B3114" s="1">
        <v>45437</v>
      </c>
      <c r="C3114" t="s">
        <v>5776</v>
      </c>
      <c r="D3114" t="s">
        <v>33</v>
      </c>
      <c r="E3114" t="s">
        <v>34</v>
      </c>
      <c r="F3114" t="s">
        <v>19</v>
      </c>
      <c r="G3114" t="s">
        <v>20</v>
      </c>
      <c r="H3114" t="s">
        <v>4450</v>
      </c>
      <c r="I3114">
        <v>1</v>
      </c>
      <c r="J3114">
        <v>25231</v>
      </c>
    </row>
    <row r="3115" spans="1:10" x14ac:dyDescent="0.25">
      <c r="A3115">
        <v>13114</v>
      </c>
      <c r="B3115" s="1">
        <v>45368</v>
      </c>
      <c r="C3115" t="s">
        <v>5777</v>
      </c>
      <c r="D3115" t="s">
        <v>17</v>
      </c>
      <c r="E3115" t="s">
        <v>47</v>
      </c>
      <c r="F3115" t="s">
        <v>77</v>
      </c>
      <c r="G3115" t="s">
        <v>287</v>
      </c>
      <c r="H3115" t="s">
        <v>5778</v>
      </c>
      <c r="I3115">
        <v>4</v>
      </c>
      <c r="J3115">
        <v>3154</v>
      </c>
    </row>
    <row r="3116" spans="1:10" x14ac:dyDescent="0.25">
      <c r="A3116">
        <v>13115</v>
      </c>
      <c r="B3116" s="1">
        <v>45739</v>
      </c>
      <c r="C3116" t="s">
        <v>5779</v>
      </c>
      <c r="D3116" t="s">
        <v>11</v>
      </c>
      <c r="E3116" t="s">
        <v>61</v>
      </c>
      <c r="F3116" t="s">
        <v>13</v>
      </c>
      <c r="G3116" t="s">
        <v>282</v>
      </c>
      <c r="H3116" t="s">
        <v>5780</v>
      </c>
      <c r="I3116">
        <v>2</v>
      </c>
      <c r="J3116">
        <v>46840</v>
      </c>
    </row>
    <row r="3117" spans="1:10" x14ac:dyDescent="0.25">
      <c r="A3117">
        <v>13116</v>
      </c>
      <c r="B3117" s="1">
        <v>45269</v>
      </c>
      <c r="C3117" t="s">
        <v>5781</v>
      </c>
      <c r="D3117" t="s">
        <v>33</v>
      </c>
      <c r="E3117" t="s">
        <v>43</v>
      </c>
      <c r="F3117" t="s">
        <v>35</v>
      </c>
      <c r="G3117" t="s">
        <v>71</v>
      </c>
      <c r="H3117" t="s">
        <v>5782</v>
      </c>
      <c r="I3117">
        <v>2</v>
      </c>
      <c r="J3117">
        <v>78875</v>
      </c>
    </row>
    <row r="3118" spans="1:10" x14ac:dyDescent="0.25">
      <c r="A3118">
        <v>13117</v>
      </c>
      <c r="B3118" s="1">
        <v>45712</v>
      </c>
      <c r="C3118" t="s">
        <v>5783</v>
      </c>
      <c r="D3118" t="s">
        <v>11</v>
      </c>
      <c r="E3118" t="s">
        <v>165</v>
      </c>
      <c r="F3118" t="s">
        <v>77</v>
      </c>
      <c r="G3118" t="s">
        <v>109</v>
      </c>
      <c r="H3118" t="s">
        <v>3489</v>
      </c>
      <c r="I3118">
        <v>4</v>
      </c>
      <c r="J3118">
        <v>23019</v>
      </c>
    </row>
    <row r="3119" spans="1:10" x14ac:dyDescent="0.25">
      <c r="A3119">
        <v>13118</v>
      </c>
      <c r="B3119" s="1">
        <v>45263</v>
      </c>
      <c r="C3119" t="s">
        <v>5784</v>
      </c>
      <c r="D3119" t="s">
        <v>11</v>
      </c>
      <c r="E3119" t="s">
        <v>61</v>
      </c>
      <c r="F3119" t="s">
        <v>19</v>
      </c>
      <c r="G3119" t="s">
        <v>20</v>
      </c>
      <c r="H3119" t="s">
        <v>5785</v>
      </c>
      <c r="I3119">
        <v>5</v>
      </c>
      <c r="J3119">
        <v>28171</v>
      </c>
    </row>
    <row r="3120" spans="1:10" x14ac:dyDescent="0.25">
      <c r="A3120">
        <v>13119</v>
      </c>
      <c r="B3120" s="1">
        <v>45476</v>
      </c>
      <c r="C3120" t="s">
        <v>5786</v>
      </c>
      <c r="D3120" t="s">
        <v>11</v>
      </c>
      <c r="E3120" t="s">
        <v>84</v>
      </c>
      <c r="F3120" t="s">
        <v>120</v>
      </c>
      <c r="G3120" t="s">
        <v>139</v>
      </c>
      <c r="H3120" t="s">
        <v>5787</v>
      </c>
      <c r="I3120">
        <v>2</v>
      </c>
      <c r="J3120">
        <v>48532</v>
      </c>
    </row>
    <row r="3121" spans="1:10" x14ac:dyDescent="0.25">
      <c r="A3121">
        <v>13120</v>
      </c>
      <c r="B3121" s="1">
        <v>45414</v>
      </c>
      <c r="C3121" t="s">
        <v>5788</v>
      </c>
      <c r="D3121" t="s">
        <v>23</v>
      </c>
      <c r="E3121" t="s">
        <v>76</v>
      </c>
      <c r="F3121" t="s">
        <v>67</v>
      </c>
      <c r="G3121" t="s">
        <v>298</v>
      </c>
      <c r="H3121" t="s">
        <v>5789</v>
      </c>
      <c r="I3121">
        <v>2</v>
      </c>
      <c r="J3121">
        <v>12121</v>
      </c>
    </row>
    <row r="3122" spans="1:10" x14ac:dyDescent="0.25">
      <c r="A3122">
        <v>13121</v>
      </c>
      <c r="B3122" s="1">
        <v>45497</v>
      </c>
      <c r="C3122" t="s">
        <v>5790</v>
      </c>
      <c r="D3122" t="s">
        <v>23</v>
      </c>
      <c r="E3122" t="s">
        <v>76</v>
      </c>
      <c r="F3122" t="s">
        <v>87</v>
      </c>
      <c r="G3122" t="s">
        <v>174</v>
      </c>
      <c r="H3122" t="s">
        <v>5791</v>
      </c>
      <c r="I3122">
        <v>5</v>
      </c>
      <c r="J3122">
        <v>54726</v>
      </c>
    </row>
    <row r="3123" spans="1:10" x14ac:dyDescent="0.25">
      <c r="A3123">
        <v>13122</v>
      </c>
      <c r="B3123" s="1">
        <v>45635</v>
      </c>
      <c r="C3123" t="s">
        <v>5792</v>
      </c>
      <c r="D3123" t="s">
        <v>23</v>
      </c>
      <c r="E3123" t="s">
        <v>29</v>
      </c>
      <c r="F3123" t="s">
        <v>62</v>
      </c>
      <c r="G3123" t="s">
        <v>142</v>
      </c>
      <c r="H3123" t="s">
        <v>5681</v>
      </c>
      <c r="I3123">
        <v>5</v>
      </c>
      <c r="J3123">
        <v>63511</v>
      </c>
    </row>
    <row r="3124" spans="1:10" x14ac:dyDescent="0.25">
      <c r="A3124">
        <v>13123</v>
      </c>
      <c r="B3124" s="1">
        <v>45788</v>
      </c>
      <c r="C3124" t="s">
        <v>5793</v>
      </c>
      <c r="D3124" t="s">
        <v>23</v>
      </c>
      <c r="E3124" t="s">
        <v>24</v>
      </c>
      <c r="F3124" t="s">
        <v>13</v>
      </c>
      <c r="G3124" t="s">
        <v>91</v>
      </c>
      <c r="H3124" t="s">
        <v>5794</v>
      </c>
      <c r="I3124">
        <v>4</v>
      </c>
      <c r="J3124">
        <v>1047</v>
      </c>
    </row>
    <row r="3125" spans="1:10" x14ac:dyDescent="0.25">
      <c r="A3125">
        <v>13124</v>
      </c>
      <c r="B3125" s="1">
        <v>45263</v>
      </c>
      <c r="C3125" t="s">
        <v>5795</v>
      </c>
      <c r="D3125" t="s">
        <v>11</v>
      </c>
      <c r="E3125" t="s">
        <v>61</v>
      </c>
      <c r="F3125" t="s">
        <v>77</v>
      </c>
      <c r="G3125" t="s">
        <v>81</v>
      </c>
      <c r="H3125" t="s">
        <v>5796</v>
      </c>
      <c r="I3125">
        <v>1</v>
      </c>
      <c r="J3125">
        <v>55644</v>
      </c>
    </row>
    <row r="3126" spans="1:10" x14ac:dyDescent="0.25">
      <c r="A3126">
        <v>13125</v>
      </c>
      <c r="B3126" s="1">
        <v>45359</v>
      </c>
      <c r="C3126" t="s">
        <v>5797</v>
      </c>
      <c r="D3126" t="s">
        <v>11</v>
      </c>
      <c r="E3126" t="s">
        <v>12</v>
      </c>
      <c r="F3126" t="s">
        <v>39</v>
      </c>
      <c r="G3126" t="s">
        <v>200</v>
      </c>
      <c r="H3126" t="s">
        <v>5798</v>
      </c>
      <c r="I3126">
        <v>5</v>
      </c>
      <c r="J3126">
        <v>48079</v>
      </c>
    </row>
    <row r="3127" spans="1:10" x14ac:dyDescent="0.25">
      <c r="A3127">
        <v>13126</v>
      </c>
      <c r="B3127" s="1">
        <v>45538</v>
      </c>
      <c r="C3127" t="s">
        <v>5799</v>
      </c>
      <c r="D3127" t="s">
        <v>33</v>
      </c>
      <c r="E3127" t="s">
        <v>34</v>
      </c>
      <c r="F3127" t="s">
        <v>13</v>
      </c>
      <c r="G3127" t="s">
        <v>48</v>
      </c>
      <c r="H3127" t="s">
        <v>5800</v>
      </c>
      <c r="I3127">
        <v>2</v>
      </c>
      <c r="J3127">
        <v>23079</v>
      </c>
    </row>
    <row r="3128" spans="1:10" x14ac:dyDescent="0.25">
      <c r="A3128">
        <v>13127</v>
      </c>
      <c r="B3128" s="1">
        <v>45836</v>
      </c>
      <c r="C3128" t="s">
        <v>5801</v>
      </c>
      <c r="D3128" t="s">
        <v>17</v>
      </c>
      <c r="E3128" t="s">
        <v>158</v>
      </c>
      <c r="F3128" t="s">
        <v>120</v>
      </c>
      <c r="G3128" t="s">
        <v>155</v>
      </c>
      <c r="H3128" t="s">
        <v>5802</v>
      </c>
      <c r="I3128">
        <v>5</v>
      </c>
      <c r="J3128">
        <v>43522</v>
      </c>
    </row>
    <row r="3129" spans="1:10" x14ac:dyDescent="0.25">
      <c r="A3129">
        <v>13128</v>
      </c>
      <c r="B3129" s="1">
        <v>45293</v>
      </c>
      <c r="C3129" t="s">
        <v>5803</v>
      </c>
      <c r="D3129" t="s">
        <v>23</v>
      </c>
      <c r="E3129" t="s">
        <v>24</v>
      </c>
      <c r="F3129" t="s">
        <v>62</v>
      </c>
      <c r="G3129" t="s">
        <v>114</v>
      </c>
      <c r="H3129" t="s">
        <v>5804</v>
      </c>
      <c r="I3129">
        <v>2</v>
      </c>
      <c r="J3129">
        <v>24516</v>
      </c>
    </row>
    <row r="3130" spans="1:10" x14ac:dyDescent="0.25">
      <c r="A3130">
        <v>13129</v>
      </c>
      <c r="B3130" s="1">
        <v>45372</v>
      </c>
      <c r="C3130" t="s">
        <v>5805</v>
      </c>
      <c r="D3130" t="s">
        <v>17</v>
      </c>
      <c r="E3130" t="s">
        <v>66</v>
      </c>
      <c r="F3130" t="s">
        <v>87</v>
      </c>
      <c r="G3130" t="s">
        <v>88</v>
      </c>
      <c r="H3130" t="s">
        <v>5016</v>
      </c>
      <c r="I3130">
        <v>2</v>
      </c>
      <c r="J3130">
        <v>6535</v>
      </c>
    </row>
    <row r="3131" spans="1:10" x14ac:dyDescent="0.25">
      <c r="A3131">
        <v>13130</v>
      </c>
      <c r="B3131" s="1">
        <v>45469</v>
      </c>
      <c r="C3131" t="s">
        <v>5806</v>
      </c>
      <c r="D3131" t="s">
        <v>11</v>
      </c>
      <c r="E3131" t="s">
        <v>84</v>
      </c>
      <c r="F3131" t="s">
        <v>62</v>
      </c>
      <c r="G3131" t="s">
        <v>114</v>
      </c>
      <c r="H3131" t="s">
        <v>5807</v>
      </c>
      <c r="I3131">
        <v>1</v>
      </c>
      <c r="J3131">
        <v>41000</v>
      </c>
    </row>
    <row r="3132" spans="1:10" x14ac:dyDescent="0.25">
      <c r="A3132">
        <v>13131</v>
      </c>
      <c r="B3132" s="1">
        <v>45349</v>
      </c>
      <c r="C3132" t="s">
        <v>5808</v>
      </c>
      <c r="D3132" t="s">
        <v>11</v>
      </c>
      <c r="E3132" t="s">
        <v>12</v>
      </c>
      <c r="F3132" t="s">
        <v>77</v>
      </c>
      <c r="G3132" t="s">
        <v>287</v>
      </c>
      <c r="H3132" t="s">
        <v>5809</v>
      </c>
      <c r="I3132">
        <v>3</v>
      </c>
      <c r="J3132">
        <v>2691</v>
      </c>
    </row>
    <row r="3133" spans="1:10" x14ac:dyDescent="0.25">
      <c r="A3133">
        <v>13132</v>
      </c>
      <c r="B3133" s="1">
        <v>45240</v>
      </c>
      <c r="C3133" t="s">
        <v>5810</v>
      </c>
      <c r="D3133" t="s">
        <v>17</v>
      </c>
      <c r="E3133" t="s">
        <v>66</v>
      </c>
      <c r="F3133" t="s">
        <v>77</v>
      </c>
      <c r="G3133" t="s">
        <v>287</v>
      </c>
      <c r="H3133" t="s">
        <v>5811</v>
      </c>
      <c r="I3133">
        <v>4</v>
      </c>
      <c r="J3133">
        <v>8171</v>
      </c>
    </row>
    <row r="3134" spans="1:10" x14ac:dyDescent="0.25">
      <c r="A3134">
        <v>13133</v>
      </c>
      <c r="B3134" s="1">
        <v>45731</v>
      </c>
      <c r="C3134" t="s">
        <v>5812</v>
      </c>
      <c r="D3134" t="s">
        <v>33</v>
      </c>
      <c r="E3134" t="s">
        <v>94</v>
      </c>
      <c r="F3134" t="s">
        <v>67</v>
      </c>
      <c r="G3134" t="s">
        <v>68</v>
      </c>
      <c r="H3134" t="s">
        <v>1928</v>
      </c>
      <c r="I3134">
        <v>4</v>
      </c>
      <c r="J3134">
        <v>52936</v>
      </c>
    </row>
    <row r="3135" spans="1:10" x14ac:dyDescent="0.25">
      <c r="A3135">
        <v>13134</v>
      </c>
      <c r="B3135" s="1">
        <v>45303</v>
      </c>
      <c r="C3135" t="s">
        <v>5813</v>
      </c>
      <c r="D3135" t="s">
        <v>33</v>
      </c>
      <c r="E3135" t="s">
        <v>94</v>
      </c>
      <c r="F3135" t="s">
        <v>87</v>
      </c>
      <c r="G3135" t="s">
        <v>129</v>
      </c>
      <c r="H3135" t="s">
        <v>4829</v>
      </c>
      <c r="I3135">
        <v>5</v>
      </c>
      <c r="J3135">
        <v>21480</v>
      </c>
    </row>
    <row r="3136" spans="1:10" x14ac:dyDescent="0.25">
      <c r="A3136">
        <v>13135</v>
      </c>
      <c r="B3136" s="1">
        <v>45876</v>
      </c>
      <c r="C3136" t="s">
        <v>5814</v>
      </c>
      <c r="D3136" t="s">
        <v>11</v>
      </c>
      <c r="E3136" t="s">
        <v>61</v>
      </c>
      <c r="F3136" t="s">
        <v>77</v>
      </c>
      <c r="G3136" t="s">
        <v>287</v>
      </c>
      <c r="H3136" t="s">
        <v>5815</v>
      </c>
      <c r="I3136">
        <v>4</v>
      </c>
      <c r="J3136">
        <v>53035</v>
      </c>
    </row>
    <row r="3137" spans="1:10" x14ac:dyDescent="0.25">
      <c r="A3137">
        <v>13136</v>
      </c>
      <c r="B3137" s="1">
        <v>45378</v>
      </c>
      <c r="C3137" t="s">
        <v>5816</v>
      </c>
      <c r="D3137" t="s">
        <v>23</v>
      </c>
      <c r="E3137" t="s">
        <v>135</v>
      </c>
      <c r="F3137" t="s">
        <v>120</v>
      </c>
      <c r="G3137" t="s">
        <v>150</v>
      </c>
      <c r="H3137" t="s">
        <v>5817</v>
      </c>
      <c r="I3137">
        <v>2</v>
      </c>
      <c r="J3137">
        <v>78881</v>
      </c>
    </row>
    <row r="3138" spans="1:10" x14ac:dyDescent="0.25">
      <c r="A3138">
        <v>13137</v>
      </c>
      <c r="B3138" s="1">
        <v>45724</v>
      </c>
      <c r="C3138" t="s">
        <v>5818</v>
      </c>
      <c r="D3138" t="s">
        <v>23</v>
      </c>
      <c r="E3138" t="s">
        <v>24</v>
      </c>
      <c r="F3138" t="s">
        <v>87</v>
      </c>
      <c r="G3138" t="s">
        <v>88</v>
      </c>
      <c r="H3138" t="s">
        <v>5819</v>
      </c>
      <c r="I3138">
        <v>2</v>
      </c>
      <c r="J3138">
        <v>7277</v>
      </c>
    </row>
    <row r="3139" spans="1:10" x14ac:dyDescent="0.25">
      <c r="A3139">
        <v>13138</v>
      </c>
      <c r="B3139" s="1">
        <v>45207</v>
      </c>
      <c r="C3139" t="s">
        <v>5820</v>
      </c>
      <c r="D3139" t="s">
        <v>33</v>
      </c>
      <c r="E3139" t="s">
        <v>55</v>
      </c>
      <c r="F3139" t="s">
        <v>77</v>
      </c>
      <c r="G3139" t="s">
        <v>287</v>
      </c>
      <c r="H3139" t="s">
        <v>3386</v>
      </c>
      <c r="I3139">
        <v>4</v>
      </c>
      <c r="J3139">
        <v>11616</v>
      </c>
    </row>
    <row r="3140" spans="1:10" x14ac:dyDescent="0.25">
      <c r="A3140">
        <v>13139</v>
      </c>
      <c r="B3140" s="1">
        <v>45390</v>
      </c>
      <c r="C3140" t="s">
        <v>5821</v>
      </c>
      <c r="D3140" t="s">
        <v>23</v>
      </c>
      <c r="E3140" t="s">
        <v>29</v>
      </c>
      <c r="F3140" t="s">
        <v>25</v>
      </c>
      <c r="G3140" t="s">
        <v>26</v>
      </c>
      <c r="H3140" t="s">
        <v>5822</v>
      </c>
      <c r="I3140">
        <v>4</v>
      </c>
      <c r="J3140">
        <v>57976</v>
      </c>
    </row>
    <row r="3141" spans="1:10" x14ac:dyDescent="0.25">
      <c r="A3141">
        <v>13140</v>
      </c>
      <c r="B3141" s="1">
        <v>45739</v>
      </c>
      <c r="C3141" t="s">
        <v>5823</v>
      </c>
      <c r="D3141" t="s">
        <v>33</v>
      </c>
      <c r="E3141" t="s">
        <v>101</v>
      </c>
      <c r="F3141" t="s">
        <v>25</v>
      </c>
      <c r="G3141" t="s">
        <v>313</v>
      </c>
      <c r="H3141" t="s">
        <v>3667</v>
      </c>
      <c r="I3141">
        <v>2</v>
      </c>
      <c r="J3141">
        <v>33015</v>
      </c>
    </row>
    <row r="3142" spans="1:10" x14ac:dyDescent="0.25">
      <c r="A3142">
        <v>13141</v>
      </c>
      <c r="B3142" s="1">
        <v>45884</v>
      </c>
      <c r="C3142" t="s">
        <v>5824</v>
      </c>
      <c r="D3142" t="s">
        <v>11</v>
      </c>
      <c r="E3142" t="s">
        <v>138</v>
      </c>
      <c r="F3142" t="s">
        <v>35</v>
      </c>
      <c r="G3142" t="s">
        <v>71</v>
      </c>
      <c r="H3142" t="s">
        <v>1321</v>
      </c>
      <c r="I3142">
        <v>1</v>
      </c>
      <c r="J3142">
        <v>58721</v>
      </c>
    </row>
    <row r="3143" spans="1:10" x14ac:dyDescent="0.25">
      <c r="A3143">
        <v>13142</v>
      </c>
      <c r="B3143" s="1">
        <v>45671</v>
      </c>
      <c r="C3143" t="s">
        <v>5825</v>
      </c>
      <c r="D3143" t="s">
        <v>33</v>
      </c>
      <c r="E3143" t="s">
        <v>94</v>
      </c>
      <c r="F3143" t="s">
        <v>13</v>
      </c>
      <c r="G3143" t="s">
        <v>14</v>
      </c>
      <c r="H3143" t="s">
        <v>3313</v>
      </c>
      <c r="I3143">
        <v>3</v>
      </c>
      <c r="J3143">
        <v>56352</v>
      </c>
    </row>
    <row r="3144" spans="1:10" x14ac:dyDescent="0.25">
      <c r="A3144">
        <v>13143</v>
      </c>
      <c r="B3144" s="1">
        <v>45808</v>
      </c>
      <c r="C3144" t="s">
        <v>5826</v>
      </c>
      <c r="D3144" t="s">
        <v>17</v>
      </c>
      <c r="E3144" t="s">
        <v>47</v>
      </c>
      <c r="F3144" t="s">
        <v>77</v>
      </c>
      <c r="G3144" t="s">
        <v>109</v>
      </c>
      <c r="H3144" t="s">
        <v>5827</v>
      </c>
      <c r="I3144">
        <v>4</v>
      </c>
      <c r="J3144">
        <v>49556</v>
      </c>
    </row>
    <row r="3145" spans="1:10" x14ac:dyDescent="0.25">
      <c r="A3145">
        <v>13144</v>
      </c>
      <c r="B3145" s="1">
        <v>45610</v>
      </c>
      <c r="C3145" t="s">
        <v>5828</v>
      </c>
      <c r="D3145" t="s">
        <v>33</v>
      </c>
      <c r="E3145" t="s">
        <v>94</v>
      </c>
      <c r="F3145" t="s">
        <v>19</v>
      </c>
      <c r="G3145" t="s">
        <v>124</v>
      </c>
      <c r="H3145" t="s">
        <v>5829</v>
      </c>
      <c r="I3145">
        <v>4</v>
      </c>
      <c r="J3145">
        <v>72746</v>
      </c>
    </row>
    <row r="3146" spans="1:10" x14ac:dyDescent="0.25">
      <c r="A3146">
        <v>13145</v>
      </c>
      <c r="B3146" s="1">
        <v>45353</v>
      </c>
      <c r="C3146" t="s">
        <v>5830</v>
      </c>
      <c r="D3146" t="s">
        <v>33</v>
      </c>
      <c r="E3146" t="s">
        <v>43</v>
      </c>
      <c r="F3146" t="s">
        <v>25</v>
      </c>
      <c r="G3146" t="s">
        <v>26</v>
      </c>
      <c r="H3146" t="s">
        <v>5831</v>
      </c>
      <c r="I3146">
        <v>2</v>
      </c>
      <c r="J3146">
        <v>7510</v>
      </c>
    </row>
    <row r="3147" spans="1:10" x14ac:dyDescent="0.25">
      <c r="A3147">
        <v>13146</v>
      </c>
      <c r="B3147" s="1">
        <v>45859</v>
      </c>
      <c r="C3147" t="s">
        <v>5832</v>
      </c>
      <c r="D3147" t="s">
        <v>17</v>
      </c>
      <c r="E3147" t="s">
        <v>158</v>
      </c>
      <c r="F3147" t="s">
        <v>35</v>
      </c>
      <c r="G3147" t="s">
        <v>44</v>
      </c>
      <c r="H3147" t="s">
        <v>1864</v>
      </c>
      <c r="I3147">
        <v>5</v>
      </c>
      <c r="J3147">
        <v>65600</v>
      </c>
    </row>
    <row r="3148" spans="1:10" x14ac:dyDescent="0.25">
      <c r="A3148">
        <v>13147</v>
      </c>
      <c r="B3148" s="1">
        <v>45278</v>
      </c>
      <c r="C3148" t="s">
        <v>5833</v>
      </c>
      <c r="D3148" t="s">
        <v>11</v>
      </c>
      <c r="E3148" t="s">
        <v>165</v>
      </c>
      <c r="F3148" t="s">
        <v>25</v>
      </c>
      <c r="G3148" t="s">
        <v>26</v>
      </c>
      <c r="H3148" t="s">
        <v>5834</v>
      </c>
      <c r="I3148">
        <v>2</v>
      </c>
      <c r="J3148">
        <v>55871</v>
      </c>
    </row>
    <row r="3149" spans="1:10" x14ac:dyDescent="0.25">
      <c r="A3149">
        <v>13148</v>
      </c>
      <c r="B3149" s="1">
        <v>45623</v>
      </c>
      <c r="C3149" t="s">
        <v>5835</v>
      </c>
      <c r="D3149" t="s">
        <v>33</v>
      </c>
      <c r="E3149" t="s">
        <v>34</v>
      </c>
      <c r="F3149" t="s">
        <v>87</v>
      </c>
      <c r="G3149" t="s">
        <v>88</v>
      </c>
      <c r="H3149" t="s">
        <v>5836</v>
      </c>
      <c r="I3149">
        <v>3</v>
      </c>
      <c r="J3149">
        <v>30928</v>
      </c>
    </row>
    <row r="3150" spans="1:10" x14ac:dyDescent="0.25">
      <c r="A3150">
        <v>13149</v>
      </c>
      <c r="B3150" s="1">
        <v>45526</v>
      </c>
      <c r="C3150" t="s">
        <v>3848</v>
      </c>
      <c r="D3150" t="s">
        <v>11</v>
      </c>
      <c r="E3150" t="s">
        <v>61</v>
      </c>
      <c r="F3150" t="s">
        <v>19</v>
      </c>
      <c r="G3150" t="s">
        <v>52</v>
      </c>
      <c r="H3150" t="s">
        <v>5837</v>
      </c>
      <c r="I3150">
        <v>5</v>
      </c>
      <c r="J3150">
        <v>19307</v>
      </c>
    </row>
    <row r="3151" spans="1:10" x14ac:dyDescent="0.25">
      <c r="A3151">
        <v>13150</v>
      </c>
      <c r="B3151" s="1">
        <v>45543</v>
      </c>
      <c r="C3151" t="s">
        <v>5838</v>
      </c>
      <c r="D3151" t="s">
        <v>11</v>
      </c>
      <c r="E3151" t="s">
        <v>84</v>
      </c>
      <c r="F3151" t="s">
        <v>39</v>
      </c>
      <c r="G3151" t="s">
        <v>200</v>
      </c>
      <c r="H3151" t="s">
        <v>5839</v>
      </c>
      <c r="I3151">
        <v>5</v>
      </c>
      <c r="J3151">
        <v>38537</v>
      </c>
    </row>
    <row r="3152" spans="1:10" x14ac:dyDescent="0.25">
      <c r="A3152">
        <v>13151</v>
      </c>
      <c r="B3152" s="1">
        <v>45812</v>
      </c>
      <c r="C3152" t="s">
        <v>5840</v>
      </c>
      <c r="D3152" t="s">
        <v>33</v>
      </c>
      <c r="E3152" t="s">
        <v>101</v>
      </c>
      <c r="F3152" t="s">
        <v>87</v>
      </c>
      <c r="G3152" t="s">
        <v>147</v>
      </c>
      <c r="H3152" t="s">
        <v>5841</v>
      </c>
      <c r="I3152">
        <v>4</v>
      </c>
      <c r="J3152">
        <v>25860</v>
      </c>
    </row>
    <row r="3153" spans="1:10" x14ac:dyDescent="0.25">
      <c r="A3153">
        <v>13152</v>
      </c>
      <c r="B3153" s="1">
        <v>45656</v>
      </c>
      <c r="C3153" t="s">
        <v>5842</v>
      </c>
      <c r="D3153" t="s">
        <v>11</v>
      </c>
      <c r="E3153" t="s">
        <v>61</v>
      </c>
      <c r="F3153" t="s">
        <v>62</v>
      </c>
      <c r="G3153" t="s">
        <v>106</v>
      </c>
      <c r="H3153" t="s">
        <v>5843</v>
      </c>
      <c r="I3153">
        <v>5</v>
      </c>
      <c r="J3153">
        <v>58759</v>
      </c>
    </row>
    <row r="3154" spans="1:10" x14ac:dyDescent="0.25">
      <c r="A3154">
        <v>13153</v>
      </c>
      <c r="B3154" s="1">
        <v>45917</v>
      </c>
      <c r="C3154" t="s">
        <v>5844</v>
      </c>
      <c r="D3154" t="s">
        <v>17</v>
      </c>
      <c r="E3154" t="s">
        <v>158</v>
      </c>
      <c r="F3154" t="s">
        <v>35</v>
      </c>
      <c r="G3154" t="s">
        <v>36</v>
      </c>
      <c r="H3154" t="s">
        <v>5845</v>
      </c>
      <c r="I3154">
        <v>4</v>
      </c>
      <c r="J3154">
        <v>932</v>
      </c>
    </row>
    <row r="3155" spans="1:10" x14ac:dyDescent="0.25">
      <c r="A3155">
        <v>13154</v>
      </c>
      <c r="B3155" s="1">
        <v>45618</v>
      </c>
      <c r="C3155" t="s">
        <v>2526</v>
      </c>
      <c r="D3155" t="s">
        <v>11</v>
      </c>
      <c r="E3155" t="s">
        <v>84</v>
      </c>
      <c r="F3155" t="s">
        <v>67</v>
      </c>
      <c r="G3155" t="s">
        <v>68</v>
      </c>
      <c r="H3155" t="s">
        <v>5846</v>
      </c>
      <c r="I3155">
        <v>5</v>
      </c>
      <c r="J3155">
        <v>65586</v>
      </c>
    </row>
    <row r="3156" spans="1:10" x14ac:dyDescent="0.25">
      <c r="A3156">
        <v>13155</v>
      </c>
      <c r="B3156" s="1">
        <v>45541</v>
      </c>
      <c r="C3156" t="s">
        <v>5847</v>
      </c>
      <c r="D3156" t="s">
        <v>17</v>
      </c>
      <c r="E3156" t="s">
        <v>66</v>
      </c>
      <c r="F3156" t="s">
        <v>35</v>
      </c>
      <c r="G3156" t="s">
        <v>437</v>
      </c>
      <c r="H3156" t="s">
        <v>5036</v>
      </c>
      <c r="I3156">
        <v>4</v>
      </c>
      <c r="J3156">
        <v>74267</v>
      </c>
    </row>
    <row r="3157" spans="1:10" x14ac:dyDescent="0.25">
      <c r="A3157">
        <v>13156</v>
      </c>
      <c r="B3157" s="1">
        <v>45437</v>
      </c>
      <c r="C3157" t="s">
        <v>5848</v>
      </c>
      <c r="D3157" t="s">
        <v>33</v>
      </c>
      <c r="E3157" t="s">
        <v>55</v>
      </c>
      <c r="F3157" t="s">
        <v>120</v>
      </c>
      <c r="G3157" t="s">
        <v>121</v>
      </c>
      <c r="H3157" t="s">
        <v>5849</v>
      </c>
      <c r="I3157">
        <v>5</v>
      </c>
      <c r="J3157">
        <v>31541</v>
      </c>
    </row>
    <row r="3158" spans="1:10" x14ac:dyDescent="0.25">
      <c r="A3158">
        <v>13157</v>
      </c>
      <c r="B3158" s="1">
        <v>45344</v>
      </c>
      <c r="C3158" t="s">
        <v>5850</v>
      </c>
      <c r="D3158" t="s">
        <v>17</v>
      </c>
      <c r="E3158" t="s">
        <v>158</v>
      </c>
      <c r="F3158" t="s">
        <v>19</v>
      </c>
      <c r="G3158" t="s">
        <v>98</v>
      </c>
      <c r="H3158" t="s">
        <v>5851</v>
      </c>
      <c r="I3158">
        <v>4</v>
      </c>
      <c r="J3158">
        <v>18626</v>
      </c>
    </row>
    <row r="3159" spans="1:10" x14ac:dyDescent="0.25">
      <c r="A3159">
        <v>13158</v>
      </c>
      <c r="B3159" s="1">
        <v>45615</v>
      </c>
      <c r="C3159" t="s">
        <v>5852</v>
      </c>
      <c r="D3159" t="s">
        <v>11</v>
      </c>
      <c r="E3159" t="s">
        <v>61</v>
      </c>
      <c r="F3159" t="s">
        <v>19</v>
      </c>
      <c r="G3159" t="s">
        <v>98</v>
      </c>
      <c r="H3159" t="s">
        <v>5853</v>
      </c>
      <c r="I3159">
        <v>4</v>
      </c>
      <c r="J3159">
        <v>57679</v>
      </c>
    </row>
    <row r="3160" spans="1:10" x14ac:dyDescent="0.25">
      <c r="A3160">
        <v>13159</v>
      </c>
      <c r="B3160" s="1">
        <v>45411</v>
      </c>
      <c r="C3160" t="s">
        <v>5854</v>
      </c>
      <c r="D3160" t="s">
        <v>17</v>
      </c>
      <c r="E3160" t="s">
        <v>158</v>
      </c>
      <c r="F3160" t="s">
        <v>39</v>
      </c>
      <c r="G3160" t="s">
        <v>200</v>
      </c>
      <c r="H3160" t="s">
        <v>4189</v>
      </c>
      <c r="I3160">
        <v>1</v>
      </c>
      <c r="J3160">
        <v>32555</v>
      </c>
    </row>
    <row r="3161" spans="1:10" x14ac:dyDescent="0.25">
      <c r="A3161">
        <v>13160</v>
      </c>
      <c r="B3161" s="1">
        <v>45228</v>
      </c>
      <c r="C3161" t="s">
        <v>5855</v>
      </c>
      <c r="D3161" t="s">
        <v>33</v>
      </c>
      <c r="E3161" t="s">
        <v>55</v>
      </c>
      <c r="F3161" t="s">
        <v>77</v>
      </c>
      <c r="G3161" t="s">
        <v>109</v>
      </c>
      <c r="H3161" t="s">
        <v>2518</v>
      </c>
      <c r="I3161">
        <v>2</v>
      </c>
      <c r="J3161">
        <v>70884</v>
      </c>
    </row>
    <row r="3162" spans="1:10" x14ac:dyDescent="0.25">
      <c r="A3162">
        <v>13161</v>
      </c>
      <c r="B3162" s="1">
        <v>45256</v>
      </c>
      <c r="C3162" t="s">
        <v>5856</v>
      </c>
      <c r="D3162" t="s">
        <v>17</v>
      </c>
      <c r="E3162" t="s">
        <v>18</v>
      </c>
      <c r="F3162" t="s">
        <v>67</v>
      </c>
      <c r="G3162" t="s">
        <v>231</v>
      </c>
      <c r="H3162" t="s">
        <v>2715</v>
      </c>
      <c r="I3162">
        <v>3</v>
      </c>
      <c r="J3162">
        <v>37434</v>
      </c>
    </row>
    <row r="3163" spans="1:10" x14ac:dyDescent="0.25">
      <c r="A3163">
        <v>13162</v>
      </c>
      <c r="B3163" s="1">
        <v>45830</v>
      </c>
      <c r="C3163" t="s">
        <v>5857</v>
      </c>
      <c r="D3163" t="s">
        <v>33</v>
      </c>
      <c r="E3163" t="s">
        <v>34</v>
      </c>
      <c r="F3163" t="s">
        <v>35</v>
      </c>
      <c r="G3163" t="s">
        <v>36</v>
      </c>
      <c r="H3163" t="s">
        <v>3750</v>
      </c>
      <c r="I3163">
        <v>1</v>
      </c>
      <c r="J3163">
        <v>71307</v>
      </c>
    </row>
    <row r="3164" spans="1:10" x14ac:dyDescent="0.25">
      <c r="A3164">
        <v>13163</v>
      </c>
      <c r="B3164" s="1">
        <v>45891</v>
      </c>
      <c r="C3164" t="s">
        <v>3028</v>
      </c>
      <c r="D3164" t="s">
        <v>23</v>
      </c>
      <c r="E3164" t="s">
        <v>29</v>
      </c>
      <c r="F3164" t="s">
        <v>77</v>
      </c>
      <c r="G3164" t="s">
        <v>287</v>
      </c>
      <c r="H3164" t="s">
        <v>5811</v>
      </c>
      <c r="I3164">
        <v>4</v>
      </c>
      <c r="J3164">
        <v>24518</v>
      </c>
    </row>
    <row r="3165" spans="1:10" x14ac:dyDescent="0.25">
      <c r="A3165">
        <v>13164</v>
      </c>
      <c r="B3165" s="1">
        <v>45618</v>
      </c>
      <c r="C3165" t="s">
        <v>5858</v>
      </c>
      <c r="D3165" t="s">
        <v>11</v>
      </c>
      <c r="E3165" t="s">
        <v>165</v>
      </c>
      <c r="F3165" t="s">
        <v>25</v>
      </c>
      <c r="G3165" t="s">
        <v>58</v>
      </c>
      <c r="H3165" t="s">
        <v>5859</v>
      </c>
      <c r="I3165">
        <v>5</v>
      </c>
      <c r="J3165">
        <v>72434</v>
      </c>
    </row>
    <row r="3166" spans="1:10" x14ac:dyDescent="0.25">
      <c r="A3166">
        <v>13165</v>
      </c>
      <c r="B3166" s="1">
        <v>45589</v>
      </c>
      <c r="C3166" t="s">
        <v>5860</v>
      </c>
      <c r="D3166" t="s">
        <v>33</v>
      </c>
      <c r="E3166" t="s">
        <v>55</v>
      </c>
      <c r="F3166" t="s">
        <v>19</v>
      </c>
      <c r="G3166" t="s">
        <v>98</v>
      </c>
      <c r="H3166" t="s">
        <v>5861</v>
      </c>
      <c r="I3166">
        <v>2</v>
      </c>
      <c r="J3166">
        <v>48160</v>
      </c>
    </row>
    <row r="3167" spans="1:10" x14ac:dyDescent="0.25">
      <c r="A3167">
        <v>13166</v>
      </c>
      <c r="B3167" s="1">
        <v>45507</v>
      </c>
      <c r="C3167" t="s">
        <v>5862</v>
      </c>
      <c r="D3167" t="s">
        <v>23</v>
      </c>
      <c r="E3167" t="s">
        <v>105</v>
      </c>
      <c r="F3167" t="s">
        <v>35</v>
      </c>
      <c r="G3167" t="s">
        <v>44</v>
      </c>
      <c r="H3167" t="s">
        <v>813</v>
      </c>
      <c r="I3167">
        <v>2</v>
      </c>
      <c r="J3167">
        <v>65492</v>
      </c>
    </row>
    <row r="3168" spans="1:10" x14ac:dyDescent="0.25">
      <c r="A3168">
        <v>13167</v>
      </c>
      <c r="B3168" s="1">
        <v>45792</v>
      </c>
      <c r="C3168" t="s">
        <v>5863</v>
      </c>
      <c r="D3168" t="s">
        <v>11</v>
      </c>
      <c r="E3168" t="s">
        <v>12</v>
      </c>
      <c r="F3168" t="s">
        <v>87</v>
      </c>
      <c r="G3168" t="s">
        <v>147</v>
      </c>
      <c r="H3168" t="s">
        <v>5864</v>
      </c>
      <c r="I3168">
        <v>4</v>
      </c>
      <c r="J3168">
        <v>14204</v>
      </c>
    </row>
    <row r="3169" spans="1:10" x14ac:dyDescent="0.25">
      <c r="A3169">
        <v>13168</v>
      </c>
      <c r="B3169" s="1">
        <v>45825</v>
      </c>
      <c r="C3169" t="s">
        <v>5865</v>
      </c>
      <c r="D3169" t="s">
        <v>17</v>
      </c>
      <c r="E3169" t="s">
        <v>47</v>
      </c>
      <c r="F3169" t="s">
        <v>13</v>
      </c>
      <c r="G3169" t="s">
        <v>48</v>
      </c>
      <c r="H3169" t="s">
        <v>5866</v>
      </c>
      <c r="I3169">
        <v>5</v>
      </c>
      <c r="J3169">
        <v>16483</v>
      </c>
    </row>
    <row r="3170" spans="1:10" x14ac:dyDescent="0.25">
      <c r="A3170">
        <v>13169</v>
      </c>
      <c r="B3170" s="1">
        <v>45530</v>
      </c>
      <c r="C3170" t="s">
        <v>5867</v>
      </c>
      <c r="D3170" t="s">
        <v>23</v>
      </c>
      <c r="E3170" t="s">
        <v>24</v>
      </c>
      <c r="F3170" t="s">
        <v>35</v>
      </c>
      <c r="G3170" t="s">
        <v>179</v>
      </c>
      <c r="H3170" t="s">
        <v>1744</v>
      </c>
      <c r="I3170">
        <v>5</v>
      </c>
      <c r="J3170">
        <v>10706</v>
      </c>
    </row>
    <row r="3171" spans="1:10" x14ac:dyDescent="0.25">
      <c r="A3171">
        <v>13170</v>
      </c>
      <c r="B3171" s="1">
        <v>45861</v>
      </c>
      <c r="C3171" t="s">
        <v>5484</v>
      </c>
      <c r="D3171" t="s">
        <v>33</v>
      </c>
      <c r="E3171" t="s">
        <v>55</v>
      </c>
      <c r="F3171" t="s">
        <v>13</v>
      </c>
      <c r="G3171" t="s">
        <v>14</v>
      </c>
      <c r="H3171" t="s">
        <v>5868</v>
      </c>
      <c r="I3171">
        <v>4</v>
      </c>
      <c r="J3171">
        <v>1730</v>
      </c>
    </row>
    <row r="3172" spans="1:10" x14ac:dyDescent="0.25">
      <c r="A3172">
        <v>13171</v>
      </c>
      <c r="B3172" s="1">
        <v>45829</v>
      </c>
      <c r="C3172" t="s">
        <v>5869</v>
      </c>
      <c r="D3172" t="s">
        <v>33</v>
      </c>
      <c r="E3172" t="s">
        <v>34</v>
      </c>
      <c r="F3172" t="s">
        <v>35</v>
      </c>
      <c r="G3172" t="s">
        <v>71</v>
      </c>
      <c r="H3172" t="s">
        <v>5870</v>
      </c>
      <c r="I3172">
        <v>3</v>
      </c>
      <c r="J3172">
        <v>72618</v>
      </c>
    </row>
    <row r="3173" spans="1:10" x14ac:dyDescent="0.25">
      <c r="A3173">
        <v>13172</v>
      </c>
      <c r="B3173" s="1">
        <v>45668</v>
      </c>
      <c r="C3173" t="s">
        <v>5871</v>
      </c>
      <c r="D3173" t="s">
        <v>17</v>
      </c>
      <c r="E3173" t="s">
        <v>18</v>
      </c>
      <c r="F3173" t="s">
        <v>77</v>
      </c>
      <c r="G3173" t="s">
        <v>162</v>
      </c>
      <c r="H3173" t="s">
        <v>5872</v>
      </c>
      <c r="I3173">
        <v>4</v>
      </c>
      <c r="J3173">
        <v>51884</v>
      </c>
    </row>
    <row r="3174" spans="1:10" x14ac:dyDescent="0.25">
      <c r="A3174">
        <v>13173</v>
      </c>
      <c r="B3174" s="1">
        <v>45848</v>
      </c>
      <c r="C3174" t="s">
        <v>5873</v>
      </c>
      <c r="D3174" t="s">
        <v>17</v>
      </c>
      <c r="E3174" t="s">
        <v>18</v>
      </c>
      <c r="F3174" t="s">
        <v>25</v>
      </c>
      <c r="G3174" t="s">
        <v>218</v>
      </c>
      <c r="H3174" t="s">
        <v>3422</v>
      </c>
      <c r="I3174">
        <v>5</v>
      </c>
      <c r="J3174">
        <v>37606</v>
      </c>
    </row>
    <row r="3175" spans="1:10" x14ac:dyDescent="0.25">
      <c r="A3175">
        <v>13174</v>
      </c>
      <c r="B3175" s="1">
        <v>45786</v>
      </c>
      <c r="C3175" t="s">
        <v>5874</v>
      </c>
      <c r="D3175" t="s">
        <v>11</v>
      </c>
      <c r="E3175" t="s">
        <v>165</v>
      </c>
      <c r="F3175" t="s">
        <v>87</v>
      </c>
      <c r="G3175" t="s">
        <v>129</v>
      </c>
      <c r="H3175" t="s">
        <v>5875</v>
      </c>
      <c r="I3175">
        <v>3</v>
      </c>
      <c r="J3175">
        <v>25349</v>
      </c>
    </row>
    <row r="3176" spans="1:10" x14ac:dyDescent="0.25">
      <c r="A3176">
        <v>13175</v>
      </c>
      <c r="B3176" s="1">
        <v>45207</v>
      </c>
      <c r="C3176" t="s">
        <v>5876</v>
      </c>
      <c r="D3176" t="s">
        <v>23</v>
      </c>
      <c r="E3176" t="s">
        <v>76</v>
      </c>
      <c r="F3176" t="s">
        <v>13</v>
      </c>
      <c r="G3176" t="s">
        <v>102</v>
      </c>
      <c r="H3176" t="s">
        <v>5877</v>
      </c>
      <c r="I3176">
        <v>5</v>
      </c>
      <c r="J3176">
        <v>58608</v>
      </c>
    </row>
    <row r="3177" spans="1:10" x14ac:dyDescent="0.25">
      <c r="A3177">
        <v>13176</v>
      </c>
      <c r="B3177" s="1">
        <v>45795</v>
      </c>
      <c r="C3177" t="s">
        <v>5878</v>
      </c>
      <c r="D3177" t="s">
        <v>33</v>
      </c>
      <c r="E3177" t="s">
        <v>34</v>
      </c>
      <c r="F3177" t="s">
        <v>39</v>
      </c>
      <c r="G3177" t="s">
        <v>200</v>
      </c>
      <c r="H3177" t="s">
        <v>5879</v>
      </c>
      <c r="I3177">
        <v>1</v>
      </c>
      <c r="J3177">
        <v>73507</v>
      </c>
    </row>
    <row r="3178" spans="1:10" x14ac:dyDescent="0.25">
      <c r="A3178">
        <v>13177</v>
      </c>
      <c r="B3178" s="1">
        <v>45680</v>
      </c>
      <c r="C3178" t="s">
        <v>5880</v>
      </c>
      <c r="D3178" t="s">
        <v>33</v>
      </c>
      <c r="E3178" t="s">
        <v>34</v>
      </c>
      <c r="F3178" t="s">
        <v>25</v>
      </c>
      <c r="G3178" t="s">
        <v>58</v>
      </c>
      <c r="H3178" t="s">
        <v>3231</v>
      </c>
      <c r="I3178">
        <v>3</v>
      </c>
      <c r="J3178">
        <v>37202</v>
      </c>
    </row>
    <row r="3179" spans="1:10" x14ac:dyDescent="0.25">
      <c r="A3179">
        <v>13178</v>
      </c>
      <c r="B3179" s="1">
        <v>45626</v>
      </c>
      <c r="C3179" t="s">
        <v>5881</v>
      </c>
      <c r="D3179" t="s">
        <v>23</v>
      </c>
      <c r="E3179" t="s">
        <v>135</v>
      </c>
      <c r="F3179" t="s">
        <v>62</v>
      </c>
      <c r="G3179" t="s">
        <v>63</v>
      </c>
      <c r="H3179" t="s">
        <v>5882</v>
      </c>
      <c r="I3179">
        <v>2</v>
      </c>
      <c r="J3179">
        <v>41831</v>
      </c>
    </row>
    <row r="3180" spans="1:10" x14ac:dyDescent="0.25">
      <c r="A3180">
        <v>13179</v>
      </c>
      <c r="B3180" s="1">
        <v>45470</v>
      </c>
      <c r="C3180" t="s">
        <v>5883</v>
      </c>
      <c r="D3180" t="s">
        <v>11</v>
      </c>
      <c r="E3180" t="s">
        <v>138</v>
      </c>
      <c r="F3180" t="s">
        <v>35</v>
      </c>
      <c r="G3180" t="s">
        <v>179</v>
      </c>
      <c r="H3180" t="s">
        <v>5884</v>
      </c>
      <c r="I3180">
        <v>3</v>
      </c>
      <c r="J3180">
        <v>17583</v>
      </c>
    </row>
    <row r="3181" spans="1:10" x14ac:dyDescent="0.25">
      <c r="A3181">
        <v>13180</v>
      </c>
      <c r="B3181" s="1">
        <v>45929</v>
      </c>
      <c r="C3181" t="s">
        <v>5885</v>
      </c>
      <c r="D3181" t="s">
        <v>17</v>
      </c>
      <c r="E3181" t="s">
        <v>47</v>
      </c>
      <c r="F3181" t="s">
        <v>67</v>
      </c>
      <c r="G3181" t="s">
        <v>298</v>
      </c>
      <c r="H3181" t="s">
        <v>5289</v>
      </c>
      <c r="I3181">
        <v>4</v>
      </c>
      <c r="J3181">
        <v>25481</v>
      </c>
    </row>
    <row r="3182" spans="1:10" x14ac:dyDescent="0.25">
      <c r="A3182">
        <v>13181</v>
      </c>
      <c r="B3182" s="1">
        <v>45423</v>
      </c>
      <c r="C3182" t="s">
        <v>5886</v>
      </c>
      <c r="D3182" t="s">
        <v>11</v>
      </c>
      <c r="E3182" t="s">
        <v>84</v>
      </c>
      <c r="F3182" t="s">
        <v>87</v>
      </c>
      <c r="G3182" t="s">
        <v>174</v>
      </c>
      <c r="H3182" t="s">
        <v>4497</v>
      </c>
      <c r="I3182">
        <v>1</v>
      </c>
      <c r="J3182">
        <v>62606</v>
      </c>
    </row>
    <row r="3183" spans="1:10" x14ac:dyDescent="0.25">
      <c r="A3183">
        <v>13182</v>
      </c>
      <c r="B3183" s="1">
        <v>45602</v>
      </c>
      <c r="C3183" t="s">
        <v>5887</v>
      </c>
      <c r="D3183" t="s">
        <v>11</v>
      </c>
      <c r="E3183" t="s">
        <v>165</v>
      </c>
      <c r="F3183" t="s">
        <v>67</v>
      </c>
      <c r="G3183" t="s">
        <v>400</v>
      </c>
      <c r="H3183" t="s">
        <v>5888</v>
      </c>
      <c r="I3183">
        <v>2</v>
      </c>
      <c r="J3183">
        <v>43739</v>
      </c>
    </row>
    <row r="3184" spans="1:10" x14ac:dyDescent="0.25">
      <c r="A3184">
        <v>13183</v>
      </c>
      <c r="B3184" s="1">
        <v>45330</v>
      </c>
      <c r="C3184" t="s">
        <v>5889</v>
      </c>
      <c r="D3184" t="s">
        <v>11</v>
      </c>
      <c r="E3184" t="s">
        <v>165</v>
      </c>
      <c r="F3184" t="s">
        <v>67</v>
      </c>
      <c r="G3184" t="s">
        <v>231</v>
      </c>
      <c r="H3184" t="s">
        <v>5890</v>
      </c>
      <c r="I3184">
        <v>1</v>
      </c>
      <c r="J3184">
        <v>5393</v>
      </c>
    </row>
    <row r="3185" spans="1:10" x14ac:dyDescent="0.25">
      <c r="A3185">
        <v>13184</v>
      </c>
      <c r="B3185" s="1">
        <v>45489</v>
      </c>
      <c r="C3185" t="s">
        <v>5891</v>
      </c>
      <c r="D3185" t="s">
        <v>11</v>
      </c>
      <c r="E3185" t="s">
        <v>165</v>
      </c>
      <c r="F3185" t="s">
        <v>87</v>
      </c>
      <c r="G3185" t="s">
        <v>174</v>
      </c>
      <c r="H3185" t="s">
        <v>5892</v>
      </c>
      <c r="I3185">
        <v>4</v>
      </c>
      <c r="J3185">
        <v>14964</v>
      </c>
    </row>
    <row r="3186" spans="1:10" x14ac:dyDescent="0.25">
      <c r="A3186">
        <v>13185</v>
      </c>
      <c r="B3186" s="1">
        <v>45862</v>
      </c>
      <c r="C3186" t="s">
        <v>5893</v>
      </c>
      <c r="D3186" t="s">
        <v>23</v>
      </c>
      <c r="E3186" t="s">
        <v>76</v>
      </c>
      <c r="F3186" t="s">
        <v>13</v>
      </c>
      <c r="G3186" t="s">
        <v>91</v>
      </c>
      <c r="H3186" t="s">
        <v>5894</v>
      </c>
      <c r="I3186">
        <v>5</v>
      </c>
      <c r="J3186">
        <v>11399</v>
      </c>
    </row>
    <row r="3187" spans="1:10" x14ac:dyDescent="0.25">
      <c r="A3187">
        <v>13186</v>
      </c>
      <c r="B3187" s="1">
        <v>45314</v>
      </c>
      <c r="C3187" t="s">
        <v>5895</v>
      </c>
      <c r="D3187" t="s">
        <v>23</v>
      </c>
      <c r="E3187" t="s">
        <v>135</v>
      </c>
      <c r="F3187" t="s">
        <v>77</v>
      </c>
      <c r="G3187" t="s">
        <v>81</v>
      </c>
      <c r="H3187" t="s">
        <v>5896</v>
      </c>
      <c r="I3187">
        <v>5</v>
      </c>
      <c r="J3187">
        <v>22001</v>
      </c>
    </row>
    <row r="3188" spans="1:10" x14ac:dyDescent="0.25">
      <c r="A3188">
        <v>13187</v>
      </c>
      <c r="B3188" s="1">
        <v>45698</v>
      </c>
      <c r="C3188" t="s">
        <v>5897</v>
      </c>
      <c r="D3188" t="s">
        <v>33</v>
      </c>
      <c r="E3188" t="s">
        <v>55</v>
      </c>
      <c r="F3188" t="s">
        <v>39</v>
      </c>
      <c r="G3188" t="s">
        <v>117</v>
      </c>
      <c r="H3188" t="s">
        <v>5898</v>
      </c>
      <c r="I3188">
        <v>3</v>
      </c>
      <c r="J3188">
        <v>68647</v>
      </c>
    </row>
    <row r="3189" spans="1:10" x14ac:dyDescent="0.25">
      <c r="A3189">
        <v>13188</v>
      </c>
      <c r="B3189" s="1">
        <v>45664</v>
      </c>
      <c r="C3189" t="s">
        <v>5899</v>
      </c>
      <c r="D3189" t="s">
        <v>11</v>
      </c>
      <c r="E3189" t="s">
        <v>61</v>
      </c>
      <c r="F3189" t="s">
        <v>120</v>
      </c>
      <c r="G3189" t="s">
        <v>155</v>
      </c>
      <c r="H3189" t="s">
        <v>5900</v>
      </c>
      <c r="I3189">
        <v>3</v>
      </c>
      <c r="J3189">
        <v>37653</v>
      </c>
    </row>
    <row r="3190" spans="1:10" x14ac:dyDescent="0.25">
      <c r="A3190">
        <v>13189</v>
      </c>
      <c r="B3190" s="1">
        <v>45633</v>
      </c>
      <c r="C3190" t="s">
        <v>5901</v>
      </c>
      <c r="D3190" t="s">
        <v>33</v>
      </c>
      <c r="E3190" t="s">
        <v>101</v>
      </c>
      <c r="F3190" t="s">
        <v>13</v>
      </c>
      <c r="G3190" t="s">
        <v>91</v>
      </c>
      <c r="H3190" t="s">
        <v>5902</v>
      </c>
      <c r="I3190">
        <v>4</v>
      </c>
      <c r="J3190">
        <v>24371</v>
      </c>
    </row>
    <row r="3191" spans="1:10" x14ac:dyDescent="0.25">
      <c r="A3191">
        <v>13190</v>
      </c>
      <c r="B3191" s="1">
        <v>45807</v>
      </c>
      <c r="C3191" t="s">
        <v>5903</v>
      </c>
      <c r="D3191" t="s">
        <v>23</v>
      </c>
      <c r="E3191" t="s">
        <v>24</v>
      </c>
      <c r="F3191" t="s">
        <v>13</v>
      </c>
      <c r="G3191" t="s">
        <v>282</v>
      </c>
      <c r="H3191" t="s">
        <v>5904</v>
      </c>
      <c r="I3191">
        <v>4</v>
      </c>
      <c r="J3191">
        <v>39663</v>
      </c>
    </row>
    <row r="3192" spans="1:10" x14ac:dyDescent="0.25">
      <c r="A3192">
        <v>13191</v>
      </c>
      <c r="B3192" s="1">
        <v>45735</v>
      </c>
      <c r="C3192" t="s">
        <v>5905</v>
      </c>
      <c r="D3192" t="s">
        <v>17</v>
      </c>
      <c r="E3192" t="s">
        <v>47</v>
      </c>
      <c r="F3192" t="s">
        <v>19</v>
      </c>
      <c r="G3192" t="s">
        <v>30</v>
      </c>
      <c r="H3192" t="s">
        <v>5906</v>
      </c>
      <c r="I3192">
        <v>1</v>
      </c>
      <c r="J3192">
        <v>16219</v>
      </c>
    </row>
    <row r="3193" spans="1:10" x14ac:dyDescent="0.25">
      <c r="A3193">
        <v>13192</v>
      </c>
      <c r="B3193" s="1">
        <v>45784</v>
      </c>
      <c r="C3193" t="s">
        <v>5907</v>
      </c>
      <c r="D3193" t="s">
        <v>23</v>
      </c>
      <c r="E3193" t="s">
        <v>135</v>
      </c>
      <c r="F3193" t="s">
        <v>25</v>
      </c>
      <c r="G3193" t="s">
        <v>58</v>
      </c>
      <c r="H3193" t="s">
        <v>5908</v>
      </c>
      <c r="I3193">
        <v>1</v>
      </c>
      <c r="J3193">
        <v>63000</v>
      </c>
    </row>
    <row r="3194" spans="1:10" x14ac:dyDescent="0.25">
      <c r="A3194">
        <v>13193</v>
      </c>
      <c r="B3194" s="1">
        <v>45837</v>
      </c>
      <c r="C3194" t="s">
        <v>5909</v>
      </c>
      <c r="D3194" t="s">
        <v>11</v>
      </c>
      <c r="E3194" t="s">
        <v>165</v>
      </c>
      <c r="F3194" t="s">
        <v>25</v>
      </c>
      <c r="G3194" t="s">
        <v>58</v>
      </c>
      <c r="H3194" t="s">
        <v>5910</v>
      </c>
      <c r="I3194">
        <v>4</v>
      </c>
      <c r="J3194">
        <v>17155</v>
      </c>
    </row>
    <row r="3195" spans="1:10" x14ac:dyDescent="0.25">
      <c r="A3195">
        <v>13194</v>
      </c>
      <c r="B3195" s="1">
        <v>45618</v>
      </c>
      <c r="C3195" t="s">
        <v>5911</v>
      </c>
      <c r="D3195" t="s">
        <v>11</v>
      </c>
      <c r="E3195" t="s">
        <v>138</v>
      </c>
      <c r="F3195" t="s">
        <v>87</v>
      </c>
      <c r="G3195" t="s">
        <v>129</v>
      </c>
      <c r="H3195" t="s">
        <v>5912</v>
      </c>
      <c r="I3195">
        <v>2</v>
      </c>
      <c r="J3195">
        <v>10158</v>
      </c>
    </row>
    <row r="3196" spans="1:10" x14ac:dyDescent="0.25">
      <c r="A3196">
        <v>13195</v>
      </c>
      <c r="B3196" s="1">
        <v>45479</v>
      </c>
      <c r="C3196" t="s">
        <v>5913</v>
      </c>
      <c r="D3196" t="s">
        <v>23</v>
      </c>
      <c r="E3196" t="s">
        <v>105</v>
      </c>
      <c r="F3196" t="s">
        <v>62</v>
      </c>
      <c r="G3196" t="s">
        <v>106</v>
      </c>
      <c r="H3196" t="s">
        <v>1079</v>
      </c>
      <c r="I3196">
        <v>1</v>
      </c>
      <c r="J3196">
        <v>50823</v>
      </c>
    </row>
    <row r="3197" spans="1:10" x14ac:dyDescent="0.25">
      <c r="A3197">
        <v>13196</v>
      </c>
      <c r="B3197" s="1">
        <v>45492</v>
      </c>
      <c r="C3197" t="s">
        <v>5914</v>
      </c>
      <c r="D3197" t="s">
        <v>33</v>
      </c>
      <c r="E3197" t="s">
        <v>34</v>
      </c>
      <c r="F3197" t="s">
        <v>19</v>
      </c>
      <c r="G3197" t="s">
        <v>98</v>
      </c>
      <c r="H3197" t="s">
        <v>5915</v>
      </c>
      <c r="I3197">
        <v>1</v>
      </c>
      <c r="J3197">
        <v>58194</v>
      </c>
    </row>
    <row r="3198" spans="1:10" x14ac:dyDescent="0.25">
      <c r="A3198">
        <v>13197</v>
      </c>
      <c r="B3198" s="1">
        <v>45740</v>
      </c>
      <c r="C3198" t="s">
        <v>5916</v>
      </c>
      <c r="D3198" t="s">
        <v>11</v>
      </c>
      <c r="E3198" t="s">
        <v>138</v>
      </c>
      <c r="F3198" t="s">
        <v>120</v>
      </c>
      <c r="G3198" t="s">
        <v>159</v>
      </c>
      <c r="H3198" t="s">
        <v>5917</v>
      </c>
      <c r="I3198">
        <v>5</v>
      </c>
      <c r="J3198">
        <v>37682</v>
      </c>
    </row>
    <row r="3199" spans="1:10" x14ac:dyDescent="0.25">
      <c r="A3199">
        <v>13198</v>
      </c>
      <c r="B3199" s="1">
        <v>45756</v>
      </c>
      <c r="C3199" t="s">
        <v>5918</v>
      </c>
      <c r="D3199" t="s">
        <v>17</v>
      </c>
      <c r="E3199" t="s">
        <v>158</v>
      </c>
      <c r="F3199" t="s">
        <v>13</v>
      </c>
      <c r="G3199" t="s">
        <v>91</v>
      </c>
      <c r="H3199" t="s">
        <v>5919</v>
      </c>
      <c r="I3199">
        <v>5</v>
      </c>
      <c r="J3199">
        <v>23752</v>
      </c>
    </row>
    <row r="3200" spans="1:10" x14ac:dyDescent="0.25">
      <c r="A3200">
        <v>13199</v>
      </c>
      <c r="B3200" s="1">
        <v>45845</v>
      </c>
      <c r="C3200" t="s">
        <v>5920</v>
      </c>
      <c r="D3200" t="s">
        <v>11</v>
      </c>
      <c r="E3200" t="s">
        <v>61</v>
      </c>
      <c r="F3200" t="s">
        <v>87</v>
      </c>
      <c r="G3200" t="s">
        <v>174</v>
      </c>
      <c r="H3200" t="s">
        <v>5921</v>
      </c>
      <c r="I3200">
        <v>5</v>
      </c>
      <c r="J3200">
        <v>74807</v>
      </c>
    </row>
    <row r="3201" spans="1:10" x14ac:dyDescent="0.25">
      <c r="A3201">
        <v>13200</v>
      </c>
      <c r="B3201" s="1">
        <v>45663</v>
      </c>
      <c r="C3201" t="s">
        <v>5922</v>
      </c>
      <c r="D3201" t="s">
        <v>11</v>
      </c>
      <c r="E3201" t="s">
        <v>165</v>
      </c>
      <c r="F3201" t="s">
        <v>13</v>
      </c>
      <c r="G3201" t="s">
        <v>102</v>
      </c>
      <c r="H3201" t="s">
        <v>5923</v>
      </c>
      <c r="I3201">
        <v>3</v>
      </c>
      <c r="J3201">
        <v>27799</v>
      </c>
    </row>
    <row r="3202" spans="1:10" x14ac:dyDescent="0.25">
      <c r="A3202">
        <v>13201</v>
      </c>
      <c r="B3202" s="1">
        <v>45571</v>
      </c>
      <c r="C3202" t="s">
        <v>5924</v>
      </c>
      <c r="D3202" t="s">
        <v>11</v>
      </c>
      <c r="E3202" t="s">
        <v>12</v>
      </c>
      <c r="F3202" t="s">
        <v>87</v>
      </c>
      <c r="G3202" t="s">
        <v>88</v>
      </c>
      <c r="H3202" t="s">
        <v>5925</v>
      </c>
      <c r="I3202">
        <v>4</v>
      </c>
      <c r="J3202">
        <v>56706</v>
      </c>
    </row>
    <row r="3203" spans="1:10" x14ac:dyDescent="0.25">
      <c r="A3203">
        <v>13202</v>
      </c>
      <c r="B3203" s="1">
        <v>45783</v>
      </c>
      <c r="C3203" t="s">
        <v>5926</v>
      </c>
      <c r="D3203" t="s">
        <v>17</v>
      </c>
      <c r="E3203" t="s">
        <v>51</v>
      </c>
      <c r="F3203" t="s">
        <v>19</v>
      </c>
      <c r="G3203" t="s">
        <v>124</v>
      </c>
      <c r="H3203" t="s">
        <v>5927</v>
      </c>
      <c r="I3203">
        <v>1</v>
      </c>
      <c r="J3203">
        <v>76879</v>
      </c>
    </row>
    <row r="3204" spans="1:10" x14ac:dyDescent="0.25">
      <c r="A3204">
        <v>13203</v>
      </c>
      <c r="B3204" s="1">
        <v>45616</v>
      </c>
      <c r="C3204" t="s">
        <v>5928</v>
      </c>
      <c r="D3204" t="s">
        <v>11</v>
      </c>
      <c r="E3204" t="s">
        <v>12</v>
      </c>
      <c r="F3204" t="s">
        <v>62</v>
      </c>
      <c r="G3204" t="s">
        <v>114</v>
      </c>
      <c r="H3204" t="s">
        <v>5583</v>
      </c>
      <c r="I3204">
        <v>3</v>
      </c>
      <c r="J3204">
        <v>39207</v>
      </c>
    </row>
    <row r="3205" spans="1:10" x14ac:dyDescent="0.25">
      <c r="A3205">
        <v>13204</v>
      </c>
      <c r="B3205" s="1">
        <v>45775</v>
      </c>
      <c r="C3205" t="s">
        <v>5929</v>
      </c>
      <c r="D3205" t="s">
        <v>17</v>
      </c>
      <c r="E3205" t="s">
        <v>158</v>
      </c>
      <c r="F3205" t="s">
        <v>25</v>
      </c>
      <c r="G3205" t="s">
        <v>218</v>
      </c>
      <c r="H3205" t="s">
        <v>5930</v>
      </c>
      <c r="I3205">
        <v>1</v>
      </c>
      <c r="J3205">
        <v>71243</v>
      </c>
    </row>
    <row r="3206" spans="1:10" x14ac:dyDescent="0.25">
      <c r="A3206">
        <v>13205</v>
      </c>
      <c r="B3206" s="1">
        <v>45466</v>
      </c>
      <c r="C3206" t="s">
        <v>5931</v>
      </c>
      <c r="D3206" t="s">
        <v>33</v>
      </c>
      <c r="E3206" t="s">
        <v>43</v>
      </c>
      <c r="F3206" t="s">
        <v>25</v>
      </c>
      <c r="G3206" t="s">
        <v>313</v>
      </c>
      <c r="H3206" t="s">
        <v>5932</v>
      </c>
      <c r="I3206">
        <v>3</v>
      </c>
      <c r="J3206">
        <v>71312</v>
      </c>
    </row>
    <row r="3207" spans="1:10" x14ac:dyDescent="0.25">
      <c r="A3207">
        <v>13206</v>
      </c>
      <c r="B3207" s="1">
        <v>45931</v>
      </c>
      <c r="C3207" t="s">
        <v>5933</v>
      </c>
      <c r="D3207" t="s">
        <v>33</v>
      </c>
      <c r="E3207" t="s">
        <v>101</v>
      </c>
      <c r="F3207" t="s">
        <v>67</v>
      </c>
      <c r="G3207" t="s">
        <v>298</v>
      </c>
      <c r="H3207" t="s">
        <v>3865</v>
      </c>
      <c r="I3207">
        <v>2</v>
      </c>
      <c r="J3207">
        <v>15322</v>
      </c>
    </row>
    <row r="3208" spans="1:10" x14ac:dyDescent="0.25">
      <c r="A3208">
        <v>13207</v>
      </c>
      <c r="B3208" s="1">
        <v>45620</v>
      </c>
      <c r="C3208" t="s">
        <v>5934</v>
      </c>
      <c r="D3208" t="s">
        <v>17</v>
      </c>
      <c r="E3208" t="s">
        <v>51</v>
      </c>
      <c r="F3208" t="s">
        <v>87</v>
      </c>
      <c r="G3208" t="s">
        <v>129</v>
      </c>
      <c r="H3208" t="s">
        <v>5935</v>
      </c>
      <c r="I3208">
        <v>2</v>
      </c>
      <c r="J3208">
        <v>32572</v>
      </c>
    </row>
    <row r="3209" spans="1:10" x14ac:dyDescent="0.25">
      <c r="A3209">
        <v>13208</v>
      </c>
      <c r="B3209" s="1">
        <v>45928</v>
      </c>
      <c r="C3209" t="s">
        <v>5936</v>
      </c>
      <c r="D3209" t="s">
        <v>33</v>
      </c>
      <c r="E3209" t="s">
        <v>55</v>
      </c>
      <c r="F3209" t="s">
        <v>25</v>
      </c>
      <c r="G3209" t="s">
        <v>26</v>
      </c>
      <c r="H3209" t="s">
        <v>3737</v>
      </c>
      <c r="I3209">
        <v>2</v>
      </c>
      <c r="J3209">
        <v>17389</v>
      </c>
    </row>
    <row r="3210" spans="1:10" x14ac:dyDescent="0.25">
      <c r="A3210">
        <v>13209</v>
      </c>
      <c r="B3210" s="1">
        <v>45524</v>
      </c>
      <c r="C3210" t="s">
        <v>5937</v>
      </c>
      <c r="D3210" t="s">
        <v>33</v>
      </c>
      <c r="E3210" t="s">
        <v>94</v>
      </c>
      <c r="F3210" t="s">
        <v>39</v>
      </c>
      <c r="G3210" t="s">
        <v>132</v>
      </c>
      <c r="H3210" t="s">
        <v>5938</v>
      </c>
      <c r="I3210">
        <v>3</v>
      </c>
      <c r="J3210">
        <v>48461</v>
      </c>
    </row>
    <row r="3211" spans="1:10" x14ac:dyDescent="0.25">
      <c r="A3211">
        <v>13210</v>
      </c>
      <c r="B3211" s="1">
        <v>45588</v>
      </c>
      <c r="C3211" t="s">
        <v>5939</v>
      </c>
      <c r="D3211" t="s">
        <v>17</v>
      </c>
      <c r="E3211" t="s">
        <v>158</v>
      </c>
      <c r="F3211" t="s">
        <v>25</v>
      </c>
      <c r="G3211" t="s">
        <v>26</v>
      </c>
      <c r="H3211" t="s">
        <v>5940</v>
      </c>
      <c r="I3211">
        <v>1</v>
      </c>
      <c r="J3211">
        <v>39872</v>
      </c>
    </row>
    <row r="3212" spans="1:10" x14ac:dyDescent="0.25">
      <c r="A3212">
        <v>13211</v>
      </c>
      <c r="B3212" s="1">
        <v>45727</v>
      </c>
      <c r="C3212" t="s">
        <v>5941</v>
      </c>
      <c r="D3212" t="s">
        <v>33</v>
      </c>
      <c r="E3212" t="s">
        <v>34</v>
      </c>
      <c r="F3212" t="s">
        <v>25</v>
      </c>
      <c r="G3212" t="s">
        <v>218</v>
      </c>
      <c r="H3212" t="s">
        <v>4441</v>
      </c>
      <c r="I3212">
        <v>3</v>
      </c>
      <c r="J3212">
        <v>65351</v>
      </c>
    </row>
    <row r="3213" spans="1:10" x14ac:dyDescent="0.25">
      <c r="A3213">
        <v>13212</v>
      </c>
      <c r="B3213" s="1">
        <v>45668</v>
      </c>
      <c r="C3213" t="s">
        <v>5942</v>
      </c>
      <c r="D3213" t="s">
        <v>17</v>
      </c>
      <c r="E3213" t="s">
        <v>51</v>
      </c>
      <c r="F3213" t="s">
        <v>19</v>
      </c>
      <c r="G3213" t="s">
        <v>20</v>
      </c>
      <c r="H3213" t="s">
        <v>5943</v>
      </c>
      <c r="I3213">
        <v>1</v>
      </c>
      <c r="J3213">
        <v>62219</v>
      </c>
    </row>
    <row r="3214" spans="1:10" x14ac:dyDescent="0.25">
      <c r="A3214">
        <v>13213</v>
      </c>
      <c r="B3214" s="1">
        <v>45749</v>
      </c>
      <c r="C3214" t="s">
        <v>5944</v>
      </c>
      <c r="D3214" t="s">
        <v>33</v>
      </c>
      <c r="E3214" t="s">
        <v>34</v>
      </c>
      <c r="F3214" t="s">
        <v>77</v>
      </c>
      <c r="G3214" t="s">
        <v>81</v>
      </c>
      <c r="H3214" t="s">
        <v>5945</v>
      </c>
      <c r="I3214">
        <v>4</v>
      </c>
      <c r="J3214">
        <v>69923</v>
      </c>
    </row>
    <row r="3215" spans="1:10" x14ac:dyDescent="0.25">
      <c r="A3215">
        <v>13214</v>
      </c>
      <c r="B3215" s="1">
        <v>45846</v>
      </c>
      <c r="C3215" t="s">
        <v>5946</v>
      </c>
      <c r="D3215" t="s">
        <v>23</v>
      </c>
      <c r="E3215" t="s">
        <v>29</v>
      </c>
      <c r="F3215" t="s">
        <v>39</v>
      </c>
      <c r="G3215" t="s">
        <v>40</v>
      </c>
      <c r="H3215" t="s">
        <v>5947</v>
      </c>
      <c r="I3215">
        <v>3</v>
      </c>
      <c r="J3215">
        <v>70734</v>
      </c>
    </row>
    <row r="3216" spans="1:10" x14ac:dyDescent="0.25">
      <c r="A3216">
        <v>13215</v>
      </c>
      <c r="B3216" s="1">
        <v>45513</v>
      </c>
      <c r="C3216" t="s">
        <v>5948</v>
      </c>
      <c r="D3216" t="s">
        <v>23</v>
      </c>
      <c r="E3216" t="s">
        <v>76</v>
      </c>
      <c r="F3216" t="s">
        <v>13</v>
      </c>
      <c r="G3216" t="s">
        <v>282</v>
      </c>
      <c r="H3216" t="s">
        <v>1486</v>
      </c>
      <c r="I3216">
        <v>5</v>
      </c>
      <c r="J3216">
        <v>7682</v>
      </c>
    </row>
    <row r="3217" spans="1:10" x14ac:dyDescent="0.25">
      <c r="A3217">
        <v>13216</v>
      </c>
      <c r="B3217" s="1">
        <v>45448</v>
      </c>
      <c r="C3217" t="s">
        <v>5949</v>
      </c>
      <c r="D3217" t="s">
        <v>17</v>
      </c>
      <c r="E3217" t="s">
        <v>47</v>
      </c>
      <c r="F3217" t="s">
        <v>13</v>
      </c>
      <c r="G3217" t="s">
        <v>91</v>
      </c>
      <c r="H3217" t="s">
        <v>5950</v>
      </c>
      <c r="I3217">
        <v>5</v>
      </c>
      <c r="J3217">
        <v>7331</v>
      </c>
    </row>
    <row r="3218" spans="1:10" x14ac:dyDescent="0.25">
      <c r="A3218">
        <v>13217</v>
      </c>
      <c r="B3218" s="1">
        <v>45273</v>
      </c>
      <c r="C3218" t="s">
        <v>5951</v>
      </c>
      <c r="D3218" t="s">
        <v>33</v>
      </c>
      <c r="E3218" t="s">
        <v>34</v>
      </c>
      <c r="F3218" t="s">
        <v>25</v>
      </c>
      <c r="G3218" t="s">
        <v>58</v>
      </c>
      <c r="H3218" t="s">
        <v>5952</v>
      </c>
      <c r="I3218">
        <v>1</v>
      </c>
      <c r="J3218">
        <v>21175</v>
      </c>
    </row>
    <row r="3219" spans="1:10" x14ac:dyDescent="0.25">
      <c r="A3219">
        <v>13218</v>
      </c>
      <c r="B3219" s="1">
        <v>45731</v>
      </c>
      <c r="C3219" t="s">
        <v>5953</v>
      </c>
      <c r="D3219" t="s">
        <v>17</v>
      </c>
      <c r="E3219" t="s">
        <v>51</v>
      </c>
      <c r="F3219" t="s">
        <v>67</v>
      </c>
      <c r="G3219" t="s">
        <v>195</v>
      </c>
      <c r="H3219" t="s">
        <v>5954</v>
      </c>
      <c r="I3219">
        <v>1</v>
      </c>
      <c r="J3219">
        <v>7828</v>
      </c>
    </row>
    <row r="3220" spans="1:10" x14ac:dyDescent="0.25">
      <c r="A3220">
        <v>13219</v>
      </c>
      <c r="B3220" s="1">
        <v>45291</v>
      </c>
      <c r="C3220" t="s">
        <v>5955</v>
      </c>
      <c r="D3220" t="s">
        <v>23</v>
      </c>
      <c r="E3220" t="s">
        <v>29</v>
      </c>
      <c r="F3220" t="s">
        <v>35</v>
      </c>
      <c r="G3220" t="s">
        <v>36</v>
      </c>
      <c r="H3220" t="s">
        <v>5956</v>
      </c>
      <c r="I3220">
        <v>2</v>
      </c>
      <c r="J3220">
        <v>52220</v>
      </c>
    </row>
    <row r="3221" spans="1:10" x14ac:dyDescent="0.25">
      <c r="A3221">
        <v>13220</v>
      </c>
      <c r="B3221" s="1">
        <v>45467</v>
      </c>
      <c r="C3221" t="s">
        <v>5957</v>
      </c>
      <c r="D3221" t="s">
        <v>17</v>
      </c>
      <c r="E3221" t="s">
        <v>158</v>
      </c>
      <c r="F3221" t="s">
        <v>77</v>
      </c>
      <c r="G3221" t="s">
        <v>162</v>
      </c>
      <c r="H3221" t="s">
        <v>5958</v>
      </c>
      <c r="I3221">
        <v>4</v>
      </c>
      <c r="J3221">
        <v>20266</v>
      </c>
    </row>
    <row r="3222" spans="1:10" x14ac:dyDescent="0.25">
      <c r="A3222">
        <v>13221</v>
      </c>
      <c r="B3222" s="1">
        <v>45819</v>
      </c>
      <c r="C3222" t="s">
        <v>5959</v>
      </c>
      <c r="D3222" t="s">
        <v>11</v>
      </c>
      <c r="E3222" t="s">
        <v>61</v>
      </c>
      <c r="F3222" t="s">
        <v>39</v>
      </c>
      <c r="G3222" t="s">
        <v>40</v>
      </c>
      <c r="H3222" t="s">
        <v>5960</v>
      </c>
      <c r="I3222">
        <v>4</v>
      </c>
      <c r="J3222">
        <v>68646</v>
      </c>
    </row>
    <row r="3223" spans="1:10" x14ac:dyDescent="0.25">
      <c r="A3223">
        <v>13222</v>
      </c>
      <c r="B3223" s="1">
        <v>45292</v>
      </c>
      <c r="C3223" t="s">
        <v>5961</v>
      </c>
      <c r="D3223" t="s">
        <v>23</v>
      </c>
      <c r="E3223" t="s">
        <v>76</v>
      </c>
      <c r="F3223" t="s">
        <v>19</v>
      </c>
      <c r="G3223" t="s">
        <v>52</v>
      </c>
      <c r="H3223" t="s">
        <v>5962</v>
      </c>
      <c r="I3223">
        <v>1</v>
      </c>
      <c r="J3223">
        <v>25473</v>
      </c>
    </row>
    <row r="3224" spans="1:10" x14ac:dyDescent="0.25">
      <c r="A3224">
        <v>13223</v>
      </c>
      <c r="B3224" s="1">
        <v>45361</v>
      </c>
      <c r="C3224" t="s">
        <v>5963</v>
      </c>
      <c r="D3224" t="s">
        <v>11</v>
      </c>
      <c r="E3224" t="s">
        <v>138</v>
      </c>
      <c r="F3224" t="s">
        <v>25</v>
      </c>
      <c r="G3224" t="s">
        <v>26</v>
      </c>
      <c r="H3224" t="s">
        <v>5964</v>
      </c>
      <c r="I3224">
        <v>4</v>
      </c>
      <c r="J3224">
        <v>28239</v>
      </c>
    </row>
    <row r="3225" spans="1:10" x14ac:dyDescent="0.25">
      <c r="A3225">
        <v>13224</v>
      </c>
      <c r="B3225" s="1">
        <v>45450</v>
      </c>
      <c r="C3225" t="s">
        <v>5965</v>
      </c>
      <c r="D3225" t="s">
        <v>17</v>
      </c>
      <c r="E3225" t="s">
        <v>158</v>
      </c>
      <c r="F3225" t="s">
        <v>87</v>
      </c>
      <c r="G3225" t="s">
        <v>129</v>
      </c>
      <c r="H3225" t="s">
        <v>5966</v>
      </c>
      <c r="I3225">
        <v>5</v>
      </c>
      <c r="J3225">
        <v>24059</v>
      </c>
    </row>
    <row r="3226" spans="1:10" x14ac:dyDescent="0.25">
      <c r="A3226">
        <v>13225</v>
      </c>
      <c r="B3226" s="1">
        <v>45510</v>
      </c>
      <c r="C3226" t="s">
        <v>5967</v>
      </c>
      <c r="D3226" t="s">
        <v>17</v>
      </c>
      <c r="E3226" t="s">
        <v>158</v>
      </c>
      <c r="F3226" t="s">
        <v>19</v>
      </c>
      <c r="G3226" t="s">
        <v>20</v>
      </c>
      <c r="H3226" t="s">
        <v>5968</v>
      </c>
      <c r="I3226">
        <v>5</v>
      </c>
      <c r="J3226">
        <v>14222</v>
      </c>
    </row>
    <row r="3227" spans="1:10" x14ac:dyDescent="0.25">
      <c r="A3227">
        <v>13226</v>
      </c>
      <c r="B3227" s="1">
        <v>45868</v>
      </c>
      <c r="C3227" t="s">
        <v>5969</v>
      </c>
      <c r="D3227" t="s">
        <v>33</v>
      </c>
      <c r="E3227" t="s">
        <v>94</v>
      </c>
      <c r="F3227" t="s">
        <v>67</v>
      </c>
      <c r="G3227" t="s">
        <v>400</v>
      </c>
      <c r="H3227" t="s">
        <v>5970</v>
      </c>
      <c r="I3227">
        <v>5</v>
      </c>
      <c r="J3227">
        <v>40487</v>
      </c>
    </row>
    <row r="3228" spans="1:10" x14ac:dyDescent="0.25">
      <c r="A3228">
        <v>13227</v>
      </c>
      <c r="B3228" s="1">
        <v>45395</v>
      </c>
      <c r="C3228" t="s">
        <v>5971</v>
      </c>
      <c r="D3228" t="s">
        <v>23</v>
      </c>
      <c r="E3228" t="s">
        <v>76</v>
      </c>
      <c r="F3228" t="s">
        <v>87</v>
      </c>
      <c r="G3228" t="s">
        <v>205</v>
      </c>
      <c r="H3228" t="s">
        <v>655</v>
      </c>
      <c r="I3228">
        <v>4</v>
      </c>
      <c r="J3228">
        <v>77291</v>
      </c>
    </row>
    <row r="3229" spans="1:10" x14ac:dyDescent="0.25">
      <c r="A3229">
        <v>13228</v>
      </c>
      <c r="B3229" s="1">
        <v>45552</v>
      </c>
      <c r="C3229" t="s">
        <v>5972</v>
      </c>
      <c r="D3229" t="s">
        <v>11</v>
      </c>
      <c r="E3229" t="s">
        <v>61</v>
      </c>
      <c r="F3229" t="s">
        <v>19</v>
      </c>
      <c r="G3229" t="s">
        <v>124</v>
      </c>
      <c r="H3229" t="s">
        <v>5973</v>
      </c>
      <c r="I3229">
        <v>2</v>
      </c>
      <c r="J3229">
        <v>38807</v>
      </c>
    </row>
    <row r="3230" spans="1:10" x14ac:dyDescent="0.25">
      <c r="A3230">
        <v>13229</v>
      </c>
      <c r="B3230" s="1">
        <v>45277</v>
      </c>
      <c r="C3230" t="s">
        <v>5974</v>
      </c>
      <c r="D3230" t="s">
        <v>11</v>
      </c>
      <c r="E3230" t="s">
        <v>165</v>
      </c>
      <c r="F3230" t="s">
        <v>77</v>
      </c>
      <c r="G3230" t="s">
        <v>287</v>
      </c>
      <c r="H3230" t="s">
        <v>5975</v>
      </c>
      <c r="I3230">
        <v>5</v>
      </c>
      <c r="J3230">
        <v>42322</v>
      </c>
    </row>
    <row r="3231" spans="1:10" x14ac:dyDescent="0.25">
      <c r="A3231">
        <v>13230</v>
      </c>
      <c r="B3231" s="1">
        <v>45495</v>
      </c>
      <c r="C3231" t="s">
        <v>5976</v>
      </c>
      <c r="D3231" t="s">
        <v>17</v>
      </c>
      <c r="E3231" t="s">
        <v>158</v>
      </c>
      <c r="F3231" t="s">
        <v>87</v>
      </c>
      <c r="G3231" t="s">
        <v>129</v>
      </c>
      <c r="H3231" t="s">
        <v>5875</v>
      </c>
      <c r="I3231">
        <v>2</v>
      </c>
      <c r="J3231">
        <v>75015</v>
      </c>
    </row>
    <row r="3232" spans="1:10" x14ac:dyDescent="0.25">
      <c r="A3232">
        <v>13231</v>
      </c>
      <c r="B3232" s="1">
        <v>45241</v>
      </c>
      <c r="C3232" t="s">
        <v>5977</v>
      </c>
      <c r="D3232" t="s">
        <v>11</v>
      </c>
      <c r="E3232" t="s">
        <v>165</v>
      </c>
      <c r="F3232" t="s">
        <v>35</v>
      </c>
      <c r="G3232" t="s">
        <v>179</v>
      </c>
      <c r="H3232" t="s">
        <v>5978</v>
      </c>
      <c r="I3232">
        <v>3</v>
      </c>
      <c r="J3232">
        <v>8170</v>
      </c>
    </row>
    <row r="3233" spans="1:10" x14ac:dyDescent="0.25">
      <c r="A3233">
        <v>13232</v>
      </c>
      <c r="B3233" s="1">
        <v>45477</v>
      </c>
      <c r="C3233" t="s">
        <v>5979</v>
      </c>
      <c r="D3233" t="s">
        <v>17</v>
      </c>
      <c r="E3233" t="s">
        <v>51</v>
      </c>
      <c r="F3233" t="s">
        <v>13</v>
      </c>
      <c r="G3233" t="s">
        <v>14</v>
      </c>
      <c r="H3233" t="s">
        <v>5980</v>
      </c>
      <c r="I3233">
        <v>5</v>
      </c>
      <c r="J3233">
        <v>4523</v>
      </c>
    </row>
    <row r="3234" spans="1:10" x14ac:dyDescent="0.25">
      <c r="A3234">
        <v>13233</v>
      </c>
      <c r="B3234" s="1">
        <v>45592</v>
      </c>
      <c r="C3234" t="s">
        <v>5981</v>
      </c>
      <c r="D3234" t="s">
        <v>17</v>
      </c>
      <c r="E3234" t="s">
        <v>18</v>
      </c>
      <c r="F3234" t="s">
        <v>62</v>
      </c>
      <c r="G3234" t="s">
        <v>508</v>
      </c>
      <c r="H3234" t="s">
        <v>5982</v>
      </c>
      <c r="I3234">
        <v>1</v>
      </c>
      <c r="J3234">
        <v>48236</v>
      </c>
    </row>
    <row r="3235" spans="1:10" x14ac:dyDescent="0.25">
      <c r="A3235">
        <v>13234</v>
      </c>
      <c r="B3235" s="1">
        <v>45683</v>
      </c>
      <c r="C3235" t="s">
        <v>5983</v>
      </c>
      <c r="D3235" t="s">
        <v>33</v>
      </c>
      <c r="E3235" t="s">
        <v>55</v>
      </c>
      <c r="F3235" t="s">
        <v>35</v>
      </c>
      <c r="G3235" t="s">
        <v>71</v>
      </c>
      <c r="H3235" t="s">
        <v>4776</v>
      </c>
      <c r="I3235">
        <v>1</v>
      </c>
      <c r="J3235">
        <v>14394</v>
      </c>
    </row>
    <row r="3236" spans="1:10" x14ac:dyDescent="0.25">
      <c r="A3236">
        <v>13235</v>
      </c>
      <c r="B3236" s="1">
        <v>45351</v>
      </c>
      <c r="C3236" t="s">
        <v>5984</v>
      </c>
      <c r="D3236" t="s">
        <v>23</v>
      </c>
      <c r="E3236" t="s">
        <v>29</v>
      </c>
      <c r="F3236" t="s">
        <v>39</v>
      </c>
      <c r="G3236" t="s">
        <v>192</v>
      </c>
      <c r="H3236" t="s">
        <v>2727</v>
      </c>
      <c r="I3236">
        <v>4</v>
      </c>
      <c r="J3236">
        <v>1166</v>
      </c>
    </row>
    <row r="3237" spans="1:10" x14ac:dyDescent="0.25">
      <c r="A3237">
        <v>13236</v>
      </c>
      <c r="B3237" s="1">
        <v>45807</v>
      </c>
      <c r="C3237" t="s">
        <v>5985</v>
      </c>
      <c r="D3237" t="s">
        <v>17</v>
      </c>
      <c r="E3237" t="s">
        <v>18</v>
      </c>
      <c r="F3237" t="s">
        <v>120</v>
      </c>
      <c r="G3237" t="s">
        <v>121</v>
      </c>
      <c r="H3237" t="s">
        <v>4603</v>
      </c>
      <c r="I3237">
        <v>2</v>
      </c>
      <c r="J3237">
        <v>4981</v>
      </c>
    </row>
    <row r="3238" spans="1:10" x14ac:dyDescent="0.25">
      <c r="A3238">
        <v>13237</v>
      </c>
      <c r="B3238" s="1">
        <v>45404</v>
      </c>
      <c r="C3238" t="s">
        <v>5986</v>
      </c>
      <c r="D3238" t="s">
        <v>23</v>
      </c>
      <c r="E3238" t="s">
        <v>29</v>
      </c>
      <c r="F3238" t="s">
        <v>13</v>
      </c>
      <c r="G3238" t="s">
        <v>48</v>
      </c>
      <c r="H3238" t="s">
        <v>5987</v>
      </c>
      <c r="I3238">
        <v>5</v>
      </c>
      <c r="J3238">
        <v>399</v>
      </c>
    </row>
    <row r="3239" spans="1:10" x14ac:dyDescent="0.25">
      <c r="A3239">
        <v>13238</v>
      </c>
      <c r="B3239" s="1">
        <v>45439</v>
      </c>
      <c r="C3239" t="s">
        <v>5988</v>
      </c>
      <c r="D3239" t="s">
        <v>23</v>
      </c>
      <c r="E3239" t="s">
        <v>105</v>
      </c>
      <c r="F3239" t="s">
        <v>25</v>
      </c>
      <c r="G3239" t="s">
        <v>95</v>
      </c>
      <c r="H3239" t="s">
        <v>5989</v>
      </c>
      <c r="I3239">
        <v>3</v>
      </c>
      <c r="J3239">
        <v>13033</v>
      </c>
    </row>
    <row r="3240" spans="1:10" x14ac:dyDescent="0.25">
      <c r="A3240">
        <v>13239</v>
      </c>
      <c r="B3240" s="1">
        <v>45585</v>
      </c>
      <c r="C3240" t="s">
        <v>5990</v>
      </c>
      <c r="D3240" t="s">
        <v>33</v>
      </c>
      <c r="E3240" t="s">
        <v>101</v>
      </c>
      <c r="F3240" t="s">
        <v>19</v>
      </c>
      <c r="G3240" t="s">
        <v>124</v>
      </c>
      <c r="H3240" t="s">
        <v>5991</v>
      </c>
      <c r="I3240">
        <v>1</v>
      </c>
      <c r="J3240">
        <v>18197</v>
      </c>
    </row>
    <row r="3241" spans="1:10" x14ac:dyDescent="0.25">
      <c r="A3241">
        <v>13240</v>
      </c>
      <c r="B3241" s="1">
        <v>45452</v>
      </c>
      <c r="C3241" t="s">
        <v>5992</v>
      </c>
      <c r="D3241" t="s">
        <v>23</v>
      </c>
      <c r="E3241" t="s">
        <v>105</v>
      </c>
      <c r="F3241" t="s">
        <v>62</v>
      </c>
      <c r="G3241" t="s">
        <v>508</v>
      </c>
      <c r="H3241" t="s">
        <v>5993</v>
      </c>
      <c r="I3241">
        <v>3</v>
      </c>
      <c r="J3241">
        <v>13588</v>
      </c>
    </row>
    <row r="3242" spans="1:10" x14ac:dyDescent="0.25">
      <c r="A3242">
        <v>13241</v>
      </c>
      <c r="B3242" s="1">
        <v>45854</v>
      </c>
      <c r="C3242" t="s">
        <v>5994</v>
      </c>
      <c r="D3242" t="s">
        <v>23</v>
      </c>
      <c r="E3242" t="s">
        <v>135</v>
      </c>
      <c r="F3242" t="s">
        <v>35</v>
      </c>
      <c r="G3242" t="s">
        <v>44</v>
      </c>
      <c r="H3242" t="s">
        <v>5995</v>
      </c>
      <c r="I3242">
        <v>5</v>
      </c>
      <c r="J3242">
        <v>57719</v>
      </c>
    </row>
    <row r="3243" spans="1:10" x14ac:dyDescent="0.25">
      <c r="A3243">
        <v>13242</v>
      </c>
      <c r="B3243" s="1">
        <v>45736</v>
      </c>
      <c r="C3243" t="s">
        <v>5996</v>
      </c>
      <c r="D3243" t="s">
        <v>11</v>
      </c>
      <c r="E3243" t="s">
        <v>138</v>
      </c>
      <c r="F3243" t="s">
        <v>39</v>
      </c>
      <c r="G3243" t="s">
        <v>192</v>
      </c>
      <c r="H3243" t="s">
        <v>5997</v>
      </c>
      <c r="I3243">
        <v>5</v>
      </c>
      <c r="J3243">
        <v>10806</v>
      </c>
    </row>
    <row r="3244" spans="1:10" x14ac:dyDescent="0.25">
      <c r="A3244">
        <v>13243</v>
      </c>
      <c r="B3244" s="1">
        <v>45673</v>
      </c>
      <c r="C3244" t="s">
        <v>5998</v>
      </c>
      <c r="D3244" t="s">
        <v>17</v>
      </c>
      <c r="E3244" t="s">
        <v>18</v>
      </c>
      <c r="F3244" t="s">
        <v>35</v>
      </c>
      <c r="G3244" t="s">
        <v>437</v>
      </c>
      <c r="H3244" t="s">
        <v>1597</v>
      </c>
      <c r="I3244">
        <v>2</v>
      </c>
      <c r="J3244">
        <v>48008</v>
      </c>
    </row>
    <row r="3245" spans="1:10" x14ac:dyDescent="0.25">
      <c r="A3245">
        <v>13244</v>
      </c>
      <c r="B3245" s="1">
        <v>45247</v>
      </c>
      <c r="C3245" t="s">
        <v>5999</v>
      </c>
      <c r="D3245" t="s">
        <v>11</v>
      </c>
      <c r="E3245" t="s">
        <v>138</v>
      </c>
      <c r="F3245" t="s">
        <v>13</v>
      </c>
      <c r="G3245" t="s">
        <v>91</v>
      </c>
      <c r="H3245" t="s">
        <v>6000</v>
      </c>
      <c r="I3245">
        <v>2</v>
      </c>
      <c r="J3245">
        <v>64998</v>
      </c>
    </row>
    <row r="3246" spans="1:10" x14ac:dyDescent="0.25">
      <c r="A3246">
        <v>13245</v>
      </c>
      <c r="B3246" s="1">
        <v>45903</v>
      </c>
      <c r="C3246" t="s">
        <v>6001</v>
      </c>
      <c r="D3246" t="s">
        <v>17</v>
      </c>
      <c r="E3246" t="s">
        <v>47</v>
      </c>
      <c r="F3246" t="s">
        <v>87</v>
      </c>
      <c r="G3246" t="s">
        <v>174</v>
      </c>
      <c r="H3246" t="s">
        <v>2350</v>
      </c>
      <c r="I3246">
        <v>3</v>
      </c>
      <c r="J3246">
        <v>21046</v>
      </c>
    </row>
    <row r="3247" spans="1:10" x14ac:dyDescent="0.25">
      <c r="A3247">
        <v>13246</v>
      </c>
      <c r="B3247" s="1">
        <v>45701</v>
      </c>
      <c r="C3247" t="s">
        <v>6002</v>
      </c>
      <c r="D3247" t="s">
        <v>17</v>
      </c>
      <c r="E3247" t="s">
        <v>66</v>
      </c>
      <c r="F3247" t="s">
        <v>120</v>
      </c>
      <c r="G3247" t="s">
        <v>155</v>
      </c>
      <c r="H3247" t="s">
        <v>6003</v>
      </c>
      <c r="I3247">
        <v>4</v>
      </c>
      <c r="J3247">
        <v>24991</v>
      </c>
    </row>
    <row r="3248" spans="1:10" x14ac:dyDescent="0.25">
      <c r="A3248">
        <v>13247</v>
      </c>
      <c r="B3248" s="1">
        <v>45875</v>
      </c>
      <c r="C3248" t="s">
        <v>6004</v>
      </c>
      <c r="D3248" t="s">
        <v>11</v>
      </c>
      <c r="E3248" t="s">
        <v>61</v>
      </c>
      <c r="F3248" t="s">
        <v>62</v>
      </c>
      <c r="G3248" t="s">
        <v>63</v>
      </c>
      <c r="H3248" t="s">
        <v>6005</v>
      </c>
      <c r="I3248">
        <v>2</v>
      </c>
      <c r="J3248">
        <v>65399</v>
      </c>
    </row>
    <row r="3249" spans="1:10" x14ac:dyDescent="0.25">
      <c r="A3249">
        <v>13248</v>
      </c>
      <c r="B3249" s="1">
        <v>45605</v>
      </c>
      <c r="C3249" t="s">
        <v>6006</v>
      </c>
      <c r="D3249" t="s">
        <v>33</v>
      </c>
      <c r="E3249" t="s">
        <v>55</v>
      </c>
      <c r="F3249" t="s">
        <v>87</v>
      </c>
      <c r="G3249" t="s">
        <v>88</v>
      </c>
      <c r="H3249" t="s">
        <v>6007</v>
      </c>
      <c r="I3249">
        <v>1</v>
      </c>
      <c r="J3249">
        <v>43064</v>
      </c>
    </row>
    <row r="3250" spans="1:10" x14ac:dyDescent="0.25">
      <c r="A3250">
        <v>13249</v>
      </c>
      <c r="B3250" s="1">
        <v>45794</v>
      </c>
      <c r="C3250" t="s">
        <v>6008</v>
      </c>
      <c r="D3250" t="s">
        <v>33</v>
      </c>
      <c r="E3250" t="s">
        <v>55</v>
      </c>
      <c r="F3250" t="s">
        <v>35</v>
      </c>
      <c r="G3250" t="s">
        <v>437</v>
      </c>
      <c r="H3250" t="s">
        <v>923</v>
      </c>
      <c r="I3250">
        <v>5</v>
      </c>
      <c r="J3250">
        <v>609</v>
      </c>
    </row>
    <row r="3251" spans="1:10" x14ac:dyDescent="0.25">
      <c r="A3251">
        <v>13250</v>
      </c>
      <c r="B3251" s="1">
        <v>45392</v>
      </c>
      <c r="C3251" t="s">
        <v>6009</v>
      </c>
      <c r="D3251" t="s">
        <v>33</v>
      </c>
      <c r="E3251" t="s">
        <v>94</v>
      </c>
      <c r="F3251" t="s">
        <v>25</v>
      </c>
      <c r="G3251" t="s">
        <v>58</v>
      </c>
      <c r="H3251" t="s">
        <v>6010</v>
      </c>
      <c r="I3251">
        <v>2</v>
      </c>
      <c r="J3251">
        <v>13233</v>
      </c>
    </row>
    <row r="3252" spans="1:10" x14ac:dyDescent="0.25">
      <c r="A3252">
        <v>13251</v>
      </c>
      <c r="B3252" s="1">
        <v>45444</v>
      </c>
      <c r="C3252" t="s">
        <v>6011</v>
      </c>
      <c r="D3252" t="s">
        <v>33</v>
      </c>
      <c r="E3252" t="s">
        <v>55</v>
      </c>
      <c r="F3252" t="s">
        <v>13</v>
      </c>
      <c r="G3252" t="s">
        <v>102</v>
      </c>
      <c r="H3252" t="s">
        <v>5877</v>
      </c>
      <c r="I3252">
        <v>2</v>
      </c>
      <c r="J3252">
        <v>15476</v>
      </c>
    </row>
    <row r="3253" spans="1:10" x14ac:dyDescent="0.25">
      <c r="A3253">
        <v>13252</v>
      </c>
      <c r="B3253" s="1">
        <v>45701</v>
      </c>
      <c r="C3253" t="s">
        <v>6012</v>
      </c>
      <c r="D3253" t="s">
        <v>11</v>
      </c>
      <c r="E3253" t="s">
        <v>84</v>
      </c>
      <c r="F3253" t="s">
        <v>87</v>
      </c>
      <c r="G3253" t="s">
        <v>174</v>
      </c>
      <c r="H3253" t="s">
        <v>1877</v>
      </c>
      <c r="I3253">
        <v>2</v>
      </c>
      <c r="J3253">
        <v>46797</v>
      </c>
    </row>
    <row r="3254" spans="1:10" x14ac:dyDescent="0.25">
      <c r="A3254">
        <v>13253</v>
      </c>
      <c r="B3254" s="1">
        <v>45221</v>
      </c>
      <c r="C3254" t="s">
        <v>6013</v>
      </c>
      <c r="D3254" t="s">
        <v>17</v>
      </c>
      <c r="E3254" t="s">
        <v>66</v>
      </c>
      <c r="F3254" t="s">
        <v>62</v>
      </c>
      <c r="G3254" t="s">
        <v>508</v>
      </c>
      <c r="H3254" t="s">
        <v>6014</v>
      </c>
      <c r="I3254">
        <v>5</v>
      </c>
      <c r="J3254">
        <v>7875</v>
      </c>
    </row>
    <row r="3255" spans="1:10" x14ac:dyDescent="0.25">
      <c r="A3255">
        <v>13254</v>
      </c>
      <c r="B3255" s="1">
        <v>45498</v>
      </c>
      <c r="C3255" t="s">
        <v>6015</v>
      </c>
      <c r="D3255" t="s">
        <v>11</v>
      </c>
      <c r="E3255" t="s">
        <v>61</v>
      </c>
      <c r="F3255" t="s">
        <v>39</v>
      </c>
      <c r="G3255" t="s">
        <v>132</v>
      </c>
      <c r="H3255" t="s">
        <v>5762</v>
      </c>
      <c r="I3255">
        <v>1</v>
      </c>
      <c r="J3255">
        <v>32825</v>
      </c>
    </row>
    <row r="3256" spans="1:10" x14ac:dyDescent="0.25">
      <c r="A3256">
        <v>13255</v>
      </c>
      <c r="B3256" s="1">
        <v>45569</v>
      </c>
      <c r="C3256" t="s">
        <v>6016</v>
      </c>
      <c r="D3256" t="s">
        <v>33</v>
      </c>
      <c r="E3256" t="s">
        <v>34</v>
      </c>
      <c r="F3256" t="s">
        <v>25</v>
      </c>
      <c r="G3256" t="s">
        <v>95</v>
      </c>
      <c r="H3256" t="s">
        <v>6017</v>
      </c>
      <c r="I3256">
        <v>5</v>
      </c>
      <c r="J3256">
        <v>51880</v>
      </c>
    </row>
    <row r="3257" spans="1:10" x14ac:dyDescent="0.25">
      <c r="A3257">
        <v>13256</v>
      </c>
      <c r="B3257" s="1">
        <v>45585</v>
      </c>
      <c r="C3257" t="s">
        <v>6018</v>
      </c>
      <c r="D3257" t="s">
        <v>11</v>
      </c>
      <c r="E3257" t="s">
        <v>138</v>
      </c>
      <c r="F3257" t="s">
        <v>19</v>
      </c>
      <c r="G3257" t="s">
        <v>30</v>
      </c>
      <c r="H3257" t="s">
        <v>6019</v>
      </c>
      <c r="I3257">
        <v>1</v>
      </c>
      <c r="J3257">
        <v>69578</v>
      </c>
    </row>
    <row r="3258" spans="1:10" x14ac:dyDescent="0.25">
      <c r="A3258">
        <v>13257</v>
      </c>
      <c r="B3258" s="1">
        <v>45642</v>
      </c>
      <c r="C3258" t="s">
        <v>6020</v>
      </c>
      <c r="D3258" t="s">
        <v>11</v>
      </c>
      <c r="E3258" t="s">
        <v>84</v>
      </c>
      <c r="F3258" t="s">
        <v>62</v>
      </c>
      <c r="G3258" t="s">
        <v>106</v>
      </c>
      <c r="H3258" t="s">
        <v>5138</v>
      </c>
      <c r="I3258">
        <v>2</v>
      </c>
      <c r="J3258">
        <v>45358</v>
      </c>
    </row>
    <row r="3259" spans="1:10" x14ac:dyDescent="0.25">
      <c r="A3259">
        <v>13258</v>
      </c>
      <c r="B3259" s="1">
        <v>45385</v>
      </c>
      <c r="C3259" t="s">
        <v>6021</v>
      </c>
      <c r="D3259" t="s">
        <v>11</v>
      </c>
      <c r="E3259" t="s">
        <v>138</v>
      </c>
      <c r="F3259" t="s">
        <v>120</v>
      </c>
      <c r="G3259" t="s">
        <v>159</v>
      </c>
      <c r="H3259" t="s">
        <v>3599</v>
      </c>
      <c r="I3259">
        <v>3</v>
      </c>
      <c r="J3259">
        <v>65969</v>
      </c>
    </row>
    <row r="3260" spans="1:10" x14ac:dyDescent="0.25">
      <c r="A3260">
        <v>13259</v>
      </c>
      <c r="B3260" s="1">
        <v>45233</v>
      </c>
      <c r="C3260" t="s">
        <v>4219</v>
      </c>
      <c r="D3260" t="s">
        <v>11</v>
      </c>
      <c r="E3260" t="s">
        <v>61</v>
      </c>
      <c r="F3260" t="s">
        <v>120</v>
      </c>
      <c r="G3260" t="s">
        <v>159</v>
      </c>
      <c r="H3260" t="s">
        <v>6022</v>
      </c>
      <c r="I3260">
        <v>5</v>
      </c>
      <c r="J3260">
        <v>27369</v>
      </c>
    </row>
    <row r="3261" spans="1:10" x14ac:dyDescent="0.25">
      <c r="A3261">
        <v>13260</v>
      </c>
      <c r="B3261" s="1">
        <v>45824</v>
      </c>
      <c r="C3261" t="s">
        <v>6023</v>
      </c>
      <c r="D3261" t="s">
        <v>33</v>
      </c>
      <c r="E3261" t="s">
        <v>43</v>
      </c>
      <c r="F3261" t="s">
        <v>13</v>
      </c>
      <c r="G3261" t="s">
        <v>102</v>
      </c>
      <c r="H3261" t="s">
        <v>6024</v>
      </c>
      <c r="I3261">
        <v>4</v>
      </c>
      <c r="J3261">
        <v>54332</v>
      </c>
    </row>
    <row r="3262" spans="1:10" x14ac:dyDescent="0.25">
      <c r="A3262">
        <v>13261</v>
      </c>
      <c r="B3262" s="1">
        <v>45348</v>
      </c>
      <c r="C3262" t="s">
        <v>6025</v>
      </c>
      <c r="D3262" t="s">
        <v>33</v>
      </c>
      <c r="E3262" t="s">
        <v>34</v>
      </c>
      <c r="F3262" t="s">
        <v>87</v>
      </c>
      <c r="G3262" t="s">
        <v>129</v>
      </c>
      <c r="H3262" t="s">
        <v>4085</v>
      </c>
      <c r="I3262">
        <v>2</v>
      </c>
      <c r="J3262">
        <v>43960</v>
      </c>
    </row>
    <row r="3263" spans="1:10" x14ac:dyDescent="0.25">
      <c r="A3263">
        <v>13262</v>
      </c>
      <c r="B3263" s="1">
        <v>45792</v>
      </c>
      <c r="C3263" t="s">
        <v>6026</v>
      </c>
      <c r="D3263" t="s">
        <v>11</v>
      </c>
      <c r="E3263" t="s">
        <v>84</v>
      </c>
      <c r="F3263" t="s">
        <v>25</v>
      </c>
      <c r="G3263" t="s">
        <v>58</v>
      </c>
      <c r="H3263" t="s">
        <v>6027</v>
      </c>
      <c r="I3263">
        <v>2</v>
      </c>
      <c r="J3263">
        <v>30008</v>
      </c>
    </row>
    <row r="3264" spans="1:10" x14ac:dyDescent="0.25">
      <c r="A3264">
        <v>13263</v>
      </c>
      <c r="B3264" s="1">
        <v>45293</v>
      </c>
      <c r="C3264" t="s">
        <v>6028</v>
      </c>
      <c r="D3264" t="s">
        <v>11</v>
      </c>
      <c r="E3264" t="s">
        <v>61</v>
      </c>
      <c r="F3264" t="s">
        <v>35</v>
      </c>
      <c r="G3264" t="s">
        <v>44</v>
      </c>
      <c r="H3264" t="s">
        <v>6029</v>
      </c>
      <c r="I3264">
        <v>4</v>
      </c>
      <c r="J3264">
        <v>52668</v>
      </c>
    </row>
    <row r="3265" spans="1:10" x14ac:dyDescent="0.25">
      <c r="A3265">
        <v>13264</v>
      </c>
      <c r="B3265" s="1">
        <v>45235</v>
      </c>
      <c r="C3265" t="s">
        <v>6030</v>
      </c>
      <c r="D3265" t="s">
        <v>11</v>
      </c>
      <c r="E3265" t="s">
        <v>12</v>
      </c>
      <c r="F3265" t="s">
        <v>25</v>
      </c>
      <c r="G3265" t="s">
        <v>26</v>
      </c>
      <c r="H3265" t="s">
        <v>6031</v>
      </c>
      <c r="I3265">
        <v>3</v>
      </c>
      <c r="J3265">
        <v>52002</v>
      </c>
    </row>
    <row r="3266" spans="1:10" x14ac:dyDescent="0.25">
      <c r="A3266">
        <v>13265</v>
      </c>
      <c r="B3266" s="1">
        <v>45388</v>
      </c>
      <c r="C3266" t="s">
        <v>6032</v>
      </c>
      <c r="D3266" t="s">
        <v>11</v>
      </c>
      <c r="E3266" t="s">
        <v>165</v>
      </c>
      <c r="F3266" t="s">
        <v>67</v>
      </c>
      <c r="G3266" t="s">
        <v>68</v>
      </c>
      <c r="H3266" t="s">
        <v>6033</v>
      </c>
      <c r="I3266">
        <v>2</v>
      </c>
      <c r="J3266">
        <v>5497</v>
      </c>
    </row>
    <row r="3267" spans="1:10" x14ac:dyDescent="0.25">
      <c r="A3267">
        <v>13266</v>
      </c>
      <c r="B3267" s="1">
        <v>45533</v>
      </c>
      <c r="C3267" t="s">
        <v>6034</v>
      </c>
      <c r="D3267" t="s">
        <v>33</v>
      </c>
      <c r="E3267" t="s">
        <v>101</v>
      </c>
      <c r="F3267" t="s">
        <v>67</v>
      </c>
      <c r="G3267" t="s">
        <v>298</v>
      </c>
      <c r="H3267" t="s">
        <v>6035</v>
      </c>
      <c r="I3267">
        <v>3</v>
      </c>
      <c r="J3267">
        <v>61035</v>
      </c>
    </row>
    <row r="3268" spans="1:10" x14ac:dyDescent="0.25">
      <c r="A3268">
        <v>13267</v>
      </c>
      <c r="B3268" s="1">
        <v>45412</v>
      </c>
      <c r="C3268" t="s">
        <v>6036</v>
      </c>
      <c r="D3268" t="s">
        <v>11</v>
      </c>
      <c r="E3268" t="s">
        <v>165</v>
      </c>
      <c r="F3268" t="s">
        <v>87</v>
      </c>
      <c r="G3268" t="s">
        <v>147</v>
      </c>
      <c r="H3268" t="s">
        <v>4434</v>
      </c>
      <c r="I3268">
        <v>5</v>
      </c>
      <c r="J3268">
        <v>49453</v>
      </c>
    </row>
    <row r="3269" spans="1:10" x14ac:dyDescent="0.25">
      <c r="A3269">
        <v>13268</v>
      </c>
      <c r="B3269" s="1">
        <v>45810</v>
      </c>
      <c r="C3269" t="s">
        <v>6037</v>
      </c>
      <c r="D3269" t="s">
        <v>33</v>
      </c>
      <c r="E3269" t="s">
        <v>34</v>
      </c>
      <c r="F3269" t="s">
        <v>77</v>
      </c>
      <c r="G3269" t="s">
        <v>162</v>
      </c>
      <c r="H3269" t="s">
        <v>6038</v>
      </c>
      <c r="I3269">
        <v>4</v>
      </c>
      <c r="J3269">
        <v>33648</v>
      </c>
    </row>
    <row r="3270" spans="1:10" x14ac:dyDescent="0.25">
      <c r="A3270">
        <v>13269</v>
      </c>
      <c r="B3270" s="1">
        <v>45759</v>
      </c>
      <c r="C3270" t="s">
        <v>6039</v>
      </c>
      <c r="D3270" t="s">
        <v>11</v>
      </c>
      <c r="E3270" t="s">
        <v>84</v>
      </c>
      <c r="F3270" t="s">
        <v>67</v>
      </c>
      <c r="G3270" t="s">
        <v>298</v>
      </c>
      <c r="H3270" t="s">
        <v>6040</v>
      </c>
      <c r="I3270">
        <v>2</v>
      </c>
      <c r="J3270">
        <v>49183</v>
      </c>
    </row>
    <row r="3271" spans="1:10" x14ac:dyDescent="0.25">
      <c r="A3271">
        <v>13270</v>
      </c>
      <c r="B3271" s="1">
        <v>45297</v>
      </c>
      <c r="C3271" t="s">
        <v>6041</v>
      </c>
      <c r="D3271" t="s">
        <v>11</v>
      </c>
      <c r="E3271" t="s">
        <v>12</v>
      </c>
      <c r="F3271" t="s">
        <v>13</v>
      </c>
      <c r="G3271" t="s">
        <v>102</v>
      </c>
      <c r="H3271" t="s">
        <v>6042</v>
      </c>
      <c r="I3271">
        <v>4</v>
      </c>
      <c r="J3271">
        <v>3541</v>
      </c>
    </row>
    <row r="3272" spans="1:10" x14ac:dyDescent="0.25">
      <c r="A3272">
        <v>13271</v>
      </c>
      <c r="B3272" s="1">
        <v>45211</v>
      </c>
      <c r="C3272" t="s">
        <v>6043</v>
      </c>
      <c r="D3272" t="s">
        <v>23</v>
      </c>
      <c r="E3272" t="s">
        <v>29</v>
      </c>
      <c r="F3272" t="s">
        <v>19</v>
      </c>
      <c r="G3272" t="s">
        <v>30</v>
      </c>
      <c r="H3272" t="s">
        <v>6044</v>
      </c>
      <c r="I3272">
        <v>5</v>
      </c>
      <c r="J3272">
        <v>60600</v>
      </c>
    </row>
    <row r="3273" spans="1:10" x14ac:dyDescent="0.25">
      <c r="A3273">
        <v>13272</v>
      </c>
      <c r="B3273" s="1">
        <v>45479</v>
      </c>
      <c r="C3273" t="s">
        <v>6045</v>
      </c>
      <c r="D3273" t="s">
        <v>23</v>
      </c>
      <c r="E3273" t="s">
        <v>105</v>
      </c>
      <c r="F3273" t="s">
        <v>120</v>
      </c>
      <c r="G3273" t="s">
        <v>150</v>
      </c>
      <c r="H3273" t="s">
        <v>1938</v>
      </c>
      <c r="I3273">
        <v>5</v>
      </c>
      <c r="J3273">
        <v>76545</v>
      </c>
    </row>
    <row r="3274" spans="1:10" x14ac:dyDescent="0.25">
      <c r="A3274">
        <v>13273</v>
      </c>
      <c r="B3274" s="1">
        <v>45296</v>
      </c>
      <c r="C3274" t="s">
        <v>6046</v>
      </c>
      <c r="D3274" t="s">
        <v>11</v>
      </c>
      <c r="E3274" t="s">
        <v>61</v>
      </c>
      <c r="F3274" t="s">
        <v>62</v>
      </c>
      <c r="G3274" t="s">
        <v>114</v>
      </c>
      <c r="H3274" t="s">
        <v>6047</v>
      </c>
      <c r="I3274">
        <v>4</v>
      </c>
      <c r="J3274">
        <v>21421</v>
      </c>
    </row>
    <row r="3275" spans="1:10" x14ac:dyDescent="0.25">
      <c r="A3275">
        <v>13274</v>
      </c>
      <c r="B3275" s="1">
        <v>45673</v>
      </c>
      <c r="C3275" t="s">
        <v>6048</v>
      </c>
      <c r="D3275" t="s">
        <v>23</v>
      </c>
      <c r="E3275" t="s">
        <v>135</v>
      </c>
      <c r="F3275" t="s">
        <v>67</v>
      </c>
      <c r="G3275" t="s">
        <v>298</v>
      </c>
      <c r="H3275" t="s">
        <v>6049</v>
      </c>
      <c r="I3275">
        <v>3</v>
      </c>
      <c r="J3275">
        <v>36252</v>
      </c>
    </row>
    <row r="3276" spans="1:10" x14ac:dyDescent="0.25">
      <c r="A3276">
        <v>13275</v>
      </c>
      <c r="B3276" s="1">
        <v>45746</v>
      </c>
      <c r="C3276" t="s">
        <v>6050</v>
      </c>
      <c r="D3276" t="s">
        <v>11</v>
      </c>
      <c r="E3276" t="s">
        <v>84</v>
      </c>
      <c r="F3276" t="s">
        <v>19</v>
      </c>
      <c r="G3276" t="s">
        <v>52</v>
      </c>
      <c r="H3276" t="s">
        <v>6051</v>
      </c>
      <c r="I3276">
        <v>4</v>
      </c>
      <c r="J3276">
        <v>11581</v>
      </c>
    </row>
    <row r="3277" spans="1:10" x14ac:dyDescent="0.25">
      <c r="A3277">
        <v>13276</v>
      </c>
      <c r="B3277" s="1">
        <v>45632</v>
      </c>
      <c r="C3277" t="s">
        <v>6052</v>
      </c>
      <c r="D3277" t="s">
        <v>17</v>
      </c>
      <c r="E3277" t="s">
        <v>158</v>
      </c>
      <c r="F3277" t="s">
        <v>39</v>
      </c>
      <c r="G3277" t="s">
        <v>192</v>
      </c>
      <c r="H3277" t="s">
        <v>6053</v>
      </c>
      <c r="I3277">
        <v>1</v>
      </c>
      <c r="J3277">
        <v>15100</v>
      </c>
    </row>
    <row r="3278" spans="1:10" x14ac:dyDescent="0.25">
      <c r="A3278">
        <v>13277</v>
      </c>
      <c r="B3278" s="1">
        <v>45743</v>
      </c>
      <c r="C3278" t="s">
        <v>6054</v>
      </c>
      <c r="D3278" t="s">
        <v>17</v>
      </c>
      <c r="E3278" t="s">
        <v>66</v>
      </c>
      <c r="F3278" t="s">
        <v>77</v>
      </c>
      <c r="G3278" t="s">
        <v>162</v>
      </c>
      <c r="H3278" t="s">
        <v>360</v>
      </c>
      <c r="I3278">
        <v>2</v>
      </c>
      <c r="J3278">
        <v>58575</v>
      </c>
    </row>
    <row r="3279" spans="1:10" x14ac:dyDescent="0.25">
      <c r="A3279">
        <v>13278</v>
      </c>
      <c r="B3279" s="1">
        <v>45615</v>
      </c>
      <c r="C3279" t="s">
        <v>6055</v>
      </c>
      <c r="D3279" t="s">
        <v>23</v>
      </c>
      <c r="E3279" t="s">
        <v>76</v>
      </c>
      <c r="F3279" t="s">
        <v>87</v>
      </c>
      <c r="G3279" t="s">
        <v>88</v>
      </c>
      <c r="H3279" t="s">
        <v>5129</v>
      </c>
      <c r="I3279">
        <v>4</v>
      </c>
      <c r="J3279">
        <v>59422</v>
      </c>
    </row>
    <row r="3280" spans="1:10" x14ac:dyDescent="0.25">
      <c r="A3280">
        <v>13279</v>
      </c>
      <c r="B3280" s="1">
        <v>45216</v>
      </c>
      <c r="C3280" t="s">
        <v>6056</v>
      </c>
      <c r="D3280" t="s">
        <v>17</v>
      </c>
      <c r="E3280" t="s">
        <v>47</v>
      </c>
      <c r="F3280" t="s">
        <v>77</v>
      </c>
      <c r="G3280" t="s">
        <v>162</v>
      </c>
      <c r="H3280" t="s">
        <v>689</v>
      </c>
      <c r="I3280">
        <v>5</v>
      </c>
      <c r="J3280">
        <v>41174</v>
      </c>
    </row>
    <row r="3281" spans="1:10" x14ac:dyDescent="0.25">
      <c r="A3281">
        <v>13280</v>
      </c>
      <c r="B3281" s="1">
        <v>45703</v>
      </c>
      <c r="C3281" t="s">
        <v>6057</v>
      </c>
      <c r="D3281" t="s">
        <v>23</v>
      </c>
      <c r="E3281" t="s">
        <v>24</v>
      </c>
      <c r="F3281" t="s">
        <v>25</v>
      </c>
      <c r="G3281" t="s">
        <v>313</v>
      </c>
      <c r="H3281" t="s">
        <v>6058</v>
      </c>
      <c r="I3281">
        <v>3</v>
      </c>
      <c r="J3281">
        <v>41780</v>
      </c>
    </row>
    <row r="3282" spans="1:10" x14ac:dyDescent="0.25">
      <c r="A3282">
        <v>13281</v>
      </c>
      <c r="B3282" s="1">
        <v>45291</v>
      </c>
      <c r="C3282" t="s">
        <v>6059</v>
      </c>
      <c r="D3282" t="s">
        <v>17</v>
      </c>
      <c r="E3282" t="s">
        <v>47</v>
      </c>
      <c r="F3282" t="s">
        <v>77</v>
      </c>
      <c r="G3282" t="s">
        <v>78</v>
      </c>
      <c r="H3282" t="s">
        <v>6060</v>
      </c>
      <c r="I3282">
        <v>1</v>
      </c>
      <c r="J3282">
        <v>56967</v>
      </c>
    </row>
    <row r="3283" spans="1:10" x14ac:dyDescent="0.25">
      <c r="A3283">
        <v>13282</v>
      </c>
      <c r="B3283" s="1">
        <v>45755</v>
      </c>
      <c r="C3283" t="s">
        <v>6061</v>
      </c>
      <c r="D3283" t="s">
        <v>17</v>
      </c>
      <c r="E3283" t="s">
        <v>47</v>
      </c>
      <c r="F3283" t="s">
        <v>13</v>
      </c>
      <c r="G3283" t="s">
        <v>102</v>
      </c>
      <c r="H3283" t="s">
        <v>6062</v>
      </c>
      <c r="I3283">
        <v>3</v>
      </c>
      <c r="J3283">
        <v>10123</v>
      </c>
    </row>
    <row r="3284" spans="1:10" x14ac:dyDescent="0.25">
      <c r="A3284">
        <v>13283</v>
      </c>
      <c r="B3284" s="1">
        <v>45691</v>
      </c>
      <c r="C3284" t="s">
        <v>6063</v>
      </c>
      <c r="D3284" t="s">
        <v>23</v>
      </c>
      <c r="E3284" t="s">
        <v>76</v>
      </c>
      <c r="F3284" t="s">
        <v>13</v>
      </c>
      <c r="G3284" t="s">
        <v>91</v>
      </c>
      <c r="H3284" t="s">
        <v>5232</v>
      </c>
      <c r="I3284">
        <v>3</v>
      </c>
      <c r="J3284">
        <v>19668</v>
      </c>
    </row>
    <row r="3285" spans="1:10" x14ac:dyDescent="0.25">
      <c r="A3285">
        <v>13284</v>
      </c>
      <c r="B3285" s="1">
        <v>45405</v>
      </c>
      <c r="C3285" t="s">
        <v>6064</v>
      </c>
      <c r="D3285" t="s">
        <v>23</v>
      </c>
      <c r="E3285" t="s">
        <v>29</v>
      </c>
      <c r="F3285" t="s">
        <v>25</v>
      </c>
      <c r="G3285" t="s">
        <v>26</v>
      </c>
      <c r="H3285" t="s">
        <v>6065</v>
      </c>
      <c r="I3285">
        <v>2</v>
      </c>
      <c r="J3285">
        <v>74815</v>
      </c>
    </row>
    <row r="3286" spans="1:10" x14ac:dyDescent="0.25">
      <c r="A3286">
        <v>13285</v>
      </c>
      <c r="B3286" s="1">
        <v>45235</v>
      </c>
      <c r="C3286" t="s">
        <v>6066</v>
      </c>
      <c r="D3286" t="s">
        <v>23</v>
      </c>
      <c r="E3286" t="s">
        <v>105</v>
      </c>
      <c r="F3286" t="s">
        <v>77</v>
      </c>
      <c r="G3286" t="s">
        <v>109</v>
      </c>
      <c r="H3286" t="s">
        <v>6067</v>
      </c>
      <c r="I3286">
        <v>5</v>
      </c>
      <c r="J3286">
        <v>23243</v>
      </c>
    </row>
    <row r="3287" spans="1:10" x14ac:dyDescent="0.25">
      <c r="A3287">
        <v>13286</v>
      </c>
      <c r="B3287" s="1">
        <v>45869</v>
      </c>
      <c r="C3287" t="s">
        <v>263</v>
      </c>
      <c r="D3287" t="s">
        <v>33</v>
      </c>
      <c r="E3287" t="s">
        <v>55</v>
      </c>
      <c r="F3287" t="s">
        <v>120</v>
      </c>
      <c r="G3287" t="s">
        <v>150</v>
      </c>
      <c r="H3287" t="s">
        <v>6068</v>
      </c>
      <c r="I3287">
        <v>5</v>
      </c>
      <c r="J3287">
        <v>44376</v>
      </c>
    </row>
    <row r="3288" spans="1:10" x14ac:dyDescent="0.25">
      <c r="A3288">
        <v>13287</v>
      </c>
      <c r="B3288" s="1">
        <v>45461</v>
      </c>
      <c r="C3288" t="s">
        <v>6069</v>
      </c>
      <c r="D3288" t="s">
        <v>11</v>
      </c>
      <c r="E3288" t="s">
        <v>165</v>
      </c>
      <c r="F3288" t="s">
        <v>77</v>
      </c>
      <c r="G3288" t="s">
        <v>81</v>
      </c>
      <c r="H3288" t="s">
        <v>6070</v>
      </c>
      <c r="I3288">
        <v>3</v>
      </c>
      <c r="J3288">
        <v>8733</v>
      </c>
    </row>
    <row r="3289" spans="1:10" x14ac:dyDescent="0.25">
      <c r="A3289">
        <v>13288</v>
      </c>
      <c r="B3289" s="1">
        <v>45579</v>
      </c>
      <c r="C3289" t="s">
        <v>6071</v>
      </c>
      <c r="D3289" t="s">
        <v>33</v>
      </c>
      <c r="E3289" t="s">
        <v>34</v>
      </c>
      <c r="F3289" t="s">
        <v>62</v>
      </c>
      <c r="G3289" t="s">
        <v>508</v>
      </c>
      <c r="H3289" t="s">
        <v>6072</v>
      </c>
      <c r="I3289">
        <v>1</v>
      </c>
      <c r="J3289">
        <v>64131</v>
      </c>
    </row>
    <row r="3290" spans="1:10" x14ac:dyDescent="0.25">
      <c r="A3290">
        <v>13289</v>
      </c>
      <c r="B3290" s="1">
        <v>45921</v>
      </c>
      <c r="C3290" t="s">
        <v>6073</v>
      </c>
      <c r="D3290" t="s">
        <v>23</v>
      </c>
      <c r="E3290" t="s">
        <v>29</v>
      </c>
      <c r="F3290" t="s">
        <v>120</v>
      </c>
      <c r="G3290" t="s">
        <v>139</v>
      </c>
      <c r="H3290" t="s">
        <v>140</v>
      </c>
      <c r="I3290">
        <v>5</v>
      </c>
      <c r="J3290">
        <v>3306</v>
      </c>
    </row>
    <row r="3291" spans="1:10" x14ac:dyDescent="0.25">
      <c r="A3291">
        <v>13290</v>
      </c>
      <c r="B3291" s="1">
        <v>45591</v>
      </c>
      <c r="C3291" t="s">
        <v>6074</v>
      </c>
      <c r="D3291" t="s">
        <v>11</v>
      </c>
      <c r="E3291" t="s">
        <v>165</v>
      </c>
      <c r="F3291" t="s">
        <v>35</v>
      </c>
      <c r="G3291" t="s">
        <v>36</v>
      </c>
      <c r="H3291" t="s">
        <v>6075</v>
      </c>
      <c r="I3291">
        <v>5</v>
      </c>
      <c r="J3291">
        <v>35132</v>
      </c>
    </row>
    <row r="3292" spans="1:10" x14ac:dyDescent="0.25">
      <c r="A3292">
        <v>13291</v>
      </c>
      <c r="B3292" s="1">
        <v>45824</v>
      </c>
      <c r="C3292" t="s">
        <v>6076</v>
      </c>
      <c r="D3292" t="s">
        <v>23</v>
      </c>
      <c r="E3292" t="s">
        <v>135</v>
      </c>
      <c r="F3292" t="s">
        <v>13</v>
      </c>
      <c r="G3292" t="s">
        <v>102</v>
      </c>
      <c r="H3292" t="s">
        <v>2307</v>
      </c>
      <c r="I3292">
        <v>4</v>
      </c>
      <c r="J3292">
        <v>10250</v>
      </c>
    </row>
    <row r="3293" spans="1:10" x14ac:dyDescent="0.25">
      <c r="A3293">
        <v>13292</v>
      </c>
      <c r="B3293" s="1">
        <v>45896</v>
      </c>
      <c r="C3293" t="s">
        <v>6077</v>
      </c>
      <c r="D3293" t="s">
        <v>23</v>
      </c>
      <c r="E3293" t="s">
        <v>29</v>
      </c>
      <c r="F3293" t="s">
        <v>120</v>
      </c>
      <c r="G3293" t="s">
        <v>150</v>
      </c>
      <c r="H3293" t="s">
        <v>6078</v>
      </c>
      <c r="I3293">
        <v>5</v>
      </c>
      <c r="J3293">
        <v>78766</v>
      </c>
    </row>
    <row r="3294" spans="1:10" x14ac:dyDescent="0.25">
      <c r="A3294">
        <v>13293</v>
      </c>
      <c r="B3294" s="1">
        <v>45814</v>
      </c>
      <c r="C3294" t="s">
        <v>6079</v>
      </c>
      <c r="D3294" t="s">
        <v>11</v>
      </c>
      <c r="E3294" t="s">
        <v>12</v>
      </c>
      <c r="F3294" t="s">
        <v>19</v>
      </c>
      <c r="G3294" t="s">
        <v>20</v>
      </c>
      <c r="H3294" t="s">
        <v>6080</v>
      </c>
      <c r="I3294">
        <v>2</v>
      </c>
      <c r="J3294">
        <v>53859</v>
      </c>
    </row>
    <row r="3295" spans="1:10" x14ac:dyDescent="0.25">
      <c r="A3295">
        <v>13294</v>
      </c>
      <c r="B3295" s="1">
        <v>45613</v>
      </c>
      <c r="C3295" t="s">
        <v>6081</v>
      </c>
      <c r="D3295" t="s">
        <v>23</v>
      </c>
      <c r="E3295" t="s">
        <v>105</v>
      </c>
      <c r="F3295" t="s">
        <v>13</v>
      </c>
      <c r="G3295" t="s">
        <v>14</v>
      </c>
      <c r="H3295" t="s">
        <v>6082</v>
      </c>
      <c r="I3295">
        <v>4</v>
      </c>
      <c r="J3295">
        <v>40642</v>
      </c>
    </row>
    <row r="3296" spans="1:10" x14ac:dyDescent="0.25">
      <c r="A3296">
        <v>13295</v>
      </c>
      <c r="B3296" s="1">
        <v>45336</v>
      </c>
      <c r="C3296" t="s">
        <v>6083</v>
      </c>
      <c r="D3296" t="s">
        <v>11</v>
      </c>
      <c r="E3296" t="s">
        <v>138</v>
      </c>
      <c r="F3296" t="s">
        <v>19</v>
      </c>
      <c r="G3296" t="s">
        <v>20</v>
      </c>
      <c r="H3296" t="s">
        <v>6084</v>
      </c>
      <c r="I3296">
        <v>2</v>
      </c>
      <c r="J3296">
        <v>45332</v>
      </c>
    </row>
    <row r="3297" spans="1:10" x14ac:dyDescent="0.25">
      <c r="A3297">
        <v>13296</v>
      </c>
      <c r="B3297" s="1">
        <v>45839</v>
      </c>
      <c r="C3297" t="s">
        <v>6085</v>
      </c>
      <c r="D3297" t="s">
        <v>17</v>
      </c>
      <c r="E3297" t="s">
        <v>66</v>
      </c>
      <c r="F3297" t="s">
        <v>62</v>
      </c>
      <c r="G3297" t="s">
        <v>142</v>
      </c>
      <c r="H3297" t="s">
        <v>6086</v>
      </c>
      <c r="I3297">
        <v>3</v>
      </c>
      <c r="J3297">
        <v>61630</v>
      </c>
    </row>
    <row r="3298" spans="1:10" x14ac:dyDescent="0.25">
      <c r="A3298">
        <v>13297</v>
      </c>
      <c r="B3298" s="1">
        <v>45213</v>
      </c>
      <c r="C3298" t="s">
        <v>6087</v>
      </c>
      <c r="D3298" t="s">
        <v>33</v>
      </c>
      <c r="E3298" t="s">
        <v>94</v>
      </c>
      <c r="F3298" t="s">
        <v>77</v>
      </c>
      <c r="G3298" t="s">
        <v>109</v>
      </c>
      <c r="H3298" t="s">
        <v>6088</v>
      </c>
      <c r="I3298">
        <v>1</v>
      </c>
      <c r="J3298">
        <v>47166</v>
      </c>
    </row>
    <row r="3299" spans="1:10" x14ac:dyDescent="0.25">
      <c r="A3299">
        <v>13298</v>
      </c>
      <c r="B3299" s="1">
        <v>45347</v>
      </c>
      <c r="C3299" t="s">
        <v>6089</v>
      </c>
      <c r="D3299" t="s">
        <v>11</v>
      </c>
      <c r="E3299" t="s">
        <v>138</v>
      </c>
      <c r="F3299" t="s">
        <v>39</v>
      </c>
      <c r="G3299" t="s">
        <v>200</v>
      </c>
      <c r="H3299" t="s">
        <v>6090</v>
      </c>
      <c r="I3299">
        <v>1</v>
      </c>
      <c r="J3299">
        <v>11904</v>
      </c>
    </row>
    <row r="3300" spans="1:10" x14ac:dyDescent="0.25">
      <c r="A3300">
        <v>13299</v>
      </c>
      <c r="B3300" s="1">
        <v>45871</v>
      </c>
      <c r="C3300" t="s">
        <v>6091</v>
      </c>
      <c r="D3300" t="s">
        <v>23</v>
      </c>
      <c r="E3300" t="s">
        <v>24</v>
      </c>
      <c r="F3300" t="s">
        <v>120</v>
      </c>
      <c r="G3300" t="s">
        <v>150</v>
      </c>
      <c r="H3300" t="s">
        <v>5817</v>
      </c>
      <c r="I3300">
        <v>1</v>
      </c>
      <c r="J3300">
        <v>70745</v>
      </c>
    </row>
    <row r="3301" spans="1:10" x14ac:dyDescent="0.25">
      <c r="A3301">
        <v>13300</v>
      </c>
      <c r="B3301" s="1">
        <v>45494</v>
      </c>
      <c r="C3301" t="s">
        <v>6092</v>
      </c>
      <c r="D3301" t="s">
        <v>33</v>
      </c>
      <c r="E3301" t="s">
        <v>34</v>
      </c>
      <c r="F3301" t="s">
        <v>67</v>
      </c>
      <c r="G3301" t="s">
        <v>298</v>
      </c>
      <c r="H3301" t="s">
        <v>3466</v>
      </c>
      <c r="I3301">
        <v>5</v>
      </c>
      <c r="J3301">
        <v>60463</v>
      </c>
    </row>
    <row r="3302" spans="1:10" x14ac:dyDescent="0.25">
      <c r="A3302">
        <v>13301</v>
      </c>
      <c r="B3302" s="1">
        <v>45417</v>
      </c>
      <c r="C3302" t="s">
        <v>6093</v>
      </c>
      <c r="D3302" t="s">
        <v>17</v>
      </c>
      <c r="E3302" t="s">
        <v>51</v>
      </c>
      <c r="F3302" t="s">
        <v>62</v>
      </c>
      <c r="G3302" t="s">
        <v>106</v>
      </c>
      <c r="H3302" t="s">
        <v>6094</v>
      </c>
      <c r="I3302">
        <v>5</v>
      </c>
      <c r="J3302">
        <v>36213</v>
      </c>
    </row>
    <row r="3303" spans="1:10" x14ac:dyDescent="0.25">
      <c r="A3303">
        <v>13302</v>
      </c>
      <c r="B3303" s="1">
        <v>45831</v>
      </c>
      <c r="C3303" t="s">
        <v>6095</v>
      </c>
      <c r="D3303" t="s">
        <v>23</v>
      </c>
      <c r="E3303" t="s">
        <v>135</v>
      </c>
      <c r="F3303" t="s">
        <v>62</v>
      </c>
      <c r="G3303" t="s">
        <v>508</v>
      </c>
      <c r="H3303" t="s">
        <v>6096</v>
      </c>
      <c r="I3303">
        <v>2</v>
      </c>
      <c r="J3303">
        <v>6697</v>
      </c>
    </row>
    <row r="3304" spans="1:10" x14ac:dyDescent="0.25">
      <c r="A3304">
        <v>13303</v>
      </c>
      <c r="B3304" s="1">
        <v>45798</v>
      </c>
      <c r="C3304" t="s">
        <v>277</v>
      </c>
      <c r="D3304" t="s">
        <v>23</v>
      </c>
      <c r="E3304" t="s">
        <v>76</v>
      </c>
      <c r="F3304" t="s">
        <v>77</v>
      </c>
      <c r="G3304" t="s">
        <v>287</v>
      </c>
      <c r="H3304" t="s">
        <v>6097</v>
      </c>
      <c r="I3304">
        <v>3</v>
      </c>
      <c r="J3304">
        <v>57569</v>
      </c>
    </row>
    <row r="3305" spans="1:10" x14ac:dyDescent="0.25">
      <c r="A3305">
        <v>13304</v>
      </c>
      <c r="B3305" s="1">
        <v>45844</v>
      </c>
      <c r="C3305" t="s">
        <v>6098</v>
      </c>
      <c r="D3305" t="s">
        <v>33</v>
      </c>
      <c r="E3305" t="s">
        <v>94</v>
      </c>
      <c r="F3305" t="s">
        <v>35</v>
      </c>
      <c r="G3305" t="s">
        <v>44</v>
      </c>
      <c r="H3305" t="s">
        <v>6099</v>
      </c>
      <c r="I3305">
        <v>2</v>
      </c>
      <c r="J3305">
        <v>48332</v>
      </c>
    </row>
    <row r="3306" spans="1:10" x14ac:dyDescent="0.25">
      <c r="A3306">
        <v>13305</v>
      </c>
      <c r="B3306" s="1">
        <v>45261</v>
      </c>
      <c r="C3306" t="s">
        <v>6100</v>
      </c>
      <c r="D3306" t="s">
        <v>17</v>
      </c>
      <c r="E3306" t="s">
        <v>51</v>
      </c>
      <c r="F3306" t="s">
        <v>67</v>
      </c>
      <c r="G3306" t="s">
        <v>298</v>
      </c>
      <c r="H3306" t="s">
        <v>6101</v>
      </c>
      <c r="I3306">
        <v>2</v>
      </c>
      <c r="J3306">
        <v>53788</v>
      </c>
    </row>
    <row r="3307" spans="1:10" x14ac:dyDescent="0.25">
      <c r="A3307">
        <v>13306</v>
      </c>
      <c r="B3307" s="1">
        <v>45465</v>
      </c>
      <c r="C3307" t="s">
        <v>6102</v>
      </c>
      <c r="D3307" t="s">
        <v>11</v>
      </c>
      <c r="E3307" t="s">
        <v>138</v>
      </c>
      <c r="F3307" t="s">
        <v>35</v>
      </c>
      <c r="G3307" t="s">
        <v>36</v>
      </c>
      <c r="H3307" t="s">
        <v>6103</v>
      </c>
      <c r="I3307">
        <v>5</v>
      </c>
      <c r="J3307">
        <v>10507</v>
      </c>
    </row>
    <row r="3308" spans="1:10" x14ac:dyDescent="0.25">
      <c r="A3308">
        <v>13307</v>
      </c>
      <c r="B3308" s="1">
        <v>45892</v>
      </c>
      <c r="C3308" t="s">
        <v>6104</v>
      </c>
      <c r="D3308" t="s">
        <v>33</v>
      </c>
      <c r="E3308" t="s">
        <v>34</v>
      </c>
      <c r="F3308" t="s">
        <v>77</v>
      </c>
      <c r="G3308" t="s">
        <v>78</v>
      </c>
      <c r="H3308" t="s">
        <v>5621</v>
      </c>
      <c r="I3308">
        <v>4</v>
      </c>
      <c r="J3308">
        <v>7406</v>
      </c>
    </row>
    <row r="3309" spans="1:10" x14ac:dyDescent="0.25">
      <c r="A3309">
        <v>13308</v>
      </c>
      <c r="B3309" s="1">
        <v>45774</v>
      </c>
      <c r="C3309" t="s">
        <v>6105</v>
      </c>
      <c r="D3309" t="s">
        <v>33</v>
      </c>
      <c r="E3309" t="s">
        <v>55</v>
      </c>
      <c r="F3309" t="s">
        <v>39</v>
      </c>
      <c r="G3309" t="s">
        <v>200</v>
      </c>
      <c r="H3309" t="s">
        <v>6106</v>
      </c>
      <c r="I3309">
        <v>3</v>
      </c>
      <c r="J3309">
        <v>9188</v>
      </c>
    </row>
    <row r="3310" spans="1:10" x14ac:dyDescent="0.25">
      <c r="A3310">
        <v>13309</v>
      </c>
      <c r="B3310" s="1">
        <v>45781</v>
      </c>
      <c r="C3310" t="s">
        <v>6107</v>
      </c>
      <c r="D3310" t="s">
        <v>33</v>
      </c>
      <c r="E3310" t="s">
        <v>34</v>
      </c>
      <c r="F3310" t="s">
        <v>13</v>
      </c>
      <c r="G3310" t="s">
        <v>48</v>
      </c>
      <c r="H3310" t="s">
        <v>5109</v>
      </c>
      <c r="I3310">
        <v>1</v>
      </c>
      <c r="J3310">
        <v>13605</v>
      </c>
    </row>
    <row r="3311" spans="1:10" x14ac:dyDescent="0.25">
      <c r="A3311">
        <v>13310</v>
      </c>
      <c r="B3311" s="1">
        <v>45453</v>
      </c>
      <c r="C3311" t="s">
        <v>6108</v>
      </c>
      <c r="D3311" t="s">
        <v>33</v>
      </c>
      <c r="E3311" t="s">
        <v>43</v>
      </c>
      <c r="F3311" t="s">
        <v>25</v>
      </c>
      <c r="G3311" t="s">
        <v>26</v>
      </c>
      <c r="H3311" t="s">
        <v>4110</v>
      </c>
      <c r="I3311">
        <v>2</v>
      </c>
      <c r="J3311">
        <v>76854</v>
      </c>
    </row>
    <row r="3312" spans="1:10" x14ac:dyDescent="0.25">
      <c r="A3312">
        <v>13311</v>
      </c>
      <c r="B3312" s="1">
        <v>45755</v>
      </c>
      <c r="C3312" t="s">
        <v>6109</v>
      </c>
      <c r="D3312" t="s">
        <v>17</v>
      </c>
      <c r="E3312" t="s">
        <v>47</v>
      </c>
      <c r="F3312" t="s">
        <v>62</v>
      </c>
      <c r="G3312" t="s">
        <v>142</v>
      </c>
      <c r="H3312" t="s">
        <v>5672</v>
      </c>
      <c r="I3312">
        <v>4</v>
      </c>
      <c r="J3312">
        <v>2727</v>
      </c>
    </row>
    <row r="3313" spans="1:10" x14ac:dyDescent="0.25">
      <c r="A3313">
        <v>13312</v>
      </c>
      <c r="B3313" s="1">
        <v>45207</v>
      </c>
      <c r="C3313" t="s">
        <v>6110</v>
      </c>
      <c r="D3313" t="s">
        <v>33</v>
      </c>
      <c r="E3313" t="s">
        <v>34</v>
      </c>
      <c r="F3313" t="s">
        <v>87</v>
      </c>
      <c r="G3313" t="s">
        <v>147</v>
      </c>
      <c r="H3313" t="s">
        <v>3646</v>
      </c>
      <c r="I3313">
        <v>2</v>
      </c>
      <c r="J3313">
        <v>59290</v>
      </c>
    </row>
    <row r="3314" spans="1:10" x14ac:dyDescent="0.25">
      <c r="A3314">
        <v>13313</v>
      </c>
      <c r="B3314" s="1">
        <v>45238</v>
      </c>
      <c r="C3314" t="s">
        <v>6111</v>
      </c>
      <c r="D3314" t="s">
        <v>23</v>
      </c>
      <c r="E3314" t="s">
        <v>76</v>
      </c>
      <c r="F3314" t="s">
        <v>120</v>
      </c>
      <c r="G3314" t="s">
        <v>121</v>
      </c>
      <c r="H3314" t="s">
        <v>6112</v>
      </c>
      <c r="I3314">
        <v>4</v>
      </c>
      <c r="J3314">
        <v>56775</v>
      </c>
    </row>
    <row r="3315" spans="1:10" x14ac:dyDescent="0.25">
      <c r="A3315">
        <v>13314</v>
      </c>
      <c r="B3315" s="1">
        <v>45681</v>
      </c>
      <c r="C3315" t="s">
        <v>6113</v>
      </c>
      <c r="D3315" t="s">
        <v>17</v>
      </c>
      <c r="E3315" t="s">
        <v>158</v>
      </c>
      <c r="F3315" t="s">
        <v>77</v>
      </c>
      <c r="G3315" t="s">
        <v>109</v>
      </c>
      <c r="H3315" t="s">
        <v>604</v>
      </c>
      <c r="I3315">
        <v>4</v>
      </c>
      <c r="J3315">
        <v>26031</v>
      </c>
    </row>
    <row r="3316" spans="1:10" x14ac:dyDescent="0.25">
      <c r="A3316">
        <v>13315</v>
      </c>
      <c r="B3316" s="1">
        <v>45435</v>
      </c>
      <c r="C3316" t="s">
        <v>6114</v>
      </c>
      <c r="D3316" t="s">
        <v>11</v>
      </c>
      <c r="E3316" t="s">
        <v>12</v>
      </c>
      <c r="F3316" t="s">
        <v>62</v>
      </c>
      <c r="G3316" t="s">
        <v>114</v>
      </c>
      <c r="H3316" t="s">
        <v>6115</v>
      </c>
      <c r="I3316">
        <v>1</v>
      </c>
      <c r="J3316">
        <v>40169</v>
      </c>
    </row>
    <row r="3317" spans="1:10" x14ac:dyDescent="0.25">
      <c r="A3317">
        <v>13316</v>
      </c>
      <c r="B3317" s="1">
        <v>45844</v>
      </c>
      <c r="C3317" t="s">
        <v>6116</v>
      </c>
      <c r="D3317" t="s">
        <v>17</v>
      </c>
      <c r="E3317" t="s">
        <v>18</v>
      </c>
      <c r="F3317" t="s">
        <v>13</v>
      </c>
      <c r="G3317" t="s">
        <v>48</v>
      </c>
      <c r="H3317" t="s">
        <v>6117</v>
      </c>
      <c r="I3317">
        <v>4</v>
      </c>
      <c r="J3317">
        <v>64938</v>
      </c>
    </row>
    <row r="3318" spans="1:10" x14ac:dyDescent="0.25">
      <c r="A3318">
        <v>13317</v>
      </c>
      <c r="B3318" s="1">
        <v>45205</v>
      </c>
      <c r="C3318" t="s">
        <v>6118</v>
      </c>
      <c r="D3318" t="s">
        <v>33</v>
      </c>
      <c r="E3318" t="s">
        <v>55</v>
      </c>
      <c r="F3318" t="s">
        <v>39</v>
      </c>
      <c r="G3318" t="s">
        <v>192</v>
      </c>
      <c r="H3318" t="s">
        <v>6119</v>
      </c>
      <c r="I3318">
        <v>3</v>
      </c>
      <c r="J3318">
        <v>6457</v>
      </c>
    </row>
    <row r="3319" spans="1:10" x14ac:dyDescent="0.25">
      <c r="A3319">
        <v>13318</v>
      </c>
      <c r="B3319" s="1">
        <v>45474</v>
      </c>
      <c r="C3319" t="s">
        <v>6120</v>
      </c>
      <c r="D3319" t="s">
        <v>23</v>
      </c>
      <c r="E3319" t="s">
        <v>76</v>
      </c>
      <c r="F3319" t="s">
        <v>87</v>
      </c>
      <c r="G3319" t="s">
        <v>174</v>
      </c>
      <c r="H3319" t="s">
        <v>6121</v>
      </c>
      <c r="I3319">
        <v>5</v>
      </c>
      <c r="J3319">
        <v>30712</v>
      </c>
    </row>
    <row r="3320" spans="1:10" x14ac:dyDescent="0.25">
      <c r="A3320">
        <v>13319</v>
      </c>
      <c r="B3320" s="1">
        <v>45582</v>
      </c>
      <c r="C3320" t="s">
        <v>6122</v>
      </c>
      <c r="D3320" t="s">
        <v>11</v>
      </c>
      <c r="E3320" t="s">
        <v>138</v>
      </c>
      <c r="F3320" t="s">
        <v>77</v>
      </c>
      <c r="G3320" t="s">
        <v>78</v>
      </c>
      <c r="H3320" t="s">
        <v>6123</v>
      </c>
      <c r="I3320">
        <v>4</v>
      </c>
      <c r="J3320">
        <v>27567</v>
      </c>
    </row>
    <row r="3321" spans="1:10" x14ac:dyDescent="0.25">
      <c r="A3321">
        <v>13320</v>
      </c>
      <c r="B3321" s="1">
        <v>45797</v>
      </c>
      <c r="C3321" t="s">
        <v>6124</v>
      </c>
      <c r="D3321" t="s">
        <v>17</v>
      </c>
      <c r="E3321" t="s">
        <v>66</v>
      </c>
      <c r="F3321" t="s">
        <v>67</v>
      </c>
      <c r="G3321" t="s">
        <v>231</v>
      </c>
      <c r="H3321" t="s">
        <v>3981</v>
      </c>
      <c r="I3321">
        <v>3</v>
      </c>
      <c r="J3321">
        <v>76773</v>
      </c>
    </row>
    <row r="3322" spans="1:10" x14ac:dyDescent="0.25">
      <c r="A3322">
        <v>13321</v>
      </c>
      <c r="B3322" s="1">
        <v>45442</v>
      </c>
      <c r="C3322" t="s">
        <v>6125</v>
      </c>
      <c r="D3322" t="s">
        <v>33</v>
      </c>
      <c r="E3322" t="s">
        <v>55</v>
      </c>
      <c r="F3322" t="s">
        <v>67</v>
      </c>
      <c r="G3322" t="s">
        <v>231</v>
      </c>
      <c r="H3322" t="s">
        <v>6126</v>
      </c>
      <c r="I3322">
        <v>4</v>
      </c>
      <c r="J3322">
        <v>73390</v>
      </c>
    </row>
    <row r="3323" spans="1:10" x14ac:dyDescent="0.25">
      <c r="A3323">
        <v>13322</v>
      </c>
      <c r="B3323" s="1">
        <v>45694</v>
      </c>
      <c r="C3323" t="s">
        <v>6127</v>
      </c>
      <c r="D3323" t="s">
        <v>33</v>
      </c>
      <c r="E3323" t="s">
        <v>94</v>
      </c>
      <c r="F3323" t="s">
        <v>87</v>
      </c>
      <c r="G3323" t="s">
        <v>88</v>
      </c>
      <c r="H3323" t="s">
        <v>6128</v>
      </c>
      <c r="I3323">
        <v>2</v>
      </c>
      <c r="J3323">
        <v>72100</v>
      </c>
    </row>
    <row r="3324" spans="1:10" x14ac:dyDescent="0.25">
      <c r="A3324">
        <v>13323</v>
      </c>
      <c r="B3324" s="1">
        <v>45351</v>
      </c>
      <c r="C3324" t="s">
        <v>6129</v>
      </c>
      <c r="D3324" t="s">
        <v>33</v>
      </c>
      <c r="E3324" t="s">
        <v>43</v>
      </c>
      <c r="F3324" t="s">
        <v>13</v>
      </c>
      <c r="G3324" t="s">
        <v>282</v>
      </c>
      <c r="H3324" t="s">
        <v>6130</v>
      </c>
      <c r="I3324">
        <v>5</v>
      </c>
      <c r="J3324">
        <v>17491</v>
      </c>
    </row>
    <row r="3325" spans="1:10" x14ac:dyDescent="0.25">
      <c r="A3325">
        <v>13324</v>
      </c>
      <c r="B3325" s="1">
        <v>45496</v>
      </c>
      <c r="C3325" t="s">
        <v>6131</v>
      </c>
      <c r="D3325" t="s">
        <v>23</v>
      </c>
      <c r="E3325" t="s">
        <v>76</v>
      </c>
      <c r="F3325" t="s">
        <v>13</v>
      </c>
      <c r="G3325" t="s">
        <v>48</v>
      </c>
      <c r="H3325" t="s">
        <v>1480</v>
      </c>
      <c r="I3325">
        <v>2</v>
      </c>
      <c r="J3325">
        <v>24784</v>
      </c>
    </row>
    <row r="3326" spans="1:10" x14ac:dyDescent="0.25">
      <c r="A3326">
        <v>13325</v>
      </c>
      <c r="B3326" s="1">
        <v>45383</v>
      </c>
      <c r="C3326" t="s">
        <v>6132</v>
      </c>
      <c r="D3326" t="s">
        <v>23</v>
      </c>
      <c r="E3326" t="s">
        <v>29</v>
      </c>
      <c r="F3326" t="s">
        <v>35</v>
      </c>
      <c r="G3326" t="s">
        <v>71</v>
      </c>
      <c r="H3326" t="s">
        <v>6133</v>
      </c>
      <c r="I3326">
        <v>1</v>
      </c>
      <c r="J3326">
        <v>12826</v>
      </c>
    </row>
    <row r="3327" spans="1:10" x14ac:dyDescent="0.25">
      <c r="A3327">
        <v>13326</v>
      </c>
      <c r="B3327" s="1">
        <v>45435</v>
      </c>
      <c r="C3327" t="s">
        <v>6134</v>
      </c>
      <c r="D3327" t="s">
        <v>11</v>
      </c>
      <c r="E3327" t="s">
        <v>165</v>
      </c>
      <c r="F3327" t="s">
        <v>13</v>
      </c>
      <c r="G3327" t="s">
        <v>14</v>
      </c>
      <c r="H3327" t="s">
        <v>6135</v>
      </c>
      <c r="I3327">
        <v>4</v>
      </c>
      <c r="J3327">
        <v>8175</v>
      </c>
    </row>
    <row r="3328" spans="1:10" x14ac:dyDescent="0.25">
      <c r="A3328">
        <v>13327</v>
      </c>
      <c r="B3328" s="1">
        <v>45491</v>
      </c>
      <c r="C3328" t="s">
        <v>6136</v>
      </c>
      <c r="D3328" t="s">
        <v>23</v>
      </c>
      <c r="E3328" t="s">
        <v>29</v>
      </c>
      <c r="F3328" t="s">
        <v>19</v>
      </c>
      <c r="G3328" t="s">
        <v>30</v>
      </c>
      <c r="H3328" t="s">
        <v>6137</v>
      </c>
      <c r="I3328">
        <v>1</v>
      </c>
      <c r="J3328">
        <v>66192</v>
      </c>
    </row>
    <row r="3329" spans="1:10" x14ac:dyDescent="0.25">
      <c r="A3329">
        <v>13328</v>
      </c>
      <c r="B3329" s="1">
        <v>45284</v>
      </c>
      <c r="C3329" t="s">
        <v>6138</v>
      </c>
      <c r="D3329" t="s">
        <v>17</v>
      </c>
      <c r="E3329" t="s">
        <v>47</v>
      </c>
      <c r="F3329" t="s">
        <v>19</v>
      </c>
      <c r="G3329" t="s">
        <v>98</v>
      </c>
      <c r="H3329" t="s">
        <v>1812</v>
      </c>
      <c r="I3329">
        <v>2</v>
      </c>
      <c r="J3329">
        <v>7453</v>
      </c>
    </row>
    <row r="3330" spans="1:10" x14ac:dyDescent="0.25">
      <c r="A3330">
        <v>13329</v>
      </c>
      <c r="B3330" s="1">
        <v>45606</v>
      </c>
      <c r="C3330" t="s">
        <v>6139</v>
      </c>
      <c r="D3330" t="s">
        <v>23</v>
      </c>
      <c r="E3330" t="s">
        <v>135</v>
      </c>
      <c r="F3330" t="s">
        <v>77</v>
      </c>
      <c r="G3330" t="s">
        <v>162</v>
      </c>
      <c r="H3330" t="s">
        <v>6140</v>
      </c>
      <c r="I3330">
        <v>5</v>
      </c>
      <c r="J3330">
        <v>65830</v>
      </c>
    </row>
    <row r="3331" spans="1:10" x14ac:dyDescent="0.25">
      <c r="A3331">
        <v>13330</v>
      </c>
      <c r="B3331" s="1">
        <v>45566</v>
      </c>
      <c r="C3331" t="s">
        <v>6141</v>
      </c>
      <c r="D3331" t="s">
        <v>11</v>
      </c>
      <c r="E3331" t="s">
        <v>165</v>
      </c>
      <c r="F3331" t="s">
        <v>67</v>
      </c>
      <c r="G3331" t="s">
        <v>298</v>
      </c>
      <c r="H3331" t="s">
        <v>6142</v>
      </c>
      <c r="I3331">
        <v>5</v>
      </c>
      <c r="J3331">
        <v>78716</v>
      </c>
    </row>
    <row r="3332" spans="1:10" x14ac:dyDescent="0.25">
      <c r="A3332">
        <v>13331</v>
      </c>
      <c r="B3332" s="1">
        <v>45435</v>
      </c>
      <c r="C3332" t="s">
        <v>6143</v>
      </c>
      <c r="D3332" t="s">
        <v>11</v>
      </c>
      <c r="E3332" t="s">
        <v>165</v>
      </c>
      <c r="F3332" t="s">
        <v>25</v>
      </c>
      <c r="G3332" t="s">
        <v>26</v>
      </c>
      <c r="H3332" t="s">
        <v>6144</v>
      </c>
      <c r="I3332">
        <v>3</v>
      </c>
      <c r="J3332">
        <v>28534</v>
      </c>
    </row>
    <row r="3333" spans="1:10" x14ac:dyDescent="0.25">
      <c r="A3333">
        <v>13332</v>
      </c>
      <c r="B3333" s="1">
        <v>45560</v>
      </c>
      <c r="C3333" t="s">
        <v>6145</v>
      </c>
      <c r="D3333" t="s">
        <v>23</v>
      </c>
      <c r="E3333" t="s">
        <v>24</v>
      </c>
      <c r="F3333" t="s">
        <v>77</v>
      </c>
      <c r="G3333" t="s">
        <v>109</v>
      </c>
      <c r="H3333" t="s">
        <v>6146</v>
      </c>
      <c r="I3333">
        <v>4</v>
      </c>
      <c r="J3333">
        <v>54174</v>
      </c>
    </row>
    <row r="3334" spans="1:10" x14ac:dyDescent="0.25">
      <c r="A3334">
        <v>13333</v>
      </c>
      <c r="B3334" s="1">
        <v>45695</v>
      </c>
      <c r="C3334" t="s">
        <v>6147</v>
      </c>
      <c r="D3334" t="s">
        <v>33</v>
      </c>
      <c r="E3334" t="s">
        <v>101</v>
      </c>
      <c r="F3334" t="s">
        <v>87</v>
      </c>
      <c r="G3334" t="s">
        <v>88</v>
      </c>
      <c r="H3334" t="s">
        <v>6148</v>
      </c>
      <c r="I3334">
        <v>5</v>
      </c>
      <c r="J3334">
        <v>79697</v>
      </c>
    </row>
    <row r="3335" spans="1:10" x14ac:dyDescent="0.25">
      <c r="A3335">
        <v>13334</v>
      </c>
      <c r="B3335" s="1">
        <v>45820</v>
      </c>
      <c r="C3335" t="s">
        <v>6149</v>
      </c>
      <c r="D3335" t="s">
        <v>23</v>
      </c>
      <c r="E3335" t="s">
        <v>105</v>
      </c>
      <c r="F3335" t="s">
        <v>67</v>
      </c>
      <c r="G3335" t="s">
        <v>400</v>
      </c>
      <c r="H3335" t="s">
        <v>6150</v>
      </c>
      <c r="I3335">
        <v>4</v>
      </c>
      <c r="J3335">
        <v>21351</v>
      </c>
    </row>
    <row r="3336" spans="1:10" x14ac:dyDescent="0.25">
      <c r="A3336">
        <v>13335</v>
      </c>
      <c r="B3336" s="1">
        <v>45556</v>
      </c>
      <c r="C3336" t="s">
        <v>6151</v>
      </c>
      <c r="D3336" t="s">
        <v>17</v>
      </c>
      <c r="E3336" t="s">
        <v>158</v>
      </c>
      <c r="F3336" t="s">
        <v>87</v>
      </c>
      <c r="G3336" t="s">
        <v>129</v>
      </c>
      <c r="H3336" t="s">
        <v>6152</v>
      </c>
      <c r="I3336">
        <v>4</v>
      </c>
      <c r="J3336">
        <v>51084</v>
      </c>
    </row>
    <row r="3337" spans="1:10" x14ac:dyDescent="0.25">
      <c r="A3337">
        <v>13336</v>
      </c>
      <c r="B3337" s="1">
        <v>45643</v>
      </c>
      <c r="C3337" t="s">
        <v>6153</v>
      </c>
      <c r="D3337" t="s">
        <v>23</v>
      </c>
      <c r="E3337" t="s">
        <v>76</v>
      </c>
      <c r="F3337" t="s">
        <v>39</v>
      </c>
      <c r="G3337" t="s">
        <v>40</v>
      </c>
      <c r="H3337" t="s">
        <v>6154</v>
      </c>
      <c r="I3337">
        <v>1</v>
      </c>
      <c r="J3337">
        <v>10487</v>
      </c>
    </row>
    <row r="3338" spans="1:10" x14ac:dyDescent="0.25">
      <c r="A3338">
        <v>13337</v>
      </c>
      <c r="B3338" s="1">
        <v>45754</v>
      </c>
      <c r="C3338" t="s">
        <v>6155</v>
      </c>
      <c r="D3338" t="s">
        <v>11</v>
      </c>
      <c r="E3338" t="s">
        <v>138</v>
      </c>
      <c r="F3338" t="s">
        <v>39</v>
      </c>
      <c r="G3338" t="s">
        <v>192</v>
      </c>
      <c r="H3338" t="s">
        <v>6156</v>
      </c>
      <c r="I3338">
        <v>2</v>
      </c>
      <c r="J3338">
        <v>45872</v>
      </c>
    </row>
    <row r="3339" spans="1:10" x14ac:dyDescent="0.25">
      <c r="A3339">
        <v>13338</v>
      </c>
      <c r="B3339" s="1">
        <v>45480</v>
      </c>
      <c r="C3339" t="s">
        <v>6157</v>
      </c>
      <c r="D3339" t="s">
        <v>33</v>
      </c>
      <c r="E3339" t="s">
        <v>34</v>
      </c>
      <c r="F3339" t="s">
        <v>62</v>
      </c>
      <c r="G3339" t="s">
        <v>63</v>
      </c>
      <c r="H3339" t="s">
        <v>6158</v>
      </c>
      <c r="I3339">
        <v>5</v>
      </c>
      <c r="J3339">
        <v>40388</v>
      </c>
    </row>
    <row r="3340" spans="1:10" x14ac:dyDescent="0.25">
      <c r="A3340">
        <v>13339</v>
      </c>
      <c r="B3340" s="1">
        <v>45778</v>
      </c>
      <c r="C3340" t="s">
        <v>6159</v>
      </c>
      <c r="D3340" t="s">
        <v>11</v>
      </c>
      <c r="E3340" t="s">
        <v>12</v>
      </c>
      <c r="F3340" t="s">
        <v>13</v>
      </c>
      <c r="G3340" t="s">
        <v>14</v>
      </c>
      <c r="H3340" t="s">
        <v>506</v>
      </c>
      <c r="I3340">
        <v>5</v>
      </c>
      <c r="J3340">
        <v>53250</v>
      </c>
    </row>
    <row r="3341" spans="1:10" x14ac:dyDescent="0.25">
      <c r="A3341">
        <v>13340</v>
      </c>
      <c r="B3341" s="1">
        <v>45203</v>
      </c>
      <c r="C3341" t="s">
        <v>6160</v>
      </c>
      <c r="D3341" t="s">
        <v>11</v>
      </c>
      <c r="E3341" t="s">
        <v>61</v>
      </c>
      <c r="F3341" t="s">
        <v>25</v>
      </c>
      <c r="G3341" t="s">
        <v>218</v>
      </c>
      <c r="H3341" t="s">
        <v>6161</v>
      </c>
      <c r="I3341">
        <v>1</v>
      </c>
      <c r="J3341">
        <v>39026</v>
      </c>
    </row>
    <row r="3342" spans="1:10" x14ac:dyDescent="0.25">
      <c r="A3342">
        <v>13341</v>
      </c>
      <c r="B3342" s="1">
        <v>45642</v>
      </c>
      <c r="C3342" t="s">
        <v>6162</v>
      </c>
      <c r="D3342" t="s">
        <v>17</v>
      </c>
      <c r="E3342" t="s">
        <v>158</v>
      </c>
      <c r="F3342" t="s">
        <v>62</v>
      </c>
      <c r="G3342" t="s">
        <v>114</v>
      </c>
      <c r="H3342" t="s">
        <v>6163</v>
      </c>
      <c r="I3342">
        <v>1</v>
      </c>
      <c r="J3342">
        <v>50440</v>
      </c>
    </row>
    <row r="3343" spans="1:10" x14ac:dyDescent="0.25">
      <c r="A3343">
        <v>13342</v>
      </c>
      <c r="B3343" s="1">
        <v>45603</v>
      </c>
      <c r="C3343" t="s">
        <v>6164</v>
      </c>
      <c r="D3343" t="s">
        <v>33</v>
      </c>
      <c r="E3343" t="s">
        <v>43</v>
      </c>
      <c r="F3343" t="s">
        <v>87</v>
      </c>
      <c r="G3343" t="s">
        <v>205</v>
      </c>
      <c r="H3343" t="s">
        <v>6165</v>
      </c>
      <c r="I3343">
        <v>1</v>
      </c>
      <c r="J3343">
        <v>40312</v>
      </c>
    </row>
    <row r="3344" spans="1:10" x14ac:dyDescent="0.25">
      <c r="A3344">
        <v>13343</v>
      </c>
      <c r="B3344" s="1">
        <v>45553</v>
      </c>
      <c r="C3344" t="s">
        <v>6166</v>
      </c>
      <c r="D3344" t="s">
        <v>11</v>
      </c>
      <c r="E3344" t="s">
        <v>138</v>
      </c>
      <c r="F3344" t="s">
        <v>87</v>
      </c>
      <c r="G3344" t="s">
        <v>88</v>
      </c>
      <c r="H3344" t="s">
        <v>6167</v>
      </c>
      <c r="I3344">
        <v>2</v>
      </c>
      <c r="J3344">
        <v>12389</v>
      </c>
    </row>
    <row r="3345" spans="1:10" x14ac:dyDescent="0.25">
      <c r="A3345">
        <v>13344</v>
      </c>
      <c r="B3345" s="1">
        <v>45524</v>
      </c>
      <c r="C3345" t="s">
        <v>6168</v>
      </c>
      <c r="D3345" t="s">
        <v>11</v>
      </c>
      <c r="E3345" t="s">
        <v>138</v>
      </c>
      <c r="F3345" t="s">
        <v>77</v>
      </c>
      <c r="G3345" t="s">
        <v>81</v>
      </c>
      <c r="H3345" t="s">
        <v>6169</v>
      </c>
      <c r="I3345">
        <v>2</v>
      </c>
      <c r="J3345">
        <v>77134</v>
      </c>
    </row>
    <row r="3346" spans="1:10" x14ac:dyDescent="0.25">
      <c r="A3346">
        <v>13345</v>
      </c>
      <c r="B3346" s="1">
        <v>45659</v>
      </c>
      <c r="C3346" t="s">
        <v>6170</v>
      </c>
      <c r="D3346" t="s">
        <v>17</v>
      </c>
      <c r="E3346" t="s">
        <v>158</v>
      </c>
      <c r="F3346" t="s">
        <v>25</v>
      </c>
      <c r="G3346" t="s">
        <v>218</v>
      </c>
      <c r="H3346" t="s">
        <v>6171</v>
      </c>
      <c r="I3346">
        <v>3</v>
      </c>
      <c r="J3346">
        <v>33341</v>
      </c>
    </row>
    <row r="3347" spans="1:10" x14ac:dyDescent="0.25">
      <c r="A3347">
        <v>13346</v>
      </c>
      <c r="B3347" s="1">
        <v>45488</v>
      </c>
      <c r="C3347" t="s">
        <v>6172</v>
      </c>
      <c r="D3347" t="s">
        <v>33</v>
      </c>
      <c r="E3347" t="s">
        <v>94</v>
      </c>
      <c r="F3347" t="s">
        <v>13</v>
      </c>
      <c r="G3347" t="s">
        <v>14</v>
      </c>
      <c r="H3347" t="s">
        <v>6173</v>
      </c>
      <c r="I3347">
        <v>3</v>
      </c>
      <c r="J3347">
        <v>21603</v>
      </c>
    </row>
    <row r="3348" spans="1:10" x14ac:dyDescent="0.25">
      <c r="A3348">
        <v>13347</v>
      </c>
      <c r="B3348" s="1">
        <v>45857</v>
      </c>
      <c r="C3348" t="s">
        <v>6174</v>
      </c>
      <c r="D3348" t="s">
        <v>17</v>
      </c>
      <c r="E3348" t="s">
        <v>158</v>
      </c>
      <c r="F3348" t="s">
        <v>77</v>
      </c>
      <c r="G3348" t="s">
        <v>78</v>
      </c>
      <c r="H3348" t="s">
        <v>2265</v>
      </c>
      <c r="I3348">
        <v>5</v>
      </c>
      <c r="J3348">
        <v>58293</v>
      </c>
    </row>
    <row r="3349" spans="1:10" x14ac:dyDescent="0.25">
      <c r="A3349">
        <v>13348</v>
      </c>
      <c r="B3349" s="1">
        <v>45538</v>
      </c>
      <c r="C3349" t="s">
        <v>6175</v>
      </c>
      <c r="D3349" t="s">
        <v>17</v>
      </c>
      <c r="E3349" t="s">
        <v>47</v>
      </c>
      <c r="F3349" t="s">
        <v>87</v>
      </c>
      <c r="G3349" t="s">
        <v>174</v>
      </c>
      <c r="H3349" t="s">
        <v>6176</v>
      </c>
      <c r="I3349">
        <v>4</v>
      </c>
      <c r="J3349">
        <v>67065</v>
      </c>
    </row>
    <row r="3350" spans="1:10" x14ac:dyDescent="0.25">
      <c r="A3350">
        <v>13349</v>
      </c>
      <c r="B3350" s="1">
        <v>45538</v>
      </c>
      <c r="C3350" t="s">
        <v>6177</v>
      </c>
      <c r="D3350" t="s">
        <v>11</v>
      </c>
      <c r="E3350" t="s">
        <v>12</v>
      </c>
      <c r="F3350" t="s">
        <v>77</v>
      </c>
      <c r="G3350" t="s">
        <v>78</v>
      </c>
      <c r="H3350" t="s">
        <v>2806</v>
      </c>
      <c r="I3350">
        <v>5</v>
      </c>
      <c r="J3350">
        <v>23348</v>
      </c>
    </row>
    <row r="3351" spans="1:10" x14ac:dyDescent="0.25">
      <c r="A3351">
        <v>13350</v>
      </c>
      <c r="B3351" s="1">
        <v>45810</v>
      </c>
      <c r="C3351" t="s">
        <v>6178</v>
      </c>
      <c r="D3351" t="s">
        <v>23</v>
      </c>
      <c r="E3351" t="s">
        <v>29</v>
      </c>
      <c r="F3351" t="s">
        <v>19</v>
      </c>
      <c r="G3351" t="s">
        <v>30</v>
      </c>
      <c r="H3351" t="s">
        <v>6179</v>
      </c>
      <c r="I3351">
        <v>3</v>
      </c>
      <c r="J3351">
        <v>76247</v>
      </c>
    </row>
    <row r="3352" spans="1:10" x14ac:dyDescent="0.25">
      <c r="A3352">
        <v>13351</v>
      </c>
      <c r="B3352" s="1">
        <v>45865</v>
      </c>
      <c r="C3352" t="s">
        <v>6180</v>
      </c>
      <c r="D3352" t="s">
        <v>33</v>
      </c>
      <c r="E3352" t="s">
        <v>34</v>
      </c>
      <c r="F3352" t="s">
        <v>77</v>
      </c>
      <c r="G3352" t="s">
        <v>109</v>
      </c>
      <c r="H3352" t="s">
        <v>6181</v>
      </c>
      <c r="I3352">
        <v>4</v>
      </c>
      <c r="J3352">
        <v>31052</v>
      </c>
    </row>
    <row r="3353" spans="1:10" x14ac:dyDescent="0.25">
      <c r="A3353">
        <v>13352</v>
      </c>
      <c r="B3353" s="1">
        <v>45663</v>
      </c>
      <c r="C3353" t="s">
        <v>6182</v>
      </c>
      <c r="D3353" t="s">
        <v>17</v>
      </c>
      <c r="E3353" t="s">
        <v>158</v>
      </c>
      <c r="F3353" t="s">
        <v>120</v>
      </c>
      <c r="G3353" t="s">
        <v>121</v>
      </c>
      <c r="H3353" t="s">
        <v>6183</v>
      </c>
      <c r="I3353">
        <v>4</v>
      </c>
      <c r="J3353">
        <v>32469</v>
      </c>
    </row>
    <row r="3354" spans="1:10" x14ac:dyDescent="0.25">
      <c r="A3354">
        <v>13353</v>
      </c>
      <c r="B3354" s="1">
        <v>45214</v>
      </c>
      <c r="C3354" t="s">
        <v>6184</v>
      </c>
      <c r="D3354" t="s">
        <v>17</v>
      </c>
      <c r="E3354" t="s">
        <v>158</v>
      </c>
      <c r="F3354" t="s">
        <v>77</v>
      </c>
      <c r="G3354" t="s">
        <v>78</v>
      </c>
      <c r="H3354" t="s">
        <v>6185</v>
      </c>
      <c r="I3354">
        <v>5</v>
      </c>
      <c r="J3354">
        <v>77286</v>
      </c>
    </row>
    <row r="3355" spans="1:10" x14ac:dyDescent="0.25">
      <c r="A3355">
        <v>13354</v>
      </c>
      <c r="B3355" s="1">
        <v>45611</v>
      </c>
      <c r="C3355" t="s">
        <v>6186</v>
      </c>
      <c r="D3355" t="s">
        <v>33</v>
      </c>
      <c r="E3355" t="s">
        <v>94</v>
      </c>
      <c r="F3355" t="s">
        <v>13</v>
      </c>
      <c r="G3355" t="s">
        <v>102</v>
      </c>
      <c r="H3355" t="s">
        <v>6024</v>
      </c>
      <c r="I3355">
        <v>5</v>
      </c>
      <c r="J3355">
        <v>15893</v>
      </c>
    </row>
    <row r="3356" spans="1:10" x14ac:dyDescent="0.25">
      <c r="A3356">
        <v>13355</v>
      </c>
      <c r="B3356" s="1">
        <v>45247</v>
      </c>
      <c r="C3356" t="s">
        <v>6187</v>
      </c>
      <c r="D3356" t="s">
        <v>11</v>
      </c>
      <c r="E3356" t="s">
        <v>61</v>
      </c>
      <c r="F3356" t="s">
        <v>25</v>
      </c>
      <c r="G3356" t="s">
        <v>218</v>
      </c>
      <c r="H3356" t="s">
        <v>6188</v>
      </c>
      <c r="I3356">
        <v>2</v>
      </c>
      <c r="J3356">
        <v>483</v>
      </c>
    </row>
    <row r="3357" spans="1:10" x14ac:dyDescent="0.25">
      <c r="A3357">
        <v>13356</v>
      </c>
      <c r="B3357" s="1">
        <v>45509</v>
      </c>
      <c r="C3357" t="s">
        <v>6189</v>
      </c>
      <c r="D3357" t="s">
        <v>11</v>
      </c>
      <c r="E3357" t="s">
        <v>12</v>
      </c>
      <c r="F3357" t="s">
        <v>77</v>
      </c>
      <c r="G3357" t="s">
        <v>162</v>
      </c>
      <c r="H3357" t="s">
        <v>6190</v>
      </c>
      <c r="I3357">
        <v>5</v>
      </c>
      <c r="J3357">
        <v>53165</v>
      </c>
    </row>
    <row r="3358" spans="1:10" x14ac:dyDescent="0.25">
      <c r="A3358">
        <v>13357</v>
      </c>
      <c r="B3358" s="1">
        <v>45439</v>
      </c>
      <c r="C3358" t="s">
        <v>6191</v>
      </c>
      <c r="D3358" t="s">
        <v>17</v>
      </c>
      <c r="E3358" t="s">
        <v>47</v>
      </c>
      <c r="F3358" t="s">
        <v>62</v>
      </c>
      <c r="G3358" t="s">
        <v>142</v>
      </c>
      <c r="H3358" t="s">
        <v>6192</v>
      </c>
      <c r="I3358">
        <v>4</v>
      </c>
      <c r="J3358">
        <v>9894</v>
      </c>
    </row>
    <row r="3359" spans="1:10" x14ac:dyDescent="0.25">
      <c r="A3359">
        <v>13358</v>
      </c>
      <c r="B3359" s="1">
        <v>45828</v>
      </c>
      <c r="C3359" t="s">
        <v>6193</v>
      </c>
      <c r="D3359" t="s">
        <v>33</v>
      </c>
      <c r="E3359" t="s">
        <v>94</v>
      </c>
      <c r="F3359" t="s">
        <v>120</v>
      </c>
      <c r="G3359" t="s">
        <v>139</v>
      </c>
      <c r="H3359" t="s">
        <v>5508</v>
      </c>
      <c r="I3359">
        <v>1</v>
      </c>
      <c r="J3359">
        <v>67215</v>
      </c>
    </row>
    <row r="3360" spans="1:10" x14ac:dyDescent="0.25">
      <c r="A3360">
        <v>13359</v>
      </c>
      <c r="B3360" s="1">
        <v>45768</v>
      </c>
      <c r="C3360" t="s">
        <v>6194</v>
      </c>
      <c r="D3360" t="s">
        <v>17</v>
      </c>
      <c r="E3360" t="s">
        <v>47</v>
      </c>
      <c r="F3360" t="s">
        <v>25</v>
      </c>
      <c r="G3360" t="s">
        <v>313</v>
      </c>
      <c r="H3360" t="s">
        <v>3667</v>
      </c>
      <c r="I3360">
        <v>2</v>
      </c>
      <c r="J3360">
        <v>77412</v>
      </c>
    </row>
    <row r="3361" spans="1:10" x14ac:dyDescent="0.25">
      <c r="A3361">
        <v>13360</v>
      </c>
      <c r="B3361" s="1">
        <v>45893</v>
      </c>
      <c r="C3361" t="s">
        <v>6195</v>
      </c>
      <c r="D3361" t="s">
        <v>33</v>
      </c>
      <c r="E3361" t="s">
        <v>94</v>
      </c>
      <c r="F3361" t="s">
        <v>39</v>
      </c>
      <c r="G3361" t="s">
        <v>200</v>
      </c>
      <c r="H3361" t="s">
        <v>3029</v>
      </c>
      <c r="I3361">
        <v>2</v>
      </c>
      <c r="J3361">
        <v>8143</v>
      </c>
    </row>
    <row r="3362" spans="1:10" x14ac:dyDescent="0.25">
      <c r="A3362">
        <v>13361</v>
      </c>
      <c r="B3362" s="1">
        <v>45502</v>
      </c>
      <c r="C3362" t="s">
        <v>2024</v>
      </c>
      <c r="D3362" t="s">
        <v>11</v>
      </c>
      <c r="E3362" t="s">
        <v>165</v>
      </c>
      <c r="F3362" t="s">
        <v>62</v>
      </c>
      <c r="G3362" t="s">
        <v>106</v>
      </c>
      <c r="H3362" t="s">
        <v>6196</v>
      </c>
      <c r="I3362">
        <v>2</v>
      </c>
      <c r="J3362">
        <v>48691</v>
      </c>
    </row>
    <row r="3363" spans="1:10" x14ac:dyDescent="0.25">
      <c r="A3363">
        <v>13362</v>
      </c>
      <c r="B3363" s="1">
        <v>45765</v>
      </c>
      <c r="C3363" t="s">
        <v>6197</v>
      </c>
      <c r="D3363" t="s">
        <v>23</v>
      </c>
      <c r="E3363" t="s">
        <v>105</v>
      </c>
      <c r="F3363" t="s">
        <v>25</v>
      </c>
      <c r="G3363" t="s">
        <v>95</v>
      </c>
      <c r="H3363" t="s">
        <v>6198</v>
      </c>
      <c r="I3363">
        <v>1</v>
      </c>
      <c r="J3363">
        <v>2362</v>
      </c>
    </row>
    <row r="3364" spans="1:10" x14ac:dyDescent="0.25">
      <c r="A3364">
        <v>13363</v>
      </c>
      <c r="B3364" s="1">
        <v>45870</v>
      </c>
      <c r="C3364" t="s">
        <v>6199</v>
      </c>
      <c r="D3364" t="s">
        <v>11</v>
      </c>
      <c r="E3364" t="s">
        <v>138</v>
      </c>
      <c r="F3364" t="s">
        <v>120</v>
      </c>
      <c r="G3364" t="s">
        <v>150</v>
      </c>
      <c r="H3364" t="s">
        <v>6200</v>
      </c>
      <c r="I3364">
        <v>2</v>
      </c>
      <c r="J3364">
        <v>58269</v>
      </c>
    </row>
    <row r="3365" spans="1:10" x14ac:dyDescent="0.25">
      <c r="A3365">
        <v>13364</v>
      </c>
      <c r="B3365" s="1">
        <v>45833</v>
      </c>
      <c r="C3365" t="s">
        <v>6201</v>
      </c>
      <c r="D3365" t="s">
        <v>11</v>
      </c>
      <c r="E3365" t="s">
        <v>12</v>
      </c>
      <c r="F3365" t="s">
        <v>62</v>
      </c>
      <c r="G3365" t="s">
        <v>63</v>
      </c>
      <c r="H3365" t="s">
        <v>6202</v>
      </c>
      <c r="I3365">
        <v>1</v>
      </c>
      <c r="J3365">
        <v>73892</v>
      </c>
    </row>
    <row r="3366" spans="1:10" x14ac:dyDescent="0.25">
      <c r="A3366">
        <v>13365</v>
      </c>
      <c r="B3366" s="1">
        <v>45777</v>
      </c>
      <c r="C3366" t="s">
        <v>6203</v>
      </c>
      <c r="D3366" t="s">
        <v>11</v>
      </c>
      <c r="E3366" t="s">
        <v>138</v>
      </c>
      <c r="F3366" t="s">
        <v>87</v>
      </c>
      <c r="G3366" t="s">
        <v>174</v>
      </c>
      <c r="H3366" t="s">
        <v>580</v>
      </c>
      <c r="I3366">
        <v>5</v>
      </c>
      <c r="J3366">
        <v>72742</v>
      </c>
    </row>
    <row r="3367" spans="1:10" x14ac:dyDescent="0.25">
      <c r="A3367">
        <v>13366</v>
      </c>
      <c r="B3367" s="1">
        <v>45226</v>
      </c>
      <c r="C3367" t="s">
        <v>6204</v>
      </c>
      <c r="D3367" t="s">
        <v>33</v>
      </c>
      <c r="E3367" t="s">
        <v>34</v>
      </c>
      <c r="F3367" t="s">
        <v>13</v>
      </c>
      <c r="G3367" t="s">
        <v>282</v>
      </c>
      <c r="H3367" t="s">
        <v>5067</v>
      </c>
      <c r="I3367">
        <v>1</v>
      </c>
      <c r="J3367">
        <v>74677</v>
      </c>
    </row>
    <row r="3368" spans="1:10" x14ac:dyDescent="0.25">
      <c r="A3368">
        <v>13367</v>
      </c>
      <c r="B3368" s="1">
        <v>45813</v>
      </c>
      <c r="C3368" t="s">
        <v>6205</v>
      </c>
      <c r="D3368" t="s">
        <v>11</v>
      </c>
      <c r="E3368" t="s">
        <v>12</v>
      </c>
      <c r="F3368" t="s">
        <v>39</v>
      </c>
      <c r="G3368" t="s">
        <v>132</v>
      </c>
      <c r="H3368" t="s">
        <v>5388</v>
      </c>
      <c r="I3368">
        <v>4</v>
      </c>
      <c r="J3368">
        <v>48651</v>
      </c>
    </row>
    <row r="3369" spans="1:10" x14ac:dyDescent="0.25">
      <c r="A3369">
        <v>13368</v>
      </c>
      <c r="B3369" s="1">
        <v>45621</v>
      </c>
      <c r="C3369" t="s">
        <v>6206</v>
      </c>
      <c r="D3369" t="s">
        <v>33</v>
      </c>
      <c r="E3369" t="s">
        <v>94</v>
      </c>
      <c r="F3369" t="s">
        <v>39</v>
      </c>
      <c r="G3369" t="s">
        <v>200</v>
      </c>
      <c r="H3369" t="s">
        <v>6207</v>
      </c>
      <c r="I3369">
        <v>4</v>
      </c>
      <c r="J3369">
        <v>57100</v>
      </c>
    </row>
    <row r="3370" spans="1:10" x14ac:dyDescent="0.25">
      <c r="A3370">
        <v>13369</v>
      </c>
      <c r="B3370" s="1">
        <v>45874</v>
      </c>
      <c r="C3370" t="s">
        <v>6208</v>
      </c>
      <c r="D3370" t="s">
        <v>17</v>
      </c>
      <c r="E3370" t="s">
        <v>158</v>
      </c>
      <c r="F3370" t="s">
        <v>19</v>
      </c>
      <c r="G3370" t="s">
        <v>52</v>
      </c>
      <c r="H3370" t="s">
        <v>6209</v>
      </c>
      <c r="I3370">
        <v>3</v>
      </c>
      <c r="J3370">
        <v>73722</v>
      </c>
    </row>
    <row r="3371" spans="1:10" x14ac:dyDescent="0.25">
      <c r="A3371">
        <v>13370</v>
      </c>
      <c r="B3371" s="1">
        <v>45272</v>
      </c>
      <c r="C3371" t="s">
        <v>6210</v>
      </c>
      <c r="D3371" t="s">
        <v>11</v>
      </c>
      <c r="E3371" t="s">
        <v>165</v>
      </c>
      <c r="F3371" t="s">
        <v>39</v>
      </c>
      <c r="G3371" t="s">
        <v>200</v>
      </c>
      <c r="H3371" t="s">
        <v>6211</v>
      </c>
      <c r="I3371">
        <v>1</v>
      </c>
      <c r="J3371">
        <v>2762</v>
      </c>
    </row>
    <row r="3372" spans="1:10" x14ac:dyDescent="0.25">
      <c r="A3372">
        <v>13371</v>
      </c>
      <c r="B3372" s="1">
        <v>45816</v>
      </c>
      <c r="C3372" t="s">
        <v>6212</v>
      </c>
      <c r="D3372" t="s">
        <v>33</v>
      </c>
      <c r="E3372" t="s">
        <v>94</v>
      </c>
      <c r="F3372" t="s">
        <v>39</v>
      </c>
      <c r="G3372" t="s">
        <v>40</v>
      </c>
      <c r="H3372" t="s">
        <v>6213</v>
      </c>
      <c r="I3372">
        <v>3</v>
      </c>
      <c r="J3372">
        <v>36935</v>
      </c>
    </row>
    <row r="3373" spans="1:10" x14ac:dyDescent="0.25">
      <c r="A3373">
        <v>13372</v>
      </c>
      <c r="B3373" s="1">
        <v>45616</v>
      </c>
      <c r="C3373" t="s">
        <v>6214</v>
      </c>
      <c r="D3373" t="s">
        <v>23</v>
      </c>
      <c r="E3373" t="s">
        <v>24</v>
      </c>
      <c r="F3373" t="s">
        <v>67</v>
      </c>
      <c r="G3373" t="s">
        <v>298</v>
      </c>
      <c r="H3373" t="s">
        <v>6049</v>
      </c>
      <c r="I3373">
        <v>1</v>
      </c>
      <c r="J3373">
        <v>71685</v>
      </c>
    </row>
    <row r="3374" spans="1:10" x14ac:dyDescent="0.25">
      <c r="A3374">
        <v>13373</v>
      </c>
      <c r="B3374" s="1">
        <v>45331</v>
      </c>
      <c r="C3374" t="s">
        <v>6215</v>
      </c>
      <c r="D3374" t="s">
        <v>23</v>
      </c>
      <c r="E3374" t="s">
        <v>29</v>
      </c>
      <c r="F3374" t="s">
        <v>120</v>
      </c>
      <c r="G3374" t="s">
        <v>150</v>
      </c>
      <c r="H3374" t="s">
        <v>1309</v>
      </c>
      <c r="I3374">
        <v>5</v>
      </c>
      <c r="J3374">
        <v>64203</v>
      </c>
    </row>
    <row r="3375" spans="1:10" x14ac:dyDescent="0.25">
      <c r="A3375">
        <v>13374</v>
      </c>
      <c r="B3375" s="1">
        <v>45640</v>
      </c>
      <c r="C3375" t="s">
        <v>6216</v>
      </c>
      <c r="D3375" t="s">
        <v>23</v>
      </c>
      <c r="E3375" t="s">
        <v>135</v>
      </c>
      <c r="F3375" t="s">
        <v>120</v>
      </c>
      <c r="G3375" t="s">
        <v>150</v>
      </c>
      <c r="H3375" t="s">
        <v>6217</v>
      </c>
      <c r="I3375">
        <v>1</v>
      </c>
      <c r="J3375">
        <v>6627</v>
      </c>
    </row>
    <row r="3376" spans="1:10" x14ac:dyDescent="0.25">
      <c r="A3376">
        <v>13375</v>
      </c>
      <c r="B3376" s="1">
        <v>45299</v>
      </c>
      <c r="C3376" t="s">
        <v>6218</v>
      </c>
      <c r="D3376" t="s">
        <v>17</v>
      </c>
      <c r="E3376" t="s">
        <v>51</v>
      </c>
      <c r="F3376" t="s">
        <v>13</v>
      </c>
      <c r="G3376" t="s">
        <v>282</v>
      </c>
      <c r="H3376" t="s">
        <v>6219</v>
      </c>
      <c r="I3376">
        <v>2</v>
      </c>
      <c r="J3376">
        <v>37321</v>
      </c>
    </row>
    <row r="3377" spans="1:10" x14ac:dyDescent="0.25">
      <c r="A3377">
        <v>13376</v>
      </c>
      <c r="B3377" s="1">
        <v>45342</v>
      </c>
      <c r="C3377" t="s">
        <v>6220</v>
      </c>
      <c r="D3377" t="s">
        <v>23</v>
      </c>
      <c r="E3377" t="s">
        <v>135</v>
      </c>
      <c r="F3377" t="s">
        <v>35</v>
      </c>
      <c r="G3377" t="s">
        <v>44</v>
      </c>
      <c r="H3377" t="s">
        <v>6221</v>
      </c>
      <c r="I3377">
        <v>5</v>
      </c>
      <c r="J3377">
        <v>73086</v>
      </c>
    </row>
    <row r="3378" spans="1:10" x14ac:dyDescent="0.25">
      <c r="A3378">
        <v>13377</v>
      </c>
      <c r="B3378" s="1">
        <v>45688</v>
      </c>
      <c r="C3378" t="s">
        <v>6222</v>
      </c>
      <c r="D3378" t="s">
        <v>23</v>
      </c>
      <c r="E3378" t="s">
        <v>135</v>
      </c>
      <c r="F3378" t="s">
        <v>120</v>
      </c>
      <c r="G3378" t="s">
        <v>159</v>
      </c>
      <c r="H3378" t="s">
        <v>6223</v>
      </c>
      <c r="I3378">
        <v>1</v>
      </c>
      <c r="J3378">
        <v>49555</v>
      </c>
    </row>
    <row r="3379" spans="1:10" x14ac:dyDescent="0.25">
      <c r="A3379">
        <v>13378</v>
      </c>
      <c r="B3379" s="1">
        <v>45422</v>
      </c>
      <c r="C3379" t="s">
        <v>6224</v>
      </c>
      <c r="D3379" t="s">
        <v>23</v>
      </c>
      <c r="E3379" t="s">
        <v>105</v>
      </c>
      <c r="F3379" t="s">
        <v>35</v>
      </c>
      <c r="G3379" t="s">
        <v>44</v>
      </c>
      <c r="H3379" t="s">
        <v>4474</v>
      </c>
      <c r="I3379">
        <v>3</v>
      </c>
      <c r="J3379">
        <v>49562</v>
      </c>
    </row>
    <row r="3380" spans="1:10" x14ac:dyDescent="0.25">
      <c r="A3380">
        <v>13379</v>
      </c>
      <c r="B3380" s="1">
        <v>45344</v>
      </c>
      <c r="C3380" t="s">
        <v>6225</v>
      </c>
      <c r="D3380" t="s">
        <v>23</v>
      </c>
      <c r="E3380" t="s">
        <v>105</v>
      </c>
      <c r="F3380" t="s">
        <v>67</v>
      </c>
      <c r="G3380" t="s">
        <v>400</v>
      </c>
      <c r="H3380" t="s">
        <v>6226</v>
      </c>
      <c r="I3380">
        <v>5</v>
      </c>
      <c r="J3380">
        <v>66421</v>
      </c>
    </row>
    <row r="3381" spans="1:10" x14ac:dyDescent="0.25">
      <c r="A3381">
        <v>13380</v>
      </c>
      <c r="B3381" s="1">
        <v>45923</v>
      </c>
      <c r="C3381" t="s">
        <v>6227</v>
      </c>
      <c r="D3381" t="s">
        <v>33</v>
      </c>
      <c r="E3381" t="s">
        <v>34</v>
      </c>
      <c r="F3381" t="s">
        <v>77</v>
      </c>
      <c r="G3381" t="s">
        <v>287</v>
      </c>
      <c r="H3381" t="s">
        <v>3031</v>
      </c>
      <c r="I3381">
        <v>1</v>
      </c>
      <c r="J3381">
        <v>6943</v>
      </c>
    </row>
    <row r="3382" spans="1:10" x14ac:dyDescent="0.25">
      <c r="A3382">
        <v>13381</v>
      </c>
      <c r="B3382" s="1">
        <v>45254</v>
      </c>
      <c r="C3382" t="s">
        <v>5590</v>
      </c>
      <c r="D3382" t="s">
        <v>11</v>
      </c>
      <c r="E3382" t="s">
        <v>138</v>
      </c>
      <c r="F3382" t="s">
        <v>35</v>
      </c>
      <c r="G3382" t="s">
        <v>44</v>
      </c>
      <c r="H3382" t="s">
        <v>6228</v>
      </c>
      <c r="I3382">
        <v>2</v>
      </c>
      <c r="J3382">
        <v>35085</v>
      </c>
    </row>
    <row r="3383" spans="1:10" x14ac:dyDescent="0.25">
      <c r="A3383">
        <v>13382</v>
      </c>
      <c r="B3383" s="1">
        <v>45916</v>
      </c>
      <c r="C3383" t="s">
        <v>6229</v>
      </c>
      <c r="D3383" t="s">
        <v>33</v>
      </c>
      <c r="E3383" t="s">
        <v>43</v>
      </c>
      <c r="F3383" t="s">
        <v>25</v>
      </c>
      <c r="G3383" t="s">
        <v>218</v>
      </c>
      <c r="H3383" t="s">
        <v>6230</v>
      </c>
      <c r="I3383">
        <v>1</v>
      </c>
      <c r="J3383">
        <v>10814</v>
      </c>
    </row>
    <row r="3384" spans="1:10" x14ac:dyDescent="0.25">
      <c r="A3384">
        <v>13383</v>
      </c>
      <c r="B3384" s="1">
        <v>45929</v>
      </c>
      <c r="C3384" t="s">
        <v>6231</v>
      </c>
      <c r="D3384" t="s">
        <v>23</v>
      </c>
      <c r="E3384" t="s">
        <v>135</v>
      </c>
      <c r="F3384" t="s">
        <v>62</v>
      </c>
      <c r="G3384" t="s">
        <v>63</v>
      </c>
      <c r="H3384" t="s">
        <v>6232</v>
      </c>
      <c r="I3384">
        <v>4</v>
      </c>
      <c r="J3384">
        <v>33200</v>
      </c>
    </row>
    <row r="3385" spans="1:10" x14ac:dyDescent="0.25">
      <c r="A3385">
        <v>13384</v>
      </c>
      <c r="B3385" s="1">
        <v>45915</v>
      </c>
      <c r="C3385" t="s">
        <v>6233</v>
      </c>
      <c r="D3385" t="s">
        <v>17</v>
      </c>
      <c r="E3385" t="s">
        <v>47</v>
      </c>
      <c r="F3385" t="s">
        <v>62</v>
      </c>
      <c r="G3385" t="s">
        <v>142</v>
      </c>
      <c r="H3385" t="s">
        <v>1329</v>
      </c>
      <c r="I3385">
        <v>3</v>
      </c>
      <c r="J3385">
        <v>9504</v>
      </c>
    </row>
    <row r="3386" spans="1:10" x14ac:dyDescent="0.25">
      <c r="A3386">
        <v>13385</v>
      </c>
      <c r="B3386" s="1">
        <v>45768</v>
      </c>
      <c r="C3386" t="s">
        <v>6234</v>
      </c>
      <c r="D3386" t="s">
        <v>23</v>
      </c>
      <c r="E3386" t="s">
        <v>135</v>
      </c>
      <c r="F3386" t="s">
        <v>39</v>
      </c>
      <c r="G3386" t="s">
        <v>132</v>
      </c>
      <c r="H3386" t="s">
        <v>1910</v>
      </c>
      <c r="I3386">
        <v>3</v>
      </c>
      <c r="J3386">
        <v>72125</v>
      </c>
    </row>
    <row r="3387" spans="1:10" x14ac:dyDescent="0.25">
      <c r="A3387">
        <v>13386</v>
      </c>
      <c r="B3387" s="1">
        <v>45260</v>
      </c>
      <c r="C3387" t="s">
        <v>6235</v>
      </c>
      <c r="D3387" t="s">
        <v>11</v>
      </c>
      <c r="E3387" t="s">
        <v>12</v>
      </c>
      <c r="F3387" t="s">
        <v>35</v>
      </c>
      <c r="G3387" t="s">
        <v>179</v>
      </c>
      <c r="H3387" t="s">
        <v>6236</v>
      </c>
      <c r="I3387">
        <v>1</v>
      </c>
      <c r="J3387">
        <v>8316</v>
      </c>
    </row>
    <row r="3388" spans="1:10" x14ac:dyDescent="0.25">
      <c r="A3388">
        <v>13387</v>
      </c>
      <c r="B3388" s="1">
        <v>45345</v>
      </c>
      <c r="C3388" t="s">
        <v>6237</v>
      </c>
      <c r="D3388" t="s">
        <v>11</v>
      </c>
      <c r="E3388" t="s">
        <v>138</v>
      </c>
      <c r="F3388" t="s">
        <v>13</v>
      </c>
      <c r="G3388" t="s">
        <v>282</v>
      </c>
      <c r="H3388" t="s">
        <v>6238</v>
      </c>
      <c r="I3388">
        <v>5</v>
      </c>
      <c r="J3388">
        <v>79450</v>
      </c>
    </row>
    <row r="3389" spans="1:10" x14ac:dyDescent="0.25">
      <c r="A3389">
        <v>13388</v>
      </c>
      <c r="B3389" s="1">
        <v>45432</v>
      </c>
      <c r="C3389" t="s">
        <v>6239</v>
      </c>
      <c r="D3389" t="s">
        <v>17</v>
      </c>
      <c r="E3389" t="s">
        <v>18</v>
      </c>
      <c r="F3389" t="s">
        <v>19</v>
      </c>
      <c r="G3389" t="s">
        <v>20</v>
      </c>
      <c r="H3389" t="s">
        <v>5258</v>
      </c>
      <c r="I3389">
        <v>2</v>
      </c>
      <c r="J3389">
        <v>3881</v>
      </c>
    </row>
    <row r="3390" spans="1:10" x14ac:dyDescent="0.25">
      <c r="A3390">
        <v>13389</v>
      </c>
      <c r="B3390" s="1">
        <v>45641</v>
      </c>
      <c r="C3390" t="s">
        <v>6240</v>
      </c>
      <c r="D3390" t="s">
        <v>23</v>
      </c>
      <c r="E3390" t="s">
        <v>135</v>
      </c>
      <c r="F3390" t="s">
        <v>39</v>
      </c>
      <c r="G3390" t="s">
        <v>132</v>
      </c>
      <c r="H3390" t="s">
        <v>6241</v>
      </c>
      <c r="I3390">
        <v>4</v>
      </c>
      <c r="J3390">
        <v>35942</v>
      </c>
    </row>
    <row r="3391" spans="1:10" x14ac:dyDescent="0.25">
      <c r="A3391">
        <v>13390</v>
      </c>
      <c r="B3391" s="1">
        <v>45530</v>
      </c>
      <c r="C3391" t="s">
        <v>6242</v>
      </c>
      <c r="D3391" t="s">
        <v>17</v>
      </c>
      <c r="E3391" t="s">
        <v>18</v>
      </c>
      <c r="F3391" t="s">
        <v>35</v>
      </c>
      <c r="G3391" t="s">
        <v>71</v>
      </c>
      <c r="H3391" t="s">
        <v>1442</v>
      </c>
      <c r="I3391">
        <v>3</v>
      </c>
      <c r="J3391">
        <v>43326</v>
      </c>
    </row>
    <row r="3392" spans="1:10" x14ac:dyDescent="0.25">
      <c r="A3392">
        <v>13391</v>
      </c>
      <c r="B3392" s="1">
        <v>45903</v>
      </c>
      <c r="C3392" t="s">
        <v>6243</v>
      </c>
      <c r="D3392" t="s">
        <v>23</v>
      </c>
      <c r="E3392" t="s">
        <v>29</v>
      </c>
      <c r="F3392" t="s">
        <v>62</v>
      </c>
      <c r="G3392" t="s">
        <v>106</v>
      </c>
      <c r="H3392" t="s">
        <v>6244</v>
      </c>
      <c r="I3392">
        <v>5</v>
      </c>
      <c r="J3392">
        <v>8638</v>
      </c>
    </row>
    <row r="3393" spans="1:10" x14ac:dyDescent="0.25">
      <c r="A3393">
        <v>13392</v>
      </c>
      <c r="B3393" s="1">
        <v>45389</v>
      </c>
      <c r="C3393" t="s">
        <v>6245</v>
      </c>
      <c r="D3393" t="s">
        <v>23</v>
      </c>
      <c r="E3393" t="s">
        <v>24</v>
      </c>
      <c r="F3393" t="s">
        <v>87</v>
      </c>
      <c r="G3393" t="s">
        <v>174</v>
      </c>
      <c r="H3393" t="s">
        <v>4497</v>
      </c>
      <c r="I3393">
        <v>5</v>
      </c>
      <c r="J3393">
        <v>74246</v>
      </c>
    </row>
    <row r="3394" spans="1:10" x14ac:dyDescent="0.25">
      <c r="A3394">
        <v>13393</v>
      </c>
      <c r="B3394" s="1">
        <v>45806</v>
      </c>
      <c r="C3394" t="s">
        <v>4664</v>
      </c>
      <c r="D3394" t="s">
        <v>17</v>
      </c>
      <c r="E3394" t="s">
        <v>18</v>
      </c>
      <c r="F3394" t="s">
        <v>67</v>
      </c>
      <c r="G3394" t="s">
        <v>231</v>
      </c>
      <c r="H3394" t="s">
        <v>6246</v>
      </c>
      <c r="I3394">
        <v>2</v>
      </c>
      <c r="J3394">
        <v>70002</v>
      </c>
    </row>
    <row r="3395" spans="1:10" x14ac:dyDescent="0.25">
      <c r="A3395">
        <v>13394</v>
      </c>
      <c r="B3395" s="1">
        <v>45571</v>
      </c>
      <c r="C3395" t="s">
        <v>6247</v>
      </c>
      <c r="D3395" t="s">
        <v>11</v>
      </c>
      <c r="E3395" t="s">
        <v>12</v>
      </c>
      <c r="F3395" t="s">
        <v>120</v>
      </c>
      <c r="G3395" t="s">
        <v>155</v>
      </c>
      <c r="H3395" t="s">
        <v>6248</v>
      </c>
      <c r="I3395">
        <v>2</v>
      </c>
      <c r="J3395">
        <v>7850</v>
      </c>
    </row>
    <row r="3396" spans="1:10" x14ac:dyDescent="0.25">
      <c r="A3396">
        <v>13395</v>
      </c>
      <c r="B3396" s="1">
        <v>45771</v>
      </c>
      <c r="C3396" t="s">
        <v>6249</v>
      </c>
      <c r="D3396" t="s">
        <v>17</v>
      </c>
      <c r="E3396" t="s">
        <v>47</v>
      </c>
      <c r="F3396" t="s">
        <v>67</v>
      </c>
      <c r="G3396" t="s">
        <v>400</v>
      </c>
      <c r="H3396" t="s">
        <v>6250</v>
      </c>
      <c r="I3396">
        <v>2</v>
      </c>
      <c r="J3396">
        <v>61479</v>
      </c>
    </row>
    <row r="3397" spans="1:10" x14ac:dyDescent="0.25">
      <c r="A3397">
        <v>13396</v>
      </c>
      <c r="B3397" s="1">
        <v>45229</v>
      </c>
      <c r="C3397" t="s">
        <v>6251</v>
      </c>
      <c r="D3397" t="s">
        <v>23</v>
      </c>
      <c r="E3397" t="s">
        <v>24</v>
      </c>
      <c r="F3397" t="s">
        <v>62</v>
      </c>
      <c r="G3397" t="s">
        <v>114</v>
      </c>
      <c r="H3397" t="s">
        <v>6252</v>
      </c>
      <c r="I3397">
        <v>4</v>
      </c>
      <c r="J3397">
        <v>7045</v>
      </c>
    </row>
    <row r="3398" spans="1:10" x14ac:dyDescent="0.25">
      <c r="A3398">
        <v>13397</v>
      </c>
      <c r="B3398" s="1">
        <v>45607</v>
      </c>
      <c r="C3398" t="s">
        <v>6253</v>
      </c>
      <c r="D3398" t="s">
        <v>23</v>
      </c>
      <c r="E3398" t="s">
        <v>76</v>
      </c>
      <c r="F3398" t="s">
        <v>39</v>
      </c>
      <c r="G3398" t="s">
        <v>200</v>
      </c>
      <c r="H3398" t="s">
        <v>6254</v>
      </c>
      <c r="I3398">
        <v>1</v>
      </c>
      <c r="J3398">
        <v>69250</v>
      </c>
    </row>
    <row r="3399" spans="1:10" x14ac:dyDescent="0.25">
      <c r="A3399">
        <v>13398</v>
      </c>
      <c r="B3399" s="1">
        <v>45486</v>
      </c>
      <c r="C3399" t="s">
        <v>6255</v>
      </c>
      <c r="D3399" t="s">
        <v>33</v>
      </c>
      <c r="E3399" t="s">
        <v>43</v>
      </c>
      <c r="F3399" t="s">
        <v>120</v>
      </c>
      <c r="G3399" t="s">
        <v>139</v>
      </c>
      <c r="H3399" t="s">
        <v>6256</v>
      </c>
      <c r="I3399">
        <v>2</v>
      </c>
      <c r="J3399">
        <v>58519</v>
      </c>
    </row>
    <row r="3400" spans="1:10" x14ac:dyDescent="0.25">
      <c r="A3400">
        <v>13399</v>
      </c>
      <c r="B3400" s="1">
        <v>45760</v>
      </c>
      <c r="C3400" t="s">
        <v>6257</v>
      </c>
      <c r="D3400" t="s">
        <v>33</v>
      </c>
      <c r="E3400" t="s">
        <v>55</v>
      </c>
      <c r="F3400" t="s">
        <v>67</v>
      </c>
      <c r="G3400" t="s">
        <v>195</v>
      </c>
      <c r="H3400" t="s">
        <v>6258</v>
      </c>
      <c r="I3400">
        <v>3</v>
      </c>
      <c r="J3400">
        <v>20230</v>
      </c>
    </row>
    <row r="3401" spans="1:10" x14ac:dyDescent="0.25">
      <c r="A3401">
        <v>13400</v>
      </c>
      <c r="B3401" s="1">
        <v>45857</v>
      </c>
      <c r="C3401" t="s">
        <v>6259</v>
      </c>
      <c r="D3401" t="s">
        <v>17</v>
      </c>
      <c r="E3401" t="s">
        <v>47</v>
      </c>
      <c r="F3401" t="s">
        <v>35</v>
      </c>
      <c r="G3401" t="s">
        <v>44</v>
      </c>
      <c r="H3401" t="s">
        <v>6260</v>
      </c>
      <c r="I3401">
        <v>1</v>
      </c>
      <c r="J3401">
        <v>14372</v>
      </c>
    </row>
    <row r="3402" spans="1:10" x14ac:dyDescent="0.25">
      <c r="A3402">
        <v>13401</v>
      </c>
      <c r="B3402" s="1">
        <v>45876</v>
      </c>
      <c r="C3402" t="s">
        <v>6261</v>
      </c>
      <c r="D3402" t="s">
        <v>23</v>
      </c>
      <c r="E3402" t="s">
        <v>29</v>
      </c>
      <c r="F3402" t="s">
        <v>120</v>
      </c>
      <c r="G3402" t="s">
        <v>139</v>
      </c>
      <c r="H3402" t="s">
        <v>6262</v>
      </c>
      <c r="I3402">
        <v>2</v>
      </c>
      <c r="J3402">
        <v>19502</v>
      </c>
    </row>
    <row r="3403" spans="1:10" x14ac:dyDescent="0.25">
      <c r="A3403">
        <v>13402</v>
      </c>
      <c r="B3403" s="1">
        <v>45469</v>
      </c>
      <c r="C3403" t="s">
        <v>6263</v>
      </c>
      <c r="D3403" t="s">
        <v>33</v>
      </c>
      <c r="E3403" t="s">
        <v>94</v>
      </c>
      <c r="F3403" t="s">
        <v>25</v>
      </c>
      <c r="G3403" t="s">
        <v>95</v>
      </c>
      <c r="H3403" t="s">
        <v>2368</v>
      </c>
      <c r="I3403">
        <v>4</v>
      </c>
      <c r="J3403">
        <v>59089</v>
      </c>
    </row>
    <row r="3404" spans="1:10" x14ac:dyDescent="0.25">
      <c r="A3404">
        <v>13403</v>
      </c>
      <c r="B3404" s="1">
        <v>45209</v>
      </c>
      <c r="C3404" t="s">
        <v>6264</v>
      </c>
      <c r="D3404" t="s">
        <v>11</v>
      </c>
      <c r="E3404" t="s">
        <v>12</v>
      </c>
      <c r="F3404" t="s">
        <v>67</v>
      </c>
      <c r="G3404" t="s">
        <v>400</v>
      </c>
      <c r="H3404" t="s">
        <v>6265</v>
      </c>
      <c r="I3404">
        <v>2</v>
      </c>
      <c r="J3404">
        <v>59774</v>
      </c>
    </row>
    <row r="3405" spans="1:10" x14ac:dyDescent="0.25">
      <c r="A3405">
        <v>13404</v>
      </c>
      <c r="B3405" s="1">
        <v>45757</v>
      </c>
      <c r="C3405" t="s">
        <v>6266</v>
      </c>
      <c r="D3405" t="s">
        <v>33</v>
      </c>
      <c r="E3405" t="s">
        <v>55</v>
      </c>
      <c r="F3405" t="s">
        <v>35</v>
      </c>
      <c r="G3405" t="s">
        <v>44</v>
      </c>
      <c r="H3405" t="s">
        <v>6267</v>
      </c>
      <c r="I3405">
        <v>4</v>
      </c>
      <c r="J3405">
        <v>34684</v>
      </c>
    </row>
    <row r="3406" spans="1:10" x14ac:dyDescent="0.25">
      <c r="A3406">
        <v>13405</v>
      </c>
      <c r="B3406" s="1">
        <v>45346</v>
      </c>
      <c r="C3406" t="s">
        <v>6268</v>
      </c>
      <c r="D3406" t="s">
        <v>33</v>
      </c>
      <c r="E3406" t="s">
        <v>34</v>
      </c>
      <c r="F3406" t="s">
        <v>39</v>
      </c>
      <c r="G3406" t="s">
        <v>132</v>
      </c>
      <c r="H3406" t="s">
        <v>523</v>
      </c>
      <c r="I3406">
        <v>5</v>
      </c>
      <c r="J3406">
        <v>11423</v>
      </c>
    </row>
    <row r="3407" spans="1:10" x14ac:dyDescent="0.25">
      <c r="A3407">
        <v>13406</v>
      </c>
      <c r="B3407" s="1">
        <v>45416</v>
      </c>
      <c r="C3407" t="s">
        <v>2591</v>
      </c>
      <c r="D3407" t="s">
        <v>33</v>
      </c>
      <c r="E3407" t="s">
        <v>94</v>
      </c>
      <c r="F3407" t="s">
        <v>13</v>
      </c>
      <c r="G3407" t="s">
        <v>282</v>
      </c>
      <c r="H3407" t="s">
        <v>6269</v>
      </c>
      <c r="I3407">
        <v>2</v>
      </c>
      <c r="J3407">
        <v>76361</v>
      </c>
    </row>
    <row r="3408" spans="1:10" x14ac:dyDescent="0.25">
      <c r="A3408">
        <v>13407</v>
      </c>
      <c r="B3408" s="1">
        <v>45737</v>
      </c>
      <c r="C3408" t="s">
        <v>6270</v>
      </c>
      <c r="D3408" t="s">
        <v>17</v>
      </c>
      <c r="E3408" t="s">
        <v>158</v>
      </c>
      <c r="F3408" t="s">
        <v>62</v>
      </c>
      <c r="G3408" t="s">
        <v>508</v>
      </c>
      <c r="H3408" t="s">
        <v>2313</v>
      </c>
      <c r="I3408">
        <v>2</v>
      </c>
      <c r="J3408">
        <v>48934</v>
      </c>
    </row>
    <row r="3409" spans="1:10" x14ac:dyDescent="0.25">
      <c r="A3409">
        <v>13408</v>
      </c>
      <c r="B3409" s="1">
        <v>45382</v>
      </c>
      <c r="C3409" t="s">
        <v>6271</v>
      </c>
      <c r="D3409" t="s">
        <v>11</v>
      </c>
      <c r="E3409" t="s">
        <v>61</v>
      </c>
      <c r="F3409" t="s">
        <v>35</v>
      </c>
      <c r="G3409" t="s">
        <v>437</v>
      </c>
      <c r="H3409" t="s">
        <v>6272</v>
      </c>
      <c r="I3409">
        <v>5</v>
      </c>
      <c r="J3409">
        <v>47120</v>
      </c>
    </row>
    <row r="3410" spans="1:10" x14ac:dyDescent="0.25">
      <c r="A3410">
        <v>13409</v>
      </c>
      <c r="B3410" s="1">
        <v>45495</v>
      </c>
      <c r="C3410" t="s">
        <v>6273</v>
      </c>
      <c r="D3410" t="s">
        <v>23</v>
      </c>
      <c r="E3410" t="s">
        <v>24</v>
      </c>
      <c r="F3410" t="s">
        <v>62</v>
      </c>
      <c r="G3410" t="s">
        <v>106</v>
      </c>
      <c r="H3410" t="s">
        <v>6274</v>
      </c>
      <c r="I3410">
        <v>2</v>
      </c>
      <c r="J3410">
        <v>70594</v>
      </c>
    </row>
    <row r="3411" spans="1:10" x14ac:dyDescent="0.25">
      <c r="A3411">
        <v>13410</v>
      </c>
      <c r="B3411" s="1">
        <v>45322</v>
      </c>
      <c r="C3411" t="s">
        <v>6275</v>
      </c>
      <c r="D3411" t="s">
        <v>17</v>
      </c>
      <c r="E3411" t="s">
        <v>158</v>
      </c>
      <c r="F3411" t="s">
        <v>19</v>
      </c>
      <c r="G3411" t="s">
        <v>98</v>
      </c>
      <c r="H3411" t="s">
        <v>6276</v>
      </c>
      <c r="I3411">
        <v>1</v>
      </c>
      <c r="J3411">
        <v>11640</v>
      </c>
    </row>
    <row r="3412" spans="1:10" x14ac:dyDescent="0.25">
      <c r="A3412">
        <v>13411</v>
      </c>
      <c r="B3412" s="1">
        <v>45885</v>
      </c>
      <c r="C3412" t="s">
        <v>6277</v>
      </c>
      <c r="D3412" t="s">
        <v>33</v>
      </c>
      <c r="E3412" t="s">
        <v>101</v>
      </c>
      <c r="F3412" t="s">
        <v>13</v>
      </c>
      <c r="G3412" t="s">
        <v>91</v>
      </c>
      <c r="H3412" t="s">
        <v>6278</v>
      </c>
      <c r="I3412">
        <v>5</v>
      </c>
      <c r="J3412">
        <v>18215</v>
      </c>
    </row>
    <row r="3413" spans="1:10" x14ac:dyDescent="0.25">
      <c r="A3413">
        <v>13412</v>
      </c>
      <c r="B3413" s="1">
        <v>45837</v>
      </c>
      <c r="C3413" t="s">
        <v>6279</v>
      </c>
      <c r="D3413" t="s">
        <v>17</v>
      </c>
      <c r="E3413" t="s">
        <v>51</v>
      </c>
      <c r="F3413" t="s">
        <v>120</v>
      </c>
      <c r="G3413" t="s">
        <v>139</v>
      </c>
      <c r="H3413" t="s">
        <v>6280</v>
      </c>
      <c r="I3413">
        <v>5</v>
      </c>
      <c r="J3413">
        <v>28456</v>
      </c>
    </row>
    <row r="3414" spans="1:10" x14ac:dyDescent="0.25">
      <c r="A3414">
        <v>13413</v>
      </c>
      <c r="B3414" s="1">
        <v>45276</v>
      </c>
      <c r="C3414" t="s">
        <v>6281</v>
      </c>
      <c r="D3414" t="s">
        <v>23</v>
      </c>
      <c r="E3414" t="s">
        <v>29</v>
      </c>
      <c r="F3414" t="s">
        <v>25</v>
      </c>
      <c r="G3414" t="s">
        <v>313</v>
      </c>
      <c r="H3414" t="s">
        <v>6282</v>
      </c>
      <c r="I3414">
        <v>5</v>
      </c>
      <c r="J3414">
        <v>42323</v>
      </c>
    </row>
    <row r="3415" spans="1:10" x14ac:dyDescent="0.25">
      <c r="A3415">
        <v>13414</v>
      </c>
      <c r="B3415" s="1">
        <v>45254</v>
      </c>
      <c r="C3415" t="s">
        <v>6283</v>
      </c>
      <c r="D3415" t="s">
        <v>17</v>
      </c>
      <c r="E3415" t="s">
        <v>66</v>
      </c>
      <c r="F3415" t="s">
        <v>13</v>
      </c>
      <c r="G3415" t="s">
        <v>48</v>
      </c>
      <c r="H3415" t="s">
        <v>6284</v>
      </c>
      <c r="I3415">
        <v>2</v>
      </c>
      <c r="J3415">
        <v>51976</v>
      </c>
    </row>
    <row r="3416" spans="1:10" x14ac:dyDescent="0.25">
      <c r="A3416">
        <v>13415</v>
      </c>
      <c r="B3416" s="1">
        <v>45277</v>
      </c>
      <c r="C3416" t="s">
        <v>6285</v>
      </c>
      <c r="D3416" t="s">
        <v>11</v>
      </c>
      <c r="E3416" t="s">
        <v>61</v>
      </c>
      <c r="F3416" t="s">
        <v>35</v>
      </c>
      <c r="G3416" t="s">
        <v>36</v>
      </c>
      <c r="H3416" t="s">
        <v>3307</v>
      </c>
      <c r="I3416">
        <v>1</v>
      </c>
      <c r="J3416">
        <v>55600</v>
      </c>
    </row>
    <row r="3417" spans="1:10" x14ac:dyDescent="0.25">
      <c r="A3417">
        <v>13416</v>
      </c>
      <c r="B3417" s="1">
        <v>45230</v>
      </c>
      <c r="C3417" t="s">
        <v>6286</v>
      </c>
      <c r="D3417" t="s">
        <v>11</v>
      </c>
      <c r="E3417" t="s">
        <v>165</v>
      </c>
      <c r="F3417" t="s">
        <v>35</v>
      </c>
      <c r="G3417" t="s">
        <v>44</v>
      </c>
      <c r="H3417" t="s">
        <v>6287</v>
      </c>
      <c r="I3417">
        <v>3</v>
      </c>
      <c r="J3417">
        <v>30915</v>
      </c>
    </row>
    <row r="3418" spans="1:10" x14ac:dyDescent="0.25">
      <c r="A3418">
        <v>13417</v>
      </c>
      <c r="B3418" s="1">
        <v>45215</v>
      </c>
      <c r="C3418" t="s">
        <v>6288</v>
      </c>
      <c r="D3418" t="s">
        <v>17</v>
      </c>
      <c r="E3418" t="s">
        <v>158</v>
      </c>
      <c r="F3418" t="s">
        <v>35</v>
      </c>
      <c r="G3418" t="s">
        <v>36</v>
      </c>
      <c r="H3418" t="s">
        <v>6289</v>
      </c>
      <c r="I3418">
        <v>5</v>
      </c>
      <c r="J3418">
        <v>26928</v>
      </c>
    </row>
    <row r="3419" spans="1:10" x14ac:dyDescent="0.25">
      <c r="A3419">
        <v>13418</v>
      </c>
      <c r="B3419" s="1">
        <v>45340</v>
      </c>
      <c r="C3419" t="s">
        <v>6290</v>
      </c>
      <c r="D3419" t="s">
        <v>23</v>
      </c>
      <c r="E3419" t="s">
        <v>76</v>
      </c>
      <c r="F3419" t="s">
        <v>120</v>
      </c>
      <c r="G3419" t="s">
        <v>155</v>
      </c>
      <c r="H3419" t="s">
        <v>6291</v>
      </c>
      <c r="I3419">
        <v>2</v>
      </c>
      <c r="J3419">
        <v>48998</v>
      </c>
    </row>
    <row r="3420" spans="1:10" x14ac:dyDescent="0.25">
      <c r="A3420">
        <v>13419</v>
      </c>
      <c r="B3420" s="1">
        <v>45537</v>
      </c>
      <c r="C3420" t="s">
        <v>6292</v>
      </c>
      <c r="D3420" t="s">
        <v>33</v>
      </c>
      <c r="E3420" t="s">
        <v>43</v>
      </c>
      <c r="F3420" t="s">
        <v>120</v>
      </c>
      <c r="G3420" t="s">
        <v>159</v>
      </c>
      <c r="H3420" t="s">
        <v>6293</v>
      </c>
      <c r="I3420">
        <v>3</v>
      </c>
      <c r="J3420">
        <v>31073</v>
      </c>
    </row>
    <row r="3421" spans="1:10" x14ac:dyDescent="0.25">
      <c r="A3421">
        <v>13420</v>
      </c>
      <c r="B3421" s="1">
        <v>45564</v>
      </c>
      <c r="C3421" t="s">
        <v>6294</v>
      </c>
      <c r="D3421" t="s">
        <v>23</v>
      </c>
      <c r="E3421" t="s">
        <v>105</v>
      </c>
      <c r="F3421" t="s">
        <v>67</v>
      </c>
      <c r="G3421" t="s">
        <v>400</v>
      </c>
      <c r="H3421" t="s">
        <v>6295</v>
      </c>
      <c r="I3421">
        <v>5</v>
      </c>
      <c r="J3421">
        <v>31846</v>
      </c>
    </row>
    <row r="3422" spans="1:10" x14ac:dyDescent="0.25">
      <c r="A3422">
        <v>13421</v>
      </c>
      <c r="B3422" s="1">
        <v>45721</v>
      </c>
      <c r="C3422" t="s">
        <v>6296</v>
      </c>
      <c r="D3422" t="s">
        <v>17</v>
      </c>
      <c r="E3422" t="s">
        <v>66</v>
      </c>
      <c r="F3422" t="s">
        <v>120</v>
      </c>
      <c r="G3422" t="s">
        <v>121</v>
      </c>
      <c r="H3422" t="s">
        <v>2269</v>
      </c>
      <c r="I3422">
        <v>1</v>
      </c>
      <c r="J3422">
        <v>53601</v>
      </c>
    </row>
    <row r="3423" spans="1:10" x14ac:dyDescent="0.25">
      <c r="A3423">
        <v>13422</v>
      </c>
      <c r="B3423" s="1">
        <v>45624</v>
      </c>
      <c r="C3423" t="s">
        <v>6297</v>
      </c>
      <c r="D3423" t="s">
        <v>33</v>
      </c>
      <c r="E3423" t="s">
        <v>34</v>
      </c>
      <c r="F3423" t="s">
        <v>39</v>
      </c>
      <c r="G3423" t="s">
        <v>200</v>
      </c>
      <c r="H3423" t="s">
        <v>6298</v>
      </c>
      <c r="I3423">
        <v>3</v>
      </c>
      <c r="J3423">
        <v>49771</v>
      </c>
    </row>
    <row r="3424" spans="1:10" x14ac:dyDescent="0.25">
      <c r="A3424">
        <v>13423</v>
      </c>
      <c r="B3424" s="1">
        <v>45364</v>
      </c>
      <c r="C3424" t="s">
        <v>6299</v>
      </c>
      <c r="D3424" t="s">
        <v>11</v>
      </c>
      <c r="E3424" t="s">
        <v>12</v>
      </c>
      <c r="F3424" t="s">
        <v>120</v>
      </c>
      <c r="G3424" t="s">
        <v>150</v>
      </c>
      <c r="H3424" t="s">
        <v>1349</v>
      </c>
      <c r="I3424">
        <v>3</v>
      </c>
      <c r="J3424">
        <v>67309</v>
      </c>
    </row>
    <row r="3425" spans="1:10" x14ac:dyDescent="0.25">
      <c r="A3425">
        <v>13424</v>
      </c>
      <c r="B3425" s="1">
        <v>45604</v>
      </c>
      <c r="C3425" t="s">
        <v>6300</v>
      </c>
      <c r="D3425" t="s">
        <v>33</v>
      </c>
      <c r="E3425" t="s">
        <v>43</v>
      </c>
      <c r="F3425" t="s">
        <v>19</v>
      </c>
      <c r="G3425" t="s">
        <v>124</v>
      </c>
      <c r="H3425" t="s">
        <v>6301</v>
      </c>
      <c r="I3425">
        <v>1</v>
      </c>
      <c r="J3425">
        <v>22906</v>
      </c>
    </row>
    <row r="3426" spans="1:10" x14ac:dyDescent="0.25">
      <c r="A3426">
        <v>13425</v>
      </c>
      <c r="B3426" s="1">
        <v>45640</v>
      </c>
      <c r="C3426" t="s">
        <v>6302</v>
      </c>
      <c r="D3426" t="s">
        <v>11</v>
      </c>
      <c r="E3426" t="s">
        <v>84</v>
      </c>
      <c r="F3426" t="s">
        <v>120</v>
      </c>
      <c r="G3426" t="s">
        <v>139</v>
      </c>
      <c r="H3426" t="s">
        <v>405</v>
      </c>
      <c r="I3426">
        <v>5</v>
      </c>
      <c r="J3426">
        <v>19366</v>
      </c>
    </row>
    <row r="3427" spans="1:10" x14ac:dyDescent="0.25">
      <c r="A3427">
        <v>13426</v>
      </c>
      <c r="B3427" s="1">
        <v>45720</v>
      </c>
      <c r="C3427" t="s">
        <v>6303</v>
      </c>
      <c r="D3427" t="s">
        <v>11</v>
      </c>
      <c r="E3427" t="s">
        <v>61</v>
      </c>
      <c r="F3427" t="s">
        <v>77</v>
      </c>
      <c r="G3427" t="s">
        <v>287</v>
      </c>
      <c r="H3427" t="s">
        <v>6304</v>
      </c>
      <c r="I3427">
        <v>4</v>
      </c>
      <c r="J3427">
        <v>53525</v>
      </c>
    </row>
    <row r="3428" spans="1:10" x14ac:dyDescent="0.25">
      <c r="A3428">
        <v>13427</v>
      </c>
      <c r="B3428" s="1">
        <v>45277</v>
      </c>
      <c r="C3428" t="s">
        <v>6305</v>
      </c>
      <c r="D3428" t="s">
        <v>33</v>
      </c>
      <c r="E3428" t="s">
        <v>43</v>
      </c>
      <c r="F3428" t="s">
        <v>67</v>
      </c>
      <c r="G3428" t="s">
        <v>231</v>
      </c>
      <c r="H3428" t="s">
        <v>6306</v>
      </c>
      <c r="I3428">
        <v>5</v>
      </c>
      <c r="J3428">
        <v>43196</v>
      </c>
    </row>
    <row r="3429" spans="1:10" x14ac:dyDescent="0.25">
      <c r="A3429">
        <v>13428</v>
      </c>
      <c r="B3429" s="1">
        <v>45270</v>
      </c>
      <c r="C3429" t="s">
        <v>4830</v>
      </c>
      <c r="D3429" t="s">
        <v>17</v>
      </c>
      <c r="E3429" t="s">
        <v>51</v>
      </c>
      <c r="F3429" t="s">
        <v>13</v>
      </c>
      <c r="G3429" t="s">
        <v>91</v>
      </c>
      <c r="H3429" t="s">
        <v>6307</v>
      </c>
      <c r="I3429">
        <v>5</v>
      </c>
      <c r="J3429">
        <v>22760</v>
      </c>
    </row>
    <row r="3430" spans="1:10" x14ac:dyDescent="0.25">
      <c r="A3430">
        <v>13429</v>
      </c>
      <c r="B3430" s="1">
        <v>45520</v>
      </c>
      <c r="C3430" t="s">
        <v>6308</v>
      </c>
      <c r="D3430" t="s">
        <v>11</v>
      </c>
      <c r="E3430" t="s">
        <v>165</v>
      </c>
      <c r="F3430" t="s">
        <v>87</v>
      </c>
      <c r="G3430" t="s">
        <v>147</v>
      </c>
      <c r="H3430" t="s">
        <v>3210</v>
      </c>
      <c r="I3430">
        <v>1</v>
      </c>
      <c r="J3430">
        <v>38977</v>
      </c>
    </row>
    <row r="3431" spans="1:10" x14ac:dyDescent="0.25">
      <c r="A3431">
        <v>13430</v>
      </c>
      <c r="B3431" s="1">
        <v>45426</v>
      </c>
      <c r="C3431" t="s">
        <v>6309</v>
      </c>
      <c r="D3431" t="s">
        <v>17</v>
      </c>
      <c r="E3431" t="s">
        <v>47</v>
      </c>
      <c r="F3431" t="s">
        <v>67</v>
      </c>
      <c r="G3431" t="s">
        <v>195</v>
      </c>
      <c r="H3431" t="s">
        <v>1484</v>
      </c>
      <c r="I3431">
        <v>5</v>
      </c>
      <c r="J3431">
        <v>56550</v>
      </c>
    </row>
    <row r="3432" spans="1:10" x14ac:dyDescent="0.25">
      <c r="A3432">
        <v>13431</v>
      </c>
      <c r="B3432" s="1">
        <v>45614</v>
      </c>
      <c r="C3432" t="s">
        <v>6310</v>
      </c>
      <c r="D3432" t="s">
        <v>23</v>
      </c>
      <c r="E3432" t="s">
        <v>24</v>
      </c>
      <c r="F3432" t="s">
        <v>13</v>
      </c>
      <c r="G3432" t="s">
        <v>48</v>
      </c>
      <c r="H3432" t="s">
        <v>6311</v>
      </c>
      <c r="I3432">
        <v>4</v>
      </c>
      <c r="J3432">
        <v>73573</v>
      </c>
    </row>
    <row r="3433" spans="1:10" x14ac:dyDescent="0.25">
      <c r="A3433">
        <v>13432</v>
      </c>
      <c r="B3433" s="1">
        <v>45212</v>
      </c>
      <c r="C3433" t="s">
        <v>6312</v>
      </c>
      <c r="D3433" t="s">
        <v>33</v>
      </c>
      <c r="E3433" t="s">
        <v>55</v>
      </c>
      <c r="F3433" t="s">
        <v>67</v>
      </c>
      <c r="G3433" t="s">
        <v>231</v>
      </c>
      <c r="H3433" t="s">
        <v>6313</v>
      </c>
      <c r="I3433">
        <v>2</v>
      </c>
      <c r="J3433">
        <v>15350</v>
      </c>
    </row>
    <row r="3434" spans="1:10" x14ac:dyDescent="0.25">
      <c r="A3434">
        <v>13433</v>
      </c>
      <c r="B3434" s="1">
        <v>45385</v>
      </c>
      <c r="C3434" t="s">
        <v>6314</v>
      </c>
      <c r="D3434" t="s">
        <v>23</v>
      </c>
      <c r="E3434" t="s">
        <v>29</v>
      </c>
      <c r="F3434" t="s">
        <v>67</v>
      </c>
      <c r="G3434" t="s">
        <v>298</v>
      </c>
      <c r="H3434" t="s">
        <v>6315</v>
      </c>
      <c r="I3434">
        <v>5</v>
      </c>
      <c r="J3434">
        <v>79131</v>
      </c>
    </row>
    <row r="3435" spans="1:10" x14ac:dyDescent="0.25">
      <c r="A3435">
        <v>13434</v>
      </c>
      <c r="B3435" s="1">
        <v>45222</v>
      </c>
      <c r="C3435" t="s">
        <v>6316</v>
      </c>
      <c r="D3435" t="s">
        <v>17</v>
      </c>
      <c r="E3435" t="s">
        <v>51</v>
      </c>
      <c r="F3435" t="s">
        <v>87</v>
      </c>
      <c r="G3435" t="s">
        <v>174</v>
      </c>
      <c r="H3435" t="s">
        <v>4497</v>
      </c>
      <c r="I3435">
        <v>1</v>
      </c>
      <c r="J3435">
        <v>14443</v>
      </c>
    </row>
    <row r="3436" spans="1:10" x14ac:dyDescent="0.25">
      <c r="A3436">
        <v>13435</v>
      </c>
      <c r="B3436" s="1">
        <v>45677</v>
      </c>
      <c r="C3436" t="s">
        <v>6317</v>
      </c>
      <c r="D3436" t="s">
        <v>33</v>
      </c>
      <c r="E3436" t="s">
        <v>55</v>
      </c>
      <c r="F3436" t="s">
        <v>67</v>
      </c>
      <c r="G3436" t="s">
        <v>400</v>
      </c>
      <c r="H3436" t="s">
        <v>6318</v>
      </c>
      <c r="I3436">
        <v>2</v>
      </c>
      <c r="J3436">
        <v>78372</v>
      </c>
    </row>
    <row r="3437" spans="1:10" x14ac:dyDescent="0.25">
      <c r="A3437">
        <v>13436</v>
      </c>
      <c r="B3437" s="1">
        <v>45748</v>
      </c>
      <c r="C3437" t="s">
        <v>6319</v>
      </c>
      <c r="D3437" t="s">
        <v>33</v>
      </c>
      <c r="E3437" t="s">
        <v>43</v>
      </c>
      <c r="F3437" t="s">
        <v>62</v>
      </c>
      <c r="G3437" t="s">
        <v>63</v>
      </c>
      <c r="H3437" t="s">
        <v>6320</v>
      </c>
      <c r="I3437">
        <v>4</v>
      </c>
      <c r="J3437">
        <v>78646</v>
      </c>
    </row>
    <row r="3438" spans="1:10" x14ac:dyDescent="0.25">
      <c r="A3438">
        <v>13437</v>
      </c>
      <c r="B3438" s="1">
        <v>45839</v>
      </c>
      <c r="C3438" t="s">
        <v>6321</v>
      </c>
      <c r="D3438" t="s">
        <v>33</v>
      </c>
      <c r="E3438" t="s">
        <v>43</v>
      </c>
      <c r="F3438" t="s">
        <v>120</v>
      </c>
      <c r="G3438" t="s">
        <v>150</v>
      </c>
      <c r="H3438" t="s">
        <v>6322</v>
      </c>
      <c r="I3438">
        <v>5</v>
      </c>
      <c r="J3438">
        <v>46098</v>
      </c>
    </row>
    <row r="3439" spans="1:10" x14ac:dyDescent="0.25">
      <c r="A3439">
        <v>13438</v>
      </c>
      <c r="B3439" s="1">
        <v>45860</v>
      </c>
      <c r="C3439" t="s">
        <v>6323</v>
      </c>
      <c r="D3439" t="s">
        <v>33</v>
      </c>
      <c r="E3439" t="s">
        <v>101</v>
      </c>
      <c r="F3439" t="s">
        <v>19</v>
      </c>
      <c r="G3439" t="s">
        <v>20</v>
      </c>
      <c r="H3439" t="s">
        <v>6324</v>
      </c>
      <c r="I3439">
        <v>5</v>
      </c>
      <c r="J3439">
        <v>10139</v>
      </c>
    </row>
    <row r="3440" spans="1:10" x14ac:dyDescent="0.25">
      <c r="A3440">
        <v>13439</v>
      </c>
      <c r="B3440" s="1">
        <v>45567</v>
      </c>
      <c r="C3440" t="s">
        <v>6325</v>
      </c>
      <c r="D3440" t="s">
        <v>17</v>
      </c>
      <c r="E3440" t="s">
        <v>18</v>
      </c>
      <c r="F3440" t="s">
        <v>19</v>
      </c>
      <c r="G3440" t="s">
        <v>98</v>
      </c>
      <c r="H3440" t="s">
        <v>6326</v>
      </c>
      <c r="I3440">
        <v>4</v>
      </c>
      <c r="J3440">
        <v>11730</v>
      </c>
    </row>
    <row r="3441" spans="1:10" x14ac:dyDescent="0.25">
      <c r="A3441">
        <v>13440</v>
      </c>
      <c r="B3441" s="1">
        <v>45615</v>
      </c>
      <c r="C3441" t="s">
        <v>6327</v>
      </c>
      <c r="D3441" t="s">
        <v>23</v>
      </c>
      <c r="E3441" t="s">
        <v>135</v>
      </c>
      <c r="F3441" t="s">
        <v>35</v>
      </c>
      <c r="G3441" t="s">
        <v>179</v>
      </c>
      <c r="H3441" t="s">
        <v>6328</v>
      </c>
      <c r="I3441">
        <v>4</v>
      </c>
      <c r="J3441">
        <v>13980</v>
      </c>
    </row>
    <row r="3442" spans="1:10" x14ac:dyDescent="0.25">
      <c r="A3442">
        <v>13441</v>
      </c>
      <c r="B3442" s="1">
        <v>45205</v>
      </c>
      <c r="C3442" t="s">
        <v>6329</v>
      </c>
      <c r="D3442" t="s">
        <v>11</v>
      </c>
      <c r="E3442" t="s">
        <v>12</v>
      </c>
      <c r="F3442" t="s">
        <v>35</v>
      </c>
      <c r="G3442" t="s">
        <v>36</v>
      </c>
      <c r="H3442" t="s">
        <v>6330</v>
      </c>
      <c r="I3442">
        <v>2</v>
      </c>
      <c r="J3442">
        <v>11988</v>
      </c>
    </row>
    <row r="3443" spans="1:10" x14ac:dyDescent="0.25">
      <c r="A3443">
        <v>13442</v>
      </c>
      <c r="B3443" s="1">
        <v>45915</v>
      </c>
      <c r="C3443" t="s">
        <v>6331</v>
      </c>
      <c r="D3443" t="s">
        <v>11</v>
      </c>
      <c r="E3443" t="s">
        <v>138</v>
      </c>
      <c r="F3443" t="s">
        <v>13</v>
      </c>
      <c r="G3443" t="s">
        <v>102</v>
      </c>
      <c r="H3443" t="s">
        <v>6332</v>
      </c>
      <c r="I3443">
        <v>2</v>
      </c>
      <c r="J3443">
        <v>19507</v>
      </c>
    </row>
    <row r="3444" spans="1:10" x14ac:dyDescent="0.25">
      <c r="A3444">
        <v>13443</v>
      </c>
      <c r="B3444" s="1">
        <v>45390</v>
      </c>
      <c r="C3444" t="s">
        <v>6333</v>
      </c>
      <c r="D3444" t="s">
        <v>23</v>
      </c>
      <c r="E3444" t="s">
        <v>105</v>
      </c>
      <c r="F3444" t="s">
        <v>35</v>
      </c>
      <c r="G3444" t="s">
        <v>437</v>
      </c>
      <c r="H3444" t="s">
        <v>6334</v>
      </c>
      <c r="I3444">
        <v>2</v>
      </c>
      <c r="J3444">
        <v>35346</v>
      </c>
    </row>
    <row r="3445" spans="1:10" x14ac:dyDescent="0.25">
      <c r="A3445">
        <v>13444</v>
      </c>
      <c r="B3445" s="1">
        <v>45741</v>
      </c>
      <c r="C3445" t="s">
        <v>6335</v>
      </c>
      <c r="D3445" t="s">
        <v>17</v>
      </c>
      <c r="E3445" t="s">
        <v>47</v>
      </c>
      <c r="F3445" t="s">
        <v>67</v>
      </c>
      <c r="G3445" t="s">
        <v>298</v>
      </c>
      <c r="H3445" t="s">
        <v>4357</v>
      </c>
      <c r="I3445">
        <v>5</v>
      </c>
      <c r="J3445">
        <v>9208</v>
      </c>
    </row>
    <row r="3446" spans="1:10" x14ac:dyDescent="0.25">
      <c r="A3446">
        <v>13445</v>
      </c>
      <c r="B3446" s="1">
        <v>45204</v>
      </c>
      <c r="C3446" t="s">
        <v>6336</v>
      </c>
      <c r="D3446" t="s">
        <v>23</v>
      </c>
      <c r="E3446" t="s">
        <v>24</v>
      </c>
      <c r="F3446" t="s">
        <v>77</v>
      </c>
      <c r="G3446" t="s">
        <v>81</v>
      </c>
      <c r="H3446" t="s">
        <v>6337</v>
      </c>
      <c r="I3446">
        <v>5</v>
      </c>
      <c r="J3446">
        <v>34780</v>
      </c>
    </row>
    <row r="3447" spans="1:10" x14ac:dyDescent="0.25">
      <c r="A3447">
        <v>13446</v>
      </c>
      <c r="B3447" s="1">
        <v>45659</v>
      </c>
      <c r="C3447" t="s">
        <v>6338</v>
      </c>
      <c r="D3447" t="s">
        <v>17</v>
      </c>
      <c r="E3447" t="s">
        <v>158</v>
      </c>
      <c r="F3447" t="s">
        <v>39</v>
      </c>
      <c r="G3447" t="s">
        <v>132</v>
      </c>
      <c r="H3447" t="s">
        <v>6339</v>
      </c>
      <c r="I3447">
        <v>4</v>
      </c>
      <c r="J3447">
        <v>73689</v>
      </c>
    </row>
    <row r="3448" spans="1:10" x14ac:dyDescent="0.25">
      <c r="A3448">
        <v>13447</v>
      </c>
      <c r="B3448" s="1">
        <v>45347</v>
      </c>
      <c r="C3448" t="s">
        <v>6340</v>
      </c>
      <c r="D3448" t="s">
        <v>17</v>
      </c>
      <c r="E3448" t="s">
        <v>51</v>
      </c>
      <c r="F3448" t="s">
        <v>25</v>
      </c>
      <c r="G3448" t="s">
        <v>95</v>
      </c>
      <c r="H3448" t="s">
        <v>6341</v>
      </c>
      <c r="I3448">
        <v>2</v>
      </c>
      <c r="J3448">
        <v>50782</v>
      </c>
    </row>
    <row r="3449" spans="1:10" x14ac:dyDescent="0.25">
      <c r="A3449">
        <v>13448</v>
      </c>
      <c r="B3449" s="1">
        <v>45718</v>
      </c>
      <c r="C3449" t="s">
        <v>6342</v>
      </c>
      <c r="D3449" t="s">
        <v>33</v>
      </c>
      <c r="E3449" t="s">
        <v>34</v>
      </c>
      <c r="F3449" t="s">
        <v>19</v>
      </c>
      <c r="G3449" t="s">
        <v>20</v>
      </c>
      <c r="H3449" t="s">
        <v>6343</v>
      </c>
      <c r="I3449">
        <v>2</v>
      </c>
      <c r="J3449">
        <v>67896</v>
      </c>
    </row>
    <row r="3450" spans="1:10" x14ac:dyDescent="0.25">
      <c r="A3450">
        <v>13449</v>
      </c>
      <c r="B3450" s="1">
        <v>45354</v>
      </c>
      <c r="C3450" t="s">
        <v>6344</v>
      </c>
      <c r="D3450" t="s">
        <v>11</v>
      </c>
      <c r="E3450" t="s">
        <v>165</v>
      </c>
      <c r="F3450" t="s">
        <v>62</v>
      </c>
      <c r="G3450" t="s">
        <v>142</v>
      </c>
      <c r="H3450" t="s">
        <v>6345</v>
      </c>
      <c r="I3450">
        <v>4</v>
      </c>
      <c r="J3450">
        <v>62447</v>
      </c>
    </row>
    <row r="3451" spans="1:10" x14ac:dyDescent="0.25">
      <c r="A3451">
        <v>13450</v>
      </c>
      <c r="B3451" s="1">
        <v>45745</v>
      </c>
      <c r="C3451" t="s">
        <v>6346</v>
      </c>
      <c r="D3451" t="s">
        <v>33</v>
      </c>
      <c r="E3451" t="s">
        <v>101</v>
      </c>
      <c r="F3451" t="s">
        <v>120</v>
      </c>
      <c r="G3451" t="s">
        <v>150</v>
      </c>
      <c r="H3451" t="s">
        <v>4366</v>
      </c>
      <c r="I3451">
        <v>3</v>
      </c>
      <c r="J3451">
        <v>65333</v>
      </c>
    </row>
    <row r="3452" spans="1:10" x14ac:dyDescent="0.25">
      <c r="A3452">
        <v>13451</v>
      </c>
      <c r="B3452" s="1">
        <v>45747</v>
      </c>
      <c r="C3452" t="s">
        <v>6347</v>
      </c>
      <c r="D3452" t="s">
        <v>33</v>
      </c>
      <c r="E3452" t="s">
        <v>101</v>
      </c>
      <c r="F3452" t="s">
        <v>35</v>
      </c>
      <c r="G3452" t="s">
        <v>179</v>
      </c>
      <c r="H3452" t="s">
        <v>6236</v>
      </c>
      <c r="I3452">
        <v>3</v>
      </c>
      <c r="J3452">
        <v>9467</v>
      </c>
    </row>
    <row r="3453" spans="1:10" x14ac:dyDescent="0.25">
      <c r="A3453">
        <v>13452</v>
      </c>
      <c r="B3453" s="1">
        <v>45678</v>
      </c>
      <c r="C3453" t="s">
        <v>6348</v>
      </c>
      <c r="D3453" t="s">
        <v>11</v>
      </c>
      <c r="E3453" t="s">
        <v>84</v>
      </c>
      <c r="F3453" t="s">
        <v>87</v>
      </c>
      <c r="G3453" t="s">
        <v>205</v>
      </c>
      <c r="H3453" t="s">
        <v>6349</v>
      </c>
      <c r="I3453">
        <v>2</v>
      </c>
      <c r="J3453">
        <v>16217</v>
      </c>
    </row>
    <row r="3454" spans="1:10" x14ac:dyDescent="0.25">
      <c r="A3454">
        <v>13453</v>
      </c>
      <c r="B3454" s="1">
        <v>45920</v>
      </c>
      <c r="C3454" t="s">
        <v>6350</v>
      </c>
      <c r="D3454" t="s">
        <v>17</v>
      </c>
      <c r="E3454" t="s">
        <v>18</v>
      </c>
      <c r="F3454" t="s">
        <v>62</v>
      </c>
      <c r="G3454" t="s">
        <v>508</v>
      </c>
      <c r="H3454" t="s">
        <v>6351</v>
      </c>
      <c r="I3454">
        <v>5</v>
      </c>
      <c r="J3454">
        <v>47739</v>
      </c>
    </row>
    <row r="3455" spans="1:10" x14ac:dyDescent="0.25">
      <c r="A3455">
        <v>13454</v>
      </c>
      <c r="B3455" s="1">
        <v>45442</v>
      </c>
      <c r="C3455" t="s">
        <v>6352</v>
      </c>
      <c r="D3455" t="s">
        <v>23</v>
      </c>
      <c r="E3455" t="s">
        <v>135</v>
      </c>
      <c r="F3455" t="s">
        <v>35</v>
      </c>
      <c r="G3455" t="s">
        <v>71</v>
      </c>
      <c r="H3455" t="s">
        <v>6353</v>
      </c>
      <c r="I3455">
        <v>2</v>
      </c>
      <c r="J3455">
        <v>51495</v>
      </c>
    </row>
    <row r="3456" spans="1:10" x14ac:dyDescent="0.25">
      <c r="A3456">
        <v>13455</v>
      </c>
      <c r="B3456" s="1">
        <v>45707</v>
      </c>
      <c r="C3456" t="s">
        <v>6354</v>
      </c>
      <c r="D3456" t="s">
        <v>23</v>
      </c>
      <c r="E3456" t="s">
        <v>24</v>
      </c>
      <c r="F3456" t="s">
        <v>87</v>
      </c>
      <c r="G3456" t="s">
        <v>205</v>
      </c>
      <c r="H3456" t="s">
        <v>1985</v>
      </c>
      <c r="I3456">
        <v>1</v>
      </c>
      <c r="J3456">
        <v>17171</v>
      </c>
    </row>
    <row r="3457" spans="1:10" x14ac:dyDescent="0.25">
      <c r="A3457">
        <v>13456</v>
      </c>
      <c r="B3457" s="1">
        <v>45492</v>
      </c>
      <c r="C3457" t="s">
        <v>6355</v>
      </c>
      <c r="D3457" t="s">
        <v>33</v>
      </c>
      <c r="E3457" t="s">
        <v>34</v>
      </c>
      <c r="F3457" t="s">
        <v>35</v>
      </c>
      <c r="G3457" t="s">
        <v>71</v>
      </c>
      <c r="H3457" t="s">
        <v>6356</v>
      </c>
      <c r="I3457">
        <v>5</v>
      </c>
      <c r="J3457">
        <v>19553</v>
      </c>
    </row>
    <row r="3458" spans="1:10" x14ac:dyDescent="0.25">
      <c r="A3458">
        <v>13457</v>
      </c>
      <c r="B3458" s="1">
        <v>45861</v>
      </c>
      <c r="C3458" t="s">
        <v>6357</v>
      </c>
      <c r="D3458" t="s">
        <v>23</v>
      </c>
      <c r="E3458" t="s">
        <v>135</v>
      </c>
      <c r="F3458" t="s">
        <v>39</v>
      </c>
      <c r="G3458" t="s">
        <v>40</v>
      </c>
      <c r="H3458" t="s">
        <v>6358</v>
      </c>
      <c r="I3458">
        <v>2</v>
      </c>
      <c r="J3458">
        <v>70084</v>
      </c>
    </row>
    <row r="3459" spans="1:10" x14ac:dyDescent="0.25">
      <c r="A3459">
        <v>13458</v>
      </c>
      <c r="B3459" s="1">
        <v>45681</v>
      </c>
      <c r="C3459" t="s">
        <v>6359</v>
      </c>
      <c r="D3459" t="s">
        <v>33</v>
      </c>
      <c r="E3459" t="s">
        <v>94</v>
      </c>
      <c r="F3459" t="s">
        <v>87</v>
      </c>
      <c r="G3459" t="s">
        <v>205</v>
      </c>
      <c r="H3459" t="s">
        <v>4083</v>
      </c>
      <c r="I3459">
        <v>3</v>
      </c>
      <c r="J3459">
        <v>8963</v>
      </c>
    </row>
    <row r="3460" spans="1:10" x14ac:dyDescent="0.25">
      <c r="A3460">
        <v>13459</v>
      </c>
      <c r="B3460" s="1">
        <v>45582</v>
      </c>
      <c r="C3460" t="s">
        <v>6360</v>
      </c>
      <c r="D3460" t="s">
        <v>33</v>
      </c>
      <c r="E3460" t="s">
        <v>43</v>
      </c>
      <c r="F3460" t="s">
        <v>19</v>
      </c>
      <c r="G3460" t="s">
        <v>98</v>
      </c>
      <c r="H3460" t="s">
        <v>6361</v>
      </c>
      <c r="I3460">
        <v>3</v>
      </c>
      <c r="J3460">
        <v>8152</v>
      </c>
    </row>
    <row r="3461" spans="1:10" x14ac:dyDescent="0.25">
      <c r="A3461">
        <v>13460</v>
      </c>
      <c r="B3461" s="1">
        <v>45298</v>
      </c>
      <c r="C3461" t="s">
        <v>6362</v>
      </c>
      <c r="D3461" t="s">
        <v>23</v>
      </c>
      <c r="E3461" t="s">
        <v>76</v>
      </c>
      <c r="F3461" t="s">
        <v>35</v>
      </c>
      <c r="G3461" t="s">
        <v>71</v>
      </c>
      <c r="H3461" t="s">
        <v>6363</v>
      </c>
      <c r="I3461">
        <v>1</v>
      </c>
      <c r="J3461">
        <v>19937</v>
      </c>
    </row>
    <row r="3462" spans="1:10" x14ac:dyDescent="0.25">
      <c r="A3462">
        <v>13461</v>
      </c>
      <c r="B3462" s="1">
        <v>45331</v>
      </c>
      <c r="C3462" t="s">
        <v>6364</v>
      </c>
      <c r="D3462" t="s">
        <v>11</v>
      </c>
      <c r="E3462" t="s">
        <v>138</v>
      </c>
      <c r="F3462" t="s">
        <v>25</v>
      </c>
      <c r="G3462" t="s">
        <v>26</v>
      </c>
      <c r="H3462" t="s">
        <v>6365</v>
      </c>
      <c r="I3462">
        <v>4</v>
      </c>
      <c r="J3462">
        <v>41184</v>
      </c>
    </row>
    <row r="3463" spans="1:10" x14ac:dyDescent="0.25">
      <c r="A3463">
        <v>13462</v>
      </c>
      <c r="B3463" s="1">
        <v>45332</v>
      </c>
      <c r="C3463" t="s">
        <v>6366</v>
      </c>
      <c r="D3463" t="s">
        <v>11</v>
      </c>
      <c r="E3463" t="s">
        <v>84</v>
      </c>
      <c r="F3463" t="s">
        <v>77</v>
      </c>
      <c r="G3463" t="s">
        <v>162</v>
      </c>
      <c r="H3463" t="s">
        <v>6367</v>
      </c>
      <c r="I3463">
        <v>5</v>
      </c>
      <c r="J3463">
        <v>39605</v>
      </c>
    </row>
    <row r="3464" spans="1:10" x14ac:dyDescent="0.25">
      <c r="A3464">
        <v>13463</v>
      </c>
      <c r="B3464" s="1">
        <v>45360</v>
      </c>
      <c r="C3464" t="s">
        <v>6368</v>
      </c>
      <c r="D3464" t="s">
        <v>11</v>
      </c>
      <c r="E3464" t="s">
        <v>61</v>
      </c>
      <c r="F3464" t="s">
        <v>19</v>
      </c>
      <c r="G3464" t="s">
        <v>20</v>
      </c>
      <c r="H3464" t="s">
        <v>3337</v>
      </c>
      <c r="I3464">
        <v>2</v>
      </c>
      <c r="J3464">
        <v>5706</v>
      </c>
    </row>
    <row r="3465" spans="1:10" x14ac:dyDescent="0.25">
      <c r="A3465">
        <v>13464</v>
      </c>
      <c r="B3465" s="1">
        <v>45885</v>
      </c>
      <c r="C3465" t="s">
        <v>6369</v>
      </c>
      <c r="D3465" t="s">
        <v>17</v>
      </c>
      <c r="E3465" t="s">
        <v>47</v>
      </c>
      <c r="F3465" t="s">
        <v>35</v>
      </c>
      <c r="G3465" t="s">
        <v>71</v>
      </c>
      <c r="H3465" t="s">
        <v>3033</v>
      </c>
      <c r="I3465">
        <v>5</v>
      </c>
      <c r="J3465">
        <v>43630</v>
      </c>
    </row>
    <row r="3466" spans="1:10" x14ac:dyDescent="0.25">
      <c r="A3466">
        <v>13465</v>
      </c>
      <c r="B3466" s="1">
        <v>45730</v>
      </c>
      <c r="C3466" t="s">
        <v>6370</v>
      </c>
      <c r="D3466" t="s">
        <v>33</v>
      </c>
      <c r="E3466" t="s">
        <v>101</v>
      </c>
      <c r="F3466" t="s">
        <v>62</v>
      </c>
      <c r="G3466" t="s">
        <v>508</v>
      </c>
      <c r="H3466" t="s">
        <v>4318</v>
      </c>
      <c r="I3466">
        <v>1</v>
      </c>
      <c r="J3466">
        <v>78233</v>
      </c>
    </row>
    <row r="3467" spans="1:10" x14ac:dyDescent="0.25">
      <c r="A3467">
        <v>13466</v>
      </c>
      <c r="B3467" s="1">
        <v>45335</v>
      </c>
      <c r="C3467" t="s">
        <v>6371</v>
      </c>
      <c r="D3467" t="s">
        <v>17</v>
      </c>
      <c r="E3467" t="s">
        <v>18</v>
      </c>
      <c r="F3467" t="s">
        <v>87</v>
      </c>
      <c r="G3467" t="s">
        <v>205</v>
      </c>
      <c r="H3467" t="s">
        <v>886</v>
      </c>
      <c r="I3467">
        <v>1</v>
      </c>
      <c r="J3467">
        <v>22703</v>
      </c>
    </row>
    <row r="3468" spans="1:10" x14ac:dyDescent="0.25">
      <c r="A3468">
        <v>13467</v>
      </c>
      <c r="B3468" s="1">
        <v>45309</v>
      </c>
      <c r="C3468" t="s">
        <v>6372</v>
      </c>
      <c r="D3468" t="s">
        <v>33</v>
      </c>
      <c r="E3468" t="s">
        <v>94</v>
      </c>
      <c r="F3468" t="s">
        <v>87</v>
      </c>
      <c r="G3468" t="s">
        <v>205</v>
      </c>
      <c r="H3468" t="s">
        <v>6373</v>
      </c>
      <c r="I3468">
        <v>1</v>
      </c>
      <c r="J3468">
        <v>71110</v>
      </c>
    </row>
    <row r="3469" spans="1:10" x14ac:dyDescent="0.25">
      <c r="A3469">
        <v>13468</v>
      </c>
      <c r="B3469" s="1">
        <v>45384</v>
      </c>
      <c r="C3469" t="s">
        <v>6374</v>
      </c>
      <c r="D3469" t="s">
        <v>23</v>
      </c>
      <c r="E3469" t="s">
        <v>24</v>
      </c>
      <c r="F3469" t="s">
        <v>62</v>
      </c>
      <c r="G3469" t="s">
        <v>508</v>
      </c>
      <c r="H3469" t="s">
        <v>6375</v>
      </c>
      <c r="I3469">
        <v>2</v>
      </c>
      <c r="J3469">
        <v>42014</v>
      </c>
    </row>
    <row r="3470" spans="1:10" x14ac:dyDescent="0.25">
      <c r="A3470">
        <v>13469</v>
      </c>
      <c r="B3470" s="1">
        <v>45522</v>
      </c>
      <c r="C3470" t="s">
        <v>6376</v>
      </c>
      <c r="D3470" t="s">
        <v>11</v>
      </c>
      <c r="E3470" t="s">
        <v>84</v>
      </c>
      <c r="F3470" t="s">
        <v>13</v>
      </c>
      <c r="G3470" t="s">
        <v>102</v>
      </c>
      <c r="H3470" t="s">
        <v>6377</v>
      </c>
      <c r="I3470">
        <v>3</v>
      </c>
      <c r="J3470">
        <v>51106</v>
      </c>
    </row>
    <row r="3471" spans="1:10" x14ac:dyDescent="0.25">
      <c r="A3471">
        <v>13470</v>
      </c>
      <c r="B3471" s="1">
        <v>45529</v>
      </c>
      <c r="C3471" t="s">
        <v>6378</v>
      </c>
      <c r="D3471" t="s">
        <v>17</v>
      </c>
      <c r="E3471" t="s">
        <v>158</v>
      </c>
      <c r="F3471" t="s">
        <v>13</v>
      </c>
      <c r="G3471" t="s">
        <v>14</v>
      </c>
      <c r="H3471" t="s">
        <v>3669</v>
      </c>
      <c r="I3471">
        <v>4</v>
      </c>
      <c r="J3471">
        <v>30465</v>
      </c>
    </row>
    <row r="3472" spans="1:10" x14ac:dyDescent="0.25">
      <c r="A3472">
        <v>13471</v>
      </c>
      <c r="B3472" s="1">
        <v>45621</v>
      </c>
      <c r="C3472" t="s">
        <v>6379</v>
      </c>
      <c r="D3472" t="s">
        <v>11</v>
      </c>
      <c r="E3472" t="s">
        <v>138</v>
      </c>
      <c r="F3472" t="s">
        <v>77</v>
      </c>
      <c r="G3472" t="s">
        <v>81</v>
      </c>
      <c r="H3472" t="s">
        <v>5677</v>
      </c>
      <c r="I3472">
        <v>1</v>
      </c>
      <c r="J3472">
        <v>1546</v>
      </c>
    </row>
    <row r="3473" spans="1:10" x14ac:dyDescent="0.25">
      <c r="A3473">
        <v>13472</v>
      </c>
      <c r="B3473" s="1">
        <v>45399</v>
      </c>
      <c r="C3473" t="s">
        <v>6380</v>
      </c>
      <c r="D3473" t="s">
        <v>17</v>
      </c>
      <c r="E3473" t="s">
        <v>18</v>
      </c>
      <c r="F3473" t="s">
        <v>39</v>
      </c>
      <c r="G3473" t="s">
        <v>117</v>
      </c>
      <c r="H3473" t="s">
        <v>6381</v>
      </c>
      <c r="I3473">
        <v>1</v>
      </c>
      <c r="J3473">
        <v>26399</v>
      </c>
    </row>
    <row r="3474" spans="1:10" x14ac:dyDescent="0.25">
      <c r="A3474">
        <v>13473</v>
      </c>
      <c r="B3474" s="1">
        <v>45308</v>
      </c>
      <c r="C3474" t="s">
        <v>6382</v>
      </c>
      <c r="D3474" t="s">
        <v>17</v>
      </c>
      <c r="E3474" t="s">
        <v>66</v>
      </c>
      <c r="F3474" t="s">
        <v>87</v>
      </c>
      <c r="G3474" t="s">
        <v>174</v>
      </c>
      <c r="H3474" t="s">
        <v>6383</v>
      </c>
      <c r="I3474">
        <v>2</v>
      </c>
      <c r="J3474">
        <v>63493</v>
      </c>
    </row>
    <row r="3475" spans="1:10" x14ac:dyDescent="0.25">
      <c r="A3475">
        <v>13474</v>
      </c>
      <c r="B3475" s="1">
        <v>45377</v>
      </c>
      <c r="C3475" t="s">
        <v>4454</v>
      </c>
      <c r="D3475" t="s">
        <v>33</v>
      </c>
      <c r="E3475" t="s">
        <v>43</v>
      </c>
      <c r="F3475" t="s">
        <v>77</v>
      </c>
      <c r="G3475" t="s">
        <v>162</v>
      </c>
      <c r="H3475" t="s">
        <v>6384</v>
      </c>
      <c r="I3475">
        <v>2</v>
      </c>
      <c r="J3475">
        <v>56650</v>
      </c>
    </row>
    <row r="3476" spans="1:10" x14ac:dyDescent="0.25">
      <c r="A3476">
        <v>13475</v>
      </c>
      <c r="B3476" s="1">
        <v>45713</v>
      </c>
      <c r="C3476" t="s">
        <v>6385</v>
      </c>
      <c r="D3476" t="s">
        <v>17</v>
      </c>
      <c r="E3476" t="s">
        <v>66</v>
      </c>
      <c r="F3476" t="s">
        <v>87</v>
      </c>
      <c r="G3476" t="s">
        <v>205</v>
      </c>
      <c r="H3476" t="s">
        <v>4011</v>
      </c>
      <c r="I3476">
        <v>2</v>
      </c>
      <c r="J3476">
        <v>38346</v>
      </c>
    </row>
    <row r="3477" spans="1:10" x14ac:dyDescent="0.25">
      <c r="A3477">
        <v>13476</v>
      </c>
      <c r="B3477" s="1">
        <v>45475</v>
      </c>
      <c r="C3477" t="s">
        <v>6386</v>
      </c>
      <c r="D3477" t="s">
        <v>33</v>
      </c>
      <c r="E3477" t="s">
        <v>94</v>
      </c>
      <c r="F3477" t="s">
        <v>67</v>
      </c>
      <c r="G3477" t="s">
        <v>400</v>
      </c>
      <c r="H3477" t="s">
        <v>6387</v>
      </c>
      <c r="I3477">
        <v>5</v>
      </c>
      <c r="J3477">
        <v>35065</v>
      </c>
    </row>
    <row r="3478" spans="1:10" x14ac:dyDescent="0.25">
      <c r="A3478">
        <v>13477</v>
      </c>
      <c r="B3478" s="1">
        <v>45864</v>
      </c>
      <c r="C3478" t="s">
        <v>6388</v>
      </c>
      <c r="D3478" t="s">
        <v>17</v>
      </c>
      <c r="E3478" t="s">
        <v>66</v>
      </c>
      <c r="F3478" t="s">
        <v>77</v>
      </c>
      <c r="G3478" t="s">
        <v>109</v>
      </c>
      <c r="H3478" t="s">
        <v>2887</v>
      </c>
      <c r="I3478">
        <v>1</v>
      </c>
      <c r="J3478">
        <v>76432</v>
      </c>
    </row>
    <row r="3479" spans="1:10" x14ac:dyDescent="0.25">
      <c r="A3479">
        <v>13478</v>
      </c>
      <c r="B3479" s="1">
        <v>45317</v>
      </c>
      <c r="C3479" t="s">
        <v>6389</v>
      </c>
      <c r="D3479" t="s">
        <v>17</v>
      </c>
      <c r="E3479" t="s">
        <v>47</v>
      </c>
      <c r="F3479" t="s">
        <v>13</v>
      </c>
      <c r="G3479" t="s">
        <v>91</v>
      </c>
      <c r="H3479" t="s">
        <v>6390</v>
      </c>
      <c r="I3479">
        <v>2</v>
      </c>
      <c r="J3479">
        <v>72445</v>
      </c>
    </row>
    <row r="3480" spans="1:10" x14ac:dyDescent="0.25">
      <c r="A3480">
        <v>13479</v>
      </c>
      <c r="B3480" s="1">
        <v>45789</v>
      </c>
      <c r="C3480" t="s">
        <v>6391</v>
      </c>
      <c r="D3480" t="s">
        <v>33</v>
      </c>
      <c r="E3480" t="s">
        <v>101</v>
      </c>
      <c r="F3480" t="s">
        <v>13</v>
      </c>
      <c r="G3480" t="s">
        <v>102</v>
      </c>
      <c r="H3480" t="s">
        <v>6392</v>
      </c>
      <c r="I3480">
        <v>4</v>
      </c>
      <c r="J3480">
        <v>21535</v>
      </c>
    </row>
    <row r="3481" spans="1:10" x14ac:dyDescent="0.25">
      <c r="A3481">
        <v>13480</v>
      </c>
      <c r="B3481" s="1">
        <v>45621</v>
      </c>
      <c r="C3481" t="s">
        <v>6393</v>
      </c>
      <c r="D3481" t="s">
        <v>33</v>
      </c>
      <c r="E3481" t="s">
        <v>34</v>
      </c>
      <c r="F3481" t="s">
        <v>120</v>
      </c>
      <c r="G3481" t="s">
        <v>121</v>
      </c>
      <c r="H3481" t="s">
        <v>6394</v>
      </c>
      <c r="I3481">
        <v>1</v>
      </c>
      <c r="J3481">
        <v>66873</v>
      </c>
    </row>
    <row r="3482" spans="1:10" x14ac:dyDescent="0.25">
      <c r="A3482">
        <v>13481</v>
      </c>
      <c r="B3482" s="1">
        <v>45592</v>
      </c>
      <c r="C3482" t="s">
        <v>6395</v>
      </c>
      <c r="D3482" t="s">
        <v>33</v>
      </c>
      <c r="E3482" t="s">
        <v>101</v>
      </c>
      <c r="F3482" t="s">
        <v>87</v>
      </c>
      <c r="G3482" t="s">
        <v>205</v>
      </c>
      <c r="H3482" t="s">
        <v>3676</v>
      </c>
      <c r="I3482">
        <v>1</v>
      </c>
      <c r="J3482">
        <v>75145</v>
      </c>
    </row>
    <row r="3483" spans="1:10" x14ac:dyDescent="0.25">
      <c r="A3483">
        <v>13482</v>
      </c>
      <c r="B3483" s="1">
        <v>45537</v>
      </c>
      <c r="C3483" t="s">
        <v>6396</v>
      </c>
      <c r="D3483" t="s">
        <v>11</v>
      </c>
      <c r="E3483" t="s">
        <v>138</v>
      </c>
      <c r="F3483" t="s">
        <v>67</v>
      </c>
      <c r="G3483" t="s">
        <v>195</v>
      </c>
      <c r="H3483" t="s">
        <v>6397</v>
      </c>
      <c r="I3483">
        <v>4</v>
      </c>
      <c r="J3483">
        <v>8015</v>
      </c>
    </row>
    <row r="3484" spans="1:10" x14ac:dyDescent="0.25">
      <c r="A3484">
        <v>13483</v>
      </c>
      <c r="B3484" s="1">
        <v>45732</v>
      </c>
      <c r="C3484" t="s">
        <v>6398</v>
      </c>
      <c r="D3484" t="s">
        <v>23</v>
      </c>
      <c r="E3484" t="s">
        <v>135</v>
      </c>
      <c r="F3484" t="s">
        <v>77</v>
      </c>
      <c r="G3484" t="s">
        <v>162</v>
      </c>
      <c r="H3484" t="s">
        <v>6399</v>
      </c>
      <c r="I3484">
        <v>2</v>
      </c>
      <c r="J3484">
        <v>18435</v>
      </c>
    </row>
    <row r="3485" spans="1:10" x14ac:dyDescent="0.25">
      <c r="A3485">
        <v>13484</v>
      </c>
      <c r="B3485" s="1">
        <v>45790</v>
      </c>
      <c r="C3485" t="s">
        <v>6400</v>
      </c>
      <c r="D3485" t="s">
        <v>23</v>
      </c>
      <c r="E3485" t="s">
        <v>76</v>
      </c>
      <c r="F3485" t="s">
        <v>77</v>
      </c>
      <c r="G3485" t="s">
        <v>109</v>
      </c>
      <c r="H3485" t="s">
        <v>6401</v>
      </c>
      <c r="I3485">
        <v>3</v>
      </c>
      <c r="J3485">
        <v>73213</v>
      </c>
    </row>
    <row r="3486" spans="1:10" x14ac:dyDescent="0.25">
      <c r="A3486">
        <v>13485</v>
      </c>
      <c r="B3486" s="1">
        <v>45227</v>
      </c>
      <c r="C3486" t="s">
        <v>6402</v>
      </c>
      <c r="D3486" t="s">
        <v>33</v>
      </c>
      <c r="E3486" t="s">
        <v>55</v>
      </c>
      <c r="F3486" t="s">
        <v>87</v>
      </c>
      <c r="G3486" t="s">
        <v>174</v>
      </c>
      <c r="H3486" t="s">
        <v>6403</v>
      </c>
      <c r="I3486">
        <v>2</v>
      </c>
      <c r="J3486">
        <v>13488</v>
      </c>
    </row>
    <row r="3487" spans="1:10" x14ac:dyDescent="0.25">
      <c r="A3487">
        <v>13486</v>
      </c>
      <c r="B3487" s="1">
        <v>45261</v>
      </c>
      <c r="C3487" t="s">
        <v>6404</v>
      </c>
      <c r="D3487" t="s">
        <v>17</v>
      </c>
      <c r="E3487" t="s">
        <v>47</v>
      </c>
      <c r="F3487" t="s">
        <v>13</v>
      </c>
      <c r="G3487" t="s">
        <v>102</v>
      </c>
      <c r="H3487" t="s">
        <v>6405</v>
      </c>
      <c r="I3487">
        <v>3</v>
      </c>
      <c r="J3487">
        <v>72181</v>
      </c>
    </row>
    <row r="3488" spans="1:10" x14ac:dyDescent="0.25">
      <c r="A3488">
        <v>13487</v>
      </c>
      <c r="B3488" s="1">
        <v>45303</v>
      </c>
      <c r="C3488" t="s">
        <v>6406</v>
      </c>
      <c r="D3488" t="s">
        <v>11</v>
      </c>
      <c r="E3488" t="s">
        <v>61</v>
      </c>
      <c r="F3488" t="s">
        <v>19</v>
      </c>
      <c r="G3488" t="s">
        <v>52</v>
      </c>
      <c r="H3488" t="s">
        <v>6407</v>
      </c>
      <c r="I3488">
        <v>2</v>
      </c>
      <c r="J3488">
        <v>21321</v>
      </c>
    </row>
    <row r="3489" spans="1:10" x14ac:dyDescent="0.25">
      <c r="A3489">
        <v>13488</v>
      </c>
      <c r="B3489" s="1">
        <v>45598</v>
      </c>
      <c r="C3489" t="s">
        <v>6408</v>
      </c>
      <c r="D3489" t="s">
        <v>23</v>
      </c>
      <c r="E3489" t="s">
        <v>29</v>
      </c>
      <c r="F3489" t="s">
        <v>77</v>
      </c>
      <c r="G3489" t="s">
        <v>78</v>
      </c>
      <c r="H3489" t="s">
        <v>6409</v>
      </c>
      <c r="I3489">
        <v>1</v>
      </c>
      <c r="J3489">
        <v>61560</v>
      </c>
    </row>
    <row r="3490" spans="1:10" x14ac:dyDescent="0.25">
      <c r="A3490">
        <v>13489</v>
      </c>
      <c r="B3490" s="1">
        <v>45471</v>
      </c>
      <c r="C3490" t="s">
        <v>6410</v>
      </c>
      <c r="D3490" t="s">
        <v>23</v>
      </c>
      <c r="E3490" t="s">
        <v>135</v>
      </c>
      <c r="F3490" t="s">
        <v>62</v>
      </c>
      <c r="G3490" t="s">
        <v>63</v>
      </c>
      <c r="H3490" t="s">
        <v>6411</v>
      </c>
      <c r="I3490">
        <v>5</v>
      </c>
      <c r="J3490">
        <v>74952</v>
      </c>
    </row>
    <row r="3491" spans="1:10" x14ac:dyDescent="0.25">
      <c r="A3491">
        <v>13490</v>
      </c>
      <c r="B3491" s="1">
        <v>45360</v>
      </c>
      <c r="C3491" t="s">
        <v>6412</v>
      </c>
      <c r="D3491" t="s">
        <v>23</v>
      </c>
      <c r="E3491" t="s">
        <v>105</v>
      </c>
      <c r="F3491" t="s">
        <v>13</v>
      </c>
      <c r="G3491" t="s">
        <v>48</v>
      </c>
      <c r="H3491" t="s">
        <v>6413</v>
      </c>
      <c r="I3491">
        <v>4</v>
      </c>
      <c r="J3491">
        <v>2145</v>
      </c>
    </row>
    <row r="3492" spans="1:10" x14ac:dyDescent="0.25">
      <c r="A3492">
        <v>13491</v>
      </c>
      <c r="B3492" s="1">
        <v>45555</v>
      </c>
      <c r="C3492" t="s">
        <v>6414</v>
      </c>
      <c r="D3492" t="s">
        <v>17</v>
      </c>
      <c r="E3492" t="s">
        <v>18</v>
      </c>
      <c r="F3492" t="s">
        <v>35</v>
      </c>
      <c r="G3492" t="s">
        <v>437</v>
      </c>
      <c r="H3492" t="s">
        <v>6415</v>
      </c>
      <c r="I3492">
        <v>4</v>
      </c>
      <c r="J3492">
        <v>28307</v>
      </c>
    </row>
    <row r="3493" spans="1:10" x14ac:dyDescent="0.25">
      <c r="A3493">
        <v>13492</v>
      </c>
      <c r="B3493" s="1">
        <v>45689</v>
      </c>
      <c r="C3493" t="s">
        <v>6416</v>
      </c>
      <c r="D3493" t="s">
        <v>23</v>
      </c>
      <c r="E3493" t="s">
        <v>24</v>
      </c>
      <c r="F3493" t="s">
        <v>25</v>
      </c>
      <c r="G3493" t="s">
        <v>26</v>
      </c>
      <c r="H3493" t="s">
        <v>5822</v>
      </c>
      <c r="I3493">
        <v>5</v>
      </c>
      <c r="J3493">
        <v>17601</v>
      </c>
    </row>
    <row r="3494" spans="1:10" x14ac:dyDescent="0.25">
      <c r="A3494">
        <v>13493</v>
      </c>
      <c r="B3494" s="1">
        <v>45454</v>
      </c>
      <c r="C3494" t="s">
        <v>6417</v>
      </c>
      <c r="D3494" t="s">
        <v>23</v>
      </c>
      <c r="E3494" t="s">
        <v>135</v>
      </c>
      <c r="F3494" t="s">
        <v>39</v>
      </c>
      <c r="G3494" t="s">
        <v>132</v>
      </c>
      <c r="H3494" t="s">
        <v>6418</v>
      </c>
      <c r="I3494">
        <v>1</v>
      </c>
      <c r="J3494">
        <v>34587</v>
      </c>
    </row>
    <row r="3495" spans="1:10" x14ac:dyDescent="0.25">
      <c r="A3495">
        <v>13494</v>
      </c>
      <c r="B3495" s="1">
        <v>45631</v>
      </c>
      <c r="C3495" t="s">
        <v>6419</v>
      </c>
      <c r="D3495" t="s">
        <v>33</v>
      </c>
      <c r="E3495" t="s">
        <v>43</v>
      </c>
      <c r="F3495" t="s">
        <v>39</v>
      </c>
      <c r="G3495" t="s">
        <v>200</v>
      </c>
      <c r="H3495" t="s">
        <v>6420</v>
      </c>
      <c r="I3495">
        <v>2</v>
      </c>
      <c r="J3495">
        <v>17592</v>
      </c>
    </row>
    <row r="3496" spans="1:10" x14ac:dyDescent="0.25">
      <c r="A3496">
        <v>13495</v>
      </c>
      <c r="B3496" s="1">
        <v>45781</v>
      </c>
      <c r="C3496" t="s">
        <v>6421</v>
      </c>
      <c r="D3496" t="s">
        <v>11</v>
      </c>
      <c r="E3496" t="s">
        <v>165</v>
      </c>
      <c r="F3496" t="s">
        <v>67</v>
      </c>
      <c r="G3496" t="s">
        <v>195</v>
      </c>
      <c r="H3496" t="s">
        <v>5057</v>
      </c>
      <c r="I3496">
        <v>3</v>
      </c>
      <c r="J3496">
        <v>73164</v>
      </c>
    </row>
    <row r="3497" spans="1:10" x14ac:dyDescent="0.25">
      <c r="A3497">
        <v>13496</v>
      </c>
      <c r="B3497" s="1">
        <v>45294</v>
      </c>
      <c r="C3497" t="s">
        <v>6422</v>
      </c>
      <c r="D3497" t="s">
        <v>33</v>
      </c>
      <c r="E3497" t="s">
        <v>43</v>
      </c>
      <c r="F3497" t="s">
        <v>25</v>
      </c>
      <c r="G3497" t="s">
        <v>58</v>
      </c>
      <c r="H3497" t="s">
        <v>6423</v>
      </c>
      <c r="I3497">
        <v>3</v>
      </c>
      <c r="J3497">
        <v>36324</v>
      </c>
    </row>
    <row r="3498" spans="1:10" x14ac:dyDescent="0.25">
      <c r="A3498">
        <v>13497</v>
      </c>
      <c r="B3498" s="1">
        <v>45709</v>
      </c>
      <c r="C3498" t="s">
        <v>6424</v>
      </c>
      <c r="D3498" t="s">
        <v>23</v>
      </c>
      <c r="E3498" t="s">
        <v>24</v>
      </c>
      <c r="F3498" t="s">
        <v>19</v>
      </c>
      <c r="G3498" t="s">
        <v>20</v>
      </c>
      <c r="H3498" t="s">
        <v>5690</v>
      </c>
      <c r="I3498">
        <v>4</v>
      </c>
      <c r="J3498">
        <v>56206</v>
      </c>
    </row>
    <row r="3499" spans="1:10" x14ac:dyDescent="0.25">
      <c r="A3499">
        <v>13498</v>
      </c>
      <c r="B3499" s="1">
        <v>45614</v>
      </c>
      <c r="C3499" t="s">
        <v>6425</v>
      </c>
      <c r="D3499" t="s">
        <v>11</v>
      </c>
      <c r="E3499" t="s">
        <v>165</v>
      </c>
      <c r="F3499" t="s">
        <v>87</v>
      </c>
      <c r="G3499" t="s">
        <v>129</v>
      </c>
      <c r="H3499" t="s">
        <v>3104</v>
      </c>
      <c r="I3499">
        <v>4</v>
      </c>
      <c r="J3499">
        <v>66005</v>
      </c>
    </row>
    <row r="3500" spans="1:10" x14ac:dyDescent="0.25">
      <c r="A3500">
        <v>13499</v>
      </c>
      <c r="B3500" s="1">
        <v>45886</v>
      </c>
      <c r="C3500" t="s">
        <v>6426</v>
      </c>
      <c r="D3500" t="s">
        <v>17</v>
      </c>
      <c r="E3500" t="s">
        <v>51</v>
      </c>
      <c r="F3500" t="s">
        <v>13</v>
      </c>
      <c r="G3500" t="s">
        <v>91</v>
      </c>
      <c r="H3500" t="s">
        <v>6427</v>
      </c>
      <c r="I3500">
        <v>2</v>
      </c>
      <c r="J3500">
        <v>47043</v>
      </c>
    </row>
    <row r="3501" spans="1:10" x14ac:dyDescent="0.25">
      <c r="A3501">
        <v>13500</v>
      </c>
      <c r="B3501" s="1">
        <v>45232</v>
      </c>
      <c r="C3501" t="s">
        <v>6428</v>
      </c>
      <c r="D3501" t="s">
        <v>17</v>
      </c>
      <c r="E3501" t="s">
        <v>158</v>
      </c>
      <c r="F3501" t="s">
        <v>67</v>
      </c>
      <c r="G3501" t="s">
        <v>68</v>
      </c>
      <c r="H3501" t="s">
        <v>6429</v>
      </c>
      <c r="I3501">
        <v>3</v>
      </c>
      <c r="J3501">
        <v>76580</v>
      </c>
    </row>
    <row r="3502" spans="1:10" x14ac:dyDescent="0.25">
      <c r="A3502">
        <v>13501</v>
      </c>
      <c r="B3502" s="1">
        <v>45782</v>
      </c>
      <c r="C3502" t="s">
        <v>6430</v>
      </c>
      <c r="D3502" t="s">
        <v>23</v>
      </c>
      <c r="E3502" t="s">
        <v>105</v>
      </c>
      <c r="F3502" t="s">
        <v>77</v>
      </c>
      <c r="G3502" t="s">
        <v>287</v>
      </c>
      <c r="H3502" t="s">
        <v>6431</v>
      </c>
      <c r="I3502">
        <v>4</v>
      </c>
      <c r="J3502">
        <v>66728</v>
      </c>
    </row>
    <row r="3503" spans="1:10" x14ac:dyDescent="0.25">
      <c r="A3503">
        <v>13502</v>
      </c>
      <c r="B3503" s="1">
        <v>45897</v>
      </c>
      <c r="C3503" t="s">
        <v>6432</v>
      </c>
      <c r="D3503" t="s">
        <v>17</v>
      </c>
      <c r="E3503" t="s">
        <v>66</v>
      </c>
      <c r="F3503" t="s">
        <v>67</v>
      </c>
      <c r="G3503" t="s">
        <v>195</v>
      </c>
      <c r="H3503" t="s">
        <v>3726</v>
      </c>
      <c r="I3503">
        <v>2</v>
      </c>
      <c r="J3503">
        <v>56163</v>
      </c>
    </row>
    <row r="3504" spans="1:10" x14ac:dyDescent="0.25">
      <c r="A3504">
        <v>13503</v>
      </c>
      <c r="B3504" s="1">
        <v>45520</v>
      </c>
      <c r="C3504" t="s">
        <v>6433</v>
      </c>
      <c r="D3504" t="s">
        <v>17</v>
      </c>
      <c r="E3504" t="s">
        <v>158</v>
      </c>
      <c r="F3504" t="s">
        <v>35</v>
      </c>
      <c r="G3504" t="s">
        <v>179</v>
      </c>
      <c r="H3504" t="s">
        <v>5236</v>
      </c>
      <c r="I3504">
        <v>1</v>
      </c>
      <c r="J3504">
        <v>35675</v>
      </c>
    </row>
    <row r="3505" spans="1:10" x14ac:dyDescent="0.25">
      <c r="A3505">
        <v>13504</v>
      </c>
      <c r="B3505" s="1">
        <v>45301</v>
      </c>
      <c r="C3505" t="s">
        <v>6434</v>
      </c>
      <c r="D3505" t="s">
        <v>23</v>
      </c>
      <c r="E3505" t="s">
        <v>29</v>
      </c>
      <c r="F3505" t="s">
        <v>62</v>
      </c>
      <c r="G3505" t="s">
        <v>106</v>
      </c>
      <c r="H3505" t="s">
        <v>6435</v>
      </c>
      <c r="I3505">
        <v>1</v>
      </c>
      <c r="J3505">
        <v>65651</v>
      </c>
    </row>
    <row r="3506" spans="1:10" x14ac:dyDescent="0.25">
      <c r="A3506">
        <v>13505</v>
      </c>
      <c r="B3506" s="1">
        <v>45682</v>
      </c>
      <c r="C3506" t="s">
        <v>6436</v>
      </c>
      <c r="D3506" t="s">
        <v>11</v>
      </c>
      <c r="E3506" t="s">
        <v>138</v>
      </c>
      <c r="F3506" t="s">
        <v>35</v>
      </c>
      <c r="G3506" t="s">
        <v>44</v>
      </c>
      <c r="H3506" t="s">
        <v>6267</v>
      </c>
      <c r="I3506">
        <v>4</v>
      </c>
      <c r="J3506">
        <v>678</v>
      </c>
    </row>
    <row r="3507" spans="1:10" x14ac:dyDescent="0.25">
      <c r="A3507">
        <v>13506</v>
      </c>
      <c r="B3507" s="1">
        <v>45436</v>
      </c>
      <c r="C3507" t="s">
        <v>6437</v>
      </c>
      <c r="D3507" t="s">
        <v>23</v>
      </c>
      <c r="E3507" t="s">
        <v>76</v>
      </c>
      <c r="F3507" t="s">
        <v>120</v>
      </c>
      <c r="G3507" t="s">
        <v>121</v>
      </c>
      <c r="H3507" t="s">
        <v>4989</v>
      </c>
      <c r="I3507">
        <v>4</v>
      </c>
      <c r="J3507">
        <v>45619</v>
      </c>
    </row>
    <row r="3508" spans="1:10" x14ac:dyDescent="0.25">
      <c r="A3508">
        <v>13507</v>
      </c>
      <c r="B3508" s="1">
        <v>45273</v>
      </c>
      <c r="C3508" t="s">
        <v>6438</v>
      </c>
      <c r="D3508" t="s">
        <v>23</v>
      </c>
      <c r="E3508" t="s">
        <v>76</v>
      </c>
      <c r="F3508" t="s">
        <v>13</v>
      </c>
      <c r="G3508" t="s">
        <v>102</v>
      </c>
      <c r="H3508" t="s">
        <v>6439</v>
      </c>
      <c r="I3508">
        <v>5</v>
      </c>
      <c r="J3508">
        <v>53735</v>
      </c>
    </row>
    <row r="3509" spans="1:10" x14ac:dyDescent="0.25">
      <c r="A3509">
        <v>13508</v>
      </c>
      <c r="B3509" s="1">
        <v>45584</v>
      </c>
      <c r="C3509" t="s">
        <v>6440</v>
      </c>
      <c r="D3509" t="s">
        <v>23</v>
      </c>
      <c r="E3509" t="s">
        <v>76</v>
      </c>
      <c r="F3509" t="s">
        <v>13</v>
      </c>
      <c r="G3509" t="s">
        <v>282</v>
      </c>
      <c r="H3509" t="s">
        <v>6441</v>
      </c>
      <c r="I3509">
        <v>1</v>
      </c>
      <c r="J3509">
        <v>23199</v>
      </c>
    </row>
    <row r="3510" spans="1:10" x14ac:dyDescent="0.25">
      <c r="A3510">
        <v>13509</v>
      </c>
      <c r="B3510" s="1">
        <v>45452</v>
      </c>
      <c r="C3510" t="s">
        <v>6442</v>
      </c>
      <c r="D3510" t="s">
        <v>11</v>
      </c>
      <c r="E3510" t="s">
        <v>138</v>
      </c>
      <c r="F3510" t="s">
        <v>120</v>
      </c>
      <c r="G3510" t="s">
        <v>121</v>
      </c>
      <c r="H3510" t="s">
        <v>6443</v>
      </c>
      <c r="I3510">
        <v>3</v>
      </c>
      <c r="J3510">
        <v>79196</v>
      </c>
    </row>
    <row r="3511" spans="1:10" x14ac:dyDescent="0.25">
      <c r="A3511">
        <v>13510</v>
      </c>
      <c r="B3511" s="1">
        <v>45496</v>
      </c>
      <c r="C3511" t="s">
        <v>6444</v>
      </c>
      <c r="D3511" t="s">
        <v>33</v>
      </c>
      <c r="E3511" t="s">
        <v>101</v>
      </c>
      <c r="F3511" t="s">
        <v>39</v>
      </c>
      <c r="G3511" t="s">
        <v>40</v>
      </c>
      <c r="H3511" t="s">
        <v>1434</v>
      </c>
      <c r="I3511">
        <v>2</v>
      </c>
      <c r="J3511">
        <v>64973</v>
      </c>
    </row>
    <row r="3512" spans="1:10" x14ac:dyDescent="0.25">
      <c r="A3512">
        <v>13511</v>
      </c>
      <c r="B3512" s="1">
        <v>45396</v>
      </c>
      <c r="C3512" t="s">
        <v>6445</v>
      </c>
      <c r="D3512" t="s">
        <v>23</v>
      </c>
      <c r="E3512" t="s">
        <v>135</v>
      </c>
      <c r="F3512" t="s">
        <v>19</v>
      </c>
      <c r="G3512" t="s">
        <v>52</v>
      </c>
      <c r="H3512" t="s">
        <v>2627</v>
      </c>
      <c r="I3512">
        <v>2</v>
      </c>
      <c r="J3512">
        <v>35562</v>
      </c>
    </row>
    <row r="3513" spans="1:10" x14ac:dyDescent="0.25">
      <c r="A3513">
        <v>13512</v>
      </c>
      <c r="B3513" s="1">
        <v>45631</v>
      </c>
      <c r="C3513" t="s">
        <v>6446</v>
      </c>
      <c r="D3513" t="s">
        <v>23</v>
      </c>
      <c r="E3513" t="s">
        <v>105</v>
      </c>
      <c r="F3513" t="s">
        <v>77</v>
      </c>
      <c r="G3513" t="s">
        <v>81</v>
      </c>
      <c r="H3513" t="s">
        <v>6447</v>
      </c>
      <c r="I3513">
        <v>4</v>
      </c>
      <c r="J3513">
        <v>71480</v>
      </c>
    </row>
    <row r="3514" spans="1:10" x14ac:dyDescent="0.25">
      <c r="A3514">
        <v>13513</v>
      </c>
      <c r="B3514" s="1">
        <v>45765</v>
      </c>
      <c r="C3514" t="s">
        <v>6448</v>
      </c>
      <c r="D3514" t="s">
        <v>23</v>
      </c>
      <c r="E3514" t="s">
        <v>76</v>
      </c>
      <c r="F3514" t="s">
        <v>120</v>
      </c>
      <c r="G3514" t="s">
        <v>150</v>
      </c>
      <c r="H3514" t="s">
        <v>356</v>
      </c>
      <c r="I3514">
        <v>5</v>
      </c>
      <c r="J3514">
        <v>32476</v>
      </c>
    </row>
    <row r="3515" spans="1:10" x14ac:dyDescent="0.25">
      <c r="A3515">
        <v>13514</v>
      </c>
      <c r="B3515" s="1">
        <v>45886</v>
      </c>
      <c r="C3515" t="s">
        <v>6449</v>
      </c>
      <c r="D3515" t="s">
        <v>11</v>
      </c>
      <c r="E3515" t="s">
        <v>138</v>
      </c>
      <c r="F3515" t="s">
        <v>67</v>
      </c>
      <c r="G3515" t="s">
        <v>68</v>
      </c>
      <c r="H3515" t="s">
        <v>6450</v>
      </c>
      <c r="I3515">
        <v>5</v>
      </c>
      <c r="J3515">
        <v>55702</v>
      </c>
    </row>
    <row r="3516" spans="1:10" x14ac:dyDescent="0.25">
      <c r="A3516">
        <v>13515</v>
      </c>
      <c r="B3516" s="1">
        <v>45388</v>
      </c>
      <c r="C3516" t="s">
        <v>6451</v>
      </c>
      <c r="D3516" t="s">
        <v>33</v>
      </c>
      <c r="E3516" t="s">
        <v>34</v>
      </c>
      <c r="F3516" t="s">
        <v>62</v>
      </c>
      <c r="G3516" t="s">
        <v>142</v>
      </c>
      <c r="H3516" t="s">
        <v>6452</v>
      </c>
      <c r="I3516">
        <v>4</v>
      </c>
      <c r="J3516">
        <v>3573</v>
      </c>
    </row>
    <row r="3517" spans="1:10" x14ac:dyDescent="0.25">
      <c r="A3517">
        <v>13516</v>
      </c>
      <c r="B3517" s="1">
        <v>45447</v>
      </c>
      <c r="C3517" t="s">
        <v>6453</v>
      </c>
      <c r="D3517" t="s">
        <v>33</v>
      </c>
      <c r="E3517" t="s">
        <v>43</v>
      </c>
      <c r="F3517" t="s">
        <v>13</v>
      </c>
      <c r="G3517" t="s">
        <v>91</v>
      </c>
      <c r="H3517" t="s">
        <v>6454</v>
      </c>
      <c r="I3517">
        <v>5</v>
      </c>
      <c r="J3517">
        <v>30093</v>
      </c>
    </row>
    <row r="3518" spans="1:10" x14ac:dyDescent="0.25">
      <c r="A3518">
        <v>13517</v>
      </c>
      <c r="B3518" s="1">
        <v>45733</v>
      </c>
      <c r="C3518" t="s">
        <v>6455</v>
      </c>
      <c r="D3518" t="s">
        <v>17</v>
      </c>
      <c r="E3518" t="s">
        <v>18</v>
      </c>
      <c r="F3518" t="s">
        <v>25</v>
      </c>
      <c r="G3518" t="s">
        <v>26</v>
      </c>
      <c r="H3518" t="s">
        <v>6456</v>
      </c>
      <c r="I3518">
        <v>2</v>
      </c>
      <c r="J3518">
        <v>43958</v>
      </c>
    </row>
    <row r="3519" spans="1:10" x14ac:dyDescent="0.25">
      <c r="A3519">
        <v>13518</v>
      </c>
      <c r="B3519" s="1">
        <v>45316</v>
      </c>
      <c r="C3519" t="s">
        <v>4127</v>
      </c>
      <c r="D3519" t="s">
        <v>23</v>
      </c>
      <c r="E3519" t="s">
        <v>135</v>
      </c>
      <c r="F3519" t="s">
        <v>67</v>
      </c>
      <c r="G3519" t="s">
        <v>298</v>
      </c>
      <c r="H3519" t="s">
        <v>4237</v>
      </c>
      <c r="I3519">
        <v>2</v>
      </c>
      <c r="J3519">
        <v>42995</v>
      </c>
    </row>
    <row r="3520" spans="1:10" x14ac:dyDescent="0.25">
      <c r="A3520">
        <v>13519</v>
      </c>
      <c r="B3520" s="1">
        <v>45810</v>
      </c>
      <c r="C3520" t="s">
        <v>6457</v>
      </c>
      <c r="D3520" t="s">
        <v>33</v>
      </c>
      <c r="E3520" t="s">
        <v>101</v>
      </c>
      <c r="F3520" t="s">
        <v>25</v>
      </c>
      <c r="G3520" t="s">
        <v>218</v>
      </c>
      <c r="H3520" t="s">
        <v>6458</v>
      </c>
      <c r="I3520">
        <v>3</v>
      </c>
      <c r="J3520">
        <v>32993</v>
      </c>
    </row>
    <row r="3521" spans="1:10" x14ac:dyDescent="0.25">
      <c r="A3521">
        <v>13520</v>
      </c>
      <c r="B3521" s="1">
        <v>45306</v>
      </c>
      <c r="C3521" t="s">
        <v>6459</v>
      </c>
      <c r="D3521" t="s">
        <v>11</v>
      </c>
      <c r="E3521" t="s">
        <v>165</v>
      </c>
      <c r="F3521" t="s">
        <v>25</v>
      </c>
      <c r="G3521" t="s">
        <v>218</v>
      </c>
      <c r="H3521" t="s">
        <v>6460</v>
      </c>
      <c r="I3521">
        <v>1</v>
      </c>
      <c r="J3521">
        <v>468</v>
      </c>
    </row>
    <row r="3522" spans="1:10" x14ac:dyDescent="0.25">
      <c r="A3522">
        <v>13521</v>
      </c>
      <c r="B3522" s="1">
        <v>45248</v>
      </c>
      <c r="C3522" t="s">
        <v>1328</v>
      </c>
      <c r="D3522" t="s">
        <v>17</v>
      </c>
      <c r="E3522" t="s">
        <v>18</v>
      </c>
      <c r="F3522" t="s">
        <v>39</v>
      </c>
      <c r="G3522" t="s">
        <v>132</v>
      </c>
      <c r="H3522" t="s">
        <v>6461</v>
      </c>
      <c r="I3522">
        <v>4</v>
      </c>
      <c r="J3522">
        <v>65047</v>
      </c>
    </row>
    <row r="3523" spans="1:10" x14ac:dyDescent="0.25">
      <c r="A3523">
        <v>13522</v>
      </c>
      <c r="B3523" s="1">
        <v>45899</v>
      </c>
      <c r="C3523" t="s">
        <v>6462</v>
      </c>
      <c r="D3523" t="s">
        <v>33</v>
      </c>
      <c r="E3523" t="s">
        <v>55</v>
      </c>
      <c r="F3523" t="s">
        <v>67</v>
      </c>
      <c r="G3523" t="s">
        <v>68</v>
      </c>
      <c r="H3523" t="s">
        <v>6463</v>
      </c>
      <c r="I3523">
        <v>1</v>
      </c>
      <c r="J3523">
        <v>19302</v>
      </c>
    </row>
    <row r="3524" spans="1:10" x14ac:dyDescent="0.25">
      <c r="A3524">
        <v>13523</v>
      </c>
      <c r="B3524" s="1">
        <v>45711</v>
      </c>
      <c r="C3524" t="s">
        <v>6464</v>
      </c>
      <c r="D3524" t="s">
        <v>11</v>
      </c>
      <c r="E3524" t="s">
        <v>138</v>
      </c>
      <c r="F3524" t="s">
        <v>19</v>
      </c>
      <c r="G3524" t="s">
        <v>20</v>
      </c>
      <c r="H3524" t="s">
        <v>6465</v>
      </c>
      <c r="I3524">
        <v>1</v>
      </c>
      <c r="J3524">
        <v>7433</v>
      </c>
    </row>
    <row r="3525" spans="1:10" x14ac:dyDescent="0.25">
      <c r="A3525">
        <v>13524</v>
      </c>
      <c r="B3525" s="1">
        <v>45682</v>
      </c>
      <c r="C3525" t="s">
        <v>6466</v>
      </c>
      <c r="D3525" t="s">
        <v>11</v>
      </c>
      <c r="E3525" t="s">
        <v>84</v>
      </c>
      <c r="F3525" t="s">
        <v>67</v>
      </c>
      <c r="G3525" t="s">
        <v>68</v>
      </c>
      <c r="H3525" t="s">
        <v>6467</v>
      </c>
      <c r="I3525">
        <v>4</v>
      </c>
      <c r="J3525">
        <v>19891</v>
      </c>
    </row>
    <row r="3526" spans="1:10" x14ac:dyDescent="0.25">
      <c r="A3526">
        <v>13525</v>
      </c>
      <c r="B3526" s="1">
        <v>45208</v>
      </c>
      <c r="C3526" t="s">
        <v>6468</v>
      </c>
      <c r="D3526" t="s">
        <v>17</v>
      </c>
      <c r="E3526" t="s">
        <v>66</v>
      </c>
      <c r="F3526" t="s">
        <v>77</v>
      </c>
      <c r="G3526" t="s">
        <v>81</v>
      </c>
      <c r="H3526" t="s">
        <v>6469</v>
      </c>
      <c r="I3526">
        <v>1</v>
      </c>
      <c r="J3526">
        <v>16448</v>
      </c>
    </row>
    <row r="3527" spans="1:10" x14ac:dyDescent="0.25">
      <c r="A3527">
        <v>13526</v>
      </c>
      <c r="B3527" s="1">
        <v>45868</v>
      </c>
      <c r="C3527" t="s">
        <v>6470</v>
      </c>
      <c r="D3527" t="s">
        <v>17</v>
      </c>
      <c r="E3527" t="s">
        <v>158</v>
      </c>
      <c r="F3527" t="s">
        <v>35</v>
      </c>
      <c r="G3527" t="s">
        <v>44</v>
      </c>
      <c r="H3527" t="s">
        <v>6471</v>
      </c>
      <c r="I3527">
        <v>3</v>
      </c>
      <c r="J3527">
        <v>61597</v>
      </c>
    </row>
    <row r="3528" spans="1:10" x14ac:dyDescent="0.25">
      <c r="A3528">
        <v>13527</v>
      </c>
      <c r="B3528" s="1">
        <v>45737</v>
      </c>
      <c r="C3528" t="s">
        <v>6472</v>
      </c>
      <c r="D3528" t="s">
        <v>11</v>
      </c>
      <c r="E3528" t="s">
        <v>165</v>
      </c>
      <c r="F3528" t="s">
        <v>35</v>
      </c>
      <c r="G3528" t="s">
        <v>179</v>
      </c>
      <c r="H3528" t="s">
        <v>6473</v>
      </c>
      <c r="I3528">
        <v>1</v>
      </c>
      <c r="J3528">
        <v>73596</v>
      </c>
    </row>
    <row r="3529" spans="1:10" x14ac:dyDescent="0.25">
      <c r="A3529">
        <v>13528</v>
      </c>
      <c r="B3529" s="1">
        <v>45419</v>
      </c>
      <c r="C3529" t="s">
        <v>6474</v>
      </c>
      <c r="D3529" t="s">
        <v>33</v>
      </c>
      <c r="E3529" t="s">
        <v>101</v>
      </c>
      <c r="F3529" t="s">
        <v>120</v>
      </c>
      <c r="G3529" t="s">
        <v>150</v>
      </c>
      <c r="H3529" t="s">
        <v>6475</v>
      </c>
      <c r="I3529">
        <v>1</v>
      </c>
      <c r="J3529">
        <v>68458</v>
      </c>
    </row>
    <row r="3530" spans="1:10" x14ac:dyDescent="0.25">
      <c r="A3530">
        <v>13529</v>
      </c>
      <c r="B3530" s="1">
        <v>45687</v>
      </c>
      <c r="C3530" t="s">
        <v>6476</v>
      </c>
      <c r="D3530" t="s">
        <v>23</v>
      </c>
      <c r="E3530" t="s">
        <v>76</v>
      </c>
      <c r="F3530" t="s">
        <v>25</v>
      </c>
      <c r="G3530" t="s">
        <v>26</v>
      </c>
      <c r="H3530" t="s">
        <v>6477</v>
      </c>
      <c r="I3530">
        <v>3</v>
      </c>
      <c r="J3530">
        <v>74544</v>
      </c>
    </row>
    <row r="3531" spans="1:10" x14ac:dyDescent="0.25">
      <c r="A3531">
        <v>13530</v>
      </c>
      <c r="B3531" s="1">
        <v>45326</v>
      </c>
      <c r="C3531" t="s">
        <v>6478</v>
      </c>
      <c r="D3531" t="s">
        <v>33</v>
      </c>
      <c r="E3531" t="s">
        <v>55</v>
      </c>
      <c r="F3531" t="s">
        <v>120</v>
      </c>
      <c r="G3531" t="s">
        <v>121</v>
      </c>
      <c r="H3531" t="s">
        <v>6479</v>
      </c>
      <c r="I3531">
        <v>4</v>
      </c>
      <c r="J3531">
        <v>15853</v>
      </c>
    </row>
    <row r="3532" spans="1:10" x14ac:dyDescent="0.25">
      <c r="A3532">
        <v>13531</v>
      </c>
      <c r="B3532" s="1">
        <v>45671</v>
      </c>
      <c r="C3532" t="s">
        <v>6480</v>
      </c>
      <c r="D3532" t="s">
        <v>23</v>
      </c>
      <c r="E3532" t="s">
        <v>76</v>
      </c>
      <c r="F3532" t="s">
        <v>77</v>
      </c>
      <c r="G3532" t="s">
        <v>78</v>
      </c>
      <c r="H3532" t="s">
        <v>6481</v>
      </c>
      <c r="I3532">
        <v>1</v>
      </c>
      <c r="J3532">
        <v>69319</v>
      </c>
    </row>
    <row r="3533" spans="1:10" x14ac:dyDescent="0.25">
      <c r="A3533">
        <v>13532</v>
      </c>
      <c r="B3533" s="1">
        <v>45416</v>
      </c>
      <c r="C3533" t="s">
        <v>6482</v>
      </c>
      <c r="D3533" t="s">
        <v>23</v>
      </c>
      <c r="E3533" t="s">
        <v>29</v>
      </c>
      <c r="F3533" t="s">
        <v>35</v>
      </c>
      <c r="G3533" t="s">
        <v>71</v>
      </c>
      <c r="H3533" t="s">
        <v>6483</v>
      </c>
      <c r="I3533">
        <v>5</v>
      </c>
      <c r="J3533">
        <v>14233</v>
      </c>
    </row>
    <row r="3534" spans="1:10" x14ac:dyDescent="0.25">
      <c r="A3534">
        <v>13533</v>
      </c>
      <c r="B3534" s="1">
        <v>45309</v>
      </c>
      <c r="C3534" t="s">
        <v>6484</v>
      </c>
      <c r="D3534" t="s">
        <v>11</v>
      </c>
      <c r="E3534" t="s">
        <v>12</v>
      </c>
      <c r="F3534" t="s">
        <v>67</v>
      </c>
      <c r="G3534" t="s">
        <v>195</v>
      </c>
      <c r="H3534" t="s">
        <v>6485</v>
      </c>
      <c r="I3534">
        <v>4</v>
      </c>
      <c r="J3534">
        <v>39148</v>
      </c>
    </row>
    <row r="3535" spans="1:10" x14ac:dyDescent="0.25">
      <c r="A3535">
        <v>13534</v>
      </c>
      <c r="B3535" s="1">
        <v>45251</v>
      </c>
      <c r="C3535" t="s">
        <v>6486</v>
      </c>
      <c r="D3535" t="s">
        <v>17</v>
      </c>
      <c r="E3535" t="s">
        <v>51</v>
      </c>
      <c r="F3535" t="s">
        <v>62</v>
      </c>
      <c r="G3535" t="s">
        <v>142</v>
      </c>
      <c r="H3535" t="s">
        <v>1311</v>
      </c>
      <c r="I3535">
        <v>4</v>
      </c>
      <c r="J3535">
        <v>27867</v>
      </c>
    </row>
    <row r="3536" spans="1:10" x14ac:dyDescent="0.25">
      <c r="A3536">
        <v>13535</v>
      </c>
      <c r="B3536" s="1">
        <v>45913</v>
      </c>
      <c r="C3536" t="s">
        <v>6487</v>
      </c>
      <c r="D3536" t="s">
        <v>23</v>
      </c>
      <c r="E3536" t="s">
        <v>135</v>
      </c>
      <c r="F3536" t="s">
        <v>39</v>
      </c>
      <c r="G3536" t="s">
        <v>132</v>
      </c>
      <c r="H3536" t="s">
        <v>2767</v>
      </c>
      <c r="I3536">
        <v>1</v>
      </c>
      <c r="J3536">
        <v>66727</v>
      </c>
    </row>
    <row r="3537" spans="1:10" x14ac:dyDescent="0.25">
      <c r="A3537">
        <v>13536</v>
      </c>
      <c r="B3537" s="1">
        <v>45325</v>
      </c>
      <c r="C3537" t="s">
        <v>6488</v>
      </c>
      <c r="D3537" t="s">
        <v>17</v>
      </c>
      <c r="E3537" t="s">
        <v>47</v>
      </c>
      <c r="F3537" t="s">
        <v>67</v>
      </c>
      <c r="G3537" t="s">
        <v>68</v>
      </c>
      <c r="H3537" t="s">
        <v>6489</v>
      </c>
      <c r="I3537">
        <v>1</v>
      </c>
      <c r="J3537">
        <v>62817</v>
      </c>
    </row>
    <row r="3538" spans="1:10" x14ac:dyDescent="0.25">
      <c r="A3538">
        <v>13537</v>
      </c>
      <c r="B3538" s="1">
        <v>45791</v>
      </c>
      <c r="C3538" t="s">
        <v>6490</v>
      </c>
      <c r="D3538" t="s">
        <v>33</v>
      </c>
      <c r="E3538" t="s">
        <v>94</v>
      </c>
      <c r="F3538" t="s">
        <v>77</v>
      </c>
      <c r="G3538" t="s">
        <v>287</v>
      </c>
      <c r="H3538" t="s">
        <v>2272</v>
      </c>
      <c r="I3538">
        <v>2</v>
      </c>
      <c r="J3538">
        <v>1655</v>
      </c>
    </row>
    <row r="3539" spans="1:10" x14ac:dyDescent="0.25">
      <c r="A3539">
        <v>13538</v>
      </c>
      <c r="B3539" s="1">
        <v>45461</v>
      </c>
      <c r="C3539" t="s">
        <v>6491</v>
      </c>
      <c r="D3539" t="s">
        <v>23</v>
      </c>
      <c r="E3539" t="s">
        <v>105</v>
      </c>
      <c r="F3539" t="s">
        <v>67</v>
      </c>
      <c r="G3539" t="s">
        <v>231</v>
      </c>
      <c r="H3539" t="s">
        <v>6492</v>
      </c>
      <c r="I3539">
        <v>5</v>
      </c>
      <c r="J3539">
        <v>59416</v>
      </c>
    </row>
    <row r="3540" spans="1:10" x14ac:dyDescent="0.25">
      <c r="A3540">
        <v>13539</v>
      </c>
      <c r="B3540" s="1">
        <v>45558</v>
      </c>
      <c r="C3540" t="s">
        <v>6493</v>
      </c>
      <c r="D3540" t="s">
        <v>11</v>
      </c>
      <c r="E3540" t="s">
        <v>12</v>
      </c>
      <c r="F3540" t="s">
        <v>62</v>
      </c>
      <c r="G3540" t="s">
        <v>142</v>
      </c>
      <c r="H3540" t="s">
        <v>3430</v>
      </c>
      <c r="I3540">
        <v>1</v>
      </c>
      <c r="J3540">
        <v>6633</v>
      </c>
    </row>
    <row r="3541" spans="1:10" x14ac:dyDescent="0.25">
      <c r="A3541">
        <v>13540</v>
      </c>
      <c r="B3541" s="1">
        <v>45695</v>
      </c>
      <c r="C3541" t="s">
        <v>6494</v>
      </c>
      <c r="D3541" t="s">
        <v>11</v>
      </c>
      <c r="E3541" t="s">
        <v>84</v>
      </c>
      <c r="F3541" t="s">
        <v>120</v>
      </c>
      <c r="G3541" t="s">
        <v>155</v>
      </c>
      <c r="H3541" t="s">
        <v>6495</v>
      </c>
      <c r="I3541">
        <v>3</v>
      </c>
      <c r="J3541">
        <v>30861</v>
      </c>
    </row>
    <row r="3542" spans="1:10" x14ac:dyDescent="0.25">
      <c r="A3542">
        <v>13541</v>
      </c>
      <c r="B3542" s="1">
        <v>45636</v>
      </c>
      <c r="C3542" t="s">
        <v>6496</v>
      </c>
      <c r="D3542" t="s">
        <v>33</v>
      </c>
      <c r="E3542" t="s">
        <v>101</v>
      </c>
      <c r="F3542" t="s">
        <v>19</v>
      </c>
      <c r="G3542" t="s">
        <v>30</v>
      </c>
      <c r="H3542" t="s">
        <v>5220</v>
      </c>
      <c r="I3542">
        <v>1</v>
      </c>
      <c r="J3542">
        <v>57096</v>
      </c>
    </row>
    <row r="3543" spans="1:10" x14ac:dyDescent="0.25">
      <c r="A3543">
        <v>13542</v>
      </c>
      <c r="B3543" s="1">
        <v>45501</v>
      </c>
      <c r="C3543" t="s">
        <v>6497</v>
      </c>
      <c r="D3543" t="s">
        <v>11</v>
      </c>
      <c r="E3543" t="s">
        <v>12</v>
      </c>
      <c r="F3543" t="s">
        <v>87</v>
      </c>
      <c r="G3543" t="s">
        <v>147</v>
      </c>
      <c r="H3543" t="s">
        <v>5841</v>
      </c>
      <c r="I3543">
        <v>2</v>
      </c>
      <c r="J3543">
        <v>24237</v>
      </c>
    </row>
    <row r="3544" spans="1:10" x14ac:dyDescent="0.25">
      <c r="A3544">
        <v>13543</v>
      </c>
      <c r="B3544" s="1">
        <v>45601</v>
      </c>
      <c r="C3544" t="s">
        <v>6498</v>
      </c>
      <c r="D3544" t="s">
        <v>17</v>
      </c>
      <c r="E3544" t="s">
        <v>18</v>
      </c>
      <c r="F3544" t="s">
        <v>87</v>
      </c>
      <c r="G3544" t="s">
        <v>205</v>
      </c>
      <c r="H3544" t="s">
        <v>6499</v>
      </c>
      <c r="I3544">
        <v>4</v>
      </c>
      <c r="J3544">
        <v>73927</v>
      </c>
    </row>
    <row r="3545" spans="1:10" x14ac:dyDescent="0.25">
      <c r="A3545">
        <v>13544</v>
      </c>
      <c r="B3545" s="1">
        <v>45541</v>
      </c>
      <c r="C3545" t="s">
        <v>6500</v>
      </c>
      <c r="D3545" t="s">
        <v>23</v>
      </c>
      <c r="E3545" t="s">
        <v>105</v>
      </c>
      <c r="F3545" t="s">
        <v>77</v>
      </c>
      <c r="G3545" t="s">
        <v>162</v>
      </c>
      <c r="H3545" t="s">
        <v>6501</v>
      </c>
      <c r="I3545">
        <v>2</v>
      </c>
      <c r="J3545">
        <v>56107</v>
      </c>
    </row>
    <row r="3546" spans="1:10" x14ac:dyDescent="0.25">
      <c r="A3546">
        <v>13545</v>
      </c>
      <c r="B3546" s="1">
        <v>45791</v>
      </c>
      <c r="C3546" t="s">
        <v>6502</v>
      </c>
      <c r="D3546" t="s">
        <v>33</v>
      </c>
      <c r="E3546" t="s">
        <v>101</v>
      </c>
      <c r="F3546" t="s">
        <v>19</v>
      </c>
      <c r="G3546" t="s">
        <v>30</v>
      </c>
      <c r="H3546" t="s">
        <v>6503</v>
      </c>
      <c r="I3546">
        <v>3</v>
      </c>
      <c r="J3546">
        <v>39970</v>
      </c>
    </row>
    <row r="3547" spans="1:10" x14ac:dyDescent="0.25">
      <c r="A3547">
        <v>13546</v>
      </c>
      <c r="B3547" s="1">
        <v>45520</v>
      </c>
      <c r="C3547" t="s">
        <v>4410</v>
      </c>
      <c r="D3547" t="s">
        <v>11</v>
      </c>
      <c r="E3547" t="s">
        <v>61</v>
      </c>
      <c r="F3547" t="s">
        <v>120</v>
      </c>
      <c r="G3547" t="s">
        <v>121</v>
      </c>
      <c r="H3547" t="s">
        <v>1087</v>
      </c>
      <c r="I3547">
        <v>3</v>
      </c>
      <c r="J3547">
        <v>22895</v>
      </c>
    </row>
    <row r="3548" spans="1:10" x14ac:dyDescent="0.25">
      <c r="A3548">
        <v>13547</v>
      </c>
      <c r="B3548" s="1">
        <v>45670</v>
      </c>
      <c r="C3548" t="s">
        <v>6504</v>
      </c>
      <c r="D3548" t="s">
        <v>11</v>
      </c>
      <c r="E3548" t="s">
        <v>61</v>
      </c>
      <c r="F3548" t="s">
        <v>39</v>
      </c>
      <c r="G3548" t="s">
        <v>40</v>
      </c>
      <c r="H3548" t="s">
        <v>6505</v>
      </c>
      <c r="I3548">
        <v>4</v>
      </c>
      <c r="J3548">
        <v>1141</v>
      </c>
    </row>
    <row r="3549" spans="1:10" x14ac:dyDescent="0.25">
      <c r="A3549">
        <v>13548</v>
      </c>
      <c r="B3549" s="1">
        <v>45747</v>
      </c>
      <c r="C3549" t="s">
        <v>6506</v>
      </c>
      <c r="D3549" t="s">
        <v>17</v>
      </c>
      <c r="E3549" t="s">
        <v>66</v>
      </c>
      <c r="F3549" t="s">
        <v>67</v>
      </c>
      <c r="G3549" t="s">
        <v>298</v>
      </c>
      <c r="H3549" t="s">
        <v>6507</v>
      </c>
      <c r="I3549">
        <v>2</v>
      </c>
      <c r="J3549">
        <v>45443</v>
      </c>
    </row>
    <row r="3550" spans="1:10" x14ac:dyDescent="0.25">
      <c r="A3550">
        <v>13549</v>
      </c>
      <c r="B3550" s="1">
        <v>45286</v>
      </c>
      <c r="C3550" t="s">
        <v>6508</v>
      </c>
      <c r="D3550" t="s">
        <v>17</v>
      </c>
      <c r="E3550" t="s">
        <v>51</v>
      </c>
      <c r="F3550" t="s">
        <v>87</v>
      </c>
      <c r="G3550" t="s">
        <v>88</v>
      </c>
      <c r="H3550" t="s">
        <v>3559</v>
      </c>
      <c r="I3550">
        <v>5</v>
      </c>
      <c r="J3550">
        <v>19356</v>
      </c>
    </row>
    <row r="3551" spans="1:10" x14ac:dyDescent="0.25">
      <c r="A3551">
        <v>13550</v>
      </c>
      <c r="B3551" s="1">
        <v>45689</v>
      </c>
      <c r="C3551" t="s">
        <v>6509</v>
      </c>
      <c r="D3551" t="s">
        <v>33</v>
      </c>
      <c r="E3551" t="s">
        <v>43</v>
      </c>
      <c r="F3551" t="s">
        <v>77</v>
      </c>
      <c r="G3551" t="s">
        <v>287</v>
      </c>
      <c r="H3551" t="s">
        <v>2546</v>
      </c>
      <c r="I3551">
        <v>2</v>
      </c>
      <c r="J3551">
        <v>38804</v>
      </c>
    </row>
    <row r="3552" spans="1:10" x14ac:dyDescent="0.25">
      <c r="A3552">
        <v>13551</v>
      </c>
      <c r="B3552" s="1">
        <v>45840</v>
      </c>
      <c r="C3552" t="s">
        <v>6510</v>
      </c>
      <c r="D3552" t="s">
        <v>23</v>
      </c>
      <c r="E3552" t="s">
        <v>135</v>
      </c>
      <c r="F3552" t="s">
        <v>120</v>
      </c>
      <c r="G3552" t="s">
        <v>159</v>
      </c>
      <c r="H3552" t="s">
        <v>6511</v>
      </c>
      <c r="I3552">
        <v>1</v>
      </c>
      <c r="J3552">
        <v>49537</v>
      </c>
    </row>
    <row r="3553" spans="1:10" x14ac:dyDescent="0.25">
      <c r="A3553">
        <v>13552</v>
      </c>
      <c r="B3553" s="1">
        <v>45715</v>
      </c>
      <c r="C3553" t="s">
        <v>6512</v>
      </c>
      <c r="D3553" t="s">
        <v>17</v>
      </c>
      <c r="E3553" t="s">
        <v>47</v>
      </c>
      <c r="F3553" t="s">
        <v>67</v>
      </c>
      <c r="G3553" t="s">
        <v>298</v>
      </c>
      <c r="H3553" t="s">
        <v>6315</v>
      </c>
      <c r="I3553">
        <v>5</v>
      </c>
      <c r="J3553">
        <v>56340</v>
      </c>
    </row>
    <row r="3554" spans="1:10" x14ac:dyDescent="0.25">
      <c r="A3554">
        <v>13553</v>
      </c>
      <c r="B3554" s="1">
        <v>45395</v>
      </c>
      <c r="C3554" t="s">
        <v>6513</v>
      </c>
      <c r="D3554" t="s">
        <v>33</v>
      </c>
      <c r="E3554" t="s">
        <v>94</v>
      </c>
      <c r="F3554" t="s">
        <v>87</v>
      </c>
      <c r="G3554" t="s">
        <v>129</v>
      </c>
      <c r="H3554" t="s">
        <v>4150</v>
      </c>
      <c r="I3554">
        <v>1</v>
      </c>
      <c r="J3554">
        <v>28325</v>
      </c>
    </row>
    <row r="3555" spans="1:10" x14ac:dyDescent="0.25">
      <c r="A3555">
        <v>13554</v>
      </c>
      <c r="B3555" s="1">
        <v>45352</v>
      </c>
      <c r="C3555" t="s">
        <v>6514</v>
      </c>
      <c r="D3555" t="s">
        <v>23</v>
      </c>
      <c r="E3555" t="s">
        <v>105</v>
      </c>
      <c r="F3555" t="s">
        <v>39</v>
      </c>
      <c r="G3555" t="s">
        <v>40</v>
      </c>
      <c r="H3555" t="s">
        <v>6515</v>
      </c>
      <c r="I3555">
        <v>1</v>
      </c>
      <c r="J3555">
        <v>29464</v>
      </c>
    </row>
    <row r="3556" spans="1:10" x14ac:dyDescent="0.25">
      <c r="A3556">
        <v>13555</v>
      </c>
      <c r="B3556" s="1">
        <v>45810</v>
      </c>
      <c r="C3556" t="s">
        <v>6516</v>
      </c>
      <c r="D3556" t="s">
        <v>23</v>
      </c>
      <c r="E3556" t="s">
        <v>76</v>
      </c>
      <c r="F3556" t="s">
        <v>62</v>
      </c>
      <c r="G3556" t="s">
        <v>142</v>
      </c>
      <c r="H3556" t="s">
        <v>6517</v>
      </c>
      <c r="I3556">
        <v>3</v>
      </c>
      <c r="J3556">
        <v>11891</v>
      </c>
    </row>
    <row r="3557" spans="1:10" x14ac:dyDescent="0.25">
      <c r="A3557">
        <v>13556</v>
      </c>
      <c r="B3557" s="1">
        <v>45834</v>
      </c>
      <c r="C3557" t="s">
        <v>2631</v>
      </c>
      <c r="D3557" t="s">
        <v>17</v>
      </c>
      <c r="E3557" t="s">
        <v>51</v>
      </c>
      <c r="F3557" t="s">
        <v>67</v>
      </c>
      <c r="G3557" t="s">
        <v>68</v>
      </c>
      <c r="H3557" t="s">
        <v>6518</v>
      </c>
      <c r="I3557">
        <v>4</v>
      </c>
      <c r="J3557">
        <v>7448</v>
      </c>
    </row>
    <row r="3558" spans="1:10" x14ac:dyDescent="0.25">
      <c r="A3558">
        <v>13557</v>
      </c>
      <c r="B3558" s="1">
        <v>45307</v>
      </c>
      <c r="C3558" t="s">
        <v>6519</v>
      </c>
      <c r="D3558" t="s">
        <v>33</v>
      </c>
      <c r="E3558" t="s">
        <v>55</v>
      </c>
      <c r="F3558" t="s">
        <v>62</v>
      </c>
      <c r="G3558" t="s">
        <v>114</v>
      </c>
      <c r="H3558" t="s">
        <v>6115</v>
      </c>
      <c r="I3558">
        <v>3</v>
      </c>
      <c r="J3558">
        <v>5442</v>
      </c>
    </row>
    <row r="3559" spans="1:10" x14ac:dyDescent="0.25">
      <c r="A3559">
        <v>13558</v>
      </c>
      <c r="B3559" s="1">
        <v>45487</v>
      </c>
      <c r="C3559" t="s">
        <v>6520</v>
      </c>
      <c r="D3559" t="s">
        <v>33</v>
      </c>
      <c r="E3559" t="s">
        <v>34</v>
      </c>
      <c r="F3559" t="s">
        <v>35</v>
      </c>
      <c r="G3559" t="s">
        <v>437</v>
      </c>
      <c r="H3559" t="s">
        <v>6521</v>
      </c>
      <c r="I3559">
        <v>5</v>
      </c>
      <c r="J3559">
        <v>65724</v>
      </c>
    </row>
    <row r="3560" spans="1:10" x14ac:dyDescent="0.25">
      <c r="A3560">
        <v>13559</v>
      </c>
      <c r="B3560" s="1">
        <v>45700</v>
      </c>
      <c r="C3560" t="s">
        <v>6522</v>
      </c>
      <c r="D3560" t="s">
        <v>11</v>
      </c>
      <c r="E3560" t="s">
        <v>165</v>
      </c>
      <c r="F3560" t="s">
        <v>67</v>
      </c>
      <c r="G3560" t="s">
        <v>231</v>
      </c>
      <c r="H3560" t="s">
        <v>6523</v>
      </c>
      <c r="I3560">
        <v>5</v>
      </c>
      <c r="J3560">
        <v>31720</v>
      </c>
    </row>
    <row r="3561" spans="1:10" x14ac:dyDescent="0.25">
      <c r="A3561">
        <v>13560</v>
      </c>
      <c r="B3561" s="1">
        <v>45903</v>
      </c>
      <c r="C3561" t="s">
        <v>6524</v>
      </c>
      <c r="D3561" t="s">
        <v>33</v>
      </c>
      <c r="E3561" t="s">
        <v>55</v>
      </c>
      <c r="F3561" t="s">
        <v>19</v>
      </c>
      <c r="G3561" t="s">
        <v>98</v>
      </c>
      <c r="H3561" t="s">
        <v>2418</v>
      </c>
      <c r="I3561">
        <v>3</v>
      </c>
      <c r="J3561">
        <v>33714</v>
      </c>
    </row>
    <row r="3562" spans="1:10" x14ac:dyDescent="0.25">
      <c r="A3562">
        <v>13561</v>
      </c>
      <c r="B3562" s="1">
        <v>45295</v>
      </c>
      <c r="C3562" t="s">
        <v>6525</v>
      </c>
      <c r="D3562" t="s">
        <v>33</v>
      </c>
      <c r="E3562" t="s">
        <v>55</v>
      </c>
      <c r="F3562" t="s">
        <v>39</v>
      </c>
      <c r="G3562" t="s">
        <v>40</v>
      </c>
      <c r="H3562" t="s">
        <v>6526</v>
      </c>
      <c r="I3562">
        <v>1</v>
      </c>
      <c r="J3562">
        <v>44006</v>
      </c>
    </row>
    <row r="3563" spans="1:10" x14ac:dyDescent="0.25">
      <c r="A3563">
        <v>13562</v>
      </c>
      <c r="B3563" s="1">
        <v>45285</v>
      </c>
      <c r="C3563" t="s">
        <v>6527</v>
      </c>
      <c r="D3563" t="s">
        <v>33</v>
      </c>
      <c r="E3563" t="s">
        <v>34</v>
      </c>
      <c r="F3563" t="s">
        <v>87</v>
      </c>
      <c r="G3563" t="s">
        <v>147</v>
      </c>
      <c r="H3563" t="s">
        <v>6528</v>
      </c>
      <c r="I3563">
        <v>1</v>
      </c>
      <c r="J3563">
        <v>1508</v>
      </c>
    </row>
    <row r="3564" spans="1:10" x14ac:dyDescent="0.25">
      <c r="A3564">
        <v>13563</v>
      </c>
      <c r="B3564" s="1">
        <v>45275</v>
      </c>
      <c r="C3564" t="s">
        <v>6529</v>
      </c>
      <c r="D3564" t="s">
        <v>11</v>
      </c>
      <c r="E3564" t="s">
        <v>84</v>
      </c>
      <c r="F3564" t="s">
        <v>19</v>
      </c>
      <c r="G3564" t="s">
        <v>20</v>
      </c>
      <c r="H3564" t="s">
        <v>6530</v>
      </c>
      <c r="I3564">
        <v>1</v>
      </c>
      <c r="J3564">
        <v>63744</v>
      </c>
    </row>
    <row r="3565" spans="1:10" x14ac:dyDescent="0.25">
      <c r="A3565">
        <v>13564</v>
      </c>
      <c r="B3565" s="1">
        <v>45375</v>
      </c>
      <c r="C3565" t="s">
        <v>6531</v>
      </c>
      <c r="D3565" t="s">
        <v>33</v>
      </c>
      <c r="E3565" t="s">
        <v>101</v>
      </c>
      <c r="F3565" t="s">
        <v>25</v>
      </c>
      <c r="G3565" t="s">
        <v>313</v>
      </c>
      <c r="H3565" t="s">
        <v>1317</v>
      </c>
      <c r="I3565">
        <v>5</v>
      </c>
      <c r="J3565">
        <v>12051</v>
      </c>
    </row>
    <row r="3566" spans="1:10" x14ac:dyDescent="0.25">
      <c r="A3566">
        <v>13565</v>
      </c>
      <c r="B3566" s="1">
        <v>45817</v>
      </c>
      <c r="C3566" t="s">
        <v>6532</v>
      </c>
      <c r="D3566" t="s">
        <v>23</v>
      </c>
      <c r="E3566" t="s">
        <v>105</v>
      </c>
      <c r="F3566" t="s">
        <v>120</v>
      </c>
      <c r="G3566" t="s">
        <v>155</v>
      </c>
      <c r="H3566" t="s">
        <v>6533</v>
      </c>
      <c r="I3566">
        <v>4</v>
      </c>
      <c r="J3566">
        <v>8957</v>
      </c>
    </row>
    <row r="3567" spans="1:10" x14ac:dyDescent="0.25">
      <c r="A3567">
        <v>13566</v>
      </c>
      <c r="B3567" s="1">
        <v>45803</v>
      </c>
      <c r="C3567" t="s">
        <v>6534</v>
      </c>
      <c r="D3567" t="s">
        <v>23</v>
      </c>
      <c r="E3567" t="s">
        <v>105</v>
      </c>
      <c r="F3567" t="s">
        <v>87</v>
      </c>
      <c r="G3567" t="s">
        <v>205</v>
      </c>
      <c r="H3567" t="s">
        <v>6535</v>
      </c>
      <c r="I3567">
        <v>1</v>
      </c>
      <c r="J3567">
        <v>44907</v>
      </c>
    </row>
    <row r="3568" spans="1:10" x14ac:dyDescent="0.25">
      <c r="A3568">
        <v>13567</v>
      </c>
      <c r="B3568" s="1">
        <v>45372</v>
      </c>
      <c r="C3568" t="s">
        <v>6536</v>
      </c>
      <c r="D3568" t="s">
        <v>11</v>
      </c>
      <c r="E3568" t="s">
        <v>12</v>
      </c>
      <c r="F3568" t="s">
        <v>19</v>
      </c>
      <c r="G3568" t="s">
        <v>20</v>
      </c>
      <c r="H3568" t="s">
        <v>546</v>
      </c>
      <c r="I3568">
        <v>5</v>
      </c>
      <c r="J3568">
        <v>50321</v>
      </c>
    </row>
    <row r="3569" spans="1:10" x14ac:dyDescent="0.25">
      <c r="A3569">
        <v>13568</v>
      </c>
      <c r="B3569" s="1">
        <v>45909</v>
      </c>
      <c r="C3569" t="s">
        <v>6537</v>
      </c>
      <c r="D3569" t="s">
        <v>23</v>
      </c>
      <c r="E3569" t="s">
        <v>24</v>
      </c>
      <c r="F3569" t="s">
        <v>62</v>
      </c>
      <c r="G3569" t="s">
        <v>106</v>
      </c>
      <c r="H3569" t="s">
        <v>6538</v>
      </c>
      <c r="I3569">
        <v>2</v>
      </c>
      <c r="J3569">
        <v>13412</v>
      </c>
    </row>
    <row r="3570" spans="1:10" x14ac:dyDescent="0.25">
      <c r="A3570">
        <v>13569</v>
      </c>
      <c r="B3570" s="1">
        <v>45645</v>
      </c>
      <c r="C3570" t="s">
        <v>6539</v>
      </c>
      <c r="D3570" t="s">
        <v>33</v>
      </c>
      <c r="E3570" t="s">
        <v>34</v>
      </c>
      <c r="F3570" t="s">
        <v>19</v>
      </c>
      <c r="G3570" t="s">
        <v>124</v>
      </c>
      <c r="H3570" t="s">
        <v>6540</v>
      </c>
      <c r="I3570">
        <v>5</v>
      </c>
      <c r="J3570">
        <v>31845</v>
      </c>
    </row>
    <row r="3571" spans="1:10" x14ac:dyDescent="0.25">
      <c r="A3571">
        <v>13570</v>
      </c>
      <c r="B3571" s="1">
        <v>45640</v>
      </c>
      <c r="C3571" t="s">
        <v>6541</v>
      </c>
      <c r="D3571" t="s">
        <v>23</v>
      </c>
      <c r="E3571" t="s">
        <v>24</v>
      </c>
      <c r="F3571" t="s">
        <v>77</v>
      </c>
      <c r="G3571" t="s">
        <v>81</v>
      </c>
      <c r="H3571" t="s">
        <v>1067</v>
      </c>
      <c r="I3571">
        <v>4</v>
      </c>
      <c r="J3571">
        <v>65945</v>
      </c>
    </row>
    <row r="3572" spans="1:10" x14ac:dyDescent="0.25">
      <c r="A3572">
        <v>13571</v>
      </c>
      <c r="B3572" s="1">
        <v>45241</v>
      </c>
      <c r="C3572" t="s">
        <v>6542</v>
      </c>
      <c r="D3572" t="s">
        <v>33</v>
      </c>
      <c r="E3572" t="s">
        <v>55</v>
      </c>
      <c r="F3572" t="s">
        <v>25</v>
      </c>
      <c r="G3572" t="s">
        <v>58</v>
      </c>
      <c r="H3572" t="s">
        <v>6543</v>
      </c>
      <c r="I3572">
        <v>4</v>
      </c>
      <c r="J3572">
        <v>59561</v>
      </c>
    </row>
    <row r="3573" spans="1:10" x14ac:dyDescent="0.25">
      <c r="A3573">
        <v>13572</v>
      </c>
      <c r="B3573" s="1">
        <v>45559</v>
      </c>
      <c r="C3573" t="s">
        <v>6544</v>
      </c>
      <c r="D3573" t="s">
        <v>23</v>
      </c>
      <c r="E3573" t="s">
        <v>24</v>
      </c>
      <c r="F3573" t="s">
        <v>62</v>
      </c>
      <c r="G3573" t="s">
        <v>114</v>
      </c>
      <c r="H3573" t="s">
        <v>5211</v>
      </c>
      <c r="I3573">
        <v>1</v>
      </c>
      <c r="J3573">
        <v>39668</v>
      </c>
    </row>
    <row r="3574" spans="1:10" x14ac:dyDescent="0.25">
      <c r="A3574">
        <v>13573</v>
      </c>
      <c r="B3574" s="1">
        <v>45249</v>
      </c>
      <c r="C3574" t="s">
        <v>181</v>
      </c>
      <c r="D3574" t="s">
        <v>33</v>
      </c>
      <c r="E3574" t="s">
        <v>94</v>
      </c>
      <c r="F3574" t="s">
        <v>35</v>
      </c>
      <c r="G3574" t="s">
        <v>437</v>
      </c>
      <c r="H3574" t="s">
        <v>6545</v>
      </c>
      <c r="I3574">
        <v>1</v>
      </c>
      <c r="J3574">
        <v>76046</v>
      </c>
    </row>
    <row r="3575" spans="1:10" x14ac:dyDescent="0.25">
      <c r="A3575">
        <v>13574</v>
      </c>
      <c r="B3575" s="1">
        <v>45561</v>
      </c>
      <c r="C3575" t="s">
        <v>6546</v>
      </c>
      <c r="D3575" t="s">
        <v>33</v>
      </c>
      <c r="E3575" t="s">
        <v>43</v>
      </c>
      <c r="F3575" t="s">
        <v>67</v>
      </c>
      <c r="G3575" t="s">
        <v>68</v>
      </c>
      <c r="H3575" t="s">
        <v>2399</v>
      </c>
      <c r="I3575">
        <v>4</v>
      </c>
      <c r="J3575">
        <v>10077</v>
      </c>
    </row>
    <row r="3576" spans="1:10" x14ac:dyDescent="0.25">
      <c r="A3576">
        <v>13575</v>
      </c>
      <c r="B3576" s="1">
        <v>45755</v>
      </c>
      <c r="C3576" t="s">
        <v>6547</v>
      </c>
      <c r="D3576" t="s">
        <v>11</v>
      </c>
      <c r="E3576" t="s">
        <v>165</v>
      </c>
      <c r="F3576" t="s">
        <v>77</v>
      </c>
      <c r="G3576" t="s">
        <v>81</v>
      </c>
      <c r="H3576" t="s">
        <v>6548</v>
      </c>
      <c r="I3576">
        <v>1</v>
      </c>
      <c r="J3576">
        <v>66068</v>
      </c>
    </row>
    <row r="3577" spans="1:10" x14ac:dyDescent="0.25">
      <c r="A3577">
        <v>13576</v>
      </c>
      <c r="B3577" s="1">
        <v>45638</v>
      </c>
      <c r="C3577" t="s">
        <v>6549</v>
      </c>
      <c r="D3577" t="s">
        <v>33</v>
      </c>
      <c r="E3577" t="s">
        <v>34</v>
      </c>
      <c r="F3577" t="s">
        <v>120</v>
      </c>
      <c r="G3577" t="s">
        <v>155</v>
      </c>
      <c r="H3577" t="s">
        <v>6550</v>
      </c>
      <c r="I3577">
        <v>1</v>
      </c>
      <c r="J3577">
        <v>70558</v>
      </c>
    </row>
    <row r="3578" spans="1:10" x14ac:dyDescent="0.25">
      <c r="A3578">
        <v>13577</v>
      </c>
      <c r="B3578" s="1">
        <v>45532</v>
      </c>
      <c r="C3578" t="s">
        <v>6551</v>
      </c>
      <c r="D3578" t="s">
        <v>11</v>
      </c>
      <c r="E3578" t="s">
        <v>12</v>
      </c>
      <c r="F3578" t="s">
        <v>19</v>
      </c>
      <c r="G3578" t="s">
        <v>98</v>
      </c>
      <c r="H3578" t="s">
        <v>6276</v>
      </c>
      <c r="I3578">
        <v>5</v>
      </c>
      <c r="J3578">
        <v>66617</v>
      </c>
    </row>
    <row r="3579" spans="1:10" x14ac:dyDescent="0.25">
      <c r="A3579">
        <v>13578</v>
      </c>
      <c r="B3579" s="1">
        <v>45893</v>
      </c>
      <c r="C3579" t="s">
        <v>6552</v>
      </c>
      <c r="D3579" t="s">
        <v>23</v>
      </c>
      <c r="E3579" t="s">
        <v>135</v>
      </c>
      <c r="F3579" t="s">
        <v>13</v>
      </c>
      <c r="G3579" t="s">
        <v>282</v>
      </c>
      <c r="H3579" t="s">
        <v>6553</v>
      </c>
      <c r="I3579">
        <v>4</v>
      </c>
      <c r="J3579">
        <v>19522</v>
      </c>
    </row>
    <row r="3580" spans="1:10" x14ac:dyDescent="0.25">
      <c r="A3580">
        <v>13579</v>
      </c>
      <c r="B3580" s="1">
        <v>45233</v>
      </c>
      <c r="C3580" t="s">
        <v>6554</v>
      </c>
      <c r="D3580" t="s">
        <v>23</v>
      </c>
      <c r="E3580" t="s">
        <v>76</v>
      </c>
      <c r="F3580" t="s">
        <v>62</v>
      </c>
      <c r="G3580" t="s">
        <v>114</v>
      </c>
      <c r="H3580" t="s">
        <v>2875</v>
      </c>
      <c r="I3580">
        <v>3</v>
      </c>
      <c r="J3580">
        <v>77611</v>
      </c>
    </row>
    <row r="3581" spans="1:10" x14ac:dyDescent="0.25">
      <c r="A3581">
        <v>13580</v>
      </c>
      <c r="B3581" s="1">
        <v>45720</v>
      </c>
      <c r="C3581" t="s">
        <v>6555</v>
      </c>
      <c r="D3581" t="s">
        <v>17</v>
      </c>
      <c r="E3581" t="s">
        <v>18</v>
      </c>
      <c r="F3581" t="s">
        <v>87</v>
      </c>
      <c r="G3581" t="s">
        <v>205</v>
      </c>
      <c r="H3581" t="s">
        <v>6556</v>
      </c>
      <c r="I3581">
        <v>4</v>
      </c>
      <c r="J3581">
        <v>52281</v>
      </c>
    </row>
    <row r="3582" spans="1:10" x14ac:dyDescent="0.25">
      <c r="A3582">
        <v>13581</v>
      </c>
      <c r="B3582" s="1">
        <v>45930</v>
      </c>
      <c r="C3582" t="s">
        <v>6557</v>
      </c>
      <c r="D3582" t="s">
        <v>33</v>
      </c>
      <c r="E3582" t="s">
        <v>101</v>
      </c>
      <c r="F3582" t="s">
        <v>19</v>
      </c>
      <c r="G3582" t="s">
        <v>98</v>
      </c>
      <c r="H3582" t="s">
        <v>6558</v>
      </c>
      <c r="I3582">
        <v>3</v>
      </c>
      <c r="J3582">
        <v>36567</v>
      </c>
    </row>
    <row r="3583" spans="1:10" x14ac:dyDescent="0.25">
      <c r="A3583">
        <v>13582</v>
      </c>
      <c r="B3583" s="1">
        <v>45720</v>
      </c>
      <c r="C3583" t="s">
        <v>6559</v>
      </c>
      <c r="D3583" t="s">
        <v>33</v>
      </c>
      <c r="E3583" t="s">
        <v>94</v>
      </c>
      <c r="F3583" t="s">
        <v>19</v>
      </c>
      <c r="G3583" t="s">
        <v>98</v>
      </c>
      <c r="H3583" t="s">
        <v>2013</v>
      </c>
      <c r="I3583">
        <v>4</v>
      </c>
      <c r="J3583">
        <v>33929</v>
      </c>
    </row>
    <row r="3584" spans="1:10" x14ac:dyDescent="0.25">
      <c r="A3584">
        <v>13583</v>
      </c>
      <c r="B3584" s="1">
        <v>45901</v>
      </c>
      <c r="C3584" t="s">
        <v>6560</v>
      </c>
      <c r="D3584" t="s">
        <v>23</v>
      </c>
      <c r="E3584" t="s">
        <v>24</v>
      </c>
      <c r="F3584" t="s">
        <v>39</v>
      </c>
      <c r="G3584" t="s">
        <v>200</v>
      </c>
      <c r="H3584" t="s">
        <v>6561</v>
      </c>
      <c r="I3584">
        <v>2</v>
      </c>
      <c r="J3584">
        <v>68407</v>
      </c>
    </row>
    <row r="3585" spans="1:10" x14ac:dyDescent="0.25">
      <c r="A3585">
        <v>13584</v>
      </c>
      <c r="B3585" s="1">
        <v>45661</v>
      </c>
      <c r="C3585" t="s">
        <v>2758</v>
      </c>
      <c r="D3585" t="s">
        <v>23</v>
      </c>
      <c r="E3585" t="s">
        <v>105</v>
      </c>
      <c r="F3585" t="s">
        <v>25</v>
      </c>
      <c r="G3585" t="s">
        <v>58</v>
      </c>
      <c r="H3585" t="s">
        <v>2037</v>
      </c>
      <c r="I3585">
        <v>4</v>
      </c>
      <c r="J3585">
        <v>19959</v>
      </c>
    </row>
    <row r="3586" spans="1:10" x14ac:dyDescent="0.25">
      <c r="A3586">
        <v>13585</v>
      </c>
      <c r="B3586" s="1">
        <v>45915</v>
      </c>
      <c r="C3586" t="s">
        <v>3666</v>
      </c>
      <c r="D3586" t="s">
        <v>33</v>
      </c>
      <c r="E3586" t="s">
        <v>101</v>
      </c>
      <c r="F3586" t="s">
        <v>39</v>
      </c>
      <c r="G3586" t="s">
        <v>117</v>
      </c>
      <c r="H3586" t="s">
        <v>6562</v>
      </c>
      <c r="I3586">
        <v>1</v>
      </c>
      <c r="J3586">
        <v>33517</v>
      </c>
    </row>
    <row r="3587" spans="1:10" x14ac:dyDescent="0.25">
      <c r="A3587">
        <v>13586</v>
      </c>
      <c r="B3587" s="1">
        <v>45468</v>
      </c>
      <c r="C3587" t="s">
        <v>6563</v>
      </c>
      <c r="D3587" t="s">
        <v>17</v>
      </c>
      <c r="E3587" t="s">
        <v>47</v>
      </c>
      <c r="F3587" t="s">
        <v>62</v>
      </c>
      <c r="G3587" t="s">
        <v>114</v>
      </c>
      <c r="H3587" t="s">
        <v>3731</v>
      </c>
      <c r="I3587">
        <v>4</v>
      </c>
      <c r="J3587">
        <v>14022</v>
      </c>
    </row>
    <row r="3588" spans="1:10" x14ac:dyDescent="0.25">
      <c r="A3588">
        <v>13587</v>
      </c>
      <c r="B3588" s="1">
        <v>45715</v>
      </c>
      <c r="C3588" t="s">
        <v>6564</v>
      </c>
      <c r="D3588" t="s">
        <v>11</v>
      </c>
      <c r="E3588" t="s">
        <v>84</v>
      </c>
      <c r="F3588" t="s">
        <v>87</v>
      </c>
      <c r="G3588" t="s">
        <v>88</v>
      </c>
      <c r="H3588" t="s">
        <v>6565</v>
      </c>
      <c r="I3588">
        <v>5</v>
      </c>
      <c r="J3588">
        <v>33222</v>
      </c>
    </row>
    <row r="3589" spans="1:10" x14ac:dyDescent="0.25">
      <c r="A3589">
        <v>13588</v>
      </c>
      <c r="B3589" s="1">
        <v>45344</v>
      </c>
      <c r="C3589" t="s">
        <v>6566</v>
      </c>
      <c r="D3589" t="s">
        <v>33</v>
      </c>
      <c r="E3589" t="s">
        <v>43</v>
      </c>
      <c r="F3589" t="s">
        <v>87</v>
      </c>
      <c r="G3589" t="s">
        <v>88</v>
      </c>
      <c r="H3589" t="s">
        <v>3841</v>
      </c>
      <c r="I3589">
        <v>3</v>
      </c>
      <c r="J3589">
        <v>27079</v>
      </c>
    </row>
    <row r="3590" spans="1:10" x14ac:dyDescent="0.25">
      <c r="A3590">
        <v>13589</v>
      </c>
      <c r="B3590" s="1">
        <v>45256</v>
      </c>
      <c r="C3590" t="s">
        <v>6567</v>
      </c>
      <c r="D3590" t="s">
        <v>33</v>
      </c>
      <c r="E3590" t="s">
        <v>34</v>
      </c>
      <c r="F3590" t="s">
        <v>25</v>
      </c>
      <c r="G3590" t="s">
        <v>95</v>
      </c>
      <c r="H3590" t="s">
        <v>6568</v>
      </c>
      <c r="I3590">
        <v>1</v>
      </c>
      <c r="J3590">
        <v>70392</v>
      </c>
    </row>
    <row r="3591" spans="1:10" x14ac:dyDescent="0.25">
      <c r="A3591">
        <v>13590</v>
      </c>
      <c r="B3591" s="1">
        <v>45513</v>
      </c>
      <c r="C3591" t="s">
        <v>6569</v>
      </c>
      <c r="D3591" t="s">
        <v>11</v>
      </c>
      <c r="E3591" t="s">
        <v>61</v>
      </c>
      <c r="F3591" t="s">
        <v>87</v>
      </c>
      <c r="G3591" t="s">
        <v>174</v>
      </c>
      <c r="H3591" t="s">
        <v>6570</v>
      </c>
      <c r="I3591">
        <v>5</v>
      </c>
      <c r="J3591">
        <v>73435</v>
      </c>
    </row>
    <row r="3592" spans="1:10" x14ac:dyDescent="0.25">
      <c r="A3592">
        <v>13591</v>
      </c>
      <c r="B3592" s="1">
        <v>45795</v>
      </c>
      <c r="C3592" t="s">
        <v>6571</v>
      </c>
      <c r="D3592" t="s">
        <v>17</v>
      </c>
      <c r="E3592" t="s">
        <v>18</v>
      </c>
      <c r="F3592" t="s">
        <v>13</v>
      </c>
      <c r="G3592" t="s">
        <v>48</v>
      </c>
      <c r="H3592" t="s">
        <v>3433</v>
      </c>
      <c r="I3592">
        <v>2</v>
      </c>
      <c r="J3592">
        <v>74041</v>
      </c>
    </row>
    <row r="3593" spans="1:10" x14ac:dyDescent="0.25">
      <c r="A3593">
        <v>13592</v>
      </c>
      <c r="B3593" s="1">
        <v>45834</v>
      </c>
      <c r="C3593" t="s">
        <v>6572</v>
      </c>
      <c r="D3593" t="s">
        <v>11</v>
      </c>
      <c r="E3593" t="s">
        <v>84</v>
      </c>
      <c r="F3593" t="s">
        <v>13</v>
      </c>
      <c r="G3593" t="s">
        <v>102</v>
      </c>
      <c r="H3593" t="s">
        <v>6573</v>
      </c>
      <c r="I3593">
        <v>2</v>
      </c>
      <c r="J3593">
        <v>74333</v>
      </c>
    </row>
    <row r="3594" spans="1:10" x14ac:dyDescent="0.25">
      <c r="A3594">
        <v>13593</v>
      </c>
      <c r="B3594" s="1">
        <v>45254</v>
      </c>
      <c r="C3594" t="s">
        <v>6574</v>
      </c>
      <c r="D3594" t="s">
        <v>17</v>
      </c>
      <c r="E3594" t="s">
        <v>18</v>
      </c>
      <c r="F3594" t="s">
        <v>39</v>
      </c>
      <c r="G3594" t="s">
        <v>200</v>
      </c>
      <c r="H3594" t="s">
        <v>6575</v>
      </c>
      <c r="I3594">
        <v>3</v>
      </c>
      <c r="J3594">
        <v>67861</v>
      </c>
    </row>
    <row r="3595" spans="1:10" x14ac:dyDescent="0.25">
      <c r="A3595">
        <v>13594</v>
      </c>
      <c r="B3595" s="1">
        <v>45611</v>
      </c>
      <c r="C3595" t="s">
        <v>6576</v>
      </c>
      <c r="D3595" t="s">
        <v>11</v>
      </c>
      <c r="E3595" t="s">
        <v>138</v>
      </c>
      <c r="F3595" t="s">
        <v>87</v>
      </c>
      <c r="G3595" t="s">
        <v>88</v>
      </c>
      <c r="H3595" t="s">
        <v>6577</v>
      </c>
      <c r="I3595">
        <v>3</v>
      </c>
      <c r="J3595">
        <v>49802</v>
      </c>
    </row>
    <row r="3596" spans="1:10" x14ac:dyDescent="0.25">
      <c r="A3596">
        <v>13595</v>
      </c>
      <c r="B3596" s="1">
        <v>45392</v>
      </c>
      <c r="C3596" t="s">
        <v>6578</v>
      </c>
      <c r="D3596" t="s">
        <v>23</v>
      </c>
      <c r="E3596" t="s">
        <v>24</v>
      </c>
      <c r="F3596" t="s">
        <v>25</v>
      </c>
      <c r="G3596" t="s">
        <v>58</v>
      </c>
      <c r="H3596" t="s">
        <v>6579</v>
      </c>
      <c r="I3596">
        <v>3</v>
      </c>
      <c r="J3596">
        <v>3349</v>
      </c>
    </row>
    <row r="3597" spans="1:10" x14ac:dyDescent="0.25">
      <c r="A3597">
        <v>13596</v>
      </c>
      <c r="B3597" s="1">
        <v>45217</v>
      </c>
      <c r="C3597" t="s">
        <v>6580</v>
      </c>
      <c r="D3597" t="s">
        <v>11</v>
      </c>
      <c r="E3597" t="s">
        <v>138</v>
      </c>
      <c r="F3597" t="s">
        <v>77</v>
      </c>
      <c r="G3597" t="s">
        <v>162</v>
      </c>
      <c r="H3597" t="s">
        <v>6581</v>
      </c>
      <c r="I3597">
        <v>4</v>
      </c>
      <c r="J3597">
        <v>27670</v>
      </c>
    </row>
    <row r="3598" spans="1:10" x14ac:dyDescent="0.25">
      <c r="A3598">
        <v>13597</v>
      </c>
      <c r="B3598" s="1">
        <v>45271</v>
      </c>
      <c r="C3598" t="s">
        <v>6582</v>
      </c>
      <c r="D3598" t="s">
        <v>11</v>
      </c>
      <c r="E3598" t="s">
        <v>12</v>
      </c>
      <c r="F3598" t="s">
        <v>67</v>
      </c>
      <c r="G3598" t="s">
        <v>68</v>
      </c>
      <c r="H3598" t="s">
        <v>6583</v>
      </c>
      <c r="I3598">
        <v>3</v>
      </c>
      <c r="J3598">
        <v>66788</v>
      </c>
    </row>
    <row r="3599" spans="1:10" x14ac:dyDescent="0.25">
      <c r="A3599">
        <v>13598</v>
      </c>
      <c r="B3599" s="1">
        <v>45734</v>
      </c>
      <c r="C3599" t="s">
        <v>6584</v>
      </c>
      <c r="D3599" t="s">
        <v>33</v>
      </c>
      <c r="E3599" t="s">
        <v>43</v>
      </c>
      <c r="F3599" t="s">
        <v>19</v>
      </c>
      <c r="G3599" t="s">
        <v>98</v>
      </c>
      <c r="H3599" t="s">
        <v>5853</v>
      </c>
      <c r="I3599">
        <v>1</v>
      </c>
      <c r="J3599">
        <v>22053</v>
      </c>
    </row>
    <row r="3600" spans="1:10" x14ac:dyDescent="0.25">
      <c r="A3600">
        <v>13599</v>
      </c>
      <c r="B3600" s="1">
        <v>45885</v>
      </c>
      <c r="C3600" t="s">
        <v>6585</v>
      </c>
      <c r="D3600" t="s">
        <v>17</v>
      </c>
      <c r="E3600" t="s">
        <v>66</v>
      </c>
      <c r="F3600" t="s">
        <v>39</v>
      </c>
      <c r="G3600" t="s">
        <v>117</v>
      </c>
      <c r="H3600" t="s">
        <v>6586</v>
      </c>
      <c r="I3600">
        <v>2</v>
      </c>
      <c r="J3600">
        <v>45614</v>
      </c>
    </row>
    <row r="3601" spans="1:10" x14ac:dyDescent="0.25">
      <c r="A3601">
        <v>13600</v>
      </c>
      <c r="B3601" s="1">
        <v>45767</v>
      </c>
      <c r="C3601" t="s">
        <v>6587</v>
      </c>
      <c r="D3601" t="s">
        <v>33</v>
      </c>
      <c r="E3601" t="s">
        <v>101</v>
      </c>
      <c r="F3601" t="s">
        <v>67</v>
      </c>
      <c r="G3601" t="s">
        <v>231</v>
      </c>
      <c r="H3601" t="s">
        <v>6588</v>
      </c>
      <c r="I3601">
        <v>2</v>
      </c>
      <c r="J3601">
        <v>61660</v>
      </c>
    </row>
    <row r="3602" spans="1:10" x14ac:dyDescent="0.25">
      <c r="A3602">
        <v>13601</v>
      </c>
      <c r="B3602" s="1">
        <v>45855</v>
      </c>
      <c r="C3602" t="s">
        <v>6589</v>
      </c>
      <c r="D3602" t="s">
        <v>17</v>
      </c>
      <c r="E3602" t="s">
        <v>47</v>
      </c>
      <c r="F3602" t="s">
        <v>62</v>
      </c>
      <c r="G3602" t="s">
        <v>106</v>
      </c>
      <c r="H3602" t="s">
        <v>6590</v>
      </c>
      <c r="I3602">
        <v>5</v>
      </c>
      <c r="J3602">
        <v>21070</v>
      </c>
    </row>
    <row r="3603" spans="1:10" x14ac:dyDescent="0.25">
      <c r="A3603">
        <v>13602</v>
      </c>
      <c r="B3603" s="1">
        <v>45878</v>
      </c>
      <c r="C3603" t="s">
        <v>6591</v>
      </c>
      <c r="D3603" t="s">
        <v>11</v>
      </c>
      <c r="E3603" t="s">
        <v>61</v>
      </c>
      <c r="F3603" t="s">
        <v>13</v>
      </c>
      <c r="G3603" t="s">
        <v>102</v>
      </c>
      <c r="H3603" t="s">
        <v>6592</v>
      </c>
      <c r="I3603">
        <v>4</v>
      </c>
      <c r="J3603">
        <v>25501</v>
      </c>
    </row>
    <row r="3604" spans="1:10" x14ac:dyDescent="0.25">
      <c r="A3604">
        <v>13603</v>
      </c>
      <c r="B3604" s="1">
        <v>45352</v>
      </c>
      <c r="C3604" t="s">
        <v>6593</v>
      </c>
      <c r="D3604" t="s">
        <v>33</v>
      </c>
      <c r="E3604" t="s">
        <v>34</v>
      </c>
      <c r="F3604" t="s">
        <v>19</v>
      </c>
      <c r="G3604" t="s">
        <v>20</v>
      </c>
      <c r="H3604" t="s">
        <v>6594</v>
      </c>
      <c r="I3604">
        <v>4</v>
      </c>
      <c r="J3604">
        <v>10719</v>
      </c>
    </row>
    <row r="3605" spans="1:10" x14ac:dyDescent="0.25">
      <c r="A3605">
        <v>13604</v>
      </c>
      <c r="B3605" s="1">
        <v>45458</v>
      </c>
      <c r="C3605" t="s">
        <v>6595</v>
      </c>
      <c r="D3605" t="s">
        <v>23</v>
      </c>
      <c r="E3605" t="s">
        <v>135</v>
      </c>
      <c r="F3605" t="s">
        <v>35</v>
      </c>
      <c r="G3605" t="s">
        <v>179</v>
      </c>
      <c r="H3605" t="s">
        <v>6596</v>
      </c>
      <c r="I3605">
        <v>3</v>
      </c>
      <c r="J3605">
        <v>52957</v>
      </c>
    </row>
    <row r="3606" spans="1:10" x14ac:dyDescent="0.25">
      <c r="A3606">
        <v>13605</v>
      </c>
      <c r="B3606" s="1">
        <v>45881</v>
      </c>
      <c r="C3606" t="s">
        <v>6597</v>
      </c>
      <c r="D3606" t="s">
        <v>11</v>
      </c>
      <c r="E3606" t="s">
        <v>165</v>
      </c>
      <c r="F3606" t="s">
        <v>13</v>
      </c>
      <c r="G3606" t="s">
        <v>91</v>
      </c>
      <c r="H3606" t="s">
        <v>92</v>
      </c>
      <c r="I3606">
        <v>3</v>
      </c>
      <c r="J3606">
        <v>30818</v>
      </c>
    </row>
    <row r="3607" spans="1:10" x14ac:dyDescent="0.25">
      <c r="A3607">
        <v>13606</v>
      </c>
      <c r="B3607" s="1">
        <v>45490</v>
      </c>
      <c r="C3607" t="s">
        <v>6598</v>
      </c>
      <c r="D3607" t="s">
        <v>17</v>
      </c>
      <c r="E3607" t="s">
        <v>51</v>
      </c>
      <c r="F3607" t="s">
        <v>13</v>
      </c>
      <c r="G3607" t="s">
        <v>282</v>
      </c>
      <c r="H3607" t="s">
        <v>3267</v>
      </c>
      <c r="I3607">
        <v>2</v>
      </c>
      <c r="J3607">
        <v>70825</v>
      </c>
    </row>
    <row r="3608" spans="1:10" x14ac:dyDescent="0.25">
      <c r="A3608">
        <v>13607</v>
      </c>
      <c r="B3608" s="1">
        <v>45229</v>
      </c>
      <c r="C3608" t="s">
        <v>6599</v>
      </c>
      <c r="D3608" t="s">
        <v>33</v>
      </c>
      <c r="E3608" t="s">
        <v>43</v>
      </c>
      <c r="F3608" t="s">
        <v>120</v>
      </c>
      <c r="G3608" t="s">
        <v>155</v>
      </c>
      <c r="H3608" t="s">
        <v>6600</v>
      </c>
      <c r="I3608">
        <v>3</v>
      </c>
      <c r="J3608">
        <v>39205</v>
      </c>
    </row>
    <row r="3609" spans="1:10" x14ac:dyDescent="0.25">
      <c r="A3609">
        <v>13608</v>
      </c>
      <c r="B3609" s="1">
        <v>45286</v>
      </c>
      <c r="C3609" t="s">
        <v>6601</v>
      </c>
      <c r="D3609" t="s">
        <v>23</v>
      </c>
      <c r="E3609" t="s">
        <v>76</v>
      </c>
      <c r="F3609" t="s">
        <v>87</v>
      </c>
      <c r="G3609" t="s">
        <v>205</v>
      </c>
      <c r="H3609" t="s">
        <v>6602</v>
      </c>
      <c r="I3609">
        <v>1</v>
      </c>
      <c r="J3609">
        <v>5693</v>
      </c>
    </row>
    <row r="3610" spans="1:10" x14ac:dyDescent="0.25">
      <c r="A3610">
        <v>13609</v>
      </c>
      <c r="B3610" s="1">
        <v>45502</v>
      </c>
      <c r="C3610" t="s">
        <v>6603</v>
      </c>
      <c r="D3610" t="s">
        <v>23</v>
      </c>
      <c r="E3610" t="s">
        <v>135</v>
      </c>
      <c r="F3610" t="s">
        <v>62</v>
      </c>
      <c r="G3610" t="s">
        <v>508</v>
      </c>
      <c r="H3610" t="s">
        <v>6604</v>
      </c>
      <c r="I3610">
        <v>5</v>
      </c>
      <c r="J3610">
        <v>51246</v>
      </c>
    </row>
    <row r="3611" spans="1:10" x14ac:dyDescent="0.25">
      <c r="A3611">
        <v>13610</v>
      </c>
      <c r="B3611" s="1">
        <v>45803</v>
      </c>
      <c r="C3611" t="s">
        <v>6605</v>
      </c>
      <c r="D3611" t="s">
        <v>33</v>
      </c>
      <c r="E3611" t="s">
        <v>34</v>
      </c>
      <c r="F3611" t="s">
        <v>87</v>
      </c>
      <c r="G3611" t="s">
        <v>129</v>
      </c>
      <c r="H3611" t="s">
        <v>5912</v>
      </c>
      <c r="I3611">
        <v>2</v>
      </c>
      <c r="J3611">
        <v>28167</v>
      </c>
    </row>
    <row r="3612" spans="1:10" x14ac:dyDescent="0.25">
      <c r="A3612">
        <v>13611</v>
      </c>
      <c r="B3612" s="1">
        <v>45851</v>
      </c>
      <c r="C3612" t="s">
        <v>6606</v>
      </c>
      <c r="D3612" t="s">
        <v>17</v>
      </c>
      <c r="E3612" t="s">
        <v>18</v>
      </c>
      <c r="F3612" t="s">
        <v>25</v>
      </c>
      <c r="G3612" t="s">
        <v>26</v>
      </c>
      <c r="H3612" t="s">
        <v>1908</v>
      </c>
      <c r="I3612">
        <v>1</v>
      </c>
      <c r="J3612">
        <v>4164</v>
      </c>
    </row>
    <row r="3613" spans="1:10" x14ac:dyDescent="0.25">
      <c r="A3613">
        <v>13612</v>
      </c>
      <c r="B3613" s="1">
        <v>45850</v>
      </c>
      <c r="C3613" t="s">
        <v>6607</v>
      </c>
      <c r="D3613" t="s">
        <v>11</v>
      </c>
      <c r="E3613" t="s">
        <v>165</v>
      </c>
      <c r="F3613" t="s">
        <v>62</v>
      </c>
      <c r="G3613" t="s">
        <v>63</v>
      </c>
      <c r="H3613" t="s">
        <v>6608</v>
      </c>
      <c r="I3613">
        <v>4</v>
      </c>
      <c r="J3613">
        <v>40588</v>
      </c>
    </row>
    <row r="3614" spans="1:10" x14ac:dyDescent="0.25">
      <c r="A3614">
        <v>13613</v>
      </c>
      <c r="B3614" s="1">
        <v>45835</v>
      </c>
      <c r="C3614" t="s">
        <v>6609</v>
      </c>
      <c r="D3614" t="s">
        <v>33</v>
      </c>
      <c r="E3614" t="s">
        <v>94</v>
      </c>
      <c r="F3614" t="s">
        <v>35</v>
      </c>
      <c r="G3614" t="s">
        <v>71</v>
      </c>
      <c r="H3614" t="s">
        <v>6610</v>
      </c>
      <c r="I3614">
        <v>3</v>
      </c>
      <c r="J3614">
        <v>42776</v>
      </c>
    </row>
    <row r="3615" spans="1:10" x14ac:dyDescent="0.25">
      <c r="A3615">
        <v>13614</v>
      </c>
      <c r="B3615" s="1">
        <v>45343</v>
      </c>
      <c r="C3615" t="s">
        <v>6611</v>
      </c>
      <c r="D3615" t="s">
        <v>33</v>
      </c>
      <c r="E3615" t="s">
        <v>94</v>
      </c>
      <c r="F3615" t="s">
        <v>62</v>
      </c>
      <c r="G3615" t="s">
        <v>114</v>
      </c>
      <c r="H3615" t="s">
        <v>6612</v>
      </c>
      <c r="I3615">
        <v>1</v>
      </c>
      <c r="J3615">
        <v>27927</v>
      </c>
    </row>
    <row r="3616" spans="1:10" x14ac:dyDescent="0.25">
      <c r="A3616">
        <v>13615</v>
      </c>
      <c r="B3616" s="1">
        <v>45238</v>
      </c>
      <c r="C3616" t="s">
        <v>6613</v>
      </c>
      <c r="D3616" t="s">
        <v>11</v>
      </c>
      <c r="E3616" t="s">
        <v>84</v>
      </c>
      <c r="F3616" t="s">
        <v>19</v>
      </c>
      <c r="G3616" t="s">
        <v>98</v>
      </c>
      <c r="H3616" t="s">
        <v>6614</v>
      </c>
      <c r="I3616">
        <v>2</v>
      </c>
      <c r="J3616">
        <v>20727</v>
      </c>
    </row>
    <row r="3617" spans="1:10" x14ac:dyDescent="0.25">
      <c r="A3617">
        <v>13616</v>
      </c>
      <c r="B3617" s="1">
        <v>45753</v>
      </c>
      <c r="C3617" t="s">
        <v>551</v>
      </c>
      <c r="D3617" t="s">
        <v>33</v>
      </c>
      <c r="E3617" t="s">
        <v>34</v>
      </c>
      <c r="F3617" t="s">
        <v>87</v>
      </c>
      <c r="G3617" t="s">
        <v>174</v>
      </c>
      <c r="H3617" t="s">
        <v>6615</v>
      </c>
      <c r="I3617">
        <v>4</v>
      </c>
      <c r="J3617">
        <v>34629</v>
      </c>
    </row>
    <row r="3618" spans="1:10" x14ac:dyDescent="0.25">
      <c r="A3618">
        <v>13617</v>
      </c>
      <c r="B3618" s="1">
        <v>45900</v>
      </c>
      <c r="C3618" t="s">
        <v>6616</v>
      </c>
      <c r="D3618" t="s">
        <v>17</v>
      </c>
      <c r="E3618" t="s">
        <v>158</v>
      </c>
      <c r="F3618" t="s">
        <v>35</v>
      </c>
      <c r="G3618" t="s">
        <v>437</v>
      </c>
      <c r="H3618" t="s">
        <v>6617</v>
      </c>
      <c r="I3618">
        <v>2</v>
      </c>
      <c r="J3618">
        <v>37478</v>
      </c>
    </row>
    <row r="3619" spans="1:10" x14ac:dyDescent="0.25">
      <c r="A3619">
        <v>13618</v>
      </c>
      <c r="B3619" s="1">
        <v>45754</v>
      </c>
      <c r="C3619" t="s">
        <v>6618</v>
      </c>
      <c r="D3619" t="s">
        <v>23</v>
      </c>
      <c r="E3619" t="s">
        <v>135</v>
      </c>
      <c r="F3619" t="s">
        <v>62</v>
      </c>
      <c r="G3619" t="s">
        <v>114</v>
      </c>
      <c r="H3619" t="s">
        <v>6619</v>
      </c>
      <c r="I3619">
        <v>4</v>
      </c>
      <c r="J3619">
        <v>58129</v>
      </c>
    </row>
    <row r="3620" spans="1:10" x14ac:dyDescent="0.25">
      <c r="A3620">
        <v>13619</v>
      </c>
      <c r="B3620" s="1">
        <v>45782</v>
      </c>
      <c r="C3620" t="s">
        <v>6620</v>
      </c>
      <c r="D3620" t="s">
        <v>17</v>
      </c>
      <c r="E3620" t="s">
        <v>66</v>
      </c>
      <c r="F3620" t="s">
        <v>62</v>
      </c>
      <c r="G3620" t="s">
        <v>508</v>
      </c>
      <c r="H3620" t="s">
        <v>3890</v>
      </c>
      <c r="I3620">
        <v>1</v>
      </c>
      <c r="J3620">
        <v>68164</v>
      </c>
    </row>
    <row r="3621" spans="1:10" x14ac:dyDescent="0.25">
      <c r="A3621">
        <v>13620</v>
      </c>
      <c r="B3621" s="1">
        <v>45418</v>
      </c>
      <c r="C3621" t="s">
        <v>6621</v>
      </c>
      <c r="D3621" t="s">
        <v>23</v>
      </c>
      <c r="E3621" t="s">
        <v>76</v>
      </c>
      <c r="F3621" t="s">
        <v>19</v>
      </c>
      <c r="G3621" t="s">
        <v>124</v>
      </c>
      <c r="H3621" t="s">
        <v>1955</v>
      </c>
      <c r="I3621">
        <v>4</v>
      </c>
      <c r="J3621">
        <v>72502</v>
      </c>
    </row>
    <row r="3622" spans="1:10" x14ac:dyDescent="0.25">
      <c r="A3622">
        <v>13621</v>
      </c>
      <c r="B3622" s="1">
        <v>45700</v>
      </c>
      <c r="C3622" t="s">
        <v>6622</v>
      </c>
      <c r="D3622" t="s">
        <v>11</v>
      </c>
      <c r="E3622" t="s">
        <v>165</v>
      </c>
      <c r="F3622" t="s">
        <v>62</v>
      </c>
      <c r="G3622" t="s">
        <v>106</v>
      </c>
      <c r="H3622" t="s">
        <v>6623</v>
      </c>
      <c r="I3622">
        <v>2</v>
      </c>
      <c r="J3622">
        <v>8033</v>
      </c>
    </row>
    <row r="3623" spans="1:10" x14ac:dyDescent="0.25">
      <c r="A3623">
        <v>13622</v>
      </c>
      <c r="B3623" s="1">
        <v>45888</v>
      </c>
      <c r="C3623" t="s">
        <v>6624</v>
      </c>
      <c r="D3623" t="s">
        <v>11</v>
      </c>
      <c r="E3623" t="s">
        <v>165</v>
      </c>
      <c r="F3623" t="s">
        <v>39</v>
      </c>
      <c r="G3623" t="s">
        <v>40</v>
      </c>
      <c r="H3623" t="s">
        <v>1063</v>
      </c>
      <c r="I3623">
        <v>5</v>
      </c>
      <c r="J3623">
        <v>1015</v>
      </c>
    </row>
    <row r="3624" spans="1:10" x14ac:dyDescent="0.25">
      <c r="A3624">
        <v>13623</v>
      </c>
      <c r="B3624" s="1">
        <v>45443</v>
      </c>
      <c r="C3624" t="s">
        <v>6625</v>
      </c>
      <c r="D3624" t="s">
        <v>23</v>
      </c>
      <c r="E3624" t="s">
        <v>135</v>
      </c>
      <c r="F3624" t="s">
        <v>77</v>
      </c>
      <c r="G3624" t="s">
        <v>162</v>
      </c>
      <c r="H3624" t="s">
        <v>6626</v>
      </c>
      <c r="I3624">
        <v>3</v>
      </c>
      <c r="J3624">
        <v>5734</v>
      </c>
    </row>
    <row r="3625" spans="1:10" x14ac:dyDescent="0.25">
      <c r="A3625">
        <v>13624</v>
      </c>
      <c r="B3625" s="1">
        <v>45484</v>
      </c>
      <c r="C3625" t="s">
        <v>6627</v>
      </c>
      <c r="D3625" t="s">
        <v>17</v>
      </c>
      <c r="E3625" t="s">
        <v>51</v>
      </c>
      <c r="F3625" t="s">
        <v>77</v>
      </c>
      <c r="G3625" t="s">
        <v>81</v>
      </c>
      <c r="H3625" t="s">
        <v>6628</v>
      </c>
      <c r="I3625">
        <v>2</v>
      </c>
      <c r="J3625">
        <v>50071</v>
      </c>
    </row>
    <row r="3626" spans="1:10" x14ac:dyDescent="0.25">
      <c r="A3626">
        <v>13625</v>
      </c>
      <c r="B3626" s="1">
        <v>45253</v>
      </c>
      <c r="C3626" t="s">
        <v>6629</v>
      </c>
      <c r="D3626" t="s">
        <v>23</v>
      </c>
      <c r="E3626" t="s">
        <v>105</v>
      </c>
      <c r="F3626" t="s">
        <v>25</v>
      </c>
      <c r="G3626" t="s">
        <v>313</v>
      </c>
      <c r="H3626" t="s">
        <v>6630</v>
      </c>
      <c r="I3626">
        <v>2</v>
      </c>
      <c r="J3626">
        <v>50983</v>
      </c>
    </row>
    <row r="3627" spans="1:10" x14ac:dyDescent="0.25">
      <c r="A3627">
        <v>13626</v>
      </c>
      <c r="B3627" s="1">
        <v>45769</v>
      </c>
      <c r="C3627" t="s">
        <v>6631</v>
      </c>
      <c r="D3627" t="s">
        <v>17</v>
      </c>
      <c r="E3627" t="s">
        <v>158</v>
      </c>
      <c r="F3627" t="s">
        <v>13</v>
      </c>
      <c r="G3627" t="s">
        <v>14</v>
      </c>
      <c r="H3627" t="s">
        <v>5578</v>
      </c>
      <c r="I3627">
        <v>3</v>
      </c>
      <c r="J3627">
        <v>50250</v>
      </c>
    </row>
    <row r="3628" spans="1:10" x14ac:dyDescent="0.25">
      <c r="A3628">
        <v>13627</v>
      </c>
      <c r="B3628" s="1">
        <v>45560</v>
      </c>
      <c r="C3628" t="s">
        <v>6632</v>
      </c>
      <c r="D3628" t="s">
        <v>17</v>
      </c>
      <c r="E3628" t="s">
        <v>66</v>
      </c>
      <c r="F3628" t="s">
        <v>67</v>
      </c>
      <c r="G3628" t="s">
        <v>68</v>
      </c>
      <c r="H3628" t="s">
        <v>6633</v>
      </c>
      <c r="I3628">
        <v>5</v>
      </c>
      <c r="J3628">
        <v>51492</v>
      </c>
    </row>
    <row r="3629" spans="1:10" x14ac:dyDescent="0.25">
      <c r="A3629">
        <v>13628</v>
      </c>
      <c r="B3629" s="1">
        <v>45571</v>
      </c>
      <c r="C3629" t="s">
        <v>6634</v>
      </c>
      <c r="D3629" t="s">
        <v>17</v>
      </c>
      <c r="E3629" t="s">
        <v>18</v>
      </c>
      <c r="F3629" t="s">
        <v>87</v>
      </c>
      <c r="G3629" t="s">
        <v>129</v>
      </c>
      <c r="H3629" t="s">
        <v>2586</v>
      </c>
      <c r="I3629">
        <v>3</v>
      </c>
      <c r="J3629">
        <v>17287</v>
      </c>
    </row>
    <row r="3630" spans="1:10" x14ac:dyDescent="0.25">
      <c r="A3630">
        <v>13629</v>
      </c>
      <c r="B3630" s="1">
        <v>45906</v>
      </c>
      <c r="C3630" t="s">
        <v>6635</v>
      </c>
      <c r="D3630" t="s">
        <v>23</v>
      </c>
      <c r="E3630" t="s">
        <v>135</v>
      </c>
      <c r="F3630" t="s">
        <v>35</v>
      </c>
      <c r="G3630" t="s">
        <v>71</v>
      </c>
      <c r="H3630" t="s">
        <v>4327</v>
      </c>
      <c r="I3630">
        <v>1</v>
      </c>
      <c r="J3630">
        <v>52625</v>
      </c>
    </row>
    <row r="3631" spans="1:10" x14ac:dyDescent="0.25">
      <c r="A3631">
        <v>13630</v>
      </c>
      <c r="B3631" s="1">
        <v>45510</v>
      </c>
      <c r="C3631" t="s">
        <v>6636</v>
      </c>
      <c r="D3631" t="s">
        <v>11</v>
      </c>
      <c r="E3631" t="s">
        <v>12</v>
      </c>
      <c r="F3631" t="s">
        <v>87</v>
      </c>
      <c r="G3631" t="s">
        <v>174</v>
      </c>
      <c r="H3631" t="s">
        <v>6637</v>
      </c>
      <c r="I3631">
        <v>1</v>
      </c>
      <c r="J3631">
        <v>46826</v>
      </c>
    </row>
    <row r="3632" spans="1:10" x14ac:dyDescent="0.25">
      <c r="A3632">
        <v>13631</v>
      </c>
      <c r="B3632" s="1">
        <v>45511</v>
      </c>
      <c r="C3632" t="s">
        <v>6638</v>
      </c>
      <c r="D3632" t="s">
        <v>17</v>
      </c>
      <c r="E3632" t="s">
        <v>51</v>
      </c>
      <c r="F3632" t="s">
        <v>67</v>
      </c>
      <c r="G3632" t="s">
        <v>400</v>
      </c>
      <c r="H3632" t="s">
        <v>6387</v>
      </c>
      <c r="I3632">
        <v>4</v>
      </c>
      <c r="J3632">
        <v>31741</v>
      </c>
    </row>
    <row r="3633" spans="1:10" x14ac:dyDescent="0.25">
      <c r="A3633">
        <v>13632</v>
      </c>
      <c r="B3633" s="1">
        <v>45845</v>
      </c>
      <c r="C3633" t="s">
        <v>6639</v>
      </c>
      <c r="D3633" t="s">
        <v>23</v>
      </c>
      <c r="E3633" t="s">
        <v>135</v>
      </c>
      <c r="F3633" t="s">
        <v>67</v>
      </c>
      <c r="G3633" t="s">
        <v>231</v>
      </c>
      <c r="H3633" t="s">
        <v>6640</v>
      </c>
      <c r="I3633">
        <v>3</v>
      </c>
      <c r="J3633">
        <v>8375</v>
      </c>
    </row>
    <row r="3634" spans="1:10" x14ac:dyDescent="0.25">
      <c r="A3634">
        <v>13633</v>
      </c>
      <c r="B3634" s="1">
        <v>45915</v>
      </c>
      <c r="C3634" t="s">
        <v>6641</v>
      </c>
      <c r="D3634" t="s">
        <v>33</v>
      </c>
      <c r="E3634" t="s">
        <v>94</v>
      </c>
      <c r="F3634" t="s">
        <v>87</v>
      </c>
      <c r="G3634" t="s">
        <v>174</v>
      </c>
      <c r="H3634" t="s">
        <v>4029</v>
      </c>
      <c r="I3634">
        <v>4</v>
      </c>
      <c r="J3634">
        <v>49765</v>
      </c>
    </row>
    <row r="3635" spans="1:10" x14ac:dyDescent="0.25">
      <c r="A3635">
        <v>13634</v>
      </c>
      <c r="B3635" s="1">
        <v>45486</v>
      </c>
      <c r="C3635" t="s">
        <v>6642</v>
      </c>
      <c r="D3635" t="s">
        <v>23</v>
      </c>
      <c r="E3635" t="s">
        <v>105</v>
      </c>
      <c r="F3635" t="s">
        <v>77</v>
      </c>
      <c r="G3635" t="s">
        <v>109</v>
      </c>
      <c r="H3635" t="s">
        <v>6643</v>
      </c>
      <c r="I3635">
        <v>4</v>
      </c>
      <c r="J3635">
        <v>36059</v>
      </c>
    </row>
    <row r="3636" spans="1:10" x14ac:dyDescent="0.25">
      <c r="A3636">
        <v>13635</v>
      </c>
      <c r="B3636" s="1">
        <v>45657</v>
      </c>
      <c r="C3636" t="s">
        <v>6644</v>
      </c>
      <c r="D3636" t="s">
        <v>33</v>
      </c>
      <c r="E3636" t="s">
        <v>101</v>
      </c>
      <c r="F3636" t="s">
        <v>62</v>
      </c>
      <c r="G3636" t="s">
        <v>142</v>
      </c>
      <c r="H3636" t="s">
        <v>6645</v>
      </c>
      <c r="I3636">
        <v>4</v>
      </c>
      <c r="J3636">
        <v>65149</v>
      </c>
    </row>
    <row r="3637" spans="1:10" x14ac:dyDescent="0.25">
      <c r="A3637">
        <v>13636</v>
      </c>
      <c r="B3637" s="1">
        <v>45625</v>
      </c>
      <c r="C3637" t="s">
        <v>6646</v>
      </c>
      <c r="D3637" t="s">
        <v>17</v>
      </c>
      <c r="E3637" t="s">
        <v>18</v>
      </c>
      <c r="F3637" t="s">
        <v>25</v>
      </c>
      <c r="G3637" t="s">
        <v>26</v>
      </c>
      <c r="H3637" t="s">
        <v>2297</v>
      </c>
      <c r="I3637">
        <v>5</v>
      </c>
      <c r="J3637">
        <v>51695</v>
      </c>
    </row>
    <row r="3638" spans="1:10" x14ac:dyDescent="0.25">
      <c r="A3638">
        <v>13637</v>
      </c>
      <c r="B3638" s="1">
        <v>45393</v>
      </c>
      <c r="C3638" t="s">
        <v>6647</v>
      </c>
      <c r="D3638" t="s">
        <v>23</v>
      </c>
      <c r="E3638" t="s">
        <v>105</v>
      </c>
      <c r="F3638" t="s">
        <v>62</v>
      </c>
      <c r="G3638" t="s">
        <v>106</v>
      </c>
      <c r="H3638" t="s">
        <v>2638</v>
      </c>
      <c r="I3638">
        <v>3</v>
      </c>
      <c r="J3638">
        <v>7448</v>
      </c>
    </row>
    <row r="3639" spans="1:10" x14ac:dyDescent="0.25">
      <c r="A3639">
        <v>13638</v>
      </c>
      <c r="B3639" s="1">
        <v>45746</v>
      </c>
      <c r="C3639" t="s">
        <v>6648</v>
      </c>
      <c r="D3639" t="s">
        <v>17</v>
      </c>
      <c r="E3639" t="s">
        <v>158</v>
      </c>
      <c r="F3639" t="s">
        <v>87</v>
      </c>
      <c r="G3639" t="s">
        <v>88</v>
      </c>
      <c r="H3639" t="s">
        <v>6649</v>
      </c>
      <c r="I3639">
        <v>3</v>
      </c>
      <c r="J3639">
        <v>5750</v>
      </c>
    </row>
    <row r="3640" spans="1:10" x14ac:dyDescent="0.25">
      <c r="A3640">
        <v>13639</v>
      </c>
      <c r="B3640" s="1">
        <v>45620</v>
      </c>
      <c r="C3640" t="s">
        <v>4208</v>
      </c>
      <c r="D3640" t="s">
        <v>33</v>
      </c>
      <c r="E3640" t="s">
        <v>101</v>
      </c>
      <c r="F3640" t="s">
        <v>25</v>
      </c>
      <c r="G3640" t="s">
        <v>95</v>
      </c>
      <c r="H3640" t="s">
        <v>2370</v>
      </c>
      <c r="I3640">
        <v>2</v>
      </c>
      <c r="J3640">
        <v>75348</v>
      </c>
    </row>
    <row r="3641" spans="1:10" x14ac:dyDescent="0.25">
      <c r="A3641">
        <v>13640</v>
      </c>
      <c r="B3641" s="1">
        <v>45820</v>
      </c>
      <c r="C3641" t="s">
        <v>6650</v>
      </c>
      <c r="D3641" t="s">
        <v>23</v>
      </c>
      <c r="E3641" t="s">
        <v>105</v>
      </c>
      <c r="F3641" t="s">
        <v>25</v>
      </c>
      <c r="G3641" t="s">
        <v>58</v>
      </c>
      <c r="H3641" t="s">
        <v>6651</v>
      </c>
      <c r="I3641">
        <v>4</v>
      </c>
      <c r="J3641">
        <v>67695</v>
      </c>
    </row>
    <row r="3642" spans="1:10" x14ac:dyDescent="0.25">
      <c r="A3642">
        <v>13641</v>
      </c>
      <c r="B3642" s="1">
        <v>45788</v>
      </c>
      <c r="C3642" t="s">
        <v>6652</v>
      </c>
      <c r="D3642" t="s">
        <v>17</v>
      </c>
      <c r="E3642" t="s">
        <v>66</v>
      </c>
      <c r="F3642" t="s">
        <v>67</v>
      </c>
      <c r="G3642" t="s">
        <v>400</v>
      </c>
      <c r="H3642" t="s">
        <v>6653</v>
      </c>
      <c r="I3642">
        <v>1</v>
      </c>
      <c r="J3642">
        <v>62470</v>
      </c>
    </row>
    <row r="3643" spans="1:10" x14ac:dyDescent="0.25">
      <c r="A3643">
        <v>13642</v>
      </c>
      <c r="B3643" s="1">
        <v>45268</v>
      </c>
      <c r="C3643" t="s">
        <v>6654</v>
      </c>
      <c r="D3643" t="s">
        <v>33</v>
      </c>
      <c r="E3643" t="s">
        <v>43</v>
      </c>
      <c r="F3643" t="s">
        <v>25</v>
      </c>
      <c r="G3643" t="s">
        <v>218</v>
      </c>
      <c r="H3643" t="s">
        <v>6655</v>
      </c>
      <c r="I3643">
        <v>4</v>
      </c>
      <c r="J3643">
        <v>29094</v>
      </c>
    </row>
    <row r="3644" spans="1:10" x14ac:dyDescent="0.25">
      <c r="A3644">
        <v>13643</v>
      </c>
      <c r="B3644" s="1">
        <v>45245</v>
      </c>
      <c r="C3644" t="s">
        <v>6656</v>
      </c>
      <c r="D3644" t="s">
        <v>33</v>
      </c>
      <c r="E3644" t="s">
        <v>34</v>
      </c>
      <c r="F3644" t="s">
        <v>77</v>
      </c>
      <c r="G3644" t="s">
        <v>78</v>
      </c>
      <c r="H3644" t="s">
        <v>6657</v>
      </c>
      <c r="I3644">
        <v>4</v>
      </c>
      <c r="J3644">
        <v>79784</v>
      </c>
    </row>
    <row r="3645" spans="1:10" x14ac:dyDescent="0.25">
      <c r="A3645">
        <v>13644</v>
      </c>
      <c r="B3645" s="1">
        <v>45398</v>
      </c>
      <c r="C3645" t="s">
        <v>6658</v>
      </c>
      <c r="D3645" t="s">
        <v>23</v>
      </c>
      <c r="E3645" t="s">
        <v>29</v>
      </c>
      <c r="F3645" t="s">
        <v>35</v>
      </c>
      <c r="G3645" t="s">
        <v>36</v>
      </c>
      <c r="H3645" t="s">
        <v>6659</v>
      </c>
      <c r="I3645">
        <v>3</v>
      </c>
      <c r="J3645">
        <v>26426</v>
      </c>
    </row>
    <row r="3646" spans="1:10" x14ac:dyDescent="0.25">
      <c r="A3646">
        <v>13645</v>
      </c>
      <c r="B3646" s="1">
        <v>45632</v>
      </c>
      <c r="C3646" t="s">
        <v>6660</v>
      </c>
      <c r="D3646" t="s">
        <v>23</v>
      </c>
      <c r="E3646" t="s">
        <v>29</v>
      </c>
      <c r="F3646" t="s">
        <v>67</v>
      </c>
      <c r="G3646" t="s">
        <v>68</v>
      </c>
      <c r="H3646" t="s">
        <v>6661</v>
      </c>
      <c r="I3646">
        <v>3</v>
      </c>
      <c r="J3646">
        <v>26546</v>
      </c>
    </row>
    <row r="3647" spans="1:10" x14ac:dyDescent="0.25">
      <c r="A3647">
        <v>13646</v>
      </c>
      <c r="B3647" s="1">
        <v>45898</v>
      </c>
      <c r="C3647" t="s">
        <v>6662</v>
      </c>
      <c r="D3647" t="s">
        <v>17</v>
      </c>
      <c r="E3647" t="s">
        <v>158</v>
      </c>
      <c r="F3647" t="s">
        <v>39</v>
      </c>
      <c r="G3647" t="s">
        <v>40</v>
      </c>
      <c r="H3647" t="s">
        <v>6663</v>
      </c>
      <c r="I3647">
        <v>4</v>
      </c>
      <c r="J3647">
        <v>34082</v>
      </c>
    </row>
    <row r="3648" spans="1:10" x14ac:dyDescent="0.25">
      <c r="A3648">
        <v>13647</v>
      </c>
      <c r="B3648" s="1">
        <v>45860</v>
      </c>
      <c r="C3648" t="s">
        <v>6664</v>
      </c>
      <c r="D3648" t="s">
        <v>11</v>
      </c>
      <c r="E3648" t="s">
        <v>12</v>
      </c>
      <c r="F3648" t="s">
        <v>25</v>
      </c>
      <c r="G3648" t="s">
        <v>218</v>
      </c>
      <c r="H3648" t="s">
        <v>6665</v>
      </c>
      <c r="I3648">
        <v>5</v>
      </c>
      <c r="J3648">
        <v>76009</v>
      </c>
    </row>
    <row r="3649" spans="1:10" x14ac:dyDescent="0.25">
      <c r="A3649">
        <v>13648</v>
      </c>
      <c r="B3649" s="1">
        <v>45462</v>
      </c>
      <c r="C3649" t="s">
        <v>6666</v>
      </c>
      <c r="D3649" t="s">
        <v>23</v>
      </c>
      <c r="E3649" t="s">
        <v>135</v>
      </c>
      <c r="F3649" t="s">
        <v>39</v>
      </c>
      <c r="G3649" t="s">
        <v>132</v>
      </c>
      <c r="H3649" t="s">
        <v>6667</v>
      </c>
      <c r="I3649">
        <v>4</v>
      </c>
      <c r="J3649">
        <v>2470</v>
      </c>
    </row>
    <row r="3650" spans="1:10" x14ac:dyDescent="0.25">
      <c r="A3650">
        <v>13649</v>
      </c>
      <c r="B3650" s="1">
        <v>45646</v>
      </c>
      <c r="C3650" t="s">
        <v>6668</v>
      </c>
      <c r="D3650" t="s">
        <v>17</v>
      </c>
      <c r="E3650" t="s">
        <v>66</v>
      </c>
      <c r="F3650" t="s">
        <v>120</v>
      </c>
      <c r="G3650" t="s">
        <v>139</v>
      </c>
      <c r="H3650" t="s">
        <v>6669</v>
      </c>
      <c r="I3650">
        <v>5</v>
      </c>
      <c r="J3650">
        <v>61017</v>
      </c>
    </row>
    <row r="3651" spans="1:10" x14ac:dyDescent="0.25">
      <c r="A3651">
        <v>13650</v>
      </c>
      <c r="B3651" s="1">
        <v>45498</v>
      </c>
      <c r="C3651" t="s">
        <v>6670</v>
      </c>
      <c r="D3651" t="s">
        <v>17</v>
      </c>
      <c r="E3651" t="s">
        <v>18</v>
      </c>
      <c r="F3651" t="s">
        <v>25</v>
      </c>
      <c r="G3651" t="s">
        <v>95</v>
      </c>
      <c r="H3651" t="s">
        <v>6671</v>
      </c>
      <c r="I3651">
        <v>2</v>
      </c>
      <c r="J3651">
        <v>79485</v>
      </c>
    </row>
    <row r="3652" spans="1:10" x14ac:dyDescent="0.25">
      <c r="A3652">
        <v>13651</v>
      </c>
      <c r="B3652" s="1">
        <v>45789</v>
      </c>
      <c r="C3652" t="s">
        <v>6672</v>
      </c>
      <c r="D3652" t="s">
        <v>11</v>
      </c>
      <c r="E3652" t="s">
        <v>84</v>
      </c>
      <c r="F3652" t="s">
        <v>13</v>
      </c>
      <c r="G3652" t="s">
        <v>282</v>
      </c>
      <c r="H3652" t="s">
        <v>6673</v>
      </c>
      <c r="I3652">
        <v>2</v>
      </c>
      <c r="J3652">
        <v>40020</v>
      </c>
    </row>
    <row r="3653" spans="1:10" x14ac:dyDescent="0.25">
      <c r="A3653">
        <v>13652</v>
      </c>
      <c r="B3653" s="1">
        <v>45783</v>
      </c>
      <c r="C3653" t="s">
        <v>6674</v>
      </c>
      <c r="D3653" t="s">
        <v>23</v>
      </c>
      <c r="E3653" t="s">
        <v>105</v>
      </c>
      <c r="F3653" t="s">
        <v>35</v>
      </c>
      <c r="G3653" t="s">
        <v>179</v>
      </c>
      <c r="H3653" t="s">
        <v>6675</v>
      </c>
      <c r="I3653">
        <v>1</v>
      </c>
      <c r="J3653">
        <v>1063</v>
      </c>
    </row>
    <row r="3654" spans="1:10" x14ac:dyDescent="0.25">
      <c r="A3654">
        <v>13653</v>
      </c>
      <c r="B3654" s="1">
        <v>45291</v>
      </c>
      <c r="C3654" t="s">
        <v>6676</v>
      </c>
      <c r="D3654" t="s">
        <v>33</v>
      </c>
      <c r="E3654" t="s">
        <v>94</v>
      </c>
      <c r="F3654" t="s">
        <v>25</v>
      </c>
      <c r="G3654" t="s">
        <v>95</v>
      </c>
      <c r="H3654" t="s">
        <v>6677</v>
      </c>
      <c r="I3654">
        <v>1</v>
      </c>
      <c r="J3654">
        <v>31506</v>
      </c>
    </row>
    <row r="3655" spans="1:10" x14ac:dyDescent="0.25">
      <c r="A3655">
        <v>13654</v>
      </c>
      <c r="B3655" s="1">
        <v>45661</v>
      </c>
      <c r="C3655" t="s">
        <v>6678</v>
      </c>
      <c r="D3655" t="s">
        <v>17</v>
      </c>
      <c r="E3655" t="s">
        <v>47</v>
      </c>
      <c r="F3655" t="s">
        <v>39</v>
      </c>
      <c r="G3655" t="s">
        <v>40</v>
      </c>
      <c r="H3655" t="s">
        <v>6679</v>
      </c>
      <c r="I3655">
        <v>4</v>
      </c>
      <c r="J3655">
        <v>24436</v>
      </c>
    </row>
    <row r="3656" spans="1:10" x14ac:dyDescent="0.25">
      <c r="A3656">
        <v>13655</v>
      </c>
      <c r="B3656" s="1">
        <v>45592</v>
      </c>
      <c r="C3656" t="s">
        <v>6680</v>
      </c>
      <c r="D3656" t="s">
        <v>33</v>
      </c>
      <c r="E3656" t="s">
        <v>55</v>
      </c>
      <c r="F3656" t="s">
        <v>39</v>
      </c>
      <c r="G3656" t="s">
        <v>192</v>
      </c>
      <c r="H3656" t="s">
        <v>307</v>
      </c>
      <c r="I3656">
        <v>3</v>
      </c>
      <c r="J3656">
        <v>66161</v>
      </c>
    </row>
    <row r="3657" spans="1:10" x14ac:dyDescent="0.25">
      <c r="A3657">
        <v>13656</v>
      </c>
      <c r="B3657" s="1">
        <v>45807</v>
      </c>
      <c r="C3657" t="s">
        <v>6681</v>
      </c>
      <c r="D3657" t="s">
        <v>23</v>
      </c>
      <c r="E3657" t="s">
        <v>105</v>
      </c>
      <c r="F3657" t="s">
        <v>77</v>
      </c>
      <c r="G3657" t="s">
        <v>162</v>
      </c>
      <c r="H3657" t="s">
        <v>2235</v>
      </c>
      <c r="I3657">
        <v>4</v>
      </c>
      <c r="J3657">
        <v>59093</v>
      </c>
    </row>
    <row r="3658" spans="1:10" x14ac:dyDescent="0.25">
      <c r="A3658">
        <v>13657</v>
      </c>
      <c r="B3658" s="1">
        <v>45708</v>
      </c>
      <c r="C3658" t="s">
        <v>6682</v>
      </c>
      <c r="D3658" t="s">
        <v>33</v>
      </c>
      <c r="E3658" t="s">
        <v>94</v>
      </c>
      <c r="F3658" t="s">
        <v>13</v>
      </c>
      <c r="G3658" t="s">
        <v>91</v>
      </c>
      <c r="H3658" t="s">
        <v>6683</v>
      </c>
      <c r="I3658">
        <v>1</v>
      </c>
      <c r="J3658">
        <v>73268</v>
      </c>
    </row>
    <row r="3659" spans="1:10" x14ac:dyDescent="0.25">
      <c r="A3659">
        <v>13658</v>
      </c>
      <c r="B3659" s="1">
        <v>45439</v>
      </c>
      <c r="C3659" t="s">
        <v>6684</v>
      </c>
      <c r="D3659" t="s">
        <v>33</v>
      </c>
      <c r="E3659" t="s">
        <v>43</v>
      </c>
      <c r="F3659" t="s">
        <v>13</v>
      </c>
      <c r="G3659" t="s">
        <v>14</v>
      </c>
      <c r="H3659" t="s">
        <v>6685</v>
      </c>
      <c r="I3659">
        <v>2</v>
      </c>
      <c r="J3659">
        <v>6532</v>
      </c>
    </row>
    <row r="3660" spans="1:10" x14ac:dyDescent="0.25">
      <c r="A3660">
        <v>13659</v>
      </c>
      <c r="B3660" s="1">
        <v>45725</v>
      </c>
      <c r="C3660" t="s">
        <v>6686</v>
      </c>
      <c r="D3660" t="s">
        <v>11</v>
      </c>
      <c r="E3660" t="s">
        <v>61</v>
      </c>
      <c r="F3660" t="s">
        <v>67</v>
      </c>
      <c r="G3660" t="s">
        <v>298</v>
      </c>
      <c r="H3660" t="s">
        <v>6687</v>
      </c>
      <c r="I3660">
        <v>1</v>
      </c>
      <c r="J3660">
        <v>68420</v>
      </c>
    </row>
    <row r="3661" spans="1:10" x14ac:dyDescent="0.25">
      <c r="A3661">
        <v>13660</v>
      </c>
      <c r="B3661" s="1">
        <v>45647</v>
      </c>
      <c r="C3661" t="s">
        <v>6688</v>
      </c>
      <c r="D3661" t="s">
        <v>11</v>
      </c>
      <c r="E3661" t="s">
        <v>165</v>
      </c>
      <c r="F3661" t="s">
        <v>13</v>
      </c>
      <c r="G3661" t="s">
        <v>282</v>
      </c>
      <c r="H3661" t="s">
        <v>685</v>
      </c>
      <c r="I3661">
        <v>1</v>
      </c>
      <c r="J3661">
        <v>53791</v>
      </c>
    </row>
    <row r="3662" spans="1:10" x14ac:dyDescent="0.25">
      <c r="A3662">
        <v>13661</v>
      </c>
      <c r="B3662" s="1">
        <v>45346</v>
      </c>
      <c r="C3662" t="s">
        <v>6689</v>
      </c>
      <c r="D3662" t="s">
        <v>11</v>
      </c>
      <c r="E3662" t="s">
        <v>61</v>
      </c>
      <c r="F3662" t="s">
        <v>19</v>
      </c>
      <c r="G3662" t="s">
        <v>124</v>
      </c>
      <c r="H3662" t="s">
        <v>765</v>
      </c>
      <c r="I3662">
        <v>2</v>
      </c>
      <c r="J3662">
        <v>66325</v>
      </c>
    </row>
    <row r="3663" spans="1:10" x14ac:dyDescent="0.25">
      <c r="A3663">
        <v>13662</v>
      </c>
      <c r="B3663" s="1">
        <v>45697</v>
      </c>
      <c r="C3663" t="s">
        <v>6690</v>
      </c>
      <c r="D3663" t="s">
        <v>23</v>
      </c>
      <c r="E3663" t="s">
        <v>105</v>
      </c>
      <c r="F3663" t="s">
        <v>87</v>
      </c>
      <c r="G3663" t="s">
        <v>147</v>
      </c>
      <c r="H3663" t="s">
        <v>6691</v>
      </c>
      <c r="I3663">
        <v>3</v>
      </c>
      <c r="J3663">
        <v>74562</v>
      </c>
    </row>
    <row r="3664" spans="1:10" x14ac:dyDescent="0.25">
      <c r="A3664">
        <v>13663</v>
      </c>
      <c r="B3664" s="1">
        <v>45430</v>
      </c>
      <c r="C3664" t="s">
        <v>6692</v>
      </c>
      <c r="D3664" t="s">
        <v>11</v>
      </c>
      <c r="E3664" t="s">
        <v>138</v>
      </c>
      <c r="F3664" t="s">
        <v>25</v>
      </c>
      <c r="G3664" t="s">
        <v>58</v>
      </c>
      <c r="H3664" t="s">
        <v>6693</v>
      </c>
      <c r="I3664">
        <v>5</v>
      </c>
      <c r="J3664">
        <v>53778</v>
      </c>
    </row>
    <row r="3665" spans="1:10" x14ac:dyDescent="0.25">
      <c r="A3665">
        <v>13664</v>
      </c>
      <c r="B3665" s="1">
        <v>45542</v>
      </c>
      <c r="C3665" t="s">
        <v>6694</v>
      </c>
      <c r="D3665" t="s">
        <v>11</v>
      </c>
      <c r="E3665" t="s">
        <v>61</v>
      </c>
      <c r="F3665" t="s">
        <v>39</v>
      </c>
      <c r="G3665" t="s">
        <v>40</v>
      </c>
      <c r="H3665" t="s">
        <v>6695</v>
      </c>
      <c r="I3665">
        <v>2</v>
      </c>
      <c r="J3665">
        <v>37722</v>
      </c>
    </row>
    <row r="3666" spans="1:10" x14ac:dyDescent="0.25">
      <c r="A3666">
        <v>13665</v>
      </c>
      <c r="B3666" s="1">
        <v>45794</v>
      </c>
      <c r="C3666" t="s">
        <v>6696</v>
      </c>
      <c r="D3666" t="s">
        <v>23</v>
      </c>
      <c r="E3666" t="s">
        <v>24</v>
      </c>
      <c r="F3666" t="s">
        <v>35</v>
      </c>
      <c r="G3666" t="s">
        <v>71</v>
      </c>
      <c r="H3666" t="s">
        <v>6697</v>
      </c>
      <c r="I3666">
        <v>2</v>
      </c>
      <c r="J3666">
        <v>5585</v>
      </c>
    </row>
    <row r="3667" spans="1:10" x14ac:dyDescent="0.25">
      <c r="A3667">
        <v>13666</v>
      </c>
      <c r="B3667" s="1">
        <v>45491</v>
      </c>
      <c r="C3667" t="s">
        <v>6698</v>
      </c>
      <c r="D3667" t="s">
        <v>23</v>
      </c>
      <c r="E3667" t="s">
        <v>105</v>
      </c>
      <c r="F3667" t="s">
        <v>120</v>
      </c>
      <c r="G3667" t="s">
        <v>155</v>
      </c>
      <c r="H3667" t="s">
        <v>6699</v>
      </c>
      <c r="I3667">
        <v>2</v>
      </c>
      <c r="J3667">
        <v>32435</v>
      </c>
    </row>
    <row r="3668" spans="1:10" x14ac:dyDescent="0.25">
      <c r="A3668">
        <v>13667</v>
      </c>
      <c r="B3668" s="1">
        <v>45793</v>
      </c>
      <c r="C3668" t="s">
        <v>6700</v>
      </c>
      <c r="D3668" t="s">
        <v>17</v>
      </c>
      <c r="E3668" t="s">
        <v>66</v>
      </c>
      <c r="F3668" t="s">
        <v>35</v>
      </c>
      <c r="G3668" t="s">
        <v>437</v>
      </c>
      <c r="H3668" t="s">
        <v>6701</v>
      </c>
      <c r="I3668">
        <v>4</v>
      </c>
      <c r="J3668">
        <v>42234</v>
      </c>
    </row>
    <row r="3669" spans="1:10" x14ac:dyDescent="0.25">
      <c r="A3669">
        <v>13668</v>
      </c>
      <c r="B3669" s="1">
        <v>45620</v>
      </c>
      <c r="C3669" t="s">
        <v>6702</v>
      </c>
      <c r="D3669" t="s">
        <v>33</v>
      </c>
      <c r="E3669" t="s">
        <v>94</v>
      </c>
      <c r="F3669" t="s">
        <v>39</v>
      </c>
      <c r="G3669" t="s">
        <v>132</v>
      </c>
      <c r="H3669" t="s">
        <v>6703</v>
      </c>
      <c r="I3669">
        <v>2</v>
      </c>
      <c r="J3669">
        <v>61395</v>
      </c>
    </row>
    <row r="3670" spans="1:10" x14ac:dyDescent="0.25">
      <c r="A3670">
        <v>13669</v>
      </c>
      <c r="B3670" s="1">
        <v>45396</v>
      </c>
      <c r="C3670" t="s">
        <v>6704</v>
      </c>
      <c r="D3670" t="s">
        <v>17</v>
      </c>
      <c r="E3670" t="s">
        <v>66</v>
      </c>
      <c r="F3670" t="s">
        <v>19</v>
      </c>
      <c r="G3670" t="s">
        <v>124</v>
      </c>
      <c r="H3670" t="s">
        <v>6705</v>
      </c>
      <c r="I3670">
        <v>3</v>
      </c>
      <c r="J3670">
        <v>47690</v>
      </c>
    </row>
    <row r="3671" spans="1:10" x14ac:dyDescent="0.25">
      <c r="A3671">
        <v>13670</v>
      </c>
      <c r="B3671" s="1">
        <v>45723</v>
      </c>
      <c r="C3671" t="s">
        <v>6706</v>
      </c>
      <c r="D3671" t="s">
        <v>23</v>
      </c>
      <c r="E3671" t="s">
        <v>76</v>
      </c>
      <c r="F3671" t="s">
        <v>25</v>
      </c>
      <c r="G3671" t="s">
        <v>95</v>
      </c>
      <c r="H3671" t="s">
        <v>6707</v>
      </c>
      <c r="I3671">
        <v>4</v>
      </c>
      <c r="J3671">
        <v>30477</v>
      </c>
    </row>
    <row r="3672" spans="1:10" x14ac:dyDescent="0.25">
      <c r="A3672">
        <v>13671</v>
      </c>
      <c r="B3672" s="1">
        <v>45914</v>
      </c>
      <c r="C3672" t="s">
        <v>6708</v>
      </c>
      <c r="D3672" t="s">
        <v>23</v>
      </c>
      <c r="E3672" t="s">
        <v>24</v>
      </c>
      <c r="F3672" t="s">
        <v>120</v>
      </c>
      <c r="G3672" t="s">
        <v>139</v>
      </c>
      <c r="H3672" t="s">
        <v>6709</v>
      </c>
      <c r="I3672">
        <v>1</v>
      </c>
      <c r="J3672">
        <v>45651</v>
      </c>
    </row>
    <row r="3673" spans="1:10" x14ac:dyDescent="0.25">
      <c r="A3673">
        <v>13672</v>
      </c>
      <c r="B3673" s="1">
        <v>45902</v>
      </c>
      <c r="C3673" t="s">
        <v>6710</v>
      </c>
      <c r="D3673" t="s">
        <v>17</v>
      </c>
      <c r="E3673" t="s">
        <v>47</v>
      </c>
      <c r="F3673" t="s">
        <v>25</v>
      </c>
      <c r="G3673" t="s">
        <v>313</v>
      </c>
      <c r="H3673" t="s">
        <v>6711</v>
      </c>
      <c r="I3673">
        <v>3</v>
      </c>
      <c r="J3673">
        <v>5655</v>
      </c>
    </row>
    <row r="3674" spans="1:10" x14ac:dyDescent="0.25">
      <c r="A3674">
        <v>13673</v>
      </c>
      <c r="B3674" s="1">
        <v>45308</v>
      </c>
      <c r="C3674" t="s">
        <v>6712</v>
      </c>
      <c r="D3674" t="s">
        <v>11</v>
      </c>
      <c r="E3674" t="s">
        <v>61</v>
      </c>
      <c r="F3674" t="s">
        <v>62</v>
      </c>
      <c r="G3674" t="s">
        <v>508</v>
      </c>
      <c r="H3674" t="s">
        <v>6713</v>
      </c>
      <c r="I3674">
        <v>5</v>
      </c>
      <c r="J3674">
        <v>17850</v>
      </c>
    </row>
    <row r="3675" spans="1:10" x14ac:dyDescent="0.25">
      <c r="A3675">
        <v>13674</v>
      </c>
      <c r="B3675" s="1">
        <v>45659</v>
      </c>
      <c r="C3675" t="s">
        <v>6714</v>
      </c>
      <c r="D3675" t="s">
        <v>11</v>
      </c>
      <c r="E3675" t="s">
        <v>165</v>
      </c>
      <c r="F3675" t="s">
        <v>13</v>
      </c>
      <c r="G3675" t="s">
        <v>91</v>
      </c>
      <c r="H3675" t="s">
        <v>6715</v>
      </c>
      <c r="I3675">
        <v>3</v>
      </c>
      <c r="J3675">
        <v>73981</v>
      </c>
    </row>
    <row r="3676" spans="1:10" x14ac:dyDescent="0.25">
      <c r="A3676">
        <v>13675</v>
      </c>
      <c r="B3676" s="1">
        <v>45291</v>
      </c>
      <c r="C3676" t="s">
        <v>6716</v>
      </c>
      <c r="D3676" t="s">
        <v>23</v>
      </c>
      <c r="E3676" t="s">
        <v>135</v>
      </c>
      <c r="F3676" t="s">
        <v>67</v>
      </c>
      <c r="G3676" t="s">
        <v>68</v>
      </c>
      <c r="H3676" t="s">
        <v>1117</v>
      </c>
      <c r="I3676">
        <v>3</v>
      </c>
      <c r="J3676">
        <v>15228</v>
      </c>
    </row>
    <row r="3677" spans="1:10" x14ac:dyDescent="0.25">
      <c r="A3677">
        <v>13676</v>
      </c>
      <c r="B3677" s="1">
        <v>45754</v>
      </c>
      <c r="C3677" t="s">
        <v>6717</v>
      </c>
      <c r="D3677" t="s">
        <v>11</v>
      </c>
      <c r="E3677" t="s">
        <v>61</v>
      </c>
      <c r="F3677" t="s">
        <v>35</v>
      </c>
      <c r="G3677" t="s">
        <v>437</v>
      </c>
      <c r="H3677" t="s">
        <v>6718</v>
      </c>
      <c r="I3677">
        <v>2</v>
      </c>
      <c r="J3677">
        <v>5274</v>
      </c>
    </row>
    <row r="3678" spans="1:10" x14ac:dyDescent="0.25">
      <c r="A3678">
        <v>13677</v>
      </c>
      <c r="B3678" s="1">
        <v>45409</v>
      </c>
      <c r="C3678" t="s">
        <v>6719</v>
      </c>
      <c r="D3678" t="s">
        <v>17</v>
      </c>
      <c r="E3678" t="s">
        <v>18</v>
      </c>
      <c r="F3678" t="s">
        <v>87</v>
      </c>
      <c r="G3678" t="s">
        <v>129</v>
      </c>
      <c r="H3678" t="s">
        <v>4549</v>
      </c>
      <c r="I3678">
        <v>3</v>
      </c>
      <c r="J3678">
        <v>53119</v>
      </c>
    </row>
    <row r="3679" spans="1:10" x14ac:dyDescent="0.25">
      <c r="A3679">
        <v>13678</v>
      </c>
      <c r="B3679" s="1">
        <v>45765</v>
      </c>
      <c r="C3679" t="s">
        <v>6720</v>
      </c>
      <c r="D3679" t="s">
        <v>17</v>
      </c>
      <c r="E3679" t="s">
        <v>47</v>
      </c>
      <c r="F3679" t="s">
        <v>13</v>
      </c>
      <c r="G3679" t="s">
        <v>14</v>
      </c>
      <c r="H3679" t="s">
        <v>4939</v>
      </c>
      <c r="I3679">
        <v>3</v>
      </c>
      <c r="J3679">
        <v>11446</v>
      </c>
    </row>
    <row r="3680" spans="1:10" x14ac:dyDescent="0.25">
      <c r="A3680">
        <v>13679</v>
      </c>
      <c r="B3680" s="1">
        <v>45635</v>
      </c>
      <c r="C3680" t="s">
        <v>6721</v>
      </c>
      <c r="D3680" t="s">
        <v>33</v>
      </c>
      <c r="E3680" t="s">
        <v>94</v>
      </c>
      <c r="F3680" t="s">
        <v>67</v>
      </c>
      <c r="G3680" t="s">
        <v>298</v>
      </c>
      <c r="H3680" t="s">
        <v>6722</v>
      </c>
      <c r="I3680">
        <v>5</v>
      </c>
      <c r="J3680">
        <v>56580</v>
      </c>
    </row>
    <row r="3681" spans="1:10" x14ac:dyDescent="0.25">
      <c r="A3681">
        <v>13680</v>
      </c>
      <c r="B3681" s="1">
        <v>45340</v>
      </c>
      <c r="C3681" t="s">
        <v>6723</v>
      </c>
      <c r="D3681" t="s">
        <v>23</v>
      </c>
      <c r="E3681" t="s">
        <v>105</v>
      </c>
      <c r="F3681" t="s">
        <v>67</v>
      </c>
      <c r="G3681" t="s">
        <v>298</v>
      </c>
      <c r="H3681" t="s">
        <v>6142</v>
      </c>
      <c r="I3681">
        <v>3</v>
      </c>
      <c r="J3681">
        <v>17034</v>
      </c>
    </row>
    <row r="3682" spans="1:10" x14ac:dyDescent="0.25">
      <c r="A3682">
        <v>13681</v>
      </c>
      <c r="B3682" s="1">
        <v>45691</v>
      </c>
      <c r="C3682" t="s">
        <v>6724</v>
      </c>
      <c r="D3682" t="s">
        <v>33</v>
      </c>
      <c r="E3682" t="s">
        <v>34</v>
      </c>
      <c r="F3682" t="s">
        <v>120</v>
      </c>
      <c r="G3682" t="s">
        <v>150</v>
      </c>
      <c r="H3682" t="s">
        <v>4302</v>
      </c>
      <c r="I3682">
        <v>1</v>
      </c>
      <c r="J3682">
        <v>26276</v>
      </c>
    </row>
    <row r="3683" spans="1:10" x14ac:dyDescent="0.25">
      <c r="A3683">
        <v>13682</v>
      </c>
      <c r="B3683" s="1">
        <v>45612</v>
      </c>
      <c r="C3683" t="s">
        <v>6725</v>
      </c>
      <c r="D3683" t="s">
        <v>23</v>
      </c>
      <c r="E3683" t="s">
        <v>135</v>
      </c>
      <c r="F3683" t="s">
        <v>25</v>
      </c>
      <c r="G3683" t="s">
        <v>95</v>
      </c>
      <c r="H3683" t="s">
        <v>6726</v>
      </c>
      <c r="I3683">
        <v>4</v>
      </c>
      <c r="J3683">
        <v>3419</v>
      </c>
    </row>
    <row r="3684" spans="1:10" x14ac:dyDescent="0.25">
      <c r="A3684">
        <v>13683</v>
      </c>
      <c r="B3684" s="1">
        <v>45822</v>
      </c>
      <c r="C3684" t="s">
        <v>6727</v>
      </c>
      <c r="D3684" t="s">
        <v>23</v>
      </c>
      <c r="E3684" t="s">
        <v>76</v>
      </c>
      <c r="F3684" t="s">
        <v>13</v>
      </c>
      <c r="G3684" t="s">
        <v>48</v>
      </c>
      <c r="H3684" t="s">
        <v>6728</v>
      </c>
      <c r="I3684">
        <v>2</v>
      </c>
      <c r="J3684">
        <v>1530</v>
      </c>
    </row>
    <row r="3685" spans="1:10" x14ac:dyDescent="0.25">
      <c r="A3685">
        <v>13684</v>
      </c>
      <c r="B3685" s="1">
        <v>45470</v>
      </c>
      <c r="C3685" t="s">
        <v>6729</v>
      </c>
      <c r="D3685" t="s">
        <v>11</v>
      </c>
      <c r="E3685" t="s">
        <v>165</v>
      </c>
      <c r="F3685" t="s">
        <v>39</v>
      </c>
      <c r="G3685" t="s">
        <v>200</v>
      </c>
      <c r="H3685" t="s">
        <v>6730</v>
      </c>
      <c r="I3685">
        <v>1</v>
      </c>
      <c r="J3685">
        <v>78796</v>
      </c>
    </row>
    <row r="3686" spans="1:10" x14ac:dyDescent="0.25">
      <c r="A3686">
        <v>13685</v>
      </c>
      <c r="B3686" s="1">
        <v>45641</v>
      </c>
      <c r="C3686" t="s">
        <v>6731</v>
      </c>
      <c r="D3686" t="s">
        <v>23</v>
      </c>
      <c r="E3686" t="s">
        <v>24</v>
      </c>
      <c r="F3686" t="s">
        <v>35</v>
      </c>
      <c r="G3686" t="s">
        <v>71</v>
      </c>
      <c r="H3686" t="s">
        <v>6732</v>
      </c>
      <c r="I3686">
        <v>1</v>
      </c>
      <c r="J3686">
        <v>74399</v>
      </c>
    </row>
    <row r="3687" spans="1:10" x14ac:dyDescent="0.25">
      <c r="A3687">
        <v>13686</v>
      </c>
      <c r="B3687" s="1">
        <v>45380</v>
      </c>
      <c r="C3687" t="s">
        <v>6733</v>
      </c>
      <c r="D3687" t="s">
        <v>11</v>
      </c>
      <c r="E3687" t="s">
        <v>12</v>
      </c>
      <c r="F3687" t="s">
        <v>120</v>
      </c>
      <c r="G3687" t="s">
        <v>159</v>
      </c>
      <c r="H3687" t="s">
        <v>4102</v>
      </c>
      <c r="I3687">
        <v>4</v>
      </c>
      <c r="J3687">
        <v>16425</v>
      </c>
    </row>
    <row r="3688" spans="1:10" x14ac:dyDescent="0.25">
      <c r="A3688">
        <v>13687</v>
      </c>
      <c r="B3688" s="1">
        <v>45435</v>
      </c>
      <c r="C3688" t="s">
        <v>6734</v>
      </c>
      <c r="D3688" t="s">
        <v>33</v>
      </c>
      <c r="E3688" t="s">
        <v>101</v>
      </c>
      <c r="F3688" t="s">
        <v>77</v>
      </c>
      <c r="G3688" t="s">
        <v>81</v>
      </c>
      <c r="H3688" t="s">
        <v>6735</v>
      </c>
      <c r="I3688">
        <v>1</v>
      </c>
      <c r="J3688">
        <v>73497</v>
      </c>
    </row>
    <row r="3689" spans="1:10" x14ac:dyDescent="0.25">
      <c r="A3689">
        <v>13688</v>
      </c>
      <c r="B3689" s="1">
        <v>45205</v>
      </c>
      <c r="C3689" t="s">
        <v>6736</v>
      </c>
      <c r="D3689" t="s">
        <v>11</v>
      </c>
      <c r="E3689" t="s">
        <v>84</v>
      </c>
      <c r="F3689" t="s">
        <v>67</v>
      </c>
      <c r="G3689" t="s">
        <v>298</v>
      </c>
      <c r="H3689" t="s">
        <v>6737</v>
      </c>
      <c r="I3689">
        <v>1</v>
      </c>
      <c r="J3689">
        <v>68269</v>
      </c>
    </row>
    <row r="3690" spans="1:10" x14ac:dyDescent="0.25">
      <c r="A3690">
        <v>13689</v>
      </c>
      <c r="B3690" s="1">
        <v>45252</v>
      </c>
      <c r="C3690" t="s">
        <v>6738</v>
      </c>
      <c r="D3690" t="s">
        <v>33</v>
      </c>
      <c r="E3690" t="s">
        <v>34</v>
      </c>
      <c r="F3690" t="s">
        <v>120</v>
      </c>
      <c r="G3690" t="s">
        <v>139</v>
      </c>
      <c r="H3690" t="s">
        <v>3333</v>
      </c>
      <c r="I3690">
        <v>4</v>
      </c>
      <c r="J3690">
        <v>1928</v>
      </c>
    </row>
    <row r="3691" spans="1:10" x14ac:dyDescent="0.25">
      <c r="A3691">
        <v>13690</v>
      </c>
      <c r="B3691" s="1">
        <v>45656</v>
      </c>
      <c r="C3691" t="s">
        <v>6739</v>
      </c>
      <c r="D3691" t="s">
        <v>23</v>
      </c>
      <c r="E3691" t="s">
        <v>29</v>
      </c>
      <c r="F3691" t="s">
        <v>39</v>
      </c>
      <c r="G3691" t="s">
        <v>132</v>
      </c>
      <c r="H3691" t="s">
        <v>6740</v>
      </c>
      <c r="I3691">
        <v>3</v>
      </c>
      <c r="J3691">
        <v>7412</v>
      </c>
    </row>
    <row r="3692" spans="1:10" x14ac:dyDescent="0.25">
      <c r="A3692">
        <v>13691</v>
      </c>
      <c r="B3692" s="1">
        <v>45421</v>
      </c>
      <c r="C3692" t="s">
        <v>6741</v>
      </c>
      <c r="D3692" t="s">
        <v>17</v>
      </c>
      <c r="E3692" t="s">
        <v>18</v>
      </c>
      <c r="F3692" t="s">
        <v>67</v>
      </c>
      <c r="G3692" t="s">
        <v>298</v>
      </c>
      <c r="H3692" t="s">
        <v>6742</v>
      </c>
      <c r="I3692">
        <v>4</v>
      </c>
      <c r="J3692">
        <v>63180</v>
      </c>
    </row>
    <row r="3693" spans="1:10" x14ac:dyDescent="0.25">
      <c r="A3693">
        <v>13692</v>
      </c>
      <c r="B3693" s="1">
        <v>45559</v>
      </c>
      <c r="C3693" t="s">
        <v>6743</v>
      </c>
      <c r="D3693" t="s">
        <v>33</v>
      </c>
      <c r="E3693" t="s">
        <v>55</v>
      </c>
      <c r="F3693" t="s">
        <v>87</v>
      </c>
      <c r="G3693" t="s">
        <v>88</v>
      </c>
      <c r="H3693" t="s">
        <v>697</v>
      </c>
      <c r="I3693">
        <v>5</v>
      </c>
      <c r="J3693">
        <v>40088</v>
      </c>
    </row>
    <row r="3694" spans="1:10" x14ac:dyDescent="0.25">
      <c r="A3694">
        <v>13693</v>
      </c>
      <c r="B3694" s="1">
        <v>45344</v>
      </c>
      <c r="C3694" t="s">
        <v>6744</v>
      </c>
      <c r="D3694" t="s">
        <v>11</v>
      </c>
      <c r="E3694" t="s">
        <v>165</v>
      </c>
      <c r="F3694" t="s">
        <v>39</v>
      </c>
      <c r="G3694" t="s">
        <v>117</v>
      </c>
      <c r="H3694" t="s">
        <v>6745</v>
      </c>
      <c r="I3694">
        <v>1</v>
      </c>
      <c r="J3694">
        <v>18654</v>
      </c>
    </row>
    <row r="3695" spans="1:10" x14ac:dyDescent="0.25">
      <c r="A3695">
        <v>13694</v>
      </c>
      <c r="B3695" s="1">
        <v>45298</v>
      </c>
      <c r="C3695" t="s">
        <v>6746</v>
      </c>
      <c r="D3695" t="s">
        <v>11</v>
      </c>
      <c r="E3695" t="s">
        <v>165</v>
      </c>
      <c r="F3695" t="s">
        <v>87</v>
      </c>
      <c r="G3695" t="s">
        <v>205</v>
      </c>
      <c r="H3695" t="s">
        <v>2293</v>
      </c>
      <c r="I3695">
        <v>2</v>
      </c>
      <c r="J3695">
        <v>41870</v>
      </c>
    </row>
    <row r="3696" spans="1:10" x14ac:dyDescent="0.25">
      <c r="A3696">
        <v>13695</v>
      </c>
      <c r="B3696" s="1">
        <v>45428</v>
      </c>
      <c r="C3696" t="s">
        <v>6747</v>
      </c>
      <c r="D3696" t="s">
        <v>11</v>
      </c>
      <c r="E3696" t="s">
        <v>165</v>
      </c>
      <c r="F3696" t="s">
        <v>25</v>
      </c>
      <c r="G3696" t="s">
        <v>58</v>
      </c>
      <c r="H3696" t="s">
        <v>6748</v>
      </c>
      <c r="I3696">
        <v>4</v>
      </c>
      <c r="J3696">
        <v>52405</v>
      </c>
    </row>
    <row r="3697" spans="1:10" x14ac:dyDescent="0.25">
      <c r="A3697">
        <v>13696</v>
      </c>
      <c r="B3697" s="1">
        <v>45427</v>
      </c>
      <c r="C3697" t="s">
        <v>6749</v>
      </c>
      <c r="D3697" t="s">
        <v>33</v>
      </c>
      <c r="E3697" t="s">
        <v>94</v>
      </c>
      <c r="F3697" t="s">
        <v>19</v>
      </c>
      <c r="G3697" t="s">
        <v>30</v>
      </c>
      <c r="H3697" t="s">
        <v>1634</v>
      </c>
      <c r="I3697">
        <v>5</v>
      </c>
      <c r="J3697">
        <v>415</v>
      </c>
    </row>
    <row r="3698" spans="1:10" x14ac:dyDescent="0.25">
      <c r="A3698">
        <v>13697</v>
      </c>
      <c r="B3698" s="1">
        <v>45590</v>
      </c>
      <c r="C3698" t="s">
        <v>6750</v>
      </c>
      <c r="D3698" t="s">
        <v>33</v>
      </c>
      <c r="E3698" t="s">
        <v>55</v>
      </c>
      <c r="F3698" t="s">
        <v>77</v>
      </c>
      <c r="G3698" t="s">
        <v>78</v>
      </c>
      <c r="H3698" t="s">
        <v>633</v>
      </c>
      <c r="I3698">
        <v>4</v>
      </c>
      <c r="J3698">
        <v>1942</v>
      </c>
    </row>
    <row r="3699" spans="1:10" x14ac:dyDescent="0.25">
      <c r="A3699">
        <v>13698</v>
      </c>
      <c r="B3699" s="1">
        <v>45347</v>
      </c>
      <c r="C3699" t="s">
        <v>6751</v>
      </c>
      <c r="D3699" t="s">
        <v>17</v>
      </c>
      <c r="E3699" t="s">
        <v>158</v>
      </c>
      <c r="F3699" t="s">
        <v>87</v>
      </c>
      <c r="G3699" t="s">
        <v>205</v>
      </c>
      <c r="H3699" t="s">
        <v>4011</v>
      </c>
      <c r="I3699">
        <v>1</v>
      </c>
      <c r="J3699">
        <v>69900</v>
      </c>
    </row>
    <row r="3700" spans="1:10" x14ac:dyDescent="0.25">
      <c r="A3700">
        <v>13699</v>
      </c>
      <c r="B3700" s="1">
        <v>45254</v>
      </c>
      <c r="C3700" t="s">
        <v>6752</v>
      </c>
      <c r="D3700" t="s">
        <v>33</v>
      </c>
      <c r="E3700" t="s">
        <v>55</v>
      </c>
      <c r="F3700" t="s">
        <v>25</v>
      </c>
      <c r="G3700" t="s">
        <v>26</v>
      </c>
      <c r="H3700" t="s">
        <v>1462</v>
      </c>
      <c r="I3700">
        <v>5</v>
      </c>
      <c r="J3700">
        <v>49840</v>
      </c>
    </row>
    <row r="3701" spans="1:10" x14ac:dyDescent="0.25">
      <c r="A3701">
        <v>13700</v>
      </c>
      <c r="B3701" s="1">
        <v>45502</v>
      </c>
      <c r="C3701" t="s">
        <v>6753</v>
      </c>
      <c r="D3701" t="s">
        <v>33</v>
      </c>
      <c r="E3701" t="s">
        <v>34</v>
      </c>
      <c r="F3701" t="s">
        <v>19</v>
      </c>
      <c r="G3701" t="s">
        <v>20</v>
      </c>
      <c r="H3701" t="s">
        <v>3671</v>
      </c>
      <c r="I3701">
        <v>2</v>
      </c>
      <c r="J3701">
        <v>38970</v>
      </c>
    </row>
    <row r="3702" spans="1:10" x14ac:dyDescent="0.25">
      <c r="A3702">
        <v>13701</v>
      </c>
      <c r="B3702" s="1">
        <v>45297</v>
      </c>
      <c r="C3702" t="s">
        <v>4407</v>
      </c>
      <c r="D3702" t="s">
        <v>17</v>
      </c>
      <c r="E3702" t="s">
        <v>66</v>
      </c>
      <c r="F3702" t="s">
        <v>62</v>
      </c>
      <c r="G3702" t="s">
        <v>106</v>
      </c>
      <c r="H3702" t="s">
        <v>2256</v>
      </c>
      <c r="I3702">
        <v>3</v>
      </c>
      <c r="J3702">
        <v>52274</v>
      </c>
    </row>
    <row r="3703" spans="1:10" x14ac:dyDescent="0.25">
      <c r="A3703">
        <v>13702</v>
      </c>
      <c r="B3703" s="1">
        <v>45524</v>
      </c>
      <c r="C3703" t="s">
        <v>6754</v>
      </c>
      <c r="D3703" t="s">
        <v>33</v>
      </c>
      <c r="E3703" t="s">
        <v>94</v>
      </c>
      <c r="F3703" t="s">
        <v>67</v>
      </c>
      <c r="G3703" t="s">
        <v>68</v>
      </c>
      <c r="H3703" t="s">
        <v>6755</v>
      </c>
      <c r="I3703">
        <v>5</v>
      </c>
      <c r="J3703">
        <v>49092</v>
      </c>
    </row>
    <row r="3704" spans="1:10" x14ac:dyDescent="0.25">
      <c r="A3704">
        <v>13703</v>
      </c>
      <c r="B3704" s="1">
        <v>45594</v>
      </c>
      <c r="C3704" t="s">
        <v>6756</v>
      </c>
      <c r="D3704" t="s">
        <v>17</v>
      </c>
      <c r="E3704" t="s">
        <v>158</v>
      </c>
      <c r="F3704" t="s">
        <v>87</v>
      </c>
      <c r="G3704" t="s">
        <v>147</v>
      </c>
      <c r="H3704" t="s">
        <v>631</v>
      </c>
      <c r="I3704">
        <v>2</v>
      </c>
      <c r="J3704">
        <v>31000</v>
      </c>
    </row>
    <row r="3705" spans="1:10" x14ac:dyDescent="0.25">
      <c r="A3705">
        <v>13704</v>
      </c>
      <c r="B3705" s="1">
        <v>45850</v>
      </c>
      <c r="C3705" t="s">
        <v>6757</v>
      </c>
      <c r="D3705" t="s">
        <v>17</v>
      </c>
      <c r="E3705" t="s">
        <v>51</v>
      </c>
      <c r="F3705" t="s">
        <v>62</v>
      </c>
      <c r="G3705" t="s">
        <v>106</v>
      </c>
      <c r="H3705" t="s">
        <v>6758</v>
      </c>
      <c r="I3705">
        <v>5</v>
      </c>
      <c r="J3705">
        <v>74143</v>
      </c>
    </row>
    <row r="3706" spans="1:10" x14ac:dyDescent="0.25">
      <c r="A3706">
        <v>13705</v>
      </c>
      <c r="B3706" s="1">
        <v>45441</v>
      </c>
      <c r="C3706" t="s">
        <v>6759</v>
      </c>
      <c r="D3706" t="s">
        <v>33</v>
      </c>
      <c r="E3706" t="s">
        <v>101</v>
      </c>
      <c r="F3706" t="s">
        <v>13</v>
      </c>
      <c r="G3706" t="s">
        <v>102</v>
      </c>
      <c r="H3706" t="s">
        <v>264</v>
      </c>
      <c r="I3706">
        <v>5</v>
      </c>
      <c r="J3706">
        <v>75345</v>
      </c>
    </row>
    <row r="3707" spans="1:10" x14ac:dyDescent="0.25">
      <c r="A3707">
        <v>13706</v>
      </c>
      <c r="B3707" s="1">
        <v>45594</v>
      </c>
      <c r="C3707" t="s">
        <v>6760</v>
      </c>
      <c r="D3707" t="s">
        <v>33</v>
      </c>
      <c r="E3707" t="s">
        <v>55</v>
      </c>
      <c r="F3707" t="s">
        <v>87</v>
      </c>
      <c r="G3707" t="s">
        <v>147</v>
      </c>
      <c r="H3707" t="s">
        <v>6761</v>
      </c>
      <c r="I3707">
        <v>3</v>
      </c>
      <c r="J3707">
        <v>35778</v>
      </c>
    </row>
    <row r="3708" spans="1:10" x14ac:dyDescent="0.25">
      <c r="A3708">
        <v>13707</v>
      </c>
      <c r="B3708" s="1">
        <v>45435</v>
      </c>
      <c r="C3708" t="s">
        <v>6762</v>
      </c>
      <c r="D3708" t="s">
        <v>33</v>
      </c>
      <c r="E3708" t="s">
        <v>43</v>
      </c>
      <c r="F3708" t="s">
        <v>120</v>
      </c>
      <c r="G3708" t="s">
        <v>150</v>
      </c>
      <c r="H3708" t="s">
        <v>6763</v>
      </c>
      <c r="I3708">
        <v>3</v>
      </c>
      <c r="J3708">
        <v>16153</v>
      </c>
    </row>
    <row r="3709" spans="1:10" x14ac:dyDescent="0.25">
      <c r="A3709">
        <v>13708</v>
      </c>
      <c r="B3709" s="1">
        <v>45877</v>
      </c>
      <c r="C3709" t="s">
        <v>6764</v>
      </c>
      <c r="D3709" t="s">
        <v>11</v>
      </c>
      <c r="E3709" t="s">
        <v>138</v>
      </c>
      <c r="F3709" t="s">
        <v>67</v>
      </c>
      <c r="G3709" t="s">
        <v>68</v>
      </c>
      <c r="H3709" t="s">
        <v>6765</v>
      </c>
      <c r="I3709">
        <v>4</v>
      </c>
      <c r="J3709">
        <v>57420</v>
      </c>
    </row>
    <row r="3710" spans="1:10" x14ac:dyDescent="0.25">
      <c r="A3710">
        <v>13709</v>
      </c>
      <c r="B3710" s="1">
        <v>45788</v>
      </c>
      <c r="C3710" t="s">
        <v>6766</v>
      </c>
      <c r="D3710" t="s">
        <v>17</v>
      </c>
      <c r="E3710" t="s">
        <v>47</v>
      </c>
      <c r="F3710" t="s">
        <v>13</v>
      </c>
      <c r="G3710" t="s">
        <v>48</v>
      </c>
      <c r="H3710" t="s">
        <v>6767</v>
      </c>
      <c r="I3710">
        <v>2</v>
      </c>
      <c r="J3710">
        <v>52157</v>
      </c>
    </row>
    <row r="3711" spans="1:10" x14ac:dyDescent="0.25">
      <c r="A3711">
        <v>13710</v>
      </c>
      <c r="B3711" s="1">
        <v>45724</v>
      </c>
      <c r="C3711" t="s">
        <v>6768</v>
      </c>
      <c r="D3711" t="s">
        <v>17</v>
      </c>
      <c r="E3711" t="s">
        <v>51</v>
      </c>
      <c r="F3711" t="s">
        <v>39</v>
      </c>
      <c r="G3711" t="s">
        <v>117</v>
      </c>
      <c r="H3711" t="s">
        <v>6769</v>
      </c>
      <c r="I3711">
        <v>5</v>
      </c>
      <c r="J3711">
        <v>67845</v>
      </c>
    </row>
    <row r="3712" spans="1:10" x14ac:dyDescent="0.25">
      <c r="A3712">
        <v>13711</v>
      </c>
      <c r="B3712" s="1">
        <v>45817</v>
      </c>
      <c r="C3712" t="s">
        <v>6770</v>
      </c>
      <c r="D3712" t="s">
        <v>23</v>
      </c>
      <c r="E3712" t="s">
        <v>135</v>
      </c>
      <c r="F3712" t="s">
        <v>77</v>
      </c>
      <c r="G3712" t="s">
        <v>162</v>
      </c>
      <c r="H3712" t="s">
        <v>6771</v>
      </c>
      <c r="I3712">
        <v>5</v>
      </c>
      <c r="J3712">
        <v>3159</v>
      </c>
    </row>
    <row r="3713" spans="1:10" x14ac:dyDescent="0.25">
      <c r="A3713">
        <v>13712</v>
      </c>
      <c r="B3713" s="1">
        <v>45836</v>
      </c>
      <c r="C3713" t="s">
        <v>6772</v>
      </c>
      <c r="D3713" t="s">
        <v>17</v>
      </c>
      <c r="E3713" t="s">
        <v>158</v>
      </c>
      <c r="F3713" t="s">
        <v>67</v>
      </c>
      <c r="G3713" t="s">
        <v>298</v>
      </c>
      <c r="H3713" t="s">
        <v>1061</v>
      </c>
      <c r="I3713">
        <v>2</v>
      </c>
      <c r="J3713">
        <v>79820</v>
      </c>
    </row>
    <row r="3714" spans="1:10" x14ac:dyDescent="0.25">
      <c r="A3714">
        <v>13713</v>
      </c>
      <c r="B3714" s="1">
        <v>45533</v>
      </c>
      <c r="C3714" t="s">
        <v>6773</v>
      </c>
      <c r="D3714" t="s">
        <v>33</v>
      </c>
      <c r="E3714" t="s">
        <v>55</v>
      </c>
      <c r="F3714" t="s">
        <v>13</v>
      </c>
      <c r="G3714" t="s">
        <v>282</v>
      </c>
      <c r="H3714" t="s">
        <v>6774</v>
      </c>
      <c r="I3714">
        <v>3</v>
      </c>
      <c r="J3714">
        <v>40774</v>
      </c>
    </row>
    <row r="3715" spans="1:10" x14ac:dyDescent="0.25">
      <c r="A3715">
        <v>13714</v>
      </c>
      <c r="B3715" s="1">
        <v>45669</v>
      </c>
      <c r="C3715" t="s">
        <v>6775</v>
      </c>
      <c r="D3715" t="s">
        <v>17</v>
      </c>
      <c r="E3715" t="s">
        <v>158</v>
      </c>
      <c r="F3715" t="s">
        <v>77</v>
      </c>
      <c r="G3715" t="s">
        <v>162</v>
      </c>
      <c r="H3715" t="s">
        <v>3522</v>
      </c>
      <c r="I3715">
        <v>2</v>
      </c>
      <c r="J3715">
        <v>8861</v>
      </c>
    </row>
    <row r="3716" spans="1:10" x14ac:dyDescent="0.25">
      <c r="A3716">
        <v>13715</v>
      </c>
      <c r="B3716" s="1">
        <v>45695</v>
      </c>
      <c r="C3716" t="s">
        <v>6776</v>
      </c>
      <c r="D3716" t="s">
        <v>33</v>
      </c>
      <c r="E3716" t="s">
        <v>34</v>
      </c>
      <c r="F3716" t="s">
        <v>39</v>
      </c>
      <c r="G3716" t="s">
        <v>132</v>
      </c>
      <c r="H3716" t="s">
        <v>6777</v>
      </c>
      <c r="I3716">
        <v>2</v>
      </c>
      <c r="J3716">
        <v>54475</v>
      </c>
    </row>
    <row r="3717" spans="1:10" x14ac:dyDescent="0.25">
      <c r="A3717">
        <v>13716</v>
      </c>
      <c r="B3717" s="1">
        <v>45849</v>
      </c>
      <c r="C3717" t="s">
        <v>6778</v>
      </c>
      <c r="D3717" t="s">
        <v>17</v>
      </c>
      <c r="E3717" t="s">
        <v>51</v>
      </c>
      <c r="F3717" t="s">
        <v>25</v>
      </c>
      <c r="G3717" t="s">
        <v>26</v>
      </c>
      <c r="H3717" t="s">
        <v>6779</v>
      </c>
      <c r="I3717">
        <v>3</v>
      </c>
      <c r="J3717">
        <v>7831</v>
      </c>
    </row>
    <row r="3718" spans="1:10" x14ac:dyDescent="0.25">
      <c r="A3718">
        <v>13717</v>
      </c>
      <c r="B3718" s="1">
        <v>45579</v>
      </c>
      <c r="C3718" t="s">
        <v>6780</v>
      </c>
      <c r="D3718" t="s">
        <v>23</v>
      </c>
      <c r="E3718" t="s">
        <v>24</v>
      </c>
      <c r="F3718" t="s">
        <v>25</v>
      </c>
      <c r="G3718" t="s">
        <v>95</v>
      </c>
      <c r="H3718" t="s">
        <v>6781</v>
      </c>
      <c r="I3718">
        <v>5</v>
      </c>
      <c r="J3718">
        <v>54900</v>
      </c>
    </row>
    <row r="3719" spans="1:10" x14ac:dyDescent="0.25">
      <c r="A3719">
        <v>13718</v>
      </c>
      <c r="B3719" s="1">
        <v>45366</v>
      </c>
      <c r="C3719" t="s">
        <v>6782</v>
      </c>
      <c r="D3719" t="s">
        <v>23</v>
      </c>
      <c r="E3719" t="s">
        <v>76</v>
      </c>
      <c r="F3719" t="s">
        <v>19</v>
      </c>
      <c r="G3719" t="s">
        <v>20</v>
      </c>
      <c r="H3719" t="s">
        <v>6783</v>
      </c>
      <c r="I3719">
        <v>2</v>
      </c>
      <c r="J3719">
        <v>19785</v>
      </c>
    </row>
    <row r="3720" spans="1:10" x14ac:dyDescent="0.25">
      <c r="A3720">
        <v>13719</v>
      </c>
      <c r="B3720" s="1">
        <v>45606</v>
      </c>
      <c r="C3720" t="s">
        <v>6784</v>
      </c>
      <c r="D3720" t="s">
        <v>33</v>
      </c>
      <c r="E3720" t="s">
        <v>94</v>
      </c>
      <c r="F3720" t="s">
        <v>67</v>
      </c>
      <c r="G3720" t="s">
        <v>298</v>
      </c>
      <c r="H3720" t="s">
        <v>1276</v>
      </c>
      <c r="I3720">
        <v>4</v>
      </c>
      <c r="J3720">
        <v>42731</v>
      </c>
    </row>
    <row r="3721" spans="1:10" x14ac:dyDescent="0.25">
      <c r="A3721">
        <v>13720</v>
      </c>
      <c r="B3721" s="1">
        <v>45723</v>
      </c>
      <c r="C3721" t="s">
        <v>6785</v>
      </c>
      <c r="D3721" t="s">
        <v>33</v>
      </c>
      <c r="E3721" t="s">
        <v>34</v>
      </c>
      <c r="F3721" t="s">
        <v>77</v>
      </c>
      <c r="G3721" t="s">
        <v>78</v>
      </c>
      <c r="H3721" t="s">
        <v>1265</v>
      </c>
      <c r="I3721">
        <v>1</v>
      </c>
      <c r="J3721">
        <v>1225</v>
      </c>
    </row>
    <row r="3722" spans="1:10" x14ac:dyDescent="0.25">
      <c r="A3722">
        <v>13721</v>
      </c>
      <c r="B3722" s="1">
        <v>45432</v>
      </c>
      <c r="C3722" t="s">
        <v>6786</v>
      </c>
      <c r="D3722" t="s">
        <v>33</v>
      </c>
      <c r="E3722" t="s">
        <v>94</v>
      </c>
      <c r="F3722" t="s">
        <v>25</v>
      </c>
      <c r="G3722" t="s">
        <v>26</v>
      </c>
      <c r="H3722" t="s">
        <v>6787</v>
      </c>
      <c r="I3722">
        <v>4</v>
      </c>
      <c r="J3722">
        <v>53738</v>
      </c>
    </row>
    <row r="3723" spans="1:10" x14ac:dyDescent="0.25">
      <c r="A3723">
        <v>13722</v>
      </c>
      <c r="B3723" s="1">
        <v>45741</v>
      </c>
      <c r="C3723" t="s">
        <v>6788</v>
      </c>
      <c r="D3723" t="s">
        <v>23</v>
      </c>
      <c r="E3723" t="s">
        <v>135</v>
      </c>
      <c r="F3723" t="s">
        <v>77</v>
      </c>
      <c r="G3723" t="s">
        <v>78</v>
      </c>
      <c r="H3723" t="s">
        <v>6789</v>
      </c>
      <c r="I3723">
        <v>4</v>
      </c>
      <c r="J3723">
        <v>44447</v>
      </c>
    </row>
    <row r="3724" spans="1:10" x14ac:dyDescent="0.25">
      <c r="A3724">
        <v>13723</v>
      </c>
      <c r="B3724" s="1">
        <v>45804</v>
      </c>
      <c r="C3724" t="s">
        <v>6790</v>
      </c>
      <c r="D3724" t="s">
        <v>17</v>
      </c>
      <c r="E3724" t="s">
        <v>51</v>
      </c>
      <c r="F3724" t="s">
        <v>77</v>
      </c>
      <c r="G3724" t="s">
        <v>162</v>
      </c>
      <c r="H3724" t="s">
        <v>689</v>
      </c>
      <c r="I3724">
        <v>3</v>
      </c>
      <c r="J3724">
        <v>13699</v>
      </c>
    </row>
    <row r="3725" spans="1:10" x14ac:dyDescent="0.25">
      <c r="A3725">
        <v>13724</v>
      </c>
      <c r="B3725" s="1">
        <v>45340</v>
      </c>
      <c r="C3725" t="s">
        <v>830</v>
      </c>
      <c r="D3725" t="s">
        <v>17</v>
      </c>
      <c r="E3725" t="s">
        <v>66</v>
      </c>
      <c r="F3725" t="s">
        <v>67</v>
      </c>
      <c r="G3725" t="s">
        <v>400</v>
      </c>
      <c r="H3725" t="s">
        <v>6791</v>
      </c>
      <c r="I3725">
        <v>5</v>
      </c>
      <c r="J3725">
        <v>52509</v>
      </c>
    </row>
    <row r="3726" spans="1:10" x14ac:dyDescent="0.25">
      <c r="A3726">
        <v>13725</v>
      </c>
      <c r="B3726" s="1">
        <v>45582</v>
      </c>
      <c r="C3726" t="s">
        <v>6792</v>
      </c>
      <c r="D3726" t="s">
        <v>33</v>
      </c>
      <c r="E3726" t="s">
        <v>43</v>
      </c>
      <c r="F3726" t="s">
        <v>77</v>
      </c>
      <c r="G3726" t="s">
        <v>109</v>
      </c>
      <c r="H3726" t="s">
        <v>6793</v>
      </c>
      <c r="I3726">
        <v>3</v>
      </c>
      <c r="J3726">
        <v>35991</v>
      </c>
    </row>
    <row r="3727" spans="1:10" x14ac:dyDescent="0.25">
      <c r="A3727">
        <v>13726</v>
      </c>
      <c r="B3727" s="1">
        <v>45883</v>
      </c>
      <c r="C3727" t="s">
        <v>6794</v>
      </c>
      <c r="D3727" t="s">
        <v>17</v>
      </c>
      <c r="E3727" t="s">
        <v>66</v>
      </c>
      <c r="F3727" t="s">
        <v>120</v>
      </c>
      <c r="G3727" t="s">
        <v>150</v>
      </c>
      <c r="H3727" t="s">
        <v>6795</v>
      </c>
      <c r="I3727">
        <v>3</v>
      </c>
      <c r="J3727">
        <v>40691</v>
      </c>
    </row>
    <row r="3728" spans="1:10" x14ac:dyDescent="0.25">
      <c r="A3728">
        <v>13727</v>
      </c>
      <c r="B3728" s="1">
        <v>45260</v>
      </c>
      <c r="C3728" t="s">
        <v>6796</v>
      </c>
      <c r="D3728" t="s">
        <v>17</v>
      </c>
      <c r="E3728" t="s">
        <v>18</v>
      </c>
      <c r="F3728" t="s">
        <v>77</v>
      </c>
      <c r="G3728" t="s">
        <v>287</v>
      </c>
      <c r="H3728" t="s">
        <v>6797</v>
      </c>
      <c r="I3728">
        <v>3</v>
      </c>
      <c r="J3728">
        <v>4515</v>
      </c>
    </row>
    <row r="3729" spans="1:10" x14ac:dyDescent="0.25">
      <c r="A3729">
        <v>13728</v>
      </c>
      <c r="B3729" s="1">
        <v>45550</v>
      </c>
      <c r="C3729" t="s">
        <v>6798</v>
      </c>
      <c r="D3729" t="s">
        <v>11</v>
      </c>
      <c r="E3729" t="s">
        <v>12</v>
      </c>
      <c r="F3729" t="s">
        <v>67</v>
      </c>
      <c r="G3729" t="s">
        <v>68</v>
      </c>
      <c r="H3729" t="s">
        <v>6799</v>
      </c>
      <c r="I3729">
        <v>3</v>
      </c>
      <c r="J3729">
        <v>9909</v>
      </c>
    </row>
    <row r="3730" spans="1:10" x14ac:dyDescent="0.25">
      <c r="A3730">
        <v>13729</v>
      </c>
      <c r="B3730" s="1">
        <v>45665</v>
      </c>
      <c r="C3730" t="s">
        <v>6800</v>
      </c>
      <c r="D3730" t="s">
        <v>17</v>
      </c>
      <c r="E3730" t="s">
        <v>18</v>
      </c>
      <c r="F3730" t="s">
        <v>62</v>
      </c>
      <c r="G3730" t="s">
        <v>106</v>
      </c>
      <c r="H3730" t="s">
        <v>6801</v>
      </c>
      <c r="I3730">
        <v>2</v>
      </c>
      <c r="J3730">
        <v>79471</v>
      </c>
    </row>
    <row r="3731" spans="1:10" x14ac:dyDescent="0.25">
      <c r="A3731">
        <v>13730</v>
      </c>
      <c r="B3731" s="1">
        <v>45442</v>
      </c>
      <c r="C3731" t="s">
        <v>6802</v>
      </c>
      <c r="D3731" t="s">
        <v>17</v>
      </c>
      <c r="E3731" t="s">
        <v>47</v>
      </c>
      <c r="F3731" t="s">
        <v>120</v>
      </c>
      <c r="G3731" t="s">
        <v>139</v>
      </c>
      <c r="H3731" t="s">
        <v>4400</v>
      </c>
      <c r="I3731">
        <v>5</v>
      </c>
      <c r="J3731">
        <v>29118</v>
      </c>
    </row>
    <row r="3732" spans="1:10" x14ac:dyDescent="0.25">
      <c r="A3732">
        <v>13731</v>
      </c>
      <c r="B3732" s="1">
        <v>45826</v>
      </c>
      <c r="C3732" t="s">
        <v>6803</v>
      </c>
      <c r="D3732" t="s">
        <v>17</v>
      </c>
      <c r="E3732" t="s">
        <v>66</v>
      </c>
      <c r="F3732" t="s">
        <v>77</v>
      </c>
      <c r="G3732" t="s">
        <v>81</v>
      </c>
      <c r="H3732" t="s">
        <v>384</v>
      </c>
      <c r="I3732">
        <v>5</v>
      </c>
      <c r="J3732">
        <v>70579</v>
      </c>
    </row>
    <row r="3733" spans="1:10" x14ac:dyDescent="0.25">
      <c r="A3733">
        <v>13732</v>
      </c>
      <c r="B3733" s="1">
        <v>45839</v>
      </c>
      <c r="C3733" t="s">
        <v>6804</v>
      </c>
      <c r="D3733" t="s">
        <v>23</v>
      </c>
      <c r="E3733" t="s">
        <v>29</v>
      </c>
      <c r="F3733" t="s">
        <v>62</v>
      </c>
      <c r="G3733" t="s">
        <v>508</v>
      </c>
      <c r="H3733" t="s">
        <v>6805</v>
      </c>
      <c r="I3733">
        <v>5</v>
      </c>
      <c r="J3733">
        <v>3008</v>
      </c>
    </row>
    <row r="3734" spans="1:10" x14ac:dyDescent="0.25">
      <c r="A3734">
        <v>13733</v>
      </c>
      <c r="B3734" s="1">
        <v>45229</v>
      </c>
      <c r="C3734" t="s">
        <v>6806</v>
      </c>
      <c r="D3734" t="s">
        <v>33</v>
      </c>
      <c r="E3734" t="s">
        <v>34</v>
      </c>
      <c r="F3734" t="s">
        <v>13</v>
      </c>
      <c r="G3734" t="s">
        <v>91</v>
      </c>
      <c r="H3734" t="s">
        <v>6807</v>
      </c>
      <c r="I3734">
        <v>3</v>
      </c>
      <c r="J3734">
        <v>56769</v>
      </c>
    </row>
    <row r="3735" spans="1:10" x14ac:dyDescent="0.25">
      <c r="A3735">
        <v>13734</v>
      </c>
      <c r="B3735" s="1">
        <v>45892</v>
      </c>
      <c r="C3735" t="s">
        <v>6808</v>
      </c>
      <c r="D3735" t="s">
        <v>11</v>
      </c>
      <c r="E3735" t="s">
        <v>84</v>
      </c>
      <c r="F3735" t="s">
        <v>67</v>
      </c>
      <c r="G3735" t="s">
        <v>298</v>
      </c>
      <c r="H3735" t="s">
        <v>6809</v>
      </c>
      <c r="I3735">
        <v>3</v>
      </c>
      <c r="J3735">
        <v>36583</v>
      </c>
    </row>
    <row r="3736" spans="1:10" x14ac:dyDescent="0.25">
      <c r="A3736">
        <v>13735</v>
      </c>
      <c r="B3736" s="1">
        <v>45503</v>
      </c>
      <c r="C3736" t="s">
        <v>253</v>
      </c>
      <c r="D3736" t="s">
        <v>23</v>
      </c>
      <c r="E3736" t="s">
        <v>105</v>
      </c>
      <c r="F3736" t="s">
        <v>67</v>
      </c>
      <c r="G3736" t="s">
        <v>298</v>
      </c>
      <c r="H3736" t="s">
        <v>6810</v>
      </c>
      <c r="I3736">
        <v>5</v>
      </c>
      <c r="J3736">
        <v>64058</v>
      </c>
    </row>
    <row r="3737" spans="1:10" x14ac:dyDescent="0.25">
      <c r="A3737">
        <v>13736</v>
      </c>
      <c r="B3737" s="1">
        <v>45630</v>
      </c>
      <c r="C3737" t="s">
        <v>6811</v>
      </c>
      <c r="D3737" t="s">
        <v>17</v>
      </c>
      <c r="E3737" t="s">
        <v>18</v>
      </c>
      <c r="F3737" t="s">
        <v>39</v>
      </c>
      <c r="G3737" t="s">
        <v>200</v>
      </c>
      <c r="H3737" t="s">
        <v>4257</v>
      </c>
      <c r="I3737">
        <v>3</v>
      </c>
      <c r="J3737">
        <v>26638</v>
      </c>
    </row>
    <row r="3738" spans="1:10" x14ac:dyDescent="0.25">
      <c r="A3738">
        <v>13737</v>
      </c>
      <c r="B3738" s="1">
        <v>45419</v>
      </c>
      <c r="C3738" t="s">
        <v>6812</v>
      </c>
      <c r="D3738" t="s">
        <v>23</v>
      </c>
      <c r="E3738" t="s">
        <v>24</v>
      </c>
      <c r="F3738" t="s">
        <v>87</v>
      </c>
      <c r="G3738" t="s">
        <v>174</v>
      </c>
      <c r="H3738" t="s">
        <v>6813</v>
      </c>
      <c r="I3738">
        <v>5</v>
      </c>
      <c r="J3738">
        <v>68408</v>
      </c>
    </row>
    <row r="3739" spans="1:10" x14ac:dyDescent="0.25">
      <c r="A3739">
        <v>13738</v>
      </c>
      <c r="B3739" s="1">
        <v>45555</v>
      </c>
      <c r="C3739" t="s">
        <v>6814</v>
      </c>
      <c r="D3739" t="s">
        <v>17</v>
      </c>
      <c r="E3739" t="s">
        <v>51</v>
      </c>
      <c r="F3739" t="s">
        <v>120</v>
      </c>
      <c r="G3739" t="s">
        <v>155</v>
      </c>
      <c r="H3739" t="s">
        <v>6815</v>
      </c>
      <c r="I3739">
        <v>1</v>
      </c>
      <c r="J3739">
        <v>3664</v>
      </c>
    </row>
    <row r="3740" spans="1:10" x14ac:dyDescent="0.25">
      <c r="A3740">
        <v>13739</v>
      </c>
      <c r="B3740" s="1">
        <v>45213</v>
      </c>
      <c r="C3740" t="s">
        <v>6816</v>
      </c>
      <c r="D3740" t="s">
        <v>23</v>
      </c>
      <c r="E3740" t="s">
        <v>29</v>
      </c>
      <c r="F3740" t="s">
        <v>62</v>
      </c>
      <c r="G3740" t="s">
        <v>106</v>
      </c>
      <c r="H3740" t="s">
        <v>6817</v>
      </c>
      <c r="I3740">
        <v>1</v>
      </c>
      <c r="J3740">
        <v>68650</v>
      </c>
    </row>
    <row r="3741" spans="1:10" x14ac:dyDescent="0.25">
      <c r="A3741">
        <v>13740</v>
      </c>
      <c r="B3741" s="1">
        <v>45573</v>
      </c>
      <c r="C3741" t="s">
        <v>6818</v>
      </c>
      <c r="D3741" t="s">
        <v>23</v>
      </c>
      <c r="E3741" t="s">
        <v>135</v>
      </c>
      <c r="F3741" t="s">
        <v>39</v>
      </c>
      <c r="G3741" t="s">
        <v>192</v>
      </c>
      <c r="H3741" t="s">
        <v>5254</v>
      </c>
      <c r="I3741">
        <v>5</v>
      </c>
      <c r="J3741">
        <v>25622</v>
      </c>
    </row>
    <row r="3742" spans="1:10" x14ac:dyDescent="0.25">
      <c r="A3742">
        <v>13741</v>
      </c>
      <c r="B3742" s="1">
        <v>45916</v>
      </c>
      <c r="C3742" t="s">
        <v>6819</v>
      </c>
      <c r="D3742" t="s">
        <v>17</v>
      </c>
      <c r="E3742" t="s">
        <v>51</v>
      </c>
      <c r="F3742" t="s">
        <v>67</v>
      </c>
      <c r="G3742" t="s">
        <v>298</v>
      </c>
      <c r="H3742" t="s">
        <v>6820</v>
      </c>
      <c r="I3742">
        <v>4</v>
      </c>
      <c r="J3742">
        <v>77690</v>
      </c>
    </row>
    <row r="3743" spans="1:10" x14ac:dyDescent="0.25">
      <c r="A3743">
        <v>13742</v>
      </c>
      <c r="B3743" s="1">
        <v>45783</v>
      </c>
      <c r="C3743" t="s">
        <v>6821</v>
      </c>
      <c r="D3743" t="s">
        <v>11</v>
      </c>
      <c r="E3743" t="s">
        <v>165</v>
      </c>
      <c r="F3743" t="s">
        <v>39</v>
      </c>
      <c r="G3743" t="s">
        <v>117</v>
      </c>
      <c r="H3743" t="s">
        <v>6822</v>
      </c>
      <c r="I3743">
        <v>5</v>
      </c>
      <c r="J3743">
        <v>24310</v>
      </c>
    </row>
    <row r="3744" spans="1:10" x14ac:dyDescent="0.25">
      <c r="A3744">
        <v>13743</v>
      </c>
      <c r="B3744" s="1">
        <v>45897</v>
      </c>
      <c r="C3744" t="s">
        <v>6823</v>
      </c>
      <c r="D3744" t="s">
        <v>33</v>
      </c>
      <c r="E3744" t="s">
        <v>94</v>
      </c>
      <c r="F3744" t="s">
        <v>13</v>
      </c>
      <c r="G3744" t="s">
        <v>102</v>
      </c>
      <c r="H3744" t="s">
        <v>4530</v>
      </c>
      <c r="I3744">
        <v>4</v>
      </c>
      <c r="J3744">
        <v>41107</v>
      </c>
    </row>
    <row r="3745" spans="1:10" x14ac:dyDescent="0.25">
      <c r="A3745">
        <v>13744</v>
      </c>
      <c r="B3745" s="1">
        <v>45525</v>
      </c>
      <c r="C3745" t="s">
        <v>6824</v>
      </c>
      <c r="D3745" t="s">
        <v>11</v>
      </c>
      <c r="E3745" t="s">
        <v>61</v>
      </c>
      <c r="F3745" t="s">
        <v>67</v>
      </c>
      <c r="G3745" t="s">
        <v>400</v>
      </c>
      <c r="H3745" t="s">
        <v>2150</v>
      </c>
      <c r="I3745">
        <v>3</v>
      </c>
      <c r="J3745">
        <v>3622</v>
      </c>
    </row>
    <row r="3746" spans="1:10" x14ac:dyDescent="0.25">
      <c r="A3746">
        <v>13745</v>
      </c>
      <c r="B3746" s="1">
        <v>45499</v>
      </c>
      <c r="C3746" t="s">
        <v>2347</v>
      </c>
      <c r="D3746" t="s">
        <v>11</v>
      </c>
      <c r="E3746" t="s">
        <v>138</v>
      </c>
      <c r="F3746" t="s">
        <v>77</v>
      </c>
      <c r="G3746" t="s">
        <v>287</v>
      </c>
      <c r="H3746" t="s">
        <v>6825</v>
      </c>
      <c r="I3746">
        <v>5</v>
      </c>
      <c r="J3746">
        <v>52978</v>
      </c>
    </row>
    <row r="3747" spans="1:10" x14ac:dyDescent="0.25">
      <c r="A3747">
        <v>13746</v>
      </c>
      <c r="B3747" s="1">
        <v>45758</v>
      </c>
      <c r="C3747" t="s">
        <v>6826</v>
      </c>
      <c r="D3747" t="s">
        <v>33</v>
      </c>
      <c r="E3747" t="s">
        <v>55</v>
      </c>
      <c r="F3747" t="s">
        <v>77</v>
      </c>
      <c r="G3747" t="s">
        <v>109</v>
      </c>
      <c r="H3747" t="s">
        <v>6827</v>
      </c>
      <c r="I3747">
        <v>4</v>
      </c>
      <c r="J3747">
        <v>36274</v>
      </c>
    </row>
    <row r="3748" spans="1:10" x14ac:dyDescent="0.25">
      <c r="A3748">
        <v>13747</v>
      </c>
      <c r="B3748" s="1">
        <v>45403</v>
      </c>
      <c r="C3748" t="s">
        <v>6828</v>
      </c>
      <c r="D3748" t="s">
        <v>23</v>
      </c>
      <c r="E3748" t="s">
        <v>76</v>
      </c>
      <c r="F3748" t="s">
        <v>25</v>
      </c>
      <c r="G3748" t="s">
        <v>26</v>
      </c>
      <c r="H3748" t="s">
        <v>5122</v>
      </c>
      <c r="I3748">
        <v>3</v>
      </c>
      <c r="J3748">
        <v>61001</v>
      </c>
    </row>
    <row r="3749" spans="1:10" x14ac:dyDescent="0.25">
      <c r="A3749">
        <v>13748</v>
      </c>
      <c r="B3749" s="1">
        <v>45914</v>
      </c>
      <c r="C3749" t="s">
        <v>6829</v>
      </c>
      <c r="D3749" t="s">
        <v>23</v>
      </c>
      <c r="E3749" t="s">
        <v>135</v>
      </c>
      <c r="F3749" t="s">
        <v>120</v>
      </c>
      <c r="G3749" t="s">
        <v>159</v>
      </c>
      <c r="H3749" t="s">
        <v>6830</v>
      </c>
      <c r="I3749">
        <v>2</v>
      </c>
      <c r="J3749">
        <v>16884</v>
      </c>
    </row>
    <row r="3750" spans="1:10" x14ac:dyDescent="0.25">
      <c r="A3750">
        <v>13749</v>
      </c>
      <c r="B3750" s="1">
        <v>45224</v>
      </c>
      <c r="C3750" t="s">
        <v>6831</v>
      </c>
      <c r="D3750" t="s">
        <v>23</v>
      </c>
      <c r="E3750" t="s">
        <v>105</v>
      </c>
      <c r="F3750" t="s">
        <v>35</v>
      </c>
      <c r="G3750" t="s">
        <v>36</v>
      </c>
      <c r="H3750" t="s">
        <v>6832</v>
      </c>
      <c r="I3750">
        <v>3</v>
      </c>
      <c r="J3750">
        <v>52971</v>
      </c>
    </row>
    <row r="3751" spans="1:10" x14ac:dyDescent="0.25">
      <c r="A3751">
        <v>13750</v>
      </c>
      <c r="B3751" s="1">
        <v>45589</v>
      </c>
      <c r="C3751" t="s">
        <v>6833</v>
      </c>
      <c r="D3751" t="s">
        <v>17</v>
      </c>
      <c r="E3751" t="s">
        <v>51</v>
      </c>
      <c r="F3751" t="s">
        <v>62</v>
      </c>
      <c r="G3751" t="s">
        <v>142</v>
      </c>
      <c r="H3751" t="s">
        <v>6834</v>
      </c>
      <c r="I3751">
        <v>5</v>
      </c>
      <c r="J3751">
        <v>68077</v>
      </c>
    </row>
    <row r="3752" spans="1:10" x14ac:dyDescent="0.25">
      <c r="A3752">
        <v>13751</v>
      </c>
      <c r="B3752" s="1">
        <v>45243</v>
      </c>
      <c r="C3752" t="s">
        <v>6835</v>
      </c>
      <c r="D3752" t="s">
        <v>33</v>
      </c>
      <c r="E3752" t="s">
        <v>94</v>
      </c>
      <c r="F3752" t="s">
        <v>25</v>
      </c>
      <c r="G3752" t="s">
        <v>58</v>
      </c>
      <c r="H3752" t="s">
        <v>3983</v>
      </c>
      <c r="I3752">
        <v>4</v>
      </c>
      <c r="J3752">
        <v>63873</v>
      </c>
    </row>
    <row r="3753" spans="1:10" x14ac:dyDescent="0.25">
      <c r="A3753">
        <v>13752</v>
      </c>
      <c r="B3753" s="1">
        <v>45330</v>
      </c>
      <c r="C3753" t="s">
        <v>6836</v>
      </c>
      <c r="D3753" t="s">
        <v>17</v>
      </c>
      <c r="E3753" t="s">
        <v>158</v>
      </c>
      <c r="F3753" t="s">
        <v>67</v>
      </c>
      <c r="G3753" t="s">
        <v>68</v>
      </c>
      <c r="H3753" t="s">
        <v>6837</v>
      </c>
      <c r="I3753">
        <v>2</v>
      </c>
      <c r="J3753">
        <v>22178</v>
      </c>
    </row>
    <row r="3754" spans="1:10" x14ac:dyDescent="0.25">
      <c r="A3754">
        <v>13753</v>
      </c>
      <c r="B3754" s="1">
        <v>45213</v>
      </c>
      <c r="C3754" t="s">
        <v>6838</v>
      </c>
      <c r="D3754" t="s">
        <v>17</v>
      </c>
      <c r="E3754" t="s">
        <v>66</v>
      </c>
      <c r="F3754" t="s">
        <v>13</v>
      </c>
      <c r="G3754" t="s">
        <v>48</v>
      </c>
      <c r="H3754" t="s">
        <v>3754</v>
      </c>
      <c r="I3754">
        <v>2</v>
      </c>
      <c r="J3754">
        <v>46507</v>
      </c>
    </row>
    <row r="3755" spans="1:10" x14ac:dyDescent="0.25">
      <c r="A3755">
        <v>13754</v>
      </c>
      <c r="B3755" s="1">
        <v>45376</v>
      </c>
      <c r="C3755" t="s">
        <v>6839</v>
      </c>
      <c r="D3755" t="s">
        <v>23</v>
      </c>
      <c r="E3755" t="s">
        <v>24</v>
      </c>
      <c r="F3755" t="s">
        <v>25</v>
      </c>
      <c r="G3755" t="s">
        <v>218</v>
      </c>
      <c r="H3755" t="s">
        <v>1953</v>
      </c>
      <c r="I3755">
        <v>4</v>
      </c>
      <c r="J3755">
        <v>43748</v>
      </c>
    </row>
    <row r="3756" spans="1:10" x14ac:dyDescent="0.25">
      <c r="A3756">
        <v>13755</v>
      </c>
      <c r="B3756" s="1">
        <v>45344</v>
      </c>
      <c r="C3756" t="s">
        <v>6840</v>
      </c>
      <c r="D3756" t="s">
        <v>23</v>
      </c>
      <c r="E3756" t="s">
        <v>105</v>
      </c>
      <c r="F3756" t="s">
        <v>39</v>
      </c>
      <c r="G3756" t="s">
        <v>200</v>
      </c>
      <c r="H3756" t="s">
        <v>639</v>
      </c>
      <c r="I3756">
        <v>1</v>
      </c>
      <c r="J3756">
        <v>539</v>
      </c>
    </row>
    <row r="3757" spans="1:10" x14ac:dyDescent="0.25">
      <c r="A3757">
        <v>13756</v>
      </c>
      <c r="B3757" s="1">
        <v>45574</v>
      </c>
      <c r="C3757" t="s">
        <v>6841</v>
      </c>
      <c r="D3757" t="s">
        <v>23</v>
      </c>
      <c r="E3757" t="s">
        <v>135</v>
      </c>
      <c r="F3757" t="s">
        <v>13</v>
      </c>
      <c r="G3757" t="s">
        <v>91</v>
      </c>
      <c r="H3757" t="s">
        <v>6842</v>
      </c>
      <c r="I3757">
        <v>3</v>
      </c>
      <c r="J3757">
        <v>53563</v>
      </c>
    </row>
    <row r="3758" spans="1:10" x14ac:dyDescent="0.25">
      <c r="A3758">
        <v>13757</v>
      </c>
      <c r="B3758" s="1">
        <v>45408</v>
      </c>
      <c r="C3758" t="s">
        <v>6843</v>
      </c>
      <c r="D3758" t="s">
        <v>33</v>
      </c>
      <c r="E3758" t="s">
        <v>34</v>
      </c>
      <c r="F3758" t="s">
        <v>19</v>
      </c>
      <c r="G3758" t="s">
        <v>20</v>
      </c>
      <c r="H3758" t="s">
        <v>6844</v>
      </c>
      <c r="I3758">
        <v>3</v>
      </c>
      <c r="J3758">
        <v>67728</v>
      </c>
    </row>
    <row r="3759" spans="1:10" x14ac:dyDescent="0.25">
      <c r="A3759">
        <v>13758</v>
      </c>
      <c r="B3759" s="1">
        <v>45719</v>
      </c>
      <c r="C3759" t="s">
        <v>6845</v>
      </c>
      <c r="D3759" t="s">
        <v>17</v>
      </c>
      <c r="E3759" t="s">
        <v>18</v>
      </c>
      <c r="F3759" t="s">
        <v>35</v>
      </c>
      <c r="G3759" t="s">
        <v>44</v>
      </c>
      <c r="H3759" t="s">
        <v>6846</v>
      </c>
      <c r="I3759">
        <v>4</v>
      </c>
      <c r="J3759">
        <v>59748</v>
      </c>
    </row>
    <row r="3760" spans="1:10" x14ac:dyDescent="0.25">
      <c r="A3760">
        <v>13759</v>
      </c>
      <c r="B3760" s="1">
        <v>45423</v>
      </c>
      <c r="C3760" t="s">
        <v>6847</v>
      </c>
      <c r="D3760" t="s">
        <v>23</v>
      </c>
      <c r="E3760" t="s">
        <v>76</v>
      </c>
      <c r="F3760" t="s">
        <v>120</v>
      </c>
      <c r="G3760" t="s">
        <v>159</v>
      </c>
      <c r="H3760" t="s">
        <v>2810</v>
      </c>
      <c r="I3760">
        <v>5</v>
      </c>
      <c r="J3760">
        <v>22675</v>
      </c>
    </row>
    <row r="3761" spans="1:10" x14ac:dyDescent="0.25">
      <c r="A3761">
        <v>13760</v>
      </c>
      <c r="B3761" s="1">
        <v>45298</v>
      </c>
      <c r="C3761" t="s">
        <v>6848</v>
      </c>
      <c r="D3761" t="s">
        <v>33</v>
      </c>
      <c r="E3761" t="s">
        <v>43</v>
      </c>
      <c r="F3761" t="s">
        <v>35</v>
      </c>
      <c r="G3761" t="s">
        <v>44</v>
      </c>
      <c r="H3761" t="s">
        <v>6849</v>
      </c>
      <c r="I3761">
        <v>4</v>
      </c>
      <c r="J3761">
        <v>39815</v>
      </c>
    </row>
    <row r="3762" spans="1:10" x14ac:dyDescent="0.25">
      <c r="A3762">
        <v>13761</v>
      </c>
      <c r="B3762" s="1">
        <v>45605</v>
      </c>
      <c r="C3762" t="s">
        <v>6850</v>
      </c>
      <c r="D3762" t="s">
        <v>23</v>
      </c>
      <c r="E3762" t="s">
        <v>135</v>
      </c>
      <c r="F3762" t="s">
        <v>35</v>
      </c>
      <c r="G3762" t="s">
        <v>179</v>
      </c>
      <c r="H3762" t="s">
        <v>6851</v>
      </c>
      <c r="I3762">
        <v>3</v>
      </c>
      <c r="J3762">
        <v>75203</v>
      </c>
    </row>
    <row r="3763" spans="1:10" x14ac:dyDescent="0.25">
      <c r="A3763">
        <v>13762</v>
      </c>
      <c r="B3763" s="1">
        <v>45611</v>
      </c>
      <c r="C3763" t="s">
        <v>6852</v>
      </c>
      <c r="D3763" t="s">
        <v>23</v>
      </c>
      <c r="E3763" t="s">
        <v>76</v>
      </c>
      <c r="F3763" t="s">
        <v>39</v>
      </c>
      <c r="G3763" t="s">
        <v>117</v>
      </c>
      <c r="H3763" t="s">
        <v>6853</v>
      </c>
      <c r="I3763">
        <v>2</v>
      </c>
      <c r="J3763">
        <v>56865</v>
      </c>
    </row>
    <row r="3764" spans="1:10" x14ac:dyDescent="0.25">
      <c r="A3764">
        <v>13763</v>
      </c>
      <c r="B3764" s="1">
        <v>45467</v>
      </c>
      <c r="C3764" t="s">
        <v>6854</v>
      </c>
      <c r="D3764" t="s">
        <v>23</v>
      </c>
      <c r="E3764" t="s">
        <v>29</v>
      </c>
      <c r="F3764" t="s">
        <v>13</v>
      </c>
      <c r="G3764" t="s">
        <v>102</v>
      </c>
      <c r="H3764" t="s">
        <v>6855</v>
      </c>
      <c r="I3764">
        <v>4</v>
      </c>
      <c r="J3764">
        <v>60001</v>
      </c>
    </row>
    <row r="3765" spans="1:10" x14ac:dyDescent="0.25">
      <c r="A3765">
        <v>13764</v>
      </c>
      <c r="B3765" s="1">
        <v>45312</v>
      </c>
      <c r="C3765" t="s">
        <v>6856</v>
      </c>
      <c r="D3765" t="s">
        <v>17</v>
      </c>
      <c r="E3765" t="s">
        <v>18</v>
      </c>
      <c r="F3765" t="s">
        <v>77</v>
      </c>
      <c r="G3765" t="s">
        <v>78</v>
      </c>
      <c r="H3765" t="s">
        <v>5621</v>
      </c>
      <c r="I3765">
        <v>2</v>
      </c>
      <c r="J3765">
        <v>29602</v>
      </c>
    </row>
    <row r="3766" spans="1:10" x14ac:dyDescent="0.25">
      <c r="A3766">
        <v>13765</v>
      </c>
      <c r="B3766" s="1">
        <v>45222</v>
      </c>
      <c r="C3766" t="s">
        <v>3283</v>
      </c>
      <c r="D3766" t="s">
        <v>11</v>
      </c>
      <c r="E3766" t="s">
        <v>84</v>
      </c>
      <c r="F3766" t="s">
        <v>19</v>
      </c>
      <c r="G3766" t="s">
        <v>98</v>
      </c>
      <c r="H3766" t="s">
        <v>6857</v>
      </c>
      <c r="I3766">
        <v>1</v>
      </c>
      <c r="J3766">
        <v>62888</v>
      </c>
    </row>
    <row r="3767" spans="1:10" x14ac:dyDescent="0.25">
      <c r="A3767">
        <v>13766</v>
      </c>
      <c r="B3767" s="1">
        <v>45476</v>
      </c>
      <c r="C3767" t="s">
        <v>6858</v>
      </c>
      <c r="D3767" t="s">
        <v>17</v>
      </c>
      <c r="E3767" t="s">
        <v>158</v>
      </c>
      <c r="F3767" t="s">
        <v>67</v>
      </c>
      <c r="G3767" t="s">
        <v>400</v>
      </c>
      <c r="H3767" t="s">
        <v>2462</v>
      </c>
      <c r="I3767">
        <v>3</v>
      </c>
      <c r="J3767">
        <v>62531</v>
      </c>
    </row>
    <row r="3768" spans="1:10" x14ac:dyDescent="0.25">
      <c r="A3768">
        <v>13767</v>
      </c>
      <c r="B3768" s="1">
        <v>45576</v>
      </c>
      <c r="C3768" t="s">
        <v>6859</v>
      </c>
      <c r="D3768" t="s">
        <v>11</v>
      </c>
      <c r="E3768" t="s">
        <v>12</v>
      </c>
      <c r="F3768" t="s">
        <v>25</v>
      </c>
      <c r="G3768" t="s">
        <v>313</v>
      </c>
      <c r="H3768" t="s">
        <v>6860</v>
      </c>
      <c r="I3768">
        <v>5</v>
      </c>
      <c r="J3768">
        <v>62253</v>
      </c>
    </row>
    <row r="3769" spans="1:10" x14ac:dyDescent="0.25">
      <c r="A3769">
        <v>13768</v>
      </c>
      <c r="B3769" s="1">
        <v>45397</v>
      </c>
      <c r="C3769" t="s">
        <v>6861</v>
      </c>
      <c r="D3769" t="s">
        <v>17</v>
      </c>
      <c r="E3769" t="s">
        <v>51</v>
      </c>
      <c r="F3769" t="s">
        <v>19</v>
      </c>
      <c r="G3769" t="s">
        <v>52</v>
      </c>
      <c r="H3769" t="s">
        <v>6862</v>
      </c>
      <c r="I3769">
        <v>3</v>
      </c>
      <c r="J3769">
        <v>51595</v>
      </c>
    </row>
    <row r="3770" spans="1:10" x14ac:dyDescent="0.25">
      <c r="A3770">
        <v>13769</v>
      </c>
      <c r="B3770" s="1">
        <v>45665</v>
      </c>
      <c r="C3770" t="s">
        <v>6863</v>
      </c>
      <c r="D3770" t="s">
        <v>33</v>
      </c>
      <c r="E3770" t="s">
        <v>43</v>
      </c>
      <c r="F3770" t="s">
        <v>77</v>
      </c>
      <c r="G3770" t="s">
        <v>109</v>
      </c>
      <c r="H3770" t="s">
        <v>6864</v>
      </c>
      <c r="I3770">
        <v>4</v>
      </c>
      <c r="J3770">
        <v>63939</v>
      </c>
    </row>
    <row r="3771" spans="1:10" x14ac:dyDescent="0.25">
      <c r="A3771">
        <v>13770</v>
      </c>
      <c r="B3771" s="1">
        <v>45401</v>
      </c>
      <c r="C3771" t="s">
        <v>6865</v>
      </c>
      <c r="D3771" t="s">
        <v>17</v>
      </c>
      <c r="E3771" t="s">
        <v>51</v>
      </c>
      <c r="F3771" t="s">
        <v>25</v>
      </c>
      <c r="G3771" t="s">
        <v>218</v>
      </c>
      <c r="H3771" t="s">
        <v>6866</v>
      </c>
      <c r="I3771">
        <v>5</v>
      </c>
      <c r="J3771">
        <v>22239</v>
      </c>
    </row>
    <row r="3772" spans="1:10" x14ac:dyDescent="0.25">
      <c r="A3772">
        <v>13771</v>
      </c>
      <c r="B3772" s="1">
        <v>45798</v>
      </c>
      <c r="C3772" t="s">
        <v>6867</v>
      </c>
      <c r="D3772" t="s">
        <v>17</v>
      </c>
      <c r="E3772" t="s">
        <v>66</v>
      </c>
      <c r="F3772" t="s">
        <v>39</v>
      </c>
      <c r="G3772" t="s">
        <v>200</v>
      </c>
      <c r="H3772" t="s">
        <v>6868</v>
      </c>
      <c r="I3772">
        <v>5</v>
      </c>
      <c r="J3772">
        <v>36316</v>
      </c>
    </row>
    <row r="3773" spans="1:10" x14ac:dyDescent="0.25">
      <c r="A3773">
        <v>13772</v>
      </c>
      <c r="B3773" s="1">
        <v>45613</v>
      </c>
      <c r="C3773" t="s">
        <v>6869</v>
      </c>
      <c r="D3773" t="s">
        <v>23</v>
      </c>
      <c r="E3773" t="s">
        <v>105</v>
      </c>
      <c r="F3773" t="s">
        <v>19</v>
      </c>
      <c r="G3773" t="s">
        <v>124</v>
      </c>
      <c r="H3773" t="s">
        <v>6870</v>
      </c>
      <c r="I3773">
        <v>2</v>
      </c>
      <c r="J3773">
        <v>47762</v>
      </c>
    </row>
    <row r="3774" spans="1:10" x14ac:dyDescent="0.25">
      <c r="A3774">
        <v>13773</v>
      </c>
      <c r="B3774" s="1">
        <v>45268</v>
      </c>
      <c r="C3774" t="s">
        <v>6871</v>
      </c>
      <c r="D3774" t="s">
        <v>17</v>
      </c>
      <c r="E3774" t="s">
        <v>51</v>
      </c>
      <c r="F3774" t="s">
        <v>77</v>
      </c>
      <c r="G3774" t="s">
        <v>78</v>
      </c>
      <c r="H3774" t="s">
        <v>6872</v>
      </c>
      <c r="I3774">
        <v>5</v>
      </c>
      <c r="J3774">
        <v>51029</v>
      </c>
    </row>
    <row r="3775" spans="1:10" x14ac:dyDescent="0.25">
      <c r="A3775">
        <v>13774</v>
      </c>
      <c r="B3775" s="1">
        <v>45342</v>
      </c>
      <c r="C3775" t="s">
        <v>6873</v>
      </c>
      <c r="D3775" t="s">
        <v>17</v>
      </c>
      <c r="E3775" t="s">
        <v>66</v>
      </c>
      <c r="F3775" t="s">
        <v>87</v>
      </c>
      <c r="G3775" t="s">
        <v>88</v>
      </c>
      <c r="H3775" t="s">
        <v>6874</v>
      </c>
      <c r="I3775">
        <v>1</v>
      </c>
      <c r="J3775">
        <v>20176</v>
      </c>
    </row>
    <row r="3776" spans="1:10" x14ac:dyDescent="0.25">
      <c r="A3776">
        <v>13775</v>
      </c>
      <c r="B3776" s="1">
        <v>45438</v>
      </c>
      <c r="C3776" t="s">
        <v>6875</v>
      </c>
      <c r="D3776" t="s">
        <v>33</v>
      </c>
      <c r="E3776" t="s">
        <v>55</v>
      </c>
      <c r="F3776" t="s">
        <v>25</v>
      </c>
      <c r="G3776" t="s">
        <v>313</v>
      </c>
      <c r="H3776" t="s">
        <v>6876</v>
      </c>
      <c r="I3776">
        <v>4</v>
      </c>
      <c r="J3776">
        <v>31875</v>
      </c>
    </row>
    <row r="3777" spans="1:10" x14ac:dyDescent="0.25">
      <c r="A3777">
        <v>13776</v>
      </c>
      <c r="B3777" s="1">
        <v>45870</v>
      </c>
      <c r="C3777" t="s">
        <v>6877</v>
      </c>
      <c r="D3777" t="s">
        <v>23</v>
      </c>
      <c r="E3777" t="s">
        <v>29</v>
      </c>
      <c r="F3777" t="s">
        <v>25</v>
      </c>
      <c r="G3777" t="s">
        <v>26</v>
      </c>
      <c r="H3777" t="s">
        <v>6878</v>
      </c>
      <c r="I3777">
        <v>4</v>
      </c>
      <c r="J3777">
        <v>42356</v>
      </c>
    </row>
    <row r="3778" spans="1:10" x14ac:dyDescent="0.25">
      <c r="A3778">
        <v>13777</v>
      </c>
      <c r="B3778" s="1">
        <v>45317</v>
      </c>
      <c r="C3778" t="s">
        <v>6879</v>
      </c>
      <c r="D3778" t="s">
        <v>17</v>
      </c>
      <c r="E3778" t="s">
        <v>158</v>
      </c>
      <c r="F3778" t="s">
        <v>67</v>
      </c>
      <c r="G3778" t="s">
        <v>68</v>
      </c>
      <c r="H3778" t="s">
        <v>6880</v>
      </c>
      <c r="I3778">
        <v>2</v>
      </c>
      <c r="J3778">
        <v>54040</v>
      </c>
    </row>
    <row r="3779" spans="1:10" x14ac:dyDescent="0.25">
      <c r="A3779">
        <v>13778</v>
      </c>
      <c r="B3779" s="1">
        <v>45599</v>
      </c>
      <c r="C3779" t="s">
        <v>6881</v>
      </c>
      <c r="D3779" t="s">
        <v>33</v>
      </c>
      <c r="E3779" t="s">
        <v>101</v>
      </c>
      <c r="F3779" t="s">
        <v>25</v>
      </c>
      <c r="G3779" t="s">
        <v>95</v>
      </c>
      <c r="H3779" t="s">
        <v>6882</v>
      </c>
      <c r="I3779">
        <v>4</v>
      </c>
      <c r="J3779">
        <v>61933</v>
      </c>
    </row>
    <row r="3780" spans="1:10" x14ac:dyDescent="0.25">
      <c r="A3780">
        <v>13779</v>
      </c>
      <c r="B3780" s="1">
        <v>45408</v>
      </c>
      <c r="C3780" t="s">
        <v>6883</v>
      </c>
      <c r="D3780" t="s">
        <v>11</v>
      </c>
      <c r="E3780" t="s">
        <v>12</v>
      </c>
      <c r="F3780" t="s">
        <v>19</v>
      </c>
      <c r="G3780" t="s">
        <v>30</v>
      </c>
      <c r="H3780" t="s">
        <v>6884</v>
      </c>
      <c r="I3780">
        <v>1</v>
      </c>
      <c r="J3780">
        <v>23921</v>
      </c>
    </row>
    <row r="3781" spans="1:10" x14ac:dyDescent="0.25">
      <c r="A3781">
        <v>13780</v>
      </c>
      <c r="B3781" s="1">
        <v>45301</v>
      </c>
      <c r="C3781" t="s">
        <v>6885</v>
      </c>
      <c r="D3781" t="s">
        <v>17</v>
      </c>
      <c r="E3781" t="s">
        <v>51</v>
      </c>
      <c r="F3781" t="s">
        <v>87</v>
      </c>
      <c r="G3781" t="s">
        <v>129</v>
      </c>
      <c r="H3781" t="s">
        <v>937</v>
      </c>
      <c r="I3781">
        <v>5</v>
      </c>
      <c r="J3781">
        <v>68726</v>
      </c>
    </row>
    <row r="3782" spans="1:10" x14ac:dyDescent="0.25">
      <c r="A3782">
        <v>13781</v>
      </c>
      <c r="B3782" s="1">
        <v>45497</v>
      </c>
      <c r="C3782" t="s">
        <v>4284</v>
      </c>
      <c r="D3782" t="s">
        <v>33</v>
      </c>
      <c r="E3782" t="s">
        <v>101</v>
      </c>
      <c r="F3782" t="s">
        <v>87</v>
      </c>
      <c r="G3782" t="s">
        <v>129</v>
      </c>
      <c r="H3782" t="s">
        <v>2566</v>
      </c>
      <c r="I3782">
        <v>5</v>
      </c>
      <c r="J3782">
        <v>50988</v>
      </c>
    </row>
    <row r="3783" spans="1:10" x14ac:dyDescent="0.25">
      <c r="A3783">
        <v>13782</v>
      </c>
      <c r="B3783" s="1">
        <v>45576</v>
      </c>
      <c r="C3783" t="s">
        <v>6886</v>
      </c>
      <c r="D3783" t="s">
        <v>17</v>
      </c>
      <c r="E3783" t="s">
        <v>51</v>
      </c>
      <c r="F3783" t="s">
        <v>39</v>
      </c>
      <c r="G3783" t="s">
        <v>117</v>
      </c>
      <c r="H3783" t="s">
        <v>6887</v>
      </c>
      <c r="I3783">
        <v>2</v>
      </c>
      <c r="J3783">
        <v>13525</v>
      </c>
    </row>
    <row r="3784" spans="1:10" x14ac:dyDescent="0.25">
      <c r="A3784">
        <v>13783</v>
      </c>
      <c r="B3784" s="1">
        <v>45886</v>
      </c>
      <c r="C3784" t="s">
        <v>6888</v>
      </c>
      <c r="D3784" t="s">
        <v>17</v>
      </c>
      <c r="E3784" t="s">
        <v>51</v>
      </c>
      <c r="F3784" t="s">
        <v>19</v>
      </c>
      <c r="G3784" t="s">
        <v>30</v>
      </c>
      <c r="H3784" t="s">
        <v>6889</v>
      </c>
      <c r="I3784">
        <v>5</v>
      </c>
      <c r="J3784">
        <v>66254</v>
      </c>
    </row>
    <row r="3785" spans="1:10" x14ac:dyDescent="0.25">
      <c r="A3785">
        <v>13784</v>
      </c>
      <c r="B3785" s="1">
        <v>45271</v>
      </c>
      <c r="C3785" t="s">
        <v>2206</v>
      </c>
      <c r="D3785" t="s">
        <v>17</v>
      </c>
      <c r="E3785" t="s">
        <v>66</v>
      </c>
      <c r="F3785" t="s">
        <v>62</v>
      </c>
      <c r="G3785" t="s">
        <v>114</v>
      </c>
      <c r="H3785" t="s">
        <v>6890</v>
      </c>
      <c r="I3785">
        <v>3</v>
      </c>
      <c r="J3785">
        <v>15553</v>
      </c>
    </row>
    <row r="3786" spans="1:10" x14ac:dyDescent="0.25">
      <c r="A3786">
        <v>13785</v>
      </c>
      <c r="B3786" s="1">
        <v>45629</v>
      </c>
      <c r="C3786" t="s">
        <v>6891</v>
      </c>
      <c r="D3786" t="s">
        <v>11</v>
      </c>
      <c r="E3786" t="s">
        <v>61</v>
      </c>
      <c r="F3786" t="s">
        <v>25</v>
      </c>
      <c r="G3786" t="s">
        <v>58</v>
      </c>
      <c r="H3786" t="s">
        <v>6892</v>
      </c>
      <c r="I3786">
        <v>3</v>
      </c>
      <c r="J3786">
        <v>37303</v>
      </c>
    </row>
    <row r="3787" spans="1:10" x14ac:dyDescent="0.25">
      <c r="A3787">
        <v>13786</v>
      </c>
      <c r="B3787" s="1">
        <v>45219</v>
      </c>
      <c r="C3787" t="s">
        <v>6893</v>
      </c>
      <c r="D3787" t="s">
        <v>33</v>
      </c>
      <c r="E3787" t="s">
        <v>34</v>
      </c>
      <c r="F3787" t="s">
        <v>62</v>
      </c>
      <c r="G3787" t="s">
        <v>114</v>
      </c>
      <c r="H3787" t="s">
        <v>6894</v>
      </c>
      <c r="I3787">
        <v>1</v>
      </c>
      <c r="J3787">
        <v>29881</v>
      </c>
    </row>
    <row r="3788" spans="1:10" x14ac:dyDescent="0.25">
      <c r="A3788">
        <v>13787</v>
      </c>
      <c r="B3788" s="1">
        <v>45580</v>
      </c>
      <c r="C3788" t="s">
        <v>6895</v>
      </c>
      <c r="D3788" t="s">
        <v>17</v>
      </c>
      <c r="E3788" t="s">
        <v>51</v>
      </c>
      <c r="F3788" t="s">
        <v>39</v>
      </c>
      <c r="G3788" t="s">
        <v>117</v>
      </c>
      <c r="H3788" t="s">
        <v>6896</v>
      </c>
      <c r="I3788">
        <v>1</v>
      </c>
      <c r="J3788">
        <v>23035</v>
      </c>
    </row>
    <row r="3789" spans="1:10" x14ac:dyDescent="0.25">
      <c r="A3789">
        <v>13788</v>
      </c>
      <c r="B3789" s="1">
        <v>45588</v>
      </c>
      <c r="C3789" t="s">
        <v>6897</v>
      </c>
      <c r="D3789" t="s">
        <v>23</v>
      </c>
      <c r="E3789" t="s">
        <v>29</v>
      </c>
      <c r="F3789" t="s">
        <v>13</v>
      </c>
      <c r="G3789" t="s">
        <v>282</v>
      </c>
      <c r="H3789" t="s">
        <v>1400</v>
      </c>
      <c r="I3789">
        <v>2</v>
      </c>
      <c r="J3789">
        <v>47478</v>
      </c>
    </row>
    <row r="3790" spans="1:10" x14ac:dyDescent="0.25">
      <c r="A3790">
        <v>13789</v>
      </c>
      <c r="B3790" s="1">
        <v>45344</v>
      </c>
      <c r="C3790" t="s">
        <v>6898</v>
      </c>
      <c r="D3790" t="s">
        <v>33</v>
      </c>
      <c r="E3790" t="s">
        <v>43</v>
      </c>
      <c r="F3790" t="s">
        <v>35</v>
      </c>
      <c r="G3790" t="s">
        <v>71</v>
      </c>
      <c r="H3790" t="s">
        <v>3281</v>
      </c>
      <c r="I3790">
        <v>1</v>
      </c>
      <c r="J3790">
        <v>38646</v>
      </c>
    </row>
    <row r="3791" spans="1:10" x14ac:dyDescent="0.25">
      <c r="A3791">
        <v>13790</v>
      </c>
      <c r="B3791" s="1">
        <v>45711</v>
      </c>
      <c r="C3791" t="s">
        <v>6899</v>
      </c>
      <c r="D3791" t="s">
        <v>23</v>
      </c>
      <c r="E3791" t="s">
        <v>24</v>
      </c>
      <c r="F3791" t="s">
        <v>25</v>
      </c>
      <c r="G3791" t="s">
        <v>95</v>
      </c>
      <c r="H3791" t="s">
        <v>3742</v>
      </c>
      <c r="I3791">
        <v>3</v>
      </c>
      <c r="J3791">
        <v>74840</v>
      </c>
    </row>
    <row r="3792" spans="1:10" x14ac:dyDescent="0.25">
      <c r="A3792">
        <v>13791</v>
      </c>
      <c r="B3792" s="1">
        <v>45644</v>
      </c>
      <c r="C3792" t="s">
        <v>6900</v>
      </c>
      <c r="D3792" t="s">
        <v>23</v>
      </c>
      <c r="E3792" t="s">
        <v>29</v>
      </c>
      <c r="F3792" t="s">
        <v>120</v>
      </c>
      <c r="G3792" t="s">
        <v>150</v>
      </c>
      <c r="H3792" t="s">
        <v>3991</v>
      </c>
      <c r="I3792">
        <v>5</v>
      </c>
      <c r="J3792">
        <v>21454</v>
      </c>
    </row>
    <row r="3793" spans="1:10" x14ac:dyDescent="0.25">
      <c r="A3793">
        <v>13792</v>
      </c>
      <c r="B3793" s="1">
        <v>45877</v>
      </c>
      <c r="C3793" t="s">
        <v>6901</v>
      </c>
      <c r="D3793" t="s">
        <v>23</v>
      </c>
      <c r="E3793" t="s">
        <v>135</v>
      </c>
      <c r="F3793" t="s">
        <v>39</v>
      </c>
      <c r="G3793" t="s">
        <v>132</v>
      </c>
      <c r="H3793" t="s">
        <v>3170</v>
      </c>
      <c r="I3793">
        <v>5</v>
      </c>
      <c r="J3793">
        <v>19178</v>
      </c>
    </row>
    <row r="3794" spans="1:10" x14ac:dyDescent="0.25">
      <c r="A3794">
        <v>13793</v>
      </c>
      <c r="B3794" s="1">
        <v>45525</v>
      </c>
      <c r="C3794" t="s">
        <v>6902</v>
      </c>
      <c r="D3794" t="s">
        <v>23</v>
      </c>
      <c r="E3794" t="s">
        <v>24</v>
      </c>
      <c r="F3794" t="s">
        <v>120</v>
      </c>
      <c r="G3794" t="s">
        <v>121</v>
      </c>
      <c r="H3794" t="s">
        <v>6903</v>
      </c>
      <c r="I3794">
        <v>3</v>
      </c>
      <c r="J3794">
        <v>42488</v>
      </c>
    </row>
    <row r="3795" spans="1:10" x14ac:dyDescent="0.25">
      <c r="A3795">
        <v>13794</v>
      </c>
      <c r="B3795" s="1">
        <v>45517</v>
      </c>
      <c r="C3795" t="s">
        <v>6904</v>
      </c>
      <c r="D3795" t="s">
        <v>11</v>
      </c>
      <c r="E3795" t="s">
        <v>165</v>
      </c>
      <c r="F3795" t="s">
        <v>13</v>
      </c>
      <c r="G3795" t="s">
        <v>14</v>
      </c>
      <c r="H3795" t="s">
        <v>6905</v>
      </c>
      <c r="I3795">
        <v>4</v>
      </c>
      <c r="J3795">
        <v>13481</v>
      </c>
    </row>
    <row r="3796" spans="1:10" x14ac:dyDescent="0.25">
      <c r="A3796">
        <v>13795</v>
      </c>
      <c r="B3796" s="1">
        <v>45253</v>
      </c>
      <c r="C3796" t="s">
        <v>6906</v>
      </c>
      <c r="D3796" t="s">
        <v>23</v>
      </c>
      <c r="E3796" t="s">
        <v>76</v>
      </c>
      <c r="F3796" t="s">
        <v>77</v>
      </c>
      <c r="G3796" t="s">
        <v>109</v>
      </c>
      <c r="H3796" t="s">
        <v>6907</v>
      </c>
      <c r="I3796">
        <v>3</v>
      </c>
      <c r="J3796">
        <v>1377</v>
      </c>
    </row>
    <row r="3797" spans="1:10" x14ac:dyDescent="0.25">
      <c r="A3797">
        <v>13796</v>
      </c>
      <c r="B3797" s="1">
        <v>45797</v>
      </c>
      <c r="C3797" t="s">
        <v>6908</v>
      </c>
      <c r="D3797" t="s">
        <v>17</v>
      </c>
      <c r="E3797" t="s">
        <v>47</v>
      </c>
      <c r="F3797" t="s">
        <v>120</v>
      </c>
      <c r="G3797" t="s">
        <v>159</v>
      </c>
      <c r="H3797" t="s">
        <v>6909</v>
      </c>
      <c r="I3797">
        <v>2</v>
      </c>
      <c r="J3797">
        <v>41628</v>
      </c>
    </row>
    <row r="3798" spans="1:10" x14ac:dyDescent="0.25">
      <c r="A3798">
        <v>13797</v>
      </c>
      <c r="B3798" s="1">
        <v>45806</v>
      </c>
      <c r="C3798" t="s">
        <v>6910</v>
      </c>
      <c r="D3798" t="s">
        <v>23</v>
      </c>
      <c r="E3798" t="s">
        <v>29</v>
      </c>
      <c r="F3798" t="s">
        <v>77</v>
      </c>
      <c r="G3798" t="s">
        <v>78</v>
      </c>
      <c r="H3798" t="s">
        <v>2987</v>
      </c>
      <c r="I3798">
        <v>5</v>
      </c>
      <c r="J3798">
        <v>75358</v>
      </c>
    </row>
    <row r="3799" spans="1:10" x14ac:dyDescent="0.25">
      <c r="A3799">
        <v>13798</v>
      </c>
      <c r="B3799" s="1">
        <v>45536</v>
      </c>
      <c r="C3799" t="s">
        <v>6911</v>
      </c>
      <c r="D3799" t="s">
        <v>23</v>
      </c>
      <c r="E3799" t="s">
        <v>135</v>
      </c>
      <c r="F3799" t="s">
        <v>35</v>
      </c>
      <c r="G3799" t="s">
        <v>36</v>
      </c>
      <c r="H3799" t="s">
        <v>6912</v>
      </c>
      <c r="I3799">
        <v>1</v>
      </c>
      <c r="J3799">
        <v>18477</v>
      </c>
    </row>
    <row r="3800" spans="1:10" x14ac:dyDescent="0.25">
      <c r="A3800">
        <v>13799</v>
      </c>
      <c r="B3800" s="1">
        <v>45771</v>
      </c>
      <c r="C3800" t="s">
        <v>6913</v>
      </c>
      <c r="D3800" t="s">
        <v>17</v>
      </c>
      <c r="E3800" t="s">
        <v>47</v>
      </c>
      <c r="F3800" t="s">
        <v>87</v>
      </c>
      <c r="G3800" t="s">
        <v>129</v>
      </c>
      <c r="H3800" t="s">
        <v>6914</v>
      </c>
      <c r="I3800">
        <v>4</v>
      </c>
      <c r="J3800">
        <v>17219</v>
      </c>
    </row>
    <row r="3801" spans="1:10" x14ac:dyDescent="0.25">
      <c r="A3801">
        <v>13800</v>
      </c>
      <c r="B3801" s="1">
        <v>45733</v>
      </c>
      <c r="C3801" t="s">
        <v>6915</v>
      </c>
      <c r="D3801" t="s">
        <v>33</v>
      </c>
      <c r="E3801" t="s">
        <v>34</v>
      </c>
      <c r="F3801" t="s">
        <v>39</v>
      </c>
      <c r="G3801" t="s">
        <v>117</v>
      </c>
      <c r="H3801" t="s">
        <v>6916</v>
      </c>
      <c r="I3801">
        <v>2</v>
      </c>
      <c r="J3801">
        <v>45301</v>
      </c>
    </row>
    <row r="3802" spans="1:10" x14ac:dyDescent="0.25">
      <c r="A3802">
        <v>13801</v>
      </c>
      <c r="B3802" s="1">
        <v>45575</v>
      </c>
      <c r="C3802" t="s">
        <v>6917</v>
      </c>
      <c r="D3802" t="s">
        <v>23</v>
      </c>
      <c r="E3802" t="s">
        <v>76</v>
      </c>
      <c r="F3802" t="s">
        <v>87</v>
      </c>
      <c r="G3802" t="s">
        <v>129</v>
      </c>
      <c r="H3802" t="s">
        <v>6918</v>
      </c>
      <c r="I3802">
        <v>1</v>
      </c>
      <c r="J3802">
        <v>45667</v>
      </c>
    </row>
    <row r="3803" spans="1:10" x14ac:dyDescent="0.25">
      <c r="A3803">
        <v>13802</v>
      </c>
      <c r="B3803" s="1">
        <v>45665</v>
      </c>
      <c r="C3803" t="s">
        <v>6919</v>
      </c>
      <c r="D3803" t="s">
        <v>17</v>
      </c>
      <c r="E3803" t="s">
        <v>51</v>
      </c>
      <c r="F3803" t="s">
        <v>87</v>
      </c>
      <c r="G3803" t="s">
        <v>205</v>
      </c>
      <c r="H3803" t="s">
        <v>5498</v>
      </c>
      <c r="I3803">
        <v>1</v>
      </c>
      <c r="J3803">
        <v>25538</v>
      </c>
    </row>
    <row r="3804" spans="1:10" x14ac:dyDescent="0.25">
      <c r="A3804">
        <v>13803</v>
      </c>
      <c r="B3804" s="1">
        <v>45491</v>
      </c>
      <c r="C3804" t="s">
        <v>6920</v>
      </c>
      <c r="D3804" t="s">
        <v>11</v>
      </c>
      <c r="E3804" t="s">
        <v>12</v>
      </c>
      <c r="F3804" t="s">
        <v>19</v>
      </c>
      <c r="G3804" t="s">
        <v>124</v>
      </c>
      <c r="H3804" t="s">
        <v>4154</v>
      </c>
      <c r="I3804">
        <v>4</v>
      </c>
      <c r="J3804">
        <v>15250</v>
      </c>
    </row>
    <row r="3805" spans="1:10" x14ac:dyDescent="0.25">
      <c r="A3805">
        <v>13804</v>
      </c>
      <c r="B3805" s="1">
        <v>45543</v>
      </c>
      <c r="C3805" t="s">
        <v>6921</v>
      </c>
      <c r="D3805" t="s">
        <v>11</v>
      </c>
      <c r="E3805" t="s">
        <v>61</v>
      </c>
      <c r="F3805" t="s">
        <v>39</v>
      </c>
      <c r="G3805" t="s">
        <v>192</v>
      </c>
      <c r="H3805" t="s">
        <v>6922</v>
      </c>
      <c r="I3805">
        <v>1</v>
      </c>
      <c r="J3805">
        <v>28133</v>
      </c>
    </row>
    <row r="3806" spans="1:10" x14ac:dyDescent="0.25">
      <c r="A3806">
        <v>13805</v>
      </c>
      <c r="B3806" s="1">
        <v>45714</v>
      </c>
      <c r="C3806" t="s">
        <v>6923</v>
      </c>
      <c r="D3806" t="s">
        <v>23</v>
      </c>
      <c r="E3806" t="s">
        <v>76</v>
      </c>
      <c r="F3806" t="s">
        <v>62</v>
      </c>
      <c r="G3806" t="s">
        <v>106</v>
      </c>
      <c r="H3806" t="s">
        <v>6924</v>
      </c>
      <c r="I3806">
        <v>2</v>
      </c>
      <c r="J3806">
        <v>13273</v>
      </c>
    </row>
    <row r="3807" spans="1:10" x14ac:dyDescent="0.25">
      <c r="A3807">
        <v>13806</v>
      </c>
      <c r="B3807" s="1">
        <v>45244</v>
      </c>
      <c r="C3807" t="s">
        <v>6925</v>
      </c>
      <c r="D3807" t="s">
        <v>23</v>
      </c>
      <c r="E3807" t="s">
        <v>29</v>
      </c>
      <c r="F3807" t="s">
        <v>62</v>
      </c>
      <c r="G3807" t="s">
        <v>114</v>
      </c>
      <c r="H3807" t="s">
        <v>6926</v>
      </c>
      <c r="I3807">
        <v>5</v>
      </c>
      <c r="J3807">
        <v>22752</v>
      </c>
    </row>
    <row r="3808" spans="1:10" x14ac:dyDescent="0.25">
      <c r="A3808">
        <v>13807</v>
      </c>
      <c r="B3808" s="1">
        <v>45585</v>
      </c>
      <c r="C3808" t="s">
        <v>6927</v>
      </c>
      <c r="D3808" t="s">
        <v>23</v>
      </c>
      <c r="E3808" t="s">
        <v>76</v>
      </c>
      <c r="F3808" t="s">
        <v>67</v>
      </c>
      <c r="G3808" t="s">
        <v>231</v>
      </c>
      <c r="H3808" t="s">
        <v>6928</v>
      </c>
      <c r="I3808">
        <v>1</v>
      </c>
      <c r="J3808">
        <v>73319</v>
      </c>
    </row>
    <row r="3809" spans="1:10" x14ac:dyDescent="0.25">
      <c r="A3809">
        <v>13808</v>
      </c>
      <c r="B3809" s="1">
        <v>45708</v>
      </c>
      <c r="C3809" t="s">
        <v>6929</v>
      </c>
      <c r="D3809" t="s">
        <v>17</v>
      </c>
      <c r="E3809" t="s">
        <v>18</v>
      </c>
      <c r="F3809" t="s">
        <v>87</v>
      </c>
      <c r="G3809" t="s">
        <v>129</v>
      </c>
      <c r="H3809" t="s">
        <v>6930</v>
      </c>
      <c r="I3809">
        <v>4</v>
      </c>
      <c r="J3809">
        <v>13463</v>
      </c>
    </row>
    <row r="3810" spans="1:10" x14ac:dyDescent="0.25">
      <c r="A3810">
        <v>13809</v>
      </c>
      <c r="B3810" s="1">
        <v>45506</v>
      </c>
      <c r="C3810" t="s">
        <v>3164</v>
      </c>
      <c r="D3810" t="s">
        <v>11</v>
      </c>
      <c r="E3810" t="s">
        <v>12</v>
      </c>
      <c r="F3810" t="s">
        <v>39</v>
      </c>
      <c r="G3810" t="s">
        <v>192</v>
      </c>
      <c r="H3810" t="s">
        <v>6931</v>
      </c>
      <c r="I3810">
        <v>5</v>
      </c>
      <c r="J3810">
        <v>64962</v>
      </c>
    </row>
    <row r="3811" spans="1:10" x14ac:dyDescent="0.25">
      <c r="A3811">
        <v>13810</v>
      </c>
      <c r="B3811" s="1">
        <v>45750</v>
      </c>
      <c r="C3811" t="s">
        <v>6932</v>
      </c>
      <c r="D3811" t="s">
        <v>23</v>
      </c>
      <c r="E3811" t="s">
        <v>135</v>
      </c>
      <c r="F3811" t="s">
        <v>25</v>
      </c>
      <c r="G3811" t="s">
        <v>58</v>
      </c>
      <c r="H3811" t="s">
        <v>6933</v>
      </c>
      <c r="I3811">
        <v>3</v>
      </c>
      <c r="J3811">
        <v>28974</v>
      </c>
    </row>
    <row r="3812" spans="1:10" x14ac:dyDescent="0.25">
      <c r="A3812">
        <v>13811</v>
      </c>
      <c r="B3812" s="1">
        <v>45402</v>
      </c>
      <c r="C3812" t="s">
        <v>6934</v>
      </c>
      <c r="D3812" t="s">
        <v>23</v>
      </c>
      <c r="E3812" t="s">
        <v>29</v>
      </c>
      <c r="F3812" t="s">
        <v>62</v>
      </c>
      <c r="G3812" t="s">
        <v>114</v>
      </c>
      <c r="H3812" t="s">
        <v>6935</v>
      </c>
      <c r="I3812">
        <v>5</v>
      </c>
      <c r="J3812">
        <v>18882</v>
      </c>
    </row>
    <row r="3813" spans="1:10" x14ac:dyDescent="0.25">
      <c r="A3813">
        <v>13812</v>
      </c>
      <c r="B3813" s="1">
        <v>45768</v>
      </c>
      <c r="C3813" t="s">
        <v>6936</v>
      </c>
      <c r="D3813" t="s">
        <v>33</v>
      </c>
      <c r="E3813" t="s">
        <v>43</v>
      </c>
      <c r="F3813" t="s">
        <v>35</v>
      </c>
      <c r="G3813" t="s">
        <v>437</v>
      </c>
      <c r="H3813" t="s">
        <v>6937</v>
      </c>
      <c r="I3813">
        <v>4</v>
      </c>
      <c r="J3813">
        <v>71673</v>
      </c>
    </row>
    <row r="3814" spans="1:10" x14ac:dyDescent="0.25">
      <c r="A3814">
        <v>13813</v>
      </c>
      <c r="B3814" s="1">
        <v>45397</v>
      </c>
      <c r="C3814" t="s">
        <v>6938</v>
      </c>
      <c r="D3814" t="s">
        <v>33</v>
      </c>
      <c r="E3814" t="s">
        <v>34</v>
      </c>
      <c r="F3814" t="s">
        <v>120</v>
      </c>
      <c r="G3814" t="s">
        <v>159</v>
      </c>
      <c r="H3814" t="s">
        <v>6939</v>
      </c>
      <c r="I3814">
        <v>4</v>
      </c>
      <c r="J3814">
        <v>2203</v>
      </c>
    </row>
    <row r="3815" spans="1:10" x14ac:dyDescent="0.25">
      <c r="A3815">
        <v>13814</v>
      </c>
      <c r="B3815" s="1">
        <v>45422</v>
      </c>
      <c r="C3815" t="s">
        <v>6940</v>
      </c>
      <c r="D3815" t="s">
        <v>33</v>
      </c>
      <c r="E3815" t="s">
        <v>101</v>
      </c>
      <c r="F3815" t="s">
        <v>39</v>
      </c>
      <c r="G3815" t="s">
        <v>117</v>
      </c>
      <c r="H3815" t="s">
        <v>6941</v>
      </c>
      <c r="I3815">
        <v>1</v>
      </c>
      <c r="J3815">
        <v>55484</v>
      </c>
    </row>
    <row r="3816" spans="1:10" x14ac:dyDescent="0.25">
      <c r="A3816">
        <v>13815</v>
      </c>
      <c r="B3816" s="1">
        <v>45717</v>
      </c>
      <c r="C3816" t="s">
        <v>6942</v>
      </c>
      <c r="D3816" t="s">
        <v>11</v>
      </c>
      <c r="E3816" t="s">
        <v>12</v>
      </c>
      <c r="F3816" t="s">
        <v>25</v>
      </c>
      <c r="G3816" t="s">
        <v>218</v>
      </c>
      <c r="H3816" t="s">
        <v>6943</v>
      </c>
      <c r="I3816">
        <v>5</v>
      </c>
      <c r="J3816">
        <v>9459</v>
      </c>
    </row>
    <row r="3817" spans="1:10" x14ac:dyDescent="0.25">
      <c r="A3817">
        <v>13816</v>
      </c>
      <c r="B3817" s="1">
        <v>45542</v>
      </c>
      <c r="C3817" t="s">
        <v>6944</v>
      </c>
      <c r="D3817" t="s">
        <v>17</v>
      </c>
      <c r="E3817" t="s">
        <v>18</v>
      </c>
      <c r="F3817" t="s">
        <v>67</v>
      </c>
      <c r="G3817" t="s">
        <v>195</v>
      </c>
      <c r="H3817" t="s">
        <v>196</v>
      </c>
      <c r="I3817">
        <v>5</v>
      </c>
      <c r="J3817">
        <v>20640</v>
      </c>
    </row>
    <row r="3818" spans="1:10" x14ac:dyDescent="0.25">
      <c r="A3818">
        <v>13817</v>
      </c>
      <c r="B3818" s="1">
        <v>45681</v>
      </c>
      <c r="C3818" t="s">
        <v>1659</v>
      </c>
      <c r="D3818" t="s">
        <v>11</v>
      </c>
      <c r="E3818" t="s">
        <v>12</v>
      </c>
      <c r="F3818" t="s">
        <v>25</v>
      </c>
      <c r="G3818" t="s">
        <v>58</v>
      </c>
      <c r="H3818" t="s">
        <v>621</v>
      </c>
      <c r="I3818">
        <v>1</v>
      </c>
      <c r="J3818">
        <v>40410</v>
      </c>
    </row>
    <row r="3819" spans="1:10" x14ac:dyDescent="0.25">
      <c r="A3819">
        <v>13818</v>
      </c>
      <c r="B3819" s="1">
        <v>45512</v>
      </c>
      <c r="C3819" t="s">
        <v>6945</v>
      </c>
      <c r="D3819" t="s">
        <v>11</v>
      </c>
      <c r="E3819" t="s">
        <v>12</v>
      </c>
      <c r="F3819" t="s">
        <v>67</v>
      </c>
      <c r="G3819" t="s">
        <v>195</v>
      </c>
      <c r="H3819" t="s">
        <v>6946</v>
      </c>
      <c r="I3819">
        <v>2</v>
      </c>
      <c r="J3819">
        <v>13000</v>
      </c>
    </row>
    <row r="3820" spans="1:10" x14ac:dyDescent="0.25">
      <c r="A3820">
        <v>13819</v>
      </c>
      <c r="B3820" s="1">
        <v>45716</v>
      </c>
      <c r="C3820" t="s">
        <v>6947</v>
      </c>
      <c r="D3820" t="s">
        <v>17</v>
      </c>
      <c r="E3820" t="s">
        <v>158</v>
      </c>
      <c r="F3820" t="s">
        <v>62</v>
      </c>
      <c r="G3820" t="s">
        <v>114</v>
      </c>
      <c r="H3820" t="s">
        <v>6948</v>
      </c>
      <c r="I3820">
        <v>2</v>
      </c>
      <c r="J3820">
        <v>74405</v>
      </c>
    </row>
    <row r="3821" spans="1:10" x14ac:dyDescent="0.25">
      <c r="A3821">
        <v>13820</v>
      </c>
      <c r="B3821" s="1">
        <v>45533</v>
      </c>
      <c r="C3821" t="s">
        <v>6949</v>
      </c>
      <c r="D3821" t="s">
        <v>33</v>
      </c>
      <c r="E3821" t="s">
        <v>34</v>
      </c>
      <c r="F3821" t="s">
        <v>25</v>
      </c>
      <c r="G3821" t="s">
        <v>313</v>
      </c>
      <c r="H3821" t="s">
        <v>2486</v>
      </c>
      <c r="I3821">
        <v>1</v>
      </c>
      <c r="J3821">
        <v>72142</v>
      </c>
    </row>
    <row r="3822" spans="1:10" x14ac:dyDescent="0.25">
      <c r="A3822">
        <v>13821</v>
      </c>
      <c r="B3822" s="1">
        <v>45494</v>
      </c>
      <c r="C3822" t="s">
        <v>6950</v>
      </c>
      <c r="D3822" t="s">
        <v>17</v>
      </c>
      <c r="E3822" t="s">
        <v>18</v>
      </c>
      <c r="F3822" t="s">
        <v>67</v>
      </c>
      <c r="G3822" t="s">
        <v>298</v>
      </c>
      <c r="H3822" t="s">
        <v>2504</v>
      </c>
      <c r="I3822">
        <v>5</v>
      </c>
      <c r="J3822">
        <v>35427</v>
      </c>
    </row>
    <row r="3823" spans="1:10" x14ac:dyDescent="0.25">
      <c r="A3823">
        <v>13822</v>
      </c>
      <c r="B3823" s="1">
        <v>45491</v>
      </c>
      <c r="C3823" t="s">
        <v>6951</v>
      </c>
      <c r="D3823" t="s">
        <v>23</v>
      </c>
      <c r="E3823" t="s">
        <v>24</v>
      </c>
      <c r="F3823" t="s">
        <v>25</v>
      </c>
      <c r="G3823" t="s">
        <v>95</v>
      </c>
      <c r="H3823" t="s">
        <v>6952</v>
      </c>
      <c r="I3823">
        <v>5</v>
      </c>
      <c r="J3823">
        <v>38466</v>
      </c>
    </row>
    <row r="3824" spans="1:10" x14ac:dyDescent="0.25">
      <c r="A3824">
        <v>13823</v>
      </c>
      <c r="B3824" s="1">
        <v>45583</v>
      </c>
      <c r="C3824" t="s">
        <v>6953</v>
      </c>
      <c r="D3824" t="s">
        <v>17</v>
      </c>
      <c r="E3824" t="s">
        <v>158</v>
      </c>
      <c r="F3824" t="s">
        <v>39</v>
      </c>
      <c r="G3824" t="s">
        <v>117</v>
      </c>
      <c r="H3824" t="s">
        <v>5898</v>
      </c>
      <c r="I3824">
        <v>5</v>
      </c>
      <c r="J3824">
        <v>20247</v>
      </c>
    </row>
    <row r="3825" spans="1:10" x14ac:dyDescent="0.25">
      <c r="A3825">
        <v>13824</v>
      </c>
      <c r="B3825" s="1">
        <v>45364</v>
      </c>
      <c r="C3825" t="s">
        <v>6954</v>
      </c>
      <c r="D3825" t="s">
        <v>23</v>
      </c>
      <c r="E3825" t="s">
        <v>105</v>
      </c>
      <c r="F3825" t="s">
        <v>39</v>
      </c>
      <c r="G3825" t="s">
        <v>192</v>
      </c>
      <c r="H3825" t="s">
        <v>2021</v>
      </c>
      <c r="I3825">
        <v>1</v>
      </c>
      <c r="J3825">
        <v>35237</v>
      </c>
    </row>
    <row r="3826" spans="1:10" x14ac:dyDescent="0.25">
      <c r="A3826">
        <v>13825</v>
      </c>
      <c r="B3826" s="1">
        <v>45626</v>
      </c>
      <c r="C3826" t="s">
        <v>6955</v>
      </c>
      <c r="D3826" t="s">
        <v>11</v>
      </c>
      <c r="E3826" t="s">
        <v>12</v>
      </c>
      <c r="F3826" t="s">
        <v>35</v>
      </c>
      <c r="G3826" t="s">
        <v>179</v>
      </c>
      <c r="H3826" t="s">
        <v>6956</v>
      </c>
      <c r="I3826">
        <v>4</v>
      </c>
      <c r="J3826">
        <v>39281</v>
      </c>
    </row>
    <row r="3827" spans="1:10" x14ac:dyDescent="0.25">
      <c r="A3827">
        <v>13826</v>
      </c>
      <c r="B3827" s="1">
        <v>45840</v>
      </c>
      <c r="C3827" t="s">
        <v>6957</v>
      </c>
      <c r="D3827" t="s">
        <v>17</v>
      </c>
      <c r="E3827" t="s">
        <v>51</v>
      </c>
      <c r="F3827" t="s">
        <v>25</v>
      </c>
      <c r="G3827" t="s">
        <v>313</v>
      </c>
      <c r="H3827" t="s">
        <v>328</v>
      </c>
      <c r="I3827">
        <v>5</v>
      </c>
      <c r="J3827">
        <v>71172</v>
      </c>
    </row>
    <row r="3828" spans="1:10" x14ac:dyDescent="0.25">
      <c r="A3828">
        <v>13827</v>
      </c>
      <c r="B3828" s="1">
        <v>45377</v>
      </c>
      <c r="C3828" t="s">
        <v>6958</v>
      </c>
      <c r="D3828" t="s">
        <v>23</v>
      </c>
      <c r="E3828" t="s">
        <v>24</v>
      </c>
      <c r="F3828" t="s">
        <v>39</v>
      </c>
      <c r="G3828" t="s">
        <v>132</v>
      </c>
      <c r="H3828" t="s">
        <v>6959</v>
      </c>
      <c r="I3828">
        <v>3</v>
      </c>
      <c r="J3828">
        <v>21963</v>
      </c>
    </row>
    <row r="3829" spans="1:10" x14ac:dyDescent="0.25">
      <c r="A3829">
        <v>13828</v>
      </c>
      <c r="B3829" s="1">
        <v>45575</v>
      </c>
      <c r="C3829" t="s">
        <v>6960</v>
      </c>
      <c r="D3829" t="s">
        <v>11</v>
      </c>
      <c r="E3829" t="s">
        <v>84</v>
      </c>
      <c r="F3829" t="s">
        <v>39</v>
      </c>
      <c r="G3829" t="s">
        <v>192</v>
      </c>
      <c r="H3829" t="s">
        <v>6961</v>
      </c>
      <c r="I3829">
        <v>3</v>
      </c>
      <c r="J3829">
        <v>9199</v>
      </c>
    </row>
    <row r="3830" spans="1:10" x14ac:dyDescent="0.25">
      <c r="A3830">
        <v>13829</v>
      </c>
      <c r="B3830" s="1">
        <v>45876</v>
      </c>
      <c r="C3830" t="s">
        <v>6962</v>
      </c>
      <c r="D3830" t="s">
        <v>17</v>
      </c>
      <c r="E3830" t="s">
        <v>66</v>
      </c>
      <c r="F3830" t="s">
        <v>67</v>
      </c>
      <c r="G3830" t="s">
        <v>298</v>
      </c>
      <c r="H3830" t="s">
        <v>6963</v>
      </c>
      <c r="I3830">
        <v>4</v>
      </c>
      <c r="J3830">
        <v>22057</v>
      </c>
    </row>
    <row r="3831" spans="1:10" x14ac:dyDescent="0.25">
      <c r="A3831">
        <v>13830</v>
      </c>
      <c r="B3831" s="1">
        <v>45819</v>
      </c>
      <c r="C3831" t="s">
        <v>6964</v>
      </c>
      <c r="D3831" t="s">
        <v>11</v>
      </c>
      <c r="E3831" t="s">
        <v>84</v>
      </c>
      <c r="F3831" t="s">
        <v>120</v>
      </c>
      <c r="G3831" t="s">
        <v>139</v>
      </c>
      <c r="H3831" t="s">
        <v>6965</v>
      </c>
      <c r="I3831">
        <v>1</v>
      </c>
      <c r="J3831">
        <v>40271</v>
      </c>
    </row>
    <row r="3832" spans="1:10" x14ac:dyDescent="0.25">
      <c r="A3832">
        <v>13831</v>
      </c>
      <c r="B3832" s="1">
        <v>45551</v>
      </c>
      <c r="C3832" t="s">
        <v>6966</v>
      </c>
      <c r="D3832" t="s">
        <v>23</v>
      </c>
      <c r="E3832" t="s">
        <v>105</v>
      </c>
      <c r="F3832" t="s">
        <v>39</v>
      </c>
      <c r="G3832" t="s">
        <v>132</v>
      </c>
      <c r="H3832" t="s">
        <v>3536</v>
      </c>
      <c r="I3832">
        <v>5</v>
      </c>
      <c r="J3832">
        <v>72295</v>
      </c>
    </row>
    <row r="3833" spans="1:10" x14ac:dyDescent="0.25">
      <c r="A3833">
        <v>13832</v>
      </c>
      <c r="B3833" s="1">
        <v>45209</v>
      </c>
      <c r="C3833" t="s">
        <v>6967</v>
      </c>
      <c r="D3833" t="s">
        <v>11</v>
      </c>
      <c r="E3833" t="s">
        <v>138</v>
      </c>
      <c r="F3833" t="s">
        <v>13</v>
      </c>
      <c r="G3833" t="s">
        <v>14</v>
      </c>
      <c r="H3833" t="s">
        <v>4295</v>
      </c>
      <c r="I3833">
        <v>3</v>
      </c>
      <c r="J3833">
        <v>75120</v>
      </c>
    </row>
    <row r="3834" spans="1:10" x14ac:dyDescent="0.25">
      <c r="A3834">
        <v>13833</v>
      </c>
      <c r="B3834" s="1">
        <v>45259</v>
      </c>
      <c r="C3834" t="s">
        <v>6968</v>
      </c>
      <c r="D3834" t="s">
        <v>23</v>
      </c>
      <c r="E3834" t="s">
        <v>29</v>
      </c>
      <c r="F3834" t="s">
        <v>87</v>
      </c>
      <c r="G3834" t="s">
        <v>205</v>
      </c>
      <c r="H3834" t="s">
        <v>6969</v>
      </c>
      <c r="I3834">
        <v>5</v>
      </c>
      <c r="J3834">
        <v>63288</v>
      </c>
    </row>
    <row r="3835" spans="1:10" x14ac:dyDescent="0.25">
      <c r="A3835">
        <v>13834</v>
      </c>
      <c r="B3835" s="1">
        <v>45780</v>
      </c>
      <c r="C3835" t="s">
        <v>589</v>
      </c>
      <c r="D3835" t="s">
        <v>33</v>
      </c>
      <c r="E3835" t="s">
        <v>43</v>
      </c>
      <c r="F3835" t="s">
        <v>87</v>
      </c>
      <c r="G3835" t="s">
        <v>88</v>
      </c>
      <c r="H3835" t="s">
        <v>6970</v>
      </c>
      <c r="I3835">
        <v>5</v>
      </c>
      <c r="J3835">
        <v>28281</v>
      </c>
    </row>
    <row r="3836" spans="1:10" x14ac:dyDescent="0.25">
      <c r="A3836">
        <v>13835</v>
      </c>
      <c r="B3836" s="1">
        <v>45744</v>
      </c>
      <c r="C3836" t="s">
        <v>6971</v>
      </c>
      <c r="D3836" t="s">
        <v>23</v>
      </c>
      <c r="E3836" t="s">
        <v>105</v>
      </c>
      <c r="F3836" t="s">
        <v>120</v>
      </c>
      <c r="G3836" t="s">
        <v>121</v>
      </c>
      <c r="H3836" t="s">
        <v>6972</v>
      </c>
      <c r="I3836">
        <v>5</v>
      </c>
      <c r="J3836">
        <v>19510</v>
      </c>
    </row>
    <row r="3837" spans="1:10" x14ac:dyDescent="0.25">
      <c r="A3837">
        <v>13836</v>
      </c>
      <c r="B3837" s="1">
        <v>45646</v>
      </c>
      <c r="C3837" t="s">
        <v>6973</v>
      </c>
      <c r="D3837" t="s">
        <v>17</v>
      </c>
      <c r="E3837" t="s">
        <v>66</v>
      </c>
      <c r="F3837" t="s">
        <v>19</v>
      </c>
      <c r="G3837" t="s">
        <v>98</v>
      </c>
      <c r="H3837" t="s">
        <v>6974</v>
      </c>
      <c r="I3837">
        <v>4</v>
      </c>
      <c r="J3837">
        <v>34623</v>
      </c>
    </row>
    <row r="3838" spans="1:10" x14ac:dyDescent="0.25">
      <c r="A3838">
        <v>13837</v>
      </c>
      <c r="B3838" s="1">
        <v>45806</v>
      </c>
      <c r="C3838" t="s">
        <v>6975</v>
      </c>
      <c r="D3838" t="s">
        <v>23</v>
      </c>
      <c r="E3838" t="s">
        <v>29</v>
      </c>
      <c r="F3838" t="s">
        <v>67</v>
      </c>
      <c r="G3838" t="s">
        <v>231</v>
      </c>
      <c r="H3838" t="s">
        <v>6976</v>
      </c>
      <c r="I3838">
        <v>4</v>
      </c>
      <c r="J3838">
        <v>47826</v>
      </c>
    </row>
    <row r="3839" spans="1:10" x14ac:dyDescent="0.25">
      <c r="A3839">
        <v>13838</v>
      </c>
      <c r="B3839" s="1">
        <v>45308</v>
      </c>
      <c r="C3839" t="s">
        <v>6977</v>
      </c>
      <c r="D3839" t="s">
        <v>23</v>
      </c>
      <c r="E3839" t="s">
        <v>24</v>
      </c>
      <c r="F3839" t="s">
        <v>25</v>
      </c>
      <c r="G3839" t="s">
        <v>95</v>
      </c>
      <c r="H3839" t="s">
        <v>6978</v>
      </c>
      <c r="I3839">
        <v>1</v>
      </c>
      <c r="J3839">
        <v>73288</v>
      </c>
    </row>
    <row r="3840" spans="1:10" x14ac:dyDescent="0.25">
      <c r="A3840">
        <v>13839</v>
      </c>
      <c r="B3840" s="1">
        <v>45441</v>
      </c>
      <c r="C3840" t="s">
        <v>6979</v>
      </c>
      <c r="D3840" t="s">
        <v>23</v>
      </c>
      <c r="E3840" t="s">
        <v>29</v>
      </c>
      <c r="F3840" t="s">
        <v>67</v>
      </c>
      <c r="G3840" t="s">
        <v>298</v>
      </c>
      <c r="H3840" t="s">
        <v>3466</v>
      </c>
      <c r="I3840">
        <v>4</v>
      </c>
      <c r="J3840">
        <v>60244</v>
      </c>
    </row>
    <row r="3841" spans="1:10" x14ac:dyDescent="0.25">
      <c r="A3841">
        <v>13840</v>
      </c>
      <c r="B3841" s="1">
        <v>45710</v>
      </c>
      <c r="C3841" t="s">
        <v>6980</v>
      </c>
      <c r="D3841" t="s">
        <v>23</v>
      </c>
      <c r="E3841" t="s">
        <v>29</v>
      </c>
      <c r="F3841" t="s">
        <v>19</v>
      </c>
      <c r="G3841" t="s">
        <v>52</v>
      </c>
      <c r="H3841" t="s">
        <v>3738</v>
      </c>
      <c r="I3841">
        <v>2</v>
      </c>
      <c r="J3841">
        <v>9019</v>
      </c>
    </row>
    <row r="3842" spans="1:10" x14ac:dyDescent="0.25">
      <c r="A3842">
        <v>13841</v>
      </c>
      <c r="B3842" s="1">
        <v>45583</v>
      </c>
      <c r="C3842" t="s">
        <v>6981</v>
      </c>
      <c r="D3842" t="s">
        <v>11</v>
      </c>
      <c r="E3842" t="s">
        <v>84</v>
      </c>
      <c r="F3842" t="s">
        <v>120</v>
      </c>
      <c r="G3842" t="s">
        <v>159</v>
      </c>
      <c r="H3842" t="s">
        <v>6982</v>
      </c>
      <c r="I3842">
        <v>3</v>
      </c>
      <c r="J3842">
        <v>21517</v>
      </c>
    </row>
    <row r="3843" spans="1:10" x14ac:dyDescent="0.25">
      <c r="A3843">
        <v>13842</v>
      </c>
      <c r="B3843" s="1">
        <v>45760</v>
      </c>
      <c r="C3843" t="s">
        <v>6983</v>
      </c>
      <c r="D3843" t="s">
        <v>23</v>
      </c>
      <c r="E3843" t="s">
        <v>24</v>
      </c>
      <c r="F3843" t="s">
        <v>77</v>
      </c>
      <c r="G3843" t="s">
        <v>78</v>
      </c>
      <c r="H3843" t="s">
        <v>6984</v>
      </c>
      <c r="I3843">
        <v>5</v>
      </c>
      <c r="J3843">
        <v>26145</v>
      </c>
    </row>
    <row r="3844" spans="1:10" x14ac:dyDescent="0.25">
      <c r="A3844">
        <v>13843</v>
      </c>
      <c r="B3844" s="1">
        <v>45539</v>
      </c>
      <c r="C3844" t="s">
        <v>3141</v>
      </c>
      <c r="D3844" t="s">
        <v>17</v>
      </c>
      <c r="E3844" t="s">
        <v>158</v>
      </c>
      <c r="F3844" t="s">
        <v>67</v>
      </c>
      <c r="G3844" t="s">
        <v>195</v>
      </c>
      <c r="H3844" t="s">
        <v>1716</v>
      </c>
      <c r="I3844">
        <v>3</v>
      </c>
      <c r="J3844">
        <v>69425</v>
      </c>
    </row>
    <row r="3845" spans="1:10" x14ac:dyDescent="0.25">
      <c r="A3845">
        <v>13844</v>
      </c>
      <c r="B3845" s="1">
        <v>45484</v>
      </c>
      <c r="C3845" t="s">
        <v>6985</v>
      </c>
      <c r="D3845" t="s">
        <v>17</v>
      </c>
      <c r="E3845" t="s">
        <v>51</v>
      </c>
      <c r="F3845" t="s">
        <v>62</v>
      </c>
      <c r="G3845" t="s">
        <v>142</v>
      </c>
      <c r="H3845" t="s">
        <v>6986</v>
      </c>
      <c r="I3845">
        <v>4</v>
      </c>
      <c r="J3845">
        <v>39613</v>
      </c>
    </row>
    <row r="3846" spans="1:10" x14ac:dyDescent="0.25">
      <c r="A3846">
        <v>13845</v>
      </c>
      <c r="B3846" s="1">
        <v>45847</v>
      </c>
      <c r="C3846" t="s">
        <v>6987</v>
      </c>
      <c r="D3846" t="s">
        <v>17</v>
      </c>
      <c r="E3846" t="s">
        <v>51</v>
      </c>
      <c r="F3846" t="s">
        <v>39</v>
      </c>
      <c r="G3846" t="s">
        <v>132</v>
      </c>
      <c r="H3846" t="s">
        <v>4865</v>
      </c>
      <c r="I3846">
        <v>3</v>
      </c>
      <c r="J3846">
        <v>47394</v>
      </c>
    </row>
    <row r="3847" spans="1:10" x14ac:dyDescent="0.25">
      <c r="A3847">
        <v>13846</v>
      </c>
      <c r="B3847" s="1">
        <v>45728</v>
      </c>
      <c r="C3847" t="s">
        <v>6988</v>
      </c>
      <c r="D3847" t="s">
        <v>11</v>
      </c>
      <c r="E3847" t="s">
        <v>12</v>
      </c>
      <c r="F3847" t="s">
        <v>67</v>
      </c>
      <c r="G3847" t="s">
        <v>231</v>
      </c>
      <c r="H3847" t="s">
        <v>6928</v>
      </c>
      <c r="I3847">
        <v>5</v>
      </c>
      <c r="J3847">
        <v>7553</v>
      </c>
    </row>
    <row r="3848" spans="1:10" x14ac:dyDescent="0.25">
      <c r="A3848">
        <v>13847</v>
      </c>
      <c r="B3848" s="1">
        <v>45260</v>
      </c>
      <c r="C3848" t="s">
        <v>6989</v>
      </c>
      <c r="D3848" t="s">
        <v>23</v>
      </c>
      <c r="E3848" t="s">
        <v>105</v>
      </c>
      <c r="F3848" t="s">
        <v>87</v>
      </c>
      <c r="G3848" t="s">
        <v>174</v>
      </c>
      <c r="H3848" t="s">
        <v>6990</v>
      </c>
      <c r="I3848">
        <v>2</v>
      </c>
      <c r="J3848">
        <v>61751</v>
      </c>
    </row>
    <row r="3849" spans="1:10" x14ac:dyDescent="0.25">
      <c r="A3849">
        <v>13848</v>
      </c>
      <c r="B3849" s="1">
        <v>45397</v>
      </c>
      <c r="C3849" t="s">
        <v>6991</v>
      </c>
      <c r="D3849" t="s">
        <v>17</v>
      </c>
      <c r="E3849" t="s">
        <v>47</v>
      </c>
      <c r="F3849" t="s">
        <v>77</v>
      </c>
      <c r="G3849" t="s">
        <v>109</v>
      </c>
      <c r="H3849" t="s">
        <v>5586</v>
      </c>
      <c r="I3849">
        <v>3</v>
      </c>
      <c r="J3849">
        <v>50043</v>
      </c>
    </row>
    <row r="3850" spans="1:10" x14ac:dyDescent="0.25">
      <c r="A3850">
        <v>13849</v>
      </c>
      <c r="B3850" s="1">
        <v>45824</v>
      </c>
      <c r="C3850" t="s">
        <v>6992</v>
      </c>
      <c r="D3850" t="s">
        <v>17</v>
      </c>
      <c r="E3850" t="s">
        <v>18</v>
      </c>
      <c r="F3850" t="s">
        <v>35</v>
      </c>
      <c r="G3850" t="s">
        <v>71</v>
      </c>
      <c r="H3850" t="s">
        <v>6993</v>
      </c>
      <c r="I3850">
        <v>1</v>
      </c>
      <c r="J3850">
        <v>25700</v>
      </c>
    </row>
    <row r="3851" spans="1:10" x14ac:dyDescent="0.25">
      <c r="A3851">
        <v>13850</v>
      </c>
      <c r="B3851" s="1">
        <v>45754</v>
      </c>
      <c r="C3851" t="s">
        <v>6994</v>
      </c>
      <c r="D3851" t="s">
        <v>23</v>
      </c>
      <c r="E3851" t="s">
        <v>135</v>
      </c>
      <c r="F3851" t="s">
        <v>25</v>
      </c>
      <c r="G3851" t="s">
        <v>58</v>
      </c>
      <c r="H3851" t="s">
        <v>2551</v>
      </c>
      <c r="I3851">
        <v>1</v>
      </c>
      <c r="J3851">
        <v>48679</v>
      </c>
    </row>
    <row r="3852" spans="1:10" x14ac:dyDescent="0.25">
      <c r="A3852">
        <v>13851</v>
      </c>
      <c r="B3852" s="1">
        <v>45802</v>
      </c>
      <c r="C3852" t="s">
        <v>6995</v>
      </c>
      <c r="D3852" t="s">
        <v>33</v>
      </c>
      <c r="E3852" t="s">
        <v>34</v>
      </c>
      <c r="F3852" t="s">
        <v>13</v>
      </c>
      <c r="G3852" t="s">
        <v>14</v>
      </c>
      <c r="H3852" t="s">
        <v>6996</v>
      </c>
      <c r="I3852">
        <v>4</v>
      </c>
      <c r="J3852">
        <v>57935</v>
      </c>
    </row>
    <row r="3853" spans="1:10" x14ac:dyDescent="0.25">
      <c r="A3853">
        <v>13852</v>
      </c>
      <c r="B3853" s="1">
        <v>45372</v>
      </c>
      <c r="C3853" t="s">
        <v>6997</v>
      </c>
      <c r="D3853" t="s">
        <v>33</v>
      </c>
      <c r="E3853" t="s">
        <v>34</v>
      </c>
      <c r="F3853" t="s">
        <v>39</v>
      </c>
      <c r="G3853" t="s">
        <v>200</v>
      </c>
      <c r="H3853" t="s">
        <v>5839</v>
      </c>
      <c r="I3853">
        <v>5</v>
      </c>
      <c r="J3853">
        <v>10805</v>
      </c>
    </row>
    <row r="3854" spans="1:10" x14ac:dyDescent="0.25">
      <c r="A3854">
        <v>13853</v>
      </c>
      <c r="B3854" s="1">
        <v>45726</v>
      </c>
      <c r="C3854" t="s">
        <v>6998</v>
      </c>
      <c r="D3854" t="s">
        <v>11</v>
      </c>
      <c r="E3854" t="s">
        <v>12</v>
      </c>
      <c r="F3854" t="s">
        <v>19</v>
      </c>
      <c r="G3854" t="s">
        <v>30</v>
      </c>
      <c r="H3854" t="s">
        <v>6999</v>
      </c>
      <c r="I3854">
        <v>1</v>
      </c>
      <c r="J3854">
        <v>17122</v>
      </c>
    </row>
    <row r="3855" spans="1:10" x14ac:dyDescent="0.25">
      <c r="A3855">
        <v>13854</v>
      </c>
      <c r="B3855" s="1">
        <v>45673</v>
      </c>
      <c r="C3855" t="s">
        <v>7000</v>
      </c>
      <c r="D3855" t="s">
        <v>33</v>
      </c>
      <c r="E3855" t="s">
        <v>55</v>
      </c>
      <c r="F3855" t="s">
        <v>62</v>
      </c>
      <c r="G3855" t="s">
        <v>106</v>
      </c>
      <c r="H3855" t="s">
        <v>7001</v>
      </c>
      <c r="I3855">
        <v>2</v>
      </c>
      <c r="J3855">
        <v>66040</v>
      </c>
    </row>
    <row r="3856" spans="1:10" x14ac:dyDescent="0.25">
      <c r="A3856">
        <v>13855</v>
      </c>
      <c r="B3856" s="1">
        <v>45685</v>
      </c>
      <c r="C3856" t="s">
        <v>7002</v>
      </c>
      <c r="D3856" t="s">
        <v>33</v>
      </c>
      <c r="E3856" t="s">
        <v>43</v>
      </c>
      <c r="F3856" t="s">
        <v>120</v>
      </c>
      <c r="G3856" t="s">
        <v>121</v>
      </c>
      <c r="H3856" t="s">
        <v>7003</v>
      </c>
      <c r="I3856">
        <v>3</v>
      </c>
      <c r="J3856">
        <v>44797</v>
      </c>
    </row>
    <row r="3857" spans="1:10" x14ac:dyDescent="0.25">
      <c r="A3857">
        <v>13856</v>
      </c>
      <c r="B3857" s="1">
        <v>45754</v>
      </c>
      <c r="C3857" t="s">
        <v>7004</v>
      </c>
      <c r="D3857" t="s">
        <v>23</v>
      </c>
      <c r="E3857" t="s">
        <v>24</v>
      </c>
      <c r="F3857" t="s">
        <v>87</v>
      </c>
      <c r="G3857" t="s">
        <v>174</v>
      </c>
      <c r="H3857" t="s">
        <v>3402</v>
      </c>
      <c r="I3857">
        <v>1</v>
      </c>
      <c r="J3857">
        <v>45406</v>
      </c>
    </row>
    <row r="3858" spans="1:10" x14ac:dyDescent="0.25">
      <c r="A3858">
        <v>13857</v>
      </c>
      <c r="B3858" s="1">
        <v>45580</v>
      </c>
      <c r="C3858" t="s">
        <v>7005</v>
      </c>
      <c r="D3858" t="s">
        <v>33</v>
      </c>
      <c r="E3858" t="s">
        <v>34</v>
      </c>
      <c r="F3858" t="s">
        <v>67</v>
      </c>
      <c r="G3858" t="s">
        <v>400</v>
      </c>
      <c r="H3858" t="s">
        <v>1243</v>
      </c>
      <c r="I3858">
        <v>4</v>
      </c>
      <c r="J3858">
        <v>72031</v>
      </c>
    </row>
    <row r="3859" spans="1:10" x14ac:dyDescent="0.25">
      <c r="A3859">
        <v>13858</v>
      </c>
      <c r="B3859" s="1">
        <v>45364</v>
      </c>
      <c r="C3859" t="s">
        <v>7006</v>
      </c>
      <c r="D3859" t="s">
        <v>23</v>
      </c>
      <c r="E3859" t="s">
        <v>76</v>
      </c>
      <c r="F3859" t="s">
        <v>62</v>
      </c>
      <c r="G3859" t="s">
        <v>142</v>
      </c>
      <c r="H3859" t="s">
        <v>5310</v>
      </c>
      <c r="I3859">
        <v>1</v>
      </c>
      <c r="J3859">
        <v>30699</v>
      </c>
    </row>
    <row r="3860" spans="1:10" x14ac:dyDescent="0.25">
      <c r="A3860">
        <v>13859</v>
      </c>
      <c r="B3860" s="1">
        <v>45235</v>
      </c>
      <c r="C3860" t="s">
        <v>7007</v>
      </c>
      <c r="D3860" t="s">
        <v>11</v>
      </c>
      <c r="E3860" t="s">
        <v>165</v>
      </c>
      <c r="F3860" t="s">
        <v>87</v>
      </c>
      <c r="G3860" t="s">
        <v>147</v>
      </c>
      <c r="H3860" t="s">
        <v>615</v>
      </c>
      <c r="I3860">
        <v>4</v>
      </c>
      <c r="J3860">
        <v>34465</v>
      </c>
    </row>
    <row r="3861" spans="1:10" x14ac:dyDescent="0.25">
      <c r="A3861">
        <v>13860</v>
      </c>
      <c r="B3861" s="1">
        <v>45803</v>
      </c>
      <c r="C3861" t="s">
        <v>3725</v>
      </c>
      <c r="D3861" t="s">
        <v>23</v>
      </c>
      <c r="E3861" t="s">
        <v>76</v>
      </c>
      <c r="F3861" t="s">
        <v>62</v>
      </c>
      <c r="G3861" t="s">
        <v>106</v>
      </c>
      <c r="H3861" t="s">
        <v>7008</v>
      </c>
      <c r="I3861">
        <v>4</v>
      </c>
      <c r="J3861">
        <v>30982</v>
      </c>
    </row>
    <row r="3862" spans="1:10" x14ac:dyDescent="0.25">
      <c r="A3862">
        <v>13861</v>
      </c>
      <c r="B3862" s="1">
        <v>45249</v>
      </c>
      <c r="C3862" t="s">
        <v>7009</v>
      </c>
      <c r="D3862" t="s">
        <v>33</v>
      </c>
      <c r="E3862" t="s">
        <v>101</v>
      </c>
      <c r="F3862" t="s">
        <v>19</v>
      </c>
      <c r="G3862" t="s">
        <v>52</v>
      </c>
      <c r="H3862" t="s">
        <v>7010</v>
      </c>
      <c r="I3862">
        <v>4</v>
      </c>
      <c r="J3862">
        <v>2070</v>
      </c>
    </row>
    <row r="3863" spans="1:10" x14ac:dyDescent="0.25">
      <c r="A3863">
        <v>13862</v>
      </c>
      <c r="B3863" s="1">
        <v>45502</v>
      </c>
      <c r="C3863" t="s">
        <v>7011</v>
      </c>
      <c r="D3863" t="s">
        <v>11</v>
      </c>
      <c r="E3863" t="s">
        <v>12</v>
      </c>
      <c r="F3863" t="s">
        <v>25</v>
      </c>
      <c r="G3863" t="s">
        <v>26</v>
      </c>
      <c r="H3863" t="s">
        <v>7012</v>
      </c>
      <c r="I3863">
        <v>4</v>
      </c>
      <c r="J3863">
        <v>16459</v>
      </c>
    </row>
    <row r="3864" spans="1:10" x14ac:dyDescent="0.25">
      <c r="A3864">
        <v>13863</v>
      </c>
      <c r="B3864" s="1">
        <v>45723</v>
      </c>
      <c r="C3864" t="s">
        <v>7013</v>
      </c>
      <c r="D3864" t="s">
        <v>23</v>
      </c>
      <c r="E3864" t="s">
        <v>135</v>
      </c>
      <c r="F3864" t="s">
        <v>19</v>
      </c>
      <c r="G3864" t="s">
        <v>30</v>
      </c>
      <c r="H3864" t="s">
        <v>7014</v>
      </c>
      <c r="I3864">
        <v>1</v>
      </c>
      <c r="J3864">
        <v>3804</v>
      </c>
    </row>
    <row r="3865" spans="1:10" x14ac:dyDescent="0.25">
      <c r="A3865">
        <v>13864</v>
      </c>
      <c r="B3865" s="1">
        <v>45218</v>
      </c>
      <c r="C3865" t="s">
        <v>7015</v>
      </c>
      <c r="D3865" t="s">
        <v>23</v>
      </c>
      <c r="E3865" t="s">
        <v>105</v>
      </c>
      <c r="F3865" t="s">
        <v>39</v>
      </c>
      <c r="G3865" t="s">
        <v>117</v>
      </c>
      <c r="H3865" t="s">
        <v>4579</v>
      </c>
      <c r="I3865">
        <v>5</v>
      </c>
      <c r="J3865">
        <v>61626</v>
      </c>
    </row>
    <row r="3866" spans="1:10" x14ac:dyDescent="0.25">
      <c r="A3866">
        <v>13865</v>
      </c>
      <c r="B3866" s="1">
        <v>45850</v>
      </c>
      <c r="C3866" t="s">
        <v>7016</v>
      </c>
      <c r="D3866" t="s">
        <v>17</v>
      </c>
      <c r="E3866" t="s">
        <v>18</v>
      </c>
      <c r="F3866" t="s">
        <v>13</v>
      </c>
      <c r="G3866" t="s">
        <v>14</v>
      </c>
      <c r="H3866" t="s">
        <v>7017</v>
      </c>
      <c r="I3866">
        <v>4</v>
      </c>
      <c r="J3866">
        <v>32226</v>
      </c>
    </row>
    <row r="3867" spans="1:10" x14ac:dyDescent="0.25">
      <c r="A3867">
        <v>13866</v>
      </c>
      <c r="B3867" s="1">
        <v>45787</v>
      </c>
      <c r="C3867" t="s">
        <v>7018</v>
      </c>
      <c r="D3867" t="s">
        <v>11</v>
      </c>
      <c r="E3867" t="s">
        <v>138</v>
      </c>
      <c r="F3867" t="s">
        <v>25</v>
      </c>
      <c r="G3867" t="s">
        <v>58</v>
      </c>
      <c r="H3867" t="s">
        <v>7019</v>
      </c>
      <c r="I3867">
        <v>1</v>
      </c>
      <c r="J3867">
        <v>12751</v>
      </c>
    </row>
    <row r="3868" spans="1:10" x14ac:dyDescent="0.25">
      <c r="A3868">
        <v>13867</v>
      </c>
      <c r="B3868" s="1">
        <v>45584</v>
      </c>
      <c r="C3868" t="s">
        <v>7020</v>
      </c>
      <c r="D3868" t="s">
        <v>17</v>
      </c>
      <c r="E3868" t="s">
        <v>158</v>
      </c>
      <c r="F3868" t="s">
        <v>25</v>
      </c>
      <c r="G3868" t="s">
        <v>313</v>
      </c>
      <c r="H3868" t="s">
        <v>7021</v>
      </c>
      <c r="I3868">
        <v>3</v>
      </c>
      <c r="J3868">
        <v>26362</v>
      </c>
    </row>
    <row r="3869" spans="1:10" x14ac:dyDescent="0.25">
      <c r="A3869">
        <v>13868</v>
      </c>
      <c r="B3869" s="1">
        <v>45311</v>
      </c>
      <c r="C3869" t="s">
        <v>7022</v>
      </c>
      <c r="D3869" t="s">
        <v>17</v>
      </c>
      <c r="E3869" t="s">
        <v>66</v>
      </c>
      <c r="F3869" t="s">
        <v>62</v>
      </c>
      <c r="G3869" t="s">
        <v>63</v>
      </c>
      <c r="H3869" t="s">
        <v>7023</v>
      </c>
      <c r="I3869">
        <v>4</v>
      </c>
      <c r="J3869">
        <v>5587</v>
      </c>
    </row>
    <row r="3870" spans="1:10" x14ac:dyDescent="0.25">
      <c r="A3870">
        <v>13869</v>
      </c>
      <c r="B3870" s="1">
        <v>45248</v>
      </c>
      <c r="C3870" t="s">
        <v>7024</v>
      </c>
      <c r="D3870" t="s">
        <v>17</v>
      </c>
      <c r="E3870" t="s">
        <v>51</v>
      </c>
      <c r="F3870" t="s">
        <v>35</v>
      </c>
      <c r="G3870" t="s">
        <v>71</v>
      </c>
      <c r="H3870" t="s">
        <v>4779</v>
      </c>
      <c r="I3870">
        <v>2</v>
      </c>
      <c r="J3870">
        <v>42612</v>
      </c>
    </row>
    <row r="3871" spans="1:10" x14ac:dyDescent="0.25">
      <c r="A3871">
        <v>13870</v>
      </c>
      <c r="B3871" s="1">
        <v>45719</v>
      </c>
      <c r="C3871" t="s">
        <v>7025</v>
      </c>
      <c r="D3871" t="s">
        <v>17</v>
      </c>
      <c r="E3871" t="s">
        <v>51</v>
      </c>
      <c r="F3871" t="s">
        <v>35</v>
      </c>
      <c r="G3871" t="s">
        <v>44</v>
      </c>
      <c r="H3871" t="s">
        <v>7026</v>
      </c>
      <c r="I3871">
        <v>5</v>
      </c>
      <c r="J3871">
        <v>7555</v>
      </c>
    </row>
    <row r="3872" spans="1:10" x14ac:dyDescent="0.25">
      <c r="A3872">
        <v>13871</v>
      </c>
      <c r="B3872" s="1">
        <v>45393</v>
      </c>
      <c r="C3872" t="s">
        <v>7027</v>
      </c>
      <c r="D3872" t="s">
        <v>17</v>
      </c>
      <c r="E3872" t="s">
        <v>51</v>
      </c>
      <c r="F3872" t="s">
        <v>25</v>
      </c>
      <c r="G3872" t="s">
        <v>95</v>
      </c>
      <c r="H3872" t="s">
        <v>1305</v>
      </c>
      <c r="I3872">
        <v>2</v>
      </c>
      <c r="J3872">
        <v>47271</v>
      </c>
    </row>
    <row r="3873" spans="1:10" x14ac:dyDescent="0.25">
      <c r="A3873">
        <v>13872</v>
      </c>
      <c r="B3873" s="1">
        <v>45323</v>
      </c>
      <c r="C3873" t="s">
        <v>7028</v>
      </c>
      <c r="D3873" t="s">
        <v>33</v>
      </c>
      <c r="E3873" t="s">
        <v>34</v>
      </c>
      <c r="F3873" t="s">
        <v>87</v>
      </c>
      <c r="G3873" t="s">
        <v>147</v>
      </c>
      <c r="H3873" t="s">
        <v>5264</v>
      </c>
      <c r="I3873">
        <v>5</v>
      </c>
      <c r="J3873">
        <v>48403</v>
      </c>
    </row>
    <row r="3874" spans="1:10" x14ac:dyDescent="0.25">
      <c r="A3874">
        <v>13873</v>
      </c>
      <c r="B3874" s="1">
        <v>45446</v>
      </c>
      <c r="C3874" t="s">
        <v>7029</v>
      </c>
      <c r="D3874" t="s">
        <v>17</v>
      </c>
      <c r="E3874" t="s">
        <v>66</v>
      </c>
      <c r="F3874" t="s">
        <v>120</v>
      </c>
      <c r="G3874" t="s">
        <v>155</v>
      </c>
      <c r="H3874" t="s">
        <v>7030</v>
      </c>
      <c r="I3874">
        <v>4</v>
      </c>
      <c r="J3874">
        <v>25573</v>
      </c>
    </row>
    <row r="3875" spans="1:10" x14ac:dyDescent="0.25">
      <c r="A3875">
        <v>13874</v>
      </c>
      <c r="B3875" s="1">
        <v>45635</v>
      </c>
      <c r="C3875" t="s">
        <v>7031</v>
      </c>
      <c r="D3875" t="s">
        <v>17</v>
      </c>
      <c r="E3875" t="s">
        <v>158</v>
      </c>
      <c r="F3875" t="s">
        <v>62</v>
      </c>
      <c r="G3875" t="s">
        <v>142</v>
      </c>
      <c r="H3875" t="s">
        <v>6645</v>
      </c>
      <c r="I3875">
        <v>4</v>
      </c>
      <c r="J3875">
        <v>65482</v>
      </c>
    </row>
    <row r="3876" spans="1:10" x14ac:dyDescent="0.25">
      <c r="A3876">
        <v>13875</v>
      </c>
      <c r="B3876" s="1">
        <v>45915</v>
      </c>
      <c r="C3876" t="s">
        <v>7032</v>
      </c>
      <c r="D3876" t="s">
        <v>17</v>
      </c>
      <c r="E3876" t="s">
        <v>66</v>
      </c>
      <c r="F3876" t="s">
        <v>77</v>
      </c>
      <c r="G3876" t="s">
        <v>109</v>
      </c>
      <c r="H3876" t="s">
        <v>7033</v>
      </c>
      <c r="I3876">
        <v>3</v>
      </c>
      <c r="J3876">
        <v>35261</v>
      </c>
    </row>
    <row r="3877" spans="1:10" x14ac:dyDescent="0.25">
      <c r="A3877">
        <v>13876</v>
      </c>
      <c r="B3877" s="1">
        <v>45612</v>
      </c>
      <c r="C3877" t="s">
        <v>7034</v>
      </c>
      <c r="D3877" t="s">
        <v>33</v>
      </c>
      <c r="E3877" t="s">
        <v>101</v>
      </c>
      <c r="F3877" t="s">
        <v>77</v>
      </c>
      <c r="G3877" t="s">
        <v>78</v>
      </c>
      <c r="H3877" t="s">
        <v>7035</v>
      </c>
      <c r="I3877">
        <v>3</v>
      </c>
      <c r="J3877">
        <v>46208</v>
      </c>
    </row>
    <row r="3878" spans="1:10" x14ac:dyDescent="0.25">
      <c r="A3878">
        <v>13877</v>
      </c>
      <c r="B3878" s="1">
        <v>45376</v>
      </c>
      <c r="C3878" t="s">
        <v>7036</v>
      </c>
      <c r="D3878" t="s">
        <v>33</v>
      </c>
      <c r="E3878" t="s">
        <v>55</v>
      </c>
      <c r="F3878" t="s">
        <v>39</v>
      </c>
      <c r="G3878" t="s">
        <v>40</v>
      </c>
      <c r="H3878" t="s">
        <v>3044</v>
      </c>
      <c r="I3878">
        <v>1</v>
      </c>
      <c r="J3878">
        <v>35203</v>
      </c>
    </row>
    <row r="3879" spans="1:10" x14ac:dyDescent="0.25">
      <c r="A3879">
        <v>13878</v>
      </c>
      <c r="B3879" s="1">
        <v>45614</v>
      </c>
      <c r="C3879" t="s">
        <v>7037</v>
      </c>
      <c r="D3879" t="s">
        <v>23</v>
      </c>
      <c r="E3879" t="s">
        <v>135</v>
      </c>
      <c r="F3879" t="s">
        <v>13</v>
      </c>
      <c r="G3879" t="s">
        <v>48</v>
      </c>
      <c r="H3879" t="s">
        <v>7038</v>
      </c>
      <c r="I3879">
        <v>5</v>
      </c>
      <c r="J3879">
        <v>38803</v>
      </c>
    </row>
    <row r="3880" spans="1:10" x14ac:dyDescent="0.25">
      <c r="A3880">
        <v>13879</v>
      </c>
      <c r="B3880" s="1">
        <v>45567</v>
      </c>
      <c r="C3880" t="s">
        <v>7039</v>
      </c>
      <c r="D3880" t="s">
        <v>33</v>
      </c>
      <c r="E3880" t="s">
        <v>101</v>
      </c>
      <c r="F3880" t="s">
        <v>13</v>
      </c>
      <c r="G3880" t="s">
        <v>48</v>
      </c>
      <c r="H3880" t="s">
        <v>3159</v>
      </c>
      <c r="I3880">
        <v>2</v>
      </c>
      <c r="J3880">
        <v>10003</v>
      </c>
    </row>
    <row r="3881" spans="1:10" x14ac:dyDescent="0.25">
      <c r="A3881">
        <v>13880</v>
      </c>
      <c r="B3881" s="1">
        <v>45784</v>
      </c>
      <c r="C3881" t="s">
        <v>7040</v>
      </c>
      <c r="D3881" t="s">
        <v>23</v>
      </c>
      <c r="E3881" t="s">
        <v>135</v>
      </c>
      <c r="F3881" t="s">
        <v>39</v>
      </c>
      <c r="G3881" t="s">
        <v>200</v>
      </c>
      <c r="H3881" t="s">
        <v>7041</v>
      </c>
      <c r="I3881">
        <v>1</v>
      </c>
      <c r="J3881">
        <v>47978</v>
      </c>
    </row>
    <row r="3882" spans="1:10" x14ac:dyDescent="0.25">
      <c r="A3882">
        <v>13881</v>
      </c>
      <c r="B3882" s="1">
        <v>45534</v>
      </c>
      <c r="C3882" t="s">
        <v>3502</v>
      </c>
      <c r="D3882" t="s">
        <v>23</v>
      </c>
      <c r="E3882" t="s">
        <v>105</v>
      </c>
      <c r="F3882" t="s">
        <v>67</v>
      </c>
      <c r="G3882" t="s">
        <v>231</v>
      </c>
      <c r="H3882" t="s">
        <v>7042</v>
      </c>
      <c r="I3882">
        <v>3</v>
      </c>
      <c r="J3882">
        <v>47011</v>
      </c>
    </row>
    <row r="3883" spans="1:10" x14ac:dyDescent="0.25">
      <c r="A3883">
        <v>13882</v>
      </c>
      <c r="B3883" s="1">
        <v>45576</v>
      </c>
      <c r="C3883" t="s">
        <v>7043</v>
      </c>
      <c r="D3883" t="s">
        <v>17</v>
      </c>
      <c r="E3883" t="s">
        <v>18</v>
      </c>
      <c r="F3883" t="s">
        <v>35</v>
      </c>
      <c r="G3883" t="s">
        <v>179</v>
      </c>
      <c r="H3883" t="s">
        <v>4064</v>
      </c>
      <c r="I3883">
        <v>3</v>
      </c>
      <c r="J3883">
        <v>48199</v>
      </c>
    </row>
    <row r="3884" spans="1:10" x14ac:dyDescent="0.25">
      <c r="A3884">
        <v>13883</v>
      </c>
      <c r="B3884" s="1">
        <v>45676</v>
      </c>
      <c r="C3884" t="s">
        <v>7044</v>
      </c>
      <c r="D3884" t="s">
        <v>11</v>
      </c>
      <c r="E3884" t="s">
        <v>61</v>
      </c>
      <c r="F3884" t="s">
        <v>62</v>
      </c>
      <c r="G3884" t="s">
        <v>106</v>
      </c>
      <c r="H3884" t="s">
        <v>7045</v>
      </c>
      <c r="I3884">
        <v>5</v>
      </c>
      <c r="J3884">
        <v>74837</v>
      </c>
    </row>
    <row r="3885" spans="1:10" x14ac:dyDescent="0.25">
      <c r="A3885">
        <v>13884</v>
      </c>
      <c r="B3885" s="1">
        <v>45719</v>
      </c>
      <c r="C3885" t="s">
        <v>7046</v>
      </c>
      <c r="D3885" t="s">
        <v>23</v>
      </c>
      <c r="E3885" t="s">
        <v>135</v>
      </c>
      <c r="F3885" t="s">
        <v>77</v>
      </c>
      <c r="G3885" t="s">
        <v>162</v>
      </c>
      <c r="H3885" t="s">
        <v>7047</v>
      </c>
      <c r="I3885">
        <v>5</v>
      </c>
      <c r="J3885">
        <v>70565</v>
      </c>
    </row>
    <row r="3886" spans="1:10" x14ac:dyDescent="0.25">
      <c r="A3886">
        <v>13885</v>
      </c>
      <c r="B3886" s="1">
        <v>45704</v>
      </c>
      <c r="C3886" t="s">
        <v>7048</v>
      </c>
      <c r="D3886" t="s">
        <v>17</v>
      </c>
      <c r="E3886" t="s">
        <v>158</v>
      </c>
      <c r="F3886" t="s">
        <v>35</v>
      </c>
      <c r="G3886" t="s">
        <v>437</v>
      </c>
      <c r="H3886" t="s">
        <v>4205</v>
      </c>
      <c r="I3886">
        <v>4</v>
      </c>
      <c r="J3886">
        <v>59075</v>
      </c>
    </row>
    <row r="3887" spans="1:10" x14ac:dyDescent="0.25">
      <c r="A3887">
        <v>13886</v>
      </c>
      <c r="B3887" s="1">
        <v>45662</v>
      </c>
      <c r="C3887" t="s">
        <v>7049</v>
      </c>
      <c r="D3887" t="s">
        <v>33</v>
      </c>
      <c r="E3887" t="s">
        <v>43</v>
      </c>
      <c r="F3887" t="s">
        <v>19</v>
      </c>
      <c r="G3887" t="s">
        <v>124</v>
      </c>
      <c r="H3887" t="s">
        <v>3989</v>
      </c>
      <c r="I3887">
        <v>3</v>
      </c>
      <c r="J3887">
        <v>65530</v>
      </c>
    </row>
    <row r="3888" spans="1:10" x14ac:dyDescent="0.25">
      <c r="A3888">
        <v>13887</v>
      </c>
      <c r="B3888" s="1">
        <v>45670</v>
      </c>
      <c r="C3888" t="s">
        <v>7050</v>
      </c>
      <c r="D3888" t="s">
        <v>11</v>
      </c>
      <c r="E3888" t="s">
        <v>12</v>
      </c>
      <c r="F3888" t="s">
        <v>87</v>
      </c>
      <c r="G3888" t="s">
        <v>205</v>
      </c>
      <c r="H3888" t="s">
        <v>7051</v>
      </c>
      <c r="I3888">
        <v>3</v>
      </c>
      <c r="J3888">
        <v>71731</v>
      </c>
    </row>
    <row r="3889" spans="1:10" x14ac:dyDescent="0.25">
      <c r="A3889">
        <v>13888</v>
      </c>
      <c r="B3889" s="1">
        <v>45417</v>
      </c>
      <c r="C3889" t="s">
        <v>7052</v>
      </c>
      <c r="D3889" t="s">
        <v>33</v>
      </c>
      <c r="E3889" t="s">
        <v>43</v>
      </c>
      <c r="F3889" t="s">
        <v>13</v>
      </c>
      <c r="G3889" t="s">
        <v>102</v>
      </c>
      <c r="H3889" t="s">
        <v>7053</v>
      </c>
      <c r="I3889">
        <v>1</v>
      </c>
      <c r="J3889">
        <v>24773</v>
      </c>
    </row>
    <row r="3890" spans="1:10" x14ac:dyDescent="0.25">
      <c r="A3890">
        <v>13889</v>
      </c>
      <c r="B3890" s="1">
        <v>45715</v>
      </c>
      <c r="C3890" t="s">
        <v>7054</v>
      </c>
      <c r="D3890" t="s">
        <v>33</v>
      </c>
      <c r="E3890" t="s">
        <v>34</v>
      </c>
      <c r="F3890" t="s">
        <v>35</v>
      </c>
      <c r="G3890" t="s">
        <v>44</v>
      </c>
      <c r="H3890" t="s">
        <v>6846</v>
      </c>
      <c r="I3890">
        <v>2</v>
      </c>
      <c r="J3890">
        <v>56585</v>
      </c>
    </row>
    <row r="3891" spans="1:10" x14ac:dyDescent="0.25">
      <c r="A3891">
        <v>13890</v>
      </c>
      <c r="B3891" s="1">
        <v>45273</v>
      </c>
      <c r="C3891" t="s">
        <v>7055</v>
      </c>
      <c r="D3891" t="s">
        <v>23</v>
      </c>
      <c r="E3891" t="s">
        <v>29</v>
      </c>
      <c r="F3891" t="s">
        <v>35</v>
      </c>
      <c r="G3891" t="s">
        <v>44</v>
      </c>
      <c r="H3891" t="s">
        <v>7056</v>
      </c>
      <c r="I3891">
        <v>5</v>
      </c>
      <c r="J3891">
        <v>11280</v>
      </c>
    </row>
    <row r="3892" spans="1:10" x14ac:dyDescent="0.25">
      <c r="A3892">
        <v>13891</v>
      </c>
      <c r="B3892" s="1">
        <v>45549</v>
      </c>
      <c r="C3892" t="s">
        <v>7057</v>
      </c>
      <c r="D3892" t="s">
        <v>17</v>
      </c>
      <c r="E3892" t="s">
        <v>158</v>
      </c>
      <c r="F3892" t="s">
        <v>87</v>
      </c>
      <c r="G3892" t="s">
        <v>205</v>
      </c>
      <c r="H3892" t="s">
        <v>7058</v>
      </c>
      <c r="I3892">
        <v>5</v>
      </c>
      <c r="J3892">
        <v>58166</v>
      </c>
    </row>
    <row r="3893" spans="1:10" x14ac:dyDescent="0.25">
      <c r="A3893">
        <v>13892</v>
      </c>
      <c r="B3893" s="1">
        <v>45779</v>
      </c>
      <c r="C3893" t="s">
        <v>7059</v>
      </c>
      <c r="D3893" t="s">
        <v>23</v>
      </c>
      <c r="E3893" t="s">
        <v>29</v>
      </c>
      <c r="F3893" t="s">
        <v>35</v>
      </c>
      <c r="G3893" t="s">
        <v>437</v>
      </c>
      <c r="H3893" t="s">
        <v>598</v>
      </c>
      <c r="I3893">
        <v>1</v>
      </c>
      <c r="J3893">
        <v>10427</v>
      </c>
    </row>
    <row r="3894" spans="1:10" x14ac:dyDescent="0.25">
      <c r="A3894">
        <v>13893</v>
      </c>
      <c r="B3894" s="1">
        <v>45719</v>
      </c>
      <c r="C3894" t="s">
        <v>7060</v>
      </c>
      <c r="D3894" t="s">
        <v>17</v>
      </c>
      <c r="E3894" t="s">
        <v>51</v>
      </c>
      <c r="F3894" t="s">
        <v>67</v>
      </c>
      <c r="G3894" t="s">
        <v>231</v>
      </c>
      <c r="H3894" t="s">
        <v>7061</v>
      </c>
      <c r="I3894">
        <v>4</v>
      </c>
      <c r="J3894">
        <v>50788</v>
      </c>
    </row>
    <row r="3895" spans="1:10" x14ac:dyDescent="0.25">
      <c r="A3895">
        <v>13894</v>
      </c>
      <c r="B3895" s="1">
        <v>45751</v>
      </c>
      <c r="C3895" t="s">
        <v>7062</v>
      </c>
      <c r="D3895" t="s">
        <v>17</v>
      </c>
      <c r="E3895" t="s">
        <v>51</v>
      </c>
      <c r="F3895" t="s">
        <v>35</v>
      </c>
      <c r="G3895" t="s">
        <v>36</v>
      </c>
      <c r="H3895" t="s">
        <v>3831</v>
      </c>
      <c r="I3895">
        <v>5</v>
      </c>
      <c r="J3895">
        <v>9032</v>
      </c>
    </row>
    <row r="3896" spans="1:10" x14ac:dyDescent="0.25">
      <c r="A3896">
        <v>13895</v>
      </c>
      <c r="B3896" s="1">
        <v>45353</v>
      </c>
      <c r="C3896" t="s">
        <v>7063</v>
      </c>
      <c r="D3896" t="s">
        <v>33</v>
      </c>
      <c r="E3896" t="s">
        <v>55</v>
      </c>
      <c r="F3896" t="s">
        <v>13</v>
      </c>
      <c r="G3896" t="s">
        <v>14</v>
      </c>
      <c r="H3896" t="s">
        <v>7064</v>
      </c>
      <c r="I3896">
        <v>5</v>
      </c>
      <c r="J3896">
        <v>32316</v>
      </c>
    </row>
    <row r="3897" spans="1:10" x14ac:dyDescent="0.25">
      <c r="A3897">
        <v>13896</v>
      </c>
      <c r="B3897" s="1">
        <v>45348</v>
      </c>
      <c r="C3897" t="s">
        <v>7065</v>
      </c>
      <c r="D3897" t="s">
        <v>33</v>
      </c>
      <c r="E3897" t="s">
        <v>55</v>
      </c>
      <c r="F3897" t="s">
        <v>87</v>
      </c>
      <c r="G3897" t="s">
        <v>205</v>
      </c>
      <c r="H3897" t="s">
        <v>886</v>
      </c>
      <c r="I3897">
        <v>5</v>
      </c>
      <c r="J3897">
        <v>18823</v>
      </c>
    </row>
    <row r="3898" spans="1:10" x14ac:dyDescent="0.25">
      <c r="A3898">
        <v>13897</v>
      </c>
      <c r="B3898" s="1">
        <v>45880</v>
      </c>
      <c r="C3898" t="s">
        <v>7066</v>
      </c>
      <c r="D3898" t="s">
        <v>11</v>
      </c>
      <c r="E3898" t="s">
        <v>84</v>
      </c>
      <c r="F3898" t="s">
        <v>77</v>
      </c>
      <c r="G3898" t="s">
        <v>109</v>
      </c>
      <c r="H3898" t="s">
        <v>7067</v>
      </c>
      <c r="I3898">
        <v>3</v>
      </c>
      <c r="J3898">
        <v>9491</v>
      </c>
    </row>
    <row r="3899" spans="1:10" x14ac:dyDescent="0.25">
      <c r="A3899">
        <v>13898</v>
      </c>
      <c r="B3899" s="1">
        <v>45523</v>
      </c>
      <c r="C3899" t="s">
        <v>7068</v>
      </c>
      <c r="D3899" t="s">
        <v>23</v>
      </c>
      <c r="E3899" t="s">
        <v>135</v>
      </c>
      <c r="F3899" t="s">
        <v>35</v>
      </c>
      <c r="G3899" t="s">
        <v>179</v>
      </c>
      <c r="H3899" t="s">
        <v>7069</v>
      </c>
      <c r="I3899">
        <v>4</v>
      </c>
      <c r="J3899">
        <v>23988</v>
      </c>
    </row>
    <row r="3900" spans="1:10" x14ac:dyDescent="0.25">
      <c r="A3900">
        <v>13899</v>
      </c>
      <c r="B3900" s="1">
        <v>45738</v>
      </c>
      <c r="C3900" t="s">
        <v>7070</v>
      </c>
      <c r="D3900" t="s">
        <v>11</v>
      </c>
      <c r="E3900" t="s">
        <v>12</v>
      </c>
      <c r="F3900" t="s">
        <v>19</v>
      </c>
      <c r="G3900" t="s">
        <v>124</v>
      </c>
      <c r="H3900" t="s">
        <v>1700</v>
      </c>
      <c r="I3900">
        <v>2</v>
      </c>
      <c r="J3900">
        <v>43254</v>
      </c>
    </row>
    <row r="3901" spans="1:10" x14ac:dyDescent="0.25">
      <c r="A3901">
        <v>13900</v>
      </c>
      <c r="B3901" s="1">
        <v>45314</v>
      </c>
      <c r="C3901" t="s">
        <v>7071</v>
      </c>
      <c r="D3901" t="s">
        <v>23</v>
      </c>
      <c r="E3901" t="s">
        <v>135</v>
      </c>
      <c r="F3901" t="s">
        <v>87</v>
      </c>
      <c r="G3901" t="s">
        <v>205</v>
      </c>
      <c r="H3901" t="s">
        <v>4534</v>
      </c>
      <c r="I3901">
        <v>4</v>
      </c>
      <c r="J3901">
        <v>46404</v>
      </c>
    </row>
    <row r="3902" spans="1:10" x14ac:dyDescent="0.25">
      <c r="A3902">
        <v>13901</v>
      </c>
      <c r="B3902" s="1">
        <v>45800</v>
      </c>
      <c r="C3902" t="s">
        <v>7072</v>
      </c>
      <c r="D3902" t="s">
        <v>11</v>
      </c>
      <c r="E3902" t="s">
        <v>165</v>
      </c>
      <c r="F3902" t="s">
        <v>67</v>
      </c>
      <c r="G3902" t="s">
        <v>231</v>
      </c>
      <c r="H3902" t="s">
        <v>7073</v>
      </c>
      <c r="I3902">
        <v>1</v>
      </c>
      <c r="J3902">
        <v>73953</v>
      </c>
    </row>
    <row r="3903" spans="1:10" x14ac:dyDescent="0.25">
      <c r="A3903">
        <v>13902</v>
      </c>
      <c r="B3903" s="1">
        <v>45512</v>
      </c>
      <c r="C3903" t="s">
        <v>7074</v>
      </c>
      <c r="D3903" t="s">
        <v>23</v>
      </c>
      <c r="E3903" t="s">
        <v>135</v>
      </c>
      <c r="F3903" t="s">
        <v>13</v>
      </c>
      <c r="G3903" t="s">
        <v>91</v>
      </c>
      <c r="H3903" t="s">
        <v>2161</v>
      </c>
      <c r="I3903">
        <v>1</v>
      </c>
      <c r="J3903">
        <v>40421</v>
      </c>
    </row>
    <row r="3904" spans="1:10" x14ac:dyDescent="0.25">
      <c r="A3904">
        <v>13903</v>
      </c>
      <c r="B3904" s="1">
        <v>45669</v>
      </c>
      <c r="C3904" t="s">
        <v>7075</v>
      </c>
      <c r="D3904" t="s">
        <v>17</v>
      </c>
      <c r="E3904" t="s">
        <v>158</v>
      </c>
      <c r="F3904" t="s">
        <v>87</v>
      </c>
      <c r="G3904" t="s">
        <v>147</v>
      </c>
      <c r="H3904" t="s">
        <v>7076</v>
      </c>
      <c r="I3904">
        <v>4</v>
      </c>
      <c r="J3904">
        <v>44152</v>
      </c>
    </row>
    <row r="3905" spans="1:10" x14ac:dyDescent="0.25">
      <c r="A3905">
        <v>13904</v>
      </c>
      <c r="B3905" s="1">
        <v>45839</v>
      </c>
      <c r="C3905" t="s">
        <v>7077</v>
      </c>
      <c r="D3905" t="s">
        <v>11</v>
      </c>
      <c r="E3905" t="s">
        <v>84</v>
      </c>
      <c r="F3905" t="s">
        <v>87</v>
      </c>
      <c r="G3905" t="s">
        <v>174</v>
      </c>
      <c r="H3905" t="s">
        <v>7078</v>
      </c>
      <c r="I3905">
        <v>2</v>
      </c>
      <c r="J3905">
        <v>74506</v>
      </c>
    </row>
    <row r="3906" spans="1:10" x14ac:dyDescent="0.25">
      <c r="A3906">
        <v>13905</v>
      </c>
      <c r="B3906" s="1">
        <v>45753</v>
      </c>
      <c r="C3906" t="s">
        <v>7079</v>
      </c>
      <c r="D3906" t="s">
        <v>11</v>
      </c>
      <c r="E3906" t="s">
        <v>12</v>
      </c>
      <c r="F3906" t="s">
        <v>77</v>
      </c>
      <c r="G3906" t="s">
        <v>162</v>
      </c>
      <c r="H3906" t="s">
        <v>7080</v>
      </c>
      <c r="I3906">
        <v>1</v>
      </c>
      <c r="J3906">
        <v>19730</v>
      </c>
    </row>
    <row r="3907" spans="1:10" x14ac:dyDescent="0.25">
      <c r="A3907">
        <v>13906</v>
      </c>
      <c r="B3907" s="1">
        <v>45258</v>
      </c>
      <c r="C3907" t="s">
        <v>7081</v>
      </c>
      <c r="D3907" t="s">
        <v>11</v>
      </c>
      <c r="E3907" t="s">
        <v>138</v>
      </c>
      <c r="F3907" t="s">
        <v>67</v>
      </c>
      <c r="G3907" t="s">
        <v>195</v>
      </c>
      <c r="H3907" t="s">
        <v>6397</v>
      </c>
      <c r="I3907">
        <v>5</v>
      </c>
      <c r="J3907">
        <v>57236</v>
      </c>
    </row>
    <row r="3908" spans="1:10" x14ac:dyDescent="0.25">
      <c r="A3908">
        <v>13907</v>
      </c>
      <c r="B3908" s="1">
        <v>45658</v>
      </c>
      <c r="C3908" t="s">
        <v>7082</v>
      </c>
      <c r="D3908" t="s">
        <v>17</v>
      </c>
      <c r="E3908" t="s">
        <v>66</v>
      </c>
      <c r="F3908" t="s">
        <v>19</v>
      </c>
      <c r="G3908" t="s">
        <v>98</v>
      </c>
      <c r="H3908" t="s">
        <v>4430</v>
      </c>
      <c r="I3908">
        <v>4</v>
      </c>
      <c r="J3908">
        <v>28409</v>
      </c>
    </row>
    <row r="3909" spans="1:10" x14ac:dyDescent="0.25">
      <c r="A3909">
        <v>13908</v>
      </c>
      <c r="B3909" s="1">
        <v>45618</v>
      </c>
      <c r="C3909" t="s">
        <v>7083</v>
      </c>
      <c r="D3909" t="s">
        <v>17</v>
      </c>
      <c r="E3909" t="s">
        <v>18</v>
      </c>
      <c r="F3909" t="s">
        <v>13</v>
      </c>
      <c r="G3909" t="s">
        <v>48</v>
      </c>
      <c r="H3909" t="s">
        <v>2033</v>
      </c>
      <c r="I3909">
        <v>4</v>
      </c>
      <c r="J3909">
        <v>11791</v>
      </c>
    </row>
    <row r="3910" spans="1:10" x14ac:dyDescent="0.25">
      <c r="A3910">
        <v>13909</v>
      </c>
      <c r="B3910" s="1">
        <v>45221</v>
      </c>
      <c r="C3910" t="s">
        <v>7084</v>
      </c>
      <c r="D3910" t="s">
        <v>17</v>
      </c>
      <c r="E3910" t="s">
        <v>51</v>
      </c>
      <c r="F3910" t="s">
        <v>62</v>
      </c>
      <c r="G3910" t="s">
        <v>114</v>
      </c>
      <c r="H3910" t="s">
        <v>7085</v>
      </c>
      <c r="I3910">
        <v>2</v>
      </c>
      <c r="J3910">
        <v>24666</v>
      </c>
    </row>
    <row r="3911" spans="1:10" x14ac:dyDescent="0.25">
      <c r="A3911">
        <v>13910</v>
      </c>
      <c r="B3911" s="1">
        <v>45860</v>
      </c>
      <c r="C3911" t="s">
        <v>7086</v>
      </c>
      <c r="D3911" t="s">
        <v>11</v>
      </c>
      <c r="E3911" t="s">
        <v>138</v>
      </c>
      <c r="F3911" t="s">
        <v>39</v>
      </c>
      <c r="G3911" t="s">
        <v>132</v>
      </c>
      <c r="H3911" t="s">
        <v>7087</v>
      </c>
      <c r="I3911">
        <v>5</v>
      </c>
      <c r="J3911">
        <v>52764</v>
      </c>
    </row>
    <row r="3912" spans="1:10" x14ac:dyDescent="0.25">
      <c r="A3912">
        <v>13911</v>
      </c>
      <c r="B3912" s="1">
        <v>45891</v>
      </c>
      <c r="C3912" t="s">
        <v>7088</v>
      </c>
      <c r="D3912" t="s">
        <v>11</v>
      </c>
      <c r="E3912" t="s">
        <v>12</v>
      </c>
      <c r="F3912" t="s">
        <v>67</v>
      </c>
      <c r="G3912" t="s">
        <v>68</v>
      </c>
      <c r="H3912" t="s">
        <v>7089</v>
      </c>
      <c r="I3912">
        <v>2</v>
      </c>
      <c r="J3912">
        <v>51158</v>
      </c>
    </row>
    <row r="3913" spans="1:10" x14ac:dyDescent="0.25">
      <c r="A3913">
        <v>13912</v>
      </c>
      <c r="B3913" s="1">
        <v>45895</v>
      </c>
      <c r="C3913" t="s">
        <v>7090</v>
      </c>
      <c r="D3913" t="s">
        <v>33</v>
      </c>
      <c r="E3913" t="s">
        <v>94</v>
      </c>
      <c r="F3913" t="s">
        <v>62</v>
      </c>
      <c r="G3913" t="s">
        <v>106</v>
      </c>
      <c r="H3913" t="s">
        <v>7091</v>
      </c>
      <c r="I3913">
        <v>3</v>
      </c>
      <c r="J3913">
        <v>73805</v>
      </c>
    </row>
    <row r="3914" spans="1:10" x14ac:dyDescent="0.25">
      <c r="A3914">
        <v>13913</v>
      </c>
      <c r="B3914" s="1">
        <v>45610</v>
      </c>
      <c r="C3914" t="s">
        <v>7092</v>
      </c>
      <c r="D3914" t="s">
        <v>17</v>
      </c>
      <c r="E3914" t="s">
        <v>18</v>
      </c>
      <c r="F3914" t="s">
        <v>67</v>
      </c>
      <c r="G3914" t="s">
        <v>68</v>
      </c>
      <c r="H3914" t="s">
        <v>7093</v>
      </c>
      <c r="I3914">
        <v>1</v>
      </c>
      <c r="J3914">
        <v>4647</v>
      </c>
    </row>
    <row r="3915" spans="1:10" x14ac:dyDescent="0.25">
      <c r="A3915">
        <v>13914</v>
      </c>
      <c r="B3915" s="1">
        <v>45740</v>
      </c>
      <c r="C3915" t="s">
        <v>7094</v>
      </c>
      <c r="D3915" t="s">
        <v>11</v>
      </c>
      <c r="E3915" t="s">
        <v>61</v>
      </c>
      <c r="F3915" t="s">
        <v>39</v>
      </c>
      <c r="G3915" t="s">
        <v>200</v>
      </c>
      <c r="H3915" t="s">
        <v>7095</v>
      </c>
      <c r="I3915">
        <v>5</v>
      </c>
      <c r="J3915">
        <v>62363</v>
      </c>
    </row>
    <row r="3916" spans="1:10" x14ac:dyDescent="0.25">
      <c r="A3916">
        <v>13915</v>
      </c>
      <c r="B3916" s="1">
        <v>45535</v>
      </c>
      <c r="C3916" t="s">
        <v>7096</v>
      </c>
      <c r="D3916" t="s">
        <v>23</v>
      </c>
      <c r="E3916" t="s">
        <v>24</v>
      </c>
      <c r="F3916" t="s">
        <v>19</v>
      </c>
      <c r="G3916" t="s">
        <v>98</v>
      </c>
      <c r="H3916" t="s">
        <v>6857</v>
      </c>
      <c r="I3916">
        <v>4</v>
      </c>
      <c r="J3916">
        <v>21390</v>
      </c>
    </row>
    <row r="3917" spans="1:10" x14ac:dyDescent="0.25">
      <c r="A3917">
        <v>13916</v>
      </c>
      <c r="B3917" s="1">
        <v>45489</v>
      </c>
      <c r="C3917" t="s">
        <v>7097</v>
      </c>
      <c r="D3917" t="s">
        <v>17</v>
      </c>
      <c r="E3917" t="s">
        <v>66</v>
      </c>
      <c r="F3917" t="s">
        <v>62</v>
      </c>
      <c r="G3917" t="s">
        <v>114</v>
      </c>
      <c r="H3917" t="s">
        <v>7098</v>
      </c>
      <c r="I3917">
        <v>3</v>
      </c>
      <c r="J3917">
        <v>1551</v>
      </c>
    </row>
    <row r="3918" spans="1:10" x14ac:dyDescent="0.25">
      <c r="A3918">
        <v>13917</v>
      </c>
      <c r="B3918" s="1">
        <v>45743</v>
      </c>
      <c r="C3918" t="s">
        <v>7099</v>
      </c>
      <c r="D3918" t="s">
        <v>17</v>
      </c>
      <c r="E3918" t="s">
        <v>66</v>
      </c>
      <c r="F3918" t="s">
        <v>120</v>
      </c>
      <c r="G3918" t="s">
        <v>139</v>
      </c>
      <c r="H3918" t="s">
        <v>7100</v>
      </c>
      <c r="I3918">
        <v>4</v>
      </c>
      <c r="J3918">
        <v>49423</v>
      </c>
    </row>
    <row r="3919" spans="1:10" x14ac:dyDescent="0.25">
      <c r="A3919">
        <v>13918</v>
      </c>
      <c r="B3919" s="1">
        <v>45547</v>
      </c>
      <c r="C3919" t="s">
        <v>7101</v>
      </c>
      <c r="D3919" t="s">
        <v>33</v>
      </c>
      <c r="E3919" t="s">
        <v>34</v>
      </c>
      <c r="F3919" t="s">
        <v>67</v>
      </c>
      <c r="G3919" t="s">
        <v>231</v>
      </c>
      <c r="H3919" t="s">
        <v>7102</v>
      </c>
      <c r="I3919">
        <v>1</v>
      </c>
      <c r="J3919">
        <v>60959</v>
      </c>
    </row>
    <row r="3920" spans="1:10" x14ac:dyDescent="0.25">
      <c r="A3920">
        <v>13919</v>
      </c>
      <c r="B3920" s="1">
        <v>45496</v>
      </c>
      <c r="C3920" t="s">
        <v>7103</v>
      </c>
      <c r="D3920" t="s">
        <v>11</v>
      </c>
      <c r="E3920" t="s">
        <v>165</v>
      </c>
      <c r="F3920" t="s">
        <v>67</v>
      </c>
      <c r="G3920" t="s">
        <v>68</v>
      </c>
      <c r="H3920" t="s">
        <v>7104</v>
      </c>
      <c r="I3920">
        <v>2</v>
      </c>
      <c r="J3920">
        <v>25048</v>
      </c>
    </row>
    <row r="3921" spans="1:10" x14ac:dyDescent="0.25">
      <c r="A3921">
        <v>13920</v>
      </c>
      <c r="B3921" s="1">
        <v>45244</v>
      </c>
      <c r="C3921" t="s">
        <v>7105</v>
      </c>
      <c r="D3921" t="s">
        <v>23</v>
      </c>
      <c r="E3921" t="s">
        <v>29</v>
      </c>
      <c r="F3921" t="s">
        <v>67</v>
      </c>
      <c r="G3921" t="s">
        <v>195</v>
      </c>
      <c r="H3921" t="s">
        <v>5057</v>
      </c>
      <c r="I3921">
        <v>3</v>
      </c>
      <c r="J3921">
        <v>42348</v>
      </c>
    </row>
    <row r="3922" spans="1:10" x14ac:dyDescent="0.25">
      <c r="A3922">
        <v>13921</v>
      </c>
      <c r="B3922" s="1">
        <v>45349</v>
      </c>
      <c r="C3922" t="s">
        <v>7106</v>
      </c>
      <c r="D3922" t="s">
        <v>17</v>
      </c>
      <c r="E3922" t="s">
        <v>47</v>
      </c>
      <c r="F3922" t="s">
        <v>35</v>
      </c>
      <c r="G3922" t="s">
        <v>437</v>
      </c>
      <c r="H3922" t="s">
        <v>7107</v>
      </c>
      <c r="I3922">
        <v>3</v>
      </c>
      <c r="J3922">
        <v>35536</v>
      </c>
    </row>
    <row r="3923" spans="1:10" x14ac:dyDescent="0.25">
      <c r="A3923">
        <v>13922</v>
      </c>
      <c r="B3923" s="1">
        <v>45725</v>
      </c>
      <c r="C3923" t="s">
        <v>2895</v>
      </c>
      <c r="D3923" t="s">
        <v>23</v>
      </c>
      <c r="E3923" t="s">
        <v>76</v>
      </c>
      <c r="F3923" t="s">
        <v>67</v>
      </c>
      <c r="G3923" t="s">
        <v>195</v>
      </c>
      <c r="H3923" t="s">
        <v>7108</v>
      </c>
      <c r="I3923">
        <v>4</v>
      </c>
      <c r="J3923">
        <v>67011</v>
      </c>
    </row>
    <row r="3924" spans="1:10" x14ac:dyDescent="0.25">
      <c r="A3924">
        <v>13923</v>
      </c>
      <c r="B3924" s="1">
        <v>45547</v>
      </c>
      <c r="C3924" t="s">
        <v>7109</v>
      </c>
      <c r="D3924" t="s">
        <v>23</v>
      </c>
      <c r="E3924" t="s">
        <v>76</v>
      </c>
      <c r="F3924" t="s">
        <v>120</v>
      </c>
      <c r="G3924" t="s">
        <v>150</v>
      </c>
      <c r="H3924" t="s">
        <v>7110</v>
      </c>
      <c r="I3924">
        <v>3</v>
      </c>
      <c r="J3924">
        <v>222</v>
      </c>
    </row>
    <row r="3925" spans="1:10" x14ac:dyDescent="0.25">
      <c r="A3925">
        <v>13924</v>
      </c>
      <c r="B3925" s="1">
        <v>45212</v>
      </c>
      <c r="C3925" t="s">
        <v>7111</v>
      </c>
      <c r="D3925" t="s">
        <v>23</v>
      </c>
      <c r="E3925" t="s">
        <v>105</v>
      </c>
      <c r="F3925" t="s">
        <v>77</v>
      </c>
      <c r="G3925" t="s">
        <v>78</v>
      </c>
      <c r="H3925" t="s">
        <v>7112</v>
      </c>
      <c r="I3925">
        <v>2</v>
      </c>
      <c r="J3925">
        <v>77949</v>
      </c>
    </row>
    <row r="3926" spans="1:10" x14ac:dyDescent="0.25">
      <c r="A3926">
        <v>13925</v>
      </c>
      <c r="B3926" s="1">
        <v>45516</v>
      </c>
      <c r="C3926" t="s">
        <v>7113</v>
      </c>
      <c r="D3926" t="s">
        <v>23</v>
      </c>
      <c r="E3926" t="s">
        <v>135</v>
      </c>
      <c r="F3926" t="s">
        <v>39</v>
      </c>
      <c r="G3926" t="s">
        <v>192</v>
      </c>
      <c r="H3926" t="s">
        <v>7114</v>
      </c>
      <c r="I3926">
        <v>3</v>
      </c>
      <c r="J3926">
        <v>69452</v>
      </c>
    </row>
    <row r="3927" spans="1:10" x14ac:dyDescent="0.25">
      <c r="A3927">
        <v>13926</v>
      </c>
      <c r="B3927" s="1">
        <v>45543</v>
      </c>
      <c r="C3927" t="s">
        <v>7115</v>
      </c>
      <c r="D3927" t="s">
        <v>11</v>
      </c>
      <c r="E3927" t="s">
        <v>165</v>
      </c>
      <c r="F3927" t="s">
        <v>19</v>
      </c>
      <c r="G3927" t="s">
        <v>98</v>
      </c>
      <c r="H3927" t="s">
        <v>7116</v>
      </c>
      <c r="I3927">
        <v>4</v>
      </c>
      <c r="J3927">
        <v>2916</v>
      </c>
    </row>
    <row r="3928" spans="1:10" x14ac:dyDescent="0.25">
      <c r="A3928">
        <v>13927</v>
      </c>
      <c r="B3928" s="1">
        <v>45909</v>
      </c>
      <c r="C3928" t="s">
        <v>7117</v>
      </c>
      <c r="D3928" t="s">
        <v>33</v>
      </c>
      <c r="E3928" t="s">
        <v>34</v>
      </c>
      <c r="F3928" t="s">
        <v>77</v>
      </c>
      <c r="G3928" t="s">
        <v>162</v>
      </c>
      <c r="H3928" t="s">
        <v>7118</v>
      </c>
      <c r="I3928">
        <v>4</v>
      </c>
      <c r="J3928">
        <v>32597</v>
      </c>
    </row>
    <row r="3929" spans="1:10" x14ac:dyDescent="0.25">
      <c r="A3929">
        <v>13928</v>
      </c>
      <c r="B3929" s="1">
        <v>45213</v>
      </c>
      <c r="C3929" t="s">
        <v>7119</v>
      </c>
      <c r="D3929" t="s">
        <v>17</v>
      </c>
      <c r="E3929" t="s">
        <v>66</v>
      </c>
      <c r="F3929" t="s">
        <v>35</v>
      </c>
      <c r="G3929" t="s">
        <v>44</v>
      </c>
      <c r="H3929" t="s">
        <v>5392</v>
      </c>
      <c r="I3929">
        <v>1</v>
      </c>
      <c r="J3929">
        <v>59294</v>
      </c>
    </row>
    <row r="3930" spans="1:10" x14ac:dyDescent="0.25">
      <c r="A3930">
        <v>13929</v>
      </c>
      <c r="B3930" s="1">
        <v>45472</v>
      </c>
      <c r="C3930" t="s">
        <v>7120</v>
      </c>
      <c r="D3930" t="s">
        <v>11</v>
      </c>
      <c r="E3930" t="s">
        <v>138</v>
      </c>
      <c r="F3930" t="s">
        <v>120</v>
      </c>
      <c r="G3930" t="s">
        <v>159</v>
      </c>
      <c r="H3930" t="s">
        <v>7121</v>
      </c>
      <c r="I3930">
        <v>3</v>
      </c>
      <c r="J3930">
        <v>66736</v>
      </c>
    </row>
    <row r="3931" spans="1:10" x14ac:dyDescent="0.25">
      <c r="A3931">
        <v>13930</v>
      </c>
      <c r="B3931" s="1">
        <v>45574</v>
      </c>
      <c r="C3931" t="s">
        <v>7122</v>
      </c>
      <c r="D3931" t="s">
        <v>11</v>
      </c>
      <c r="E3931" t="s">
        <v>12</v>
      </c>
      <c r="F3931" t="s">
        <v>39</v>
      </c>
      <c r="G3931" t="s">
        <v>192</v>
      </c>
      <c r="H3931" t="s">
        <v>7123</v>
      </c>
      <c r="I3931">
        <v>1</v>
      </c>
      <c r="J3931">
        <v>74428</v>
      </c>
    </row>
    <row r="3932" spans="1:10" x14ac:dyDescent="0.25">
      <c r="A3932">
        <v>13931</v>
      </c>
      <c r="B3932" s="1">
        <v>45827</v>
      </c>
      <c r="C3932" t="s">
        <v>7124</v>
      </c>
      <c r="D3932" t="s">
        <v>17</v>
      </c>
      <c r="E3932" t="s">
        <v>47</v>
      </c>
      <c r="F3932" t="s">
        <v>77</v>
      </c>
      <c r="G3932" t="s">
        <v>81</v>
      </c>
      <c r="H3932" t="s">
        <v>6735</v>
      </c>
      <c r="I3932">
        <v>4</v>
      </c>
      <c r="J3932">
        <v>1709</v>
      </c>
    </row>
    <row r="3933" spans="1:10" x14ac:dyDescent="0.25">
      <c r="A3933">
        <v>13932</v>
      </c>
      <c r="B3933" s="1">
        <v>45383</v>
      </c>
      <c r="C3933" t="s">
        <v>7125</v>
      </c>
      <c r="D3933" t="s">
        <v>23</v>
      </c>
      <c r="E3933" t="s">
        <v>29</v>
      </c>
      <c r="F3933" t="s">
        <v>13</v>
      </c>
      <c r="G3933" t="s">
        <v>282</v>
      </c>
      <c r="H3933" t="s">
        <v>7126</v>
      </c>
      <c r="I3933">
        <v>2</v>
      </c>
      <c r="J3933">
        <v>9466</v>
      </c>
    </row>
    <row r="3934" spans="1:10" x14ac:dyDescent="0.25">
      <c r="A3934">
        <v>13933</v>
      </c>
      <c r="B3934" s="1">
        <v>45413</v>
      </c>
      <c r="C3934" t="s">
        <v>7127</v>
      </c>
      <c r="D3934" t="s">
        <v>11</v>
      </c>
      <c r="E3934" t="s">
        <v>61</v>
      </c>
      <c r="F3934" t="s">
        <v>87</v>
      </c>
      <c r="G3934" t="s">
        <v>174</v>
      </c>
      <c r="H3934" t="s">
        <v>7128</v>
      </c>
      <c r="I3934">
        <v>1</v>
      </c>
      <c r="J3934">
        <v>74859</v>
      </c>
    </row>
    <row r="3935" spans="1:10" x14ac:dyDescent="0.25">
      <c r="A3935">
        <v>13934</v>
      </c>
      <c r="B3935" s="1">
        <v>45645</v>
      </c>
      <c r="C3935" t="s">
        <v>7129</v>
      </c>
      <c r="D3935" t="s">
        <v>23</v>
      </c>
      <c r="E3935" t="s">
        <v>24</v>
      </c>
      <c r="F3935" t="s">
        <v>77</v>
      </c>
      <c r="G3935" t="s">
        <v>81</v>
      </c>
      <c r="H3935" t="s">
        <v>1880</v>
      </c>
      <c r="I3935">
        <v>1</v>
      </c>
      <c r="J3935">
        <v>79709</v>
      </c>
    </row>
    <row r="3936" spans="1:10" x14ac:dyDescent="0.25">
      <c r="A3936">
        <v>13935</v>
      </c>
      <c r="B3936" s="1">
        <v>45852</v>
      </c>
      <c r="C3936" t="s">
        <v>7130</v>
      </c>
      <c r="D3936" t="s">
        <v>17</v>
      </c>
      <c r="E3936" t="s">
        <v>47</v>
      </c>
      <c r="F3936" t="s">
        <v>19</v>
      </c>
      <c r="G3936" t="s">
        <v>124</v>
      </c>
      <c r="H3936" t="s">
        <v>7131</v>
      </c>
      <c r="I3936">
        <v>5</v>
      </c>
      <c r="J3936">
        <v>43802</v>
      </c>
    </row>
    <row r="3937" spans="1:10" x14ac:dyDescent="0.25">
      <c r="A3937">
        <v>13936</v>
      </c>
      <c r="B3937" s="1">
        <v>45276</v>
      </c>
      <c r="C3937" t="s">
        <v>7132</v>
      </c>
      <c r="D3937" t="s">
        <v>23</v>
      </c>
      <c r="E3937" t="s">
        <v>24</v>
      </c>
      <c r="F3937" t="s">
        <v>25</v>
      </c>
      <c r="G3937" t="s">
        <v>26</v>
      </c>
      <c r="H3937" t="s">
        <v>777</v>
      </c>
      <c r="I3937">
        <v>4</v>
      </c>
      <c r="J3937">
        <v>53838</v>
      </c>
    </row>
    <row r="3938" spans="1:10" x14ac:dyDescent="0.25">
      <c r="A3938">
        <v>13937</v>
      </c>
      <c r="B3938" s="1">
        <v>45252</v>
      </c>
      <c r="C3938" t="s">
        <v>7133</v>
      </c>
      <c r="D3938" t="s">
        <v>33</v>
      </c>
      <c r="E3938" t="s">
        <v>101</v>
      </c>
      <c r="F3938" t="s">
        <v>13</v>
      </c>
      <c r="G3938" t="s">
        <v>102</v>
      </c>
      <c r="H3938" t="s">
        <v>6024</v>
      </c>
      <c r="I3938">
        <v>1</v>
      </c>
      <c r="J3938">
        <v>8911</v>
      </c>
    </row>
    <row r="3939" spans="1:10" x14ac:dyDescent="0.25">
      <c r="A3939">
        <v>13938</v>
      </c>
      <c r="B3939" s="1">
        <v>45400</v>
      </c>
      <c r="C3939" t="s">
        <v>7134</v>
      </c>
      <c r="D3939" t="s">
        <v>17</v>
      </c>
      <c r="E3939" t="s">
        <v>51</v>
      </c>
      <c r="F3939" t="s">
        <v>35</v>
      </c>
      <c r="G3939" t="s">
        <v>71</v>
      </c>
      <c r="H3939" t="s">
        <v>7135</v>
      </c>
      <c r="I3939">
        <v>4</v>
      </c>
      <c r="J3939">
        <v>72336</v>
      </c>
    </row>
    <row r="3940" spans="1:10" x14ac:dyDescent="0.25">
      <c r="A3940">
        <v>13939</v>
      </c>
      <c r="B3940" s="1">
        <v>45592</v>
      </c>
      <c r="C3940" t="s">
        <v>7136</v>
      </c>
      <c r="D3940" t="s">
        <v>11</v>
      </c>
      <c r="E3940" t="s">
        <v>12</v>
      </c>
      <c r="F3940" t="s">
        <v>35</v>
      </c>
      <c r="G3940" t="s">
        <v>36</v>
      </c>
      <c r="H3940" t="s">
        <v>7137</v>
      </c>
      <c r="I3940">
        <v>2</v>
      </c>
      <c r="J3940">
        <v>18052</v>
      </c>
    </row>
    <row r="3941" spans="1:10" x14ac:dyDescent="0.25">
      <c r="A3941">
        <v>13940</v>
      </c>
      <c r="B3941" s="1">
        <v>45837</v>
      </c>
      <c r="C3941" t="s">
        <v>7138</v>
      </c>
      <c r="D3941" t="s">
        <v>23</v>
      </c>
      <c r="E3941" t="s">
        <v>24</v>
      </c>
      <c r="F3941" t="s">
        <v>120</v>
      </c>
      <c r="G3941" t="s">
        <v>150</v>
      </c>
      <c r="H3941" t="s">
        <v>7139</v>
      </c>
      <c r="I3941">
        <v>4</v>
      </c>
      <c r="J3941">
        <v>34290</v>
      </c>
    </row>
    <row r="3942" spans="1:10" x14ac:dyDescent="0.25">
      <c r="A3942">
        <v>13941</v>
      </c>
      <c r="B3942" s="1">
        <v>45536</v>
      </c>
      <c r="C3942" t="s">
        <v>7140</v>
      </c>
      <c r="D3942" t="s">
        <v>23</v>
      </c>
      <c r="E3942" t="s">
        <v>135</v>
      </c>
      <c r="F3942" t="s">
        <v>25</v>
      </c>
      <c r="G3942" t="s">
        <v>313</v>
      </c>
      <c r="H3942" t="s">
        <v>3584</v>
      </c>
      <c r="I3942">
        <v>4</v>
      </c>
      <c r="J3942">
        <v>32298</v>
      </c>
    </row>
    <row r="3943" spans="1:10" x14ac:dyDescent="0.25">
      <c r="A3943">
        <v>13942</v>
      </c>
      <c r="B3943" s="1">
        <v>45698</v>
      </c>
      <c r="C3943" t="s">
        <v>7141</v>
      </c>
      <c r="D3943" t="s">
        <v>33</v>
      </c>
      <c r="E3943" t="s">
        <v>43</v>
      </c>
      <c r="F3943" t="s">
        <v>39</v>
      </c>
      <c r="G3943" t="s">
        <v>132</v>
      </c>
      <c r="H3943" t="s">
        <v>7142</v>
      </c>
      <c r="I3943">
        <v>5</v>
      </c>
      <c r="J3943">
        <v>31201</v>
      </c>
    </row>
    <row r="3944" spans="1:10" x14ac:dyDescent="0.25">
      <c r="A3944">
        <v>13943</v>
      </c>
      <c r="B3944" s="1">
        <v>45284</v>
      </c>
      <c r="C3944" t="s">
        <v>7143</v>
      </c>
      <c r="D3944" t="s">
        <v>23</v>
      </c>
      <c r="E3944" t="s">
        <v>105</v>
      </c>
      <c r="F3944" t="s">
        <v>120</v>
      </c>
      <c r="G3944" t="s">
        <v>150</v>
      </c>
      <c r="H3944" t="s">
        <v>7144</v>
      </c>
      <c r="I3944">
        <v>3</v>
      </c>
      <c r="J3944">
        <v>53938</v>
      </c>
    </row>
    <row r="3945" spans="1:10" x14ac:dyDescent="0.25">
      <c r="A3945">
        <v>13944</v>
      </c>
      <c r="B3945" s="1">
        <v>45582</v>
      </c>
      <c r="C3945" t="s">
        <v>7145</v>
      </c>
      <c r="D3945" t="s">
        <v>23</v>
      </c>
      <c r="E3945" t="s">
        <v>24</v>
      </c>
      <c r="F3945" t="s">
        <v>62</v>
      </c>
      <c r="G3945" t="s">
        <v>63</v>
      </c>
      <c r="H3945" t="s">
        <v>7146</v>
      </c>
      <c r="I3945">
        <v>2</v>
      </c>
      <c r="J3945">
        <v>25704</v>
      </c>
    </row>
    <row r="3946" spans="1:10" x14ac:dyDescent="0.25">
      <c r="A3946">
        <v>13945</v>
      </c>
      <c r="B3946" s="1">
        <v>45657</v>
      </c>
      <c r="C3946" t="s">
        <v>7147</v>
      </c>
      <c r="D3946" t="s">
        <v>17</v>
      </c>
      <c r="E3946" t="s">
        <v>158</v>
      </c>
      <c r="F3946" t="s">
        <v>19</v>
      </c>
      <c r="G3946" t="s">
        <v>20</v>
      </c>
      <c r="H3946" t="s">
        <v>7148</v>
      </c>
      <c r="I3946">
        <v>2</v>
      </c>
      <c r="J3946">
        <v>37132</v>
      </c>
    </row>
    <row r="3947" spans="1:10" x14ac:dyDescent="0.25">
      <c r="A3947">
        <v>13946</v>
      </c>
      <c r="B3947" s="1">
        <v>45305</v>
      </c>
      <c r="C3947" t="s">
        <v>7149</v>
      </c>
      <c r="D3947" t="s">
        <v>33</v>
      </c>
      <c r="E3947" t="s">
        <v>43</v>
      </c>
      <c r="F3947" t="s">
        <v>77</v>
      </c>
      <c r="G3947" t="s">
        <v>162</v>
      </c>
      <c r="H3947" t="s">
        <v>7150</v>
      </c>
      <c r="I3947">
        <v>2</v>
      </c>
      <c r="J3947">
        <v>67427</v>
      </c>
    </row>
    <row r="3948" spans="1:10" x14ac:dyDescent="0.25">
      <c r="A3948">
        <v>13947</v>
      </c>
      <c r="B3948" s="1">
        <v>45389</v>
      </c>
      <c r="C3948" t="s">
        <v>7151</v>
      </c>
      <c r="D3948" t="s">
        <v>23</v>
      </c>
      <c r="E3948" t="s">
        <v>24</v>
      </c>
      <c r="F3948" t="s">
        <v>67</v>
      </c>
      <c r="G3948" t="s">
        <v>400</v>
      </c>
      <c r="H3948" t="s">
        <v>6226</v>
      </c>
      <c r="I3948">
        <v>1</v>
      </c>
      <c r="J3948">
        <v>14010</v>
      </c>
    </row>
    <row r="3949" spans="1:10" x14ac:dyDescent="0.25">
      <c r="A3949">
        <v>13948</v>
      </c>
      <c r="B3949" s="1">
        <v>45577</v>
      </c>
      <c r="C3949" t="s">
        <v>7152</v>
      </c>
      <c r="D3949" t="s">
        <v>23</v>
      </c>
      <c r="E3949" t="s">
        <v>24</v>
      </c>
      <c r="F3949" t="s">
        <v>39</v>
      </c>
      <c r="G3949" t="s">
        <v>132</v>
      </c>
      <c r="H3949" t="s">
        <v>7153</v>
      </c>
      <c r="I3949">
        <v>5</v>
      </c>
      <c r="J3949">
        <v>6606</v>
      </c>
    </row>
    <row r="3950" spans="1:10" x14ac:dyDescent="0.25">
      <c r="A3950">
        <v>13949</v>
      </c>
      <c r="B3950" s="1">
        <v>45529</v>
      </c>
      <c r="C3950" t="s">
        <v>7154</v>
      </c>
      <c r="D3950" t="s">
        <v>17</v>
      </c>
      <c r="E3950" t="s">
        <v>18</v>
      </c>
      <c r="F3950" t="s">
        <v>25</v>
      </c>
      <c r="G3950" t="s">
        <v>95</v>
      </c>
      <c r="H3950" t="s">
        <v>7155</v>
      </c>
      <c r="I3950">
        <v>2</v>
      </c>
      <c r="J3950">
        <v>22249</v>
      </c>
    </row>
    <row r="3951" spans="1:10" x14ac:dyDescent="0.25">
      <c r="A3951">
        <v>13950</v>
      </c>
      <c r="B3951" s="1">
        <v>45768</v>
      </c>
      <c r="C3951" t="s">
        <v>7156</v>
      </c>
      <c r="D3951" t="s">
        <v>11</v>
      </c>
      <c r="E3951" t="s">
        <v>138</v>
      </c>
      <c r="F3951" t="s">
        <v>13</v>
      </c>
      <c r="G3951" t="s">
        <v>102</v>
      </c>
      <c r="H3951" t="s">
        <v>2074</v>
      </c>
      <c r="I3951">
        <v>1</v>
      </c>
      <c r="J3951">
        <v>19868</v>
      </c>
    </row>
    <row r="3952" spans="1:10" x14ac:dyDescent="0.25">
      <c r="A3952">
        <v>13951</v>
      </c>
      <c r="B3952" s="1">
        <v>45709</v>
      </c>
      <c r="C3952" t="s">
        <v>7157</v>
      </c>
      <c r="D3952" t="s">
        <v>23</v>
      </c>
      <c r="E3952" t="s">
        <v>24</v>
      </c>
      <c r="F3952" t="s">
        <v>87</v>
      </c>
      <c r="G3952" t="s">
        <v>88</v>
      </c>
      <c r="H3952" t="s">
        <v>7158</v>
      </c>
      <c r="I3952">
        <v>4</v>
      </c>
      <c r="J3952">
        <v>40150</v>
      </c>
    </row>
    <row r="3953" spans="1:10" x14ac:dyDescent="0.25">
      <c r="A3953">
        <v>13952</v>
      </c>
      <c r="B3953" s="1">
        <v>45696</v>
      </c>
      <c r="C3953" t="s">
        <v>7159</v>
      </c>
      <c r="D3953" t="s">
        <v>33</v>
      </c>
      <c r="E3953" t="s">
        <v>101</v>
      </c>
      <c r="F3953" t="s">
        <v>120</v>
      </c>
      <c r="G3953" t="s">
        <v>155</v>
      </c>
      <c r="H3953" t="s">
        <v>6495</v>
      </c>
      <c r="I3953">
        <v>5</v>
      </c>
      <c r="J3953">
        <v>30135</v>
      </c>
    </row>
    <row r="3954" spans="1:10" x14ac:dyDescent="0.25">
      <c r="A3954">
        <v>13953</v>
      </c>
      <c r="B3954" s="1">
        <v>45773</v>
      </c>
      <c r="C3954" t="s">
        <v>7160</v>
      </c>
      <c r="D3954" t="s">
        <v>11</v>
      </c>
      <c r="E3954" t="s">
        <v>165</v>
      </c>
      <c r="F3954" t="s">
        <v>25</v>
      </c>
      <c r="G3954" t="s">
        <v>218</v>
      </c>
      <c r="H3954" t="s">
        <v>7161</v>
      </c>
      <c r="I3954">
        <v>3</v>
      </c>
      <c r="J3954">
        <v>13627</v>
      </c>
    </row>
    <row r="3955" spans="1:10" x14ac:dyDescent="0.25">
      <c r="A3955">
        <v>13954</v>
      </c>
      <c r="B3955" s="1">
        <v>45770</v>
      </c>
      <c r="C3955" t="s">
        <v>7162</v>
      </c>
      <c r="D3955" t="s">
        <v>11</v>
      </c>
      <c r="E3955" t="s">
        <v>84</v>
      </c>
      <c r="F3955" t="s">
        <v>35</v>
      </c>
      <c r="G3955" t="s">
        <v>179</v>
      </c>
      <c r="H3955" t="s">
        <v>7163</v>
      </c>
      <c r="I3955">
        <v>2</v>
      </c>
      <c r="J3955">
        <v>38246</v>
      </c>
    </row>
    <row r="3956" spans="1:10" x14ac:dyDescent="0.25">
      <c r="A3956">
        <v>13955</v>
      </c>
      <c r="B3956" s="1">
        <v>45854</v>
      </c>
      <c r="C3956" t="s">
        <v>7164</v>
      </c>
      <c r="D3956" t="s">
        <v>17</v>
      </c>
      <c r="E3956" t="s">
        <v>47</v>
      </c>
      <c r="F3956" t="s">
        <v>67</v>
      </c>
      <c r="G3956" t="s">
        <v>400</v>
      </c>
      <c r="H3956" t="s">
        <v>7165</v>
      </c>
      <c r="I3956">
        <v>1</v>
      </c>
      <c r="J3956">
        <v>54866</v>
      </c>
    </row>
    <row r="3957" spans="1:10" x14ac:dyDescent="0.25">
      <c r="A3957">
        <v>13956</v>
      </c>
      <c r="B3957" s="1">
        <v>45266</v>
      </c>
      <c r="C3957" t="s">
        <v>7166</v>
      </c>
      <c r="D3957" t="s">
        <v>17</v>
      </c>
      <c r="E3957" t="s">
        <v>158</v>
      </c>
      <c r="F3957" t="s">
        <v>39</v>
      </c>
      <c r="G3957" t="s">
        <v>192</v>
      </c>
      <c r="H3957" t="s">
        <v>7167</v>
      </c>
      <c r="I3957">
        <v>2</v>
      </c>
      <c r="J3957">
        <v>33697</v>
      </c>
    </row>
    <row r="3958" spans="1:10" x14ac:dyDescent="0.25">
      <c r="A3958">
        <v>13957</v>
      </c>
      <c r="B3958" s="1">
        <v>45425</v>
      </c>
      <c r="C3958" t="s">
        <v>7168</v>
      </c>
      <c r="D3958" t="s">
        <v>17</v>
      </c>
      <c r="E3958" t="s">
        <v>18</v>
      </c>
      <c r="F3958" t="s">
        <v>62</v>
      </c>
      <c r="G3958" t="s">
        <v>114</v>
      </c>
      <c r="H3958" t="s">
        <v>7169</v>
      </c>
      <c r="I3958">
        <v>5</v>
      </c>
      <c r="J3958">
        <v>2710</v>
      </c>
    </row>
    <row r="3959" spans="1:10" x14ac:dyDescent="0.25">
      <c r="A3959">
        <v>13958</v>
      </c>
      <c r="B3959" s="1">
        <v>45776</v>
      </c>
      <c r="C3959" t="s">
        <v>7170</v>
      </c>
      <c r="D3959" t="s">
        <v>23</v>
      </c>
      <c r="E3959" t="s">
        <v>135</v>
      </c>
      <c r="F3959" t="s">
        <v>39</v>
      </c>
      <c r="G3959" t="s">
        <v>200</v>
      </c>
      <c r="H3959" t="s">
        <v>7095</v>
      </c>
      <c r="I3959">
        <v>3</v>
      </c>
      <c r="J3959">
        <v>24320</v>
      </c>
    </row>
    <row r="3960" spans="1:10" x14ac:dyDescent="0.25">
      <c r="A3960">
        <v>13959</v>
      </c>
      <c r="B3960" s="1">
        <v>45259</v>
      </c>
      <c r="C3960" t="s">
        <v>7171</v>
      </c>
      <c r="D3960" t="s">
        <v>23</v>
      </c>
      <c r="E3960" t="s">
        <v>76</v>
      </c>
      <c r="F3960" t="s">
        <v>87</v>
      </c>
      <c r="G3960" t="s">
        <v>205</v>
      </c>
      <c r="H3960" t="s">
        <v>6969</v>
      </c>
      <c r="I3960">
        <v>3</v>
      </c>
      <c r="J3960">
        <v>49558</v>
      </c>
    </row>
    <row r="3961" spans="1:10" x14ac:dyDescent="0.25">
      <c r="A3961">
        <v>13960</v>
      </c>
      <c r="B3961" s="1">
        <v>45306</v>
      </c>
      <c r="C3961" t="s">
        <v>7172</v>
      </c>
      <c r="D3961" t="s">
        <v>33</v>
      </c>
      <c r="E3961" t="s">
        <v>94</v>
      </c>
      <c r="F3961" t="s">
        <v>120</v>
      </c>
      <c r="G3961" t="s">
        <v>150</v>
      </c>
      <c r="H3961" t="s">
        <v>4657</v>
      </c>
      <c r="I3961">
        <v>2</v>
      </c>
      <c r="J3961">
        <v>30560</v>
      </c>
    </row>
    <row r="3962" spans="1:10" x14ac:dyDescent="0.25">
      <c r="A3962">
        <v>13961</v>
      </c>
      <c r="B3962" s="1">
        <v>45638</v>
      </c>
      <c r="C3962" t="s">
        <v>7173</v>
      </c>
      <c r="D3962" t="s">
        <v>33</v>
      </c>
      <c r="E3962" t="s">
        <v>43</v>
      </c>
      <c r="F3962" t="s">
        <v>39</v>
      </c>
      <c r="G3962" t="s">
        <v>200</v>
      </c>
      <c r="H3962" t="s">
        <v>7174</v>
      </c>
      <c r="I3962">
        <v>4</v>
      </c>
      <c r="J3962">
        <v>13709</v>
      </c>
    </row>
    <row r="3963" spans="1:10" x14ac:dyDescent="0.25">
      <c r="A3963">
        <v>13962</v>
      </c>
      <c r="B3963" s="1">
        <v>45525</v>
      </c>
      <c r="C3963" t="s">
        <v>7175</v>
      </c>
      <c r="D3963" t="s">
        <v>17</v>
      </c>
      <c r="E3963" t="s">
        <v>18</v>
      </c>
      <c r="F3963" t="s">
        <v>120</v>
      </c>
      <c r="G3963" t="s">
        <v>139</v>
      </c>
      <c r="H3963" t="s">
        <v>7176</v>
      </c>
      <c r="I3963">
        <v>5</v>
      </c>
      <c r="J3963">
        <v>14825</v>
      </c>
    </row>
    <row r="3964" spans="1:10" x14ac:dyDescent="0.25">
      <c r="A3964">
        <v>13963</v>
      </c>
      <c r="B3964" s="1">
        <v>45655</v>
      </c>
      <c r="C3964" t="s">
        <v>7177</v>
      </c>
      <c r="D3964" t="s">
        <v>33</v>
      </c>
      <c r="E3964" t="s">
        <v>43</v>
      </c>
      <c r="F3964" t="s">
        <v>13</v>
      </c>
      <c r="G3964" t="s">
        <v>282</v>
      </c>
      <c r="H3964" t="s">
        <v>7178</v>
      </c>
      <c r="I3964">
        <v>3</v>
      </c>
      <c r="J3964">
        <v>28627</v>
      </c>
    </row>
    <row r="3965" spans="1:10" x14ac:dyDescent="0.25">
      <c r="A3965">
        <v>13964</v>
      </c>
      <c r="B3965" s="1">
        <v>45881</v>
      </c>
      <c r="C3965" t="s">
        <v>7179</v>
      </c>
      <c r="D3965" t="s">
        <v>23</v>
      </c>
      <c r="E3965" t="s">
        <v>76</v>
      </c>
      <c r="F3965" t="s">
        <v>19</v>
      </c>
      <c r="G3965" t="s">
        <v>124</v>
      </c>
      <c r="H3965" t="s">
        <v>7180</v>
      </c>
      <c r="I3965">
        <v>3</v>
      </c>
      <c r="J3965">
        <v>41428</v>
      </c>
    </row>
    <row r="3966" spans="1:10" x14ac:dyDescent="0.25">
      <c r="A3966">
        <v>13965</v>
      </c>
      <c r="B3966" s="1">
        <v>45624</v>
      </c>
      <c r="C3966" t="s">
        <v>7181</v>
      </c>
      <c r="D3966" t="s">
        <v>33</v>
      </c>
      <c r="E3966" t="s">
        <v>34</v>
      </c>
      <c r="F3966" t="s">
        <v>77</v>
      </c>
      <c r="G3966" t="s">
        <v>287</v>
      </c>
      <c r="H3966" t="s">
        <v>368</v>
      </c>
      <c r="I3966">
        <v>3</v>
      </c>
      <c r="J3966">
        <v>12069</v>
      </c>
    </row>
    <row r="3967" spans="1:10" x14ac:dyDescent="0.25">
      <c r="A3967">
        <v>13966</v>
      </c>
      <c r="B3967" s="1">
        <v>45869</v>
      </c>
      <c r="C3967" t="s">
        <v>1060</v>
      </c>
      <c r="D3967" t="s">
        <v>23</v>
      </c>
      <c r="E3967" t="s">
        <v>76</v>
      </c>
      <c r="F3967" t="s">
        <v>77</v>
      </c>
      <c r="G3967" t="s">
        <v>81</v>
      </c>
      <c r="H3967" t="s">
        <v>7182</v>
      </c>
      <c r="I3967">
        <v>3</v>
      </c>
      <c r="J3967">
        <v>39237</v>
      </c>
    </row>
    <row r="3968" spans="1:10" x14ac:dyDescent="0.25">
      <c r="A3968">
        <v>13967</v>
      </c>
      <c r="B3968" s="1">
        <v>45398</v>
      </c>
      <c r="C3968" t="s">
        <v>7183</v>
      </c>
      <c r="D3968" t="s">
        <v>23</v>
      </c>
      <c r="E3968" t="s">
        <v>29</v>
      </c>
      <c r="F3968" t="s">
        <v>35</v>
      </c>
      <c r="G3968" t="s">
        <v>44</v>
      </c>
      <c r="H3968" t="s">
        <v>550</v>
      </c>
      <c r="I3968">
        <v>5</v>
      </c>
      <c r="J3968">
        <v>71144</v>
      </c>
    </row>
    <row r="3969" spans="1:10" x14ac:dyDescent="0.25">
      <c r="A3969">
        <v>13968</v>
      </c>
      <c r="B3969" s="1">
        <v>45677</v>
      </c>
      <c r="C3969" t="s">
        <v>7184</v>
      </c>
      <c r="D3969" t="s">
        <v>33</v>
      </c>
      <c r="E3969" t="s">
        <v>55</v>
      </c>
      <c r="F3969" t="s">
        <v>25</v>
      </c>
      <c r="G3969" t="s">
        <v>26</v>
      </c>
      <c r="H3969" t="s">
        <v>1361</v>
      </c>
      <c r="I3969">
        <v>3</v>
      </c>
      <c r="J3969">
        <v>15926</v>
      </c>
    </row>
    <row r="3970" spans="1:10" x14ac:dyDescent="0.25">
      <c r="A3970">
        <v>13969</v>
      </c>
      <c r="B3970" s="1">
        <v>45798</v>
      </c>
      <c r="C3970" t="s">
        <v>7185</v>
      </c>
      <c r="D3970" t="s">
        <v>17</v>
      </c>
      <c r="E3970" t="s">
        <v>47</v>
      </c>
      <c r="F3970" t="s">
        <v>67</v>
      </c>
      <c r="G3970" t="s">
        <v>195</v>
      </c>
      <c r="H3970" t="s">
        <v>1564</v>
      </c>
      <c r="I3970">
        <v>4</v>
      </c>
      <c r="J3970">
        <v>48409</v>
      </c>
    </row>
    <row r="3971" spans="1:10" x14ac:dyDescent="0.25">
      <c r="A3971">
        <v>13970</v>
      </c>
      <c r="B3971" s="1">
        <v>45477</v>
      </c>
      <c r="C3971" t="s">
        <v>5891</v>
      </c>
      <c r="D3971" t="s">
        <v>33</v>
      </c>
      <c r="E3971" t="s">
        <v>94</v>
      </c>
      <c r="F3971" t="s">
        <v>35</v>
      </c>
      <c r="G3971" t="s">
        <v>44</v>
      </c>
      <c r="H3971" t="s">
        <v>7186</v>
      </c>
      <c r="I3971">
        <v>1</v>
      </c>
      <c r="J3971">
        <v>49538</v>
      </c>
    </row>
    <row r="3972" spans="1:10" x14ac:dyDescent="0.25">
      <c r="A3972">
        <v>13971</v>
      </c>
      <c r="B3972" s="1">
        <v>45397</v>
      </c>
      <c r="C3972" t="s">
        <v>7187</v>
      </c>
      <c r="D3972" t="s">
        <v>33</v>
      </c>
      <c r="E3972" t="s">
        <v>34</v>
      </c>
      <c r="F3972" t="s">
        <v>39</v>
      </c>
      <c r="G3972" t="s">
        <v>40</v>
      </c>
      <c r="H3972" t="s">
        <v>7188</v>
      </c>
      <c r="I3972">
        <v>5</v>
      </c>
      <c r="J3972">
        <v>22134</v>
      </c>
    </row>
    <row r="3973" spans="1:10" x14ac:dyDescent="0.25">
      <c r="A3973">
        <v>13972</v>
      </c>
      <c r="B3973" s="1">
        <v>45308</v>
      </c>
      <c r="C3973" t="s">
        <v>7189</v>
      </c>
      <c r="D3973" t="s">
        <v>17</v>
      </c>
      <c r="E3973" t="s">
        <v>18</v>
      </c>
      <c r="F3973" t="s">
        <v>39</v>
      </c>
      <c r="G3973" t="s">
        <v>192</v>
      </c>
      <c r="H3973" t="s">
        <v>7190</v>
      </c>
      <c r="I3973">
        <v>5</v>
      </c>
      <c r="J3973">
        <v>61532</v>
      </c>
    </row>
    <row r="3974" spans="1:10" x14ac:dyDescent="0.25">
      <c r="A3974">
        <v>13973</v>
      </c>
      <c r="B3974" s="1">
        <v>45513</v>
      </c>
      <c r="C3974" t="s">
        <v>7191</v>
      </c>
      <c r="D3974" t="s">
        <v>23</v>
      </c>
      <c r="E3974" t="s">
        <v>24</v>
      </c>
      <c r="F3974" t="s">
        <v>19</v>
      </c>
      <c r="G3974" t="s">
        <v>124</v>
      </c>
      <c r="H3974" t="s">
        <v>7192</v>
      </c>
      <c r="I3974">
        <v>4</v>
      </c>
      <c r="J3974">
        <v>17731</v>
      </c>
    </row>
    <row r="3975" spans="1:10" x14ac:dyDescent="0.25">
      <c r="A3975">
        <v>13974</v>
      </c>
      <c r="B3975" s="1">
        <v>45606</v>
      </c>
      <c r="C3975" t="s">
        <v>7193</v>
      </c>
      <c r="D3975" t="s">
        <v>23</v>
      </c>
      <c r="E3975" t="s">
        <v>76</v>
      </c>
      <c r="F3975" t="s">
        <v>35</v>
      </c>
      <c r="G3975" t="s">
        <v>36</v>
      </c>
      <c r="H3975" t="s">
        <v>7194</v>
      </c>
      <c r="I3975">
        <v>1</v>
      </c>
      <c r="J3975">
        <v>55828</v>
      </c>
    </row>
    <row r="3976" spans="1:10" x14ac:dyDescent="0.25">
      <c r="A3976">
        <v>13975</v>
      </c>
      <c r="B3976" s="1">
        <v>45813</v>
      </c>
      <c r="C3976" t="s">
        <v>7195</v>
      </c>
      <c r="D3976" t="s">
        <v>23</v>
      </c>
      <c r="E3976" t="s">
        <v>105</v>
      </c>
      <c r="F3976" t="s">
        <v>13</v>
      </c>
      <c r="G3976" t="s">
        <v>14</v>
      </c>
      <c r="H3976" t="s">
        <v>7196</v>
      </c>
      <c r="I3976">
        <v>1</v>
      </c>
      <c r="J3976">
        <v>50349</v>
      </c>
    </row>
    <row r="3977" spans="1:10" x14ac:dyDescent="0.25">
      <c r="A3977">
        <v>13976</v>
      </c>
      <c r="B3977" s="1">
        <v>45305</v>
      </c>
      <c r="C3977" t="s">
        <v>7197</v>
      </c>
      <c r="D3977" t="s">
        <v>11</v>
      </c>
      <c r="E3977" t="s">
        <v>138</v>
      </c>
      <c r="F3977" t="s">
        <v>77</v>
      </c>
      <c r="G3977" t="s">
        <v>81</v>
      </c>
      <c r="H3977" t="s">
        <v>7198</v>
      </c>
      <c r="I3977">
        <v>1</v>
      </c>
      <c r="J3977">
        <v>31014</v>
      </c>
    </row>
    <row r="3978" spans="1:10" x14ac:dyDescent="0.25">
      <c r="A3978">
        <v>13977</v>
      </c>
      <c r="B3978" s="1">
        <v>45747</v>
      </c>
      <c r="C3978" t="s">
        <v>7199</v>
      </c>
      <c r="D3978" t="s">
        <v>23</v>
      </c>
      <c r="E3978" t="s">
        <v>105</v>
      </c>
      <c r="F3978" t="s">
        <v>67</v>
      </c>
      <c r="G3978" t="s">
        <v>298</v>
      </c>
      <c r="H3978" t="s">
        <v>7200</v>
      </c>
      <c r="I3978">
        <v>5</v>
      </c>
      <c r="J3978">
        <v>40921</v>
      </c>
    </row>
    <row r="3979" spans="1:10" x14ac:dyDescent="0.25">
      <c r="A3979">
        <v>13978</v>
      </c>
      <c r="B3979" s="1">
        <v>45464</v>
      </c>
      <c r="C3979" t="s">
        <v>7201</v>
      </c>
      <c r="D3979" t="s">
        <v>33</v>
      </c>
      <c r="E3979" t="s">
        <v>94</v>
      </c>
      <c r="F3979" t="s">
        <v>62</v>
      </c>
      <c r="G3979" t="s">
        <v>106</v>
      </c>
      <c r="H3979" t="s">
        <v>6435</v>
      </c>
      <c r="I3979">
        <v>1</v>
      </c>
      <c r="J3979">
        <v>5000</v>
      </c>
    </row>
    <row r="3980" spans="1:10" x14ac:dyDescent="0.25">
      <c r="A3980">
        <v>13979</v>
      </c>
      <c r="B3980" s="1">
        <v>45506</v>
      </c>
      <c r="C3980" t="s">
        <v>7202</v>
      </c>
      <c r="D3980" t="s">
        <v>17</v>
      </c>
      <c r="E3980" t="s">
        <v>158</v>
      </c>
      <c r="F3980" t="s">
        <v>13</v>
      </c>
      <c r="G3980" t="s">
        <v>91</v>
      </c>
      <c r="H3980" t="s">
        <v>6807</v>
      </c>
      <c r="I3980">
        <v>2</v>
      </c>
      <c r="J3980">
        <v>19620</v>
      </c>
    </row>
    <row r="3981" spans="1:10" x14ac:dyDescent="0.25">
      <c r="A3981">
        <v>13980</v>
      </c>
      <c r="B3981" s="1">
        <v>45387</v>
      </c>
      <c r="C3981" t="s">
        <v>7203</v>
      </c>
      <c r="D3981" t="s">
        <v>17</v>
      </c>
      <c r="E3981" t="s">
        <v>18</v>
      </c>
      <c r="F3981" t="s">
        <v>19</v>
      </c>
      <c r="G3981" t="s">
        <v>98</v>
      </c>
      <c r="H3981" t="s">
        <v>7204</v>
      </c>
      <c r="I3981">
        <v>2</v>
      </c>
      <c r="J3981">
        <v>63955</v>
      </c>
    </row>
    <row r="3982" spans="1:10" x14ac:dyDescent="0.25">
      <c r="A3982">
        <v>13981</v>
      </c>
      <c r="B3982" s="1">
        <v>45818</v>
      </c>
      <c r="C3982" t="s">
        <v>7205</v>
      </c>
      <c r="D3982" t="s">
        <v>17</v>
      </c>
      <c r="E3982" t="s">
        <v>18</v>
      </c>
      <c r="F3982" t="s">
        <v>39</v>
      </c>
      <c r="G3982" t="s">
        <v>200</v>
      </c>
      <c r="H3982" t="s">
        <v>4257</v>
      </c>
      <c r="I3982">
        <v>5</v>
      </c>
      <c r="J3982">
        <v>6114</v>
      </c>
    </row>
    <row r="3983" spans="1:10" x14ac:dyDescent="0.25">
      <c r="A3983">
        <v>13982</v>
      </c>
      <c r="B3983" s="1">
        <v>45683</v>
      </c>
      <c r="C3983" t="s">
        <v>7206</v>
      </c>
      <c r="D3983" t="s">
        <v>23</v>
      </c>
      <c r="E3983" t="s">
        <v>29</v>
      </c>
      <c r="F3983" t="s">
        <v>25</v>
      </c>
      <c r="G3983" t="s">
        <v>218</v>
      </c>
      <c r="H3983" t="s">
        <v>7207</v>
      </c>
      <c r="I3983">
        <v>4</v>
      </c>
      <c r="J3983">
        <v>14793</v>
      </c>
    </row>
    <row r="3984" spans="1:10" x14ac:dyDescent="0.25">
      <c r="A3984">
        <v>13983</v>
      </c>
      <c r="B3984" s="1">
        <v>45318</v>
      </c>
      <c r="C3984" t="s">
        <v>7208</v>
      </c>
      <c r="D3984" t="s">
        <v>17</v>
      </c>
      <c r="E3984" t="s">
        <v>18</v>
      </c>
      <c r="F3984" t="s">
        <v>25</v>
      </c>
      <c r="G3984" t="s">
        <v>313</v>
      </c>
      <c r="H3984" t="s">
        <v>7209</v>
      </c>
      <c r="I3984">
        <v>3</v>
      </c>
      <c r="J3984">
        <v>305</v>
      </c>
    </row>
    <row r="3985" spans="1:10" x14ac:dyDescent="0.25">
      <c r="A3985">
        <v>13984</v>
      </c>
      <c r="B3985" s="1">
        <v>45833</v>
      </c>
      <c r="C3985" t="s">
        <v>7210</v>
      </c>
      <c r="D3985" t="s">
        <v>17</v>
      </c>
      <c r="E3985" t="s">
        <v>47</v>
      </c>
      <c r="F3985" t="s">
        <v>87</v>
      </c>
      <c r="G3985" t="s">
        <v>88</v>
      </c>
      <c r="H3985" t="s">
        <v>7211</v>
      </c>
      <c r="I3985">
        <v>4</v>
      </c>
      <c r="J3985">
        <v>69085</v>
      </c>
    </row>
    <row r="3986" spans="1:10" x14ac:dyDescent="0.25">
      <c r="A3986">
        <v>13985</v>
      </c>
      <c r="B3986" s="1">
        <v>45373</v>
      </c>
      <c r="C3986" t="s">
        <v>7212</v>
      </c>
      <c r="D3986" t="s">
        <v>17</v>
      </c>
      <c r="E3986" t="s">
        <v>66</v>
      </c>
      <c r="F3986" t="s">
        <v>87</v>
      </c>
      <c r="G3986" t="s">
        <v>129</v>
      </c>
      <c r="H3986" t="s">
        <v>7213</v>
      </c>
      <c r="I3986">
        <v>1</v>
      </c>
      <c r="J3986">
        <v>49113</v>
      </c>
    </row>
    <row r="3987" spans="1:10" x14ac:dyDescent="0.25">
      <c r="A3987">
        <v>13986</v>
      </c>
      <c r="B3987" s="1">
        <v>45461</v>
      </c>
      <c r="C3987" t="s">
        <v>7214</v>
      </c>
      <c r="D3987" t="s">
        <v>23</v>
      </c>
      <c r="E3987" t="s">
        <v>135</v>
      </c>
      <c r="F3987" t="s">
        <v>39</v>
      </c>
      <c r="G3987" t="s">
        <v>40</v>
      </c>
      <c r="H3987" t="s">
        <v>6526</v>
      </c>
      <c r="I3987">
        <v>1</v>
      </c>
      <c r="J3987">
        <v>53555</v>
      </c>
    </row>
    <row r="3988" spans="1:10" x14ac:dyDescent="0.25">
      <c r="A3988">
        <v>13987</v>
      </c>
      <c r="B3988" s="1">
        <v>45574</v>
      </c>
      <c r="C3988" t="s">
        <v>7215</v>
      </c>
      <c r="D3988" t="s">
        <v>17</v>
      </c>
      <c r="E3988" t="s">
        <v>66</v>
      </c>
      <c r="F3988" t="s">
        <v>87</v>
      </c>
      <c r="G3988" t="s">
        <v>174</v>
      </c>
      <c r="H3988" t="s">
        <v>431</v>
      </c>
      <c r="I3988">
        <v>2</v>
      </c>
      <c r="J3988">
        <v>20837</v>
      </c>
    </row>
    <row r="3989" spans="1:10" x14ac:dyDescent="0.25">
      <c r="A3989">
        <v>13988</v>
      </c>
      <c r="B3989" s="1">
        <v>45308</v>
      </c>
      <c r="C3989" t="s">
        <v>7216</v>
      </c>
      <c r="D3989" t="s">
        <v>23</v>
      </c>
      <c r="E3989" t="s">
        <v>24</v>
      </c>
      <c r="F3989" t="s">
        <v>87</v>
      </c>
      <c r="G3989" t="s">
        <v>174</v>
      </c>
      <c r="H3989" t="s">
        <v>7217</v>
      </c>
      <c r="I3989">
        <v>4</v>
      </c>
      <c r="J3989">
        <v>65896</v>
      </c>
    </row>
    <row r="3990" spans="1:10" x14ac:dyDescent="0.25">
      <c r="A3990">
        <v>13989</v>
      </c>
      <c r="B3990" s="1">
        <v>45586</v>
      </c>
      <c r="C3990" t="s">
        <v>7218</v>
      </c>
      <c r="D3990" t="s">
        <v>17</v>
      </c>
      <c r="E3990" t="s">
        <v>158</v>
      </c>
      <c r="F3990" t="s">
        <v>25</v>
      </c>
      <c r="G3990" t="s">
        <v>95</v>
      </c>
      <c r="H3990" t="s">
        <v>5226</v>
      </c>
      <c r="I3990">
        <v>1</v>
      </c>
      <c r="J3990">
        <v>70885</v>
      </c>
    </row>
    <row r="3991" spans="1:10" x14ac:dyDescent="0.25">
      <c r="A3991">
        <v>13990</v>
      </c>
      <c r="B3991" s="1">
        <v>45500</v>
      </c>
      <c r="C3991" t="s">
        <v>7219</v>
      </c>
      <c r="D3991" t="s">
        <v>17</v>
      </c>
      <c r="E3991" t="s">
        <v>66</v>
      </c>
      <c r="F3991" t="s">
        <v>13</v>
      </c>
      <c r="G3991" t="s">
        <v>102</v>
      </c>
      <c r="H3991" t="s">
        <v>1436</v>
      </c>
      <c r="I3991">
        <v>5</v>
      </c>
      <c r="J3991">
        <v>11091</v>
      </c>
    </row>
    <row r="3992" spans="1:10" x14ac:dyDescent="0.25">
      <c r="A3992">
        <v>13991</v>
      </c>
      <c r="B3992" s="1">
        <v>45296</v>
      </c>
      <c r="C3992" t="s">
        <v>7220</v>
      </c>
      <c r="D3992" t="s">
        <v>33</v>
      </c>
      <c r="E3992" t="s">
        <v>101</v>
      </c>
      <c r="F3992" t="s">
        <v>13</v>
      </c>
      <c r="G3992" t="s">
        <v>48</v>
      </c>
      <c r="H3992" t="s">
        <v>2033</v>
      </c>
      <c r="I3992">
        <v>1</v>
      </c>
      <c r="J3992">
        <v>2322</v>
      </c>
    </row>
    <row r="3993" spans="1:10" x14ac:dyDescent="0.25">
      <c r="A3993">
        <v>13992</v>
      </c>
      <c r="B3993" s="1">
        <v>45440</v>
      </c>
      <c r="C3993" t="s">
        <v>7221</v>
      </c>
      <c r="D3993" t="s">
        <v>17</v>
      </c>
      <c r="E3993" t="s">
        <v>158</v>
      </c>
      <c r="F3993" t="s">
        <v>25</v>
      </c>
      <c r="G3993" t="s">
        <v>95</v>
      </c>
      <c r="H3993" t="s">
        <v>1765</v>
      </c>
      <c r="I3993">
        <v>5</v>
      </c>
      <c r="J3993">
        <v>73352</v>
      </c>
    </row>
    <row r="3994" spans="1:10" x14ac:dyDescent="0.25">
      <c r="A3994">
        <v>13993</v>
      </c>
      <c r="B3994" s="1">
        <v>45576</v>
      </c>
      <c r="C3994" t="s">
        <v>7222</v>
      </c>
      <c r="D3994" t="s">
        <v>17</v>
      </c>
      <c r="E3994" t="s">
        <v>158</v>
      </c>
      <c r="F3994" t="s">
        <v>62</v>
      </c>
      <c r="G3994" t="s">
        <v>114</v>
      </c>
      <c r="H3994" t="s">
        <v>7223</v>
      </c>
      <c r="I3994">
        <v>4</v>
      </c>
      <c r="J3994">
        <v>25280</v>
      </c>
    </row>
    <row r="3995" spans="1:10" x14ac:dyDescent="0.25">
      <c r="A3995">
        <v>13994</v>
      </c>
      <c r="B3995" s="1">
        <v>45592</v>
      </c>
      <c r="C3995" t="s">
        <v>7224</v>
      </c>
      <c r="D3995" t="s">
        <v>23</v>
      </c>
      <c r="E3995" t="s">
        <v>135</v>
      </c>
      <c r="F3995" t="s">
        <v>62</v>
      </c>
      <c r="G3995" t="s">
        <v>114</v>
      </c>
      <c r="H3995" t="s">
        <v>7225</v>
      </c>
      <c r="I3995">
        <v>3</v>
      </c>
      <c r="J3995">
        <v>43877</v>
      </c>
    </row>
    <row r="3996" spans="1:10" x14ac:dyDescent="0.25">
      <c r="A3996">
        <v>13995</v>
      </c>
      <c r="B3996" s="1">
        <v>45310</v>
      </c>
      <c r="C3996" t="s">
        <v>4554</v>
      </c>
      <c r="D3996" t="s">
        <v>17</v>
      </c>
      <c r="E3996" t="s">
        <v>51</v>
      </c>
      <c r="F3996" t="s">
        <v>25</v>
      </c>
      <c r="G3996" t="s">
        <v>218</v>
      </c>
      <c r="H3996" t="s">
        <v>7226</v>
      </c>
      <c r="I3996">
        <v>3</v>
      </c>
      <c r="J3996">
        <v>58788</v>
      </c>
    </row>
    <row r="3997" spans="1:10" x14ac:dyDescent="0.25">
      <c r="A3997">
        <v>13996</v>
      </c>
      <c r="B3997" s="1">
        <v>45508</v>
      </c>
      <c r="C3997" t="s">
        <v>7227</v>
      </c>
      <c r="D3997" t="s">
        <v>23</v>
      </c>
      <c r="E3997" t="s">
        <v>105</v>
      </c>
      <c r="F3997" t="s">
        <v>120</v>
      </c>
      <c r="G3997" t="s">
        <v>159</v>
      </c>
      <c r="H3997" t="s">
        <v>7228</v>
      </c>
      <c r="I3997">
        <v>3</v>
      </c>
      <c r="J3997">
        <v>39367</v>
      </c>
    </row>
    <row r="3998" spans="1:10" x14ac:dyDescent="0.25">
      <c r="A3998">
        <v>13997</v>
      </c>
      <c r="B3998" s="1">
        <v>45239</v>
      </c>
      <c r="C3998" t="s">
        <v>7229</v>
      </c>
      <c r="D3998" t="s">
        <v>23</v>
      </c>
      <c r="E3998" t="s">
        <v>105</v>
      </c>
      <c r="F3998" t="s">
        <v>77</v>
      </c>
      <c r="G3998" t="s">
        <v>81</v>
      </c>
      <c r="H3998" t="s">
        <v>7230</v>
      </c>
      <c r="I3998">
        <v>4</v>
      </c>
      <c r="J3998">
        <v>15240</v>
      </c>
    </row>
    <row r="3999" spans="1:10" x14ac:dyDescent="0.25">
      <c r="A3999">
        <v>13998</v>
      </c>
      <c r="B3999" s="1">
        <v>45669</v>
      </c>
      <c r="C3999" t="s">
        <v>7231</v>
      </c>
      <c r="D3999" t="s">
        <v>11</v>
      </c>
      <c r="E3999" t="s">
        <v>61</v>
      </c>
      <c r="F3999" t="s">
        <v>67</v>
      </c>
      <c r="G3999" t="s">
        <v>231</v>
      </c>
      <c r="H3999" t="s">
        <v>3818</v>
      </c>
      <c r="I3999">
        <v>1</v>
      </c>
      <c r="J3999">
        <v>28121</v>
      </c>
    </row>
    <row r="4000" spans="1:10" x14ac:dyDescent="0.25">
      <c r="A4000">
        <v>13999</v>
      </c>
      <c r="B4000" s="1">
        <v>45690</v>
      </c>
      <c r="C4000" t="s">
        <v>7232</v>
      </c>
      <c r="D4000" t="s">
        <v>11</v>
      </c>
      <c r="E4000" t="s">
        <v>165</v>
      </c>
      <c r="F4000" t="s">
        <v>87</v>
      </c>
      <c r="G4000" t="s">
        <v>147</v>
      </c>
      <c r="H4000" t="s">
        <v>4385</v>
      </c>
      <c r="I4000">
        <v>2</v>
      </c>
      <c r="J4000">
        <v>38624</v>
      </c>
    </row>
    <row r="4001" spans="1:10" x14ac:dyDescent="0.25">
      <c r="A4001">
        <v>14000</v>
      </c>
      <c r="B4001" s="1">
        <v>45277</v>
      </c>
      <c r="C4001" t="s">
        <v>7233</v>
      </c>
      <c r="D4001" t="s">
        <v>33</v>
      </c>
      <c r="E4001" t="s">
        <v>94</v>
      </c>
      <c r="F4001" t="s">
        <v>77</v>
      </c>
      <c r="G4001" t="s">
        <v>287</v>
      </c>
      <c r="H4001" t="s">
        <v>7234</v>
      </c>
      <c r="I4001">
        <v>2</v>
      </c>
      <c r="J4001">
        <v>44179</v>
      </c>
    </row>
    <row r="4002" spans="1:10" x14ac:dyDescent="0.25">
      <c r="A4002">
        <v>14001</v>
      </c>
      <c r="B4002" s="1">
        <v>45405</v>
      </c>
      <c r="C4002" t="s">
        <v>7235</v>
      </c>
      <c r="D4002" t="s">
        <v>11</v>
      </c>
      <c r="E4002" t="s">
        <v>61</v>
      </c>
      <c r="F4002" t="s">
        <v>77</v>
      </c>
      <c r="G4002" t="s">
        <v>81</v>
      </c>
      <c r="H4002" t="s">
        <v>7236</v>
      </c>
      <c r="I4002">
        <v>2</v>
      </c>
      <c r="J4002">
        <v>29790</v>
      </c>
    </row>
    <row r="4003" spans="1:10" x14ac:dyDescent="0.25">
      <c r="A4003">
        <v>14002</v>
      </c>
      <c r="B4003" s="1">
        <v>45434</v>
      </c>
      <c r="C4003" t="s">
        <v>7237</v>
      </c>
      <c r="D4003" t="s">
        <v>23</v>
      </c>
      <c r="E4003" t="s">
        <v>135</v>
      </c>
      <c r="F4003" t="s">
        <v>25</v>
      </c>
      <c r="G4003" t="s">
        <v>58</v>
      </c>
      <c r="H4003" t="s">
        <v>7238</v>
      </c>
      <c r="I4003">
        <v>5</v>
      </c>
      <c r="J4003">
        <v>33828</v>
      </c>
    </row>
    <row r="4004" spans="1:10" x14ac:dyDescent="0.25">
      <c r="A4004">
        <v>14003</v>
      </c>
      <c r="B4004" s="1">
        <v>45881</v>
      </c>
      <c r="C4004" t="s">
        <v>7239</v>
      </c>
      <c r="D4004" t="s">
        <v>11</v>
      </c>
      <c r="E4004" t="s">
        <v>61</v>
      </c>
      <c r="F4004" t="s">
        <v>77</v>
      </c>
      <c r="G4004" t="s">
        <v>81</v>
      </c>
      <c r="H4004" t="s">
        <v>7240</v>
      </c>
      <c r="I4004">
        <v>3</v>
      </c>
      <c r="J4004">
        <v>28443</v>
      </c>
    </row>
    <row r="4005" spans="1:10" x14ac:dyDescent="0.25">
      <c r="A4005">
        <v>14004</v>
      </c>
      <c r="B4005" s="1">
        <v>45496</v>
      </c>
      <c r="C4005" t="s">
        <v>7241</v>
      </c>
      <c r="D4005" t="s">
        <v>33</v>
      </c>
      <c r="E4005" t="s">
        <v>43</v>
      </c>
      <c r="F4005" t="s">
        <v>25</v>
      </c>
      <c r="G4005" t="s">
        <v>313</v>
      </c>
      <c r="H4005" t="s">
        <v>7242</v>
      </c>
      <c r="I4005">
        <v>1</v>
      </c>
      <c r="J4005">
        <v>59998</v>
      </c>
    </row>
    <row r="4006" spans="1:10" x14ac:dyDescent="0.25">
      <c r="A4006">
        <v>14005</v>
      </c>
      <c r="B4006" s="1">
        <v>45349</v>
      </c>
      <c r="C4006" t="s">
        <v>7243</v>
      </c>
      <c r="D4006" t="s">
        <v>23</v>
      </c>
      <c r="E4006" t="s">
        <v>24</v>
      </c>
      <c r="F4006" t="s">
        <v>62</v>
      </c>
      <c r="G4006" t="s">
        <v>114</v>
      </c>
      <c r="H4006" t="s">
        <v>1704</v>
      </c>
      <c r="I4006">
        <v>2</v>
      </c>
      <c r="J4006">
        <v>52569</v>
      </c>
    </row>
    <row r="4007" spans="1:10" x14ac:dyDescent="0.25">
      <c r="A4007">
        <v>14006</v>
      </c>
      <c r="B4007" s="1">
        <v>45730</v>
      </c>
      <c r="C4007" t="s">
        <v>7244</v>
      </c>
      <c r="D4007" t="s">
        <v>17</v>
      </c>
      <c r="E4007" t="s">
        <v>47</v>
      </c>
      <c r="F4007" t="s">
        <v>87</v>
      </c>
      <c r="G4007" t="s">
        <v>88</v>
      </c>
      <c r="H4007" t="s">
        <v>7245</v>
      </c>
      <c r="I4007">
        <v>4</v>
      </c>
      <c r="J4007">
        <v>21017</v>
      </c>
    </row>
    <row r="4008" spans="1:10" x14ac:dyDescent="0.25">
      <c r="A4008">
        <v>14007</v>
      </c>
      <c r="B4008" s="1">
        <v>45613</v>
      </c>
      <c r="C4008" t="s">
        <v>7246</v>
      </c>
      <c r="D4008" t="s">
        <v>17</v>
      </c>
      <c r="E4008" t="s">
        <v>18</v>
      </c>
      <c r="F4008" t="s">
        <v>87</v>
      </c>
      <c r="G4008" t="s">
        <v>129</v>
      </c>
      <c r="H4008" t="s">
        <v>7247</v>
      </c>
      <c r="I4008">
        <v>3</v>
      </c>
      <c r="J4008">
        <v>57585</v>
      </c>
    </row>
    <row r="4009" spans="1:10" x14ac:dyDescent="0.25">
      <c r="A4009">
        <v>14008</v>
      </c>
      <c r="B4009" s="1">
        <v>45410</v>
      </c>
      <c r="C4009" t="s">
        <v>7248</v>
      </c>
      <c r="D4009" t="s">
        <v>11</v>
      </c>
      <c r="E4009" t="s">
        <v>84</v>
      </c>
      <c r="F4009" t="s">
        <v>120</v>
      </c>
      <c r="G4009" t="s">
        <v>159</v>
      </c>
      <c r="H4009" t="s">
        <v>7249</v>
      </c>
      <c r="I4009">
        <v>5</v>
      </c>
      <c r="J4009">
        <v>37349</v>
      </c>
    </row>
    <row r="4010" spans="1:10" x14ac:dyDescent="0.25">
      <c r="A4010">
        <v>14009</v>
      </c>
      <c r="B4010" s="1">
        <v>45839</v>
      </c>
      <c r="C4010" t="s">
        <v>7250</v>
      </c>
      <c r="D4010" t="s">
        <v>33</v>
      </c>
      <c r="E4010" t="s">
        <v>101</v>
      </c>
      <c r="F4010" t="s">
        <v>77</v>
      </c>
      <c r="G4010" t="s">
        <v>162</v>
      </c>
      <c r="H4010" t="s">
        <v>7251</v>
      </c>
      <c r="I4010">
        <v>3</v>
      </c>
      <c r="J4010">
        <v>27312</v>
      </c>
    </row>
    <row r="4011" spans="1:10" x14ac:dyDescent="0.25">
      <c r="A4011">
        <v>14010</v>
      </c>
      <c r="B4011" s="1">
        <v>45242</v>
      </c>
      <c r="C4011" t="s">
        <v>7252</v>
      </c>
      <c r="D4011" t="s">
        <v>23</v>
      </c>
      <c r="E4011" t="s">
        <v>29</v>
      </c>
      <c r="F4011" t="s">
        <v>19</v>
      </c>
      <c r="G4011" t="s">
        <v>30</v>
      </c>
      <c r="H4011" t="s">
        <v>7253</v>
      </c>
      <c r="I4011">
        <v>1</v>
      </c>
      <c r="J4011">
        <v>51919</v>
      </c>
    </row>
    <row r="4012" spans="1:10" x14ac:dyDescent="0.25">
      <c r="A4012">
        <v>14011</v>
      </c>
      <c r="B4012" s="1">
        <v>45830</v>
      </c>
      <c r="C4012" t="s">
        <v>7254</v>
      </c>
      <c r="D4012" t="s">
        <v>33</v>
      </c>
      <c r="E4012" t="s">
        <v>55</v>
      </c>
      <c r="F4012" t="s">
        <v>67</v>
      </c>
      <c r="G4012" t="s">
        <v>298</v>
      </c>
      <c r="H4012" t="s">
        <v>3630</v>
      </c>
      <c r="I4012">
        <v>2</v>
      </c>
      <c r="J4012">
        <v>35266</v>
      </c>
    </row>
    <row r="4013" spans="1:10" x14ac:dyDescent="0.25">
      <c r="A4013">
        <v>14012</v>
      </c>
      <c r="B4013" s="1">
        <v>45466</v>
      </c>
      <c r="C4013" t="s">
        <v>7255</v>
      </c>
      <c r="D4013" t="s">
        <v>11</v>
      </c>
      <c r="E4013" t="s">
        <v>138</v>
      </c>
      <c r="F4013" t="s">
        <v>19</v>
      </c>
      <c r="G4013" t="s">
        <v>20</v>
      </c>
      <c r="H4013" t="s">
        <v>7256</v>
      </c>
      <c r="I4013">
        <v>4</v>
      </c>
      <c r="J4013">
        <v>11341</v>
      </c>
    </row>
    <row r="4014" spans="1:10" x14ac:dyDescent="0.25">
      <c r="A4014">
        <v>14013</v>
      </c>
      <c r="B4014" s="1">
        <v>45916</v>
      </c>
      <c r="C4014" t="s">
        <v>7257</v>
      </c>
      <c r="D4014" t="s">
        <v>17</v>
      </c>
      <c r="E4014" t="s">
        <v>158</v>
      </c>
      <c r="F4014" t="s">
        <v>87</v>
      </c>
      <c r="G4014" t="s">
        <v>88</v>
      </c>
      <c r="H4014" t="s">
        <v>7258</v>
      </c>
      <c r="I4014">
        <v>2</v>
      </c>
      <c r="J4014">
        <v>1725</v>
      </c>
    </row>
    <row r="4015" spans="1:10" x14ac:dyDescent="0.25">
      <c r="A4015">
        <v>14014</v>
      </c>
      <c r="B4015" s="1">
        <v>45838</v>
      </c>
      <c r="C4015" t="s">
        <v>7259</v>
      </c>
      <c r="D4015" t="s">
        <v>11</v>
      </c>
      <c r="E4015" t="s">
        <v>84</v>
      </c>
      <c r="F4015" t="s">
        <v>62</v>
      </c>
      <c r="G4015" t="s">
        <v>106</v>
      </c>
      <c r="H4015" t="s">
        <v>7260</v>
      </c>
      <c r="I4015">
        <v>4</v>
      </c>
      <c r="J4015">
        <v>70596</v>
      </c>
    </row>
    <row r="4016" spans="1:10" x14ac:dyDescent="0.25">
      <c r="A4016">
        <v>14015</v>
      </c>
      <c r="B4016" s="1">
        <v>45735</v>
      </c>
      <c r="C4016" t="s">
        <v>7261</v>
      </c>
      <c r="D4016" t="s">
        <v>23</v>
      </c>
      <c r="E4016" t="s">
        <v>24</v>
      </c>
      <c r="F4016" t="s">
        <v>19</v>
      </c>
      <c r="G4016" t="s">
        <v>20</v>
      </c>
      <c r="H4016" t="s">
        <v>7262</v>
      </c>
      <c r="I4016">
        <v>3</v>
      </c>
      <c r="J4016">
        <v>37004</v>
      </c>
    </row>
    <row r="4017" spans="1:10" x14ac:dyDescent="0.25">
      <c r="A4017">
        <v>14016</v>
      </c>
      <c r="B4017" s="1">
        <v>45310</v>
      </c>
      <c r="C4017" t="s">
        <v>7263</v>
      </c>
      <c r="D4017" t="s">
        <v>33</v>
      </c>
      <c r="E4017" t="s">
        <v>34</v>
      </c>
      <c r="F4017" t="s">
        <v>62</v>
      </c>
      <c r="G4017" t="s">
        <v>106</v>
      </c>
      <c r="H4017" t="s">
        <v>7264</v>
      </c>
      <c r="I4017">
        <v>3</v>
      </c>
      <c r="J4017">
        <v>63215</v>
      </c>
    </row>
    <row r="4018" spans="1:10" x14ac:dyDescent="0.25">
      <c r="A4018">
        <v>14017</v>
      </c>
      <c r="B4018" s="1">
        <v>45545</v>
      </c>
      <c r="C4018" t="s">
        <v>7265</v>
      </c>
      <c r="D4018" t="s">
        <v>23</v>
      </c>
      <c r="E4018" t="s">
        <v>105</v>
      </c>
      <c r="F4018" t="s">
        <v>62</v>
      </c>
      <c r="G4018" t="s">
        <v>114</v>
      </c>
      <c r="H4018" t="s">
        <v>7266</v>
      </c>
      <c r="I4018">
        <v>4</v>
      </c>
      <c r="J4018">
        <v>23886</v>
      </c>
    </row>
    <row r="4019" spans="1:10" x14ac:dyDescent="0.25">
      <c r="A4019">
        <v>14018</v>
      </c>
      <c r="B4019" s="1">
        <v>45333</v>
      </c>
      <c r="C4019" t="s">
        <v>7267</v>
      </c>
      <c r="D4019" t="s">
        <v>17</v>
      </c>
      <c r="E4019" t="s">
        <v>47</v>
      </c>
      <c r="F4019" t="s">
        <v>13</v>
      </c>
      <c r="G4019" t="s">
        <v>282</v>
      </c>
      <c r="H4019" t="s">
        <v>7268</v>
      </c>
      <c r="I4019">
        <v>3</v>
      </c>
      <c r="J4019">
        <v>57129</v>
      </c>
    </row>
    <row r="4020" spans="1:10" x14ac:dyDescent="0.25">
      <c r="A4020">
        <v>14019</v>
      </c>
      <c r="B4020" s="1">
        <v>45654</v>
      </c>
      <c r="C4020" t="s">
        <v>7269</v>
      </c>
      <c r="D4020" t="s">
        <v>11</v>
      </c>
      <c r="E4020" t="s">
        <v>84</v>
      </c>
      <c r="F4020" t="s">
        <v>87</v>
      </c>
      <c r="G4020" t="s">
        <v>205</v>
      </c>
      <c r="H4020" t="s">
        <v>6969</v>
      </c>
      <c r="I4020">
        <v>1</v>
      </c>
      <c r="J4020">
        <v>58052</v>
      </c>
    </row>
    <row r="4021" spans="1:10" x14ac:dyDescent="0.25">
      <c r="A4021">
        <v>14020</v>
      </c>
      <c r="B4021" s="1">
        <v>45903</v>
      </c>
      <c r="C4021" t="s">
        <v>7270</v>
      </c>
      <c r="D4021" t="s">
        <v>11</v>
      </c>
      <c r="E4021" t="s">
        <v>138</v>
      </c>
      <c r="F4021" t="s">
        <v>19</v>
      </c>
      <c r="G4021" t="s">
        <v>20</v>
      </c>
      <c r="H4021" t="s">
        <v>6783</v>
      </c>
      <c r="I4021">
        <v>1</v>
      </c>
      <c r="J4021">
        <v>64542</v>
      </c>
    </row>
    <row r="4022" spans="1:10" x14ac:dyDescent="0.25">
      <c r="A4022">
        <v>14021</v>
      </c>
      <c r="B4022" s="1">
        <v>45861</v>
      </c>
      <c r="C4022" t="s">
        <v>7271</v>
      </c>
      <c r="D4022" t="s">
        <v>17</v>
      </c>
      <c r="E4022" t="s">
        <v>51</v>
      </c>
      <c r="F4022" t="s">
        <v>39</v>
      </c>
      <c r="G4022" t="s">
        <v>117</v>
      </c>
      <c r="H4022" t="s">
        <v>5245</v>
      </c>
      <c r="I4022">
        <v>4</v>
      </c>
      <c r="J4022">
        <v>58929</v>
      </c>
    </row>
    <row r="4023" spans="1:10" x14ac:dyDescent="0.25">
      <c r="A4023">
        <v>14022</v>
      </c>
      <c r="B4023" s="1">
        <v>45416</v>
      </c>
      <c r="C4023" t="s">
        <v>7272</v>
      </c>
      <c r="D4023" t="s">
        <v>33</v>
      </c>
      <c r="E4023" t="s">
        <v>101</v>
      </c>
      <c r="F4023" t="s">
        <v>39</v>
      </c>
      <c r="G4023" t="s">
        <v>117</v>
      </c>
      <c r="H4023" t="s">
        <v>7273</v>
      </c>
      <c r="I4023">
        <v>3</v>
      </c>
      <c r="J4023">
        <v>71890</v>
      </c>
    </row>
    <row r="4024" spans="1:10" x14ac:dyDescent="0.25">
      <c r="A4024">
        <v>14023</v>
      </c>
      <c r="B4024" s="1">
        <v>45672</v>
      </c>
      <c r="C4024" t="s">
        <v>7274</v>
      </c>
      <c r="D4024" t="s">
        <v>33</v>
      </c>
      <c r="E4024" t="s">
        <v>101</v>
      </c>
      <c r="F4024" t="s">
        <v>39</v>
      </c>
      <c r="G4024" t="s">
        <v>192</v>
      </c>
      <c r="H4024" t="s">
        <v>7275</v>
      </c>
      <c r="I4024">
        <v>5</v>
      </c>
      <c r="J4024">
        <v>61293</v>
      </c>
    </row>
    <row r="4025" spans="1:10" x14ac:dyDescent="0.25">
      <c r="A4025">
        <v>14024</v>
      </c>
      <c r="B4025" s="1">
        <v>45242</v>
      </c>
      <c r="C4025" t="s">
        <v>7276</v>
      </c>
      <c r="D4025" t="s">
        <v>17</v>
      </c>
      <c r="E4025" t="s">
        <v>66</v>
      </c>
      <c r="F4025" t="s">
        <v>35</v>
      </c>
      <c r="G4025" t="s">
        <v>44</v>
      </c>
      <c r="H4025" t="s">
        <v>7277</v>
      </c>
      <c r="I4025">
        <v>4</v>
      </c>
      <c r="J4025">
        <v>64859</v>
      </c>
    </row>
    <row r="4026" spans="1:10" x14ac:dyDescent="0.25">
      <c r="A4026">
        <v>14025</v>
      </c>
      <c r="B4026" s="1">
        <v>45464</v>
      </c>
      <c r="C4026" t="s">
        <v>7278</v>
      </c>
      <c r="D4026" t="s">
        <v>17</v>
      </c>
      <c r="E4026" t="s">
        <v>66</v>
      </c>
      <c r="F4026" t="s">
        <v>67</v>
      </c>
      <c r="G4026" t="s">
        <v>68</v>
      </c>
      <c r="H4026" t="s">
        <v>7279</v>
      </c>
      <c r="I4026">
        <v>1</v>
      </c>
      <c r="J4026">
        <v>32903</v>
      </c>
    </row>
    <row r="4027" spans="1:10" x14ac:dyDescent="0.25">
      <c r="A4027">
        <v>14026</v>
      </c>
      <c r="B4027" s="1">
        <v>45387</v>
      </c>
      <c r="C4027" t="s">
        <v>7280</v>
      </c>
      <c r="D4027" t="s">
        <v>23</v>
      </c>
      <c r="E4027" t="s">
        <v>24</v>
      </c>
      <c r="F4027" t="s">
        <v>62</v>
      </c>
      <c r="G4027" t="s">
        <v>142</v>
      </c>
      <c r="H4027" t="s">
        <v>7281</v>
      </c>
      <c r="I4027">
        <v>1</v>
      </c>
      <c r="J4027">
        <v>76065</v>
      </c>
    </row>
    <row r="4028" spans="1:10" x14ac:dyDescent="0.25">
      <c r="A4028">
        <v>14027</v>
      </c>
      <c r="B4028" s="1">
        <v>45279</v>
      </c>
      <c r="C4028" t="s">
        <v>7282</v>
      </c>
      <c r="D4028" t="s">
        <v>17</v>
      </c>
      <c r="E4028" t="s">
        <v>66</v>
      </c>
      <c r="F4028" t="s">
        <v>39</v>
      </c>
      <c r="G4028" t="s">
        <v>200</v>
      </c>
      <c r="H4028" t="s">
        <v>4249</v>
      </c>
      <c r="I4028">
        <v>1</v>
      </c>
      <c r="J4028">
        <v>27749</v>
      </c>
    </row>
    <row r="4029" spans="1:10" x14ac:dyDescent="0.25">
      <c r="A4029">
        <v>14028</v>
      </c>
      <c r="B4029" s="1">
        <v>45906</v>
      </c>
      <c r="C4029" t="s">
        <v>7283</v>
      </c>
      <c r="D4029" t="s">
        <v>11</v>
      </c>
      <c r="E4029" t="s">
        <v>165</v>
      </c>
      <c r="F4029" t="s">
        <v>67</v>
      </c>
      <c r="G4029" t="s">
        <v>195</v>
      </c>
      <c r="H4029" t="s">
        <v>2468</v>
      </c>
      <c r="I4029">
        <v>3</v>
      </c>
      <c r="J4029">
        <v>23636</v>
      </c>
    </row>
    <row r="4030" spans="1:10" x14ac:dyDescent="0.25">
      <c r="A4030">
        <v>14029</v>
      </c>
      <c r="B4030" s="1">
        <v>45876</v>
      </c>
      <c r="C4030" t="s">
        <v>7284</v>
      </c>
      <c r="D4030" t="s">
        <v>33</v>
      </c>
      <c r="E4030" t="s">
        <v>43</v>
      </c>
      <c r="F4030" t="s">
        <v>87</v>
      </c>
      <c r="G4030" t="s">
        <v>205</v>
      </c>
      <c r="H4030" t="s">
        <v>7285</v>
      </c>
      <c r="I4030">
        <v>1</v>
      </c>
      <c r="J4030">
        <v>49102</v>
      </c>
    </row>
    <row r="4031" spans="1:10" x14ac:dyDescent="0.25">
      <c r="A4031">
        <v>14030</v>
      </c>
      <c r="B4031" s="1">
        <v>45268</v>
      </c>
      <c r="C4031" t="s">
        <v>7286</v>
      </c>
      <c r="D4031" t="s">
        <v>33</v>
      </c>
      <c r="E4031" t="s">
        <v>101</v>
      </c>
      <c r="F4031" t="s">
        <v>13</v>
      </c>
      <c r="G4031" t="s">
        <v>91</v>
      </c>
      <c r="H4031" t="s">
        <v>5894</v>
      </c>
      <c r="I4031">
        <v>5</v>
      </c>
      <c r="J4031">
        <v>6420</v>
      </c>
    </row>
    <row r="4032" spans="1:10" x14ac:dyDescent="0.25">
      <c r="A4032">
        <v>14031</v>
      </c>
      <c r="B4032" s="1">
        <v>45675</v>
      </c>
      <c r="C4032" t="s">
        <v>7287</v>
      </c>
      <c r="D4032" t="s">
        <v>17</v>
      </c>
      <c r="E4032" t="s">
        <v>47</v>
      </c>
      <c r="F4032" t="s">
        <v>35</v>
      </c>
      <c r="G4032" t="s">
        <v>179</v>
      </c>
      <c r="H4032" t="s">
        <v>2244</v>
      </c>
      <c r="I4032">
        <v>4</v>
      </c>
      <c r="J4032">
        <v>73794</v>
      </c>
    </row>
    <row r="4033" spans="1:10" x14ac:dyDescent="0.25">
      <c r="A4033">
        <v>14032</v>
      </c>
      <c r="B4033" s="1">
        <v>45229</v>
      </c>
      <c r="C4033" t="s">
        <v>7288</v>
      </c>
      <c r="D4033" t="s">
        <v>17</v>
      </c>
      <c r="E4033" t="s">
        <v>18</v>
      </c>
      <c r="F4033" t="s">
        <v>120</v>
      </c>
      <c r="G4033" t="s">
        <v>139</v>
      </c>
      <c r="H4033" t="s">
        <v>7289</v>
      </c>
      <c r="I4033">
        <v>4</v>
      </c>
      <c r="J4033">
        <v>23790</v>
      </c>
    </row>
    <row r="4034" spans="1:10" x14ac:dyDescent="0.25">
      <c r="A4034">
        <v>14033</v>
      </c>
      <c r="B4034" s="1">
        <v>45719</v>
      </c>
      <c r="C4034" t="s">
        <v>7290</v>
      </c>
      <c r="D4034" t="s">
        <v>17</v>
      </c>
      <c r="E4034" t="s">
        <v>158</v>
      </c>
      <c r="F4034" t="s">
        <v>67</v>
      </c>
      <c r="G4034" t="s">
        <v>298</v>
      </c>
      <c r="H4034" t="s">
        <v>7291</v>
      </c>
      <c r="I4034">
        <v>3</v>
      </c>
      <c r="J4034">
        <v>67176</v>
      </c>
    </row>
    <row r="4035" spans="1:10" x14ac:dyDescent="0.25">
      <c r="A4035">
        <v>14034</v>
      </c>
      <c r="B4035" s="1">
        <v>45355</v>
      </c>
      <c r="C4035" t="s">
        <v>7292</v>
      </c>
      <c r="D4035" t="s">
        <v>11</v>
      </c>
      <c r="E4035" t="s">
        <v>165</v>
      </c>
      <c r="F4035" t="s">
        <v>120</v>
      </c>
      <c r="G4035" t="s">
        <v>121</v>
      </c>
      <c r="H4035" t="s">
        <v>625</v>
      </c>
      <c r="I4035">
        <v>2</v>
      </c>
      <c r="J4035">
        <v>42749</v>
      </c>
    </row>
    <row r="4036" spans="1:10" x14ac:dyDescent="0.25">
      <c r="A4036">
        <v>14035</v>
      </c>
      <c r="B4036" s="1">
        <v>45483</v>
      </c>
      <c r="C4036" t="s">
        <v>7293</v>
      </c>
      <c r="D4036" t="s">
        <v>17</v>
      </c>
      <c r="E4036" t="s">
        <v>66</v>
      </c>
      <c r="F4036" t="s">
        <v>87</v>
      </c>
      <c r="G4036" t="s">
        <v>129</v>
      </c>
      <c r="H4036" t="s">
        <v>7294</v>
      </c>
      <c r="I4036">
        <v>1</v>
      </c>
      <c r="J4036">
        <v>39461</v>
      </c>
    </row>
    <row r="4037" spans="1:10" x14ac:dyDescent="0.25">
      <c r="A4037">
        <v>14036</v>
      </c>
      <c r="B4037" s="1">
        <v>45449</v>
      </c>
      <c r="C4037" t="s">
        <v>7295</v>
      </c>
      <c r="D4037" t="s">
        <v>23</v>
      </c>
      <c r="E4037" t="s">
        <v>105</v>
      </c>
      <c r="F4037" t="s">
        <v>39</v>
      </c>
      <c r="G4037" t="s">
        <v>40</v>
      </c>
      <c r="H4037" t="s">
        <v>7296</v>
      </c>
      <c r="I4037">
        <v>3</v>
      </c>
      <c r="J4037">
        <v>76241</v>
      </c>
    </row>
    <row r="4038" spans="1:10" x14ac:dyDescent="0.25">
      <c r="A4038">
        <v>14037</v>
      </c>
      <c r="B4038" s="1">
        <v>45770</v>
      </c>
      <c r="C4038" t="s">
        <v>1477</v>
      </c>
      <c r="D4038" t="s">
        <v>11</v>
      </c>
      <c r="E4038" t="s">
        <v>138</v>
      </c>
      <c r="F4038" t="s">
        <v>35</v>
      </c>
      <c r="G4038" t="s">
        <v>437</v>
      </c>
      <c r="H4038" t="s">
        <v>7297</v>
      </c>
      <c r="I4038">
        <v>2</v>
      </c>
      <c r="J4038">
        <v>59303</v>
      </c>
    </row>
    <row r="4039" spans="1:10" x14ac:dyDescent="0.25">
      <c r="A4039">
        <v>14038</v>
      </c>
      <c r="B4039" s="1">
        <v>45892</v>
      </c>
      <c r="C4039" t="s">
        <v>7298</v>
      </c>
      <c r="D4039" t="s">
        <v>33</v>
      </c>
      <c r="E4039" t="s">
        <v>101</v>
      </c>
      <c r="F4039" t="s">
        <v>62</v>
      </c>
      <c r="G4039" t="s">
        <v>508</v>
      </c>
      <c r="H4039" t="s">
        <v>7299</v>
      </c>
      <c r="I4039">
        <v>2</v>
      </c>
      <c r="J4039">
        <v>64937</v>
      </c>
    </row>
    <row r="4040" spans="1:10" x14ac:dyDescent="0.25">
      <c r="A4040">
        <v>14039</v>
      </c>
      <c r="B4040" s="1">
        <v>45565</v>
      </c>
      <c r="C4040" t="s">
        <v>367</v>
      </c>
      <c r="D4040" t="s">
        <v>33</v>
      </c>
      <c r="E4040" t="s">
        <v>55</v>
      </c>
      <c r="F4040" t="s">
        <v>62</v>
      </c>
      <c r="G4040" t="s">
        <v>63</v>
      </c>
      <c r="H4040" t="s">
        <v>7300</v>
      </c>
      <c r="I4040">
        <v>3</v>
      </c>
      <c r="J4040">
        <v>56768</v>
      </c>
    </row>
    <row r="4041" spans="1:10" x14ac:dyDescent="0.25">
      <c r="A4041">
        <v>14040</v>
      </c>
      <c r="B4041" s="1">
        <v>45534</v>
      </c>
      <c r="C4041" t="s">
        <v>7301</v>
      </c>
      <c r="D4041" t="s">
        <v>17</v>
      </c>
      <c r="E4041" t="s">
        <v>66</v>
      </c>
      <c r="F4041" t="s">
        <v>13</v>
      </c>
      <c r="G4041" t="s">
        <v>48</v>
      </c>
      <c r="H4041" t="s">
        <v>7302</v>
      </c>
      <c r="I4041">
        <v>3</v>
      </c>
      <c r="J4041">
        <v>23075</v>
      </c>
    </row>
    <row r="4042" spans="1:10" x14ac:dyDescent="0.25">
      <c r="A4042">
        <v>14041</v>
      </c>
      <c r="B4042" s="1">
        <v>45268</v>
      </c>
      <c r="C4042" t="s">
        <v>7303</v>
      </c>
      <c r="D4042" t="s">
        <v>17</v>
      </c>
      <c r="E4042" t="s">
        <v>47</v>
      </c>
      <c r="F4042" t="s">
        <v>39</v>
      </c>
      <c r="G4042" t="s">
        <v>200</v>
      </c>
      <c r="H4042" t="s">
        <v>7304</v>
      </c>
      <c r="I4042">
        <v>1</v>
      </c>
      <c r="J4042">
        <v>67313</v>
      </c>
    </row>
    <row r="4043" spans="1:10" x14ac:dyDescent="0.25">
      <c r="A4043">
        <v>14042</v>
      </c>
      <c r="B4043" s="1">
        <v>45838</v>
      </c>
      <c r="C4043" t="s">
        <v>7305</v>
      </c>
      <c r="D4043" t="s">
        <v>17</v>
      </c>
      <c r="E4043" t="s">
        <v>66</v>
      </c>
      <c r="F4043" t="s">
        <v>39</v>
      </c>
      <c r="G4043" t="s">
        <v>117</v>
      </c>
      <c r="H4043" t="s">
        <v>7306</v>
      </c>
      <c r="I4043">
        <v>5</v>
      </c>
      <c r="J4043">
        <v>67069</v>
      </c>
    </row>
    <row r="4044" spans="1:10" x14ac:dyDescent="0.25">
      <c r="A4044">
        <v>14043</v>
      </c>
      <c r="B4044" s="1">
        <v>45457</v>
      </c>
      <c r="C4044" t="s">
        <v>7307</v>
      </c>
      <c r="D4044" t="s">
        <v>33</v>
      </c>
      <c r="E4044" t="s">
        <v>34</v>
      </c>
      <c r="F4044" t="s">
        <v>25</v>
      </c>
      <c r="G4044" t="s">
        <v>58</v>
      </c>
      <c r="H4044" t="s">
        <v>6651</v>
      </c>
      <c r="I4044">
        <v>4</v>
      </c>
      <c r="J4044">
        <v>43358</v>
      </c>
    </row>
    <row r="4045" spans="1:10" x14ac:dyDescent="0.25">
      <c r="A4045">
        <v>14044</v>
      </c>
      <c r="B4045" s="1">
        <v>45550</v>
      </c>
      <c r="C4045" t="s">
        <v>7308</v>
      </c>
      <c r="D4045" t="s">
        <v>23</v>
      </c>
      <c r="E4045" t="s">
        <v>135</v>
      </c>
      <c r="F4045" t="s">
        <v>67</v>
      </c>
      <c r="G4045" t="s">
        <v>400</v>
      </c>
      <c r="H4045" t="s">
        <v>4289</v>
      </c>
      <c r="I4045">
        <v>5</v>
      </c>
      <c r="J4045">
        <v>71542</v>
      </c>
    </row>
    <row r="4046" spans="1:10" x14ac:dyDescent="0.25">
      <c r="A4046">
        <v>14045</v>
      </c>
      <c r="B4046" s="1">
        <v>45555</v>
      </c>
      <c r="C4046" t="s">
        <v>7309</v>
      </c>
      <c r="D4046" t="s">
        <v>33</v>
      </c>
      <c r="E4046" t="s">
        <v>94</v>
      </c>
      <c r="F4046" t="s">
        <v>62</v>
      </c>
      <c r="G4046" t="s">
        <v>508</v>
      </c>
      <c r="H4046" t="s">
        <v>673</v>
      </c>
      <c r="I4046">
        <v>3</v>
      </c>
      <c r="J4046">
        <v>28596</v>
      </c>
    </row>
    <row r="4047" spans="1:10" x14ac:dyDescent="0.25">
      <c r="A4047">
        <v>14046</v>
      </c>
      <c r="B4047" s="1">
        <v>45873</v>
      </c>
      <c r="C4047" t="s">
        <v>7310</v>
      </c>
      <c r="D4047" t="s">
        <v>33</v>
      </c>
      <c r="E4047" t="s">
        <v>34</v>
      </c>
      <c r="F4047" t="s">
        <v>25</v>
      </c>
      <c r="G4047" t="s">
        <v>218</v>
      </c>
      <c r="H4047" t="s">
        <v>1307</v>
      </c>
      <c r="I4047">
        <v>3</v>
      </c>
      <c r="J4047">
        <v>58593</v>
      </c>
    </row>
    <row r="4048" spans="1:10" x14ac:dyDescent="0.25">
      <c r="A4048">
        <v>14047</v>
      </c>
      <c r="B4048" s="1">
        <v>45813</v>
      </c>
      <c r="C4048" t="s">
        <v>7311</v>
      </c>
      <c r="D4048" t="s">
        <v>33</v>
      </c>
      <c r="E4048" t="s">
        <v>55</v>
      </c>
      <c r="F4048" t="s">
        <v>67</v>
      </c>
      <c r="G4048" t="s">
        <v>195</v>
      </c>
      <c r="H4048" t="s">
        <v>7312</v>
      </c>
      <c r="I4048">
        <v>2</v>
      </c>
      <c r="J4048">
        <v>13415</v>
      </c>
    </row>
    <row r="4049" spans="1:10" x14ac:dyDescent="0.25">
      <c r="A4049">
        <v>14048</v>
      </c>
      <c r="B4049" s="1">
        <v>45616</v>
      </c>
      <c r="C4049" t="s">
        <v>7313</v>
      </c>
      <c r="D4049" t="s">
        <v>17</v>
      </c>
      <c r="E4049" t="s">
        <v>18</v>
      </c>
      <c r="F4049" t="s">
        <v>120</v>
      </c>
      <c r="G4049" t="s">
        <v>155</v>
      </c>
      <c r="H4049" t="s">
        <v>7314</v>
      </c>
      <c r="I4049">
        <v>3</v>
      </c>
      <c r="J4049">
        <v>38876</v>
      </c>
    </row>
    <row r="4050" spans="1:10" x14ac:dyDescent="0.25">
      <c r="A4050">
        <v>14049</v>
      </c>
      <c r="B4050" s="1">
        <v>45335</v>
      </c>
      <c r="C4050" t="s">
        <v>7315</v>
      </c>
      <c r="D4050" t="s">
        <v>17</v>
      </c>
      <c r="E4050" t="s">
        <v>158</v>
      </c>
      <c r="F4050" t="s">
        <v>25</v>
      </c>
      <c r="G4050" t="s">
        <v>58</v>
      </c>
      <c r="H4050" t="s">
        <v>7316</v>
      </c>
      <c r="I4050">
        <v>2</v>
      </c>
      <c r="J4050">
        <v>41159</v>
      </c>
    </row>
    <row r="4051" spans="1:10" x14ac:dyDescent="0.25">
      <c r="A4051">
        <v>14050</v>
      </c>
      <c r="B4051" s="1">
        <v>45741</v>
      </c>
      <c r="C4051" t="s">
        <v>7317</v>
      </c>
      <c r="D4051" t="s">
        <v>11</v>
      </c>
      <c r="E4051" t="s">
        <v>12</v>
      </c>
      <c r="F4051" t="s">
        <v>13</v>
      </c>
      <c r="G4051" t="s">
        <v>91</v>
      </c>
      <c r="H4051" t="s">
        <v>7318</v>
      </c>
      <c r="I4051">
        <v>5</v>
      </c>
      <c r="J4051">
        <v>15648</v>
      </c>
    </row>
    <row r="4052" spans="1:10" x14ac:dyDescent="0.25">
      <c r="A4052">
        <v>14051</v>
      </c>
      <c r="B4052" s="1">
        <v>45918</v>
      </c>
      <c r="C4052" t="s">
        <v>7319</v>
      </c>
      <c r="D4052" t="s">
        <v>33</v>
      </c>
      <c r="E4052" t="s">
        <v>94</v>
      </c>
      <c r="F4052" t="s">
        <v>19</v>
      </c>
      <c r="G4052" t="s">
        <v>98</v>
      </c>
      <c r="H4052" t="s">
        <v>7320</v>
      </c>
      <c r="I4052">
        <v>1</v>
      </c>
      <c r="J4052">
        <v>22918</v>
      </c>
    </row>
    <row r="4053" spans="1:10" x14ac:dyDescent="0.25">
      <c r="A4053">
        <v>14052</v>
      </c>
      <c r="B4053" s="1">
        <v>45705</v>
      </c>
      <c r="C4053" t="s">
        <v>7321</v>
      </c>
      <c r="D4053" t="s">
        <v>33</v>
      </c>
      <c r="E4053" t="s">
        <v>34</v>
      </c>
      <c r="F4053" t="s">
        <v>35</v>
      </c>
      <c r="G4053" t="s">
        <v>179</v>
      </c>
      <c r="H4053" t="s">
        <v>7322</v>
      </c>
      <c r="I4053">
        <v>2</v>
      </c>
      <c r="J4053">
        <v>52822</v>
      </c>
    </row>
    <row r="4054" spans="1:10" x14ac:dyDescent="0.25">
      <c r="A4054">
        <v>14053</v>
      </c>
      <c r="B4054" s="1">
        <v>45591</v>
      </c>
      <c r="C4054" t="s">
        <v>7323</v>
      </c>
      <c r="D4054" t="s">
        <v>11</v>
      </c>
      <c r="E4054" t="s">
        <v>84</v>
      </c>
      <c r="F4054" t="s">
        <v>77</v>
      </c>
      <c r="G4054" t="s">
        <v>162</v>
      </c>
      <c r="H4054" t="s">
        <v>7324</v>
      </c>
      <c r="I4054">
        <v>3</v>
      </c>
      <c r="J4054">
        <v>68992</v>
      </c>
    </row>
    <row r="4055" spans="1:10" x14ac:dyDescent="0.25">
      <c r="A4055">
        <v>14054</v>
      </c>
      <c r="B4055" s="1">
        <v>45695</v>
      </c>
      <c r="C4055" t="s">
        <v>7325</v>
      </c>
      <c r="D4055" t="s">
        <v>11</v>
      </c>
      <c r="E4055" t="s">
        <v>12</v>
      </c>
      <c r="F4055" t="s">
        <v>13</v>
      </c>
      <c r="G4055" t="s">
        <v>91</v>
      </c>
      <c r="H4055" t="s">
        <v>3060</v>
      </c>
      <c r="I4055">
        <v>2</v>
      </c>
      <c r="J4055">
        <v>67277</v>
      </c>
    </row>
    <row r="4056" spans="1:10" x14ac:dyDescent="0.25">
      <c r="A4056">
        <v>14055</v>
      </c>
      <c r="B4056" s="1">
        <v>45796</v>
      </c>
      <c r="C4056" t="s">
        <v>1194</v>
      </c>
      <c r="D4056" t="s">
        <v>11</v>
      </c>
      <c r="E4056" t="s">
        <v>12</v>
      </c>
      <c r="F4056" t="s">
        <v>67</v>
      </c>
      <c r="G4056" t="s">
        <v>195</v>
      </c>
      <c r="H4056" t="s">
        <v>7326</v>
      </c>
      <c r="I4056">
        <v>5</v>
      </c>
      <c r="J4056">
        <v>76037</v>
      </c>
    </row>
    <row r="4057" spans="1:10" x14ac:dyDescent="0.25">
      <c r="A4057">
        <v>14056</v>
      </c>
      <c r="B4057" s="1">
        <v>45203</v>
      </c>
      <c r="C4057" t="s">
        <v>7327</v>
      </c>
      <c r="D4057" t="s">
        <v>23</v>
      </c>
      <c r="E4057" t="s">
        <v>135</v>
      </c>
      <c r="F4057" t="s">
        <v>67</v>
      </c>
      <c r="G4057" t="s">
        <v>68</v>
      </c>
      <c r="H4057" t="s">
        <v>7328</v>
      </c>
      <c r="I4057">
        <v>3</v>
      </c>
      <c r="J4057">
        <v>7716</v>
      </c>
    </row>
    <row r="4058" spans="1:10" x14ac:dyDescent="0.25">
      <c r="A4058">
        <v>14057</v>
      </c>
      <c r="B4058" s="1">
        <v>45385</v>
      </c>
      <c r="C4058" t="s">
        <v>7329</v>
      </c>
      <c r="D4058" t="s">
        <v>11</v>
      </c>
      <c r="E4058" t="s">
        <v>138</v>
      </c>
      <c r="F4058" t="s">
        <v>120</v>
      </c>
      <c r="G4058" t="s">
        <v>121</v>
      </c>
      <c r="H4058" t="s">
        <v>7330</v>
      </c>
      <c r="I4058">
        <v>4</v>
      </c>
      <c r="J4058">
        <v>8252</v>
      </c>
    </row>
    <row r="4059" spans="1:10" x14ac:dyDescent="0.25">
      <c r="A4059">
        <v>14058</v>
      </c>
      <c r="B4059" s="1">
        <v>45877</v>
      </c>
      <c r="C4059" t="s">
        <v>7331</v>
      </c>
      <c r="D4059" t="s">
        <v>33</v>
      </c>
      <c r="E4059" t="s">
        <v>43</v>
      </c>
      <c r="F4059" t="s">
        <v>62</v>
      </c>
      <c r="G4059" t="s">
        <v>114</v>
      </c>
      <c r="H4059" t="s">
        <v>7332</v>
      </c>
      <c r="I4059">
        <v>5</v>
      </c>
      <c r="J4059">
        <v>60053</v>
      </c>
    </row>
    <row r="4060" spans="1:10" x14ac:dyDescent="0.25">
      <c r="A4060">
        <v>14059</v>
      </c>
      <c r="B4060" s="1">
        <v>45657</v>
      </c>
      <c r="C4060" t="s">
        <v>7333</v>
      </c>
      <c r="D4060" t="s">
        <v>33</v>
      </c>
      <c r="E4060" t="s">
        <v>43</v>
      </c>
      <c r="F4060" t="s">
        <v>77</v>
      </c>
      <c r="G4060" t="s">
        <v>81</v>
      </c>
      <c r="H4060" t="s">
        <v>7334</v>
      </c>
      <c r="I4060">
        <v>4</v>
      </c>
      <c r="J4060">
        <v>53880</v>
      </c>
    </row>
    <row r="4061" spans="1:10" x14ac:dyDescent="0.25">
      <c r="A4061">
        <v>14060</v>
      </c>
      <c r="B4061" s="1">
        <v>45903</v>
      </c>
      <c r="C4061" t="s">
        <v>7335</v>
      </c>
      <c r="D4061" t="s">
        <v>11</v>
      </c>
      <c r="E4061" t="s">
        <v>165</v>
      </c>
      <c r="F4061" t="s">
        <v>35</v>
      </c>
      <c r="G4061" t="s">
        <v>44</v>
      </c>
      <c r="H4061" t="s">
        <v>6471</v>
      </c>
      <c r="I4061">
        <v>1</v>
      </c>
      <c r="J4061">
        <v>53148</v>
      </c>
    </row>
    <row r="4062" spans="1:10" x14ac:dyDescent="0.25">
      <c r="A4062">
        <v>14061</v>
      </c>
      <c r="B4062" s="1">
        <v>45827</v>
      </c>
      <c r="C4062" t="s">
        <v>7336</v>
      </c>
      <c r="D4062" t="s">
        <v>17</v>
      </c>
      <c r="E4062" t="s">
        <v>51</v>
      </c>
      <c r="F4062" t="s">
        <v>67</v>
      </c>
      <c r="G4062" t="s">
        <v>68</v>
      </c>
      <c r="H4062" t="s">
        <v>3208</v>
      </c>
      <c r="I4062">
        <v>5</v>
      </c>
      <c r="J4062">
        <v>20333</v>
      </c>
    </row>
    <row r="4063" spans="1:10" x14ac:dyDescent="0.25">
      <c r="A4063">
        <v>14062</v>
      </c>
      <c r="B4063" s="1">
        <v>45290</v>
      </c>
      <c r="C4063" t="s">
        <v>7337</v>
      </c>
      <c r="D4063" t="s">
        <v>23</v>
      </c>
      <c r="E4063" t="s">
        <v>29</v>
      </c>
      <c r="F4063" t="s">
        <v>87</v>
      </c>
      <c r="G4063" t="s">
        <v>88</v>
      </c>
      <c r="H4063" t="s">
        <v>7338</v>
      </c>
      <c r="I4063">
        <v>2</v>
      </c>
      <c r="J4063">
        <v>65420</v>
      </c>
    </row>
    <row r="4064" spans="1:10" x14ac:dyDescent="0.25">
      <c r="A4064">
        <v>14063</v>
      </c>
      <c r="B4064" s="1">
        <v>45431</v>
      </c>
      <c r="C4064" t="s">
        <v>7339</v>
      </c>
      <c r="D4064" t="s">
        <v>33</v>
      </c>
      <c r="E4064" t="s">
        <v>101</v>
      </c>
      <c r="F4064" t="s">
        <v>67</v>
      </c>
      <c r="G4064" t="s">
        <v>195</v>
      </c>
      <c r="H4064" t="s">
        <v>7340</v>
      </c>
      <c r="I4064">
        <v>1</v>
      </c>
      <c r="J4064">
        <v>45126</v>
      </c>
    </row>
    <row r="4065" spans="1:10" x14ac:dyDescent="0.25">
      <c r="A4065">
        <v>14064</v>
      </c>
      <c r="B4065" s="1">
        <v>45495</v>
      </c>
      <c r="C4065" t="s">
        <v>7341</v>
      </c>
      <c r="D4065" t="s">
        <v>33</v>
      </c>
      <c r="E4065" t="s">
        <v>94</v>
      </c>
      <c r="F4065" t="s">
        <v>25</v>
      </c>
      <c r="G4065" t="s">
        <v>313</v>
      </c>
      <c r="H4065" t="s">
        <v>7342</v>
      </c>
      <c r="I4065">
        <v>3</v>
      </c>
      <c r="J4065">
        <v>59533</v>
      </c>
    </row>
    <row r="4066" spans="1:10" x14ac:dyDescent="0.25">
      <c r="A4066">
        <v>14065</v>
      </c>
      <c r="B4066" s="1">
        <v>45384</v>
      </c>
      <c r="C4066" t="s">
        <v>7343</v>
      </c>
      <c r="D4066" t="s">
        <v>33</v>
      </c>
      <c r="E4066" t="s">
        <v>34</v>
      </c>
      <c r="F4066" t="s">
        <v>25</v>
      </c>
      <c r="G4066" t="s">
        <v>95</v>
      </c>
      <c r="H4066" t="s">
        <v>4843</v>
      </c>
      <c r="I4066">
        <v>1</v>
      </c>
      <c r="J4066">
        <v>16046</v>
      </c>
    </row>
    <row r="4067" spans="1:10" x14ac:dyDescent="0.25">
      <c r="A4067">
        <v>14066</v>
      </c>
      <c r="B4067" s="1">
        <v>45692</v>
      </c>
      <c r="C4067" t="s">
        <v>7344</v>
      </c>
      <c r="D4067" t="s">
        <v>23</v>
      </c>
      <c r="E4067" t="s">
        <v>135</v>
      </c>
      <c r="F4067" t="s">
        <v>120</v>
      </c>
      <c r="G4067" t="s">
        <v>150</v>
      </c>
      <c r="H4067" t="s">
        <v>7345</v>
      </c>
      <c r="I4067">
        <v>3</v>
      </c>
      <c r="J4067">
        <v>61532</v>
      </c>
    </row>
    <row r="4068" spans="1:10" x14ac:dyDescent="0.25">
      <c r="A4068">
        <v>14067</v>
      </c>
      <c r="B4068" s="1">
        <v>45399</v>
      </c>
      <c r="C4068" t="s">
        <v>7346</v>
      </c>
      <c r="D4068" t="s">
        <v>17</v>
      </c>
      <c r="E4068" t="s">
        <v>66</v>
      </c>
      <c r="F4068" t="s">
        <v>120</v>
      </c>
      <c r="G4068" t="s">
        <v>155</v>
      </c>
      <c r="H4068" t="s">
        <v>4761</v>
      </c>
      <c r="I4068">
        <v>5</v>
      </c>
      <c r="J4068">
        <v>27936</v>
      </c>
    </row>
    <row r="4069" spans="1:10" x14ac:dyDescent="0.25">
      <c r="A4069">
        <v>14068</v>
      </c>
      <c r="B4069" s="1">
        <v>45714</v>
      </c>
      <c r="C4069" t="s">
        <v>7347</v>
      </c>
      <c r="D4069" t="s">
        <v>33</v>
      </c>
      <c r="E4069" t="s">
        <v>94</v>
      </c>
      <c r="F4069" t="s">
        <v>62</v>
      </c>
      <c r="G4069" t="s">
        <v>508</v>
      </c>
      <c r="H4069" t="s">
        <v>7348</v>
      </c>
      <c r="I4069">
        <v>1</v>
      </c>
      <c r="J4069">
        <v>71060</v>
      </c>
    </row>
    <row r="4070" spans="1:10" x14ac:dyDescent="0.25">
      <c r="A4070">
        <v>14069</v>
      </c>
      <c r="B4070" s="1">
        <v>45400</v>
      </c>
      <c r="C4070" t="s">
        <v>7349</v>
      </c>
      <c r="D4070" t="s">
        <v>33</v>
      </c>
      <c r="E4070" t="s">
        <v>94</v>
      </c>
      <c r="F4070" t="s">
        <v>87</v>
      </c>
      <c r="G4070" t="s">
        <v>129</v>
      </c>
      <c r="H4070" t="s">
        <v>1891</v>
      </c>
      <c r="I4070">
        <v>5</v>
      </c>
      <c r="J4070">
        <v>39811</v>
      </c>
    </row>
    <row r="4071" spans="1:10" x14ac:dyDescent="0.25">
      <c r="A4071">
        <v>14070</v>
      </c>
      <c r="B4071" s="1">
        <v>45868</v>
      </c>
      <c r="C4071" t="s">
        <v>7350</v>
      </c>
      <c r="D4071" t="s">
        <v>11</v>
      </c>
      <c r="E4071" t="s">
        <v>61</v>
      </c>
      <c r="F4071" t="s">
        <v>120</v>
      </c>
      <c r="G4071" t="s">
        <v>121</v>
      </c>
      <c r="H4071" t="s">
        <v>7351</v>
      </c>
      <c r="I4071">
        <v>1</v>
      </c>
      <c r="J4071">
        <v>41941</v>
      </c>
    </row>
    <row r="4072" spans="1:10" x14ac:dyDescent="0.25">
      <c r="A4072">
        <v>14071</v>
      </c>
      <c r="B4072" s="1">
        <v>45509</v>
      </c>
      <c r="C4072" t="s">
        <v>7352</v>
      </c>
      <c r="D4072" t="s">
        <v>23</v>
      </c>
      <c r="E4072" t="s">
        <v>135</v>
      </c>
      <c r="F4072" t="s">
        <v>25</v>
      </c>
      <c r="G4072" t="s">
        <v>58</v>
      </c>
      <c r="H4072" t="s">
        <v>6027</v>
      </c>
      <c r="I4072">
        <v>5</v>
      </c>
      <c r="J4072">
        <v>51710</v>
      </c>
    </row>
    <row r="4073" spans="1:10" x14ac:dyDescent="0.25">
      <c r="A4073">
        <v>14072</v>
      </c>
      <c r="B4073" s="1">
        <v>45204</v>
      </c>
      <c r="C4073" t="s">
        <v>7353</v>
      </c>
      <c r="D4073" t="s">
        <v>11</v>
      </c>
      <c r="E4073" t="s">
        <v>61</v>
      </c>
      <c r="F4073" t="s">
        <v>120</v>
      </c>
      <c r="G4073" t="s">
        <v>121</v>
      </c>
      <c r="H4073" t="s">
        <v>7354</v>
      </c>
      <c r="I4073">
        <v>2</v>
      </c>
      <c r="J4073">
        <v>19867</v>
      </c>
    </row>
    <row r="4074" spans="1:10" x14ac:dyDescent="0.25">
      <c r="A4074">
        <v>14073</v>
      </c>
      <c r="B4074" s="1">
        <v>45602</v>
      </c>
      <c r="C4074" t="s">
        <v>7355</v>
      </c>
      <c r="D4074" t="s">
        <v>23</v>
      </c>
      <c r="E4074" t="s">
        <v>105</v>
      </c>
      <c r="F4074" t="s">
        <v>25</v>
      </c>
      <c r="G4074" t="s">
        <v>26</v>
      </c>
      <c r="H4074" t="s">
        <v>7356</v>
      </c>
      <c r="I4074">
        <v>4</v>
      </c>
      <c r="J4074">
        <v>23656</v>
      </c>
    </row>
    <row r="4075" spans="1:10" x14ac:dyDescent="0.25">
      <c r="A4075">
        <v>14074</v>
      </c>
      <c r="B4075" s="1">
        <v>45626</v>
      </c>
      <c r="C4075" t="s">
        <v>7357</v>
      </c>
      <c r="D4075" t="s">
        <v>23</v>
      </c>
      <c r="E4075" t="s">
        <v>135</v>
      </c>
      <c r="F4075" t="s">
        <v>35</v>
      </c>
      <c r="G4075" t="s">
        <v>44</v>
      </c>
      <c r="H4075" t="s">
        <v>7358</v>
      </c>
      <c r="I4075">
        <v>2</v>
      </c>
      <c r="J4075">
        <v>51737</v>
      </c>
    </row>
    <row r="4076" spans="1:10" x14ac:dyDescent="0.25">
      <c r="A4076">
        <v>14075</v>
      </c>
      <c r="B4076" s="1">
        <v>45302</v>
      </c>
      <c r="C4076" t="s">
        <v>5963</v>
      </c>
      <c r="D4076" t="s">
        <v>33</v>
      </c>
      <c r="E4076" t="s">
        <v>55</v>
      </c>
      <c r="F4076" t="s">
        <v>19</v>
      </c>
      <c r="G4076" t="s">
        <v>52</v>
      </c>
      <c r="H4076" t="s">
        <v>1808</v>
      </c>
      <c r="I4076">
        <v>3</v>
      </c>
      <c r="J4076">
        <v>25115</v>
      </c>
    </row>
    <row r="4077" spans="1:10" x14ac:dyDescent="0.25">
      <c r="A4077">
        <v>14076</v>
      </c>
      <c r="B4077" s="1">
        <v>45271</v>
      </c>
      <c r="C4077" t="s">
        <v>7359</v>
      </c>
      <c r="D4077" t="s">
        <v>23</v>
      </c>
      <c r="E4077" t="s">
        <v>76</v>
      </c>
      <c r="F4077" t="s">
        <v>120</v>
      </c>
      <c r="G4077" t="s">
        <v>121</v>
      </c>
      <c r="H4077" t="s">
        <v>7360</v>
      </c>
      <c r="I4077">
        <v>3</v>
      </c>
      <c r="J4077">
        <v>32954</v>
      </c>
    </row>
    <row r="4078" spans="1:10" x14ac:dyDescent="0.25">
      <c r="A4078">
        <v>14077</v>
      </c>
      <c r="B4078" s="1">
        <v>45881</v>
      </c>
      <c r="C4078" t="s">
        <v>7361</v>
      </c>
      <c r="D4078" t="s">
        <v>23</v>
      </c>
      <c r="E4078" t="s">
        <v>24</v>
      </c>
      <c r="F4078" t="s">
        <v>62</v>
      </c>
      <c r="G4078" t="s">
        <v>508</v>
      </c>
      <c r="H4078" t="s">
        <v>7362</v>
      </c>
      <c r="I4078">
        <v>3</v>
      </c>
      <c r="J4078">
        <v>77262</v>
      </c>
    </row>
    <row r="4079" spans="1:10" x14ac:dyDescent="0.25">
      <c r="A4079">
        <v>14078</v>
      </c>
      <c r="B4079" s="1">
        <v>45573</v>
      </c>
      <c r="C4079" t="s">
        <v>7363</v>
      </c>
      <c r="D4079" t="s">
        <v>11</v>
      </c>
      <c r="E4079" t="s">
        <v>61</v>
      </c>
      <c r="F4079" t="s">
        <v>87</v>
      </c>
      <c r="G4079" t="s">
        <v>174</v>
      </c>
      <c r="H4079" t="s">
        <v>7364</v>
      </c>
      <c r="I4079">
        <v>3</v>
      </c>
      <c r="J4079">
        <v>32059</v>
      </c>
    </row>
    <row r="4080" spans="1:10" x14ac:dyDescent="0.25">
      <c r="A4080">
        <v>14079</v>
      </c>
      <c r="B4080" s="1">
        <v>45247</v>
      </c>
      <c r="C4080" t="s">
        <v>7365</v>
      </c>
      <c r="D4080" t="s">
        <v>23</v>
      </c>
      <c r="E4080" t="s">
        <v>76</v>
      </c>
      <c r="F4080" t="s">
        <v>35</v>
      </c>
      <c r="G4080" t="s">
        <v>44</v>
      </c>
      <c r="H4080" t="s">
        <v>4021</v>
      </c>
      <c r="I4080">
        <v>5</v>
      </c>
      <c r="J4080">
        <v>72820</v>
      </c>
    </row>
    <row r="4081" spans="1:10" x14ac:dyDescent="0.25">
      <c r="A4081">
        <v>14080</v>
      </c>
      <c r="B4081" s="1">
        <v>45562</v>
      </c>
      <c r="C4081" t="s">
        <v>7366</v>
      </c>
      <c r="D4081" t="s">
        <v>33</v>
      </c>
      <c r="E4081" t="s">
        <v>55</v>
      </c>
      <c r="F4081" t="s">
        <v>67</v>
      </c>
      <c r="G4081" t="s">
        <v>231</v>
      </c>
      <c r="H4081" t="s">
        <v>7367</v>
      </c>
      <c r="I4081">
        <v>1</v>
      </c>
      <c r="J4081">
        <v>3009</v>
      </c>
    </row>
    <row r="4082" spans="1:10" x14ac:dyDescent="0.25">
      <c r="A4082">
        <v>14081</v>
      </c>
      <c r="B4082" s="1">
        <v>45723</v>
      </c>
      <c r="C4082" t="s">
        <v>7368</v>
      </c>
      <c r="D4082" t="s">
        <v>11</v>
      </c>
      <c r="E4082" t="s">
        <v>138</v>
      </c>
      <c r="F4082" t="s">
        <v>13</v>
      </c>
      <c r="G4082" t="s">
        <v>14</v>
      </c>
      <c r="H4082" t="s">
        <v>7369</v>
      </c>
      <c r="I4082">
        <v>1</v>
      </c>
      <c r="J4082">
        <v>20833</v>
      </c>
    </row>
    <row r="4083" spans="1:10" x14ac:dyDescent="0.25">
      <c r="A4083">
        <v>14082</v>
      </c>
      <c r="B4083" s="1">
        <v>45796</v>
      </c>
      <c r="C4083" t="s">
        <v>7370</v>
      </c>
      <c r="D4083" t="s">
        <v>23</v>
      </c>
      <c r="E4083" t="s">
        <v>24</v>
      </c>
      <c r="F4083" t="s">
        <v>25</v>
      </c>
      <c r="G4083" t="s">
        <v>218</v>
      </c>
      <c r="H4083" t="s">
        <v>7371</v>
      </c>
      <c r="I4083">
        <v>5</v>
      </c>
      <c r="J4083">
        <v>15635</v>
      </c>
    </row>
    <row r="4084" spans="1:10" x14ac:dyDescent="0.25">
      <c r="A4084">
        <v>14083</v>
      </c>
      <c r="B4084" s="1">
        <v>45733</v>
      </c>
      <c r="C4084" t="s">
        <v>7372</v>
      </c>
      <c r="D4084" t="s">
        <v>11</v>
      </c>
      <c r="E4084" t="s">
        <v>61</v>
      </c>
      <c r="F4084" t="s">
        <v>120</v>
      </c>
      <c r="G4084" t="s">
        <v>121</v>
      </c>
      <c r="H4084" t="s">
        <v>7360</v>
      </c>
      <c r="I4084">
        <v>1</v>
      </c>
      <c r="J4084">
        <v>61389</v>
      </c>
    </row>
    <row r="4085" spans="1:10" x14ac:dyDescent="0.25">
      <c r="A4085">
        <v>14084</v>
      </c>
      <c r="B4085" s="1">
        <v>45648</v>
      </c>
      <c r="C4085" t="s">
        <v>7373</v>
      </c>
      <c r="D4085" t="s">
        <v>17</v>
      </c>
      <c r="E4085" t="s">
        <v>51</v>
      </c>
      <c r="F4085" t="s">
        <v>35</v>
      </c>
      <c r="G4085" t="s">
        <v>71</v>
      </c>
      <c r="H4085" t="s">
        <v>7374</v>
      </c>
      <c r="I4085">
        <v>4</v>
      </c>
      <c r="J4085">
        <v>78422</v>
      </c>
    </row>
    <row r="4086" spans="1:10" x14ac:dyDescent="0.25">
      <c r="A4086">
        <v>14085</v>
      </c>
      <c r="B4086" s="1">
        <v>45474</v>
      </c>
      <c r="C4086" t="s">
        <v>7375</v>
      </c>
      <c r="D4086" t="s">
        <v>23</v>
      </c>
      <c r="E4086" t="s">
        <v>24</v>
      </c>
      <c r="F4086" t="s">
        <v>67</v>
      </c>
      <c r="G4086" t="s">
        <v>400</v>
      </c>
      <c r="H4086" t="s">
        <v>7376</v>
      </c>
      <c r="I4086">
        <v>5</v>
      </c>
      <c r="J4086">
        <v>78937</v>
      </c>
    </row>
    <row r="4087" spans="1:10" x14ac:dyDescent="0.25">
      <c r="A4087">
        <v>14086</v>
      </c>
      <c r="B4087" s="1">
        <v>45762</v>
      </c>
      <c r="C4087" t="s">
        <v>7377</v>
      </c>
      <c r="D4087" t="s">
        <v>17</v>
      </c>
      <c r="E4087" t="s">
        <v>66</v>
      </c>
      <c r="F4087" t="s">
        <v>13</v>
      </c>
      <c r="G4087" t="s">
        <v>14</v>
      </c>
      <c r="H4087" t="s">
        <v>7378</v>
      </c>
      <c r="I4087">
        <v>1</v>
      </c>
      <c r="J4087">
        <v>73404</v>
      </c>
    </row>
    <row r="4088" spans="1:10" x14ac:dyDescent="0.25">
      <c r="A4088">
        <v>14087</v>
      </c>
      <c r="B4088" s="1">
        <v>45305</v>
      </c>
      <c r="C4088" t="s">
        <v>7379</v>
      </c>
      <c r="D4088" t="s">
        <v>33</v>
      </c>
      <c r="E4088" t="s">
        <v>55</v>
      </c>
      <c r="F4088" t="s">
        <v>120</v>
      </c>
      <c r="G4088" t="s">
        <v>150</v>
      </c>
      <c r="H4088" t="s">
        <v>7380</v>
      </c>
      <c r="I4088">
        <v>2</v>
      </c>
      <c r="J4088">
        <v>52740</v>
      </c>
    </row>
    <row r="4089" spans="1:10" x14ac:dyDescent="0.25">
      <c r="A4089">
        <v>14088</v>
      </c>
      <c r="B4089" s="1">
        <v>45664</v>
      </c>
      <c r="C4089" t="s">
        <v>7381</v>
      </c>
      <c r="D4089" t="s">
        <v>23</v>
      </c>
      <c r="E4089" t="s">
        <v>29</v>
      </c>
      <c r="F4089" t="s">
        <v>77</v>
      </c>
      <c r="G4089" t="s">
        <v>81</v>
      </c>
      <c r="H4089" t="s">
        <v>7382</v>
      </c>
      <c r="I4089">
        <v>2</v>
      </c>
      <c r="J4089">
        <v>66812</v>
      </c>
    </row>
    <row r="4090" spans="1:10" x14ac:dyDescent="0.25">
      <c r="A4090">
        <v>14089</v>
      </c>
      <c r="B4090" s="1">
        <v>45437</v>
      </c>
      <c r="C4090" t="s">
        <v>7383</v>
      </c>
      <c r="D4090" t="s">
        <v>23</v>
      </c>
      <c r="E4090" t="s">
        <v>76</v>
      </c>
      <c r="F4090" t="s">
        <v>77</v>
      </c>
      <c r="G4090" t="s">
        <v>78</v>
      </c>
      <c r="H4090" t="s">
        <v>7384</v>
      </c>
      <c r="I4090">
        <v>4</v>
      </c>
      <c r="J4090">
        <v>18171</v>
      </c>
    </row>
    <row r="4091" spans="1:10" x14ac:dyDescent="0.25">
      <c r="A4091">
        <v>14090</v>
      </c>
      <c r="B4091" s="1">
        <v>45879</v>
      </c>
      <c r="C4091" t="s">
        <v>7385</v>
      </c>
      <c r="D4091" t="s">
        <v>33</v>
      </c>
      <c r="E4091" t="s">
        <v>43</v>
      </c>
      <c r="F4091" t="s">
        <v>13</v>
      </c>
      <c r="G4091" t="s">
        <v>102</v>
      </c>
      <c r="H4091" t="s">
        <v>7386</v>
      </c>
      <c r="I4091">
        <v>4</v>
      </c>
      <c r="J4091">
        <v>10022</v>
      </c>
    </row>
    <row r="4092" spans="1:10" x14ac:dyDescent="0.25">
      <c r="A4092">
        <v>14091</v>
      </c>
      <c r="B4092" s="1">
        <v>45205</v>
      </c>
      <c r="C4092" t="s">
        <v>7387</v>
      </c>
      <c r="D4092" t="s">
        <v>17</v>
      </c>
      <c r="E4092" t="s">
        <v>158</v>
      </c>
      <c r="F4092" t="s">
        <v>62</v>
      </c>
      <c r="G4092" t="s">
        <v>508</v>
      </c>
      <c r="H4092" t="s">
        <v>5982</v>
      </c>
      <c r="I4092">
        <v>5</v>
      </c>
      <c r="J4092">
        <v>4668</v>
      </c>
    </row>
    <row r="4093" spans="1:10" x14ac:dyDescent="0.25">
      <c r="A4093">
        <v>14092</v>
      </c>
      <c r="B4093" s="1">
        <v>45800</v>
      </c>
      <c r="C4093" t="s">
        <v>7388</v>
      </c>
      <c r="D4093" t="s">
        <v>17</v>
      </c>
      <c r="E4093" t="s">
        <v>51</v>
      </c>
      <c r="F4093" t="s">
        <v>67</v>
      </c>
      <c r="G4093" t="s">
        <v>231</v>
      </c>
      <c r="H4093" t="s">
        <v>7389</v>
      </c>
      <c r="I4093">
        <v>2</v>
      </c>
      <c r="J4093">
        <v>77715</v>
      </c>
    </row>
    <row r="4094" spans="1:10" x14ac:dyDescent="0.25">
      <c r="A4094">
        <v>14093</v>
      </c>
      <c r="B4094" s="1">
        <v>45283</v>
      </c>
      <c r="C4094" t="s">
        <v>7390</v>
      </c>
      <c r="D4094" t="s">
        <v>23</v>
      </c>
      <c r="E4094" t="s">
        <v>105</v>
      </c>
      <c r="F4094" t="s">
        <v>13</v>
      </c>
      <c r="G4094" t="s">
        <v>102</v>
      </c>
      <c r="H4094" t="s">
        <v>7391</v>
      </c>
      <c r="I4094">
        <v>3</v>
      </c>
      <c r="J4094">
        <v>2739</v>
      </c>
    </row>
    <row r="4095" spans="1:10" x14ac:dyDescent="0.25">
      <c r="A4095">
        <v>14094</v>
      </c>
      <c r="B4095" s="1">
        <v>45486</v>
      </c>
      <c r="C4095" t="s">
        <v>7392</v>
      </c>
      <c r="D4095" t="s">
        <v>23</v>
      </c>
      <c r="E4095" t="s">
        <v>135</v>
      </c>
      <c r="F4095" t="s">
        <v>39</v>
      </c>
      <c r="G4095" t="s">
        <v>132</v>
      </c>
      <c r="H4095" t="s">
        <v>985</v>
      </c>
      <c r="I4095">
        <v>3</v>
      </c>
      <c r="J4095">
        <v>46207</v>
      </c>
    </row>
    <row r="4096" spans="1:10" x14ac:dyDescent="0.25">
      <c r="A4096">
        <v>14095</v>
      </c>
      <c r="B4096" s="1">
        <v>45760</v>
      </c>
      <c r="C4096" t="s">
        <v>7393</v>
      </c>
      <c r="D4096" t="s">
        <v>33</v>
      </c>
      <c r="E4096" t="s">
        <v>55</v>
      </c>
      <c r="F4096" t="s">
        <v>39</v>
      </c>
      <c r="G4096" t="s">
        <v>40</v>
      </c>
      <c r="H4096" t="s">
        <v>6663</v>
      </c>
      <c r="I4096">
        <v>2</v>
      </c>
      <c r="J4096">
        <v>23121</v>
      </c>
    </row>
    <row r="4097" spans="1:10" x14ac:dyDescent="0.25">
      <c r="A4097">
        <v>14096</v>
      </c>
      <c r="B4097" s="1">
        <v>45827</v>
      </c>
      <c r="C4097" t="s">
        <v>7394</v>
      </c>
      <c r="D4097" t="s">
        <v>23</v>
      </c>
      <c r="E4097" t="s">
        <v>76</v>
      </c>
      <c r="F4097" t="s">
        <v>19</v>
      </c>
      <c r="G4097" t="s">
        <v>20</v>
      </c>
      <c r="H4097" t="s">
        <v>7395</v>
      </c>
      <c r="I4097">
        <v>3</v>
      </c>
      <c r="J4097">
        <v>73666</v>
      </c>
    </row>
    <row r="4098" spans="1:10" x14ac:dyDescent="0.25">
      <c r="A4098">
        <v>14097</v>
      </c>
      <c r="B4098" s="1">
        <v>45861</v>
      </c>
      <c r="C4098" t="s">
        <v>7396</v>
      </c>
      <c r="D4098" t="s">
        <v>33</v>
      </c>
      <c r="E4098" t="s">
        <v>101</v>
      </c>
      <c r="F4098" t="s">
        <v>39</v>
      </c>
      <c r="G4098" t="s">
        <v>132</v>
      </c>
      <c r="H4098" t="s">
        <v>7397</v>
      </c>
      <c r="I4098">
        <v>5</v>
      </c>
      <c r="J4098">
        <v>32839</v>
      </c>
    </row>
    <row r="4099" spans="1:10" x14ac:dyDescent="0.25">
      <c r="A4099">
        <v>14098</v>
      </c>
      <c r="B4099" s="1">
        <v>45905</v>
      </c>
      <c r="C4099" t="s">
        <v>6666</v>
      </c>
      <c r="D4099" t="s">
        <v>23</v>
      </c>
      <c r="E4099" t="s">
        <v>135</v>
      </c>
      <c r="F4099" t="s">
        <v>19</v>
      </c>
      <c r="G4099" t="s">
        <v>30</v>
      </c>
      <c r="H4099" t="s">
        <v>2142</v>
      </c>
      <c r="I4099">
        <v>5</v>
      </c>
      <c r="J4099">
        <v>20467</v>
      </c>
    </row>
    <row r="4100" spans="1:10" x14ac:dyDescent="0.25">
      <c r="A4100">
        <v>14099</v>
      </c>
      <c r="B4100" s="1">
        <v>45536</v>
      </c>
      <c r="C4100" t="s">
        <v>7398</v>
      </c>
      <c r="D4100" t="s">
        <v>11</v>
      </c>
      <c r="E4100" t="s">
        <v>61</v>
      </c>
      <c r="F4100" t="s">
        <v>120</v>
      </c>
      <c r="G4100" t="s">
        <v>121</v>
      </c>
      <c r="H4100" t="s">
        <v>7399</v>
      </c>
      <c r="I4100">
        <v>1</v>
      </c>
      <c r="J4100">
        <v>69771</v>
      </c>
    </row>
    <row r="4101" spans="1:10" x14ac:dyDescent="0.25">
      <c r="A4101">
        <v>14100</v>
      </c>
      <c r="B4101" s="1">
        <v>45529</v>
      </c>
      <c r="C4101" t="s">
        <v>7400</v>
      </c>
      <c r="D4101" t="s">
        <v>33</v>
      </c>
      <c r="E4101" t="s">
        <v>55</v>
      </c>
      <c r="F4101" t="s">
        <v>62</v>
      </c>
      <c r="G4101" t="s">
        <v>106</v>
      </c>
      <c r="H4101" t="s">
        <v>7401</v>
      </c>
      <c r="I4101">
        <v>1</v>
      </c>
      <c r="J4101">
        <v>279</v>
      </c>
    </row>
    <row r="4102" spans="1:10" x14ac:dyDescent="0.25">
      <c r="A4102">
        <v>14101</v>
      </c>
      <c r="B4102" s="1">
        <v>45604</v>
      </c>
      <c r="C4102" t="s">
        <v>7402</v>
      </c>
      <c r="D4102" t="s">
        <v>33</v>
      </c>
      <c r="E4102" t="s">
        <v>55</v>
      </c>
      <c r="F4102" t="s">
        <v>39</v>
      </c>
      <c r="G4102" t="s">
        <v>40</v>
      </c>
      <c r="H4102" t="s">
        <v>7403</v>
      </c>
      <c r="I4102">
        <v>5</v>
      </c>
      <c r="J4102">
        <v>49580</v>
      </c>
    </row>
    <row r="4103" spans="1:10" x14ac:dyDescent="0.25">
      <c r="A4103">
        <v>14102</v>
      </c>
      <c r="B4103" s="1">
        <v>45433</v>
      </c>
      <c r="C4103" t="s">
        <v>7404</v>
      </c>
      <c r="D4103" t="s">
        <v>17</v>
      </c>
      <c r="E4103" t="s">
        <v>51</v>
      </c>
      <c r="F4103" t="s">
        <v>67</v>
      </c>
      <c r="G4103" t="s">
        <v>298</v>
      </c>
      <c r="H4103" t="s">
        <v>7405</v>
      </c>
      <c r="I4103">
        <v>2</v>
      </c>
      <c r="J4103">
        <v>22225</v>
      </c>
    </row>
    <row r="4104" spans="1:10" x14ac:dyDescent="0.25">
      <c r="A4104">
        <v>14103</v>
      </c>
      <c r="B4104" s="1">
        <v>45735</v>
      </c>
      <c r="C4104" t="s">
        <v>7406</v>
      </c>
      <c r="D4104" t="s">
        <v>33</v>
      </c>
      <c r="E4104" t="s">
        <v>94</v>
      </c>
      <c r="F4104" t="s">
        <v>35</v>
      </c>
      <c r="G4104" t="s">
        <v>179</v>
      </c>
      <c r="H4104" t="s">
        <v>2761</v>
      </c>
      <c r="I4104">
        <v>2</v>
      </c>
      <c r="J4104">
        <v>27110</v>
      </c>
    </row>
    <row r="4105" spans="1:10" x14ac:dyDescent="0.25">
      <c r="A4105">
        <v>14104</v>
      </c>
      <c r="B4105" s="1">
        <v>45800</v>
      </c>
      <c r="C4105" t="s">
        <v>7407</v>
      </c>
      <c r="D4105" t="s">
        <v>33</v>
      </c>
      <c r="E4105" t="s">
        <v>94</v>
      </c>
      <c r="F4105" t="s">
        <v>13</v>
      </c>
      <c r="G4105" t="s">
        <v>14</v>
      </c>
      <c r="H4105" t="s">
        <v>7408</v>
      </c>
      <c r="I4105">
        <v>3</v>
      </c>
      <c r="J4105">
        <v>69391</v>
      </c>
    </row>
    <row r="4106" spans="1:10" x14ac:dyDescent="0.25">
      <c r="A4106">
        <v>14105</v>
      </c>
      <c r="B4106" s="1">
        <v>45629</v>
      </c>
      <c r="C4106" t="s">
        <v>7409</v>
      </c>
      <c r="D4106" t="s">
        <v>17</v>
      </c>
      <c r="E4106" t="s">
        <v>18</v>
      </c>
      <c r="F4106" t="s">
        <v>87</v>
      </c>
      <c r="G4106" t="s">
        <v>88</v>
      </c>
      <c r="H4106" t="s">
        <v>7410</v>
      </c>
      <c r="I4106">
        <v>5</v>
      </c>
      <c r="J4106">
        <v>46020</v>
      </c>
    </row>
    <row r="4107" spans="1:10" x14ac:dyDescent="0.25">
      <c r="A4107">
        <v>14106</v>
      </c>
      <c r="B4107" s="1">
        <v>45888</v>
      </c>
      <c r="C4107" t="s">
        <v>7411</v>
      </c>
      <c r="D4107" t="s">
        <v>11</v>
      </c>
      <c r="E4107" t="s">
        <v>84</v>
      </c>
      <c r="F4107" t="s">
        <v>120</v>
      </c>
      <c r="G4107" t="s">
        <v>155</v>
      </c>
      <c r="H4107" t="s">
        <v>7412</v>
      </c>
      <c r="I4107">
        <v>3</v>
      </c>
      <c r="J4107">
        <v>36265</v>
      </c>
    </row>
    <row r="4108" spans="1:10" x14ac:dyDescent="0.25">
      <c r="A4108">
        <v>14107</v>
      </c>
      <c r="B4108" s="1">
        <v>45779</v>
      </c>
      <c r="C4108" t="s">
        <v>7413</v>
      </c>
      <c r="D4108" t="s">
        <v>17</v>
      </c>
      <c r="E4108" t="s">
        <v>18</v>
      </c>
      <c r="F4108" t="s">
        <v>39</v>
      </c>
      <c r="G4108" t="s">
        <v>192</v>
      </c>
      <c r="H4108" t="s">
        <v>995</v>
      </c>
      <c r="I4108">
        <v>1</v>
      </c>
      <c r="J4108">
        <v>53195</v>
      </c>
    </row>
    <row r="4109" spans="1:10" x14ac:dyDescent="0.25">
      <c r="A4109">
        <v>14108</v>
      </c>
      <c r="B4109" s="1">
        <v>45804</v>
      </c>
      <c r="C4109" t="s">
        <v>7414</v>
      </c>
      <c r="D4109" t="s">
        <v>11</v>
      </c>
      <c r="E4109" t="s">
        <v>12</v>
      </c>
      <c r="F4109" t="s">
        <v>62</v>
      </c>
      <c r="G4109" t="s">
        <v>106</v>
      </c>
      <c r="H4109" t="s">
        <v>7415</v>
      </c>
      <c r="I4109">
        <v>5</v>
      </c>
      <c r="J4109">
        <v>63549</v>
      </c>
    </row>
    <row r="4110" spans="1:10" x14ac:dyDescent="0.25">
      <c r="A4110">
        <v>14109</v>
      </c>
      <c r="B4110" s="1">
        <v>45380</v>
      </c>
      <c r="C4110" t="s">
        <v>7416</v>
      </c>
      <c r="D4110" t="s">
        <v>33</v>
      </c>
      <c r="E4110" t="s">
        <v>101</v>
      </c>
      <c r="F4110" t="s">
        <v>62</v>
      </c>
      <c r="G4110" t="s">
        <v>142</v>
      </c>
      <c r="H4110" t="s">
        <v>538</v>
      </c>
      <c r="I4110">
        <v>1</v>
      </c>
      <c r="J4110">
        <v>59706</v>
      </c>
    </row>
    <row r="4111" spans="1:10" x14ac:dyDescent="0.25">
      <c r="A4111">
        <v>14110</v>
      </c>
      <c r="B4111" s="1">
        <v>45838</v>
      </c>
      <c r="C4111" t="s">
        <v>5221</v>
      </c>
      <c r="D4111" t="s">
        <v>23</v>
      </c>
      <c r="E4111" t="s">
        <v>29</v>
      </c>
      <c r="F4111" t="s">
        <v>19</v>
      </c>
      <c r="G4111" t="s">
        <v>52</v>
      </c>
      <c r="H4111" t="s">
        <v>7417</v>
      </c>
      <c r="I4111">
        <v>3</v>
      </c>
      <c r="J4111">
        <v>2210</v>
      </c>
    </row>
    <row r="4112" spans="1:10" x14ac:dyDescent="0.25">
      <c r="A4112">
        <v>14111</v>
      </c>
      <c r="B4112" s="1">
        <v>45604</v>
      </c>
      <c r="C4112" t="s">
        <v>7418</v>
      </c>
      <c r="D4112" t="s">
        <v>17</v>
      </c>
      <c r="E4112" t="s">
        <v>51</v>
      </c>
      <c r="F4112" t="s">
        <v>13</v>
      </c>
      <c r="G4112" t="s">
        <v>102</v>
      </c>
      <c r="H4112" t="s">
        <v>4611</v>
      </c>
      <c r="I4112">
        <v>3</v>
      </c>
      <c r="J4112">
        <v>725</v>
      </c>
    </row>
    <row r="4113" spans="1:10" x14ac:dyDescent="0.25">
      <c r="A4113">
        <v>14112</v>
      </c>
      <c r="B4113" s="1">
        <v>45397</v>
      </c>
      <c r="C4113" t="s">
        <v>7419</v>
      </c>
      <c r="D4113" t="s">
        <v>11</v>
      </c>
      <c r="E4113" t="s">
        <v>84</v>
      </c>
      <c r="F4113" t="s">
        <v>62</v>
      </c>
      <c r="G4113" t="s">
        <v>508</v>
      </c>
      <c r="H4113" t="s">
        <v>5164</v>
      </c>
      <c r="I4113">
        <v>4</v>
      </c>
      <c r="J4113">
        <v>59559</v>
      </c>
    </row>
    <row r="4114" spans="1:10" x14ac:dyDescent="0.25">
      <c r="A4114">
        <v>14113</v>
      </c>
      <c r="B4114" s="1">
        <v>45764</v>
      </c>
      <c r="C4114" t="s">
        <v>7420</v>
      </c>
      <c r="D4114" t="s">
        <v>33</v>
      </c>
      <c r="E4114" t="s">
        <v>34</v>
      </c>
      <c r="F4114" t="s">
        <v>25</v>
      </c>
      <c r="G4114" t="s">
        <v>218</v>
      </c>
      <c r="H4114" t="s">
        <v>3856</v>
      </c>
      <c r="I4114">
        <v>5</v>
      </c>
      <c r="J4114">
        <v>58401</v>
      </c>
    </row>
    <row r="4115" spans="1:10" x14ac:dyDescent="0.25">
      <c r="A4115">
        <v>14114</v>
      </c>
      <c r="B4115" s="1">
        <v>45448</v>
      </c>
      <c r="C4115" t="s">
        <v>7421</v>
      </c>
      <c r="D4115" t="s">
        <v>33</v>
      </c>
      <c r="E4115" t="s">
        <v>43</v>
      </c>
      <c r="F4115" t="s">
        <v>39</v>
      </c>
      <c r="G4115" t="s">
        <v>132</v>
      </c>
      <c r="H4115" t="s">
        <v>4929</v>
      </c>
      <c r="I4115">
        <v>5</v>
      </c>
      <c r="J4115">
        <v>32673</v>
      </c>
    </row>
    <row r="4116" spans="1:10" x14ac:dyDescent="0.25">
      <c r="A4116">
        <v>14115</v>
      </c>
      <c r="B4116" s="1">
        <v>45260</v>
      </c>
      <c r="C4116" t="s">
        <v>7422</v>
      </c>
      <c r="D4116" t="s">
        <v>23</v>
      </c>
      <c r="E4116" t="s">
        <v>76</v>
      </c>
      <c r="F4116" t="s">
        <v>67</v>
      </c>
      <c r="G4116" t="s">
        <v>231</v>
      </c>
      <c r="H4116" t="s">
        <v>7423</v>
      </c>
      <c r="I4116">
        <v>3</v>
      </c>
      <c r="J4116">
        <v>2073</v>
      </c>
    </row>
    <row r="4117" spans="1:10" x14ac:dyDescent="0.25">
      <c r="A4117">
        <v>14116</v>
      </c>
      <c r="B4117" s="1">
        <v>45849</v>
      </c>
      <c r="C4117" t="s">
        <v>716</v>
      </c>
      <c r="D4117" t="s">
        <v>17</v>
      </c>
      <c r="E4117" t="s">
        <v>158</v>
      </c>
      <c r="F4117" t="s">
        <v>39</v>
      </c>
      <c r="G4117" t="s">
        <v>200</v>
      </c>
      <c r="H4117" t="s">
        <v>7424</v>
      </c>
      <c r="I4117">
        <v>2</v>
      </c>
      <c r="J4117">
        <v>63417</v>
      </c>
    </row>
    <row r="4118" spans="1:10" x14ac:dyDescent="0.25">
      <c r="A4118">
        <v>14117</v>
      </c>
      <c r="B4118" s="1">
        <v>45670</v>
      </c>
      <c r="C4118" t="s">
        <v>7425</v>
      </c>
      <c r="D4118" t="s">
        <v>17</v>
      </c>
      <c r="E4118" t="s">
        <v>47</v>
      </c>
      <c r="F4118" t="s">
        <v>67</v>
      </c>
      <c r="G4118" t="s">
        <v>195</v>
      </c>
      <c r="H4118" t="s">
        <v>7426</v>
      </c>
      <c r="I4118">
        <v>2</v>
      </c>
      <c r="J4118">
        <v>23065</v>
      </c>
    </row>
    <row r="4119" spans="1:10" x14ac:dyDescent="0.25">
      <c r="A4119">
        <v>14118</v>
      </c>
      <c r="B4119" s="1">
        <v>45415</v>
      </c>
      <c r="C4119" t="s">
        <v>7427</v>
      </c>
      <c r="D4119" t="s">
        <v>17</v>
      </c>
      <c r="E4119" t="s">
        <v>18</v>
      </c>
      <c r="F4119" t="s">
        <v>67</v>
      </c>
      <c r="G4119" t="s">
        <v>231</v>
      </c>
      <c r="H4119" t="s">
        <v>7428</v>
      </c>
      <c r="I4119">
        <v>3</v>
      </c>
      <c r="J4119">
        <v>53861</v>
      </c>
    </row>
    <row r="4120" spans="1:10" x14ac:dyDescent="0.25">
      <c r="A4120">
        <v>14119</v>
      </c>
      <c r="B4120" s="1">
        <v>45492</v>
      </c>
      <c r="C4120" t="s">
        <v>7429</v>
      </c>
      <c r="D4120" t="s">
        <v>17</v>
      </c>
      <c r="E4120" t="s">
        <v>66</v>
      </c>
      <c r="F4120" t="s">
        <v>39</v>
      </c>
      <c r="G4120" t="s">
        <v>117</v>
      </c>
      <c r="H4120" t="s">
        <v>7430</v>
      </c>
      <c r="I4120">
        <v>4</v>
      </c>
      <c r="J4120">
        <v>1061</v>
      </c>
    </row>
    <row r="4121" spans="1:10" x14ac:dyDescent="0.25">
      <c r="A4121">
        <v>14120</v>
      </c>
      <c r="B4121" s="1">
        <v>45205</v>
      </c>
      <c r="C4121" t="s">
        <v>7431</v>
      </c>
      <c r="D4121" t="s">
        <v>17</v>
      </c>
      <c r="E4121" t="s">
        <v>18</v>
      </c>
      <c r="F4121" t="s">
        <v>67</v>
      </c>
      <c r="G4121" t="s">
        <v>400</v>
      </c>
      <c r="H4121" t="s">
        <v>7432</v>
      </c>
      <c r="I4121">
        <v>4</v>
      </c>
      <c r="J4121">
        <v>65895</v>
      </c>
    </row>
    <row r="4122" spans="1:10" x14ac:dyDescent="0.25">
      <c r="A4122">
        <v>14121</v>
      </c>
      <c r="B4122" s="1">
        <v>45251</v>
      </c>
      <c r="C4122" t="s">
        <v>7433</v>
      </c>
      <c r="D4122" t="s">
        <v>23</v>
      </c>
      <c r="E4122" t="s">
        <v>76</v>
      </c>
      <c r="F4122" t="s">
        <v>19</v>
      </c>
      <c r="G4122" t="s">
        <v>52</v>
      </c>
      <c r="H4122" t="s">
        <v>7434</v>
      </c>
      <c r="I4122">
        <v>4</v>
      </c>
      <c r="J4122">
        <v>66959</v>
      </c>
    </row>
    <row r="4123" spans="1:10" x14ac:dyDescent="0.25">
      <c r="A4123">
        <v>14122</v>
      </c>
      <c r="B4123" s="1">
        <v>45931</v>
      </c>
      <c r="C4123" t="s">
        <v>7435</v>
      </c>
      <c r="D4123" t="s">
        <v>33</v>
      </c>
      <c r="E4123" t="s">
        <v>94</v>
      </c>
      <c r="F4123" t="s">
        <v>39</v>
      </c>
      <c r="G4123" t="s">
        <v>117</v>
      </c>
      <c r="H4123" t="s">
        <v>7436</v>
      </c>
      <c r="I4123">
        <v>3</v>
      </c>
      <c r="J4123">
        <v>30623</v>
      </c>
    </row>
    <row r="4124" spans="1:10" x14ac:dyDescent="0.25">
      <c r="A4124">
        <v>14123</v>
      </c>
      <c r="B4124" s="1">
        <v>45876</v>
      </c>
      <c r="C4124" t="s">
        <v>7437</v>
      </c>
      <c r="D4124" t="s">
        <v>11</v>
      </c>
      <c r="E4124" t="s">
        <v>12</v>
      </c>
      <c r="F4124" t="s">
        <v>35</v>
      </c>
      <c r="G4124" t="s">
        <v>179</v>
      </c>
      <c r="H4124" t="s">
        <v>6675</v>
      </c>
      <c r="I4124">
        <v>5</v>
      </c>
      <c r="J4124">
        <v>9465</v>
      </c>
    </row>
    <row r="4125" spans="1:10" x14ac:dyDescent="0.25">
      <c r="A4125">
        <v>14124</v>
      </c>
      <c r="B4125" s="1">
        <v>45679</v>
      </c>
      <c r="C4125" t="s">
        <v>7438</v>
      </c>
      <c r="D4125" t="s">
        <v>11</v>
      </c>
      <c r="E4125" t="s">
        <v>84</v>
      </c>
      <c r="F4125" t="s">
        <v>120</v>
      </c>
      <c r="G4125" t="s">
        <v>150</v>
      </c>
      <c r="H4125" t="s">
        <v>7439</v>
      </c>
      <c r="I4125">
        <v>3</v>
      </c>
      <c r="J4125">
        <v>27437</v>
      </c>
    </row>
    <row r="4126" spans="1:10" x14ac:dyDescent="0.25">
      <c r="A4126">
        <v>14125</v>
      </c>
      <c r="B4126" s="1">
        <v>45543</v>
      </c>
      <c r="C4126" t="s">
        <v>7440</v>
      </c>
      <c r="D4126" t="s">
        <v>23</v>
      </c>
      <c r="E4126" t="s">
        <v>24</v>
      </c>
      <c r="F4126" t="s">
        <v>67</v>
      </c>
      <c r="G4126" t="s">
        <v>231</v>
      </c>
      <c r="H4126" t="s">
        <v>7441</v>
      </c>
      <c r="I4126">
        <v>5</v>
      </c>
      <c r="J4126">
        <v>18377</v>
      </c>
    </row>
    <row r="4127" spans="1:10" x14ac:dyDescent="0.25">
      <c r="A4127">
        <v>14126</v>
      </c>
      <c r="B4127" s="1">
        <v>45455</v>
      </c>
      <c r="C4127" t="s">
        <v>7442</v>
      </c>
      <c r="D4127" t="s">
        <v>33</v>
      </c>
      <c r="E4127" t="s">
        <v>43</v>
      </c>
      <c r="F4127" t="s">
        <v>120</v>
      </c>
      <c r="G4127" t="s">
        <v>155</v>
      </c>
      <c r="H4127" t="s">
        <v>7443</v>
      </c>
      <c r="I4127">
        <v>5</v>
      </c>
      <c r="J4127">
        <v>1056</v>
      </c>
    </row>
    <row r="4128" spans="1:10" x14ac:dyDescent="0.25">
      <c r="A4128">
        <v>14127</v>
      </c>
      <c r="B4128" s="1">
        <v>45589</v>
      </c>
      <c r="C4128" t="s">
        <v>7444</v>
      </c>
      <c r="D4128" t="s">
        <v>33</v>
      </c>
      <c r="E4128" t="s">
        <v>34</v>
      </c>
      <c r="F4128" t="s">
        <v>25</v>
      </c>
      <c r="G4128" t="s">
        <v>313</v>
      </c>
      <c r="H4128" t="s">
        <v>7445</v>
      </c>
      <c r="I4128">
        <v>1</v>
      </c>
      <c r="J4128">
        <v>71294</v>
      </c>
    </row>
    <row r="4129" spans="1:10" x14ac:dyDescent="0.25">
      <c r="A4129">
        <v>14128</v>
      </c>
      <c r="B4129" s="1">
        <v>45288</v>
      </c>
      <c r="C4129" t="s">
        <v>7446</v>
      </c>
      <c r="D4129" t="s">
        <v>11</v>
      </c>
      <c r="E4129" t="s">
        <v>12</v>
      </c>
      <c r="F4129" t="s">
        <v>87</v>
      </c>
      <c r="G4129" t="s">
        <v>205</v>
      </c>
      <c r="H4129" t="s">
        <v>969</v>
      </c>
      <c r="I4129">
        <v>5</v>
      </c>
      <c r="J4129">
        <v>17924</v>
      </c>
    </row>
    <row r="4130" spans="1:10" x14ac:dyDescent="0.25">
      <c r="A4130">
        <v>14129</v>
      </c>
      <c r="B4130" s="1">
        <v>45563</v>
      </c>
      <c r="C4130" t="s">
        <v>7447</v>
      </c>
      <c r="D4130" t="s">
        <v>17</v>
      </c>
      <c r="E4130" t="s">
        <v>51</v>
      </c>
      <c r="F4130" t="s">
        <v>35</v>
      </c>
      <c r="G4130" t="s">
        <v>71</v>
      </c>
      <c r="H4130" t="s">
        <v>1018</v>
      </c>
      <c r="I4130">
        <v>1</v>
      </c>
      <c r="J4130">
        <v>46429</v>
      </c>
    </row>
    <row r="4131" spans="1:10" x14ac:dyDescent="0.25">
      <c r="A4131">
        <v>14130</v>
      </c>
      <c r="B4131" s="1">
        <v>45394</v>
      </c>
      <c r="C4131" t="s">
        <v>7448</v>
      </c>
      <c r="D4131" t="s">
        <v>11</v>
      </c>
      <c r="E4131" t="s">
        <v>138</v>
      </c>
      <c r="F4131" t="s">
        <v>62</v>
      </c>
      <c r="G4131" t="s">
        <v>114</v>
      </c>
      <c r="H4131" t="s">
        <v>7449</v>
      </c>
      <c r="I4131">
        <v>1</v>
      </c>
      <c r="J4131">
        <v>29993</v>
      </c>
    </row>
    <row r="4132" spans="1:10" x14ac:dyDescent="0.25">
      <c r="A4132">
        <v>14131</v>
      </c>
      <c r="B4132" s="1">
        <v>45746</v>
      </c>
      <c r="C4132" t="s">
        <v>7450</v>
      </c>
      <c r="D4132" t="s">
        <v>11</v>
      </c>
      <c r="E4132" t="s">
        <v>84</v>
      </c>
      <c r="F4132" t="s">
        <v>39</v>
      </c>
      <c r="G4132" t="s">
        <v>117</v>
      </c>
      <c r="H4132" t="s">
        <v>4579</v>
      </c>
      <c r="I4132">
        <v>3</v>
      </c>
      <c r="J4132">
        <v>21040</v>
      </c>
    </row>
    <row r="4133" spans="1:10" x14ac:dyDescent="0.25">
      <c r="A4133">
        <v>14132</v>
      </c>
      <c r="B4133" s="1">
        <v>45648</v>
      </c>
      <c r="C4133" t="s">
        <v>7451</v>
      </c>
      <c r="D4133" t="s">
        <v>23</v>
      </c>
      <c r="E4133" t="s">
        <v>135</v>
      </c>
      <c r="F4133" t="s">
        <v>67</v>
      </c>
      <c r="G4133" t="s">
        <v>195</v>
      </c>
      <c r="H4133" t="s">
        <v>7452</v>
      </c>
      <c r="I4133">
        <v>1</v>
      </c>
      <c r="J4133">
        <v>51713</v>
      </c>
    </row>
    <row r="4134" spans="1:10" x14ac:dyDescent="0.25">
      <c r="A4134">
        <v>14133</v>
      </c>
      <c r="B4134" s="1">
        <v>45412</v>
      </c>
      <c r="C4134" t="s">
        <v>7453</v>
      </c>
      <c r="D4134" t="s">
        <v>23</v>
      </c>
      <c r="E4134" t="s">
        <v>76</v>
      </c>
      <c r="F4134" t="s">
        <v>67</v>
      </c>
      <c r="G4134" t="s">
        <v>298</v>
      </c>
      <c r="H4134" t="s">
        <v>7454</v>
      </c>
      <c r="I4134">
        <v>2</v>
      </c>
      <c r="J4134">
        <v>4787</v>
      </c>
    </row>
    <row r="4135" spans="1:10" x14ac:dyDescent="0.25">
      <c r="A4135">
        <v>14134</v>
      </c>
      <c r="B4135" s="1">
        <v>45892</v>
      </c>
      <c r="C4135" t="s">
        <v>7455</v>
      </c>
      <c r="D4135" t="s">
        <v>33</v>
      </c>
      <c r="E4135" t="s">
        <v>101</v>
      </c>
      <c r="F4135" t="s">
        <v>13</v>
      </c>
      <c r="G4135" t="s">
        <v>91</v>
      </c>
      <c r="H4135" t="s">
        <v>7456</v>
      </c>
      <c r="I4135">
        <v>4</v>
      </c>
      <c r="J4135">
        <v>37107</v>
      </c>
    </row>
    <row r="4136" spans="1:10" x14ac:dyDescent="0.25">
      <c r="A4136">
        <v>14135</v>
      </c>
      <c r="B4136" s="1">
        <v>45708</v>
      </c>
      <c r="C4136" t="s">
        <v>7457</v>
      </c>
      <c r="D4136" t="s">
        <v>11</v>
      </c>
      <c r="E4136" t="s">
        <v>138</v>
      </c>
      <c r="F4136" t="s">
        <v>39</v>
      </c>
      <c r="G4136" t="s">
        <v>200</v>
      </c>
      <c r="H4136" t="s">
        <v>7458</v>
      </c>
      <c r="I4136">
        <v>5</v>
      </c>
      <c r="J4136">
        <v>32581</v>
      </c>
    </row>
    <row r="4137" spans="1:10" x14ac:dyDescent="0.25">
      <c r="A4137">
        <v>14136</v>
      </c>
      <c r="B4137" s="1">
        <v>45229</v>
      </c>
      <c r="C4137" t="s">
        <v>7459</v>
      </c>
      <c r="D4137" t="s">
        <v>17</v>
      </c>
      <c r="E4137" t="s">
        <v>158</v>
      </c>
      <c r="F4137" t="s">
        <v>62</v>
      </c>
      <c r="G4137" t="s">
        <v>142</v>
      </c>
      <c r="H4137" t="s">
        <v>1504</v>
      </c>
      <c r="I4137">
        <v>5</v>
      </c>
      <c r="J4137">
        <v>36765</v>
      </c>
    </row>
    <row r="4138" spans="1:10" x14ac:dyDescent="0.25">
      <c r="A4138">
        <v>14137</v>
      </c>
      <c r="B4138" s="1">
        <v>45577</v>
      </c>
      <c r="C4138" t="s">
        <v>7460</v>
      </c>
      <c r="D4138" t="s">
        <v>17</v>
      </c>
      <c r="E4138" t="s">
        <v>158</v>
      </c>
      <c r="F4138" t="s">
        <v>62</v>
      </c>
      <c r="G4138" t="s">
        <v>508</v>
      </c>
      <c r="H4138" t="s">
        <v>7461</v>
      </c>
      <c r="I4138">
        <v>5</v>
      </c>
      <c r="J4138">
        <v>33468</v>
      </c>
    </row>
    <row r="4139" spans="1:10" x14ac:dyDescent="0.25">
      <c r="A4139">
        <v>14138</v>
      </c>
      <c r="B4139" s="1">
        <v>45800</v>
      </c>
      <c r="C4139" t="s">
        <v>7462</v>
      </c>
      <c r="D4139" t="s">
        <v>11</v>
      </c>
      <c r="E4139" t="s">
        <v>12</v>
      </c>
      <c r="F4139" t="s">
        <v>120</v>
      </c>
      <c r="G4139" t="s">
        <v>139</v>
      </c>
      <c r="H4139" t="s">
        <v>7463</v>
      </c>
      <c r="I4139">
        <v>2</v>
      </c>
      <c r="J4139">
        <v>59500</v>
      </c>
    </row>
    <row r="4140" spans="1:10" x14ac:dyDescent="0.25">
      <c r="A4140">
        <v>14139</v>
      </c>
      <c r="B4140" s="1">
        <v>45923</v>
      </c>
      <c r="C4140" t="s">
        <v>7464</v>
      </c>
      <c r="D4140" t="s">
        <v>23</v>
      </c>
      <c r="E4140" t="s">
        <v>76</v>
      </c>
      <c r="F4140" t="s">
        <v>35</v>
      </c>
      <c r="G4140" t="s">
        <v>71</v>
      </c>
      <c r="H4140" t="s">
        <v>7465</v>
      </c>
      <c r="I4140">
        <v>3</v>
      </c>
      <c r="J4140">
        <v>49280</v>
      </c>
    </row>
    <row r="4141" spans="1:10" x14ac:dyDescent="0.25">
      <c r="A4141">
        <v>14140</v>
      </c>
      <c r="B4141" s="1">
        <v>45502</v>
      </c>
      <c r="C4141" t="s">
        <v>7466</v>
      </c>
      <c r="D4141" t="s">
        <v>17</v>
      </c>
      <c r="E4141" t="s">
        <v>18</v>
      </c>
      <c r="F4141" t="s">
        <v>77</v>
      </c>
      <c r="G4141" t="s">
        <v>81</v>
      </c>
      <c r="H4141" t="s">
        <v>7467</v>
      </c>
      <c r="I4141">
        <v>4</v>
      </c>
      <c r="J4141">
        <v>65337</v>
      </c>
    </row>
    <row r="4142" spans="1:10" x14ac:dyDescent="0.25">
      <c r="A4142">
        <v>14141</v>
      </c>
      <c r="B4142" s="1">
        <v>45901</v>
      </c>
      <c r="C4142" t="s">
        <v>7468</v>
      </c>
      <c r="D4142" t="s">
        <v>17</v>
      </c>
      <c r="E4142" t="s">
        <v>66</v>
      </c>
      <c r="F4142" t="s">
        <v>120</v>
      </c>
      <c r="G4142" t="s">
        <v>155</v>
      </c>
      <c r="H4142" t="s">
        <v>320</v>
      </c>
      <c r="I4142">
        <v>5</v>
      </c>
      <c r="J4142">
        <v>62065</v>
      </c>
    </row>
    <row r="4143" spans="1:10" x14ac:dyDescent="0.25">
      <c r="A4143">
        <v>14142</v>
      </c>
      <c r="B4143" s="1">
        <v>45523</v>
      </c>
      <c r="C4143" t="s">
        <v>7469</v>
      </c>
      <c r="D4143" t="s">
        <v>33</v>
      </c>
      <c r="E4143" t="s">
        <v>101</v>
      </c>
      <c r="F4143" t="s">
        <v>120</v>
      </c>
      <c r="G4143" t="s">
        <v>121</v>
      </c>
      <c r="H4143" t="s">
        <v>2564</v>
      </c>
      <c r="I4143">
        <v>1</v>
      </c>
      <c r="J4143">
        <v>17378</v>
      </c>
    </row>
    <row r="4144" spans="1:10" x14ac:dyDescent="0.25">
      <c r="A4144">
        <v>14143</v>
      </c>
      <c r="B4144" s="1">
        <v>45783</v>
      </c>
      <c r="C4144" t="s">
        <v>7470</v>
      </c>
      <c r="D4144" t="s">
        <v>11</v>
      </c>
      <c r="E4144" t="s">
        <v>138</v>
      </c>
      <c r="F4144" t="s">
        <v>13</v>
      </c>
      <c r="G4144" t="s">
        <v>14</v>
      </c>
      <c r="H4144" t="s">
        <v>7471</v>
      </c>
      <c r="I4144">
        <v>5</v>
      </c>
      <c r="J4144">
        <v>13798</v>
      </c>
    </row>
    <row r="4145" spans="1:10" x14ac:dyDescent="0.25">
      <c r="A4145">
        <v>14144</v>
      </c>
      <c r="B4145" s="1">
        <v>45800</v>
      </c>
      <c r="C4145" t="s">
        <v>7472</v>
      </c>
      <c r="D4145" t="s">
        <v>11</v>
      </c>
      <c r="E4145" t="s">
        <v>84</v>
      </c>
      <c r="F4145" t="s">
        <v>67</v>
      </c>
      <c r="G4145" t="s">
        <v>231</v>
      </c>
      <c r="H4145" t="s">
        <v>602</v>
      </c>
      <c r="I4145">
        <v>3</v>
      </c>
      <c r="J4145">
        <v>52248</v>
      </c>
    </row>
    <row r="4146" spans="1:10" x14ac:dyDescent="0.25">
      <c r="A4146">
        <v>14145</v>
      </c>
      <c r="B4146" s="1">
        <v>45458</v>
      </c>
      <c r="C4146" t="s">
        <v>7473</v>
      </c>
      <c r="D4146" t="s">
        <v>11</v>
      </c>
      <c r="E4146" t="s">
        <v>84</v>
      </c>
      <c r="F4146" t="s">
        <v>67</v>
      </c>
      <c r="G4146" t="s">
        <v>68</v>
      </c>
      <c r="H4146" t="s">
        <v>7474</v>
      </c>
      <c r="I4146">
        <v>3</v>
      </c>
      <c r="J4146">
        <v>51589</v>
      </c>
    </row>
    <row r="4147" spans="1:10" x14ac:dyDescent="0.25">
      <c r="A4147">
        <v>14146</v>
      </c>
      <c r="B4147" s="1">
        <v>45921</v>
      </c>
      <c r="C4147" t="s">
        <v>7475</v>
      </c>
      <c r="D4147" t="s">
        <v>33</v>
      </c>
      <c r="E4147" t="s">
        <v>94</v>
      </c>
      <c r="F4147" t="s">
        <v>39</v>
      </c>
      <c r="G4147" t="s">
        <v>40</v>
      </c>
      <c r="H4147" t="s">
        <v>7476</v>
      </c>
      <c r="I4147">
        <v>1</v>
      </c>
      <c r="J4147">
        <v>59127</v>
      </c>
    </row>
    <row r="4148" spans="1:10" x14ac:dyDescent="0.25">
      <c r="A4148">
        <v>14147</v>
      </c>
      <c r="B4148" s="1">
        <v>45260</v>
      </c>
      <c r="C4148" t="s">
        <v>7477</v>
      </c>
      <c r="D4148" t="s">
        <v>33</v>
      </c>
      <c r="E4148" t="s">
        <v>55</v>
      </c>
      <c r="F4148" t="s">
        <v>87</v>
      </c>
      <c r="G4148" t="s">
        <v>147</v>
      </c>
      <c r="H4148" t="s">
        <v>7478</v>
      </c>
      <c r="I4148">
        <v>4</v>
      </c>
      <c r="J4148">
        <v>34771</v>
      </c>
    </row>
    <row r="4149" spans="1:10" x14ac:dyDescent="0.25">
      <c r="A4149">
        <v>14148</v>
      </c>
      <c r="B4149" s="1">
        <v>45717</v>
      </c>
      <c r="C4149" t="s">
        <v>7479</v>
      </c>
      <c r="D4149" t="s">
        <v>11</v>
      </c>
      <c r="E4149" t="s">
        <v>138</v>
      </c>
      <c r="F4149" t="s">
        <v>25</v>
      </c>
      <c r="G4149" t="s">
        <v>95</v>
      </c>
      <c r="H4149" t="s">
        <v>1502</v>
      </c>
      <c r="I4149">
        <v>1</v>
      </c>
      <c r="J4149">
        <v>35166</v>
      </c>
    </row>
    <row r="4150" spans="1:10" x14ac:dyDescent="0.25">
      <c r="A4150">
        <v>14149</v>
      </c>
      <c r="B4150" s="1">
        <v>45588</v>
      </c>
      <c r="C4150" t="s">
        <v>7480</v>
      </c>
      <c r="D4150" t="s">
        <v>17</v>
      </c>
      <c r="E4150" t="s">
        <v>66</v>
      </c>
      <c r="F4150" t="s">
        <v>62</v>
      </c>
      <c r="G4150" t="s">
        <v>106</v>
      </c>
      <c r="H4150" t="s">
        <v>7481</v>
      </c>
      <c r="I4150">
        <v>3</v>
      </c>
      <c r="J4150">
        <v>24213</v>
      </c>
    </row>
    <row r="4151" spans="1:10" x14ac:dyDescent="0.25">
      <c r="A4151">
        <v>14150</v>
      </c>
      <c r="B4151" s="1">
        <v>45525</v>
      </c>
      <c r="C4151" t="s">
        <v>7482</v>
      </c>
      <c r="D4151" t="s">
        <v>11</v>
      </c>
      <c r="E4151" t="s">
        <v>61</v>
      </c>
      <c r="F4151" t="s">
        <v>39</v>
      </c>
      <c r="G4151" t="s">
        <v>117</v>
      </c>
      <c r="H4151" t="s">
        <v>3905</v>
      </c>
      <c r="I4151">
        <v>5</v>
      </c>
      <c r="J4151">
        <v>52049</v>
      </c>
    </row>
    <row r="4152" spans="1:10" x14ac:dyDescent="0.25">
      <c r="A4152">
        <v>14151</v>
      </c>
      <c r="B4152" s="1">
        <v>45459</v>
      </c>
      <c r="C4152" t="s">
        <v>7483</v>
      </c>
      <c r="D4152" t="s">
        <v>11</v>
      </c>
      <c r="E4152" t="s">
        <v>84</v>
      </c>
      <c r="F4152" t="s">
        <v>25</v>
      </c>
      <c r="G4152" t="s">
        <v>218</v>
      </c>
      <c r="H4152" t="s">
        <v>7484</v>
      </c>
      <c r="I4152">
        <v>4</v>
      </c>
      <c r="J4152">
        <v>49743</v>
      </c>
    </row>
    <row r="4153" spans="1:10" x14ac:dyDescent="0.25">
      <c r="A4153">
        <v>14152</v>
      </c>
      <c r="B4153" s="1">
        <v>45552</v>
      </c>
      <c r="C4153" t="s">
        <v>4834</v>
      </c>
      <c r="D4153" t="s">
        <v>23</v>
      </c>
      <c r="E4153" t="s">
        <v>24</v>
      </c>
      <c r="F4153" t="s">
        <v>120</v>
      </c>
      <c r="G4153" t="s">
        <v>139</v>
      </c>
      <c r="H4153" t="s">
        <v>7485</v>
      </c>
      <c r="I4153">
        <v>2</v>
      </c>
      <c r="J4153">
        <v>1563</v>
      </c>
    </row>
    <row r="4154" spans="1:10" x14ac:dyDescent="0.25">
      <c r="A4154">
        <v>14153</v>
      </c>
      <c r="B4154" s="1">
        <v>45801</v>
      </c>
      <c r="C4154" t="s">
        <v>7486</v>
      </c>
      <c r="D4154" t="s">
        <v>23</v>
      </c>
      <c r="E4154" t="s">
        <v>24</v>
      </c>
      <c r="F4154" t="s">
        <v>39</v>
      </c>
      <c r="G4154" t="s">
        <v>132</v>
      </c>
      <c r="H4154" t="s">
        <v>2767</v>
      </c>
      <c r="I4154">
        <v>1</v>
      </c>
      <c r="J4154">
        <v>35614</v>
      </c>
    </row>
    <row r="4155" spans="1:10" x14ac:dyDescent="0.25">
      <c r="A4155">
        <v>14154</v>
      </c>
      <c r="B4155" s="1">
        <v>45377</v>
      </c>
      <c r="C4155" t="s">
        <v>7487</v>
      </c>
      <c r="D4155" t="s">
        <v>11</v>
      </c>
      <c r="E4155" t="s">
        <v>84</v>
      </c>
      <c r="F4155" t="s">
        <v>19</v>
      </c>
      <c r="G4155" t="s">
        <v>124</v>
      </c>
      <c r="H4155" t="s">
        <v>7488</v>
      </c>
      <c r="I4155">
        <v>3</v>
      </c>
      <c r="J4155">
        <v>33589</v>
      </c>
    </row>
    <row r="4156" spans="1:10" x14ac:dyDescent="0.25">
      <c r="A4156">
        <v>14155</v>
      </c>
      <c r="B4156" s="1">
        <v>45510</v>
      </c>
      <c r="C4156" t="s">
        <v>7489</v>
      </c>
      <c r="D4156" t="s">
        <v>23</v>
      </c>
      <c r="E4156" t="s">
        <v>24</v>
      </c>
      <c r="F4156" t="s">
        <v>39</v>
      </c>
      <c r="G4156" t="s">
        <v>132</v>
      </c>
      <c r="H4156" t="s">
        <v>7490</v>
      </c>
      <c r="I4156">
        <v>5</v>
      </c>
      <c r="J4156">
        <v>12156</v>
      </c>
    </row>
    <row r="4157" spans="1:10" x14ac:dyDescent="0.25">
      <c r="A4157">
        <v>14156</v>
      </c>
      <c r="B4157" s="1">
        <v>45641</v>
      </c>
      <c r="C4157" t="s">
        <v>7491</v>
      </c>
      <c r="D4157" t="s">
        <v>33</v>
      </c>
      <c r="E4157" t="s">
        <v>101</v>
      </c>
      <c r="F4157" t="s">
        <v>62</v>
      </c>
      <c r="G4157" t="s">
        <v>142</v>
      </c>
      <c r="H4157" t="s">
        <v>7492</v>
      </c>
      <c r="I4157">
        <v>4</v>
      </c>
      <c r="J4157">
        <v>10094</v>
      </c>
    </row>
    <row r="4158" spans="1:10" x14ac:dyDescent="0.25">
      <c r="A4158">
        <v>14157</v>
      </c>
      <c r="B4158" s="1">
        <v>45826</v>
      </c>
      <c r="C4158" t="s">
        <v>7493</v>
      </c>
      <c r="D4158" t="s">
        <v>23</v>
      </c>
      <c r="E4158" t="s">
        <v>135</v>
      </c>
      <c r="F4158" t="s">
        <v>67</v>
      </c>
      <c r="G4158" t="s">
        <v>298</v>
      </c>
      <c r="H4158" t="s">
        <v>6722</v>
      </c>
      <c r="I4158">
        <v>5</v>
      </c>
      <c r="J4158">
        <v>8962</v>
      </c>
    </row>
    <row r="4159" spans="1:10" x14ac:dyDescent="0.25">
      <c r="A4159">
        <v>14158</v>
      </c>
      <c r="B4159" s="1">
        <v>45532</v>
      </c>
      <c r="C4159" t="s">
        <v>7494</v>
      </c>
      <c r="D4159" t="s">
        <v>17</v>
      </c>
      <c r="E4159" t="s">
        <v>51</v>
      </c>
      <c r="F4159" t="s">
        <v>87</v>
      </c>
      <c r="G4159" t="s">
        <v>88</v>
      </c>
      <c r="H4159" t="s">
        <v>7495</v>
      </c>
      <c r="I4159">
        <v>4</v>
      </c>
      <c r="J4159">
        <v>67533</v>
      </c>
    </row>
    <row r="4160" spans="1:10" x14ac:dyDescent="0.25">
      <c r="A4160">
        <v>14159</v>
      </c>
      <c r="B4160" s="1">
        <v>45285</v>
      </c>
      <c r="C4160" t="s">
        <v>7496</v>
      </c>
      <c r="D4160" t="s">
        <v>11</v>
      </c>
      <c r="E4160" t="s">
        <v>12</v>
      </c>
      <c r="F4160" t="s">
        <v>77</v>
      </c>
      <c r="G4160" t="s">
        <v>81</v>
      </c>
      <c r="H4160" t="s">
        <v>4690</v>
      </c>
      <c r="I4160">
        <v>2</v>
      </c>
      <c r="J4160">
        <v>74898</v>
      </c>
    </row>
    <row r="4161" spans="1:10" x14ac:dyDescent="0.25">
      <c r="A4161">
        <v>14160</v>
      </c>
      <c r="B4161" s="1">
        <v>45817</v>
      </c>
      <c r="C4161" t="s">
        <v>7497</v>
      </c>
      <c r="D4161" t="s">
        <v>23</v>
      </c>
      <c r="E4161" t="s">
        <v>135</v>
      </c>
      <c r="F4161" t="s">
        <v>120</v>
      </c>
      <c r="G4161" t="s">
        <v>159</v>
      </c>
      <c r="H4161" t="s">
        <v>596</v>
      </c>
      <c r="I4161">
        <v>2</v>
      </c>
      <c r="J4161">
        <v>15165</v>
      </c>
    </row>
    <row r="4162" spans="1:10" x14ac:dyDescent="0.25">
      <c r="A4162">
        <v>14161</v>
      </c>
      <c r="B4162" s="1">
        <v>45296</v>
      </c>
      <c r="C4162" t="s">
        <v>7498</v>
      </c>
      <c r="D4162" t="s">
        <v>11</v>
      </c>
      <c r="E4162" t="s">
        <v>138</v>
      </c>
      <c r="F4162" t="s">
        <v>39</v>
      </c>
      <c r="G4162" t="s">
        <v>117</v>
      </c>
      <c r="H4162" t="s">
        <v>6745</v>
      </c>
      <c r="I4162">
        <v>2</v>
      </c>
      <c r="J4162">
        <v>38880</v>
      </c>
    </row>
    <row r="4163" spans="1:10" x14ac:dyDescent="0.25">
      <c r="A4163">
        <v>14162</v>
      </c>
      <c r="B4163" s="1">
        <v>45396</v>
      </c>
      <c r="C4163" t="s">
        <v>738</v>
      </c>
      <c r="D4163" t="s">
        <v>17</v>
      </c>
      <c r="E4163" t="s">
        <v>66</v>
      </c>
      <c r="F4163" t="s">
        <v>77</v>
      </c>
      <c r="G4163" t="s">
        <v>162</v>
      </c>
      <c r="H4163" t="s">
        <v>7499</v>
      </c>
      <c r="I4163">
        <v>5</v>
      </c>
      <c r="J4163">
        <v>26461</v>
      </c>
    </row>
    <row r="4164" spans="1:10" x14ac:dyDescent="0.25">
      <c r="A4164">
        <v>14163</v>
      </c>
      <c r="B4164" s="1">
        <v>45874</v>
      </c>
      <c r="C4164" t="s">
        <v>7500</v>
      </c>
      <c r="D4164" t="s">
        <v>17</v>
      </c>
      <c r="E4164" t="s">
        <v>51</v>
      </c>
      <c r="F4164" t="s">
        <v>19</v>
      </c>
      <c r="G4164" t="s">
        <v>52</v>
      </c>
      <c r="H4164" t="s">
        <v>7501</v>
      </c>
      <c r="I4164">
        <v>1</v>
      </c>
      <c r="J4164">
        <v>24904</v>
      </c>
    </row>
    <row r="4165" spans="1:10" x14ac:dyDescent="0.25">
      <c r="A4165">
        <v>14164</v>
      </c>
      <c r="B4165" s="1">
        <v>45413</v>
      </c>
      <c r="C4165" t="s">
        <v>7502</v>
      </c>
      <c r="D4165" t="s">
        <v>17</v>
      </c>
      <c r="E4165" t="s">
        <v>51</v>
      </c>
      <c r="F4165" t="s">
        <v>13</v>
      </c>
      <c r="G4165" t="s">
        <v>102</v>
      </c>
      <c r="H4165" t="s">
        <v>7503</v>
      </c>
      <c r="I4165">
        <v>4</v>
      </c>
      <c r="J4165">
        <v>12589</v>
      </c>
    </row>
    <row r="4166" spans="1:10" x14ac:dyDescent="0.25">
      <c r="A4166">
        <v>14165</v>
      </c>
      <c r="B4166" s="1">
        <v>45613</v>
      </c>
      <c r="C4166" t="s">
        <v>7504</v>
      </c>
      <c r="D4166" t="s">
        <v>17</v>
      </c>
      <c r="E4166" t="s">
        <v>51</v>
      </c>
      <c r="F4166" t="s">
        <v>87</v>
      </c>
      <c r="G4166" t="s">
        <v>174</v>
      </c>
      <c r="H4166" t="s">
        <v>431</v>
      </c>
      <c r="I4166">
        <v>2</v>
      </c>
      <c r="J4166">
        <v>29344</v>
      </c>
    </row>
    <row r="4167" spans="1:10" x14ac:dyDescent="0.25">
      <c r="A4167">
        <v>14166</v>
      </c>
      <c r="B4167" s="1">
        <v>45312</v>
      </c>
      <c r="C4167" t="s">
        <v>7505</v>
      </c>
      <c r="D4167" t="s">
        <v>17</v>
      </c>
      <c r="E4167" t="s">
        <v>47</v>
      </c>
      <c r="F4167" t="s">
        <v>62</v>
      </c>
      <c r="G4167" t="s">
        <v>63</v>
      </c>
      <c r="H4167" t="s">
        <v>7506</v>
      </c>
      <c r="I4167">
        <v>1</v>
      </c>
      <c r="J4167">
        <v>9083</v>
      </c>
    </row>
    <row r="4168" spans="1:10" x14ac:dyDescent="0.25">
      <c r="A4168">
        <v>14167</v>
      </c>
      <c r="B4168" s="1">
        <v>45268</v>
      </c>
      <c r="C4168" t="s">
        <v>7507</v>
      </c>
      <c r="D4168" t="s">
        <v>17</v>
      </c>
      <c r="E4168" t="s">
        <v>51</v>
      </c>
      <c r="F4168" t="s">
        <v>35</v>
      </c>
      <c r="G4168" t="s">
        <v>179</v>
      </c>
      <c r="H4168" t="s">
        <v>7508</v>
      </c>
      <c r="I4168">
        <v>1</v>
      </c>
      <c r="J4168">
        <v>79625</v>
      </c>
    </row>
    <row r="4169" spans="1:10" x14ac:dyDescent="0.25">
      <c r="A4169">
        <v>14168</v>
      </c>
      <c r="B4169" s="1">
        <v>45482</v>
      </c>
      <c r="C4169" t="s">
        <v>7509</v>
      </c>
      <c r="D4169" t="s">
        <v>33</v>
      </c>
      <c r="E4169" t="s">
        <v>34</v>
      </c>
      <c r="F4169" t="s">
        <v>87</v>
      </c>
      <c r="G4169" t="s">
        <v>147</v>
      </c>
      <c r="H4169" t="s">
        <v>7510</v>
      </c>
      <c r="I4169">
        <v>5</v>
      </c>
      <c r="J4169">
        <v>15766</v>
      </c>
    </row>
    <row r="4170" spans="1:10" x14ac:dyDescent="0.25">
      <c r="A4170">
        <v>14169</v>
      </c>
      <c r="B4170" s="1">
        <v>45895</v>
      </c>
      <c r="C4170" t="s">
        <v>7511</v>
      </c>
      <c r="D4170" t="s">
        <v>33</v>
      </c>
      <c r="E4170" t="s">
        <v>55</v>
      </c>
      <c r="F4170" t="s">
        <v>35</v>
      </c>
      <c r="G4170" t="s">
        <v>71</v>
      </c>
      <c r="H4170" t="s">
        <v>2917</v>
      </c>
      <c r="I4170">
        <v>1</v>
      </c>
      <c r="J4170">
        <v>29337</v>
      </c>
    </row>
    <row r="4171" spans="1:10" x14ac:dyDescent="0.25">
      <c r="A4171">
        <v>14170</v>
      </c>
      <c r="B4171" s="1">
        <v>45419</v>
      </c>
      <c r="C4171" t="s">
        <v>7512</v>
      </c>
      <c r="D4171" t="s">
        <v>23</v>
      </c>
      <c r="E4171" t="s">
        <v>105</v>
      </c>
      <c r="F4171" t="s">
        <v>87</v>
      </c>
      <c r="G4171" t="s">
        <v>174</v>
      </c>
      <c r="H4171" t="s">
        <v>7513</v>
      </c>
      <c r="I4171">
        <v>1</v>
      </c>
      <c r="J4171">
        <v>72627</v>
      </c>
    </row>
    <row r="4172" spans="1:10" x14ac:dyDescent="0.25">
      <c r="A4172">
        <v>14171</v>
      </c>
      <c r="B4172" s="1">
        <v>45900</v>
      </c>
      <c r="C4172" t="s">
        <v>7514</v>
      </c>
      <c r="D4172" t="s">
        <v>11</v>
      </c>
      <c r="E4172" t="s">
        <v>138</v>
      </c>
      <c r="F4172" t="s">
        <v>25</v>
      </c>
      <c r="G4172" t="s">
        <v>313</v>
      </c>
      <c r="H4172" t="s">
        <v>396</v>
      </c>
      <c r="I4172">
        <v>4</v>
      </c>
      <c r="J4172">
        <v>21963</v>
      </c>
    </row>
    <row r="4173" spans="1:10" x14ac:dyDescent="0.25">
      <c r="A4173">
        <v>14172</v>
      </c>
      <c r="B4173" s="1">
        <v>45437</v>
      </c>
      <c r="C4173" t="s">
        <v>7515</v>
      </c>
      <c r="D4173" t="s">
        <v>11</v>
      </c>
      <c r="E4173" t="s">
        <v>61</v>
      </c>
      <c r="F4173" t="s">
        <v>87</v>
      </c>
      <c r="G4173" t="s">
        <v>174</v>
      </c>
      <c r="H4173" t="s">
        <v>1877</v>
      </c>
      <c r="I4173">
        <v>2</v>
      </c>
      <c r="J4173">
        <v>64873</v>
      </c>
    </row>
    <row r="4174" spans="1:10" x14ac:dyDescent="0.25">
      <c r="A4174">
        <v>14173</v>
      </c>
      <c r="B4174" s="1">
        <v>45821</v>
      </c>
      <c r="C4174" t="s">
        <v>7516</v>
      </c>
      <c r="D4174" t="s">
        <v>17</v>
      </c>
      <c r="E4174" t="s">
        <v>66</v>
      </c>
      <c r="F4174" t="s">
        <v>67</v>
      </c>
      <c r="G4174" t="s">
        <v>400</v>
      </c>
      <c r="H4174" t="s">
        <v>7517</v>
      </c>
      <c r="I4174">
        <v>5</v>
      </c>
      <c r="J4174">
        <v>9075</v>
      </c>
    </row>
    <row r="4175" spans="1:10" x14ac:dyDescent="0.25">
      <c r="A4175">
        <v>14174</v>
      </c>
      <c r="B4175" s="1">
        <v>45894</v>
      </c>
      <c r="C4175" t="s">
        <v>7518</v>
      </c>
      <c r="D4175" t="s">
        <v>33</v>
      </c>
      <c r="E4175" t="s">
        <v>34</v>
      </c>
      <c r="F4175" t="s">
        <v>13</v>
      </c>
      <c r="G4175" t="s">
        <v>48</v>
      </c>
      <c r="H4175" t="s">
        <v>7519</v>
      </c>
      <c r="I4175">
        <v>3</v>
      </c>
      <c r="J4175">
        <v>15699</v>
      </c>
    </row>
    <row r="4176" spans="1:10" x14ac:dyDescent="0.25">
      <c r="A4176">
        <v>14175</v>
      </c>
      <c r="B4176" s="1">
        <v>45727</v>
      </c>
      <c r="C4176" t="s">
        <v>7520</v>
      </c>
      <c r="D4176" t="s">
        <v>23</v>
      </c>
      <c r="E4176" t="s">
        <v>135</v>
      </c>
      <c r="F4176" t="s">
        <v>62</v>
      </c>
      <c r="G4176" t="s">
        <v>63</v>
      </c>
      <c r="H4176" t="s">
        <v>7521</v>
      </c>
      <c r="I4176">
        <v>5</v>
      </c>
      <c r="J4176">
        <v>2063</v>
      </c>
    </row>
    <row r="4177" spans="1:10" x14ac:dyDescent="0.25">
      <c r="A4177">
        <v>14176</v>
      </c>
      <c r="B4177" s="1">
        <v>45557</v>
      </c>
      <c r="C4177" t="s">
        <v>7522</v>
      </c>
      <c r="D4177" t="s">
        <v>17</v>
      </c>
      <c r="E4177" t="s">
        <v>18</v>
      </c>
      <c r="F4177" t="s">
        <v>120</v>
      </c>
      <c r="G4177" t="s">
        <v>139</v>
      </c>
      <c r="H4177" t="s">
        <v>7523</v>
      </c>
      <c r="I4177">
        <v>5</v>
      </c>
      <c r="J4177">
        <v>12698</v>
      </c>
    </row>
    <row r="4178" spans="1:10" x14ac:dyDescent="0.25">
      <c r="A4178">
        <v>14177</v>
      </c>
      <c r="B4178" s="1">
        <v>45832</v>
      </c>
      <c r="C4178" t="s">
        <v>7524</v>
      </c>
      <c r="D4178" t="s">
        <v>17</v>
      </c>
      <c r="E4178" t="s">
        <v>18</v>
      </c>
      <c r="F4178" t="s">
        <v>25</v>
      </c>
      <c r="G4178" t="s">
        <v>95</v>
      </c>
      <c r="H4178" t="s">
        <v>7525</v>
      </c>
      <c r="I4178">
        <v>2</v>
      </c>
      <c r="J4178">
        <v>43826</v>
      </c>
    </row>
    <row r="4179" spans="1:10" x14ac:dyDescent="0.25">
      <c r="A4179">
        <v>14178</v>
      </c>
      <c r="B4179" s="1">
        <v>45445</v>
      </c>
      <c r="C4179" t="s">
        <v>7526</v>
      </c>
      <c r="D4179" t="s">
        <v>23</v>
      </c>
      <c r="E4179" t="s">
        <v>29</v>
      </c>
      <c r="F4179" t="s">
        <v>67</v>
      </c>
      <c r="G4179" t="s">
        <v>68</v>
      </c>
      <c r="H4179" t="s">
        <v>203</v>
      </c>
      <c r="I4179">
        <v>2</v>
      </c>
      <c r="J4179">
        <v>12439</v>
      </c>
    </row>
    <row r="4180" spans="1:10" x14ac:dyDescent="0.25">
      <c r="A4180">
        <v>14179</v>
      </c>
      <c r="B4180" s="1">
        <v>45777</v>
      </c>
      <c r="C4180" t="s">
        <v>7527</v>
      </c>
      <c r="D4180" t="s">
        <v>11</v>
      </c>
      <c r="E4180" t="s">
        <v>12</v>
      </c>
      <c r="F4180" t="s">
        <v>19</v>
      </c>
      <c r="G4180" t="s">
        <v>98</v>
      </c>
      <c r="H4180" t="s">
        <v>7528</v>
      </c>
      <c r="I4180">
        <v>4</v>
      </c>
      <c r="J4180">
        <v>64044</v>
      </c>
    </row>
    <row r="4181" spans="1:10" x14ac:dyDescent="0.25">
      <c r="A4181">
        <v>14180</v>
      </c>
      <c r="B4181" s="1">
        <v>45804</v>
      </c>
      <c r="C4181" t="s">
        <v>7529</v>
      </c>
      <c r="D4181" t="s">
        <v>23</v>
      </c>
      <c r="E4181" t="s">
        <v>24</v>
      </c>
      <c r="F4181" t="s">
        <v>87</v>
      </c>
      <c r="G4181" t="s">
        <v>88</v>
      </c>
      <c r="H4181" t="s">
        <v>7258</v>
      </c>
      <c r="I4181">
        <v>4</v>
      </c>
      <c r="J4181">
        <v>23926</v>
      </c>
    </row>
    <row r="4182" spans="1:10" x14ac:dyDescent="0.25">
      <c r="A4182">
        <v>14181</v>
      </c>
      <c r="B4182" s="1">
        <v>45821</v>
      </c>
      <c r="C4182" t="s">
        <v>7530</v>
      </c>
      <c r="D4182" t="s">
        <v>11</v>
      </c>
      <c r="E4182" t="s">
        <v>12</v>
      </c>
      <c r="F4182" t="s">
        <v>39</v>
      </c>
      <c r="G4182" t="s">
        <v>132</v>
      </c>
      <c r="H4182" t="s">
        <v>7531</v>
      </c>
      <c r="I4182">
        <v>4</v>
      </c>
      <c r="J4182">
        <v>70320</v>
      </c>
    </row>
    <row r="4183" spans="1:10" x14ac:dyDescent="0.25">
      <c r="A4183">
        <v>14182</v>
      </c>
      <c r="B4183" s="1">
        <v>45829</v>
      </c>
      <c r="C4183" t="s">
        <v>7532</v>
      </c>
      <c r="D4183" t="s">
        <v>11</v>
      </c>
      <c r="E4183" t="s">
        <v>12</v>
      </c>
      <c r="F4183" t="s">
        <v>39</v>
      </c>
      <c r="G4183" t="s">
        <v>192</v>
      </c>
      <c r="H4183" t="s">
        <v>7533</v>
      </c>
      <c r="I4183">
        <v>1</v>
      </c>
      <c r="J4183">
        <v>74023</v>
      </c>
    </row>
    <row r="4184" spans="1:10" x14ac:dyDescent="0.25">
      <c r="A4184">
        <v>14183</v>
      </c>
      <c r="B4184" s="1">
        <v>45788</v>
      </c>
      <c r="C4184" t="s">
        <v>7534</v>
      </c>
      <c r="D4184" t="s">
        <v>33</v>
      </c>
      <c r="E4184" t="s">
        <v>101</v>
      </c>
      <c r="F4184" t="s">
        <v>39</v>
      </c>
      <c r="G4184" t="s">
        <v>40</v>
      </c>
      <c r="H4184" t="s">
        <v>731</v>
      </c>
      <c r="I4184">
        <v>4</v>
      </c>
      <c r="J4184">
        <v>48409</v>
      </c>
    </row>
    <row r="4185" spans="1:10" x14ac:dyDescent="0.25">
      <c r="A4185">
        <v>14184</v>
      </c>
      <c r="B4185" s="1">
        <v>45440</v>
      </c>
      <c r="C4185" t="s">
        <v>7535</v>
      </c>
      <c r="D4185" t="s">
        <v>11</v>
      </c>
      <c r="E4185" t="s">
        <v>12</v>
      </c>
      <c r="F4185" t="s">
        <v>120</v>
      </c>
      <c r="G4185" t="s">
        <v>121</v>
      </c>
      <c r="H4185" t="s">
        <v>1611</v>
      </c>
      <c r="I4185">
        <v>2</v>
      </c>
      <c r="J4185">
        <v>230</v>
      </c>
    </row>
    <row r="4186" spans="1:10" x14ac:dyDescent="0.25">
      <c r="A4186">
        <v>14185</v>
      </c>
      <c r="B4186" s="1">
        <v>45451</v>
      </c>
      <c r="C4186" t="s">
        <v>7536</v>
      </c>
      <c r="D4186" t="s">
        <v>23</v>
      </c>
      <c r="E4186" t="s">
        <v>76</v>
      </c>
      <c r="F4186" t="s">
        <v>39</v>
      </c>
      <c r="G4186" t="s">
        <v>200</v>
      </c>
      <c r="H4186" t="s">
        <v>7537</v>
      </c>
      <c r="I4186">
        <v>5</v>
      </c>
      <c r="J4186">
        <v>31332</v>
      </c>
    </row>
    <row r="4187" spans="1:10" x14ac:dyDescent="0.25">
      <c r="A4187">
        <v>14186</v>
      </c>
      <c r="B4187" s="1">
        <v>45279</v>
      </c>
      <c r="C4187" t="s">
        <v>7538</v>
      </c>
      <c r="D4187" t="s">
        <v>11</v>
      </c>
      <c r="E4187" t="s">
        <v>84</v>
      </c>
      <c r="F4187" t="s">
        <v>25</v>
      </c>
      <c r="G4187" t="s">
        <v>313</v>
      </c>
      <c r="H4187" t="s">
        <v>6860</v>
      </c>
      <c r="I4187">
        <v>4</v>
      </c>
      <c r="J4187">
        <v>21976</v>
      </c>
    </row>
    <row r="4188" spans="1:10" x14ac:dyDescent="0.25">
      <c r="A4188">
        <v>14187</v>
      </c>
      <c r="B4188" s="1">
        <v>45831</v>
      </c>
      <c r="C4188" t="s">
        <v>7539</v>
      </c>
      <c r="D4188" t="s">
        <v>17</v>
      </c>
      <c r="E4188" t="s">
        <v>47</v>
      </c>
      <c r="F4188" t="s">
        <v>25</v>
      </c>
      <c r="G4188" t="s">
        <v>95</v>
      </c>
      <c r="H4188" t="s">
        <v>7540</v>
      </c>
      <c r="I4188">
        <v>4</v>
      </c>
      <c r="J4188">
        <v>36482</v>
      </c>
    </row>
    <row r="4189" spans="1:10" x14ac:dyDescent="0.25">
      <c r="A4189">
        <v>14188</v>
      </c>
      <c r="B4189" s="1">
        <v>45689</v>
      </c>
      <c r="C4189" t="s">
        <v>7541</v>
      </c>
      <c r="D4189" t="s">
        <v>11</v>
      </c>
      <c r="E4189" t="s">
        <v>61</v>
      </c>
      <c r="F4189" t="s">
        <v>35</v>
      </c>
      <c r="G4189" t="s">
        <v>179</v>
      </c>
      <c r="H4189" t="s">
        <v>7542</v>
      </c>
      <c r="I4189">
        <v>4</v>
      </c>
      <c r="J4189">
        <v>31211</v>
      </c>
    </row>
    <row r="4190" spans="1:10" x14ac:dyDescent="0.25">
      <c r="A4190">
        <v>14189</v>
      </c>
      <c r="B4190" s="1">
        <v>45901</v>
      </c>
      <c r="C4190" t="s">
        <v>7543</v>
      </c>
      <c r="D4190" t="s">
        <v>17</v>
      </c>
      <c r="E4190" t="s">
        <v>66</v>
      </c>
      <c r="F4190" t="s">
        <v>35</v>
      </c>
      <c r="G4190" t="s">
        <v>179</v>
      </c>
      <c r="H4190" t="s">
        <v>1932</v>
      </c>
      <c r="I4190">
        <v>4</v>
      </c>
      <c r="J4190">
        <v>61371</v>
      </c>
    </row>
    <row r="4191" spans="1:10" x14ac:dyDescent="0.25">
      <c r="A4191">
        <v>14190</v>
      </c>
      <c r="B4191" s="1">
        <v>45602</v>
      </c>
      <c r="C4191" t="s">
        <v>7544</v>
      </c>
      <c r="D4191" t="s">
        <v>23</v>
      </c>
      <c r="E4191" t="s">
        <v>135</v>
      </c>
      <c r="F4191" t="s">
        <v>87</v>
      </c>
      <c r="G4191" t="s">
        <v>174</v>
      </c>
      <c r="H4191" t="s">
        <v>6990</v>
      </c>
      <c r="I4191">
        <v>3</v>
      </c>
      <c r="J4191">
        <v>72788</v>
      </c>
    </row>
    <row r="4192" spans="1:10" x14ac:dyDescent="0.25">
      <c r="A4192">
        <v>14191</v>
      </c>
      <c r="B4192" s="1">
        <v>45532</v>
      </c>
      <c r="C4192" t="s">
        <v>7545</v>
      </c>
      <c r="D4192" t="s">
        <v>11</v>
      </c>
      <c r="E4192" t="s">
        <v>61</v>
      </c>
      <c r="F4192" t="s">
        <v>87</v>
      </c>
      <c r="G4192" t="s">
        <v>205</v>
      </c>
      <c r="H4192" t="s">
        <v>2450</v>
      </c>
      <c r="I4192">
        <v>2</v>
      </c>
      <c r="J4192">
        <v>12211</v>
      </c>
    </row>
    <row r="4193" spans="1:10" x14ac:dyDescent="0.25">
      <c r="A4193">
        <v>14192</v>
      </c>
      <c r="B4193" s="1">
        <v>45736</v>
      </c>
      <c r="C4193" t="s">
        <v>7546</v>
      </c>
      <c r="D4193" t="s">
        <v>17</v>
      </c>
      <c r="E4193" t="s">
        <v>51</v>
      </c>
      <c r="F4193" t="s">
        <v>19</v>
      </c>
      <c r="G4193" t="s">
        <v>52</v>
      </c>
      <c r="H4193" t="s">
        <v>7547</v>
      </c>
      <c r="I4193">
        <v>1</v>
      </c>
      <c r="J4193">
        <v>53546</v>
      </c>
    </row>
    <row r="4194" spans="1:10" x14ac:dyDescent="0.25">
      <c r="A4194">
        <v>14193</v>
      </c>
      <c r="B4194" s="1">
        <v>45514</v>
      </c>
      <c r="C4194" t="s">
        <v>7548</v>
      </c>
      <c r="D4194" t="s">
        <v>11</v>
      </c>
      <c r="E4194" t="s">
        <v>165</v>
      </c>
      <c r="F4194" t="s">
        <v>67</v>
      </c>
      <c r="G4194" t="s">
        <v>298</v>
      </c>
      <c r="H4194" t="s">
        <v>7549</v>
      </c>
      <c r="I4194">
        <v>5</v>
      </c>
      <c r="J4194">
        <v>3817</v>
      </c>
    </row>
    <row r="4195" spans="1:10" x14ac:dyDescent="0.25">
      <c r="A4195">
        <v>14194</v>
      </c>
      <c r="B4195" s="1">
        <v>45822</v>
      </c>
      <c r="C4195" t="s">
        <v>7550</v>
      </c>
      <c r="D4195" t="s">
        <v>33</v>
      </c>
      <c r="E4195" t="s">
        <v>43</v>
      </c>
      <c r="F4195" t="s">
        <v>62</v>
      </c>
      <c r="G4195" t="s">
        <v>142</v>
      </c>
      <c r="H4195" t="s">
        <v>7281</v>
      </c>
      <c r="I4195">
        <v>2</v>
      </c>
      <c r="J4195">
        <v>10710</v>
      </c>
    </row>
    <row r="4196" spans="1:10" x14ac:dyDescent="0.25">
      <c r="A4196">
        <v>14195</v>
      </c>
      <c r="B4196" s="1">
        <v>45855</v>
      </c>
      <c r="C4196" t="s">
        <v>7551</v>
      </c>
      <c r="D4196" t="s">
        <v>23</v>
      </c>
      <c r="E4196" t="s">
        <v>24</v>
      </c>
      <c r="F4196" t="s">
        <v>19</v>
      </c>
      <c r="G4196" t="s">
        <v>52</v>
      </c>
      <c r="H4196" t="s">
        <v>7552</v>
      </c>
      <c r="I4196">
        <v>2</v>
      </c>
      <c r="J4196">
        <v>37310</v>
      </c>
    </row>
    <row r="4197" spans="1:10" x14ac:dyDescent="0.25">
      <c r="A4197">
        <v>14196</v>
      </c>
      <c r="B4197" s="1">
        <v>45252</v>
      </c>
      <c r="C4197" t="s">
        <v>7553</v>
      </c>
      <c r="D4197" t="s">
        <v>11</v>
      </c>
      <c r="E4197" t="s">
        <v>138</v>
      </c>
      <c r="F4197" t="s">
        <v>120</v>
      </c>
      <c r="G4197" t="s">
        <v>155</v>
      </c>
      <c r="H4197" t="s">
        <v>7554</v>
      </c>
      <c r="I4197">
        <v>1</v>
      </c>
      <c r="J4197">
        <v>28382</v>
      </c>
    </row>
    <row r="4198" spans="1:10" x14ac:dyDescent="0.25">
      <c r="A4198">
        <v>14197</v>
      </c>
      <c r="B4198" s="1">
        <v>45484</v>
      </c>
      <c r="C4198" t="s">
        <v>7555</v>
      </c>
      <c r="D4198" t="s">
        <v>11</v>
      </c>
      <c r="E4198" t="s">
        <v>84</v>
      </c>
      <c r="F4198" t="s">
        <v>67</v>
      </c>
      <c r="G4198" t="s">
        <v>298</v>
      </c>
      <c r="H4198" t="s">
        <v>7556</v>
      </c>
      <c r="I4198">
        <v>1</v>
      </c>
      <c r="J4198">
        <v>4180</v>
      </c>
    </row>
    <row r="4199" spans="1:10" x14ac:dyDescent="0.25">
      <c r="A4199">
        <v>14198</v>
      </c>
      <c r="B4199" s="1">
        <v>45878</v>
      </c>
      <c r="C4199" t="s">
        <v>7557</v>
      </c>
      <c r="D4199" t="s">
        <v>11</v>
      </c>
      <c r="E4199" t="s">
        <v>12</v>
      </c>
      <c r="F4199" t="s">
        <v>87</v>
      </c>
      <c r="G4199" t="s">
        <v>88</v>
      </c>
      <c r="H4199" t="s">
        <v>2520</v>
      </c>
      <c r="I4199">
        <v>4</v>
      </c>
      <c r="J4199">
        <v>13266</v>
      </c>
    </row>
    <row r="4200" spans="1:10" x14ac:dyDescent="0.25">
      <c r="A4200">
        <v>14199</v>
      </c>
      <c r="B4200" s="1">
        <v>45688</v>
      </c>
      <c r="C4200" t="s">
        <v>7558</v>
      </c>
      <c r="D4200" t="s">
        <v>23</v>
      </c>
      <c r="E4200" t="s">
        <v>24</v>
      </c>
      <c r="F4200" t="s">
        <v>39</v>
      </c>
      <c r="G4200" t="s">
        <v>117</v>
      </c>
      <c r="H4200" t="s">
        <v>7559</v>
      </c>
      <c r="I4200">
        <v>4</v>
      </c>
      <c r="J4200">
        <v>1192</v>
      </c>
    </row>
    <row r="4201" spans="1:10" x14ac:dyDescent="0.25">
      <c r="A4201">
        <v>14200</v>
      </c>
      <c r="B4201" s="1">
        <v>45507</v>
      </c>
      <c r="C4201" t="s">
        <v>7560</v>
      </c>
      <c r="D4201" t="s">
        <v>33</v>
      </c>
      <c r="E4201" t="s">
        <v>55</v>
      </c>
      <c r="F4201" t="s">
        <v>25</v>
      </c>
      <c r="G4201" t="s">
        <v>313</v>
      </c>
      <c r="H4201" t="s">
        <v>7561</v>
      </c>
      <c r="I4201">
        <v>2</v>
      </c>
      <c r="J4201">
        <v>22884</v>
      </c>
    </row>
    <row r="4202" spans="1:10" x14ac:dyDescent="0.25">
      <c r="A4202">
        <v>14201</v>
      </c>
      <c r="B4202" s="1">
        <v>45883</v>
      </c>
      <c r="C4202" t="s">
        <v>4741</v>
      </c>
      <c r="D4202" t="s">
        <v>33</v>
      </c>
      <c r="E4202" t="s">
        <v>34</v>
      </c>
      <c r="F4202" t="s">
        <v>87</v>
      </c>
      <c r="G4202" t="s">
        <v>205</v>
      </c>
      <c r="H4202" t="s">
        <v>7562</v>
      </c>
      <c r="I4202">
        <v>4</v>
      </c>
      <c r="J4202">
        <v>2979</v>
      </c>
    </row>
    <row r="4203" spans="1:10" x14ac:dyDescent="0.25">
      <c r="A4203">
        <v>14202</v>
      </c>
      <c r="B4203" s="1">
        <v>45378</v>
      </c>
      <c r="C4203" t="s">
        <v>7563</v>
      </c>
      <c r="D4203" t="s">
        <v>11</v>
      </c>
      <c r="E4203" t="s">
        <v>165</v>
      </c>
      <c r="F4203" t="s">
        <v>67</v>
      </c>
      <c r="G4203" t="s">
        <v>298</v>
      </c>
      <c r="H4203" t="s">
        <v>7564</v>
      </c>
      <c r="I4203">
        <v>4</v>
      </c>
      <c r="J4203">
        <v>50408</v>
      </c>
    </row>
    <row r="4204" spans="1:10" x14ac:dyDescent="0.25">
      <c r="A4204">
        <v>14203</v>
      </c>
      <c r="B4204" s="1">
        <v>45922</v>
      </c>
      <c r="C4204" t="s">
        <v>7565</v>
      </c>
      <c r="D4204" t="s">
        <v>11</v>
      </c>
      <c r="E4204" t="s">
        <v>84</v>
      </c>
      <c r="F4204" t="s">
        <v>39</v>
      </c>
      <c r="G4204" t="s">
        <v>200</v>
      </c>
      <c r="H4204" t="s">
        <v>7566</v>
      </c>
      <c r="I4204">
        <v>3</v>
      </c>
      <c r="J4204">
        <v>61023</v>
      </c>
    </row>
    <row r="4205" spans="1:10" x14ac:dyDescent="0.25">
      <c r="A4205">
        <v>14204</v>
      </c>
      <c r="B4205" s="1">
        <v>45592</v>
      </c>
      <c r="C4205" t="s">
        <v>7567</v>
      </c>
      <c r="D4205" t="s">
        <v>33</v>
      </c>
      <c r="E4205" t="s">
        <v>55</v>
      </c>
      <c r="F4205" t="s">
        <v>13</v>
      </c>
      <c r="G4205" t="s">
        <v>14</v>
      </c>
      <c r="H4205" t="s">
        <v>1823</v>
      </c>
      <c r="I4205">
        <v>3</v>
      </c>
      <c r="J4205">
        <v>10491</v>
      </c>
    </row>
    <row r="4206" spans="1:10" x14ac:dyDescent="0.25">
      <c r="A4206">
        <v>14205</v>
      </c>
      <c r="B4206" s="1">
        <v>45242</v>
      </c>
      <c r="C4206" t="s">
        <v>7568</v>
      </c>
      <c r="D4206" t="s">
        <v>23</v>
      </c>
      <c r="E4206" t="s">
        <v>105</v>
      </c>
      <c r="F4206" t="s">
        <v>62</v>
      </c>
      <c r="G4206" t="s">
        <v>142</v>
      </c>
      <c r="H4206" t="s">
        <v>7569</v>
      </c>
      <c r="I4206">
        <v>5</v>
      </c>
      <c r="J4206">
        <v>24144</v>
      </c>
    </row>
    <row r="4207" spans="1:10" x14ac:dyDescent="0.25">
      <c r="A4207">
        <v>14206</v>
      </c>
      <c r="B4207" s="1">
        <v>45376</v>
      </c>
      <c r="C4207" t="s">
        <v>7570</v>
      </c>
      <c r="D4207" t="s">
        <v>33</v>
      </c>
      <c r="E4207" t="s">
        <v>43</v>
      </c>
      <c r="F4207" t="s">
        <v>39</v>
      </c>
      <c r="G4207" t="s">
        <v>192</v>
      </c>
      <c r="H4207" t="s">
        <v>6156</v>
      </c>
      <c r="I4207">
        <v>4</v>
      </c>
      <c r="J4207">
        <v>21184</v>
      </c>
    </row>
    <row r="4208" spans="1:10" x14ac:dyDescent="0.25">
      <c r="A4208">
        <v>14207</v>
      </c>
      <c r="B4208" s="1">
        <v>45295</v>
      </c>
      <c r="C4208" t="s">
        <v>7571</v>
      </c>
      <c r="D4208" t="s">
        <v>23</v>
      </c>
      <c r="E4208" t="s">
        <v>135</v>
      </c>
      <c r="F4208" t="s">
        <v>67</v>
      </c>
      <c r="G4208" t="s">
        <v>231</v>
      </c>
      <c r="H4208" t="s">
        <v>7572</v>
      </c>
      <c r="I4208">
        <v>3</v>
      </c>
      <c r="J4208">
        <v>73674</v>
      </c>
    </row>
    <row r="4209" spans="1:10" x14ac:dyDescent="0.25">
      <c r="A4209">
        <v>14208</v>
      </c>
      <c r="B4209" s="1">
        <v>45630</v>
      </c>
      <c r="C4209" t="s">
        <v>7573</v>
      </c>
      <c r="D4209" t="s">
        <v>23</v>
      </c>
      <c r="E4209" t="s">
        <v>29</v>
      </c>
      <c r="F4209" t="s">
        <v>67</v>
      </c>
      <c r="G4209" t="s">
        <v>231</v>
      </c>
      <c r="H4209" t="s">
        <v>7574</v>
      </c>
      <c r="I4209">
        <v>1</v>
      </c>
      <c r="J4209">
        <v>56656</v>
      </c>
    </row>
    <row r="4210" spans="1:10" x14ac:dyDescent="0.25">
      <c r="A4210">
        <v>14209</v>
      </c>
      <c r="B4210" s="1">
        <v>45523</v>
      </c>
      <c r="C4210" t="s">
        <v>7575</v>
      </c>
      <c r="D4210" t="s">
        <v>33</v>
      </c>
      <c r="E4210" t="s">
        <v>55</v>
      </c>
      <c r="F4210" t="s">
        <v>87</v>
      </c>
      <c r="G4210" t="s">
        <v>205</v>
      </c>
      <c r="H4210" t="s">
        <v>7576</v>
      </c>
      <c r="I4210">
        <v>2</v>
      </c>
      <c r="J4210">
        <v>20315</v>
      </c>
    </row>
    <row r="4211" spans="1:10" x14ac:dyDescent="0.25">
      <c r="A4211">
        <v>14210</v>
      </c>
      <c r="B4211" s="1">
        <v>45461</v>
      </c>
      <c r="C4211" t="s">
        <v>7577</v>
      </c>
      <c r="D4211" t="s">
        <v>11</v>
      </c>
      <c r="E4211" t="s">
        <v>84</v>
      </c>
      <c r="F4211" t="s">
        <v>39</v>
      </c>
      <c r="G4211" t="s">
        <v>192</v>
      </c>
      <c r="H4211" t="s">
        <v>7578</v>
      </c>
      <c r="I4211">
        <v>5</v>
      </c>
      <c r="J4211">
        <v>20550</v>
      </c>
    </row>
    <row r="4212" spans="1:10" x14ac:dyDescent="0.25">
      <c r="A4212">
        <v>14211</v>
      </c>
      <c r="B4212" s="1">
        <v>45337</v>
      </c>
      <c r="C4212" t="s">
        <v>7579</v>
      </c>
      <c r="D4212" t="s">
        <v>23</v>
      </c>
      <c r="E4212" t="s">
        <v>135</v>
      </c>
      <c r="F4212" t="s">
        <v>35</v>
      </c>
      <c r="G4212" t="s">
        <v>179</v>
      </c>
      <c r="H4212" t="s">
        <v>7580</v>
      </c>
      <c r="I4212">
        <v>5</v>
      </c>
      <c r="J4212">
        <v>52761</v>
      </c>
    </row>
    <row r="4213" spans="1:10" x14ac:dyDescent="0.25">
      <c r="A4213">
        <v>14212</v>
      </c>
      <c r="B4213" s="1">
        <v>45457</v>
      </c>
      <c r="C4213" t="s">
        <v>7581</v>
      </c>
      <c r="D4213" t="s">
        <v>33</v>
      </c>
      <c r="E4213" t="s">
        <v>55</v>
      </c>
      <c r="F4213" t="s">
        <v>39</v>
      </c>
      <c r="G4213" t="s">
        <v>40</v>
      </c>
      <c r="H4213" t="s">
        <v>981</v>
      </c>
      <c r="I4213">
        <v>4</v>
      </c>
      <c r="J4213">
        <v>74329</v>
      </c>
    </row>
    <row r="4214" spans="1:10" x14ac:dyDescent="0.25">
      <c r="A4214">
        <v>14213</v>
      </c>
      <c r="B4214" s="1">
        <v>45697</v>
      </c>
      <c r="C4214" t="s">
        <v>7582</v>
      </c>
      <c r="D4214" t="s">
        <v>23</v>
      </c>
      <c r="E4214" t="s">
        <v>135</v>
      </c>
      <c r="F4214" t="s">
        <v>19</v>
      </c>
      <c r="G4214" t="s">
        <v>98</v>
      </c>
      <c r="H4214" t="s">
        <v>4991</v>
      </c>
      <c r="I4214">
        <v>1</v>
      </c>
      <c r="J4214">
        <v>4288</v>
      </c>
    </row>
    <row r="4215" spans="1:10" x14ac:dyDescent="0.25">
      <c r="A4215">
        <v>14214</v>
      </c>
      <c r="B4215" s="1">
        <v>45920</v>
      </c>
      <c r="C4215" t="s">
        <v>7583</v>
      </c>
      <c r="D4215" t="s">
        <v>23</v>
      </c>
      <c r="E4215" t="s">
        <v>135</v>
      </c>
      <c r="F4215" t="s">
        <v>35</v>
      </c>
      <c r="G4215" t="s">
        <v>36</v>
      </c>
      <c r="H4215" t="s">
        <v>7584</v>
      </c>
      <c r="I4215">
        <v>5</v>
      </c>
      <c r="J4215">
        <v>38267</v>
      </c>
    </row>
    <row r="4216" spans="1:10" x14ac:dyDescent="0.25">
      <c r="A4216">
        <v>14215</v>
      </c>
      <c r="B4216" s="1">
        <v>45806</v>
      </c>
      <c r="C4216" t="s">
        <v>7585</v>
      </c>
      <c r="D4216" t="s">
        <v>23</v>
      </c>
      <c r="E4216" t="s">
        <v>76</v>
      </c>
      <c r="F4216" t="s">
        <v>19</v>
      </c>
      <c r="G4216" t="s">
        <v>30</v>
      </c>
      <c r="H4216" t="s">
        <v>7586</v>
      </c>
      <c r="I4216">
        <v>1</v>
      </c>
      <c r="J4216">
        <v>74519</v>
      </c>
    </row>
    <row r="4217" spans="1:10" x14ac:dyDescent="0.25">
      <c r="A4217">
        <v>14216</v>
      </c>
      <c r="B4217" s="1">
        <v>45645</v>
      </c>
      <c r="C4217" t="s">
        <v>7587</v>
      </c>
      <c r="D4217" t="s">
        <v>11</v>
      </c>
      <c r="E4217" t="s">
        <v>12</v>
      </c>
      <c r="F4217" t="s">
        <v>77</v>
      </c>
      <c r="G4217" t="s">
        <v>81</v>
      </c>
      <c r="H4217" t="s">
        <v>5658</v>
      </c>
      <c r="I4217">
        <v>2</v>
      </c>
      <c r="J4217">
        <v>12655</v>
      </c>
    </row>
    <row r="4218" spans="1:10" x14ac:dyDescent="0.25">
      <c r="A4218">
        <v>14217</v>
      </c>
      <c r="B4218" s="1">
        <v>45836</v>
      </c>
      <c r="C4218" t="s">
        <v>7588</v>
      </c>
      <c r="D4218" t="s">
        <v>11</v>
      </c>
      <c r="E4218" t="s">
        <v>61</v>
      </c>
      <c r="F4218" t="s">
        <v>39</v>
      </c>
      <c r="G4218" t="s">
        <v>117</v>
      </c>
      <c r="H4218" t="s">
        <v>7589</v>
      </c>
      <c r="I4218">
        <v>4</v>
      </c>
      <c r="J4218">
        <v>71098</v>
      </c>
    </row>
    <row r="4219" spans="1:10" x14ac:dyDescent="0.25">
      <c r="A4219">
        <v>14218</v>
      </c>
      <c r="B4219" s="1">
        <v>45525</v>
      </c>
      <c r="C4219" t="s">
        <v>7590</v>
      </c>
      <c r="D4219" t="s">
        <v>17</v>
      </c>
      <c r="E4219" t="s">
        <v>47</v>
      </c>
      <c r="F4219" t="s">
        <v>77</v>
      </c>
      <c r="G4219" t="s">
        <v>81</v>
      </c>
      <c r="H4219" t="s">
        <v>7591</v>
      </c>
      <c r="I4219">
        <v>2</v>
      </c>
      <c r="J4219">
        <v>16477</v>
      </c>
    </row>
    <row r="4220" spans="1:10" x14ac:dyDescent="0.25">
      <c r="A4220">
        <v>14219</v>
      </c>
      <c r="B4220" s="1">
        <v>45235</v>
      </c>
      <c r="C4220" t="s">
        <v>7592</v>
      </c>
      <c r="D4220" t="s">
        <v>23</v>
      </c>
      <c r="E4220" t="s">
        <v>29</v>
      </c>
      <c r="F4220" t="s">
        <v>62</v>
      </c>
      <c r="G4220" t="s">
        <v>63</v>
      </c>
      <c r="H4220" t="s">
        <v>3949</v>
      </c>
      <c r="I4220">
        <v>1</v>
      </c>
      <c r="J4220">
        <v>25646</v>
      </c>
    </row>
    <row r="4221" spans="1:10" x14ac:dyDescent="0.25">
      <c r="A4221">
        <v>14220</v>
      </c>
      <c r="B4221" s="1">
        <v>45826</v>
      </c>
      <c r="C4221" t="s">
        <v>7593</v>
      </c>
      <c r="D4221" t="s">
        <v>11</v>
      </c>
      <c r="E4221" t="s">
        <v>138</v>
      </c>
      <c r="F4221" t="s">
        <v>67</v>
      </c>
      <c r="G4221" t="s">
        <v>195</v>
      </c>
      <c r="H4221" t="s">
        <v>7594</v>
      </c>
      <c r="I4221">
        <v>1</v>
      </c>
      <c r="J4221">
        <v>73009</v>
      </c>
    </row>
    <row r="4222" spans="1:10" x14ac:dyDescent="0.25">
      <c r="A4222">
        <v>14221</v>
      </c>
      <c r="B4222" s="1">
        <v>45583</v>
      </c>
      <c r="C4222" t="s">
        <v>7595</v>
      </c>
      <c r="D4222" t="s">
        <v>17</v>
      </c>
      <c r="E4222" t="s">
        <v>158</v>
      </c>
      <c r="F4222" t="s">
        <v>62</v>
      </c>
      <c r="G4222" t="s">
        <v>106</v>
      </c>
      <c r="H4222" t="s">
        <v>7596</v>
      </c>
      <c r="I4222">
        <v>1</v>
      </c>
      <c r="J4222">
        <v>10072</v>
      </c>
    </row>
    <row r="4223" spans="1:10" x14ac:dyDescent="0.25">
      <c r="A4223">
        <v>14222</v>
      </c>
      <c r="B4223" s="1">
        <v>45215</v>
      </c>
      <c r="C4223" t="s">
        <v>7597</v>
      </c>
      <c r="D4223" t="s">
        <v>33</v>
      </c>
      <c r="E4223" t="s">
        <v>94</v>
      </c>
      <c r="F4223" t="s">
        <v>67</v>
      </c>
      <c r="G4223" t="s">
        <v>231</v>
      </c>
      <c r="H4223" t="s">
        <v>7598</v>
      </c>
      <c r="I4223">
        <v>3</v>
      </c>
      <c r="J4223">
        <v>37533</v>
      </c>
    </row>
    <row r="4224" spans="1:10" x14ac:dyDescent="0.25">
      <c r="A4224">
        <v>14223</v>
      </c>
      <c r="B4224" s="1">
        <v>45458</v>
      </c>
      <c r="C4224" t="s">
        <v>7599</v>
      </c>
      <c r="D4224" t="s">
        <v>33</v>
      </c>
      <c r="E4224" t="s">
        <v>43</v>
      </c>
      <c r="F4224" t="s">
        <v>25</v>
      </c>
      <c r="G4224" t="s">
        <v>95</v>
      </c>
      <c r="H4224" t="s">
        <v>7600</v>
      </c>
      <c r="I4224">
        <v>4</v>
      </c>
      <c r="J4224">
        <v>76139</v>
      </c>
    </row>
    <row r="4225" spans="1:10" x14ac:dyDescent="0.25">
      <c r="A4225">
        <v>14224</v>
      </c>
      <c r="B4225" s="1">
        <v>45349</v>
      </c>
      <c r="C4225" t="s">
        <v>7601</v>
      </c>
      <c r="D4225" t="s">
        <v>33</v>
      </c>
      <c r="E4225" t="s">
        <v>94</v>
      </c>
      <c r="F4225" t="s">
        <v>62</v>
      </c>
      <c r="G4225" t="s">
        <v>106</v>
      </c>
      <c r="H4225" t="s">
        <v>7602</v>
      </c>
      <c r="I4225">
        <v>2</v>
      </c>
      <c r="J4225">
        <v>9823</v>
      </c>
    </row>
    <row r="4226" spans="1:10" x14ac:dyDescent="0.25">
      <c r="A4226">
        <v>14225</v>
      </c>
      <c r="B4226" s="1">
        <v>45779</v>
      </c>
      <c r="C4226" t="s">
        <v>7603</v>
      </c>
      <c r="D4226" t="s">
        <v>17</v>
      </c>
      <c r="E4226" t="s">
        <v>158</v>
      </c>
      <c r="F4226" t="s">
        <v>13</v>
      </c>
      <c r="G4226" t="s">
        <v>48</v>
      </c>
      <c r="H4226" t="s">
        <v>4510</v>
      </c>
      <c r="I4226">
        <v>1</v>
      </c>
      <c r="J4226">
        <v>70399</v>
      </c>
    </row>
    <row r="4227" spans="1:10" x14ac:dyDescent="0.25">
      <c r="A4227">
        <v>14226</v>
      </c>
      <c r="B4227" s="1">
        <v>45721</v>
      </c>
      <c r="C4227" t="s">
        <v>7604</v>
      </c>
      <c r="D4227" t="s">
        <v>11</v>
      </c>
      <c r="E4227" t="s">
        <v>84</v>
      </c>
      <c r="F4227" t="s">
        <v>13</v>
      </c>
      <c r="G4227" t="s">
        <v>91</v>
      </c>
      <c r="H4227" t="s">
        <v>6683</v>
      </c>
      <c r="I4227">
        <v>5</v>
      </c>
      <c r="J4227">
        <v>68461</v>
      </c>
    </row>
    <row r="4228" spans="1:10" x14ac:dyDescent="0.25">
      <c r="A4228">
        <v>14227</v>
      </c>
      <c r="B4228" s="1">
        <v>45261</v>
      </c>
      <c r="C4228" t="s">
        <v>7605</v>
      </c>
      <c r="D4228" t="s">
        <v>23</v>
      </c>
      <c r="E4228" t="s">
        <v>76</v>
      </c>
      <c r="F4228" t="s">
        <v>19</v>
      </c>
      <c r="G4228" t="s">
        <v>52</v>
      </c>
      <c r="H4228" t="s">
        <v>3349</v>
      </c>
      <c r="I4228">
        <v>4</v>
      </c>
      <c r="J4228">
        <v>4994</v>
      </c>
    </row>
    <row r="4229" spans="1:10" x14ac:dyDescent="0.25">
      <c r="A4229">
        <v>14228</v>
      </c>
      <c r="B4229" s="1">
        <v>45238</v>
      </c>
      <c r="C4229" t="s">
        <v>7606</v>
      </c>
      <c r="D4229" t="s">
        <v>33</v>
      </c>
      <c r="E4229" t="s">
        <v>55</v>
      </c>
      <c r="F4229" t="s">
        <v>87</v>
      </c>
      <c r="G4229" t="s">
        <v>88</v>
      </c>
      <c r="H4229" t="s">
        <v>7607</v>
      </c>
      <c r="I4229">
        <v>2</v>
      </c>
      <c r="J4229">
        <v>78935</v>
      </c>
    </row>
    <row r="4230" spans="1:10" x14ac:dyDescent="0.25">
      <c r="A4230">
        <v>14229</v>
      </c>
      <c r="B4230" s="1">
        <v>45506</v>
      </c>
      <c r="C4230" t="s">
        <v>7608</v>
      </c>
      <c r="D4230" t="s">
        <v>33</v>
      </c>
      <c r="E4230" t="s">
        <v>34</v>
      </c>
      <c r="F4230" t="s">
        <v>35</v>
      </c>
      <c r="G4230" t="s">
        <v>36</v>
      </c>
      <c r="H4230" t="s">
        <v>7609</v>
      </c>
      <c r="I4230">
        <v>5</v>
      </c>
      <c r="J4230">
        <v>59010</v>
      </c>
    </row>
    <row r="4231" spans="1:10" x14ac:dyDescent="0.25">
      <c r="A4231">
        <v>14230</v>
      </c>
      <c r="B4231" s="1">
        <v>45897</v>
      </c>
      <c r="C4231" t="s">
        <v>7610</v>
      </c>
      <c r="D4231" t="s">
        <v>11</v>
      </c>
      <c r="E4231" t="s">
        <v>61</v>
      </c>
      <c r="F4231" t="s">
        <v>120</v>
      </c>
      <c r="G4231" t="s">
        <v>121</v>
      </c>
      <c r="H4231" t="s">
        <v>7611</v>
      </c>
      <c r="I4231">
        <v>3</v>
      </c>
      <c r="J4231">
        <v>28330</v>
      </c>
    </row>
    <row r="4232" spans="1:10" x14ac:dyDescent="0.25">
      <c r="A4232">
        <v>14231</v>
      </c>
      <c r="B4232" s="1">
        <v>45548</v>
      </c>
      <c r="C4232" t="s">
        <v>7612</v>
      </c>
      <c r="D4232" t="s">
        <v>33</v>
      </c>
      <c r="E4232" t="s">
        <v>94</v>
      </c>
      <c r="F4232" t="s">
        <v>67</v>
      </c>
      <c r="G4232" t="s">
        <v>298</v>
      </c>
      <c r="H4232" t="s">
        <v>811</v>
      </c>
      <c r="I4232">
        <v>5</v>
      </c>
      <c r="J4232">
        <v>63067</v>
      </c>
    </row>
    <row r="4233" spans="1:10" x14ac:dyDescent="0.25">
      <c r="A4233">
        <v>14232</v>
      </c>
      <c r="B4233" s="1">
        <v>45535</v>
      </c>
      <c r="C4233" t="s">
        <v>7613</v>
      </c>
      <c r="D4233" t="s">
        <v>11</v>
      </c>
      <c r="E4233" t="s">
        <v>84</v>
      </c>
      <c r="F4233" t="s">
        <v>67</v>
      </c>
      <c r="G4233" t="s">
        <v>400</v>
      </c>
      <c r="H4233" t="s">
        <v>6318</v>
      </c>
      <c r="I4233">
        <v>1</v>
      </c>
      <c r="J4233">
        <v>73694</v>
      </c>
    </row>
    <row r="4234" spans="1:10" x14ac:dyDescent="0.25">
      <c r="A4234">
        <v>14233</v>
      </c>
      <c r="B4234" s="1">
        <v>45418</v>
      </c>
      <c r="C4234" t="s">
        <v>7614</v>
      </c>
      <c r="D4234" t="s">
        <v>11</v>
      </c>
      <c r="E4234" t="s">
        <v>84</v>
      </c>
      <c r="F4234" t="s">
        <v>25</v>
      </c>
      <c r="G4234" t="s">
        <v>313</v>
      </c>
      <c r="H4234" t="s">
        <v>7615</v>
      </c>
      <c r="I4234">
        <v>2</v>
      </c>
      <c r="J4234">
        <v>20624</v>
      </c>
    </row>
    <row r="4235" spans="1:10" x14ac:dyDescent="0.25">
      <c r="A4235">
        <v>14234</v>
      </c>
      <c r="B4235" s="1">
        <v>45737</v>
      </c>
      <c r="C4235" t="s">
        <v>7616</v>
      </c>
      <c r="D4235" t="s">
        <v>23</v>
      </c>
      <c r="E4235" t="s">
        <v>105</v>
      </c>
      <c r="F4235" t="s">
        <v>13</v>
      </c>
      <c r="G4235" t="s">
        <v>102</v>
      </c>
      <c r="H4235" t="s">
        <v>7617</v>
      </c>
      <c r="I4235">
        <v>2</v>
      </c>
      <c r="J4235">
        <v>29523</v>
      </c>
    </row>
    <row r="4236" spans="1:10" x14ac:dyDescent="0.25">
      <c r="A4236">
        <v>14235</v>
      </c>
      <c r="B4236" s="1">
        <v>45852</v>
      </c>
      <c r="C4236" t="s">
        <v>7618</v>
      </c>
      <c r="D4236" t="s">
        <v>23</v>
      </c>
      <c r="E4236" t="s">
        <v>29</v>
      </c>
      <c r="F4236" t="s">
        <v>77</v>
      </c>
      <c r="G4236" t="s">
        <v>78</v>
      </c>
      <c r="H4236" t="s">
        <v>7619</v>
      </c>
      <c r="I4236">
        <v>4</v>
      </c>
      <c r="J4236">
        <v>14833</v>
      </c>
    </row>
    <row r="4237" spans="1:10" x14ac:dyDescent="0.25">
      <c r="A4237">
        <v>14236</v>
      </c>
      <c r="B4237" s="1">
        <v>45552</v>
      </c>
      <c r="C4237" t="s">
        <v>7620</v>
      </c>
      <c r="D4237" t="s">
        <v>23</v>
      </c>
      <c r="E4237" t="s">
        <v>24</v>
      </c>
      <c r="F4237" t="s">
        <v>19</v>
      </c>
      <c r="G4237" t="s">
        <v>124</v>
      </c>
      <c r="H4237" t="s">
        <v>7131</v>
      </c>
      <c r="I4237">
        <v>5</v>
      </c>
      <c r="J4237">
        <v>47334</v>
      </c>
    </row>
    <row r="4238" spans="1:10" x14ac:dyDescent="0.25">
      <c r="A4238">
        <v>14237</v>
      </c>
      <c r="B4238" s="1">
        <v>45343</v>
      </c>
      <c r="C4238" t="s">
        <v>7621</v>
      </c>
      <c r="D4238" t="s">
        <v>11</v>
      </c>
      <c r="E4238" t="s">
        <v>138</v>
      </c>
      <c r="F4238" t="s">
        <v>120</v>
      </c>
      <c r="G4238" t="s">
        <v>139</v>
      </c>
      <c r="H4238" t="s">
        <v>2516</v>
      </c>
      <c r="I4238">
        <v>2</v>
      </c>
      <c r="J4238">
        <v>8882</v>
      </c>
    </row>
    <row r="4239" spans="1:10" x14ac:dyDescent="0.25">
      <c r="A4239">
        <v>14238</v>
      </c>
      <c r="B4239" s="1">
        <v>45208</v>
      </c>
      <c r="C4239" t="s">
        <v>7622</v>
      </c>
      <c r="D4239" t="s">
        <v>23</v>
      </c>
      <c r="E4239" t="s">
        <v>105</v>
      </c>
      <c r="F4239" t="s">
        <v>25</v>
      </c>
      <c r="G4239" t="s">
        <v>218</v>
      </c>
      <c r="H4239" t="s">
        <v>7623</v>
      </c>
      <c r="I4239">
        <v>4</v>
      </c>
      <c r="J4239">
        <v>60473</v>
      </c>
    </row>
    <row r="4240" spans="1:10" x14ac:dyDescent="0.25">
      <c r="A4240">
        <v>14239</v>
      </c>
      <c r="B4240" s="1">
        <v>45590</v>
      </c>
      <c r="C4240" t="s">
        <v>7624</v>
      </c>
      <c r="D4240" t="s">
        <v>17</v>
      </c>
      <c r="E4240" t="s">
        <v>18</v>
      </c>
      <c r="F4240" t="s">
        <v>39</v>
      </c>
      <c r="G4240" t="s">
        <v>200</v>
      </c>
      <c r="H4240" t="s">
        <v>6561</v>
      </c>
      <c r="I4240">
        <v>5</v>
      </c>
      <c r="J4240">
        <v>64907</v>
      </c>
    </row>
    <row r="4241" spans="1:10" x14ac:dyDescent="0.25">
      <c r="A4241">
        <v>14240</v>
      </c>
      <c r="B4241" s="1">
        <v>45779</v>
      </c>
      <c r="C4241" t="s">
        <v>7625</v>
      </c>
      <c r="D4241" t="s">
        <v>23</v>
      </c>
      <c r="E4241" t="s">
        <v>105</v>
      </c>
      <c r="F4241" t="s">
        <v>35</v>
      </c>
      <c r="G4241" t="s">
        <v>36</v>
      </c>
      <c r="H4241" t="s">
        <v>7626</v>
      </c>
      <c r="I4241">
        <v>3</v>
      </c>
      <c r="J4241">
        <v>47018</v>
      </c>
    </row>
    <row r="4242" spans="1:10" x14ac:dyDescent="0.25">
      <c r="A4242">
        <v>14241</v>
      </c>
      <c r="B4242" s="1">
        <v>45716</v>
      </c>
      <c r="C4242" t="s">
        <v>7627</v>
      </c>
      <c r="D4242" t="s">
        <v>17</v>
      </c>
      <c r="E4242" t="s">
        <v>18</v>
      </c>
      <c r="F4242" t="s">
        <v>35</v>
      </c>
      <c r="G4242" t="s">
        <v>44</v>
      </c>
      <c r="H4242" t="s">
        <v>7628</v>
      </c>
      <c r="I4242">
        <v>5</v>
      </c>
      <c r="J4242">
        <v>10645</v>
      </c>
    </row>
    <row r="4243" spans="1:10" x14ac:dyDescent="0.25">
      <c r="A4243">
        <v>14242</v>
      </c>
      <c r="B4243" s="1">
        <v>45245</v>
      </c>
      <c r="C4243" t="s">
        <v>7629</v>
      </c>
      <c r="D4243" t="s">
        <v>17</v>
      </c>
      <c r="E4243" t="s">
        <v>47</v>
      </c>
      <c r="F4243" t="s">
        <v>19</v>
      </c>
      <c r="G4243" t="s">
        <v>98</v>
      </c>
      <c r="H4243" t="s">
        <v>7528</v>
      </c>
      <c r="I4243">
        <v>2</v>
      </c>
      <c r="J4243">
        <v>3538</v>
      </c>
    </row>
    <row r="4244" spans="1:10" x14ac:dyDescent="0.25">
      <c r="A4244">
        <v>14243</v>
      </c>
      <c r="B4244" s="1">
        <v>45347</v>
      </c>
      <c r="C4244" t="s">
        <v>7630</v>
      </c>
      <c r="D4244" t="s">
        <v>17</v>
      </c>
      <c r="E4244" t="s">
        <v>47</v>
      </c>
      <c r="F4244" t="s">
        <v>120</v>
      </c>
      <c r="G4244" t="s">
        <v>159</v>
      </c>
      <c r="H4244" t="s">
        <v>596</v>
      </c>
      <c r="I4244">
        <v>1</v>
      </c>
      <c r="J4244">
        <v>30214</v>
      </c>
    </row>
    <row r="4245" spans="1:10" x14ac:dyDescent="0.25">
      <c r="A4245">
        <v>14244</v>
      </c>
      <c r="B4245" s="1">
        <v>45740</v>
      </c>
      <c r="C4245" t="s">
        <v>7631</v>
      </c>
      <c r="D4245" t="s">
        <v>17</v>
      </c>
      <c r="E4245" t="s">
        <v>158</v>
      </c>
      <c r="F4245" t="s">
        <v>39</v>
      </c>
      <c r="G4245" t="s">
        <v>200</v>
      </c>
      <c r="H4245" t="s">
        <v>5154</v>
      </c>
      <c r="I4245">
        <v>5</v>
      </c>
      <c r="J4245">
        <v>28829</v>
      </c>
    </row>
    <row r="4246" spans="1:10" x14ac:dyDescent="0.25">
      <c r="A4246">
        <v>14245</v>
      </c>
      <c r="B4246" s="1">
        <v>45813</v>
      </c>
      <c r="C4246" t="s">
        <v>7632</v>
      </c>
      <c r="D4246" t="s">
        <v>33</v>
      </c>
      <c r="E4246" t="s">
        <v>43</v>
      </c>
      <c r="F4246" t="s">
        <v>120</v>
      </c>
      <c r="G4246" t="s">
        <v>121</v>
      </c>
      <c r="H4246" t="s">
        <v>3767</v>
      </c>
      <c r="I4246">
        <v>2</v>
      </c>
      <c r="J4246">
        <v>29462</v>
      </c>
    </row>
    <row r="4247" spans="1:10" x14ac:dyDescent="0.25">
      <c r="A4247">
        <v>14246</v>
      </c>
      <c r="B4247" s="1">
        <v>45527</v>
      </c>
      <c r="C4247" t="s">
        <v>7633</v>
      </c>
      <c r="D4247" t="s">
        <v>33</v>
      </c>
      <c r="E4247" t="s">
        <v>55</v>
      </c>
      <c r="F4247" t="s">
        <v>25</v>
      </c>
      <c r="G4247" t="s">
        <v>26</v>
      </c>
      <c r="H4247" t="s">
        <v>7012</v>
      </c>
      <c r="I4247">
        <v>3</v>
      </c>
      <c r="J4247">
        <v>10640</v>
      </c>
    </row>
    <row r="4248" spans="1:10" x14ac:dyDescent="0.25">
      <c r="A4248">
        <v>14247</v>
      </c>
      <c r="B4248" s="1">
        <v>45387</v>
      </c>
      <c r="C4248" t="s">
        <v>7634</v>
      </c>
      <c r="D4248" t="s">
        <v>17</v>
      </c>
      <c r="E4248" t="s">
        <v>51</v>
      </c>
      <c r="F4248" t="s">
        <v>13</v>
      </c>
      <c r="G4248" t="s">
        <v>14</v>
      </c>
      <c r="H4248" t="s">
        <v>7635</v>
      </c>
      <c r="I4248">
        <v>3</v>
      </c>
      <c r="J4248">
        <v>21351</v>
      </c>
    </row>
    <row r="4249" spans="1:10" x14ac:dyDescent="0.25">
      <c r="A4249">
        <v>14248</v>
      </c>
      <c r="B4249" s="1">
        <v>45717</v>
      </c>
      <c r="C4249" t="s">
        <v>7636</v>
      </c>
      <c r="D4249" t="s">
        <v>11</v>
      </c>
      <c r="E4249" t="s">
        <v>12</v>
      </c>
      <c r="F4249" t="s">
        <v>120</v>
      </c>
      <c r="G4249" t="s">
        <v>139</v>
      </c>
      <c r="H4249" t="s">
        <v>7637</v>
      </c>
      <c r="I4249">
        <v>4</v>
      </c>
      <c r="J4249">
        <v>26258</v>
      </c>
    </row>
    <row r="4250" spans="1:10" x14ac:dyDescent="0.25">
      <c r="A4250">
        <v>14249</v>
      </c>
      <c r="B4250" s="1">
        <v>45708</v>
      </c>
      <c r="C4250" t="s">
        <v>7638</v>
      </c>
      <c r="D4250" t="s">
        <v>23</v>
      </c>
      <c r="E4250" t="s">
        <v>105</v>
      </c>
      <c r="F4250" t="s">
        <v>67</v>
      </c>
      <c r="G4250" t="s">
        <v>231</v>
      </c>
      <c r="H4250" t="s">
        <v>7572</v>
      </c>
      <c r="I4250">
        <v>4</v>
      </c>
      <c r="J4250">
        <v>63506</v>
      </c>
    </row>
    <row r="4251" spans="1:10" x14ac:dyDescent="0.25">
      <c r="A4251">
        <v>14250</v>
      </c>
      <c r="B4251" s="1">
        <v>45274</v>
      </c>
      <c r="C4251" t="s">
        <v>3234</v>
      </c>
      <c r="D4251" t="s">
        <v>33</v>
      </c>
      <c r="E4251" t="s">
        <v>34</v>
      </c>
      <c r="F4251" t="s">
        <v>35</v>
      </c>
      <c r="G4251" t="s">
        <v>36</v>
      </c>
      <c r="H4251" t="s">
        <v>7639</v>
      </c>
      <c r="I4251">
        <v>2</v>
      </c>
      <c r="J4251">
        <v>51286</v>
      </c>
    </row>
    <row r="4252" spans="1:10" x14ac:dyDescent="0.25">
      <c r="A4252">
        <v>14251</v>
      </c>
      <c r="B4252" s="1">
        <v>45312</v>
      </c>
      <c r="C4252" t="s">
        <v>7640</v>
      </c>
      <c r="D4252" t="s">
        <v>33</v>
      </c>
      <c r="E4252" t="s">
        <v>43</v>
      </c>
      <c r="F4252" t="s">
        <v>62</v>
      </c>
      <c r="G4252" t="s">
        <v>142</v>
      </c>
      <c r="H4252" t="s">
        <v>7641</v>
      </c>
      <c r="I4252">
        <v>1</v>
      </c>
      <c r="J4252">
        <v>7746</v>
      </c>
    </row>
    <row r="4253" spans="1:10" x14ac:dyDescent="0.25">
      <c r="A4253">
        <v>14252</v>
      </c>
      <c r="B4253" s="1">
        <v>45562</v>
      </c>
      <c r="C4253" t="s">
        <v>7642</v>
      </c>
      <c r="D4253" t="s">
        <v>33</v>
      </c>
      <c r="E4253" t="s">
        <v>55</v>
      </c>
      <c r="F4253" t="s">
        <v>35</v>
      </c>
      <c r="G4253" t="s">
        <v>437</v>
      </c>
      <c r="H4253" t="s">
        <v>1007</v>
      </c>
      <c r="I4253">
        <v>5</v>
      </c>
      <c r="J4253">
        <v>61650</v>
      </c>
    </row>
    <row r="4254" spans="1:10" x14ac:dyDescent="0.25">
      <c r="A4254">
        <v>14253</v>
      </c>
      <c r="B4254" s="1">
        <v>45295</v>
      </c>
      <c r="C4254" t="s">
        <v>7643</v>
      </c>
      <c r="D4254" t="s">
        <v>11</v>
      </c>
      <c r="E4254" t="s">
        <v>165</v>
      </c>
      <c r="F4254" t="s">
        <v>77</v>
      </c>
      <c r="G4254" t="s">
        <v>78</v>
      </c>
      <c r="H4254" t="s">
        <v>3605</v>
      </c>
      <c r="I4254">
        <v>3</v>
      </c>
      <c r="J4254">
        <v>5806</v>
      </c>
    </row>
    <row r="4255" spans="1:10" x14ac:dyDescent="0.25">
      <c r="A4255">
        <v>14254</v>
      </c>
      <c r="B4255" s="1">
        <v>45341</v>
      </c>
      <c r="C4255" t="s">
        <v>7644</v>
      </c>
      <c r="D4255" t="s">
        <v>33</v>
      </c>
      <c r="E4255" t="s">
        <v>101</v>
      </c>
      <c r="F4255" t="s">
        <v>87</v>
      </c>
      <c r="G4255" t="s">
        <v>129</v>
      </c>
      <c r="H4255" t="s">
        <v>7645</v>
      </c>
      <c r="I4255">
        <v>1</v>
      </c>
      <c r="J4255">
        <v>22765</v>
      </c>
    </row>
    <row r="4256" spans="1:10" x14ac:dyDescent="0.25">
      <c r="A4256">
        <v>14255</v>
      </c>
      <c r="B4256" s="1">
        <v>45749</v>
      </c>
      <c r="C4256" t="s">
        <v>7646</v>
      </c>
      <c r="D4256" t="s">
        <v>23</v>
      </c>
      <c r="E4256" t="s">
        <v>105</v>
      </c>
      <c r="F4256" t="s">
        <v>87</v>
      </c>
      <c r="G4256" t="s">
        <v>205</v>
      </c>
      <c r="H4256" t="s">
        <v>7647</v>
      </c>
      <c r="I4256">
        <v>4</v>
      </c>
      <c r="J4256">
        <v>76904</v>
      </c>
    </row>
    <row r="4257" spans="1:10" x14ac:dyDescent="0.25">
      <c r="A4257">
        <v>14256</v>
      </c>
      <c r="B4257" s="1">
        <v>45639</v>
      </c>
      <c r="C4257" t="s">
        <v>7648</v>
      </c>
      <c r="D4257" t="s">
        <v>33</v>
      </c>
      <c r="E4257" t="s">
        <v>101</v>
      </c>
      <c r="F4257" t="s">
        <v>120</v>
      </c>
      <c r="G4257" t="s">
        <v>159</v>
      </c>
      <c r="H4257" t="s">
        <v>7649</v>
      </c>
      <c r="I4257">
        <v>5</v>
      </c>
      <c r="J4257">
        <v>54945</v>
      </c>
    </row>
    <row r="4258" spans="1:10" x14ac:dyDescent="0.25">
      <c r="A4258">
        <v>14257</v>
      </c>
      <c r="B4258" s="1">
        <v>45446</v>
      </c>
      <c r="C4258" t="s">
        <v>7650</v>
      </c>
      <c r="D4258" t="s">
        <v>33</v>
      </c>
      <c r="E4258" t="s">
        <v>101</v>
      </c>
      <c r="F4258" t="s">
        <v>35</v>
      </c>
      <c r="G4258" t="s">
        <v>179</v>
      </c>
      <c r="H4258" t="s">
        <v>7651</v>
      </c>
      <c r="I4258">
        <v>4</v>
      </c>
      <c r="J4258">
        <v>45978</v>
      </c>
    </row>
    <row r="4259" spans="1:10" x14ac:dyDescent="0.25">
      <c r="A4259">
        <v>14258</v>
      </c>
      <c r="B4259" s="1">
        <v>45915</v>
      </c>
      <c r="C4259" t="s">
        <v>7652</v>
      </c>
      <c r="D4259" t="s">
        <v>11</v>
      </c>
      <c r="E4259" t="s">
        <v>61</v>
      </c>
      <c r="F4259" t="s">
        <v>77</v>
      </c>
      <c r="G4259" t="s">
        <v>287</v>
      </c>
      <c r="H4259" t="s">
        <v>4909</v>
      </c>
      <c r="I4259">
        <v>3</v>
      </c>
      <c r="J4259">
        <v>62376</v>
      </c>
    </row>
    <row r="4260" spans="1:10" x14ac:dyDescent="0.25">
      <c r="A4260">
        <v>14259</v>
      </c>
      <c r="B4260" s="1">
        <v>45447</v>
      </c>
      <c r="C4260" t="s">
        <v>7653</v>
      </c>
      <c r="D4260" t="s">
        <v>33</v>
      </c>
      <c r="E4260" t="s">
        <v>101</v>
      </c>
      <c r="F4260" t="s">
        <v>87</v>
      </c>
      <c r="G4260" t="s">
        <v>174</v>
      </c>
      <c r="H4260" t="s">
        <v>7654</v>
      </c>
      <c r="I4260">
        <v>2</v>
      </c>
      <c r="J4260">
        <v>38895</v>
      </c>
    </row>
    <row r="4261" spans="1:10" x14ac:dyDescent="0.25">
      <c r="A4261">
        <v>14260</v>
      </c>
      <c r="B4261" s="1">
        <v>45620</v>
      </c>
      <c r="C4261" t="s">
        <v>7655</v>
      </c>
      <c r="D4261" t="s">
        <v>23</v>
      </c>
      <c r="E4261" t="s">
        <v>135</v>
      </c>
      <c r="F4261" t="s">
        <v>35</v>
      </c>
      <c r="G4261" t="s">
        <v>437</v>
      </c>
      <c r="H4261" t="s">
        <v>1458</v>
      </c>
      <c r="I4261">
        <v>2</v>
      </c>
      <c r="J4261">
        <v>46794</v>
      </c>
    </row>
    <row r="4262" spans="1:10" x14ac:dyDescent="0.25">
      <c r="A4262">
        <v>14261</v>
      </c>
      <c r="B4262" s="1">
        <v>45528</v>
      </c>
      <c r="C4262" t="s">
        <v>7656</v>
      </c>
      <c r="D4262" t="s">
        <v>17</v>
      </c>
      <c r="E4262" t="s">
        <v>66</v>
      </c>
      <c r="F4262" t="s">
        <v>39</v>
      </c>
      <c r="G4262" t="s">
        <v>132</v>
      </c>
      <c r="H4262" t="s">
        <v>4671</v>
      </c>
      <c r="I4262">
        <v>2</v>
      </c>
      <c r="J4262">
        <v>68892</v>
      </c>
    </row>
    <row r="4263" spans="1:10" x14ac:dyDescent="0.25">
      <c r="A4263">
        <v>14262</v>
      </c>
      <c r="B4263" s="1">
        <v>45578</v>
      </c>
      <c r="C4263" t="s">
        <v>7657</v>
      </c>
      <c r="D4263" t="s">
        <v>33</v>
      </c>
      <c r="E4263" t="s">
        <v>43</v>
      </c>
      <c r="F4263" t="s">
        <v>62</v>
      </c>
      <c r="G4263" t="s">
        <v>106</v>
      </c>
      <c r="H4263" t="s">
        <v>107</v>
      </c>
      <c r="I4263">
        <v>2</v>
      </c>
      <c r="J4263">
        <v>10779</v>
      </c>
    </row>
    <row r="4264" spans="1:10" x14ac:dyDescent="0.25">
      <c r="A4264">
        <v>14263</v>
      </c>
      <c r="B4264" s="1">
        <v>45791</v>
      </c>
      <c r="C4264" t="s">
        <v>7658</v>
      </c>
      <c r="D4264" t="s">
        <v>17</v>
      </c>
      <c r="E4264" t="s">
        <v>18</v>
      </c>
      <c r="F4264" t="s">
        <v>13</v>
      </c>
      <c r="G4264" t="s">
        <v>48</v>
      </c>
      <c r="H4264" t="s">
        <v>1893</v>
      </c>
      <c r="I4264">
        <v>2</v>
      </c>
      <c r="J4264">
        <v>70763</v>
      </c>
    </row>
    <row r="4265" spans="1:10" x14ac:dyDescent="0.25">
      <c r="A4265">
        <v>14264</v>
      </c>
      <c r="B4265" s="1">
        <v>45329</v>
      </c>
      <c r="C4265" t="s">
        <v>7659</v>
      </c>
      <c r="D4265" t="s">
        <v>23</v>
      </c>
      <c r="E4265" t="s">
        <v>76</v>
      </c>
      <c r="F4265" t="s">
        <v>25</v>
      </c>
      <c r="G4265" t="s">
        <v>26</v>
      </c>
      <c r="H4265" t="s">
        <v>7660</v>
      </c>
      <c r="I4265">
        <v>2</v>
      </c>
      <c r="J4265">
        <v>17580</v>
      </c>
    </row>
    <row r="4266" spans="1:10" x14ac:dyDescent="0.25">
      <c r="A4266">
        <v>14265</v>
      </c>
      <c r="B4266" s="1">
        <v>45381</v>
      </c>
      <c r="C4266" t="s">
        <v>7661</v>
      </c>
      <c r="D4266" t="s">
        <v>23</v>
      </c>
      <c r="E4266" t="s">
        <v>105</v>
      </c>
      <c r="F4266" t="s">
        <v>13</v>
      </c>
      <c r="G4266" t="s">
        <v>91</v>
      </c>
      <c r="H4266" t="s">
        <v>7662</v>
      </c>
      <c r="I4266">
        <v>4</v>
      </c>
      <c r="J4266">
        <v>24736</v>
      </c>
    </row>
    <row r="4267" spans="1:10" x14ac:dyDescent="0.25">
      <c r="A4267">
        <v>14266</v>
      </c>
      <c r="B4267" s="1">
        <v>45228</v>
      </c>
      <c r="C4267" t="s">
        <v>7663</v>
      </c>
      <c r="D4267" t="s">
        <v>17</v>
      </c>
      <c r="E4267" t="s">
        <v>66</v>
      </c>
      <c r="F4267" t="s">
        <v>25</v>
      </c>
      <c r="G4267" t="s">
        <v>26</v>
      </c>
      <c r="H4267" t="s">
        <v>777</v>
      </c>
      <c r="I4267">
        <v>4</v>
      </c>
      <c r="J4267">
        <v>40532</v>
      </c>
    </row>
    <row r="4268" spans="1:10" x14ac:dyDescent="0.25">
      <c r="A4268">
        <v>14267</v>
      </c>
      <c r="B4268" s="1">
        <v>45798</v>
      </c>
      <c r="C4268" t="s">
        <v>7664</v>
      </c>
      <c r="D4268" t="s">
        <v>11</v>
      </c>
      <c r="E4268" t="s">
        <v>12</v>
      </c>
      <c r="F4268" t="s">
        <v>35</v>
      </c>
      <c r="G4268" t="s">
        <v>44</v>
      </c>
      <c r="H4268" t="s">
        <v>7665</v>
      </c>
      <c r="I4268">
        <v>4</v>
      </c>
      <c r="J4268">
        <v>47375</v>
      </c>
    </row>
    <row r="4269" spans="1:10" x14ac:dyDescent="0.25">
      <c r="A4269">
        <v>14268</v>
      </c>
      <c r="B4269" s="1">
        <v>45500</v>
      </c>
      <c r="C4269" t="s">
        <v>7666</v>
      </c>
      <c r="D4269" t="s">
        <v>11</v>
      </c>
      <c r="E4269" t="s">
        <v>138</v>
      </c>
      <c r="F4269" t="s">
        <v>87</v>
      </c>
      <c r="G4269" t="s">
        <v>88</v>
      </c>
      <c r="H4269" t="s">
        <v>7667</v>
      </c>
      <c r="I4269">
        <v>2</v>
      </c>
      <c r="J4269">
        <v>5533</v>
      </c>
    </row>
    <row r="4270" spans="1:10" x14ac:dyDescent="0.25">
      <c r="A4270">
        <v>14269</v>
      </c>
      <c r="B4270" s="1">
        <v>45839</v>
      </c>
      <c r="C4270" t="s">
        <v>7668</v>
      </c>
      <c r="D4270" t="s">
        <v>23</v>
      </c>
      <c r="E4270" t="s">
        <v>105</v>
      </c>
      <c r="F4270" t="s">
        <v>120</v>
      </c>
      <c r="G4270" t="s">
        <v>121</v>
      </c>
      <c r="H4270" t="s">
        <v>5356</v>
      </c>
      <c r="I4270">
        <v>4</v>
      </c>
      <c r="J4270">
        <v>13805</v>
      </c>
    </row>
    <row r="4271" spans="1:10" x14ac:dyDescent="0.25">
      <c r="A4271">
        <v>14270</v>
      </c>
      <c r="B4271" s="1">
        <v>45533</v>
      </c>
      <c r="C4271" t="s">
        <v>7669</v>
      </c>
      <c r="D4271" t="s">
        <v>11</v>
      </c>
      <c r="E4271" t="s">
        <v>61</v>
      </c>
      <c r="F4271" t="s">
        <v>62</v>
      </c>
      <c r="G4271" t="s">
        <v>508</v>
      </c>
      <c r="H4271" t="s">
        <v>7670</v>
      </c>
      <c r="I4271">
        <v>1</v>
      </c>
      <c r="J4271">
        <v>34991</v>
      </c>
    </row>
    <row r="4272" spans="1:10" x14ac:dyDescent="0.25">
      <c r="A4272">
        <v>14271</v>
      </c>
      <c r="B4272" s="1">
        <v>45831</v>
      </c>
      <c r="C4272" t="s">
        <v>7671</v>
      </c>
      <c r="D4272" t="s">
        <v>17</v>
      </c>
      <c r="E4272" t="s">
        <v>158</v>
      </c>
      <c r="F4272" t="s">
        <v>19</v>
      </c>
      <c r="G4272" t="s">
        <v>30</v>
      </c>
      <c r="H4272" t="s">
        <v>7672</v>
      </c>
      <c r="I4272">
        <v>2</v>
      </c>
      <c r="J4272">
        <v>41040</v>
      </c>
    </row>
    <row r="4273" spans="1:10" x14ac:dyDescent="0.25">
      <c r="A4273">
        <v>14272</v>
      </c>
      <c r="B4273" s="1">
        <v>45894</v>
      </c>
      <c r="C4273" t="s">
        <v>7673</v>
      </c>
      <c r="D4273" t="s">
        <v>23</v>
      </c>
      <c r="E4273" t="s">
        <v>135</v>
      </c>
      <c r="F4273" t="s">
        <v>62</v>
      </c>
      <c r="G4273" t="s">
        <v>508</v>
      </c>
      <c r="H4273" t="s">
        <v>7674</v>
      </c>
      <c r="I4273">
        <v>4</v>
      </c>
      <c r="J4273">
        <v>45218</v>
      </c>
    </row>
    <row r="4274" spans="1:10" x14ac:dyDescent="0.25">
      <c r="A4274">
        <v>14273</v>
      </c>
      <c r="B4274" s="1">
        <v>45470</v>
      </c>
      <c r="C4274" t="s">
        <v>7675</v>
      </c>
      <c r="D4274" t="s">
        <v>33</v>
      </c>
      <c r="E4274" t="s">
        <v>94</v>
      </c>
      <c r="F4274" t="s">
        <v>87</v>
      </c>
      <c r="G4274" t="s">
        <v>174</v>
      </c>
      <c r="H4274" t="s">
        <v>991</v>
      </c>
      <c r="I4274">
        <v>3</v>
      </c>
      <c r="J4274">
        <v>69029</v>
      </c>
    </row>
    <row r="4275" spans="1:10" x14ac:dyDescent="0.25">
      <c r="A4275">
        <v>14274</v>
      </c>
      <c r="B4275" s="1">
        <v>45614</v>
      </c>
      <c r="C4275" t="s">
        <v>7676</v>
      </c>
      <c r="D4275" t="s">
        <v>17</v>
      </c>
      <c r="E4275" t="s">
        <v>66</v>
      </c>
      <c r="F4275" t="s">
        <v>77</v>
      </c>
      <c r="G4275" t="s">
        <v>109</v>
      </c>
      <c r="H4275" t="s">
        <v>5535</v>
      </c>
      <c r="I4275">
        <v>1</v>
      </c>
      <c r="J4275">
        <v>52689</v>
      </c>
    </row>
    <row r="4276" spans="1:10" x14ac:dyDescent="0.25">
      <c r="A4276">
        <v>14275</v>
      </c>
      <c r="B4276" s="1">
        <v>45449</v>
      </c>
      <c r="C4276" t="s">
        <v>7677</v>
      </c>
      <c r="D4276" t="s">
        <v>11</v>
      </c>
      <c r="E4276" t="s">
        <v>12</v>
      </c>
      <c r="F4276" t="s">
        <v>35</v>
      </c>
      <c r="G4276" t="s">
        <v>44</v>
      </c>
      <c r="H4276" t="s">
        <v>7678</v>
      </c>
      <c r="I4276">
        <v>5</v>
      </c>
      <c r="J4276">
        <v>23891</v>
      </c>
    </row>
    <row r="4277" spans="1:10" x14ac:dyDescent="0.25">
      <c r="A4277">
        <v>14276</v>
      </c>
      <c r="B4277" s="1">
        <v>45593</v>
      </c>
      <c r="C4277" t="s">
        <v>7679</v>
      </c>
      <c r="D4277" t="s">
        <v>33</v>
      </c>
      <c r="E4277" t="s">
        <v>34</v>
      </c>
      <c r="F4277" t="s">
        <v>62</v>
      </c>
      <c r="G4277" t="s">
        <v>63</v>
      </c>
      <c r="H4277" t="s">
        <v>7680</v>
      </c>
      <c r="I4277">
        <v>1</v>
      </c>
      <c r="J4277">
        <v>37645</v>
      </c>
    </row>
    <row r="4278" spans="1:10" x14ac:dyDescent="0.25">
      <c r="A4278">
        <v>14277</v>
      </c>
      <c r="B4278" s="1">
        <v>45907</v>
      </c>
      <c r="C4278" t="s">
        <v>7681</v>
      </c>
      <c r="D4278" t="s">
        <v>33</v>
      </c>
      <c r="E4278" t="s">
        <v>43</v>
      </c>
      <c r="F4278" t="s">
        <v>87</v>
      </c>
      <c r="G4278" t="s">
        <v>174</v>
      </c>
      <c r="H4278" t="s">
        <v>7682</v>
      </c>
      <c r="I4278">
        <v>3</v>
      </c>
      <c r="J4278">
        <v>41904</v>
      </c>
    </row>
    <row r="4279" spans="1:10" x14ac:dyDescent="0.25">
      <c r="A4279">
        <v>14278</v>
      </c>
      <c r="B4279" s="1">
        <v>45582</v>
      </c>
      <c r="C4279" t="s">
        <v>7683</v>
      </c>
      <c r="D4279" t="s">
        <v>11</v>
      </c>
      <c r="E4279" t="s">
        <v>12</v>
      </c>
      <c r="F4279" t="s">
        <v>35</v>
      </c>
      <c r="G4279" t="s">
        <v>71</v>
      </c>
      <c r="H4279" t="s">
        <v>4406</v>
      </c>
      <c r="I4279">
        <v>5</v>
      </c>
      <c r="J4279">
        <v>54701</v>
      </c>
    </row>
    <row r="4280" spans="1:10" x14ac:dyDescent="0.25">
      <c r="A4280">
        <v>14279</v>
      </c>
      <c r="B4280" s="1">
        <v>45906</v>
      </c>
      <c r="C4280" t="s">
        <v>7684</v>
      </c>
      <c r="D4280" t="s">
        <v>11</v>
      </c>
      <c r="E4280" t="s">
        <v>61</v>
      </c>
      <c r="F4280" t="s">
        <v>13</v>
      </c>
      <c r="G4280" t="s">
        <v>102</v>
      </c>
      <c r="H4280" t="s">
        <v>7685</v>
      </c>
      <c r="I4280">
        <v>5</v>
      </c>
      <c r="J4280">
        <v>63067</v>
      </c>
    </row>
    <row r="4281" spans="1:10" x14ac:dyDescent="0.25">
      <c r="A4281">
        <v>14280</v>
      </c>
      <c r="B4281" s="1">
        <v>45681</v>
      </c>
      <c r="C4281" t="s">
        <v>7686</v>
      </c>
      <c r="D4281" t="s">
        <v>11</v>
      </c>
      <c r="E4281" t="s">
        <v>165</v>
      </c>
      <c r="F4281" t="s">
        <v>87</v>
      </c>
      <c r="G4281" t="s">
        <v>147</v>
      </c>
      <c r="H4281" t="s">
        <v>7687</v>
      </c>
      <c r="I4281">
        <v>5</v>
      </c>
      <c r="J4281">
        <v>44673</v>
      </c>
    </row>
    <row r="4282" spans="1:10" x14ac:dyDescent="0.25">
      <c r="A4282">
        <v>14281</v>
      </c>
      <c r="B4282" s="1">
        <v>45436</v>
      </c>
      <c r="C4282" t="s">
        <v>7688</v>
      </c>
      <c r="D4282" t="s">
        <v>33</v>
      </c>
      <c r="E4282" t="s">
        <v>94</v>
      </c>
      <c r="F4282" t="s">
        <v>67</v>
      </c>
      <c r="G4282" t="s">
        <v>195</v>
      </c>
      <c r="H4282" t="s">
        <v>7689</v>
      </c>
      <c r="I4282">
        <v>5</v>
      </c>
      <c r="J4282">
        <v>52704</v>
      </c>
    </row>
    <row r="4283" spans="1:10" x14ac:dyDescent="0.25">
      <c r="A4283">
        <v>14282</v>
      </c>
      <c r="B4283" s="1">
        <v>45320</v>
      </c>
      <c r="C4283" t="s">
        <v>7690</v>
      </c>
      <c r="D4283" t="s">
        <v>23</v>
      </c>
      <c r="E4283" t="s">
        <v>24</v>
      </c>
      <c r="F4283" t="s">
        <v>87</v>
      </c>
      <c r="G4283" t="s">
        <v>174</v>
      </c>
      <c r="H4283" t="s">
        <v>3037</v>
      </c>
      <c r="I4283">
        <v>4</v>
      </c>
      <c r="J4283">
        <v>50385</v>
      </c>
    </row>
    <row r="4284" spans="1:10" x14ac:dyDescent="0.25">
      <c r="A4284">
        <v>14283</v>
      </c>
      <c r="B4284" s="1">
        <v>45502</v>
      </c>
      <c r="C4284" t="s">
        <v>7691</v>
      </c>
      <c r="D4284" t="s">
        <v>11</v>
      </c>
      <c r="E4284" t="s">
        <v>84</v>
      </c>
      <c r="F4284" t="s">
        <v>19</v>
      </c>
      <c r="G4284" t="s">
        <v>124</v>
      </c>
      <c r="H4284" t="s">
        <v>2263</v>
      </c>
      <c r="I4284">
        <v>1</v>
      </c>
      <c r="J4284">
        <v>76908</v>
      </c>
    </row>
    <row r="4285" spans="1:10" x14ac:dyDescent="0.25">
      <c r="A4285">
        <v>14284</v>
      </c>
      <c r="B4285" s="1">
        <v>45624</v>
      </c>
      <c r="C4285" t="s">
        <v>7692</v>
      </c>
      <c r="D4285" t="s">
        <v>11</v>
      </c>
      <c r="E4285" t="s">
        <v>61</v>
      </c>
      <c r="F4285" t="s">
        <v>77</v>
      </c>
      <c r="G4285" t="s">
        <v>162</v>
      </c>
      <c r="H4285" t="s">
        <v>7693</v>
      </c>
      <c r="I4285">
        <v>4</v>
      </c>
      <c r="J4285">
        <v>1868</v>
      </c>
    </row>
    <row r="4286" spans="1:10" x14ac:dyDescent="0.25">
      <c r="A4286">
        <v>14285</v>
      </c>
      <c r="B4286" s="1">
        <v>45567</v>
      </c>
      <c r="C4286" t="s">
        <v>7694</v>
      </c>
      <c r="D4286" t="s">
        <v>11</v>
      </c>
      <c r="E4286" t="s">
        <v>165</v>
      </c>
      <c r="F4286" t="s">
        <v>19</v>
      </c>
      <c r="G4286" t="s">
        <v>98</v>
      </c>
      <c r="H4286" t="s">
        <v>7695</v>
      </c>
      <c r="I4286">
        <v>5</v>
      </c>
      <c r="J4286">
        <v>68716</v>
      </c>
    </row>
    <row r="4287" spans="1:10" x14ac:dyDescent="0.25">
      <c r="A4287">
        <v>14286</v>
      </c>
      <c r="B4287" s="1">
        <v>45840</v>
      </c>
      <c r="C4287" t="s">
        <v>7696</v>
      </c>
      <c r="D4287" t="s">
        <v>33</v>
      </c>
      <c r="E4287" t="s">
        <v>101</v>
      </c>
      <c r="F4287" t="s">
        <v>13</v>
      </c>
      <c r="G4287" t="s">
        <v>14</v>
      </c>
      <c r="H4287" t="s">
        <v>7697</v>
      </c>
      <c r="I4287">
        <v>3</v>
      </c>
      <c r="J4287">
        <v>52623</v>
      </c>
    </row>
    <row r="4288" spans="1:10" x14ac:dyDescent="0.25">
      <c r="A4288">
        <v>14287</v>
      </c>
      <c r="B4288" s="1">
        <v>45809</v>
      </c>
      <c r="C4288" t="s">
        <v>587</v>
      </c>
      <c r="D4288" t="s">
        <v>11</v>
      </c>
      <c r="E4288" t="s">
        <v>61</v>
      </c>
      <c r="F4288" t="s">
        <v>62</v>
      </c>
      <c r="G4288" t="s">
        <v>508</v>
      </c>
      <c r="H4288" t="s">
        <v>7698</v>
      </c>
      <c r="I4288">
        <v>4</v>
      </c>
      <c r="J4288">
        <v>55056</v>
      </c>
    </row>
    <row r="4289" spans="1:10" x14ac:dyDescent="0.25">
      <c r="A4289">
        <v>14288</v>
      </c>
      <c r="B4289" s="1">
        <v>45508</v>
      </c>
      <c r="C4289" t="s">
        <v>7699</v>
      </c>
      <c r="D4289" t="s">
        <v>23</v>
      </c>
      <c r="E4289" t="s">
        <v>135</v>
      </c>
      <c r="F4289" t="s">
        <v>62</v>
      </c>
      <c r="G4289" t="s">
        <v>114</v>
      </c>
      <c r="H4289" t="s">
        <v>7700</v>
      </c>
      <c r="I4289">
        <v>2</v>
      </c>
      <c r="J4289">
        <v>15877</v>
      </c>
    </row>
    <row r="4290" spans="1:10" x14ac:dyDescent="0.25">
      <c r="A4290">
        <v>14289</v>
      </c>
      <c r="B4290" s="1">
        <v>45898</v>
      </c>
      <c r="C4290" t="s">
        <v>7701</v>
      </c>
      <c r="D4290" t="s">
        <v>17</v>
      </c>
      <c r="E4290" t="s">
        <v>51</v>
      </c>
      <c r="F4290" t="s">
        <v>25</v>
      </c>
      <c r="G4290" t="s">
        <v>58</v>
      </c>
      <c r="H4290" t="s">
        <v>7702</v>
      </c>
      <c r="I4290">
        <v>1</v>
      </c>
      <c r="J4290">
        <v>18809</v>
      </c>
    </row>
    <row r="4291" spans="1:10" x14ac:dyDescent="0.25">
      <c r="A4291">
        <v>14290</v>
      </c>
      <c r="B4291" s="1">
        <v>45751</v>
      </c>
      <c r="C4291" t="s">
        <v>7703</v>
      </c>
      <c r="D4291" t="s">
        <v>33</v>
      </c>
      <c r="E4291" t="s">
        <v>34</v>
      </c>
      <c r="F4291" t="s">
        <v>120</v>
      </c>
      <c r="G4291" t="s">
        <v>155</v>
      </c>
      <c r="H4291" t="s">
        <v>3876</v>
      </c>
      <c r="I4291">
        <v>5</v>
      </c>
      <c r="J4291">
        <v>29911</v>
      </c>
    </row>
    <row r="4292" spans="1:10" x14ac:dyDescent="0.25">
      <c r="A4292">
        <v>14291</v>
      </c>
      <c r="B4292" s="1">
        <v>45205</v>
      </c>
      <c r="C4292" t="s">
        <v>7704</v>
      </c>
      <c r="D4292" t="s">
        <v>23</v>
      </c>
      <c r="E4292" t="s">
        <v>29</v>
      </c>
      <c r="F4292" t="s">
        <v>67</v>
      </c>
      <c r="G4292" t="s">
        <v>231</v>
      </c>
      <c r="H4292" t="s">
        <v>7705</v>
      </c>
      <c r="I4292">
        <v>3</v>
      </c>
      <c r="J4292">
        <v>2953</v>
      </c>
    </row>
    <row r="4293" spans="1:10" x14ac:dyDescent="0.25">
      <c r="A4293">
        <v>14292</v>
      </c>
      <c r="B4293" s="1">
        <v>45467</v>
      </c>
      <c r="C4293" t="s">
        <v>7706</v>
      </c>
      <c r="D4293" t="s">
        <v>23</v>
      </c>
      <c r="E4293" t="s">
        <v>76</v>
      </c>
      <c r="F4293" t="s">
        <v>67</v>
      </c>
      <c r="G4293" t="s">
        <v>195</v>
      </c>
      <c r="H4293" t="s">
        <v>7707</v>
      </c>
      <c r="I4293">
        <v>1</v>
      </c>
      <c r="J4293">
        <v>37239</v>
      </c>
    </row>
    <row r="4294" spans="1:10" x14ac:dyDescent="0.25">
      <c r="A4294">
        <v>14293</v>
      </c>
      <c r="B4294" s="1">
        <v>45924</v>
      </c>
      <c r="C4294" t="s">
        <v>7708</v>
      </c>
      <c r="D4294" t="s">
        <v>17</v>
      </c>
      <c r="E4294" t="s">
        <v>66</v>
      </c>
      <c r="F4294" t="s">
        <v>13</v>
      </c>
      <c r="G4294" t="s">
        <v>91</v>
      </c>
      <c r="H4294" t="s">
        <v>7709</v>
      </c>
      <c r="I4294">
        <v>2</v>
      </c>
      <c r="J4294">
        <v>27891</v>
      </c>
    </row>
    <row r="4295" spans="1:10" x14ac:dyDescent="0.25">
      <c r="A4295">
        <v>14294</v>
      </c>
      <c r="B4295" s="1">
        <v>45529</v>
      </c>
      <c r="C4295" t="s">
        <v>7710</v>
      </c>
      <c r="D4295" t="s">
        <v>33</v>
      </c>
      <c r="E4295" t="s">
        <v>101</v>
      </c>
      <c r="F4295" t="s">
        <v>67</v>
      </c>
      <c r="G4295" t="s">
        <v>231</v>
      </c>
      <c r="H4295" t="s">
        <v>7711</v>
      </c>
      <c r="I4295">
        <v>1</v>
      </c>
      <c r="J4295">
        <v>36970</v>
      </c>
    </row>
    <row r="4296" spans="1:10" x14ac:dyDescent="0.25">
      <c r="A4296">
        <v>14295</v>
      </c>
      <c r="B4296" s="1">
        <v>45717</v>
      </c>
      <c r="C4296" t="s">
        <v>5747</v>
      </c>
      <c r="D4296" t="s">
        <v>11</v>
      </c>
      <c r="E4296" t="s">
        <v>12</v>
      </c>
      <c r="F4296" t="s">
        <v>120</v>
      </c>
      <c r="G4296" t="s">
        <v>139</v>
      </c>
      <c r="H4296" t="s">
        <v>3333</v>
      </c>
      <c r="I4296">
        <v>1</v>
      </c>
      <c r="J4296">
        <v>24383</v>
      </c>
    </row>
    <row r="4297" spans="1:10" x14ac:dyDescent="0.25">
      <c r="A4297">
        <v>14296</v>
      </c>
      <c r="B4297" s="1">
        <v>45776</v>
      </c>
      <c r="C4297" t="s">
        <v>7712</v>
      </c>
      <c r="D4297" t="s">
        <v>17</v>
      </c>
      <c r="E4297" t="s">
        <v>51</v>
      </c>
      <c r="F4297" t="s">
        <v>19</v>
      </c>
      <c r="G4297" t="s">
        <v>52</v>
      </c>
      <c r="H4297" t="s">
        <v>7713</v>
      </c>
      <c r="I4297">
        <v>2</v>
      </c>
      <c r="J4297">
        <v>44814</v>
      </c>
    </row>
    <row r="4298" spans="1:10" x14ac:dyDescent="0.25">
      <c r="A4298">
        <v>14297</v>
      </c>
      <c r="B4298" s="1">
        <v>45846</v>
      </c>
      <c r="C4298" t="s">
        <v>7714</v>
      </c>
      <c r="D4298" t="s">
        <v>23</v>
      </c>
      <c r="E4298" t="s">
        <v>76</v>
      </c>
      <c r="F4298" t="s">
        <v>62</v>
      </c>
      <c r="G4298" t="s">
        <v>114</v>
      </c>
      <c r="H4298" t="s">
        <v>7715</v>
      </c>
      <c r="I4298">
        <v>4</v>
      </c>
      <c r="J4298">
        <v>77743</v>
      </c>
    </row>
    <row r="4299" spans="1:10" x14ac:dyDescent="0.25">
      <c r="A4299">
        <v>14298</v>
      </c>
      <c r="B4299" s="1">
        <v>45647</v>
      </c>
      <c r="C4299" t="s">
        <v>7716</v>
      </c>
      <c r="D4299" t="s">
        <v>23</v>
      </c>
      <c r="E4299" t="s">
        <v>135</v>
      </c>
      <c r="F4299" t="s">
        <v>35</v>
      </c>
      <c r="G4299" t="s">
        <v>437</v>
      </c>
      <c r="H4299" t="s">
        <v>6617</v>
      </c>
      <c r="I4299">
        <v>4</v>
      </c>
      <c r="J4299">
        <v>74791</v>
      </c>
    </row>
    <row r="4300" spans="1:10" x14ac:dyDescent="0.25">
      <c r="A4300">
        <v>14299</v>
      </c>
      <c r="B4300" s="1">
        <v>45890</v>
      </c>
      <c r="C4300" t="s">
        <v>7717</v>
      </c>
      <c r="D4300" t="s">
        <v>11</v>
      </c>
      <c r="E4300" t="s">
        <v>138</v>
      </c>
      <c r="F4300" t="s">
        <v>87</v>
      </c>
      <c r="G4300" t="s">
        <v>129</v>
      </c>
      <c r="H4300" t="s">
        <v>7718</v>
      </c>
      <c r="I4300">
        <v>2</v>
      </c>
      <c r="J4300">
        <v>28331</v>
      </c>
    </row>
    <row r="4301" spans="1:10" x14ac:dyDescent="0.25">
      <c r="A4301">
        <v>14300</v>
      </c>
      <c r="B4301" s="1">
        <v>45416</v>
      </c>
      <c r="C4301" t="s">
        <v>4920</v>
      </c>
      <c r="D4301" t="s">
        <v>23</v>
      </c>
      <c r="E4301" t="s">
        <v>135</v>
      </c>
      <c r="F4301" t="s">
        <v>77</v>
      </c>
      <c r="G4301" t="s">
        <v>162</v>
      </c>
      <c r="H4301" t="s">
        <v>5055</v>
      </c>
      <c r="I4301">
        <v>3</v>
      </c>
      <c r="J4301">
        <v>63442</v>
      </c>
    </row>
    <row r="4302" spans="1:10" x14ac:dyDescent="0.25">
      <c r="A4302">
        <v>14301</v>
      </c>
      <c r="B4302" s="1">
        <v>45607</v>
      </c>
      <c r="C4302" t="s">
        <v>7719</v>
      </c>
      <c r="D4302" t="s">
        <v>11</v>
      </c>
      <c r="E4302" t="s">
        <v>138</v>
      </c>
      <c r="F4302" t="s">
        <v>87</v>
      </c>
      <c r="G4302" t="s">
        <v>129</v>
      </c>
      <c r="H4302" t="s">
        <v>3179</v>
      </c>
      <c r="I4302">
        <v>4</v>
      </c>
      <c r="J4302">
        <v>14991</v>
      </c>
    </row>
    <row r="4303" spans="1:10" x14ac:dyDescent="0.25">
      <c r="A4303">
        <v>14302</v>
      </c>
      <c r="B4303" s="1">
        <v>45849</v>
      </c>
      <c r="C4303" t="s">
        <v>7720</v>
      </c>
      <c r="D4303" t="s">
        <v>33</v>
      </c>
      <c r="E4303" t="s">
        <v>55</v>
      </c>
      <c r="F4303" t="s">
        <v>19</v>
      </c>
      <c r="G4303" t="s">
        <v>98</v>
      </c>
      <c r="H4303" t="s">
        <v>127</v>
      </c>
      <c r="I4303">
        <v>2</v>
      </c>
      <c r="J4303">
        <v>52692</v>
      </c>
    </row>
    <row r="4304" spans="1:10" x14ac:dyDescent="0.25">
      <c r="A4304">
        <v>14303</v>
      </c>
      <c r="B4304" s="1">
        <v>45799</v>
      </c>
      <c r="C4304" t="s">
        <v>7721</v>
      </c>
      <c r="D4304" t="s">
        <v>33</v>
      </c>
      <c r="E4304" t="s">
        <v>34</v>
      </c>
      <c r="F4304" t="s">
        <v>13</v>
      </c>
      <c r="G4304" t="s">
        <v>14</v>
      </c>
      <c r="H4304" t="s">
        <v>2246</v>
      </c>
      <c r="I4304">
        <v>1</v>
      </c>
      <c r="J4304">
        <v>15829</v>
      </c>
    </row>
    <row r="4305" spans="1:10" x14ac:dyDescent="0.25">
      <c r="A4305">
        <v>14304</v>
      </c>
      <c r="B4305" s="1">
        <v>45206</v>
      </c>
      <c r="C4305" t="s">
        <v>7722</v>
      </c>
      <c r="D4305" t="s">
        <v>23</v>
      </c>
      <c r="E4305" t="s">
        <v>135</v>
      </c>
      <c r="F4305" t="s">
        <v>39</v>
      </c>
      <c r="G4305" t="s">
        <v>132</v>
      </c>
      <c r="H4305" t="s">
        <v>7723</v>
      </c>
      <c r="I4305">
        <v>4</v>
      </c>
      <c r="J4305">
        <v>11278</v>
      </c>
    </row>
    <row r="4306" spans="1:10" x14ac:dyDescent="0.25">
      <c r="A4306">
        <v>14305</v>
      </c>
      <c r="B4306" s="1">
        <v>45635</v>
      </c>
      <c r="C4306" t="s">
        <v>7724</v>
      </c>
      <c r="D4306" t="s">
        <v>33</v>
      </c>
      <c r="E4306" t="s">
        <v>55</v>
      </c>
      <c r="F4306" t="s">
        <v>77</v>
      </c>
      <c r="G4306" t="s">
        <v>109</v>
      </c>
      <c r="H4306" t="s">
        <v>7067</v>
      </c>
      <c r="I4306">
        <v>2</v>
      </c>
      <c r="J4306">
        <v>23079</v>
      </c>
    </row>
    <row r="4307" spans="1:10" x14ac:dyDescent="0.25">
      <c r="A4307">
        <v>14306</v>
      </c>
      <c r="B4307" s="1">
        <v>45672</v>
      </c>
      <c r="C4307" t="s">
        <v>7725</v>
      </c>
      <c r="D4307" t="s">
        <v>33</v>
      </c>
      <c r="E4307" t="s">
        <v>101</v>
      </c>
      <c r="F4307" t="s">
        <v>19</v>
      </c>
      <c r="G4307" t="s">
        <v>52</v>
      </c>
      <c r="H4307" t="s">
        <v>3659</v>
      </c>
      <c r="I4307">
        <v>1</v>
      </c>
      <c r="J4307">
        <v>60192</v>
      </c>
    </row>
    <row r="4308" spans="1:10" x14ac:dyDescent="0.25">
      <c r="A4308">
        <v>14307</v>
      </c>
      <c r="B4308" s="1">
        <v>45497</v>
      </c>
      <c r="C4308" t="s">
        <v>7726</v>
      </c>
      <c r="D4308" t="s">
        <v>17</v>
      </c>
      <c r="E4308" t="s">
        <v>66</v>
      </c>
      <c r="F4308" t="s">
        <v>35</v>
      </c>
      <c r="G4308" t="s">
        <v>437</v>
      </c>
      <c r="H4308" t="s">
        <v>7107</v>
      </c>
      <c r="I4308">
        <v>4</v>
      </c>
      <c r="J4308">
        <v>11666</v>
      </c>
    </row>
    <row r="4309" spans="1:10" x14ac:dyDescent="0.25">
      <c r="A4309">
        <v>14308</v>
      </c>
      <c r="B4309" s="1">
        <v>45298</v>
      </c>
      <c r="C4309" t="s">
        <v>7727</v>
      </c>
      <c r="D4309" t="s">
        <v>23</v>
      </c>
      <c r="E4309" t="s">
        <v>76</v>
      </c>
      <c r="F4309" t="s">
        <v>62</v>
      </c>
      <c r="G4309" t="s">
        <v>106</v>
      </c>
      <c r="H4309" t="s">
        <v>6924</v>
      </c>
      <c r="I4309">
        <v>4</v>
      </c>
      <c r="J4309">
        <v>29972</v>
      </c>
    </row>
    <row r="4310" spans="1:10" x14ac:dyDescent="0.25">
      <c r="A4310">
        <v>14309</v>
      </c>
      <c r="B4310" s="1">
        <v>45547</v>
      </c>
      <c r="C4310" t="s">
        <v>7728</v>
      </c>
      <c r="D4310" t="s">
        <v>33</v>
      </c>
      <c r="E4310" t="s">
        <v>94</v>
      </c>
      <c r="F4310" t="s">
        <v>39</v>
      </c>
      <c r="G4310" t="s">
        <v>200</v>
      </c>
      <c r="H4310" t="s">
        <v>7729</v>
      </c>
      <c r="I4310">
        <v>2</v>
      </c>
      <c r="J4310">
        <v>71427</v>
      </c>
    </row>
    <row r="4311" spans="1:10" x14ac:dyDescent="0.25">
      <c r="A4311">
        <v>14310</v>
      </c>
      <c r="B4311" s="1">
        <v>45301</v>
      </c>
      <c r="C4311" t="s">
        <v>7730</v>
      </c>
      <c r="D4311" t="s">
        <v>23</v>
      </c>
      <c r="E4311" t="s">
        <v>105</v>
      </c>
      <c r="F4311" t="s">
        <v>67</v>
      </c>
      <c r="G4311" t="s">
        <v>298</v>
      </c>
      <c r="H4311" t="s">
        <v>7731</v>
      </c>
      <c r="I4311">
        <v>3</v>
      </c>
      <c r="J4311">
        <v>55314</v>
      </c>
    </row>
    <row r="4312" spans="1:10" x14ac:dyDescent="0.25">
      <c r="A4312">
        <v>14311</v>
      </c>
      <c r="B4312" s="1">
        <v>45783</v>
      </c>
      <c r="C4312" t="s">
        <v>7732</v>
      </c>
      <c r="D4312" t="s">
        <v>23</v>
      </c>
      <c r="E4312" t="s">
        <v>29</v>
      </c>
      <c r="F4312" t="s">
        <v>62</v>
      </c>
      <c r="G4312" t="s">
        <v>114</v>
      </c>
      <c r="H4312" t="s">
        <v>7733</v>
      </c>
      <c r="I4312">
        <v>1</v>
      </c>
      <c r="J4312">
        <v>34064</v>
      </c>
    </row>
    <row r="4313" spans="1:10" x14ac:dyDescent="0.25">
      <c r="A4313">
        <v>14312</v>
      </c>
      <c r="B4313" s="1">
        <v>45450</v>
      </c>
      <c r="C4313" t="s">
        <v>7734</v>
      </c>
      <c r="D4313" t="s">
        <v>23</v>
      </c>
      <c r="E4313" t="s">
        <v>135</v>
      </c>
      <c r="F4313" t="s">
        <v>25</v>
      </c>
      <c r="G4313" t="s">
        <v>95</v>
      </c>
      <c r="H4313" t="s">
        <v>2804</v>
      </c>
      <c r="I4313">
        <v>4</v>
      </c>
      <c r="J4313">
        <v>74274</v>
      </c>
    </row>
    <row r="4314" spans="1:10" x14ac:dyDescent="0.25">
      <c r="A4314">
        <v>14313</v>
      </c>
      <c r="B4314" s="1">
        <v>45744</v>
      </c>
      <c r="C4314" t="s">
        <v>3359</v>
      </c>
      <c r="D4314" t="s">
        <v>33</v>
      </c>
      <c r="E4314" t="s">
        <v>43</v>
      </c>
      <c r="F4314" t="s">
        <v>120</v>
      </c>
      <c r="G4314" t="s">
        <v>159</v>
      </c>
      <c r="H4314" t="s">
        <v>7735</v>
      </c>
      <c r="I4314">
        <v>3</v>
      </c>
      <c r="J4314">
        <v>75803</v>
      </c>
    </row>
    <row r="4315" spans="1:10" x14ac:dyDescent="0.25">
      <c r="A4315">
        <v>14314</v>
      </c>
      <c r="B4315" s="1">
        <v>45757</v>
      </c>
      <c r="C4315" t="s">
        <v>7736</v>
      </c>
      <c r="D4315" t="s">
        <v>11</v>
      </c>
      <c r="E4315" t="s">
        <v>61</v>
      </c>
      <c r="F4315" t="s">
        <v>39</v>
      </c>
      <c r="G4315" t="s">
        <v>117</v>
      </c>
      <c r="H4315" t="s">
        <v>7737</v>
      </c>
      <c r="I4315">
        <v>4</v>
      </c>
      <c r="J4315">
        <v>17989</v>
      </c>
    </row>
    <row r="4316" spans="1:10" x14ac:dyDescent="0.25">
      <c r="A4316">
        <v>14315</v>
      </c>
      <c r="B4316" s="1">
        <v>45719</v>
      </c>
      <c r="C4316" t="s">
        <v>7738</v>
      </c>
      <c r="D4316" t="s">
        <v>11</v>
      </c>
      <c r="E4316" t="s">
        <v>12</v>
      </c>
      <c r="F4316" t="s">
        <v>13</v>
      </c>
      <c r="G4316" t="s">
        <v>48</v>
      </c>
      <c r="H4316" t="s">
        <v>7739</v>
      </c>
      <c r="I4316">
        <v>1</v>
      </c>
      <c r="J4316">
        <v>44583</v>
      </c>
    </row>
    <row r="4317" spans="1:10" x14ac:dyDescent="0.25">
      <c r="A4317">
        <v>14316</v>
      </c>
      <c r="B4317" s="1">
        <v>45395</v>
      </c>
      <c r="C4317" t="s">
        <v>7740</v>
      </c>
      <c r="D4317" t="s">
        <v>11</v>
      </c>
      <c r="E4317" t="s">
        <v>12</v>
      </c>
      <c r="F4317" t="s">
        <v>67</v>
      </c>
      <c r="G4317" t="s">
        <v>298</v>
      </c>
      <c r="H4317" t="s">
        <v>1676</v>
      </c>
      <c r="I4317">
        <v>3</v>
      </c>
      <c r="J4317">
        <v>15603</v>
      </c>
    </row>
    <row r="4318" spans="1:10" x14ac:dyDescent="0.25">
      <c r="A4318">
        <v>14317</v>
      </c>
      <c r="B4318" s="1">
        <v>45813</v>
      </c>
      <c r="C4318" t="s">
        <v>7741</v>
      </c>
      <c r="D4318" t="s">
        <v>11</v>
      </c>
      <c r="E4318" t="s">
        <v>84</v>
      </c>
      <c r="F4318" t="s">
        <v>120</v>
      </c>
      <c r="G4318" t="s">
        <v>155</v>
      </c>
      <c r="H4318" t="s">
        <v>5351</v>
      </c>
      <c r="I4318">
        <v>4</v>
      </c>
      <c r="J4318">
        <v>2105</v>
      </c>
    </row>
    <row r="4319" spans="1:10" x14ac:dyDescent="0.25">
      <c r="A4319">
        <v>14318</v>
      </c>
      <c r="B4319" s="1">
        <v>45621</v>
      </c>
      <c r="C4319" t="s">
        <v>7742</v>
      </c>
      <c r="D4319" t="s">
        <v>17</v>
      </c>
      <c r="E4319" t="s">
        <v>51</v>
      </c>
      <c r="F4319" t="s">
        <v>62</v>
      </c>
      <c r="G4319" t="s">
        <v>106</v>
      </c>
      <c r="H4319" t="s">
        <v>6590</v>
      </c>
      <c r="I4319">
        <v>1</v>
      </c>
      <c r="J4319">
        <v>32127</v>
      </c>
    </row>
    <row r="4320" spans="1:10" x14ac:dyDescent="0.25">
      <c r="A4320">
        <v>14319</v>
      </c>
      <c r="B4320" s="1">
        <v>45513</v>
      </c>
      <c r="C4320" t="s">
        <v>7743</v>
      </c>
      <c r="D4320" t="s">
        <v>11</v>
      </c>
      <c r="E4320" t="s">
        <v>61</v>
      </c>
      <c r="F4320" t="s">
        <v>67</v>
      </c>
      <c r="G4320" t="s">
        <v>195</v>
      </c>
      <c r="H4320" t="s">
        <v>7744</v>
      </c>
      <c r="I4320">
        <v>1</v>
      </c>
      <c r="J4320">
        <v>1829</v>
      </c>
    </row>
    <row r="4321" spans="1:10" x14ac:dyDescent="0.25">
      <c r="A4321">
        <v>14320</v>
      </c>
      <c r="B4321" s="1">
        <v>45796</v>
      </c>
      <c r="C4321" t="s">
        <v>7745</v>
      </c>
      <c r="D4321" t="s">
        <v>17</v>
      </c>
      <c r="E4321" t="s">
        <v>51</v>
      </c>
      <c r="F4321" t="s">
        <v>35</v>
      </c>
      <c r="G4321" t="s">
        <v>437</v>
      </c>
      <c r="H4321" t="s">
        <v>7746</v>
      </c>
      <c r="I4321">
        <v>4</v>
      </c>
      <c r="J4321">
        <v>37403</v>
      </c>
    </row>
    <row r="4322" spans="1:10" x14ac:dyDescent="0.25">
      <c r="A4322">
        <v>14321</v>
      </c>
      <c r="B4322" s="1">
        <v>45680</v>
      </c>
      <c r="C4322" t="s">
        <v>7747</v>
      </c>
      <c r="D4322" t="s">
        <v>33</v>
      </c>
      <c r="E4322" t="s">
        <v>43</v>
      </c>
      <c r="F4322" t="s">
        <v>13</v>
      </c>
      <c r="G4322" t="s">
        <v>14</v>
      </c>
      <c r="H4322" t="s">
        <v>5420</v>
      </c>
      <c r="I4322">
        <v>3</v>
      </c>
      <c r="J4322">
        <v>23508</v>
      </c>
    </row>
    <row r="4323" spans="1:10" x14ac:dyDescent="0.25">
      <c r="A4323">
        <v>14322</v>
      </c>
      <c r="B4323" s="1">
        <v>45712</v>
      </c>
      <c r="C4323" t="s">
        <v>7748</v>
      </c>
      <c r="D4323" t="s">
        <v>17</v>
      </c>
      <c r="E4323" t="s">
        <v>18</v>
      </c>
      <c r="F4323" t="s">
        <v>77</v>
      </c>
      <c r="G4323" t="s">
        <v>109</v>
      </c>
      <c r="H4323" t="s">
        <v>7033</v>
      </c>
      <c r="I4323">
        <v>4</v>
      </c>
      <c r="J4323">
        <v>71527</v>
      </c>
    </row>
    <row r="4324" spans="1:10" x14ac:dyDescent="0.25">
      <c r="A4324">
        <v>14323</v>
      </c>
      <c r="B4324" s="1">
        <v>45880</v>
      </c>
      <c r="C4324" t="s">
        <v>7749</v>
      </c>
      <c r="D4324" t="s">
        <v>23</v>
      </c>
      <c r="E4324" t="s">
        <v>135</v>
      </c>
      <c r="F4324" t="s">
        <v>39</v>
      </c>
      <c r="G4324" t="s">
        <v>117</v>
      </c>
      <c r="H4324" t="s">
        <v>7750</v>
      </c>
      <c r="I4324">
        <v>4</v>
      </c>
      <c r="J4324">
        <v>60378</v>
      </c>
    </row>
    <row r="4325" spans="1:10" x14ac:dyDescent="0.25">
      <c r="A4325">
        <v>14324</v>
      </c>
      <c r="B4325" s="1">
        <v>45401</v>
      </c>
      <c r="C4325" t="s">
        <v>7751</v>
      </c>
      <c r="D4325" t="s">
        <v>23</v>
      </c>
      <c r="E4325" t="s">
        <v>135</v>
      </c>
      <c r="F4325" t="s">
        <v>77</v>
      </c>
      <c r="G4325" t="s">
        <v>287</v>
      </c>
      <c r="H4325" t="s">
        <v>4287</v>
      </c>
      <c r="I4325">
        <v>4</v>
      </c>
      <c r="J4325">
        <v>49447</v>
      </c>
    </row>
    <row r="4326" spans="1:10" x14ac:dyDescent="0.25">
      <c r="A4326">
        <v>14325</v>
      </c>
      <c r="B4326" s="1">
        <v>45815</v>
      </c>
      <c r="C4326" t="s">
        <v>7752</v>
      </c>
      <c r="D4326" t="s">
        <v>17</v>
      </c>
      <c r="E4326" t="s">
        <v>158</v>
      </c>
      <c r="F4326" t="s">
        <v>35</v>
      </c>
      <c r="G4326" t="s">
        <v>36</v>
      </c>
      <c r="H4326" t="s">
        <v>7753</v>
      </c>
      <c r="I4326">
        <v>2</v>
      </c>
      <c r="J4326">
        <v>78014</v>
      </c>
    </row>
    <row r="4327" spans="1:10" x14ac:dyDescent="0.25">
      <c r="A4327">
        <v>14326</v>
      </c>
      <c r="B4327" s="1">
        <v>45388</v>
      </c>
      <c r="C4327" t="s">
        <v>7754</v>
      </c>
      <c r="D4327" t="s">
        <v>33</v>
      </c>
      <c r="E4327" t="s">
        <v>43</v>
      </c>
      <c r="F4327" t="s">
        <v>35</v>
      </c>
      <c r="G4327" t="s">
        <v>36</v>
      </c>
      <c r="H4327" t="s">
        <v>5956</v>
      </c>
      <c r="I4327">
        <v>3</v>
      </c>
      <c r="J4327">
        <v>21224</v>
      </c>
    </row>
    <row r="4328" spans="1:10" x14ac:dyDescent="0.25">
      <c r="A4328">
        <v>14327</v>
      </c>
      <c r="B4328" s="1">
        <v>45492</v>
      </c>
      <c r="C4328" t="s">
        <v>7755</v>
      </c>
      <c r="D4328" t="s">
        <v>33</v>
      </c>
      <c r="E4328" t="s">
        <v>55</v>
      </c>
      <c r="F4328" t="s">
        <v>25</v>
      </c>
      <c r="G4328" t="s">
        <v>313</v>
      </c>
      <c r="H4328" t="s">
        <v>7756</v>
      </c>
      <c r="I4328">
        <v>5</v>
      </c>
      <c r="J4328">
        <v>32778</v>
      </c>
    </row>
    <row r="4329" spans="1:10" x14ac:dyDescent="0.25">
      <c r="A4329">
        <v>14328</v>
      </c>
      <c r="B4329" s="1">
        <v>45784</v>
      </c>
      <c r="C4329" t="s">
        <v>7757</v>
      </c>
      <c r="D4329" t="s">
        <v>23</v>
      </c>
      <c r="E4329" t="s">
        <v>135</v>
      </c>
      <c r="F4329" t="s">
        <v>62</v>
      </c>
      <c r="G4329" t="s">
        <v>106</v>
      </c>
      <c r="H4329" t="s">
        <v>7758</v>
      </c>
      <c r="I4329">
        <v>1</v>
      </c>
      <c r="J4329">
        <v>41408</v>
      </c>
    </row>
    <row r="4330" spans="1:10" x14ac:dyDescent="0.25">
      <c r="A4330">
        <v>14329</v>
      </c>
      <c r="B4330" s="1">
        <v>45715</v>
      </c>
      <c r="C4330" t="s">
        <v>7759</v>
      </c>
      <c r="D4330" t="s">
        <v>11</v>
      </c>
      <c r="E4330" t="s">
        <v>12</v>
      </c>
      <c r="F4330" t="s">
        <v>67</v>
      </c>
      <c r="G4330" t="s">
        <v>298</v>
      </c>
      <c r="H4330" t="s">
        <v>7760</v>
      </c>
      <c r="I4330">
        <v>5</v>
      </c>
      <c r="J4330">
        <v>65490</v>
      </c>
    </row>
    <row r="4331" spans="1:10" x14ac:dyDescent="0.25">
      <c r="A4331">
        <v>14330</v>
      </c>
      <c r="B4331" s="1">
        <v>45427</v>
      </c>
      <c r="C4331" t="s">
        <v>7761</v>
      </c>
      <c r="D4331" t="s">
        <v>11</v>
      </c>
      <c r="E4331" t="s">
        <v>165</v>
      </c>
      <c r="F4331" t="s">
        <v>13</v>
      </c>
      <c r="G4331" t="s">
        <v>91</v>
      </c>
      <c r="H4331" t="s">
        <v>1101</v>
      </c>
      <c r="I4331">
        <v>4</v>
      </c>
      <c r="J4331">
        <v>72290</v>
      </c>
    </row>
    <row r="4332" spans="1:10" x14ac:dyDescent="0.25">
      <c r="A4332">
        <v>14331</v>
      </c>
      <c r="B4332" s="1">
        <v>45848</v>
      </c>
      <c r="C4332" t="s">
        <v>7762</v>
      </c>
      <c r="D4332" t="s">
        <v>33</v>
      </c>
      <c r="E4332" t="s">
        <v>34</v>
      </c>
      <c r="F4332" t="s">
        <v>67</v>
      </c>
      <c r="G4332" t="s">
        <v>400</v>
      </c>
      <c r="H4332" t="s">
        <v>7763</v>
      </c>
      <c r="I4332">
        <v>5</v>
      </c>
      <c r="J4332">
        <v>25263</v>
      </c>
    </row>
    <row r="4333" spans="1:10" x14ac:dyDescent="0.25">
      <c r="A4333">
        <v>14332</v>
      </c>
      <c r="B4333" s="1">
        <v>45451</v>
      </c>
      <c r="C4333" t="s">
        <v>7764</v>
      </c>
      <c r="D4333" t="s">
        <v>11</v>
      </c>
      <c r="E4333" t="s">
        <v>165</v>
      </c>
      <c r="F4333" t="s">
        <v>77</v>
      </c>
      <c r="G4333" t="s">
        <v>162</v>
      </c>
      <c r="H4333" t="s">
        <v>7765</v>
      </c>
      <c r="I4333">
        <v>5</v>
      </c>
      <c r="J4333">
        <v>47353</v>
      </c>
    </row>
    <row r="4334" spans="1:10" x14ac:dyDescent="0.25">
      <c r="A4334">
        <v>14333</v>
      </c>
      <c r="B4334" s="1">
        <v>45267</v>
      </c>
      <c r="C4334" t="s">
        <v>7766</v>
      </c>
      <c r="D4334" t="s">
        <v>33</v>
      </c>
      <c r="E4334" t="s">
        <v>43</v>
      </c>
      <c r="F4334" t="s">
        <v>35</v>
      </c>
      <c r="G4334" t="s">
        <v>36</v>
      </c>
      <c r="H4334" t="s">
        <v>7767</v>
      </c>
      <c r="I4334">
        <v>2</v>
      </c>
      <c r="J4334">
        <v>35073</v>
      </c>
    </row>
    <row r="4335" spans="1:10" x14ac:dyDescent="0.25">
      <c r="A4335">
        <v>14334</v>
      </c>
      <c r="B4335" s="1">
        <v>45796</v>
      </c>
      <c r="C4335" t="s">
        <v>7768</v>
      </c>
      <c r="D4335" t="s">
        <v>33</v>
      </c>
      <c r="E4335" t="s">
        <v>55</v>
      </c>
      <c r="F4335" t="s">
        <v>120</v>
      </c>
      <c r="G4335" t="s">
        <v>159</v>
      </c>
      <c r="H4335" t="s">
        <v>6830</v>
      </c>
      <c r="I4335">
        <v>1</v>
      </c>
      <c r="J4335">
        <v>37731</v>
      </c>
    </row>
    <row r="4336" spans="1:10" x14ac:dyDescent="0.25">
      <c r="A4336">
        <v>14335</v>
      </c>
      <c r="B4336" s="1">
        <v>45391</v>
      </c>
      <c r="C4336" t="s">
        <v>7769</v>
      </c>
      <c r="D4336" t="s">
        <v>33</v>
      </c>
      <c r="E4336" t="s">
        <v>34</v>
      </c>
      <c r="F4336" t="s">
        <v>25</v>
      </c>
      <c r="G4336" t="s">
        <v>26</v>
      </c>
      <c r="H4336" t="s">
        <v>3601</v>
      </c>
      <c r="I4336">
        <v>3</v>
      </c>
      <c r="J4336">
        <v>15649</v>
      </c>
    </row>
    <row r="4337" spans="1:10" x14ac:dyDescent="0.25">
      <c r="A4337">
        <v>14336</v>
      </c>
      <c r="B4337" s="1">
        <v>45356</v>
      </c>
      <c r="C4337" t="s">
        <v>7770</v>
      </c>
      <c r="D4337" t="s">
        <v>23</v>
      </c>
      <c r="E4337" t="s">
        <v>76</v>
      </c>
      <c r="F4337" t="s">
        <v>25</v>
      </c>
      <c r="G4337" t="s">
        <v>95</v>
      </c>
      <c r="H4337" t="s">
        <v>7771</v>
      </c>
      <c r="I4337">
        <v>1</v>
      </c>
      <c r="J4337">
        <v>34586</v>
      </c>
    </row>
    <row r="4338" spans="1:10" x14ac:dyDescent="0.25">
      <c r="A4338">
        <v>14337</v>
      </c>
      <c r="B4338" s="1">
        <v>45871</v>
      </c>
      <c r="C4338" t="s">
        <v>7772</v>
      </c>
      <c r="D4338" t="s">
        <v>11</v>
      </c>
      <c r="E4338" t="s">
        <v>61</v>
      </c>
      <c r="F4338" t="s">
        <v>62</v>
      </c>
      <c r="G4338" t="s">
        <v>114</v>
      </c>
      <c r="H4338" t="s">
        <v>7773</v>
      </c>
      <c r="I4338">
        <v>2</v>
      </c>
      <c r="J4338">
        <v>10560</v>
      </c>
    </row>
    <row r="4339" spans="1:10" x14ac:dyDescent="0.25">
      <c r="A4339">
        <v>14338</v>
      </c>
      <c r="B4339" s="1">
        <v>45218</v>
      </c>
      <c r="C4339" t="s">
        <v>7774</v>
      </c>
      <c r="D4339" t="s">
        <v>23</v>
      </c>
      <c r="E4339" t="s">
        <v>105</v>
      </c>
      <c r="F4339" t="s">
        <v>87</v>
      </c>
      <c r="G4339" t="s">
        <v>129</v>
      </c>
      <c r="H4339" t="s">
        <v>7775</v>
      </c>
      <c r="I4339">
        <v>4</v>
      </c>
      <c r="J4339">
        <v>17083</v>
      </c>
    </row>
    <row r="4340" spans="1:10" x14ac:dyDescent="0.25">
      <c r="A4340">
        <v>14339</v>
      </c>
      <c r="B4340" s="1">
        <v>45342</v>
      </c>
      <c r="C4340" t="s">
        <v>7776</v>
      </c>
      <c r="D4340" t="s">
        <v>33</v>
      </c>
      <c r="E4340" t="s">
        <v>101</v>
      </c>
      <c r="F4340" t="s">
        <v>35</v>
      </c>
      <c r="G4340" t="s">
        <v>437</v>
      </c>
      <c r="H4340" t="s">
        <v>7777</v>
      </c>
      <c r="I4340">
        <v>3</v>
      </c>
      <c r="J4340">
        <v>2881</v>
      </c>
    </row>
    <row r="4341" spans="1:10" x14ac:dyDescent="0.25">
      <c r="A4341">
        <v>14340</v>
      </c>
      <c r="B4341" s="1">
        <v>45917</v>
      </c>
      <c r="C4341" t="s">
        <v>7778</v>
      </c>
      <c r="D4341" t="s">
        <v>11</v>
      </c>
      <c r="E4341" t="s">
        <v>61</v>
      </c>
      <c r="F4341" t="s">
        <v>87</v>
      </c>
      <c r="G4341" t="s">
        <v>174</v>
      </c>
      <c r="H4341" t="s">
        <v>5140</v>
      </c>
      <c r="I4341">
        <v>3</v>
      </c>
      <c r="J4341">
        <v>38614</v>
      </c>
    </row>
    <row r="4342" spans="1:10" x14ac:dyDescent="0.25">
      <c r="A4342">
        <v>14341</v>
      </c>
      <c r="B4342" s="1">
        <v>45721</v>
      </c>
      <c r="C4342" t="s">
        <v>7779</v>
      </c>
      <c r="D4342" t="s">
        <v>33</v>
      </c>
      <c r="E4342" t="s">
        <v>43</v>
      </c>
      <c r="F4342" t="s">
        <v>62</v>
      </c>
      <c r="G4342" t="s">
        <v>106</v>
      </c>
      <c r="H4342" t="s">
        <v>7780</v>
      </c>
      <c r="I4342">
        <v>4</v>
      </c>
      <c r="J4342">
        <v>69706</v>
      </c>
    </row>
    <row r="4343" spans="1:10" x14ac:dyDescent="0.25">
      <c r="A4343">
        <v>14342</v>
      </c>
      <c r="B4343" s="1">
        <v>45734</v>
      </c>
      <c r="C4343" t="s">
        <v>7781</v>
      </c>
      <c r="D4343" t="s">
        <v>11</v>
      </c>
      <c r="E4343" t="s">
        <v>61</v>
      </c>
      <c r="F4343" t="s">
        <v>39</v>
      </c>
      <c r="G4343" t="s">
        <v>192</v>
      </c>
      <c r="H4343" t="s">
        <v>7114</v>
      </c>
      <c r="I4343">
        <v>1</v>
      </c>
      <c r="J4343">
        <v>3195</v>
      </c>
    </row>
    <row r="4344" spans="1:10" x14ac:dyDescent="0.25">
      <c r="A4344">
        <v>14343</v>
      </c>
      <c r="B4344" s="1">
        <v>45503</v>
      </c>
      <c r="C4344" t="s">
        <v>7782</v>
      </c>
      <c r="D4344" t="s">
        <v>23</v>
      </c>
      <c r="E4344" t="s">
        <v>135</v>
      </c>
      <c r="F4344" t="s">
        <v>25</v>
      </c>
      <c r="G4344" t="s">
        <v>218</v>
      </c>
      <c r="H4344" t="s">
        <v>7783</v>
      </c>
      <c r="I4344">
        <v>2</v>
      </c>
      <c r="J4344">
        <v>50294</v>
      </c>
    </row>
    <row r="4345" spans="1:10" x14ac:dyDescent="0.25">
      <c r="A4345">
        <v>14344</v>
      </c>
      <c r="B4345" s="1">
        <v>45410</v>
      </c>
      <c r="C4345" t="s">
        <v>7784</v>
      </c>
      <c r="D4345" t="s">
        <v>11</v>
      </c>
      <c r="E4345" t="s">
        <v>165</v>
      </c>
      <c r="F4345" t="s">
        <v>67</v>
      </c>
      <c r="G4345" t="s">
        <v>68</v>
      </c>
      <c r="H4345" t="s">
        <v>1928</v>
      </c>
      <c r="I4345">
        <v>5</v>
      </c>
      <c r="J4345">
        <v>72455</v>
      </c>
    </row>
    <row r="4346" spans="1:10" x14ac:dyDescent="0.25">
      <c r="A4346">
        <v>14345</v>
      </c>
      <c r="B4346" s="1">
        <v>45758</v>
      </c>
      <c r="C4346" t="s">
        <v>7785</v>
      </c>
      <c r="D4346" t="s">
        <v>11</v>
      </c>
      <c r="E4346" t="s">
        <v>138</v>
      </c>
      <c r="F4346" t="s">
        <v>25</v>
      </c>
      <c r="G4346" t="s">
        <v>313</v>
      </c>
      <c r="H4346" t="s">
        <v>663</v>
      </c>
      <c r="I4346">
        <v>5</v>
      </c>
      <c r="J4346">
        <v>48552</v>
      </c>
    </row>
    <row r="4347" spans="1:10" x14ac:dyDescent="0.25">
      <c r="A4347">
        <v>14346</v>
      </c>
      <c r="B4347" s="1">
        <v>45680</v>
      </c>
      <c r="C4347" t="s">
        <v>7786</v>
      </c>
      <c r="D4347" t="s">
        <v>11</v>
      </c>
      <c r="E4347" t="s">
        <v>138</v>
      </c>
      <c r="F4347" t="s">
        <v>87</v>
      </c>
      <c r="G4347" t="s">
        <v>174</v>
      </c>
      <c r="H4347" t="s">
        <v>2901</v>
      </c>
      <c r="I4347">
        <v>2</v>
      </c>
      <c r="J4347">
        <v>7367</v>
      </c>
    </row>
    <row r="4348" spans="1:10" x14ac:dyDescent="0.25">
      <c r="A4348">
        <v>14347</v>
      </c>
      <c r="B4348" s="1">
        <v>45299</v>
      </c>
      <c r="C4348" t="s">
        <v>7787</v>
      </c>
      <c r="D4348" t="s">
        <v>33</v>
      </c>
      <c r="E4348" t="s">
        <v>101</v>
      </c>
      <c r="F4348" t="s">
        <v>35</v>
      </c>
      <c r="G4348" t="s">
        <v>44</v>
      </c>
      <c r="H4348" t="s">
        <v>7788</v>
      </c>
      <c r="I4348">
        <v>1</v>
      </c>
      <c r="J4348">
        <v>15038</v>
      </c>
    </row>
    <row r="4349" spans="1:10" x14ac:dyDescent="0.25">
      <c r="A4349">
        <v>14348</v>
      </c>
      <c r="B4349" s="1">
        <v>45645</v>
      </c>
      <c r="C4349" t="s">
        <v>7789</v>
      </c>
      <c r="D4349" t="s">
        <v>17</v>
      </c>
      <c r="E4349" t="s">
        <v>47</v>
      </c>
      <c r="F4349" t="s">
        <v>39</v>
      </c>
      <c r="G4349" t="s">
        <v>200</v>
      </c>
      <c r="H4349" t="s">
        <v>3934</v>
      </c>
      <c r="I4349">
        <v>2</v>
      </c>
      <c r="J4349">
        <v>2428</v>
      </c>
    </row>
    <row r="4350" spans="1:10" x14ac:dyDescent="0.25">
      <c r="A4350">
        <v>14349</v>
      </c>
      <c r="B4350" s="1">
        <v>45442</v>
      </c>
      <c r="C4350" t="s">
        <v>7790</v>
      </c>
      <c r="D4350" t="s">
        <v>17</v>
      </c>
      <c r="E4350" t="s">
        <v>51</v>
      </c>
      <c r="F4350" t="s">
        <v>19</v>
      </c>
      <c r="G4350" t="s">
        <v>124</v>
      </c>
      <c r="H4350" t="s">
        <v>7791</v>
      </c>
      <c r="I4350">
        <v>5</v>
      </c>
      <c r="J4350">
        <v>53396</v>
      </c>
    </row>
    <row r="4351" spans="1:10" x14ac:dyDescent="0.25">
      <c r="A4351">
        <v>14350</v>
      </c>
      <c r="B4351" s="1">
        <v>45547</v>
      </c>
      <c r="C4351" t="s">
        <v>7792</v>
      </c>
      <c r="D4351" t="s">
        <v>33</v>
      </c>
      <c r="E4351" t="s">
        <v>94</v>
      </c>
      <c r="F4351" t="s">
        <v>67</v>
      </c>
      <c r="G4351" t="s">
        <v>68</v>
      </c>
      <c r="H4351" t="s">
        <v>7793</v>
      </c>
      <c r="I4351">
        <v>1</v>
      </c>
      <c r="J4351">
        <v>49929</v>
      </c>
    </row>
    <row r="4352" spans="1:10" x14ac:dyDescent="0.25">
      <c r="A4352">
        <v>14351</v>
      </c>
      <c r="B4352" s="1">
        <v>45579</v>
      </c>
      <c r="C4352" t="s">
        <v>7794</v>
      </c>
      <c r="D4352" t="s">
        <v>23</v>
      </c>
      <c r="E4352" t="s">
        <v>29</v>
      </c>
      <c r="F4352" t="s">
        <v>67</v>
      </c>
      <c r="G4352" t="s">
        <v>68</v>
      </c>
      <c r="H4352" t="s">
        <v>7795</v>
      </c>
      <c r="I4352">
        <v>5</v>
      </c>
      <c r="J4352">
        <v>3871</v>
      </c>
    </row>
    <row r="4353" spans="1:10" x14ac:dyDescent="0.25">
      <c r="A4353">
        <v>14352</v>
      </c>
      <c r="B4353" s="1">
        <v>45591</v>
      </c>
      <c r="C4353" t="s">
        <v>7796</v>
      </c>
      <c r="D4353" t="s">
        <v>11</v>
      </c>
      <c r="E4353" t="s">
        <v>12</v>
      </c>
      <c r="F4353" t="s">
        <v>25</v>
      </c>
      <c r="G4353" t="s">
        <v>26</v>
      </c>
      <c r="H4353" t="s">
        <v>6878</v>
      </c>
      <c r="I4353">
        <v>5</v>
      </c>
      <c r="J4353">
        <v>43047</v>
      </c>
    </row>
    <row r="4354" spans="1:10" x14ac:dyDescent="0.25">
      <c r="A4354">
        <v>14353</v>
      </c>
      <c r="B4354" s="1">
        <v>45919</v>
      </c>
      <c r="C4354" t="s">
        <v>7797</v>
      </c>
      <c r="D4354" t="s">
        <v>23</v>
      </c>
      <c r="E4354" t="s">
        <v>105</v>
      </c>
      <c r="F4354" t="s">
        <v>35</v>
      </c>
      <c r="G4354" t="s">
        <v>36</v>
      </c>
      <c r="H4354" t="s">
        <v>1658</v>
      </c>
      <c r="I4354">
        <v>3</v>
      </c>
      <c r="J4354">
        <v>9399</v>
      </c>
    </row>
    <row r="4355" spans="1:10" x14ac:dyDescent="0.25">
      <c r="A4355">
        <v>14354</v>
      </c>
      <c r="B4355" s="1">
        <v>45458</v>
      </c>
      <c r="C4355" t="s">
        <v>7798</v>
      </c>
      <c r="D4355" t="s">
        <v>23</v>
      </c>
      <c r="E4355" t="s">
        <v>105</v>
      </c>
      <c r="F4355" t="s">
        <v>77</v>
      </c>
      <c r="G4355" t="s">
        <v>162</v>
      </c>
      <c r="H4355" t="s">
        <v>7799</v>
      </c>
      <c r="I4355">
        <v>5</v>
      </c>
      <c r="J4355">
        <v>75566</v>
      </c>
    </row>
    <row r="4356" spans="1:10" x14ac:dyDescent="0.25">
      <c r="A4356">
        <v>14355</v>
      </c>
      <c r="B4356" s="1">
        <v>45539</v>
      </c>
      <c r="C4356" t="s">
        <v>7800</v>
      </c>
      <c r="D4356" t="s">
        <v>17</v>
      </c>
      <c r="E4356" t="s">
        <v>66</v>
      </c>
      <c r="F4356" t="s">
        <v>120</v>
      </c>
      <c r="G4356" t="s">
        <v>121</v>
      </c>
      <c r="H4356" t="s">
        <v>7801</v>
      </c>
      <c r="I4356">
        <v>4</v>
      </c>
      <c r="J4356">
        <v>71329</v>
      </c>
    </row>
    <row r="4357" spans="1:10" x14ac:dyDescent="0.25">
      <c r="A4357">
        <v>14356</v>
      </c>
      <c r="B4357" s="1">
        <v>45756</v>
      </c>
      <c r="C4357" t="s">
        <v>7802</v>
      </c>
      <c r="D4357" t="s">
        <v>17</v>
      </c>
      <c r="E4357" t="s">
        <v>47</v>
      </c>
      <c r="F4357" t="s">
        <v>77</v>
      </c>
      <c r="G4357" t="s">
        <v>78</v>
      </c>
      <c r="H4357" t="s">
        <v>2987</v>
      </c>
      <c r="I4357">
        <v>4</v>
      </c>
      <c r="J4357">
        <v>69263</v>
      </c>
    </row>
    <row r="4358" spans="1:10" x14ac:dyDescent="0.25">
      <c r="A4358">
        <v>14357</v>
      </c>
      <c r="B4358" s="1">
        <v>45742</v>
      </c>
      <c r="C4358" t="s">
        <v>7803</v>
      </c>
      <c r="D4358" t="s">
        <v>33</v>
      </c>
      <c r="E4358" t="s">
        <v>34</v>
      </c>
      <c r="F4358" t="s">
        <v>25</v>
      </c>
      <c r="G4358" t="s">
        <v>313</v>
      </c>
      <c r="H4358" t="s">
        <v>797</v>
      </c>
      <c r="I4358">
        <v>3</v>
      </c>
      <c r="J4358">
        <v>46047</v>
      </c>
    </row>
    <row r="4359" spans="1:10" x14ac:dyDescent="0.25">
      <c r="A4359">
        <v>14358</v>
      </c>
      <c r="B4359" s="1">
        <v>45532</v>
      </c>
      <c r="C4359" t="s">
        <v>7804</v>
      </c>
      <c r="D4359" t="s">
        <v>17</v>
      </c>
      <c r="E4359" t="s">
        <v>66</v>
      </c>
      <c r="F4359" t="s">
        <v>13</v>
      </c>
      <c r="G4359" t="s">
        <v>91</v>
      </c>
      <c r="H4359" t="s">
        <v>7805</v>
      </c>
      <c r="I4359">
        <v>1</v>
      </c>
      <c r="J4359">
        <v>8857</v>
      </c>
    </row>
    <row r="4360" spans="1:10" x14ac:dyDescent="0.25">
      <c r="A4360">
        <v>14359</v>
      </c>
      <c r="B4360" s="1">
        <v>45480</v>
      </c>
      <c r="C4360" t="s">
        <v>7806</v>
      </c>
      <c r="D4360" t="s">
        <v>33</v>
      </c>
      <c r="E4360" t="s">
        <v>34</v>
      </c>
      <c r="F4360" t="s">
        <v>19</v>
      </c>
      <c r="G4360" t="s">
        <v>52</v>
      </c>
      <c r="H4360" t="s">
        <v>2124</v>
      </c>
      <c r="I4360">
        <v>4</v>
      </c>
      <c r="J4360">
        <v>60720</v>
      </c>
    </row>
    <row r="4361" spans="1:10" x14ac:dyDescent="0.25">
      <c r="A4361">
        <v>14360</v>
      </c>
      <c r="B4361" s="1">
        <v>45923</v>
      </c>
      <c r="C4361" t="s">
        <v>6859</v>
      </c>
      <c r="D4361" t="s">
        <v>23</v>
      </c>
      <c r="E4361" t="s">
        <v>105</v>
      </c>
      <c r="F4361" t="s">
        <v>39</v>
      </c>
      <c r="G4361" t="s">
        <v>117</v>
      </c>
      <c r="H4361" t="s">
        <v>6887</v>
      </c>
      <c r="I4361">
        <v>4</v>
      </c>
      <c r="J4361">
        <v>19989</v>
      </c>
    </row>
    <row r="4362" spans="1:10" x14ac:dyDescent="0.25">
      <c r="A4362">
        <v>14361</v>
      </c>
      <c r="B4362" s="1">
        <v>45431</v>
      </c>
      <c r="C4362" t="s">
        <v>7807</v>
      </c>
      <c r="D4362" t="s">
        <v>17</v>
      </c>
      <c r="E4362" t="s">
        <v>18</v>
      </c>
      <c r="F4362" t="s">
        <v>87</v>
      </c>
      <c r="G4362" t="s">
        <v>147</v>
      </c>
      <c r="H4362" t="s">
        <v>7808</v>
      </c>
      <c r="I4362">
        <v>3</v>
      </c>
      <c r="J4362">
        <v>663</v>
      </c>
    </row>
    <row r="4363" spans="1:10" x14ac:dyDescent="0.25">
      <c r="A4363">
        <v>14362</v>
      </c>
      <c r="B4363" s="1">
        <v>45833</v>
      </c>
      <c r="C4363" t="s">
        <v>7809</v>
      </c>
      <c r="D4363" t="s">
        <v>33</v>
      </c>
      <c r="E4363" t="s">
        <v>55</v>
      </c>
      <c r="F4363" t="s">
        <v>77</v>
      </c>
      <c r="G4363" t="s">
        <v>109</v>
      </c>
      <c r="H4363" t="s">
        <v>4203</v>
      </c>
      <c r="I4363">
        <v>3</v>
      </c>
      <c r="J4363">
        <v>37699</v>
      </c>
    </row>
    <row r="4364" spans="1:10" x14ac:dyDescent="0.25">
      <c r="A4364">
        <v>14363</v>
      </c>
      <c r="B4364" s="1">
        <v>45520</v>
      </c>
      <c r="C4364" t="s">
        <v>7810</v>
      </c>
      <c r="D4364" t="s">
        <v>17</v>
      </c>
      <c r="E4364" t="s">
        <v>158</v>
      </c>
      <c r="F4364" t="s">
        <v>19</v>
      </c>
      <c r="G4364" t="s">
        <v>52</v>
      </c>
      <c r="H4364" t="s">
        <v>7811</v>
      </c>
      <c r="I4364">
        <v>2</v>
      </c>
      <c r="J4364">
        <v>31912</v>
      </c>
    </row>
    <row r="4365" spans="1:10" x14ac:dyDescent="0.25">
      <c r="A4365">
        <v>14364</v>
      </c>
      <c r="B4365" s="1">
        <v>45393</v>
      </c>
      <c r="C4365" t="s">
        <v>7307</v>
      </c>
      <c r="D4365" t="s">
        <v>33</v>
      </c>
      <c r="E4365" t="s">
        <v>43</v>
      </c>
      <c r="F4365" t="s">
        <v>39</v>
      </c>
      <c r="G4365" t="s">
        <v>117</v>
      </c>
      <c r="H4365" t="s">
        <v>7812</v>
      </c>
      <c r="I4365">
        <v>3</v>
      </c>
      <c r="J4365">
        <v>22462</v>
      </c>
    </row>
    <row r="4366" spans="1:10" x14ac:dyDescent="0.25">
      <c r="A4366">
        <v>14365</v>
      </c>
      <c r="B4366" s="1">
        <v>45630</v>
      </c>
      <c r="C4366" t="s">
        <v>7813</v>
      </c>
      <c r="D4366" t="s">
        <v>17</v>
      </c>
      <c r="E4366" t="s">
        <v>18</v>
      </c>
      <c r="F4366" t="s">
        <v>67</v>
      </c>
      <c r="G4366" t="s">
        <v>195</v>
      </c>
      <c r="H4366" t="s">
        <v>7814</v>
      </c>
      <c r="I4366">
        <v>2</v>
      </c>
      <c r="J4366">
        <v>17711</v>
      </c>
    </row>
    <row r="4367" spans="1:10" x14ac:dyDescent="0.25">
      <c r="A4367">
        <v>14366</v>
      </c>
      <c r="B4367" s="1">
        <v>45235</v>
      </c>
      <c r="C4367" t="s">
        <v>7815</v>
      </c>
      <c r="D4367" t="s">
        <v>33</v>
      </c>
      <c r="E4367" t="s">
        <v>94</v>
      </c>
      <c r="F4367" t="s">
        <v>77</v>
      </c>
      <c r="G4367" t="s">
        <v>81</v>
      </c>
      <c r="H4367" t="s">
        <v>5674</v>
      </c>
      <c r="I4367">
        <v>3</v>
      </c>
      <c r="J4367">
        <v>24711</v>
      </c>
    </row>
    <row r="4368" spans="1:10" x14ac:dyDescent="0.25">
      <c r="A4368">
        <v>14367</v>
      </c>
      <c r="B4368" s="1">
        <v>45919</v>
      </c>
      <c r="C4368" t="s">
        <v>7816</v>
      </c>
      <c r="D4368" t="s">
        <v>33</v>
      </c>
      <c r="E4368" t="s">
        <v>55</v>
      </c>
      <c r="F4368" t="s">
        <v>13</v>
      </c>
      <c r="G4368" t="s">
        <v>91</v>
      </c>
      <c r="H4368" t="s">
        <v>7817</v>
      </c>
      <c r="I4368">
        <v>3</v>
      </c>
      <c r="J4368">
        <v>27808</v>
      </c>
    </row>
    <row r="4369" spans="1:10" x14ac:dyDescent="0.25">
      <c r="A4369">
        <v>14368</v>
      </c>
      <c r="B4369" s="1">
        <v>45696</v>
      </c>
      <c r="C4369" t="s">
        <v>7818</v>
      </c>
      <c r="D4369" t="s">
        <v>17</v>
      </c>
      <c r="E4369" t="s">
        <v>158</v>
      </c>
      <c r="F4369" t="s">
        <v>87</v>
      </c>
      <c r="G4369" t="s">
        <v>174</v>
      </c>
      <c r="H4369" t="s">
        <v>7819</v>
      </c>
      <c r="I4369">
        <v>5</v>
      </c>
      <c r="J4369">
        <v>42476</v>
      </c>
    </row>
    <row r="4370" spans="1:10" x14ac:dyDescent="0.25">
      <c r="A4370">
        <v>14369</v>
      </c>
      <c r="B4370" s="1">
        <v>45322</v>
      </c>
      <c r="C4370" t="s">
        <v>3998</v>
      </c>
      <c r="D4370" t="s">
        <v>23</v>
      </c>
      <c r="E4370" t="s">
        <v>76</v>
      </c>
      <c r="F4370" t="s">
        <v>25</v>
      </c>
      <c r="G4370" t="s">
        <v>95</v>
      </c>
      <c r="H4370" t="s">
        <v>4283</v>
      </c>
      <c r="I4370">
        <v>1</v>
      </c>
      <c r="J4370">
        <v>58003</v>
      </c>
    </row>
    <row r="4371" spans="1:10" x14ac:dyDescent="0.25">
      <c r="A4371">
        <v>14370</v>
      </c>
      <c r="B4371" s="1">
        <v>45224</v>
      </c>
      <c r="C4371" t="s">
        <v>7820</v>
      </c>
      <c r="D4371" t="s">
        <v>11</v>
      </c>
      <c r="E4371" t="s">
        <v>84</v>
      </c>
      <c r="F4371" t="s">
        <v>35</v>
      </c>
      <c r="G4371" t="s">
        <v>437</v>
      </c>
      <c r="H4371" t="s">
        <v>7821</v>
      </c>
      <c r="I4371">
        <v>3</v>
      </c>
      <c r="J4371">
        <v>67818</v>
      </c>
    </row>
    <row r="4372" spans="1:10" x14ac:dyDescent="0.25">
      <c r="A4372">
        <v>14371</v>
      </c>
      <c r="B4372" s="1">
        <v>45244</v>
      </c>
      <c r="C4372" t="s">
        <v>7822</v>
      </c>
      <c r="D4372" t="s">
        <v>33</v>
      </c>
      <c r="E4372" t="s">
        <v>55</v>
      </c>
      <c r="F4372" t="s">
        <v>25</v>
      </c>
      <c r="G4372" t="s">
        <v>95</v>
      </c>
      <c r="H4372" t="s">
        <v>6781</v>
      </c>
      <c r="I4372">
        <v>4</v>
      </c>
      <c r="J4372">
        <v>19693</v>
      </c>
    </row>
    <row r="4373" spans="1:10" x14ac:dyDescent="0.25">
      <c r="A4373">
        <v>14372</v>
      </c>
      <c r="B4373" s="1">
        <v>45597</v>
      </c>
      <c r="C4373" t="s">
        <v>7823</v>
      </c>
      <c r="D4373" t="s">
        <v>11</v>
      </c>
      <c r="E4373" t="s">
        <v>138</v>
      </c>
      <c r="F4373" t="s">
        <v>62</v>
      </c>
      <c r="G4373" t="s">
        <v>114</v>
      </c>
      <c r="H4373" t="s">
        <v>7824</v>
      </c>
      <c r="I4373">
        <v>2</v>
      </c>
      <c r="J4373">
        <v>23853</v>
      </c>
    </row>
    <row r="4374" spans="1:10" x14ac:dyDescent="0.25">
      <c r="A4374">
        <v>14373</v>
      </c>
      <c r="B4374" s="1">
        <v>45885</v>
      </c>
      <c r="C4374" t="s">
        <v>7825</v>
      </c>
      <c r="D4374" t="s">
        <v>11</v>
      </c>
      <c r="E4374" t="s">
        <v>61</v>
      </c>
      <c r="F4374" t="s">
        <v>77</v>
      </c>
      <c r="G4374" t="s">
        <v>78</v>
      </c>
      <c r="H4374" t="s">
        <v>1024</v>
      </c>
      <c r="I4374">
        <v>1</v>
      </c>
      <c r="J4374">
        <v>12992</v>
      </c>
    </row>
    <row r="4375" spans="1:10" x14ac:dyDescent="0.25">
      <c r="A4375">
        <v>14374</v>
      </c>
      <c r="B4375" s="1">
        <v>45633</v>
      </c>
      <c r="C4375" t="s">
        <v>7826</v>
      </c>
      <c r="D4375" t="s">
        <v>11</v>
      </c>
      <c r="E4375" t="s">
        <v>61</v>
      </c>
      <c r="F4375" t="s">
        <v>77</v>
      </c>
      <c r="G4375" t="s">
        <v>78</v>
      </c>
      <c r="H4375" t="s">
        <v>7827</v>
      </c>
      <c r="I4375">
        <v>3</v>
      </c>
      <c r="J4375">
        <v>45498</v>
      </c>
    </row>
    <row r="4376" spans="1:10" x14ac:dyDescent="0.25">
      <c r="A4376">
        <v>14375</v>
      </c>
      <c r="B4376" s="1">
        <v>45487</v>
      </c>
      <c r="C4376" t="s">
        <v>5058</v>
      </c>
      <c r="D4376" t="s">
        <v>11</v>
      </c>
      <c r="E4376" t="s">
        <v>84</v>
      </c>
      <c r="F4376" t="s">
        <v>39</v>
      </c>
      <c r="G4376" t="s">
        <v>40</v>
      </c>
      <c r="H4376" t="s">
        <v>7828</v>
      </c>
      <c r="I4376">
        <v>1</v>
      </c>
      <c r="J4376">
        <v>49660</v>
      </c>
    </row>
    <row r="4377" spans="1:10" x14ac:dyDescent="0.25">
      <c r="A4377">
        <v>14376</v>
      </c>
      <c r="B4377" s="1">
        <v>45681</v>
      </c>
      <c r="C4377" t="s">
        <v>7829</v>
      </c>
      <c r="D4377" t="s">
        <v>33</v>
      </c>
      <c r="E4377" t="s">
        <v>43</v>
      </c>
      <c r="F4377" t="s">
        <v>19</v>
      </c>
      <c r="G4377" t="s">
        <v>30</v>
      </c>
      <c r="H4377" t="s">
        <v>7830</v>
      </c>
      <c r="I4377">
        <v>5</v>
      </c>
      <c r="J4377">
        <v>2075</v>
      </c>
    </row>
    <row r="4378" spans="1:10" x14ac:dyDescent="0.25">
      <c r="A4378">
        <v>14377</v>
      </c>
      <c r="B4378" s="1">
        <v>45693</v>
      </c>
      <c r="C4378" t="s">
        <v>7831</v>
      </c>
      <c r="D4378" t="s">
        <v>33</v>
      </c>
      <c r="E4378" t="s">
        <v>101</v>
      </c>
      <c r="F4378" t="s">
        <v>77</v>
      </c>
      <c r="G4378" t="s">
        <v>287</v>
      </c>
      <c r="H4378" t="s">
        <v>6431</v>
      </c>
      <c r="I4378">
        <v>2</v>
      </c>
      <c r="J4378">
        <v>62102</v>
      </c>
    </row>
    <row r="4379" spans="1:10" x14ac:dyDescent="0.25">
      <c r="A4379">
        <v>14378</v>
      </c>
      <c r="B4379" s="1">
        <v>45932</v>
      </c>
      <c r="C4379" t="s">
        <v>7832</v>
      </c>
      <c r="D4379" t="s">
        <v>11</v>
      </c>
      <c r="E4379" t="s">
        <v>61</v>
      </c>
      <c r="F4379" t="s">
        <v>25</v>
      </c>
      <c r="G4379" t="s">
        <v>218</v>
      </c>
      <c r="H4379" t="s">
        <v>1225</v>
      </c>
      <c r="I4379">
        <v>5</v>
      </c>
      <c r="J4379">
        <v>20484</v>
      </c>
    </row>
    <row r="4380" spans="1:10" x14ac:dyDescent="0.25">
      <c r="A4380">
        <v>14379</v>
      </c>
      <c r="B4380" s="1">
        <v>45289</v>
      </c>
      <c r="C4380" t="s">
        <v>7833</v>
      </c>
      <c r="D4380" t="s">
        <v>11</v>
      </c>
      <c r="E4380" t="s">
        <v>12</v>
      </c>
      <c r="F4380" t="s">
        <v>35</v>
      </c>
      <c r="G4380" t="s">
        <v>71</v>
      </c>
      <c r="H4380" t="s">
        <v>7834</v>
      </c>
      <c r="I4380">
        <v>5</v>
      </c>
      <c r="J4380">
        <v>69730</v>
      </c>
    </row>
    <row r="4381" spans="1:10" x14ac:dyDescent="0.25">
      <c r="A4381">
        <v>14380</v>
      </c>
      <c r="B4381" s="1">
        <v>45587</v>
      </c>
      <c r="C4381" t="s">
        <v>7835</v>
      </c>
      <c r="D4381" t="s">
        <v>17</v>
      </c>
      <c r="E4381" t="s">
        <v>51</v>
      </c>
      <c r="F4381" t="s">
        <v>77</v>
      </c>
      <c r="G4381" t="s">
        <v>109</v>
      </c>
      <c r="H4381" t="s">
        <v>2887</v>
      </c>
      <c r="I4381">
        <v>5</v>
      </c>
      <c r="J4381">
        <v>60594</v>
      </c>
    </row>
    <row r="4382" spans="1:10" x14ac:dyDescent="0.25">
      <c r="A4382">
        <v>14381</v>
      </c>
      <c r="B4382" s="1">
        <v>45535</v>
      </c>
      <c r="C4382" t="s">
        <v>7836</v>
      </c>
      <c r="D4382" t="s">
        <v>23</v>
      </c>
      <c r="E4382" t="s">
        <v>76</v>
      </c>
      <c r="F4382" t="s">
        <v>13</v>
      </c>
      <c r="G4382" t="s">
        <v>282</v>
      </c>
      <c r="H4382" t="s">
        <v>7837</v>
      </c>
      <c r="I4382">
        <v>2</v>
      </c>
      <c r="J4382">
        <v>69813</v>
      </c>
    </row>
    <row r="4383" spans="1:10" x14ac:dyDescent="0.25">
      <c r="A4383">
        <v>14382</v>
      </c>
      <c r="B4383" s="1">
        <v>45524</v>
      </c>
      <c r="C4383" t="s">
        <v>7838</v>
      </c>
      <c r="D4383" t="s">
        <v>11</v>
      </c>
      <c r="E4383" t="s">
        <v>138</v>
      </c>
      <c r="F4383" t="s">
        <v>19</v>
      </c>
      <c r="G4383" t="s">
        <v>30</v>
      </c>
      <c r="H4383" t="s">
        <v>344</v>
      </c>
      <c r="I4383">
        <v>1</v>
      </c>
      <c r="J4383">
        <v>26778</v>
      </c>
    </row>
    <row r="4384" spans="1:10" x14ac:dyDescent="0.25">
      <c r="A4384">
        <v>14383</v>
      </c>
      <c r="B4384" s="1">
        <v>45304</v>
      </c>
      <c r="C4384" t="s">
        <v>7839</v>
      </c>
      <c r="D4384" t="s">
        <v>23</v>
      </c>
      <c r="E4384" t="s">
        <v>105</v>
      </c>
      <c r="F4384" t="s">
        <v>13</v>
      </c>
      <c r="G4384" t="s">
        <v>14</v>
      </c>
      <c r="H4384" t="s">
        <v>7840</v>
      </c>
      <c r="I4384">
        <v>2</v>
      </c>
      <c r="J4384">
        <v>55708</v>
      </c>
    </row>
    <row r="4385" spans="1:10" x14ac:dyDescent="0.25">
      <c r="A4385">
        <v>14384</v>
      </c>
      <c r="B4385" s="1">
        <v>45632</v>
      </c>
      <c r="C4385" t="s">
        <v>7841</v>
      </c>
      <c r="D4385" t="s">
        <v>17</v>
      </c>
      <c r="E4385" t="s">
        <v>51</v>
      </c>
      <c r="F4385" t="s">
        <v>25</v>
      </c>
      <c r="G4385" t="s">
        <v>58</v>
      </c>
      <c r="H4385" t="s">
        <v>7842</v>
      </c>
      <c r="I4385">
        <v>4</v>
      </c>
      <c r="J4385">
        <v>73656</v>
      </c>
    </row>
    <row r="4386" spans="1:10" x14ac:dyDescent="0.25">
      <c r="A4386">
        <v>14385</v>
      </c>
      <c r="B4386" s="1">
        <v>45436</v>
      </c>
      <c r="C4386" t="s">
        <v>7843</v>
      </c>
      <c r="D4386" t="s">
        <v>33</v>
      </c>
      <c r="E4386" t="s">
        <v>55</v>
      </c>
      <c r="F4386" t="s">
        <v>77</v>
      </c>
      <c r="G4386" t="s">
        <v>78</v>
      </c>
      <c r="H4386" t="s">
        <v>7844</v>
      </c>
      <c r="I4386">
        <v>5</v>
      </c>
      <c r="J4386">
        <v>73283</v>
      </c>
    </row>
    <row r="4387" spans="1:10" x14ac:dyDescent="0.25">
      <c r="A4387">
        <v>14386</v>
      </c>
      <c r="B4387" s="1">
        <v>45811</v>
      </c>
      <c r="C4387" t="s">
        <v>7845</v>
      </c>
      <c r="D4387" t="s">
        <v>17</v>
      </c>
      <c r="E4387" t="s">
        <v>158</v>
      </c>
      <c r="F4387" t="s">
        <v>67</v>
      </c>
      <c r="G4387" t="s">
        <v>298</v>
      </c>
      <c r="H4387" t="s">
        <v>7846</v>
      </c>
      <c r="I4387">
        <v>1</v>
      </c>
      <c r="J4387">
        <v>79898</v>
      </c>
    </row>
    <row r="4388" spans="1:10" x14ac:dyDescent="0.25">
      <c r="A4388">
        <v>14387</v>
      </c>
      <c r="B4388" s="1">
        <v>45451</v>
      </c>
      <c r="C4388" t="s">
        <v>7847</v>
      </c>
      <c r="D4388" t="s">
        <v>11</v>
      </c>
      <c r="E4388" t="s">
        <v>61</v>
      </c>
      <c r="F4388" t="s">
        <v>35</v>
      </c>
      <c r="G4388" t="s">
        <v>179</v>
      </c>
      <c r="H4388" t="s">
        <v>7848</v>
      </c>
      <c r="I4388">
        <v>4</v>
      </c>
      <c r="J4388">
        <v>51973</v>
      </c>
    </row>
    <row r="4389" spans="1:10" x14ac:dyDescent="0.25">
      <c r="A4389">
        <v>14388</v>
      </c>
      <c r="B4389" s="1">
        <v>45617</v>
      </c>
      <c r="C4389" t="s">
        <v>7849</v>
      </c>
      <c r="D4389" t="s">
        <v>11</v>
      </c>
      <c r="E4389" t="s">
        <v>165</v>
      </c>
      <c r="F4389" t="s">
        <v>19</v>
      </c>
      <c r="G4389" t="s">
        <v>124</v>
      </c>
      <c r="H4389" t="s">
        <v>5009</v>
      </c>
      <c r="I4389">
        <v>5</v>
      </c>
      <c r="J4389">
        <v>32801</v>
      </c>
    </row>
    <row r="4390" spans="1:10" x14ac:dyDescent="0.25">
      <c r="A4390">
        <v>14389</v>
      </c>
      <c r="B4390" s="1">
        <v>45607</v>
      </c>
      <c r="C4390" t="s">
        <v>7850</v>
      </c>
      <c r="D4390" t="s">
        <v>33</v>
      </c>
      <c r="E4390" t="s">
        <v>43</v>
      </c>
      <c r="F4390" t="s">
        <v>77</v>
      </c>
      <c r="G4390" t="s">
        <v>109</v>
      </c>
      <c r="H4390" t="s">
        <v>7851</v>
      </c>
      <c r="I4390">
        <v>1</v>
      </c>
      <c r="J4390">
        <v>20852</v>
      </c>
    </row>
    <row r="4391" spans="1:10" x14ac:dyDescent="0.25">
      <c r="A4391">
        <v>14390</v>
      </c>
      <c r="B4391" s="1">
        <v>45781</v>
      </c>
      <c r="C4391" t="s">
        <v>7852</v>
      </c>
      <c r="D4391" t="s">
        <v>23</v>
      </c>
      <c r="E4391" t="s">
        <v>105</v>
      </c>
      <c r="F4391" t="s">
        <v>77</v>
      </c>
      <c r="G4391" t="s">
        <v>78</v>
      </c>
      <c r="H4391" t="s">
        <v>7853</v>
      </c>
      <c r="I4391">
        <v>5</v>
      </c>
      <c r="J4391">
        <v>1585</v>
      </c>
    </row>
    <row r="4392" spans="1:10" x14ac:dyDescent="0.25">
      <c r="A4392">
        <v>14391</v>
      </c>
      <c r="B4392" s="1">
        <v>45236</v>
      </c>
      <c r="C4392" t="s">
        <v>7854</v>
      </c>
      <c r="D4392" t="s">
        <v>33</v>
      </c>
      <c r="E4392" t="s">
        <v>34</v>
      </c>
      <c r="F4392" t="s">
        <v>67</v>
      </c>
      <c r="G4392" t="s">
        <v>231</v>
      </c>
      <c r="H4392" t="s">
        <v>7855</v>
      </c>
      <c r="I4392">
        <v>3</v>
      </c>
      <c r="J4392">
        <v>6588</v>
      </c>
    </row>
    <row r="4393" spans="1:10" x14ac:dyDescent="0.25">
      <c r="A4393">
        <v>14392</v>
      </c>
      <c r="B4393" s="1">
        <v>45809</v>
      </c>
      <c r="C4393" t="s">
        <v>7856</v>
      </c>
      <c r="D4393" t="s">
        <v>11</v>
      </c>
      <c r="E4393" t="s">
        <v>84</v>
      </c>
      <c r="F4393" t="s">
        <v>25</v>
      </c>
      <c r="G4393" t="s">
        <v>218</v>
      </c>
      <c r="H4393" t="s">
        <v>7857</v>
      </c>
      <c r="I4393">
        <v>2</v>
      </c>
      <c r="J4393">
        <v>8049</v>
      </c>
    </row>
    <row r="4394" spans="1:10" x14ac:dyDescent="0.25">
      <c r="A4394">
        <v>14393</v>
      </c>
      <c r="B4394" s="1">
        <v>45632</v>
      </c>
      <c r="C4394" t="s">
        <v>7858</v>
      </c>
      <c r="D4394" t="s">
        <v>17</v>
      </c>
      <c r="E4394" t="s">
        <v>18</v>
      </c>
      <c r="F4394" t="s">
        <v>25</v>
      </c>
      <c r="G4394" t="s">
        <v>58</v>
      </c>
      <c r="H4394" t="s">
        <v>7859</v>
      </c>
      <c r="I4394">
        <v>4</v>
      </c>
      <c r="J4394">
        <v>47143</v>
      </c>
    </row>
    <row r="4395" spans="1:10" x14ac:dyDescent="0.25">
      <c r="A4395">
        <v>14394</v>
      </c>
      <c r="B4395" s="1">
        <v>45367</v>
      </c>
      <c r="C4395" t="s">
        <v>7860</v>
      </c>
      <c r="D4395" t="s">
        <v>23</v>
      </c>
      <c r="E4395" t="s">
        <v>29</v>
      </c>
      <c r="F4395" t="s">
        <v>67</v>
      </c>
      <c r="G4395" t="s">
        <v>195</v>
      </c>
      <c r="H4395" t="s">
        <v>7861</v>
      </c>
      <c r="I4395">
        <v>5</v>
      </c>
      <c r="J4395">
        <v>26128</v>
      </c>
    </row>
    <row r="4396" spans="1:10" x14ac:dyDescent="0.25">
      <c r="A4396">
        <v>14395</v>
      </c>
      <c r="B4396" s="1">
        <v>45901</v>
      </c>
      <c r="C4396" t="s">
        <v>7862</v>
      </c>
      <c r="D4396" t="s">
        <v>11</v>
      </c>
      <c r="E4396" t="s">
        <v>61</v>
      </c>
      <c r="F4396" t="s">
        <v>120</v>
      </c>
      <c r="G4396" t="s">
        <v>155</v>
      </c>
      <c r="H4396" t="s">
        <v>7863</v>
      </c>
      <c r="I4396">
        <v>5</v>
      </c>
      <c r="J4396">
        <v>24751</v>
      </c>
    </row>
    <row r="4397" spans="1:10" x14ac:dyDescent="0.25">
      <c r="A4397">
        <v>14396</v>
      </c>
      <c r="B4397" s="1">
        <v>45516</v>
      </c>
      <c r="C4397" t="s">
        <v>7864</v>
      </c>
      <c r="D4397" t="s">
        <v>33</v>
      </c>
      <c r="E4397" t="s">
        <v>55</v>
      </c>
      <c r="F4397" t="s">
        <v>77</v>
      </c>
      <c r="G4397" t="s">
        <v>162</v>
      </c>
      <c r="H4397" t="s">
        <v>7865</v>
      </c>
      <c r="I4397">
        <v>1</v>
      </c>
      <c r="J4397">
        <v>35786</v>
      </c>
    </row>
    <row r="4398" spans="1:10" x14ac:dyDescent="0.25">
      <c r="A4398">
        <v>14397</v>
      </c>
      <c r="B4398" s="1">
        <v>45411</v>
      </c>
      <c r="C4398" t="s">
        <v>7866</v>
      </c>
      <c r="D4398" t="s">
        <v>17</v>
      </c>
      <c r="E4398" t="s">
        <v>158</v>
      </c>
      <c r="F4398" t="s">
        <v>25</v>
      </c>
      <c r="G4398" t="s">
        <v>218</v>
      </c>
      <c r="H4398" t="s">
        <v>5775</v>
      </c>
      <c r="I4398">
        <v>2</v>
      </c>
      <c r="J4398">
        <v>2611</v>
      </c>
    </row>
    <row r="4399" spans="1:10" x14ac:dyDescent="0.25">
      <c r="A4399">
        <v>14398</v>
      </c>
      <c r="B4399" s="1">
        <v>45652</v>
      </c>
      <c r="C4399" t="s">
        <v>7867</v>
      </c>
      <c r="D4399" t="s">
        <v>17</v>
      </c>
      <c r="E4399" t="s">
        <v>18</v>
      </c>
      <c r="F4399" t="s">
        <v>19</v>
      </c>
      <c r="G4399" t="s">
        <v>124</v>
      </c>
      <c r="H4399" t="s">
        <v>7868</v>
      </c>
      <c r="I4399">
        <v>5</v>
      </c>
      <c r="J4399">
        <v>7183</v>
      </c>
    </row>
    <row r="4400" spans="1:10" x14ac:dyDescent="0.25">
      <c r="A4400">
        <v>14399</v>
      </c>
      <c r="B4400" s="1">
        <v>45408</v>
      </c>
      <c r="C4400" t="s">
        <v>7869</v>
      </c>
      <c r="D4400" t="s">
        <v>33</v>
      </c>
      <c r="E4400" t="s">
        <v>34</v>
      </c>
      <c r="F4400" t="s">
        <v>13</v>
      </c>
      <c r="G4400" t="s">
        <v>91</v>
      </c>
      <c r="H4400" t="s">
        <v>687</v>
      </c>
      <c r="I4400">
        <v>4</v>
      </c>
      <c r="J4400">
        <v>25196</v>
      </c>
    </row>
    <row r="4401" spans="1:10" x14ac:dyDescent="0.25">
      <c r="A4401">
        <v>14400</v>
      </c>
      <c r="B4401" s="1">
        <v>45678</v>
      </c>
      <c r="C4401" t="s">
        <v>7870</v>
      </c>
      <c r="D4401" t="s">
        <v>33</v>
      </c>
      <c r="E4401" t="s">
        <v>43</v>
      </c>
      <c r="F4401" t="s">
        <v>35</v>
      </c>
      <c r="G4401" t="s">
        <v>71</v>
      </c>
      <c r="H4401" t="s">
        <v>7871</v>
      </c>
      <c r="I4401">
        <v>3</v>
      </c>
      <c r="J4401">
        <v>20833</v>
      </c>
    </row>
    <row r="4402" spans="1:10" x14ac:dyDescent="0.25">
      <c r="A4402">
        <v>14401</v>
      </c>
      <c r="B4402" s="1">
        <v>45406</v>
      </c>
      <c r="C4402" t="s">
        <v>7872</v>
      </c>
      <c r="D4402" t="s">
        <v>33</v>
      </c>
      <c r="E4402" t="s">
        <v>43</v>
      </c>
      <c r="F4402" t="s">
        <v>62</v>
      </c>
      <c r="G4402" t="s">
        <v>142</v>
      </c>
      <c r="H4402" t="s">
        <v>7873</v>
      </c>
      <c r="I4402">
        <v>1</v>
      </c>
      <c r="J4402">
        <v>72591</v>
      </c>
    </row>
    <row r="4403" spans="1:10" x14ac:dyDescent="0.25">
      <c r="A4403">
        <v>14402</v>
      </c>
      <c r="B4403" s="1">
        <v>45850</v>
      </c>
      <c r="C4403" t="s">
        <v>7874</v>
      </c>
      <c r="D4403" t="s">
        <v>17</v>
      </c>
      <c r="E4403" t="s">
        <v>18</v>
      </c>
      <c r="F4403" t="s">
        <v>13</v>
      </c>
      <c r="G4403" t="s">
        <v>48</v>
      </c>
      <c r="H4403" t="s">
        <v>7875</v>
      </c>
      <c r="I4403">
        <v>3</v>
      </c>
      <c r="J4403">
        <v>55857</v>
      </c>
    </row>
    <row r="4404" spans="1:10" x14ac:dyDescent="0.25">
      <c r="A4404">
        <v>14403</v>
      </c>
      <c r="B4404" s="1">
        <v>45264</v>
      </c>
      <c r="C4404" t="s">
        <v>7876</v>
      </c>
      <c r="D4404" t="s">
        <v>33</v>
      </c>
      <c r="E4404" t="s">
        <v>55</v>
      </c>
      <c r="F4404" t="s">
        <v>87</v>
      </c>
      <c r="G4404" t="s">
        <v>147</v>
      </c>
      <c r="H4404" t="s">
        <v>7877</v>
      </c>
      <c r="I4404">
        <v>5</v>
      </c>
      <c r="J4404">
        <v>31777</v>
      </c>
    </row>
    <row r="4405" spans="1:10" x14ac:dyDescent="0.25">
      <c r="A4405">
        <v>14404</v>
      </c>
      <c r="B4405" s="1">
        <v>45848</v>
      </c>
      <c r="C4405" t="s">
        <v>7878</v>
      </c>
      <c r="D4405" t="s">
        <v>23</v>
      </c>
      <c r="E4405" t="s">
        <v>135</v>
      </c>
      <c r="F4405" t="s">
        <v>67</v>
      </c>
      <c r="G4405" t="s">
        <v>298</v>
      </c>
      <c r="H4405" t="s">
        <v>7879</v>
      </c>
      <c r="I4405">
        <v>4</v>
      </c>
      <c r="J4405">
        <v>54451</v>
      </c>
    </row>
    <row r="4406" spans="1:10" x14ac:dyDescent="0.25">
      <c r="A4406">
        <v>14405</v>
      </c>
      <c r="B4406" s="1">
        <v>45818</v>
      </c>
      <c r="C4406" t="s">
        <v>7880</v>
      </c>
      <c r="D4406" t="s">
        <v>23</v>
      </c>
      <c r="E4406" t="s">
        <v>135</v>
      </c>
      <c r="F4406" t="s">
        <v>77</v>
      </c>
      <c r="G4406" t="s">
        <v>109</v>
      </c>
      <c r="H4406" t="s">
        <v>5228</v>
      </c>
      <c r="I4406">
        <v>1</v>
      </c>
      <c r="J4406">
        <v>51177</v>
      </c>
    </row>
    <row r="4407" spans="1:10" x14ac:dyDescent="0.25">
      <c r="A4407">
        <v>14406</v>
      </c>
      <c r="B4407" s="1">
        <v>45364</v>
      </c>
      <c r="C4407" t="s">
        <v>7881</v>
      </c>
      <c r="D4407" t="s">
        <v>23</v>
      </c>
      <c r="E4407" t="s">
        <v>24</v>
      </c>
      <c r="F4407" t="s">
        <v>77</v>
      </c>
      <c r="G4407" t="s">
        <v>109</v>
      </c>
      <c r="H4407" t="s">
        <v>7067</v>
      </c>
      <c r="I4407">
        <v>2</v>
      </c>
      <c r="J4407">
        <v>66910</v>
      </c>
    </row>
    <row r="4408" spans="1:10" x14ac:dyDescent="0.25">
      <c r="A4408">
        <v>14407</v>
      </c>
      <c r="B4408" s="1">
        <v>45322</v>
      </c>
      <c r="C4408" t="s">
        <v>7882</v>
      </c>
      <c r="D4408" t="s">
        <v>23</v>
      </c>
      <c r="E4408" t="s">
        <v>135</v>
      </c>
      <c r="F4408" t="s">
        <v>120</v>
      </c>
      <c r="G4408" t="s">
        <v>121</v>
      </c>
      <c r="H4408" t="s">
        <v>6443</v>
      </c>
      <c r="I4408">
        <v>3</v>
      </c>
      <c r="J4408">
        <v>3152</v>
      </c>
    </row>
    <row r="4409" spans="1:10" x14ac:dyDescent="0.25">
      <c r="A4409">
        <v>14408</v>
      </c>
      <c r="B4409" s="1">
        <v>45707</v>
      </c>
      <c r="C4409" t="s">
        <v>7883</v>
      </c>
      <c r="D4409" t="s">
        <v>23</v>
      </c>
      <c r="E4409" t="s">
        <v>29</v>
      </c>
      <c r="F4409" t="s">
        <v>19</v>
      </c>
      <c r="G4409" t="s">
        <v>52</v>
      </c>
      <c r="H4409" t="s">
        <v>5410</v>
      </c>
      <c r="I4409">
        <v>2</v>
      </c>
      <c r="J4409">
        <v>76370</v>
      </c>
    </row>
    <row r="4410" spans="1:10" x14ac:dyDescent="0.25">
      <c r="A4410">
        <v>14409</v>
      </c>
      <c r="B4410" s="1">
        <v>45359</v>
      </c>
      <c r="C4410" t="s">
        <v>7884</v>
      </c>
      <c r="D4410" t="s">
        <v>23</v>
      </c>
      <c r="E4410" t="s">
        <v>24</v>
      </c>
      <c r="F4410" t="s">
        <v>77</v>
      </c>
      <c r="G4410" t="s">
        <v>287</v>
      </c>
      <c r="H4410" t="s">
        <v>7885</v>
      </c>
      <c r="I4410">
        <v>4</v>
      </c>
      <c r="J4410">
        <v>54217</v>
      </c>
    </row>
    <row r="4411" spans="1:10" x14ac:dyDescent="0.25">
      <c r="A4411">
        <v>14410</v>
      </c>
      <c r="B4411" s="1">
        <v>45276</v>
      </c>
      <c r="C4411" t="s">
        <v>7886</v>
      </c>
      <c r="D4411" t="s">
        <v>33</v>
      </c>
      <c r="E4411" t="s">
        <v>55</v>
      </c>
      <c r="F4411" t="s">
        <v>25</v>
      </c>
      <c r="G4411" t="s">
        <v>58</v>
      </c>
      <c r="H4411" t="s">
        <v>7887</v>
      </c>
      <c r="I4411">
        <v>3</v>
      </c>
      <c r="J4411">
        <v>66857</v>
      </c>
    </row>
    <row r="4412" spans="1:10" x14ac:dyDescent="0.25">
      <c r="A4412">
        <v>14411</v>
      </c>
      <c r="B4412" s="1">
        <v>45676</v>
      </c>
      <c r="C4412" t="s">
        <v>7888</v>
      </c>
      <c r="D4412" t="s">
        <v>17</v>
      </c>
      <c r="E4412" t="s">
        <v>66</v>
      </c>
      <c r="F4412" t="s">
        <v>87</v>
      </c>
      <c r="G4412" t="s">
        <v>88</v>
      </c>
      <c r="H4412" t="s">
        <v>7889</v>
      </c>
      <c r="I4412">
        <v>2</v>
      </c>
      <c r="J4412">
        <v>66267</v>
      </c>
    </row>
    <row r="4413" spans="1:10" x14ac:dyDescent="0.25">
      <c r="A4413">
        <v>14412</v>
      </c>
      <c r="B4413" s="1">
        <v>45590</v>
      </c>
      <c r="C4413" t="s">
        <v>7890</v>
      </c>
      <c r="D4413" t="s">
        <v>17</v>
      </c>
      <c r="E4413" t="s">
        <v>18</v>
      </c>
      <c r="F4413" t="s">
        <v>120</v>
      </c>
      <c r="G4413" t="s">
        <v>121</v>
      </c>
      <c r="H4413" t="s">
        <v>1111</v>
      </c>
      <c r="I4413">
        <v>1</v>
      </c>
      <c r="J4413">
        <v>17564</v>
      </c>
    </row>
    <row r="4414" spans="1:10" x14ac:dyDescent="0.25">
      <c r="A4414">
        <v>14413</v>
      </c>
      <c r="B4414" s="1">
        <v>45560</v>
      </c>
      <c r="C4414" t="s">
        <v>2834</v>
      </c>
      <c r="D4414" t="s">
        <v>17</v>
      </c>
      <c r="E4414" t="s">
        <v>158</v>
      </c>
      <c r="F4414" t="s">
        <v>87</v>
      </c>
      <c r="G4414" t="s">
        <v>147</v>
      </c>
      <c r="H4414" t="s">
        <v>3646</v>
      </c>
      <c r="I4414">
        <v>5</v>
      </c>
      <c r="J4414">
        <v>16165</v>
      </c>
    </row>
    <row r="4415" spans="1:10" x14ac:dyDescent="0.25">
      <c r="A4415">
        <v>14414</v>
      </c>
      <c r="B4415" s="1">
        <v>45631</v>
      </c>
      <c r="C4415" t="s">
        <v>7891</v>
      </c>
      <c r="D4415" t="s">
        <v>17</v>
      </c>
      <c r="E4415" t="s">
        <v>158</v>
      </c>
      <c r="F4415" t="s">
        <v>39</v>
      </c>
      <c r="G4415" t="s">
        <v>132</v>
      </c>
      <c r="H4415" t="s">
        <v>7892</v>
      </c>
      <c r="I4415">
        <v>5</v>
      </c>
      <c r="J4415">
        <v>27095</v>
      </c>
    </row>
    <row r="4416" spans="1:10" x14ac:dyDescent="0.25">
      <c r="A4416">
        <v>14415</v>
      </c>
      <c r="B4416" s="1">
        <v>45432</v>
      </c>
      <c r="C4416" t="s">
        <v>7893</v>
      </c>
      <c r="D4416" t="s">
        <v>17</v>
      </c>
      <c r="E4416" t="s">
        <v>158</v>
      </c>
      <c r="F4416" t="s">
        <v>67</v>
      </c>
      <c r="G4416" t="s">
        <v>195</v>
      </c>
      <c r="H4416" t="s">
        <v>7894</v>
      </c>
      <c r="I4416">
        <v>3</v>
      </c>
      <c r="J4416">
        <v>14923</v>
      </c>
    </row>
    <row r="4417" spans="1:10" x14ac:dyDescent="0.25">
      <c r="A4417">
        <v>14416</v>
      </c>
      <c r="B4417" s="1">
        <v>45454</v>
      </c>
      <c r="C4417" t="s">
        <v>7895</v>
      </c>
      <c r="D4417" t="s">
        <v>33</v>
      </c>
      <c r="E4417" t="s">
        <v>94</v>
      </c>
      <c r="F4417" t="s">
        <v>62</v>
      </c>
      <c r="G4417" t="s">
        <v>114</v>
      </c>
      <c r="H4417" t="s">
        <v>7896</v>
      </c>
      <c r="I4417">
        <v>2</v>
      </c>
      <c r="J4417">
        <v>77254</v>
      </c>
    </row>
    <row r="4418" spans="1:10" x14ac:dyDescent="0.25">
      <c r="A4418">
        <v>14417</v>
      </c>
      <c r="B4418" s="1">
        <v>45662</v>
      </c>
      <c r="C4418" t="s">
        <v>7897</v>
      </c>
      <c r="D4418" t="s">
        <v>23</v>
      </c>
      <c r="E4418" t="s">
        <v>24</v>
      </c>
      <c r="F4418" t="s">
        <v>67</v>
      </c>
      <c r="G4418" t="s">
        <v>68</v>
      </c>
      <c r="H4418" t="s">
        <v>4571</v>
      </c>
      <c r="I4418">
        <v>4</v>
      </c>
      <c r="J4418">
        <v>13446</v>
      </c>
    </row>
    <row r="4419" spans="1:10" x14ac:dyDescent="0.25">
      <c r="A4419">
        <v>14418</v>
      </c>
      <c r="B4419" s="1">
        <v>45801</v>
      </c>
      <c r="C4419" t="s">
        <v>7898</v>
      </c>
      <c r="D4419" t="s">
        <v>33</v>
      </c>
      <c r="E4419" t="s">
        <v>34</v>
      </c>
      <c r="F4419" t="s">
        <v>62</v>
      </c>
      <c r="G4419" t="s">
        <v>106</v>
      </c>
      <c r="H4419" t="s">
        <v>7899</v>
      </c>
      <c r="I4419">
        <v>4</v>
      </c>
      <c r="J4419">
        <v>79126</v>
      </c>
    </row>
    <row r="4420" spans="1:10" x14ac:dyDescent="0.25">
      <c r="A4420">
        <v>14419</v>
      </c>
      <c r="B4420" s="1">
        <v>45750</v>
      </c>
      <c r="C4420" t="s">
        <v>7900</v>
      </c>
      <c r="D4420" t="s">
        <v>23</v>
      </c>
      <c r="E4420" t="s">
        <v>29</v>
      </c>
      <c r="F4420" t="s">
        <v>77</v>
      </c>
      <c r="G4420" t="s">
        <v>78</v>
      </c>
      <c r="H4420" t="s">
        <v>7901</v>
      </c>
      <c r="I4420">
        <v>3</v>
      </c>
      <c r="J4420">
        <v>25256</v>
      </c>
    </row>
    <row r="4421" spans="1:10" x14ac:dyDescent="0.25">
      <c r="A4421">
        <v>14420</v>
      </c>
      <c r="B4421" s="1">
        <v>45267</v>
      </c>
      <c r="C4421" t="s">
        <v>7902</v>
      </c>
      <c r="D4421" t="s">
        <v>23</v>
      </c>
      <c r="E4421" t="s">
        <v>76</v>
      </c>
      <c r="F4421" t="s">
        <v>39</v>
      </c>
      <c r="G4421" t="s">
        <v>40</v>
      </c>
      <c r="H4421" t="s">
        <v>7903</v>
      </c>
      <c r="I4421">
        <v>2</v>
      </c>
      <c r="J4421">
        <v>45462</v>
      </c>
    </row>
    <row r="4422" spans="1:10" x14ac:dyDescent="0.25">
      <c r="A4422">
        <v>14421</v>
      </c>
      <c r="B4422" s="1">
        <v>45340</v>
      </c>
      <c r="C4422" t="s">
        <v>7904</v>
      </c>
      <c r="D4422" t="s">
        <v>11</v>
      </c>
      <c r="E4422" t="s">
        <v>165</v>
      </c>
      <c r="F4422" t="s">
        <v>120</v>
      </c>
      <c r="G4422" t="s">
        <v>155</v>
      </c>
      <c r="H4422" t="s">
        <v>6815</v>
      </c>
      <c r="I4422">
        <v>3</v>
      </c>
      <c r="J4422">
        <v>50347</v>
      </c>
    </row>
    <row r="4423" spans="1:10" x14ac:dyDescent="0.25">
      <c r="A4423">
        <v>14422</v>
      </c>
      <c r="B4423" s="1">
        <v>45571</v>
      </c>
      <c r="C4423" t="s">
        <v>7905</v>
      </c>
      <c r="D4423" t="s">
        <v>23</v>
      </c>
      <c r="E4423" t="s">
        <v>105</v>
      </c>
      <c r="F4423" t="s">
        <v>25</v>
      </c>
      <c r="G4423" t="s">
        <v>95</v>
      </c>
      <c r="H4423" t="s">
        <v>7906</v>
      </c>
      <c r="I4423">
        <v>1</v>
      </c>
      <c r="J4423">
        <v>44833</v>
      </c>
    </row>
    <row r="4424" spans="1:10" x14ac:dyDescent="0.25">
      <c r="A4424">
        <v>14423</v>
      </c>
      <c r="B4424" s="1">
        <v>45712</v>
      </c>
      <c r="C4424" t="s">
        <v>7907</v>
      </c>
      <c r="D4424" t="s">
        <v>23</v>
      </c>
      <c r="E4424" t="s">
        <v>76</v>
      </c>
      <c r="F4424" t="s">
        <v>87</v>
      </c>
      <c r="G4424" t="s">
        <v>88</v>
      </c>
      <c r="H4424" t="s">
        <v>7908</v>
      </c>
      <c r="I4424">
        <v>4</v>
      </c>
      <c r="J4424">
        <v>17806</v>
      </c>
    </row>
    <row r="4425" spans="1:10" x14ac:dyDescent="0.25">
      <c r="A4425">
        <v>14424</v>
      </c>
      <c r="B4425" s="1">
        <v>45304</v>
      </c>
      <c r="C4425" t="s">
        <v>7909</v>
      </c>
      <c r="D4425" t="s">
        <v>23</v>
      </c>
      <c r="E4425" t="s">
        <v>24</v>
      </c>
      <c r="F4425" t="s">
        <v>13</v>
      </c>
      <c r="G4425" t="s">
        <v>91</v>
      </c>
      <c r="H4425" t="s">
        <v>6307</v>
      </c>
      <c r="I4425">
        <v>2</v>
      </c>
      <c r="J4425">
        <v>10137</v>
      </c>
    </row>
    <row r="4426" spans="1:10" x14ac:dyDescent="0.25">
      <c r="A4426">
        <v>14425</v>
      </c>
      <c r="B4426" s="1">
        <v>45580</v>
      </c>
      <c r="C4426" t="s">
        <v>7910</v>
      </c>
      <c r="D4426" t="s">
        <v>11</v>
      </c>
      <c r="E4426" t="s">
        <v>84</v>
      </c>
      <c r="F4426" t="s">
        <v>19</v>
      </c>
      <c r="G4426" t="s">
        <v>30</v>
      </c>
      <c r="H4426" t="s">
        <v>7911</v>
      </c>
      <c r="I4426">
        <v>1</v>
      </c>
      <c r="J4426">
        <v>47504</v>
      </c>
    </row>
    <row r="4427" spans="1:10" x14ac:dyDescent="0.25">
      <c r="A4427">
        <v>14426</v>
      </c>
      <c r="B4427" s="1">
        <v>45699</v>
      </c>
      <c r="C4427" t="s">
        <v>6046</v>
      </c>
      <c r="D4427" t="s">
        <v>33</v>
      </c>
      <c r="E4427" t="s">
        <v>55</v>
      </c>
      <c r="F4427" t="s">
        <v>25</v>
      </c>
      <c r="G4427" t="s">
        <v>58</v>
      </c>
      <c r="H4427" t="s">
        <v>2037</v>
      </c>
      <c r="I4427">
        <v>4</v>
      </c>
      <c r="J4427">
        <v>5375</v>
      </c>
    </row>
    <row r="4428" spans="1:10" x14ac:dyDescent="0.25">
      <c r="A4428">
        <v>14427</v>
      </c>
      <c r="B4428" s="1">
        <v>45543</v>
      </c>
      <c r="C4428" t="s">
        <v>7912</v>
      </c>
      <c r="D4428" t="s">
        <v>11</v>
      </c>
      <c r="E4428" t="s">
        <v>84</v>
      </c>
      <c r="F4428" t="s">
        <v>35</v>
      </c>
      <c r="G4428" t="s">
        <v>36</v>
      </c>
      <c r="H4428" t="s">
        <v>6075</v>
      </c>
      <c r="I4428">
        <v>4</v>
      </c>
      <c r="J4428">
        <v>2812</v>
      </c>
    </row>
    <row r="4429" spans="1:10" x14ac:dyDescent="0.25">
      <c r="A4429">
        <v>14428</v>
      </c>
      <c r="B4429" s="1">
        <v>45634</v>
      </c>
      <c r="C4429" t="s">
        <v>7913</v>
      </c>
      <c r="D4429" t="s">
        <v>17</v>
      </c>
      <c r="E4429" t="s">
        <v>47</v>
      </c>
      <c r="F4429" t="s">
        <v>13</v>
      </c>
      <c r="G4429" t="s">
        <v>91</v>
      </c>
      <c r="H4429" t="s">
        <v>7456</v>
      </c>
      <c r="I4429">
        <v>5</v>
      </c>
      <c r="J4429">
        <v>36780</v>
      </c>
    </row>
    <row r="4430" spans="1:10" x14ac:dyDescent="0.25">
      <c r="A4430">
        <v>14429</v>
      </c>
      <c r="B4430" s="1">
        <v>45753</v>
      </c>
      <c r="C4430" t="s">
        <v>7914</v>
      </c>
      <c r="D4430" t="s">
        <v>23</v>
      </c>
      <c r="E4430" t="s">
        <v>24</v>
      </c>
      <c r="F4430" t="s">
        <v>62</v>
      </c>
      <c r="G4430" t="s">
        <v>106</v>
      </c>
      <c r="H4430" t="s">
        <v>1843</v>
      </c>
      <c r="I4430">
        <v>5</v>
      </c>
      <c r="J4430">
        <v>34112</v>
      </c>
    </row>
    <row r="4431" spans="1:10" x14ac:dyDescent="0.25">
      <c r="A4431">
        <v>14430</v>
      </c>
      <c r="B4431" s="1">
        <v>45894</v>
      </c>
      <c r="C4431" t="s">
        <v>7915</v>
      </c>
      <c r="D4431" t="s">
        <v>23</v>
      </c>
      <c r="E4431" t="s">
        <v>135</v>
      </c>
      <c r="F4431" t="s">
        <v>19</v>
      </c>
      <c r="G4431" t="s">
        <v>124</v>
      </c>
      <c r="H4431" t="s">
        <v>7916</v>
      </c>
      <c r="I4431">
        <v>4</v>
      </c>
      <c r="J4431">
        <v>12902</v>
      </c>
    </row>
    <row r="4432" spans="1:10" x14ac:dyDescent="0.25">
      <c r="A4432">
        <v>14431</v>
      </c>
      <c r="B4432" s="1">
        <v>45871</v>
      </c>
      <c r="C4432" t="s">
        <v>7917</v>
      </c>
      <c r="D4432" t="s">
        <v>23</v>
      </c>
      <c r="E4432" t="s">
        <v>105</v>
      </c>
      <c r="F4432" t="s">
        <v>35</v>
      </c>
      <c r="G4432" t="s">
        <v>437</v>
      </c>
      <c r="H4432" t="s">
        <v>7918</v>
      </c>
      <c r="I4432">
        <v>4</v>
      </c>
      <c r="J4432">
        <v>27510</v>
      </c>
    </row>
    <row r="4433" spans="1:10" x14ac:dyDescent="0.25">
      <c r="A4433">
        <v>14432</v>
      </c>
      <c r="B4433" s="1">
        <v>45310</v>
      </c>
      <c r="C4433" t="s">
        <v>7919</v>
      </c>
      <c r="D4433" t="s">
        <v>11</v>
      </c>
      <c r="E4433" t="s">
        <v>12</v>
      </c>
      <c r="F4433" t="s">
        <v>35</v>
      </c>
      <c r="G4433" t="s">
        <v>36</v>
      </c>
      <c r="H4433" t="s">
        <v>7609</v>
      </c>
      <c r="I4433">
        <v>1</v>
      </c>
      <c r="J4433">
        <v>2577</v>
      </c>
    </row>
    <row r="4434" spans="1:10" x14ac:dyDescent="0.25">
      <c r="A4434">
        <v>14433</v>
      </c>
      <c r="B4434" s="1">
        <v>45821</v>
      </c>
      <c r="C4434" t="s">
        <v>7920</v>
      </c>
      <c r="D4434" t="s">
        <v>23</v>
      </c>
      <c r="E4434" t="s">
        <v>76</v>
      </c>
      <c r="F4434" t="s">
        <v>25</v>
      </c>
      <c r="G4434" t="s">
        <v>95</v>
      </c>
      <c r="H4434" t="s">
        <v>5379</v>
      </c>
      <c r="I4434">
        <v>2</v>
      </c>
      <c r="J4434">
        <v>3116</v>
      </c>
    </row>
    <row r="4435" spans="1:10" x14ac:dyDescent="0.25">
      <c r="A4435">
        <v>14434</v>
      </c>
      <c r="B4435" s="1">
        <v>45924</v>
      </c>
      <c r="C4435" t="s">
        <v>7921</v>
      </c>
      <c r="D4435" t="s">
        <v>33</v>
      </c>
      <c r="E4435" t="s">
        <v>43</v>
      </c>
      <c r="F4435" t="s">
        <v>35</v>
      </c>
      <c r="G4435" t="s">
        <v>71</v>
      </c>
      <c r="H4435" t="s">
        <v>7922</v>
      </c>
      <c r="I4435">
        <v>5</v>
      </c>
      <c r="J4435">
        <v>76393</v>
      </c>
    </row>
    <row r="4436" spans="1:10" x14ac:dyDescent="0.25">
      <c r="A4436">
        <v>14435</v>
      </c>
      <c r="B4436" s="1">
        <v>45207</v>
      </c>
      <c r="C4436" t="s">
        <v>7923</v>
      </c>
      <c r="D4436" t="s">
        <v>23</v>
      </c>
      <c r="E4436" t="s">
        <v>76</v>
      </c>
      <c r="F4436" t="s">
        <v>39</v>
      </c>
      <c r="G4436" t="s">
        <v>132</v>
      </c>
      <c r="H4436" t="s">
        <v>7924</v>
      </c>
      <c r="I4436">
        <v>5</v>
      </c>
      <c r="J4436">
        <v>61025</v>
      </c>
    </row>
    <row r="4437" spans="1:10" x14ac:dyDescent="0.25">
      <c r="A4437">
        <v>14436</v>
      </c>
      <c r="B4437" s="1">
        <v>45931</v>
      </c>
      <c r="C4437" t="s">
        <v>7925</v>
      </c>
      <c r="D4437" t="s">
        <v>33</v>
      </c>
      <c r="E4437" t="s">
        <v>94</v>
      </c>
      <c r="F4437" t="s">
        <v>67</v>
      </c>
      <c r="G4437" t="s">
        <v>298</v>
      </c>
      <c r="H4437" t="s">
        <v>7926</v>
      </c>
      <c r="I4437">
        <v>3</v>
      </c>
      <c r="J4437">
        <v>7146</v>
      </c>
    </row>
    <row r="4438" spans="1:10" x14ac:dyDescent="0.25">
      <c r="A4438">
        <v>14437</v>
      </c>
      <c r="B4438" s="1">
        <v>45413</v>
      </c>
      <c r="C4438" t="s">
        <v>7927</v>
      </c>
      <c r="D4438" t="s">
        <v>11</v>
      </c>
      <c r="E4438" t="s">
        <v>61</v>
      </c>
      <c r="F4438" t="s">
        <v>25</v>
      </c>
      <c r="G4438" t="s">
        <v>218</v>
      </c>
      <c r="H4438" t="s">
        <v>7928</v>
      </c>
      <c r="I4438">
        <v>1</v>
      </c>
      <c r="J4438">
        <v>25036</v>
      </c>
    </row>
    <row r="4439" spans="1:10" x14ac:dyDescent="0.25">
      <c r="A4439">
        <v>14438</v>
      </c>
      <c r="B4439" s="1">
        <v>45818</v>
      </c>
      <c r="C4439" t="s">
        <v>7929</v>
      </c>
      <c r="D4439" t="s">
        <v>17</v>
      </c>
      <c r="E4439" t="s">
        <v>66</v>
      </c>
      <c r="F4439" t="s">
        <v>19</v>
      </c>
      <c r="G4439" t="s">
        <v>20</v>
      </c>
      <c r="H4439" t="s">
        <v>4038</v>
      </c>
      <c r="I4439">
        <v>5</v>
      </c>
      <c r="J4439">
        <v>43938</v>
      </c>
    </row>
    <row r="4440" spans="1:10" x14ac:dyDescent="0.25">
      <c r="A4440">
        <v>14439</v>
      </c>
      <c r="B4440" s="1">
        <v>45461</v>
      </c>
      <c r="C4440" t="s">
        <v>7930</v>
      </c>
      <c r="D4440" t="s">
        <v>23</v>
      </c>
      <c r="E4440" t="s">
        <v>105</v>
      </c>
      <c r="F4440" t="s">
        <v>13</v>
      </c>
      <c r="G4440" t="s">
        <v>14</v>
      </c>
      <c r="H4440" t="s">
        <v>7931</v>
      </c>
      <c r="I4440">
        <v>4</v>
      </c>
      <c r="J4440">
        <v>55465</v>
      </c>
    </row>
    <row r="4441" spans="1:10" x14ac:dyDescent="0.25">
      <c r="A4441">
        <v>14440</v>
      </c>
      <c r="B4441" s="1">
        <v>45502</v>
      </c>
      <c r="C4441" t="s">
        <v>7932</v>
      </c>
      <c r="D4441" t="s">
        <v>23</v>
      </c>
      <c r="E4441" t="s">
        <v>76</v>
      </c>
      <c r="F4441" t="s">
        <v>13</v>
      </c>
      <c r="G4441" t="s">
        <v>14</v>
      </c>
      <c r="H4441" t="s">
        <v>7933</v>
      </c>
      <c r="I4441">
        <v>1</v>
      </c>
      <c r="J4441">
        <v>20244</v>
      </c>
    </row>
    <row r="4442" spans="1:10" x14ac:dyDescent="0.25">
      <c r="A4442">
        <v>14441</v>
      </c>
      <c r="B4442" s="1">
        <v>45570</v>
      </c>
      <c r="C4442" t="s">
        <v>7934</v>
      </c>
      <c r="D4442" t="s">
        <v>23</v>
      </c>
      <c r="E4442" t="s">
        <v>29</v>
      </c>
      <c r="F4442" t="s">
        <v>39</v>
      </c>
      <c r="G4442" t="s">
        <v>200</v>
      </c>
      <c r="H4442" t="s">
        <v>7935</v>
      </c>
      <c r="I4442">
        <v>2</v>
      </c>
      <c r="J4442">
        <v>37235</v>
      </c>
    </row>
    <row r="4443" spans="1:10" x14ac:dyDescent="0.25">
      <c r="A4443">
        <v>14442</v>
      </c>
      <c r="B4443" s="1">
        <v>45361</v>
      </c>
      <c r="C4443" t="s">
        <v>7936</v>
      </c>
      <c r="D4443" t="s">
        <v>11</v>
      </c>
      <c r="E4443" t="s">
        <v>12</v>
      </c>
      <c r="F4443" t="s">
        <v>120</v>
      </c>
      <c r="G4443" t="s">
        <v>159</v>
      </c>
      <c r="H4443" t="s">
        <v>7937</v>
      </c>
      <c r="I4443">
        <v>5</v>
      </c>
      <c r="J4443">
        <v>8856</v>
      </c>
    </row>
    <row r="4444" spans="1:10" x14ac:dyDescent="0.25">
      <c r="A4444">
        <v>14443</v>
      </c>
      <c r="B4444" s="1">
        <v>45364</v>
      </c>
      <c r="C4444" t="s">
        <v>7938</v>
      </c>
      <c r="D4444" t="s">
        <v>23</v>
      </c>
      <c r="E4444" t="s">
        <v>29</v>
      </c>
      <c r="F4444" t="s">
        <v>87</v>
      </c>
      <c r="G4444" t="s">
        <v>88</v>
      </c>
      <c r="H4444" t="s">
        <v>500</v>
      </c>
      <c r="I4444">
        <v>3</v>
      </c>
      <c r="J4444">
        <v>603</v>
      </c>
    </row>
    <row r="4445" spans="1:10" x14ac:dyDescent="0.25">
      <c r="A4445">
        <v>14444</v>
      </c>
      <c r="B4445" s="1">
        <v>45888</v>
      </c>
      <c r="C4445" t="s">
        <v>7939</v>
      </c>
      <c r="D4445" t="s">
        <v>11</v>
      </c>
      <c r="E4445" t="s">
        <v>165</v>
      </c>
      <c r="F4445" t="s">
        <v>120</v>
      </c>
      <c r="G4445" t="s">
        <v>159</v>
      </c>
      <c r="H4445" t="s">
        <v>7940</v>
      </c>
      <c r="I4445">
        <v>5</v>
      </c>
      <c r="J4445">
        <v>69388</v>
      </c>
    </row>
    <row r="4446" spans="1:10" x14ac:dyDescent="0.25">
      <c r="A4446">
        <v>14445</v>
      </c>
      <c r="B4446" s="1">
        <v>45689</v>
      </c>
      <c r="C4446" t="s">
        <v>7941</v>
      </c>
      <c r="D4446" t="s">
        <v>33</v>
      </c>
      <c r="E4446" t="s">
        <v>43</v>
      </c>
      <c r="F4446" t="s">
        <v>67</v>
      </c>
      <c r="G4446" t="s">
        <v>298</v>
      </c>
      <c r="H4446" t="s">
        <v>6101</v>
      </c>
      <c r="I4446">
        <v>4</v>
      </c>
      <c r="J4446">
        <v>29104</v>
      </c>
    </row>
    <row r="4447" spans="1:10" x14ac:dyDescent="0.25">
      <c r="A4447">
        <v>14446</v>
      </c>
      <c r="B4447" s="1">
        <v>45431</v>
      </c>
      <c r="C4447" t="s">
        <v>7942</v>
      </c>
      <c r="D4447" t="s">
        <v>17</v>
      </c>
      <c r="E4447" t="s">
        <v>18</v>
      </c>
      <c r="F4447" t="s">
        <v>19</v>
      </c>
      <c r="G4447" t="s">
        <v>98</v>
      </c>
      <c r="H4447" t="s">
        <v>7943</v>
      </c>
      <c r="I4447">
        <v>3</v>
      </c>
      <c r="J4447">
        <v>57731</v>
      </c>
    </row>
    <row r="4448" spans="1:10" x14ac:dyDescent="0.25">
      <c r="A4448">
        <v>14447</v>
      </c>
      <c r="B4448" s="1">
        <v>45856</v>
      </c>
      <c r="C4448" t="s">
        <v>7944</v>
      </c>
      <c r="D4448" t="s">
        <v>17</v>
      </c>
      <c r="E4448" t="s">
        <v>51</v>
      </c>
      <c r="F4448" t="s">
        <v>62</v>
      </c>
      <c r="G4448" t="s">
        <v>106</v>
      </c>
      <c r="H4448" t="s">
        <v>6590</v>
      </c>
      <c r="I4448">
        <v>3</v>
      </c>
      <c r="J4448">
        <v>65652</v>
      </c>
    </row>
    <row r="4449" spans="1:10" x14ac:dyDescent="0.25">
      <c r="A4449">
        <v>14448</v>
      </c>
      <c r="B4449" s="1">
        <v>45319</v>
      </c>
      <c r="C4449" t="s">
        <v>2153</v>
      </c>
      <c r="D4449" t="s">
        <v>23</v>
      </c>
      <c r="E4449" t="s">
        <v>24</v>
      </c>
      <c r="F4449" t="s">
        <v>87</v>
      </c>
      <c r="G4449" t="s">
        <v>174</v>
      </c>
      <c r="H4449" t="s">
        <v>7945</v>
      </c>
      <c r="I4449">
        <v>4</v>
      </c>
      <c r="J4449">
        <v>9489</v>
      </c>
    </row>
    <row r="4450" spans="1:10" x14ac:dyDescent="0.25">
      <c r="A4450">
        <v>14449</v>
      </c>
      <c r="B4450" s="1">
        <v>45622</v>
      </c>
      <c r="C4450" t="s">
        <v>7946</v>
      </c>
      <c r="D4450" t="s">
        <v>11</v>
      </c>
      <c r="E4450" t="s">
        <v>12</v>
      </c>
      <c r="F4450" t="s">
        <v>120</v>
      </c>
      <c r="G4450" t="s">
        <v>139</v>
      </c>
      <c r="H4450" t="s">
        <v>7947</v>
      </c>
      <c r="I4450">
        <v>3</v>
      </c>
      <c r="J4450">
        <v>51658</v>
      </c>
    </row>
    <row r="4451" spans="1:10" x14ac:dyDescent="0.25">
      <c r="A4451">
        <v>14450</v>
      </c>
      <c r="B4451" s="1">
        <v>45307</v>
      </c>
      <c r="C4451" t="s">
        <v>7948</v>
      </c>
      <c r="D4451" t="s">
        <v>17</v>
      </c>
      <c r="E4451" t="s">
        <v>51</v>
      </c>
      <c r="F4451" t="s">
        <v>35</v>
      </c>
      <c r="G4451" t="s">
        <v>44</v>
      </c>
      <c r="H4451" t="s">
        <v>2755</v>
      </c>
      <c r="I4451">
        <v>1</v>
      </c>
      <c r="J4451">
        <v>30735</v>
      </c>
    </row>
    <row r="4452" spans="1:10" x14ac:dyDescent="0.25">
      <c r="A4452">
        <v>14451</v>
      </c>
      <c r="B4452" s="1">
        <v>45903</v>
      </c>
      <c r="C4452" t="s">
        <v>7949</v>
      </c>
      <c r="D4452" t="s">
        <v>11</v>
      </c>
      <c r="E4452" t="s">
        <v>12</v>
      </c>
      <c r="F4452" t="s">
        <v>87</v>
      </c>
      <c r="G4452" t="s">
        <v>174</v>
      </c>
      <c r="H4452" t="s">
        <v>7950</v>
      </c>
      <c r="I4452">
        <v>1</v>
      </c>
      <c r="J4452">
        <v>52781</v>
      </c>
    </row>
    <row r="4453" spans="1:10" x14ac:dyDescent="0.25">
      <c r="A4453">
        <v>14452</v>
      </c>
      <c r="B4453" s="1">
        <v>45638</v>
      </c>
      <c r="C4453" t="s">
        <v>7951</v>
      </c>
      <c r="D4453" t="s">
        <v>23</v>
      </c>
      <c r="E4453" t="s">
        <v>105</v>
      </c>
      <c r="F4453" t="s">
        <v>120</v>
      </c>
      <c r="G4453" t="s">
        <v>121</v>
      </c>
      <c r="H4453" t="s">
        <v>3899</v>
      </c>
      <c r="I4453">
        <v>1</v>
      </c>
      <c r="J4453">
        <v>71157</v>
      </c>
    </row>
    <row r="4454" spans="1:10" x14ac:dyDescent="0.25">
      <c r="A4454">
        <v>14453</v>
      </c>
      <c r="B4454" s="1">
        <v>45492</v>
      </c>
      <c r="C4454" t="s">
        <v>7952</v>
      </c>
      <c r="D4454" t="s">
        <v>11</v>
      </c>
      <c r="E4454" t="s">
        <v>84</v>
      </c>
      <c r="F4454" t="s">
        <v>67</v>
      </c>
      <c r="G4454" t="s">
        <v>195</v>
      </c>
      <c r="H4454" t="s">
        <v>7953</v>
      </c>
      <c r="I4454">
        <v>1</v>
      </c>
      <c r="J4454">
        <v>73569</v>
      </c>
    </row>
    <row r="4455" spans="1:10" x14ac:dyDescent="0.25">
      <c r="A4455">
        <v>14454</v>
      </c>
      <c r="B4455" s="1">
        <v>45388</v>
      </c>
      <c r="C4455" t="s">
        <v>7954</v>
      </c>
      <c r="D4455" t="s">
        <v>23</v>
      </c>
      <c r="E4455" t="s">
        <v>135</v>
      </c>
      <c r="F4455" t="s">
        <v>19</v>
      </c>
      <c r="G4455" t="s">
        <v>30</v>
      </c>
      <c r="H4455" t="s">
        <v>7955</v>
      </c>
      <c r="I4455">
        <v>3</v>
      </c>
      <c r="J4455">
        <v>14832</v>
      </c>
    </row>
    <row r="4456" spans="1:10" x14ac:dyDescent="0.25">
      <c r="A4456">
        <v>14455</v>
      </c>
      <c r="B4456" s="1">
        <v>45824</v>
      </c>
      <c r="C4456" t="s">
        <v>7956</v>
      </c>
      <c r="D4456" t="s">
        <v>17</v>
      </c>
      <c r="E4456" t="s">
        <v>18</v>
      </c>
      <c r="F4456" t="s">
        <v>25</v>
      </c>
      <c r="G4456" t="s">
        <v>26</v>
      </c>
      <c r="H4456" t="s">
        <v>2885</v>
      </c>
      <c r="I4456">
        <v>3</v>
      </c>
      <c r="J4456">
        <v>21054</v>
      </c>
    </row>
    <row r="4457" spans="1:10" x14ac:dyDescent="0.25">
      <c r="A4457">
        <v>14456</v>
      </c>
      <c r="B4457" s="1">
        <v>45260</v>
      </c>
      <c r="C4457" t="s">
        <v>7957</v>
      </c>
      <c r="D4457" t="s">
        <v>33</v>
      </c>
      <c r="E4457" t="s">
        <v>55</v>
      </c>
      <c r="F4457" t="s">
        <v>39</v>
      </c>
      <c r="G4457" t="s">
        <v>200</v>
      </c>
      <c r="H4457" t="s">
        <v>2903</v>
      </c>
      <c r="I4457">
        <v>3</v>
      </c>
      <c r="J4457">
        <v>41689</v>
      </c>
    </row>
    <row r="4458" spans="1:10" x14ac:dyDescent="0.25">
      <c r="A4458">
        <v>14457</v>
      </c>
      <c r="B4458" s="1">
        <v>45521</v>
      </c>
      <c r="C4458" t="s">
        <v>7958</v>
      </c>
      <c r="D4458" t="s">
        <v>17</v>
      </c>
      <c r="E4458" t="s">
        <v>18</v>
      </c>
      <c r="F4458" t="s">
        <v>39</v>
      </c>
      <c r="G4458" t="s">
        <v>192</v>
      </c>
      <c r="H4458" t="s">
        <v>7959</v>
      </c>
      <c r="I4458">
        <v>3</v>
      </c>
      <c r="J4458">
        <v>11373</v>
      </c>
    </row>
    <row r="4459" spans="1:10" x14ac:dyDescent="0.25">
      <c r="A4459">
        <v>14458</v>
      </c>
      <c r="B4459" s="1">
        <v>45927</v>
      </c>
      <c r="C4459" t="s">
        <v>7960</v>
      </c>
      <c r="D4459" t="s">
        <v>23</v>
      </c>
      <c r="E4459" t="s">
        <v>135</v>
      </c>
      <c r="F4459" t="s">
        <v>19</v>
      </c>
      <c r="G4459" t="s">
        <v>52</v>
      </c>
      <c r="H4459" t="s">
        <v>3127</v>
      </c>
      <c r="I4459">
        <v>2</v>
      </c>
      <c r="J4459">
        <v>49143</v>
      </c>
    </row>
    <row r="4460" spans="1:10" x14ac:dyDescent="0.25">
      <c r="A4460">
        <v>14459</v>
      </c>
      <c r="B4460" s="1">
        <v>45434</v>
      </c>
      <c r="C4460" t="s">
        <v>7961</v>
      </c>
      <c r="D4460" t="s">
        <v>17</v>
      </c>
      <c r="E4460" t="s">
        <v>158</v>
      </c>
      <c r="F4460" t="s">
        <v>13</v>
      </c>
      <c r="G4460" t="s">
        <v>102</v>
      </c>
      <c r="H4460" t="s">
        <v>7053</v>
      </c>
      <c r="I4460">
        <v>4</v>
      </c>
      <c r="J4460">
        <v>46702</v>
      </c>
    </row>
    <row r="4461" spans="1:10" x14ac:dyDescent="0.25">
      <c r="A4461">
        <v>14460</v>
      </c>
      <c r="B4461" s="1">
        <v>45279</v>
      </c>
      <c r="C4461" t="s">
        <v>7962</v>
      </c>
      <c r="D4461" t="s">
        <v>23</v>
      </c>
      <c r="E4461" t="s">
        <v>29</v>
      </c>
      <c r="F4461" t="s">
        <v>39</v>
      </c>
      <c r="G4461" t="s">
        <v>200</v>
      </c>
      <c r="H4461" t="s">
        <v>7963</v>
      </c>
      <c r="I4461">
        <v>1</v>
      </c>
      <c r="J4461">
        <v>7817</v>
      </c>
    </row>
    <row r="4462" spans="1:10" x14ac:dyDescent="0.25">
      <c r="A4462">
        <v>14461</v>
      </c>
      <c r="B4462" s="1">
        <v>45383</v>
      </c>
      <c r="C4462" t="s">
        <v>7964</v>
      </c>
      <c r="D4462" t="s">
        <v>33</v>
      </c>
      <c r="E4462" t="s">
        <v>43</v>
      </c>
      <c r="F4462" t="s">
        <v>13</v>
      </c>
      <c r="G4462" t="s">
        <v>102</v>
      </c>
      <c r="H4462" t="s">
        <v>6377</v>
      </c>
      <c r="I4462">
        <v>2</v>
      </c>
      <c r="J4462">
        <v>68471</v>
      </c>
    </row>
    <row r="4463" spans="1:10" x14ac:dyDescent="0.25">
      <c r="A4463">
        <v>14462</v>
      </c>
      <c r="B4463" s="1">
        <v>45448</v>
      </c>
      <c r="C4463" t="s">
        <v>7965</v>
      </c>
      <c r="D4463" t="s">
        <v>11</v>
      </c>
      <c r="E4463" t="s">
        <v>12</v>
      </c>
      <c r="F4463" t="s">
        <v>67</v>
      </c>
      <c r="G4463" t="s">
        <v>400</v>
      </c>
      <c r="H4463" t="s">
        <v>5077</v>
      </c>
      <c r="I4463">
        <v>2</v>
      </c>
      <c r="J4463">
        <v>56197</v>
      </c>
    </row>
    <row r="4464" spans="1:10" x14ac:dyDescent="0.25">
      <c r="A4464">
        <v>14463</v>
      </c>
      <c r="B4464" s="1">
        <v>45460</v>
      </c>
      <c r="C4464" t="s">
        <v>7966</v>
      </c>
      <c r="D4464" t="s">
        <v>11</v>
      </c>
      <c r="E4464" t="s">
        <v>61</v>
      </c>
      <c r="F4464" t="s">
        <v>62</v>
      </c>
      <c r="G4464" t="s">
        <v>106</v>
      </c>
      <c r="H4464" t="s">
        <v>6538</v>
      </c>
      <c r="I4464">
        <v>3</v>
      </c>
      <c r="J4464">
        <v>24154</v>
      </c>
    </row>
    <row r="4465" spans="1:10" x14ac:dyDescent="0.25">
      <c r="A4465">
        <v>14464</v>
      </c>
      <c r="B4465" s="1">
        <v>45500</v>
      </c>
      <c r="C4465" t="s">
        <v>7967</v>
      </c>
      <c r="D4465" t="s">
        <v>17</v>
      </c>
      <c r="E4465" t="s">
        <v>66</v>
      </c>
      <c r="F4465" t="s">
        <v>13</v>
      </c>
      <c r="G4465" t="s">
        <v>48</v>
      </c>
      <c r="H4465" t="s">
        <v>7968</v>
      </c>
      <c r="I4465">
        <v>5</v>
      </c>
      <c r="J4465">
        <v>31572</v>
      </c>
    </row>
    <row r="4466" spans="1:10" x14ac:dyDescent="0.25">
      <c r="A4466">
        <v>14465</v>
      </c>
      <c r="B4466" s="1">
        <v>45352</v>
      </c>
      <c r="C4466" t="s">
        <v>7969</v>
      </c>
      <c r="D4466" t="s">
        <v>33</v>
      </c>
      <c r="E4466" t="s">
        <v>55</v>
      </c>
      <c r="F4466" t="s">
        <v>62</v>
      </c>
      <c r="G4466" t="s">
        <v>114</v>
      </c>
      <c r="H4466" t="s">
        <v>7970</v>
      </c>
      <c r="I4466">
        <v>4</v>
      </c>
      <c r="J4466">
        <v>17628</v>
      </c>
    </row>
    <row r="4467" spans="1:10" x14ac:dyDescent="0.25">
      <c r="A4467">
        <v>14466</v>
      </c>
      <c r="B4467" s="1">
        <v>45928</v>
      </c>
      <c r="C4467" t="s">
        <v>7971</v>
      </c>
      <c r="D4467" t="s">
        <v>23</v>
      </c>
      <c r="E4467" t="s">
        <v>135</v>
      </c>
      <c r="F4467" t="s">
        <v>35</v>
      </c>
      <c r="G4467" t="s">
        <v>71</v>
      </c>
      <c r="H4467" t="s">
        <v>3281</v>
      </c>
      <c r="I4467">
        <v>1</v>
      </c>
      <c r="J4467">
        <v>9133</v>
      </c>
    </row>
    <row r="4468" spans="1:10" x14ac:dyDescent="0.25">
      <c r="A4468">
        <v>14467</v>
      </c>
      <c r="B4468" s="1">
        <v>45402</v>
      </c>
      <c r="C4468" t="s">
        <v>7972</v>
      </c>
      <c r="D4468" t="s">
        <v>11</v>
      </c>
      <c r="E4468" t="s">
        <v>138</v>
      </c>
      <c r="F4468" t="s">
        <v>77</v>
      </c>
      <c r="G4468" t="s">
        <v>109</v>
      </c>
      <c r="H4468" t="s">
        <v>7973</v>
      </c>
      <c r="I4468">
        <v>2</v>
      </c>
      <c r="J4468">
        <v>21733</v>
      </c>
    </row>
    <row r="4469" spans="1:10" x14ac:dyDescent="0.25">
      <c r="A4469">
        <v>14468</v>
      </c>
      <c r="B4469" s="1">
        <v>45313</v>
      </c>
      <c r="C4469" t="s">
        <v>7974</v>
      </c>
      <c r="D4469" t="s">
        <v>17</v>
      </c>
      <c r="E4469" t="s">
        <v>18</v>
      </c>
      <c r="F4469" t="s">
        <v>62</v>
      </c>
      <c r="G4469" t="s">
        <v>106</v>
      </c>
      <c r="H4469" t="s">
        <v>7975</v>
      </c>
      <c r="I4469">
        <v>2</v>
      </c>
      <c r="J4469">
        <v>24898</v>
      </c>
    </row>
    <row r="4470" spans="1:10" x14ac:dyDescent="0.25">
      <c r="A4470">
        <v>14469</v>
      </c>
      <c r="B4470" s="1">
        <v>45655</v>
      </c>
      <c r="C4470" t="s">
        <v>7976</v>
      </c>
      <c r="D4470" t="s">
        <v>17</v>
      </c>
      <c r="E4470" t="s">
        <v>158</v>
      </c>
      <c r="F4470" t="s">
        <v>19</v>
      </c>
      <c r="G4470" t="s">
        <v>98</v>
      </c>
      <c r="H4470" t="s">
        <v>7977</v>
      </c>
      <c r="I4470">
        <v>5</v>
      </c>
      <c r="J4470">
        <v>70349</v>
      </c>
    </row>
    <row r="4471" spans="1:10" x14ac:dyDescent="0.25">
      <c r="A4471">
        <v>14470</v>
      </c>
      <c r="B4471" s="1">
        <v>45415</v>
      </c>
      <c r="C4471" t="s">
        <v>7978</v>
      </c>
      <c r="D4471" t="s">
        <v>17</v>
      </c>
      <c r="E4471" t="s">
        <v>47</v>
      </c>
      <c r="F4471" t="s">
        <v>62</v>
      </c>
      <c r="G4471" t="s">
        <v>63</v>
      </c>
      <c r="H4471" t="s">
        <v>7979</v>
      </c>
      <c r="I4471">
        <v>1</v>
      </c>
      <c r="J4471">
        <v>56283</v>
      </c>
    </row>
    <row r="4472" spans="1:10" x14ac:dyDescent="0.25">
      <c r="A4472">
        <v>14471</v>
      </c>
      <c r="B4472" s="1">
        <v>45885</v>
      </c>
      <c r="C4472" t="s">
        <v>7980</v>
      </c>
      <c r="D4472" t="s">
        <v>33</v>
      </c>
      <c r="E4472" t="s">
        <v>94</v>
      </c>
      <c r="F4472" t="s">
        <v>120</v>
      </c>
      <c r="G4472" t="s">
        <v>139</v>
      </c>
      <c r="H4472" t="s">
        <v>4124</v>
      </c>
      <c r="I4472">
        <v>5</v>
      </c>
      <c r="J4472">
        <v>21689</v>
      </c>
    </row>
    <row r="4473" spans="1:10" x14ac:dyDescent="0.25">
      <c r="A4473">
        <v>14472</v>
      </c>
      <c r="B4473" s="1">
        <v>45206</v>
      </c>
      <c r="C4473" t="s">
        <v>7981</v>
      </c>
      <c r="D4473" t="s">
        <v>11</v>
      </c>
      <c r="E4473" t="s">
        <v>165</v>
      </c>
      <c r="F4473" t="s">
        <v>67</v>
      </c>
      <c r="G4473" t="s">
        <v>298</v>
      </c>
      <c r="H4473" t="s">
        <v>7982</v>
      </c>
      <c r="I4473">
        <v>2</v>
      </c>
      <c r="J4473">
        <v>39180</v>
      </c>
    </row>
    <row r="4474" spans="1:10" x14ac:dyDescent="0.25">
      <c r="A4474">
        <v>14473</v>
      </c>
      <c r="B4474" s="1">
        <v>45633</v>
      </c>
      <c r="C4474" t="s">
        <v>7983</v>
      </c>
      <c r="D4474" t="s">
        <v>23</v>
      </c>
      <c r="E4474" t="s">
        <v>29</v>
      </c>
      <c r="F4474" t="s">
        <v>77</v>
      </c>
      <c r="G4474" t="s">
        <v>78</v>
      </c>
      <c r="H4474" t="s">
        <v>7984</v>
      </c>
      <c r="I4474">
        <v>2</v>
      </c>
      <c r="J4474">
        <v>27455</v>
      </c>
    </row>
    <row r="4475" spans="1:10" x14ac:dyDescent="0.25">
      <c r="A4475">
        <v>14474</v>
      </c>
      <c r="B4475" s="1">
        <v>45567</v>
      </c>
      <c r="C4475" t="s">
        <v>7985</v>
      </c>
      <c r="D4475" t="s">
        <v>23</v>
      </c>
      <c r="E4475" t="s">
        <v>24</v>
      </c>
      <c r="F4475" t="s">
        <v>87</v>
      </c>
      <c r="G4475" t="s">
        <v>88</v>
      </c>
      <c r="H4475" t="s">
        <v>1417</v>
      </c>
      <c r="I4475">
        <v>3</v>
      </c>
      <c r="J4475">
        <v>30228</v>
      </c>
    </row>
    <row r="4476" spans="1:10" x14ac:dyDescent="0.25">
      <c r="A4476">
        <v>14475</v>
      </c>
      <c r="B4476" s="1">
        <v>45764</v>
      </c>
      <c r="C4476" t="s">
        <v>7986</v>
      </c>
      <c r="D4476" t="s">
        <v>11</v>
      </c>
      <c r="E4476" t="s">
        <v>84</v>
      </c>
      <c r="F4476" t="s">
        <v>62</v>
      </c>
      <c r="G4476" t="s">
        <v>63</v>
      </c>
      <c r="H4476" t="s">
        <v>7987</v>
      </c>
      <c r="I4476">
        <v>2</v>
      </c>
      <c r="J4476">
        <v>53451</v>
      </c>
    </row>
    <row r="4477" spans="1:10" x14ac:dyDescent="0.25">
      <c r="A4477">
        <v>14476</v>
      </c>
      <c r="B4477" s="1">
        <v>45467</v>
      </c>
      <c r="C4477" t="s">
        <v>1429</v>
      </c>
      <c r="D4477" t="s">
        <v>33</v>
      </c>
      <c r="E4477" t="s">
        <v>43</v>
      </c>
      <c r="F4477" t="s">
        <v>39</v>
      </c>
      <c r="G4477" t="s">
        <v>192</v>
      </c>
      <c r="H4477" t="s">
        <v>7988</v>
      </c>
      <c r="I4477">
        <v>4</v>
      </c>
      <c r="J4477">
        <v>40921</v>
      </c>
    </row>
    <row r="4478" spans="1:10" x14ac:dyDescent="0.25">
      <c r="A4478">
        <v>14477</v>
      </c>
      <c r="B4478" s="1">
        <v>45536</v>
      </c>
      <c r="C4478" t="s">
        <v>7989</v>
      </c>
      <c r="D4478" t="s">
        <v>23</v>
      </c>
      <c r="E4478" t="s">
        <v>105</v>
      </c>
      <c r="F4478" t="s">
        <v>120</v>
      </c>
      <c r="G4478" t="s">
        <v>159</v>
      </c>
      <c r="H4478" t="s">
        <v>7990</v>
      </c>
      <c r="I4478">
        <v>5</v>
      </c>
      <c r="J4478">
        <v>9565</v>
      </c>
    </row>
    <row r="4479" spans="1:10" x14ac:dyDescent="0.25">
      <c r="A4479">
        <v>14478</v>
      </c>
      <c r="B4479" s="1">
        <v>45845</v>
      </c>
      <c r="C4479" t="s">
        <v>7991</v>
      </c>
      <c r="D4479" t="s">
        <v>11</v>
      </c>
      <c r="E4479" t="s">
        <v>61</v>
      </c>
      <c r="F4479" t="s">
        <v>39</v>
      </c>
      <c r="G4479" t="s">
        <v>192</v>
      </c>
      <c r="H4479" t="s">
        <v>2808</v>
      </c>
      <c r="I4479">
        <v>1</v>
      </c>
      <c r="J4479">
        <v>74395</v>
      </c>
    </row>
    <row r="4480" spans="1:10" x14ac:dyDescent="0.25">
      <c r="A4480">
        <v>14479</v>
      </c>
      <c r="B4480" s="1">
        <v>45757</v>
      </c>
      <c r="C4480" t="s">
        <v>7992</v>
      </c>
      <c r="D4480" t="s">
        <v>33</v>
      </c>
      <c r="E4480" t="s">
        <v>34</v>
      </c>
      <c r="F4480" t="s">
        <v>35</v>
      </c>
      <c r="G4480" t="s">
        <v>437</v>
      </c>
      <c r="H4480" t="s">
        <v>7993</v>
      </c>
      <c r="I4480">
        <v>3</v>
      </c>
      <c r="J4480">
        <v>15388</v>
      </c>
    </row>
    <row r="4481" spans="1:10" x14ac:dyDescent="0.25">
      <c r="A4481">
        <v>14480</v>
      </c>
      <c r="B4481" s="1">
        <v>45583</v>
      </c>
      <c r="C4481" t="s">
        <v>7994</v>
      </c>
      <c r="D4481" t="s">
        <v>23</v>
      </c>
      <c r="E4481" t="s">
        <v>76</v>
      </c>
      <c r="F4481" t="s">
        <v>13</v>
      </c>
      <c r="G4481" t="s">
        <v>14</v>
      </c>
      <c r="H4481" t="s">
        <v>2246</v>
      </c>
      <c r="I4481">
        <v>3</v>
      </c>
      <c r="J4481">
        <v>47729</v>
      </c>
    </row>
    <row r="4482" spans="1:10" x14ac:dyDescent="0.25">
      <c r="A4482">
        <v>14481</v>
      </c>
      <c r="B4482" s="1">
        <v>45386</v>
      </c>
      <c r="C4482" t="s">
        <v>7068</v>
      </c>
      <c r="D4482" t="s">
        <v>11</v>
      </c>
      <c r="E4482" t="s">
        <v>84</v>
      </c>
      <c r="F4482" t="s">
        <v>62</v>
      </c>
      <c r="G4482" t="s">
        <v>114</v>
      </c>
      <c r="H4482" t="s">
        <v>7995</v>
      </c>
      <c r="I4482">
        <v>1</v>
      </c>
      <c r="J4482">
        <v>53022</v>
      </c>
    </row>
    <row r="4483" spans="1:10" x14ac:dyDescent="0.25">
      <c r="A4483">
        <v>14482</v>
      </c>
      <c r="B4483" s="1">
        <v>45448</v>
      </c>
      <c r="C4483" t="s">
        <v>7996</v>
      </c>
      <c r="D4483" t="s">
        <v>17</v>
      </c>
      <c r="E4483" t="s">
        <v>47</v>
      </c>
      <c r="F4483" t="s">
        <v>35</v>
      </c>
      <c r="G4483" t="s">
        <v>437</v>
      </c>
      <c r="H4483" t="s">
        <v>7997</v>
      </c>
      <c r="I4483">
        <v>4</v>
      </c>
      <c r="J4483">
        <v>36345</v>
      </c>
    </row>
    <row r="4484" spans="1:10" x14ac:dyDescent="0.25">
      <c r="A4484">
        <v>14483</v>
      </c>
      <c r="B4484" s="1">
        <v>45472</v>
      </c>
      <c r="C4484" t="s">
        <v>7998</v>
      </c>
      <c r="D4484" t="s">
        <v>33</v>
      </c>
      <c r="E4484" t="s">
        <v>43</v>
      </c>
      <c r="F4484" t="s">
        <v>35</v>
      </c>
      <c r="G4484" t="s">
        <v>179</v>
      </c>
      <c r="H4484" t="s">
        <v>7999</v>
      </c>
      <c r="I4484">
        <v>3</v>
      </c>
      <c r="J4484">
        <v>42121</v>
      </c>
    </row>
    <row r="4485" spans="1:10" x14ac:dyDescent="0.25">
      <c r="A4485">
        <v>14484</v>
      </c>
      <c r="B4485" s="1">
        <v>45598</v>
      </c>
      <c r="C4485" t="s">
        <v>8000</v>
      </c>
      <c r="D4485" t="s">
        <v>17</v>
      </c>
      <c r="E4485" t="s">
        <v>18</v>
      </c>
      <c r="F4485" t="s">
        <v>87</v>
      </c>
      <c r="G4485" t="s">
        <v>147</v>
      </c>
      <c r="H4485" t="s">
        <v>8001</v>
      </c>
      <c r="I4485">
        <v>1</v>
      </c>
      <c r="J4485">
        <v>47219</v>
      </c>
    </row>
    <row r="4486" spans="1:10" x14ac:dyDescent="0.25">
      <c r="A4486">
        <v>14485</v>
      </c>
      <c r="B4486" s="1">
        <v>45647</v>
      </c>
      <c r="C4486" t="s">
        <v>8002</v>
      </c>
      <c r="D4486" t="s">
        <v>33</v>
      </c>
      <c r="E4486" t="s">
        <v>34</v>
      </c>
      <c r="F4486" t="s">
        <v>77</v>
      </c>
      <c r="G4486" t="s">
        <v>162</v>
      </c>
      <c r="H4486" t="s">
        <v>6190</v>
      </c>
      <c r="I4486">
        <v>3</v>
      </c>
      <c r="J4486">
        <v>13297</v>
      </c>
    </row>
    <row r="4487" spans="1:10" x14ac:dyDescent="0.25">
      <c r="A4487">
        <v>14486</v>
      </c>
      <c r="B4487" s="1">
        <v>45213</v>
      </c>
      <c r="C4487" t="s">
        <v>8003</v>
      </c>
      <c r="D4487" t="s">
        <v>11</v>
      </c>
      <c r="E4487" t="s">
        <v>12</v>
      </c>
      <c r="F4487" t="s">
        <v>25</v>
      </c>
      <c r="G4487" t="s">
        <v>58</v>
      </c>
      <c r="H4487" t="s">
        <v>2409</v>
      </c>
      <c r="I4487">
        <v>4</v>
      </c>
      <c r="J4487">
        <v>15484</v>
      </c>
    </row>
    <row r="4488" spans="1:10" x14ac:dyDescent="0.25">
      <c r="A4488">
        <v>14487</v>
      </c>
      <c r="B4488" s="1">
        <v>45660</v>
      </c>
      <c r="C4488" t="s">
        <v>8004</v>
      </c>
      <c r="D4488" t="s">
        <v>33</v>
      </c>
      <c r="E4488" t="s">
        <v>101</v>
      </c>
      <c r="F4488" t="s">
        <v>39</v>
      </c>
      <c r="G4488" t="s">
        <v>192</v>
      </c>
      <c r="H4488" t="s">
        <v>8005</v>
      </c>
      <c r="I4488">
        <v>2</v>
      </c>
      <c r="J4488">
        <v>31835</v>
      </c>
    </row>
    <row r="4489" spans="1:10" x14ac:dyDescent="0.25">
      <c r="A4489">
        <v>14488</v>
      </c>
      <c r="B4489" s="1">
        <v>45330</v>
      </c>
      <c r="C4489" t="s">
        <v>8006</v>
      </c>
      <c r="D4489" t="s">
        <v>17</v>
      </c>
      <c r="E4489" t="s">
        <v>66</v>
      </c>
      <c r="F4489" t="s">
        <v>25</v>
      </c>
      <c r="G4489" t="s">
        <v>95</v>
      </c>
      <c r="H4489" t="s">
        <v>2514</v>
      </c>
      <c r="I4489">
        <v>5</v>
      </c>
      <c r="J4489">
        <v>21648</v>
      </c>
    </row>
    <row r="4490" spans="1:10" x14ac:dyDescent="0.25">
      <c r="A4490">
        <v>14489</v>
      </c>
      <c r="B4490" s="1">
        <v>45354</v>
      </c>
      <c r="C4490" t="s">
        <v>164</v>
      </c>
      <c r="D4490" t="s">
        <v>11</v>
      </c>
      <c r="E4490" t="s">
        <v>61</v>
      </c>
      <c r="F4490" t="s">
        <v>62</v>
      </c>
      <c r="G4490" t="s">
        <v>142</v>
      </c>
      <c r="H4490" t="s">
        <v>649</v>
      </c>
      <c r="I4490">
        <v>4</v>
      </c>
      <c r="J4490">
        <v>54409</v>
      </c>
    </row>
    <row r="4491" spans="1:10" x14ac:dyDescent="0.25">
      <c r="A4491">
        <v>14490</v>
      </c>
      <c r="B4491" s="1">
        <v>45782</v>
      </c>
      <c r="C4491" t="s">
        <v>8007</v>
      </c>
      <c r="D4491" t="s">
        <v>11</v>
      </c>
      <c r="E4491" t="s">
        <v>138</v>
      </c>
      <c r="F4491" t="s">
        <v>67</v>
      </c>
      <c r="G4491" t="s">
        <v>298</v>
      </c>
      <c r="H4491" t="s">
        <v>2765</v>
      </c>
      <c r="I4491">
        <v>1</v>
      </c>
      <c r="J4491">
        <v>20244</v>
      </c>
    </row>
    <row r="4492" spans="1:10" x14ac:dyDescent="0.25">
      <c r="A4492">
        <v>14491</v>
      </c>
      <c r="B4492" s="1">
        <v>45862</v>
      </c>
      <c r="C4492" t="s">
        <v>8008</v>
      </c>
      <c r="D4492" t="s">
        <v>33</v>
      </c>
      <c r="E4492" t="s">
        <v>43</v>
      </c>
      <c r="F4492" t="s">
        <v>39</v>
      </c>
      <c r="G4492" t="s">
        <v>192</v>
      </c>
      <c r="H4492" t="s">
        <v>3940</v>
      </c>
      <c r="I4492">
        <v>4</v>
      </c>
      <c r="J4492">
        <v>49308</v>
      </c>
    </row>
    <row r="4493" spans="1:10" x14ac:dyDescent="0.25">
      <c r="A4493">
        <v>14492</v>
      </c>
      <c r="B4493" s="1">
        <v>45927</v>
      </c>
      <c r="C4493" t="s">
        <v>8009</v>
      </c>
      <c r="D4493" t="s">
        <v>11</v>
      </c>
      <c r="E4493" t="s">
        <v>61</v>
      </c>
      <c r="F4493" t="s">
        <v>87</v>
      </c>
      <c r="G4493" t="s">
        <v>205</v>
      </c>
      <c r="H4493" t="s">
        <v>8010</v>
      </c>
      <c r="I4493">
        <v>1</v>
      </c>
      <c r="J4493">
        <v>25617</v>
      </c>
    </row>
    <row r="4494" spans="1:10" x14ac:dyDescent="0.25">
      <c r="A4494">
        <v>14493</v>
      </c>
      <c r="B4494" s="1">
        <v>45407</v>
      </c>
      <c r="C4494" t="s">
        <v>8011</v>
      </c>
      <c r="D4494" t="s">
        <v>17</v>
      </c>
      <c r="E4494" t="s">
        <v>47</v>
      </c>
      <c r="F4494" t="s">
        <v>39</v>
      </c>
      <c r="G4494" t="s">
        <v>132</v>
      </c>
      <c r="H4494" t="s">
        <v>8012</v>
      </c>
      <c r="I4494">
        <v>5</v>
      </c>
      <c r="J4494">
        <v>61855</v>
      </c>
    </row>
    <row r="4495" spans="1:10" x14ac:dyDescent="0.25">
      <c r="A4495">
        <v>14494</v>
      </c>
      <c r="B4495" s="1">
        <v>45347</v>
      </c>
      <c r="C4495" t="s">
        <v>8013</v>
      </c>
      <c r="D4495" t="s">
        <v>23</v>
      </c>
      <c r="E4495" t="s">
        <v>135</v>
      </c>
      <c r="F4495" t="s">
        <v>25</v>
      </c>
      <c r="G4495" t="s">
        <v>95</v>
      </c>
      <c r="H4495" t="s">
        <v>8014</v>
      </c>
      <c r="I4495">
        <v>3</v>
      </c>
      <c r="J4495">
        <v>64359</v>
      </c>
    </row>
    <row r="4496" spans="1:10" x14ac:dyDescent="0.25">
      <c r="A4496">
        <v>14495</v>
      </c>
      <c r="B4496" s="1">
        <v>45764</v>
      </c>
      <c r="C4496" t="s">
        <v>8015</v>
      </c>
      <c r="D4496" t="s">
        <v>33</v>
      </c>
      <c r="E4496" t="s">
        <v>101</v>
      </c>
      <c r="F4496" t="s">
        <v>77</v>
      </c>
      <c r="G4496" t="s">
        <v>287</v>
      </c>
      <c r="H4496" t="s">
        <v>4909</v>
      </c>
      <c r="I4496">
        <v>3</v>
      </c>
      <c r="J4496">
        <v>10922</v>
      </c>
    </row>
    <row r="4497" spans="1:10" x14ac:dyDescent="0.25">
      <c r="A4497">
        <v>14496</v>
      </c>
      <c r="B4497" s="1">
        <v>45637</v>
      </c>
      <c r="C4497" t="s">
        <v>8016</v>
      </c>
      <c r="D4497" t="s">
        <v>23</v>
      </c>
      <c r="E4497" t="s">
        <v>29</v>
      </c>
      <c r="F4497" t="s">
        <v>39</v>
      </c>
      <c r="G4497" t="s">
        <v>192</v>
      </c>
      <c r="H4497" t="s">
        <v>2062</v>
      </c>
      <c r="I4497">
        <v>3</v>
      </c>
      <c r="J4497">
        <v>57472</v>
      </c>
    </row>
    <row r="4498" spans="1:10" x14ac:dyDescent="0.25">
      <c r="A4498">
        <v>14497</v>
      </c>
      <c r="B4498" s="1">
        <v>45772</v>
      </c>
      <c r="C4498" t="s">
        <v>8017</v>
      </c>
      <c r="D4498" t="s">
        <v>23</v>
      </c>
      <c r="E4498" t="s">
        <v>105</v>
      </c>
      <c r="F4498" t="s">
        <v>35</v>
      </c>
      <c r="G4498" t="s">
        <v>179</v>
      </c>
      <c r="H4498" t="s">
        <v>8018</v>
      </c>
      <c r="I4498">
        <v>5</v>
      </c>
      <c r="J4498">
        <v>72225</v>
      </c>
    </row>
    <row r="4499" spans="1:10" x14ac:dyDescent="0.25">
      <c r="A4499">
        <v>14498</v>
      </c>
      <c r="B4499" s="1">
        <v>45686</v>
      </c>
      <c r="C4499" t="s">
        <v>8019</v>
      </c>
      <c r="D4499" t="s">
        <v>23</v>
      </c>
      <c r="E4499" t="s">
        <v>29</v>
      </c>
      <c r="F4499" t="s">
        <v>25</v>
      </c>
      <c r="G4499" t="s">
        <v>218</v>
      </c>
      <c r="H4499" t="s">
        <v>4613</v>
      </c>
      <c r="I4499">
        <v>4</v>
      </c>
      <c r="J4499">
        <v>24330</v>
      </c>
    </row>
    <row r="4500" spans="1:10" x14ac:dyDescent="0.25">
      <c r="A4500">
        <v>14499</v>
      </c>
      <c r="B4500" s="1">
        <v>45823</v>
      </c>
      <c r="C4500" t="s">
        <v>8020</v>
      </c>
      <c r="D4500" t="s">
        <v>33</v>
      </c>
      <c r="E4500" t="s">
        <v>101</v>
      </c>
      <c r="F4500" t="s">
        <v>62</v>
      </c>
      <c r="G4500" t="s">
        <v>106</v>
      </c>
      <c r="H4500" t="s">
        <v>2638</v>
      </c>
      <c r="I4500">
        <v>5</v>
      </c>
      <c r="J4500">
        <v>62839</v>
      </c>
    </row>
    <row r="4501" spans="1:10" x14ac:dyDescent="0.25">
      <c r="A4501">
        <v>14500</v>
      </c>
      <c r="B4501" s="1">
        <v>45522</v>
      </c>
      <c r="C4501" t="s">
        <v>8021</v>
      </c>
      <c r="D4501" t="s">
        <v>11</v>
      </c>
      <c r="E4501" t="s">
        <v>84</v>
      </c>
      <c r="F4501" t="s">
        <v>87</v>
      </c>
      <c r="G4501" t="s">
        <v>88</v>
      </c>
      <c r="H4501" t="s">
        <v>8022</v>
      </c>
      <c r="I4501">
        <v>4</v>
      </c>
      <c r="J4501">
        <v>42141</v>
      </c>
    </row>
    <row r="4502" spans="1:10" x14ac:dyDescent="0.25">
      <c r="A4502">
        <v>14501</v>
      </c>
      <c r="B4502" s="1">
        <v>45621</v>
      </c>
      <c r="C4502" t="s">
        <v>8023</v>
      </c>
      <c r="D4502" t="s">
        <v>23</v>
      </c>
      <c r="E4502" t="s">
        <v>76</v>
      </c>
      <c r="F4502" t="s">
        <v>120</v>
      </c>
      <c r="G4502" t="s">
        <v>159</v>
      </c>
      <c r="H4502" t="s">
        <v>8024</v>
      </c>
      <c r="I4502">
        <v>3</v>
      </c>
      <c r="J4502">
        <v>21828</v>
      </c>
    </row>
    <row r="4503" spans="1:10" x14ac:dyDescent="0.25">
      <c r="A4503">
        <v>14502</v>
      </c>
      <c r="B4503" s="1">
        <v>45459</v>
      </c>
      <c r="C4503" t="s">
        <v>8025</v>
      </c>
      <c r="D4503" t="s">
        <v>33</v>
      </c>
      <c r="E4503" t="s">
        <v>94</v>
      </c>
      <c r="F4503" t="s">
        <v>39</v>
      </c>
      <c r="G4503" t="s">
        <v>132</v>
      </c>
      <c r="H4503" t="s">
        <v>8026</v>
      </c>
      <c r="I4503">
        <v>2</v>
      </c>
      <c r="J4503">
        <v>7873</v>
      </c>
    </row>
    <row r="4504" spans="1:10" x14ac:dyDescent="0.25">
      <c r="A4504">
        <v>14503</v>
      </c>
      <c r="B4504" s="1">
        <v>45355</v>
      </c>
      <c r="C4504" t="s">
        <v>8027</v>
      </c>
      <c r="D4504" t="s">
        <v>33</v>
      </c>
      <c r="E4504" t="s">
        <v>43</v>
      </c>
      <c r="F4504" t="s">
        <v>67</v>
      </c>
      <c r="G4504" t="s">
        <v>400</v>
      </c>
      <c r="H4504" t="s">
        <v>594</v>
      </c>
      <c r="I4504">
        <v>2</v>
      </c>
      <c r="J4504">
        <v>60191</v>
      </c>
    </row>
    <row r="4505" spans="1:10" x14ac:dyDescent="0.25">
      <c r="A4505">
        <v>14504</v>
      </c>
      <c r="B4505" s="1">
        <v>45641</v>
      </c>
      <c r="C4505" t="s">
        <v>8028</v>
      </c>
      <c r="D4505" t="s">
        <v>23</v>
      </c>
      <c r="E4505" t="s">
        <v>76</v>
      </c>
      <c r="F4505" t="s">
        <v>77</v>
      </c>
      <c r="G4505" t="s">
        <v>109</v>
      </c>
      <c r="H4505" t="s">
        <v>8029</v>
      </c>
      <c r="I4505">
        <v>2</v>
      </c>
      <c r="J4505">
        <v>78088</v>
      </c>
    </row>
    <row r="4506" spans="1:10" x14ac:dyDescent="0.25">
      <c r="A4506">
        <v>14505</v>
      </c>
      <c r="B4506" s="1">
        <v>45880</v>
      </c>
      <c r="C4506" t="s">
        <v>8030</v>
      </c>
      <c r="D4506" t="s">
        <v>23</v>
      </c>
      <c r="E4506" t="s">
        <v>76</v>
      </c>
      <c r="F4506" t="s">
        <v>77</v>
      </c>
      <c r="G4506" t="s">
        <v>81</v>
      </c>
      <c r="H4506" t="s">
        <v>8031</v>
      </c>
      <c r="I4506">
        <v>1</v>
      </c>
      <c r="J4506">
        <v>43318</v>
      </c>
    </row>
    <row r="4507" spans="1:10" x14ac:dyDescent="0.25">
      <c r="A4507">
        <v>14506</v>
      </c>
      <c r="B4507" s="1">
        <v>45680</v>
      </c>
      <c r="C4507" t="s">
        <v>3810</v>
      </c>
      <c r="D4507" t="s">
        <v>11</v>
      </c>
      <c r="E4507" t="s">
        <v>165</v>
      </c>
      <c r="F4507" t="s">
        <v>13</v>
      </c>
      <c r="G4507" t="s">
        <v>282</v>
      </c>
      <c r="H4507" t="s">
        <v>3122</v>
      </c>
      <c r="I4507">
        <v>4</v>
      </c>
      <c r="J4507">
        <v>7219</v>
      </c>
    </row>
    <row r="4508" spans="1:10" x14ac:dyDescent="0.25">
      <c r="A4508">
        <v>14507</v>
      </c>
      <c r="B4508" s="1">
        <v>45405</v>
      </c>
      <c r="C4508" t="s">
        <v>8032</v>
      </c>
      <c r="D4508" t="s">
        <v>33</v>
      </c>
      <c r="E4508" t="s">
        <v>43</v>
      </c>
      <c r="F4508" t="s">
        <v>77</v>
      </c>
      <c r="G4508" t="s">
        <v>287</v>
      </c>
      <c r="H4508" t="s">
        <v>8033</v>
      </c>
      <c r="I4508">
        <v>3</v>
      </c>
      <c r="J4508">
        <v>2615</v>
      </c>
    </row>
    <row r="4509" spans="1:10" x14ac:dyDescent="0.25">
      <c r="A4509">
        <v>14508</v>
      </c>
      <c r="B4509" s="1">
        <v>45291</v>
      </c>
      <c r="C4509" t="s">
        <v>8034</v>
      </c>
      <c r="D4509" t="s">
        <v>33</v>
      </c>
      <c r="E4509" t="s">
        <v>94</v>
      </c>
      <c r="F4509" t="s">
        <v>35</v>
      </c>
      <c r="G4509" t="s">
        <v>179</v>
      </c>
      <c r="H4509" t="s">
        <v>3524</v>
      </c>
      <c r="I4509">
        <v>4</v>
      </c>
      <c r="J4509">
        <v>8846</v>
      </c>
    </row>
    <row r="4510" spans="1:10" x14ac:dyDescent="0.25">
      <c r="A4510">
        <v>14509</v>
      </c>
      <c r="B4510" s="1">
        <v>45462</v>
      </c>
      <c r="C4510" t="s">
        <v>8035</v>
      </c>
      <c r="D4510" t="s">
        <v>23</v>
      </c>
      <c r="E4510" t="s">
        <v>76</v>
      </c>
      <c r="F4510" t="s">
        <v>35</v>
      </c>
      <c r="G4510" t="s">
        <v>44</v>
      </c>
      <c r="H4510" t="s">
        <v>6260</v>
      </c>
      <c r="I4510">
        <v>3</v>
      </c>
      <c r="J4510">
        <v>33572</v>
      </c>
    </row>
    <row r="4511" spans="1:10" x14ac:dyDescent="0.25">
      <c r="A4511">
        <v>14510</v>
      </c>
      <c r="B4511" s="1">
        <v>45927</v>
      </c>
      <c r="C4511" t="s">
        <v>7749</v>
      </c>
      <c r="D4511" t="s">
        <v>23</v>
      </c>
      <c r="E4511" t="s">
        <v>76</v>
      </c>
      <c r="F4511" t="s">
        <v>39</v>
      </c>
      <c r="G4511" t="s">
        <v>117</v>
      </c>
      <c r="H4511" t="s">
        <v>8036</v>
      </c>
      <c r="I4511">
        <v>2</v>
      </c>
      <c r="J4511">
        <v>36868</v>
      </c>
    </row>
    <row r="4512" spans="1:10" x14ac:dyDescent="0.25">
      <c r="A4512">
        <v>14511</v>
      </c>
      <c r="B4512" s="1">
        <v>45706</v>
      </c>
      <c r="C4512" t="s">
        <v>8037</v>
      </c>
      <c r="D4512" t="s">
        <v>33</v>
      </c>
      <c r="E4512" t="s">
        <v>94</v>
      </c>
      <c r="F4512" t="s">
        <v>25</v>
      </c>
      <c r="G4512" t="s">
        <v>26</v>
      </c>
      <c r="H4512" t="s">
        <v>8038</v>
      </c>
      <c r="I4512">
        <v>3</v>
      </c>
      <c r="J4512">
        <v>61549</v>
      </c>
    </row>
    <row r="4513" spans="1:10" x14ac:dyDescent="0.25">
      <c r="A4513">
        <v>14512</v>
      </c>
      <c r="B4513" s="1">
        <v>45538</v>
      </c>
      <c r="C4513" t="s">
        <v>8039</v>
      </c>
      <c r="D4513" t="s">
        <v>17</v>
      </c>
      <c r="E4513" t="s">
        <v>158</v>
      </c>
      <c r="F4513" t="s">
        <v>35</v>
      </c>
      <c r="G4513" t="s">
        <v>437</v>
      </c>
      <c r="H4513" t="s">
        <v>6701</v>
      </c>
      <c r="I4513">
        <v>4</v>
      </c>
      <c r="J4513">
        <v>23872</v>
      </c>
    </row>
    <row r="4514" spans="1:10" x14ac:dyDescent="0.25">
      <c r="A4514">
        <v>14513</v>
      </c>
      <c r="B4514" s="1">
        <v>45841</v>
      </c>
      <c r="C4514" t="s">
        <v>8040</v>
      </c>
      <c r="D4514" t="s">
        <v>33</v>
      </c>
      <c r="E4514" t="s">
        <v>101</v>
      </c>
      <c r="F4514" t="s">
        <v>13</v>
      </c>
      <c r="G4514" t="s">
        <v>282</v>
      </c>
      <c r="H4514" t="s">
        <v>8041</v>
      </c>
      <c r="I4514">
        <v>4</v>
      </c>
      <c r="J4514">
        <v>50497</v>
      </c>
    </row>
    <row r="4515" spans="1:10" x14ac:dyDescent="0.25">
      <c r="A4515">
        <v>14514</v>
      </c>
      <c r="B4515" s="1">
        <v>45214</v>
      </c>
      <c r="C4515" t="s">
        <v>8042</v>
      </c>
      <c r="D4515" t="s">
        <v>11</v>
      </c>
      <c r="E4515" t="s">
        <v>12</v>
      </c>
      <c r="F4515" t="s">
        <v>87</v>
      </c>
      <c r="G4515" t="s">
        <v>147</v>
      </c>
      <c r="H4515" t="s">
        <v>5449</v>
      </c>
      <c r="I4515">
        <v>4</v>
      </c>
      <c r="J4515">
        <v>4495</v>
      </c>
    </row>
    <row r="4516" spans="1:10" x14ac:dyDescent="0.25">
      <c r="A4516">
        <v>14515</v>
      </c>
      <c r="B4516" s="1">
        <v>45217</v>
      </c>
      <c r="C4516" t="s">
        <v>8043</v>
      </c>
      <c r="D4516" t="s">
        <v>33</v>
      </c>
      <c r="E4516" t="s">
        <v>34</v>
      </c>
      <c r="F4516" t="s">
        <v>77</v>
      </c>
      <c r="G4516" t="s">
        <v>109</v>
      </c>
      <c r="H4516" t="s">
        <v>4263</v>
      </c>
      <c r="I4516">
        <v>1</v>
      </c>
      <c r="J4516">
        <v>48140</v>
      </c>
    </row>
    <row r="4517" spans="1:10" x14ac:dyDescent="0.25">
      <c r="A4517">
        <v>14516</v>
      </c>
      <c r="B4517" s="1">
        <v>45446</v>
      </c>
      <c r="C4517" t="s">
        <v>8044</v>
      </c>
      <c r="D4517" t="s">
        <v>17</v>
      </c>
      <c r="E4517" t="s">
        <v>47</v>
      </c>
      <c r="F4517" t="s">
        <v>25</v>
      </c>
      <c r="G4517" t="s">
        <v>313</v>
      </c>
      <c r="H4517" t="s">
        <v>4703</v>
      </c>
      <c r="I4517">
        <v>2</v>
      </c>
      <c r="J4517">
        <v>49006</v>
      </c>
    </row>
    <row r="4518" spans="1:10" x14ac:dyDescent="0.25">
      <c r="A4518">
        <v>14517</v>
      </c>
      <c r="B4518" s="1">
        <v>45799</v>
      </c>
      <c r="C4518" t="s">
        <v>8045</v>
      </c>
      <c r="D4518" t="s">
        <v>11</v>
      </c>
      <c r="E4518" t="s">
        <v>84</v>
      </c>
      <c r="F4518" t="s">
        <v>120</v>
      </c>
      <c r="G4518" t="s">
        <v>139</v>
      </c>
      <c r="H4518" t="s">
        <v>8046</v>
      </c>
      <c r="I4518">
        <v>4</v>
      </c>
      <c r="J4518">
        <v>75443</v>
      </c>
    </row>
    <row r="4519" spans="1:10" x14ac:dyDescent="0.25">
      <c r="A4519">
        <v>14518</v>
      </c>
      <c r="B4519" s="1">
        <v>45513</v>
      </c>
      <c r="C4519" t="s">
        <v>8047</v>
      </c>
      <c r="D4519" t="s">
        <v>33</v>
      </c>
      <c r="E4519" t="s">
        <v>55</v>
      </c>
      <c r="F4519" t="s">
        <v>19</v>
      </c>
      <c r="G4519" t="s">
        <v>20</v>
      </c>
      <c r="H4519" t="s">
        <v>1736</v>
      </c>
      <c r="I4519">
        <v>3</v>
      </c>
      <c r="J4519">
        <v>29047</v>
      </c>
    </row>
    <row r="4520" spans="1:10" x14ac:dyDescent="0.25">
      <c r="A4520">
        <v>14519</v>
      </c>
      <c r="B4520" s="1">
        <v>45764</v>
      </c>
      <c r="C4520" t="s">
        <v>8048</v>
      </c>
      <c r="D4520" t="s">
        <v>17</v>
      </c>
      <c r="E4520" t="s">
        <v>18</v>
      </c>
      <c r="F4520" t="s">
        <v>77</v>
      </c>
      <c r="G4520" t="s">
        <v>162</v>
      </c>
      <c r="H4520" t="s">
        <v>671</v>
      </c>
      <c r="I4520">
        <v>2</v>
      </c>
      <c r="J4520">
        <v>64325</v>
      </c>
    </row>
    <row r="4521" spans="1:10" x14ac:dyDescent="0.25">
      <c r="A4521">
        <v>14520</v>
      </c>
      <c r="B4521" s="1">
        <v>45931</v>
      </c>
      <c r="C4521" t="s">
        <v>8049</v>
      </c>
      <c r="D4521" t="s">
        <v>23</v>
      </c>
      <c r="E4521" t="s">
        <v>24</v>
      </c>
      <c r="F4521" t="s">
        <v>19</v>
      </c>
      <c r="G4521" t="s">
        <v>124</v>
      </c>
      <c r="H4521" t="s">
        <v>8050</v>
      </c>
      <c r="I4521">
        <v>1</v>
      </c>
      <c r="J4521">
        <v>29157</v>
      </c>
    </row>
    <row r="4522" spans="1:10" x14ac:dyDescent="0.25">
      <c r="A4522">
        <v>14521</v>
      </c>
      <c r="B4522" s="1">
        <v>45504</v>
      </c>
      <c r="C4522" t="s">
        <v>8051</v>
      </c>
      <c r="D4522" t="s">
        <v>23</v>
      </c>
      <c r="E4522" t="s">
        <v>76</v>
      </c>
      <c r="F4522" t="s">
        <v>39</v>
      </c>
      <c r="G4522" t="s">
        <v>117</v>
      </c>
      <c r="H4522" t="s">
        <v>8052</v>
      </c>
      <c r="I4522">
        <v>1</v>
      </c>
      <c r="J4522">
        <v>7259</v>
      </c>
    </row>
    <row r="4523" spans="1:10" x14ac:dyDescent="0.25">
      <c r="A4523">
        <v>14522</v>
      </c>
      <c r="B4523" s="1">
        <v>45419</v>
      </c>
      <c r="C4523" t="s">
        <v>8053</v>
      </c>
      <c r="D4523" t="s">
        <v>33</v>
      </c>
      <c r="E4523" t="s">
        <v>94</v>
      </c>
      <c r="F4523" t="s">
        <v>25</v>
      </c>
      <c r="G4523" t="s">
        <v>58</v>
      </c>
      <c r="H4523" t="s">
        <v>5739</v>
      </c>
      <c r="I4523">
        <v>4</v>
      </c>
      <c r="J4523">
        <v>12982</v>
      </c>
    </row>
    <row r="4524" spans="1:10" x14ac:dyDescent="0.25">
      <c r="A4524">
        <v>14523</v>
      </c>
      <c r="B4524" s="1">
        <v>45746</v>
      </c>
      <c r="C4524" t="s">
        <v>8054</v>
      </c>
      <c r="D4524" t="s">
        <v>11</v>
      </c>
      <c r="E4524" t="s">
        <v>12</v>
      </c>
      <c r="F4524" t="s">
        <v>120</v>
      </c>
      <c r="G4524" t="s">
        <v>159</v>
      </c>
      <c r="H4524" t="s">
        <v>2932</v>
      </c>
      <c r="I4524">
        <v>1</v>
      </c>
      <c r="J4524">
        <v>67075</v>
      </c>
    </row>
    <row r="4525" spans="1:10" x14ac:dyDescent="0.25">
      <c r="A4525">
        <v>14524</v>
      </c>
      <c r="B4525" s="1">
        <v>45337</v>
      </c>
      <c r="C4525" t="s">
        <v>8055</v>
      </c>
      <c r="D4525" t="s">
        <v>33</v>
      </c>
      <c r="E4525" t="s">
        <v>94</v>
      </c>
      <c r="F4525" t="s">
        <v>13</v>
      </c>
      <c r="G4525" t="s">
        <v>102</v>
      </c>
      <c r="H4525" t="s">
        <v>8056</v>
      </c>
      <c r="I4525">
        <v>4</v>
      </c>
      <c r="J4525">
        <v>14927</v>
      </c>
    </row>
    <row r="4526" spans="1:10" x14ac:dyDescent="0.25">
      <c r="A4526">
        <v>14525</v>
      </c>
      <c r="B4526" s="1">
        <v>45907</v>
      </c>
      <c r="C4526" t="s">
        <v>8057</v>
      </c>
      <c r="D4526" t="s">
        <v>11</v>
      </c>
      <c r="E4526" t="s">
        <v>61</v>
      </c>
      <c r="F4526" t="s">
        <v>25</v>
      </c>
      <c r="G4526" t="s">
        <v>313</v>
      </c>
      <c r="H4526" t="s">
        <v>2084</v>
      </c>
      <c r="I4526">
        <v>3</v>
      </c>
      <c r="J4526">
        <v>24052</v>
      </c>
    </row>
    <row r="4527" spans="1:10" x14ac:dyDescent="0.25">
      <c r="A4527">
        <v>14526</v>
      </c>
      <c r="B4527" s="1">
        <v>45758</v>
      </c>
      <c r="C4527" t="s">
        <v>8058</v>
      </c>
      <c r="D4527" t="s">
        <v>23</v>
      </c>
      <c r="E4527" t="s">
        <v>135</v>
      </c>
      <c r="F4527" t="s">
        <v>19</v>
      </c>
      <c r="G4527" t="s">
        <v>20</v>
      </c>
      <c r="H4527" t="s">
        <v>8059</v>
      </c>
      <c r="I4527">
        <v>3</v>
      </c>
      <c r="J4527">
        <v>14592</v>
      </c>
    </row>
    <row r="4528" spans="1:10" x14ac:dyDescent="0.25">
      <c r="A4528">
        <v>14527</v>
      </c>
      <c r="B4528" s="1">
        <v>45312</v>
      </c>
      <c r="C4528" t="s">
        <v>8060</v>
      </c>
      <c r="D4528" t="s">
        <v>33</v>
      </c>
      <c r="E4528" t="s">
        <v>94</v>
      </c>
      <c r="F4528" t="s">
        <v>120</v>
      </c>
      <c r="G4528" t="s">
        <v>159</v>
      </c>
      <c r="H4528" t="s">
        <v>1831</v>
      </c>
      <c r="I4528">
        <v>2</v>
      </c>
      <c r="J4528">
        <v>21798</v>
      </c>
    </row>
    <row r="4529" spans="1:10" x14ac:dyDescent="0.25">
      <c r="A4529">
        <v>14528</v>
      </c>
      <c r="B4529" s="1">
        <v>45344</v>
      </c>
      <c r="C4529" t="s">
        <v>8061</v>
      </c>
      <c r="D4529" t="s">
        <v>23</v>
      </c>
      <c r="E4529" t="s">
        <v>105</v>
      </c>
      <c r="F4529" t="s">
        <v>13</v>
      </c>
      <c r="G4529" t="s">
        <v>91</v>
      </c>
      <c r="H4529" t="s">
        <v>1562</v>
      </c>
      <c r="I4529">
        <v>2</v>
      </c>
      <c r="J4529">
        <v>24487</v>
      </c>
    </row>
    <row r="4530" spans="1:10" x14ac:dyDescent="0.25">
      <c r="A4530">
        <v>14529</v>
      </c>
      <c r="B4530" s="1">
        <v>45755</v>
      </c>
      <c r="C4530" t="s">
        <v>8062</v>
      </c>
      <c r="D4530" t="s">
        <v>17</v>
      </c>
      <c r="E4530" t="s">
        <v>47</v>
      </c>
      <c r="F4530" t="s">
        <v>120</v>
      </c>
      <c r="G4530" t="s">
        <v>139</v>
      </c>
      <c r="H4530" t="s">
        <v>8063</v>
      </c>
      <c r="I4530">
        <v>4</v>
      </c>
      <c r="J4530">
        <v>30628</v>
      </c>
    </row>
    <row r="4531" spans="1:10" x14ac:dyDescent="0.25">
      <c r="A4531">
        <v>14530</v>
      </c>
      <c r="B4531" s="1">
        <v>45727</v>
      </c>
      <c r="C4531" t="s">
        <v>8064</v>
      </c>
      <c r="D4531" t="s">
        <v>33</v>
      </c>
      <c r="E4531" t="s">
        <v>94</v>
      </c>
      <c r="F4531" t="s">
        <v>120</v>
      </c>
      <c r="G4531" t="s">
        <v>150</v>
      </c>
      <c r="H4531" t="s">
        <v>4503</v>
      </c>
      <c r="I4531">
        <v>4</v>
      </c>
      <c r="J4531">
        <v>65659</v>
      </c>
    </row>
    <row r="4532" spans="1:10" x14ac:dyDescent="0.25">
      <c r="A4532">
        <v>14531</v>
      </c>
      <c r="B4532" s="1">
        <v>45273</v>
      </c>
      <c r="C4532" t="s">
        <v>8065</v>
      </c>
      <c r="D4532" t="s">
        <v>23</v>
      </c>
      <c r="E4532" t="s">
        <v>105</v>
      </c>
      <c r="F4532" t="s">
        <v>35</v>
      </c>
      <c r="G4532" t="s">
        <v>179</v>
      </c>
      <c r="H4532" t="s">
        <v>1744</v>
      </c>
      <c r="I4532">
        <v>5</v>
      </c>
      <c r="J4532">
        <v>34009</v>
      </c>
    </row>
    <row r="4533" spans="1:10" x14ac:dyDescent="0.25">
      <c r="A4533">
        <v>14532</v>
      </c>
      <c r="B4533" s="1">
        <v>45396</v>
      </c>
      <c r="C4533" t="s">
        <v>5061</v>
      </c>
      <c r="D4533" t="s">
        <v>23</v>
      </c>
      <c r="E4533" t="s">
        <v>105</v>
      </c>
      <c r="F4533" t="s">
        <v>77</v>
      </c>
      <c r="G4533" t="s">
        <v>162</v>
      </c>
      <c r="H4533" t="s">
        <v>8066</v>
      </c>
      <c r="I4533">
        <v>4</v>
      </c>
      <c r="J4533">
        <v>72863</v>
      </c>
    </row>
    <row r="4534" spans="1:10" x14ac:dyDescent="0.25">
      <c r="A4534">
        <v>14533</v>
      </c>
      <c r="B4534" s="1">
        <v>45765</v>
      </c>
      <c r="C4534" t="s">
        <v>8067</v>
      </c>
      <c r="D4534" t="s">
        <v>23</v>
      </c>
      <c r="E4534" t="s">
        <v>105</v>
      </c>
      <c r="F4534" t="s">
        <v>39</v>
      </c>
      <c r="G4534" t="s">
        <v>192</v>
      </c>
      <c r="H4534" t="s">
        <v>8068</v>
      </c>
      <c r="I4534">
        <v>5</v>
      </c>
      <c r="J4534">
        <v>52297</v>
      </c>
    </row>
    <row r="4535" spans="1:10" x14ac:dyDescent="0.25">
      <c r="A4535">
        <v>14534</v>
      </c>
      <c r="B4535" s="1">
        <v>45683</v>
      </c>
      <c r="C4535" t="s">
        <v>8069</v>
      </c>
      <c r="D4535" t="s">
        <v>17</v>
      </c>
      <c r="E4535" t="s">
        <v>51</v>
      </c>
      <c r="F4535" t="s">
        <v>35</v>
      </c>
      <c r="G4535" t="s">
        <v>44</v>
      </c>
      <c r="H4535" t="s">
        <v>8070</v>
      </c>
      <c r="I4535">
        <v>3</v>
      </c>
      <c r="J4535">
        <v>8589</v>
      </c>
    </row>
    <row r="4536" spans="1:10" x14ac:dyDescent="0.25">
      <c r="A4536">
        <v>14535</v>
      </c>
      <c r="B4536" s="1">
        <v>45562</v>
      </c>
      <c r="C4536" t="s">
        <v>8071</v>
      </c>
      <c r="D4536" t="s">
        <v>23</v>
      </c>
      <c r="E4536" t="s">
        <v>76</v>
      </c>
      <c r="F4536" t="s">
        <v>35</v>
      </c>
      <c r="G4536" t="s">
        <v>71</v>
      </c>
      <c r="H4536" t="s">
        <v>8072</v>
      </c>
      <c r="I4536">
        <v>1</v>
      </c>
      <c r="J4536">
        <v>4555</v>
      </c>
    </row>
    <row r="4537" spans="1:10" x14ac:dyDescent="0.25">
      <c r="A4537">
        <v>14536</v>
      </c>
      <c r="B4537" s="1">
        <v>45485</v>
      </c>
      <c r="C4537" t="s">
        <v>8073</v>
      </c>
      <c r="D4537" t="s">
        <v>23</v>
      </c>
      <c r="E4537" t="s">
        <v>105</v>
      </c>
      <c r="F4537" t="s">
        <v>67</v>
      </c>
      <c r="G4537" t="s">
        <v>298</v>
      </c>
      <c r="H4537" t="s">
        <v>8074</v>
      </c>
      <c r="I4537">
        <v>1</v>
      </c>
      <c r="J4537">
        <v>49163</v>
      </c>
    </row>
    <row r="4538" spans="1:10" x14ac:dyDescent="0.25">
      <c r="A4538">
        <v>14537</v>
      </c>
      <c r="B4538" s="1">
        <v>45269</v>
      </c>
      <c r="C4538" t="s">
        <v>8075</v>
      </c>
      <c r="D4538" t="s">
        <v>23</v>
      </c>
      <c r="E4538" t="s">
        <v>135</v>
      </c>
      <c r="F4538" t="s">
        <v>77</v>
      </c>
      <c r="G4538" t="s">
        <v>81</v>
      </c>
      <c r="H4538" t="s">
        <v>8076</v>
      </c>
      <c r="I4538">
        <v>4</v>
      </c>
      <c r="J4538">
        <v>4780</v>
      </c>
    </row>
    <row r="4539" spans="1:10" x14ac:dyDescent="0.25">
      <c r="A4539">
        <v>14538</v>
      </c>
      <c r="B4539" s="1">
        <v>45742</v>
      </c>
      <c r="C4539" t="s">
        <v>8077</v>
      </c>
      <c r="D4539" t="s">
        <v>23</v>
      </c>
      <c r="E4539" t="s">
        <v>105</v>
      </c>
      <c r="F4539" t="s">
        <v>35</v>
      </c>
      <c r="G4539" t="s">
        <v>71</v>
      </c>
      <c r="H4539" t="s">
        <v>8078</v>
      </c>
      <c r="I4539">
        <v>2</v>
      </c>
      <c r="J4539">
        <v>2967</v>
      </c>
    </row>
    <row r="4540" spans="1:10" x14ac:dyDescent="0.25">
      <c r="A4540">
        <v>14539</v>
      </c>
      <c r="B4540" s="1">
        <v>45636</v>
      </c>
      <c r="C4540" t="s">
        <v>8079</v>
      </c>
      <c r="D4540" t="s">
        <v>17</v>
      </c>
      <c r="E4540" t="s">
        <v>51</v>
      </c>
      <c r="F4540" t="s">
        <v>35</v>
      </c>
      <c r="G4540" t="s">
        <v>71</v>
      </c>
      <c r="H4540" t="s">
        <v>7374</v>
      </c>
      <c r="I4540">
        <v>5</v>
      </c>
      <c r="J4540">
        <v>29733</v>
      </c>
    </row>
    <row r="4541" spans="1:10" x14ac:dyDescent="0.25">
      <c r="A4541">
        <v>14540</v>
      </c>
      <c r="B4541" s="1">
        <v>45743</v>
      </c>
      <c r="C4541" t="s">
        <v>7829</v>
      </c>
      <c r="D4541" t="s">
        <v>17</v>
      </c>
      <c r="E4541" t="s">
        <v>47</v>
      </c>
      <c r="F4541" t="s">
        <v>87</v>
      </c>
      <c r="G4541" t="s">
        <v>88</v>
      </c>
      <c r="H4541" t="s">
        <v>8080</v>
      </c>
      <c r="I4541">
        <v>1</v>
      </c>
      <c r="J4541">
        <v>75470</v>
      </c>
    </row>
    <row r="4542" spans="1:10" x14ac:dyDescent="0.25">
      <c r="A4542">
        <v>14541</v>
      </c>
      <c r="B4542" s="1">
        <v>45462</v>
      </c>
      <c r="C4542" t="s">
        <v>8081</v>
      </c>
      <c r="D4542" t="s">
        <v>17</v>
      </c>
      <c r="E4542" t="s">
        <v>47</v>
      </c>
      <c r="F4542" t="s">
        <v>87</v>
      </c>
      <c r="G4542" t="s">
        <v>147</v>
      </c>
      <c r="H4542" t="s">
        <v>8082</v>
      </c>
      <c r="I4542">
        <v>2</v>
      </c>
      <c r="J4542">
        <v>2280</v>
      </c>
    </row>
    <row r="4543" spans="1:10" x14ac:dyDescent="0.25">
      <c r="A4543">
        <v>14542</v>
      </c>
      <c r="B4543" s="1">
        <v>45635</v>
      </c>
      <c r="C4543" t="s">
        <v>8083</v>
      </c>
      <c r="D4543" t="s">
        <v>17</v>
      </c>
      <c r="E4543" t="s">
        <v>51</v>
      </c>
      <c r="F4543" t="s">
        <v>120</v>
      </c>
      <c r="G4543" t="s">
        <v>139</v>
      </c>
      <c r="H4543" t="s">
        <v>8084</v>
      </c>
      <c r="I4543">
        <v>1</v>
      </c>
      <c r="J4543">
        <v>74388</v>
      </c>
    </row>
    <row r="4544" spans="1:10" x14ac:dyDescent="0.25">
      <c r="A4544">
        <v>14543</v>
      </c>
      <c r="B4544" s="1">
        <v>45303</v>
      </c>
      <c r="C4544" t="s">
        <v>8085</v>
      </c>
      <c r="D4544" t="s">
        <v>33</v>
      </c>
      <c r="E4544" t="s">
        <v>101</v>
      </c>
      <c r="F4544" t="s">
        <v>13</v>
      </c>
      <c r="G4544" t="s">
        <v>48</v>
      </c>
      <c r="H4544" t="s">
        <v>8086</v>
      </c>
      <c r="I4544">
        <v>1</v>
      </c>
      <c r="J4544">
        <v>50224</v>
      </c>
    </row>
    <row r="4545" spans="1:10" x14ac:dyDescent="0.25">
      <c r="A4545">
        <v>14544</v>
      </c>
      <c r="B4545" s="1">
        <v>45519</v>
      </c>
      <c r="C4545" t="s">
        <v>8087</v>
      </c>
      <c r="D4545" t="s">
        <v>11</v>
      </c>
      <c r="E4545" t="s">
        <v>138</v>
      </c>
      <c r="F4545" t="s">
        <v>39</v>
      </c>
      <c r="G4545" t="s">
        <v>40</v>
      </c>
      <c r="H4545" t="s">
        <v>8088</v>
      </c>
      <c r="I4545">
        <v>2</v>
      </c>
      <c r="J4545">
        <v>22591</v>
      </c>
    </row>
    <row r="4546" spans="1:10" x14ac:dyDescent="0.25">
      <c r="A4546">
        <v>14545</v>
      </c>
      <c r="B4546" s="1">
        <v>45317</v>
      </c>
      <c r="C4546" t="s">
        <v>8089</v>
      </c>
      <c r="D4546" t="s">
        <v>33</v>
      </c>
      <c r="E4546" t="s">
        <v>101</v>
      </c>
      <c r="F4546" t="s">
        <v>13</v>
      </c>
      <c r="G4546" t="s">
        <v>48</v>
      </c>
      <c r="H4546" t="s">
        <v>3613</v>
      </c>
      <c r="I4546">
        <v>1</v>
      </c>
      <c r="J4546">
        <v>17220</v>
      </c>
    </row>
    <row r="4547" spans="1:10" x14ac:dyDescent="0.25">
      <c r="A4547">
        <v>14546</v>
      </c>
      <c r="B4547" s="1">
        <v>45823</v>
      </c>
      <c r="C4547" t="s">
        <v>8090</v>
      </c>
      <c r="D4547" t="s">
        <v>23</v>
      </c>
      <c r="E4547" t="s">
        <v>24</v>
      </c>
      <c r="F4547" t="s">
        <v>62</v>
      </c>
      <c r="G4547" t="s">
        <v>508</v>
      </c>
      <c r="H4547" t="s">
        <v>1446</v>
      </c>
      <c r="I4547">
        <v>3</v>
      </c>
      <c r="J4547">
        <v>5668</v>
      </c>
    </row>
    <row r="4548" spans="1:10" x14ac:dyDescent="0.25">
      <c r="A4548">
        <v>14547</v>
      </c>
      <c r="B4548" s="1">
        <v>45433</v>
      </c>
      <c r="C4548" t="s">
        <v>8091</v>
      </c>
      <c r="D4548" t="s">
        <v>17</v>
      </c>
      <c r="E4548" t="s">
        <v>47</v>
      </c>
      <c r="F4548" t="s">
        <v>77</v>
      </c>
      <c r="G4548" t="s">
        <v>109</v>
      </c>
      <c r="H4548" t="s">
        <v>3489</v>
      </c>
      <c r="I4548">
        <v>3</v>
      </c>
      <c r="J4548">
        <v>54750</v>
      </c>
    </row>
    <row r="4549" spans="1:10" x14ac:dyDescent="0.25">
      <c r="A4549">
        <v>14548</v>
      </c>
      <c r="B4549" s="1">
        <v>45484</v>
      </c>
      <c r="C4549" t="s">
        <v>8092</v>
      </c>
      <c r="D4549" t="s">
        <v>23</v>
      </c>
      <c r="E4549" t="s">
        <v>135</v>
      </c>
      <c r="F4549" t="s">
        <v>35</v>
      </c>
      <c r="G4549" t="s">
        <v>179</v>
      </c>
      <c r="H4549" t="s">
        <v>8093</v>
      </c>
      <c r="I4549">
        <v>2</v>
      </c>
      <c r="J4549">
        <v>15743</v>
      </c>
    </row>
    <row r="4550" spans="1:10" x14ac:dyDescent="0.25">
      <c r="A4550">
        <v>14549</v>
      </c>
      <c r="B4550" s="1">
        <v>45596</v>
      </c>
      <c r="C4550" t="s">
        <v>8094</v>
      </c>
      <c r="D4550" t="s">
        <v>23</v>
      </c>
      <c r="E4550" t="s">
        <v>76</v>
      </c>
      <c r="F4550" t="s">
        <v>25</v>
      </c>
      <c r="G4550" t="s">
        <v>313</v>
      </c>
      <c r="H4550" t="s">
        <v>4446</v>
      </c>
      <c r="I4550">
        <v>4</v>
      </c>
      <c r="J4550">
        <v>65522</v>
      </c>
    </row>
    <row r="4551" spans="1:10" x14ac:dyDescent="0.25">
      <c r="A4551">
        <v>14550</v>
      </c>
      <c r="B4551" s="1">
        <v>45399</v>
      </c>
      <c r="C4551" t="s">
        <v>8095</v>
      </c>
      <c r="D4551" t="s">
        <v>23</v>
      </c>
      <c r="E4551" t="s">
        <v>76</v>
      </c>
      <c r="F4551" t="s">
        <v>19</v>
      </c>
      <c r="G4551" t="s">
        <v>20</v>
      </c>
      <c r="H4551" t="s">
        <v>8096</v>
      </c>
      <c r="I4551">
        <v>5</v>
      </c>
      <c r="J4551">
        <v>39827</v>
      </c>
    </row>
    <row r="4552" spans="1:10" x14ac:dyDescent="0.25">
      <c r="A4552">
        <v>14551</v>
      </c>
      <c r="B4552" s="1">
        <v>45851</v>
      </c>
      <c r="C4552" t="s">
        <v>8097</v>
      </c>
      <c r="D4552" t="s">
        <v>33</v>
      </c>
      <c r="E4552" t="s">
        <v>34</v>
      </c>
      <c r="F4552" t="s">
        <v>13</v>
      </c>
      <c r="G4552" t="s">
        <v>91</v>
      </c>
      <c r="H4552" t="s">
        <v>5439</v>
      </c>
      <c r="I4552">
        <v>5</v>
      </c>
      <c r="J4552">
        <v>34500</v>
      </c>
    </row>
    <row r="4553" spans="1:10" x14ac:dyDescent="0.25">
      <c r="A4553">
        <v>14552</v>
      </c>
      <c r="B4553" s="1">
        <v>45722</v>
      </c>
      <c r="C4553" t="s">
        <v>8098</v>
      </c>
      <c r="D4553" t="s">
        <v>11</v>
      </c>
      <c r="E4553" t="s">
        <v>61</v>
      </c>
      <c r="F4553" t="s">
        <v>62</v>
      </c>
      <c r="G4553" t="s">
        <v>114</v>
      </c>
      <c r="H4553" t="s">
        <v>7098</v>
      </c>
      <c r="I4553">
        <v>2</v>
      </c>
      <c r="J4553">
        <v>42789</v>
      </c>
    </row>
    <row r="4554" spans="1:10" x14ac:dyDescent="0.25">
      <c r="A4554">
        <v>14553</v>
      </c>
      <c r="B4554" s="1">
        <v>45623</v>
      </c>
      <c r="C4554" t="s">
        <v>8099</v>
      </c>
      <c r="D4554" t="s">
        <v>23</v>
      </c>
      <c r="E4554" t="s">
        <v>135</v>
      </c>
      <c r="F4554" t="s">
        <v>13</v>
      </c>
      <c r="G4554" t="s">
        <v>91</v>
      </c>
      <c r="H4554" t="s">
        <v>4488</v>
      </c>
      <c r="I4554">
        <v>5</v>
      </c>
      <c r="J4554">
        <v>75669</v>
      </c>
    </row>
    <row r="4555" spans="1:10" x14ac:dyDescent="0.25">
      <c r="A4555">
        <v>14554</v>
      </c>
      <c r="B4555" s="1">
        <v>45845</v>
      </c>
      <c r="C4555" t="s">
        <v>8100</v>
      </c>
      <c r="D4555" t="s">
        <v>11</v>
      </c>
      <c r="E4555" t="s">
        <v>84</v>
      </c>
      <c r="F4555" t="s">
        <v>67</v>
      </c>
      <c r="G4555" t="s">
        <v>195</v>
      </c>
      <c r="H4555" t="s">
        <v>8101</v>
      </c>
      <c r="I4555">
        <v>2</v>
      </c>
      <c r="J4555">
        <v>62225</v>
      </c>
    </row>
    <row r="4556" spans="1:10" x14ac:dyDescent="0.25">
      <c r="A4556">
        <v>14555</v>
      </c>
      <c r="B4556" s="1">
        <v>45726</v>
      </c>
      <c r="C4556" t="s">
        <v>8102</v>
      </c>
      <c r="D4556" t="s">
        <v>17</v>
      </c>
      <c r="E4556" t="s">
        <v>158</v>
      </c>
      <c r="F4556" t="s">
        <v>77</v>
      </c>
      <c r="G4556" t="s">
        <v>162</v>
      </c>
      <c r="H4556" t="s">
        <v>8103</v>
      </c>
      <c r="I4556">
        <v>4</v>
      </c>
      <c r="J4556">
        <v>54607</v>
      </c>
    </row>
    <row r="4557" spans="1:10" x14ac:dyDescent="0.25">
      <c r="A4557">
        <v>14556</v>
      </c>
      <c r="B4557" s="1">
        <v>45777</v>
      </c>
      <c r="C4557" t="s">
        <v>4771</v>
      </c>
      <c r="D4557" t="s">
        <v>11</v>
      </c>
      <c r="E4557" t="s">
        <v>84</v>
      </c>
      <c r="F4557" t="s">
        <v>62</v>
      </c>
      <c r="G4557" t="s">
        <v>63</v>
      </c>
      <c r="H4557" t="s">
        <v>8104</v>
      </c>
      <c r="I4557">
        <v>2</v>
      </c>
      <c r="J4557">
        <v>24693</v>
      </c>
    </row>
    <row r="4558" spans="1:10" x14ac:dyDescent="0.25">
      <c r="A4558">
        <v>14557</v>
      </c>
      <c r="B4558" s="1">
        <v>45208</v>
      </c>
      <c r="C4558" t="s">
        <v>8105</v>
      </c>
      <c r="D4558" t="s">
        <v>33</v>
      </c>
      <c r="E4558" t="s">
        <v>55</v>
      </c>
      <c r="F4558" t="s">
        <v>19</v>
      </c>
      <c r="G4558" t="s">
        <v>124</v>
      </c>
      <c r="H4558" t="s">
        <v>1546</v>
      </c>
      <c r="I4558">
        <v>5</v>
      </c>
      <c r="J4558">
        <v>73655</v>
      </c>
    </row>
    <row r="4559" spans="1:10" x14ac:dyDescent="0.25">
      <c r="A4559">
        <v>14558</v>
      </c>
      <c r="B4559" s="1">
        <v>45686</v>
      </c>
      <c r="C4559" t="s">
        <v>8106</v>
      </c>
      <c r="D4559" t="s">
        <v>11</v>
      </c>
      <c r="E4559" t="s">
        <v>12</v>
      </c>
      <c r="F4559" t="s">
        <v>13</v>
      </c>
      <c r="G4559" t="s">
        <v>48</v>
      </c>
      <c r="H4559" t="s">
        <v>7519</v>
      </c>
      <c r="I4559">
        <v>3</v>
      </c>
      <c r="J4559">
        <v>21308</v>
      </c>
    </row>
    <row r="4560" spans="1:10" x14ac:dyDescent="0.25">
      <c r="A4560">
        <v>14559</v>
      </c>
      <c r="B4560" s="1">
        <v>45252</v>
      </c>
      <c r="C4560" t="s">
        <v>8107</v>
      </c>
      <c r="D4560" t="s">
        <v>23</v>
      </c>
      <c r="E4560" t="s">
        <v>135</v>
      </c>
      <c r="F4560" t="s">
        <v>62</v>
      </c>
      <c r="G4560" t="s">
        <v>508</v>
      </c>
      <c r="H4560" t="s">
        <v>848</v>
      </c>
      <c r="I4560">
        <v>1</v>
      </c>
      <c r="J4560">
        <v>56452</v>
      </c>
    </row>
    <row r="4561" spans="1:10" x14ac:dyDescent="0.25">
      <c r="A4561">
        <v>14560</v>
      </c>
      <c r="B4561" s="1">
        <v>45509</v>
      </c>
      <c r="C4561" t="s">
        <v>8108</v>
      </c>
      <c r="D4561" t="s">
        <v>17</v>
      </c>
      <c r="E4561" t="s">
        <v>158</v>
      </c>
      <c r="F4561" t="s">
        <v>67</v>
      </c>
      <c r="G4561" t="s">
        <v>68</v>
      </c>
      <c r="H4561" t="s">
        <v>713</v>
      </c>
      <c r="I4561">
        <v>3</v>
      </c>
      <c r="J4561">
        <v>38281</v>
      </c>
    </row>
    <row r="4562" spans="1:10" x14ac:dyDescent="0.25">
      <c r="A4562">
        <v>14561</v>
      </c>
      <c r="B4562" s="1">
        <v>45741</v>
      </c>
      <c r="C4562" t="s">
        <v>8109</v>
      </c>
      <c r="D4562" t="s">
        <v>33</v>
      </c>
      <c r="E4562" t="s">
        <v>101</v>
      </c>
      <c r="F4562" t="s">
        <v>67</v>
      </c>
      <c r="G4562" t="s">
        <v>68</v>
      </c>
      <c r="H4562" t="s">
        <v>8110</v>
      </c>
      <c r="I4562">
        <v>5</v>
      </c>
      <c r="J4562">
        <v>25717</v>
      </c>
    </row>
    <row r="4563" spans="1:10" x14ac:dyDescent="0.25">
      <c r="A4563">
        <v>14562</v>
      </c>
      <c r="B4563" s="1">
        <v>45545</v>
      </c>
      <c r="C4563" t="s">
        <v>8111</v>
      </c>
      <c r="D4563" t="s">
        <v>17</v>
      </c>
      <c r="E4563" t="s">
        <v>18</v>
      </c>
      <c r="F4563" t="s">
        <v>62</v>
      </c>
      <c r="G4563" t="s">
        <v>508</v>
      </c>
      <c r="H4563" t="s">
        <v>8112</v>
      </c>
      <c r="I4563">
        <v>2</v>
      </c>
      <c r="J4563">
        <v>61600</v>
      </c>
    </row>
    <row r="4564" spans="1:10" x14ac:dyDescent="0.25">
      <c r="A4564">
        <v>14563</v>
      </c>
      <c r="B4564" s="1">
        <v>45425</v>
      </c>
      <c r="C4564" t="s">
        <v>8113</v>
      </c>
      <c r="D4564" t="s">
        <v>33</v>
      </c>
      <c r="E4564" t="s">
        <v>43</v>
      </c>
      <c r="F4564" t="s">
        <v>120</v>
      </c>
      <c r="G4564" t="s">
        <v>155</v>
      </c>
      <c r="H4564" t="s">
        <v>2999</v>
      </c>
      <c r="I4564">
        <v>1</v>
      </c>
      <c r="J4564">
        <v>16590</v>
      </c>
    </row>
    <row r="4565" spans="1:10" x14ac:dyDescent="0.25">
      <c r="A4565">
        <v>14564</v>
      </c>
      <c r="B4565" s="1">
        <v>45227</v>
      </c>
      <c r="C4565" t="s">
        <v>8114</v>
      </c>
      <c r="D4565" t="s">
        <v>23</v>
      </c>
      <c r="E4565" t="s">
        <v>105</v>
      </c>
      <c r="F4565" t="s">
        <v>19</v>
      </c>
      <c r="G4565" t="s">
        <v>30</v>
      </c>
      <c r="H4565" t="s">
        <v>3873</v>
      </c>
      <c r="I4565">
        <v>4</v>
      </c>
      <c r="J4565">
        <v>67483</v>
      </c>
    </row>
    <row r="4566" spans="1:10" x14ac:dyDescent="0.25">
      <c r="A4566">
        <v>14565</v>
      </c>
      <c r="B4566" s="1">
        <v>45291</v>
      </c>
      <c r="C4566" t="s">
        <v>8115</v>
      </c>
      <c r="D4566" t="s">
        <v>33</v>
      </c>
      <c r="E4566" t="s">
        <v>94</v>
      </c>
      <c r="F4566" t="s">
        <v>67</v>
      </c>
      <c r="G4566" t="s">
        <v>400</v>
      </c>
      <c r="H4566" t="s">
        <v>8116</v>
      </c>
      <c r="I4566">
        <v>3</v>
      </c>
      <c r="J4566">
        <v>27065</v>
      </c>
    </row>
    <row r="4567" spans="1:10" x14ac:dyDescent="0.25">
      <c r="A4567">
        <v>14566</v>
      </c>
      <c r="B4567" s="1">
        <v>45252</v>
      </c>
      <c r="C4567" t="s">
        <v>1590</v>
      </c>
      <c r="D4567" t="s">
        <v>17</v>
      </c>
      <c r="E4567" t="s">
        <v>66</v>
      </c>
      <c r="F4567" t="s">
        <v>19</v>
      </c>
      <c r="G4567" t="s">
        <v>98</v>
      </c>
      <c r="H4567" t="s">
        <v>6558</v>
      </c>
      <c r="I4567">
        <v>4</v>
      </c>
      <c r="J4567">
        <v>42660</v>
      </c>
    </row>
    <row r="4568" spans="1:10" x14ac:dyDescent="0.25">
      <c r="A4568">
        <v>14567</v>
      </c>
      <c r="B4568" s="1">
        <v>45249</v>
      </c>
      <c r="C4568" t="s">
        <v>8117</v>
      </c>
      <c r="D4568" t="s">
        <v>11</v>
      </c>
      <c r="E4568" t="s">
        <v>84</v>
      </c>
      <c r="F4568" t="s">
        <v>39</v>
      </c>
      <c r="G4568" t="s">
        <v>132</v>
      </c>
      <c r="H4568" t="s">
        <v>8118</v>
      </c>
      <c r="I4568">
        <v>2</v>
      </c>
      <c r="J4568">
        <v>37940</v>
      </c>
    </row>
    <row r="4569" spans="1:10" x14ac:dyDescent="0.25">
      <c r="A4569">
        <v>14568</v>
      </c>
      <c r="B4569" s="1">
        <v>45532</v>
      </c>
      <c r="C4569" t="s">
        <v>8119</v>
      </c>
      <c r="D4569" t="s">
        <v>11</v>
      </c>
      <c r="E4569" t="s">
        <v>165</v>
      </c>
      <c r="F4569" t="s">
        <v>25</v>
      </c>
      <c r="G4569" t="s">
        <v>26</v>
      </c>
      <c r="H4569" t="s">
        <v>1908</v>
      </c>
      <c r="I4569">
        <v>1</v>
      </c>
      <c r="J4569">
        <v>36209</v>
      </c>
    </row>
    <row r="4570" spans="1:10" x14ac:dyDescent="0.25">
      <c r="A4570">
        <v>14569</v>
      </c>
      <c r="B4570" s="1">
        <v>45513</v>
      </c>
      <c r="C4570" t="s">
        <v>8120</v>
      </c>
      <c r="D4570" t="s">
        <v>23</v>
      </c>
      <c r="E4570" t="s">
        <v>135</v>
      </c>
      <c r="F4570" t="s">
        <v>77</v>
      </c>
      <c r="G4570" t="s">
        <v>78</v>
      </c>
      <c r="H4570" t="s">
        <v>8121</v>
      </c>
      <c r="I4570">
        <v>3</v>
      </c>
      <c r="J4570">
        <v>9523</v>
      </c>
    </row>
    <row r="4571" spans="1:10" x14ac:dyDescent="0.25">
      <c r="A4571">
        <v>14570</v>
      </c>
      <c r="B4571" s="1">
        <v>45426</v>
      </c>
      <c r="C4571" t="s">
        <v>8122</v>
      </c>
      <c r="D4571" t="s">
        <v>17</v>
      </c>
      <c r="E4571" t="s">
        <v>51</v>
      </c>
      <c r="F4571" t="s">
        <v>77</v>
      </c>
      <c r="G4571" t="s">
        <v>287</v>
      </c>
      <c r="H4571" t="s">
        <v>8123</v>
      </c>
      <c r="I4571">
        <v>4</v>
      </c>
      <c r="J4571">
        <v>25375</v>
      </c>
    </row>
    <row r="4572" spans="1:10" x14ac:dyDescent="0.25">
      <c r="A4572">
        <v>14571</v>
      </c>
      <c r="B4572" s="1">
        <v>45753</v>
      </c>
      <c r="C4572" t="s">
        <v>8124</v>
      </c>
      <c r="D4572" t="s">
        <v>33</v>
      </c>
      <c r="E4572" t="s">
        <v>43</v>
      </c>
      <c r="F4572" t="s">
        <v>35</v>
      </c>
      <c r="G4572" t="s">
        <v>179</v>
      </c>
      <c r="H4572" t="s">
        <v>8125</v>
      </c>
      <c r="I4572">
        <v>1</v>
      </c>
      <c r="J4572">
        <v>18066</v>
      </c>
    </row>
    <row r="4573" spans="1:10" x14ac:dyDescent="0.25">
      <c r="A4573">
        <v>14572</v>
      </c>
      <c r="B4573" s="1">
        <v>45295</v>
      </c>
      <c r="C4573" t="s">
        <v>8126</v>
      </c>
      <c r="D4573" t="s">
        <v>11</v>
      </c>
      <c r="E4573" t="s">
        <v>61</v>
      </c>
      <c r="F4573" t="s">
        <v>25</v>
      </c>
      <c r="G4573" t="s">
        <v>313</v>
      </c>
      <c r="H4573" t="s">
        <v>8127</v>
      </c>
      <c r="I4573">
        <v>1</v>
      </c>
      <c r="J4573">
        <v>72775</v>
      </c>
    </row>
    <row r="4574" spans="1:10" x14ac:dyDescent="0.25">
      <c r="A4574">
        <v>14573</v>
      </c>
      <c r="B4574" s="1">
        <v>45461</v>
      </c>
      <c r="C4574" t="s">
        <v>8128</v>
      </c>
      <c r="D4574" t="s">
        <v>11</v>
      </c>
      <c r="E4574" t="s">
        <v>12</v>
      </c>
      <c r="F4574" t="s">
        <v>19</v>
      </c>
      <c r="G4574" t="s">
        <v>30</v>
      </c>
      <c r="H4574" t="s">
        <v>4801</v>
      </c>
      <c r="I4574">
        <v>3</v>
      </c>
      <c r="J4574">
        <v>74936</v>
      </c>
    </row>
    <row r="4575" spans="1:10" x14ac:dyDescent="0.25">
      <c r="A4575">
        <v>14574</v>
      </c>
      <c r="B4575" s="1">
        <v>45438</v>
      </c>
      <c r="C4575" t="s">
        <v>8129</v>
      </c>
      <c r="D4575" t="s">
        <v>11</v>
      </c>
      <c r="E4575" t="s">
        <v>12</v>
      </c>
      <c r="F4575" t="s">
        <v>87</v>
      </c>
      <c r="G4575" t="s">
        <v>129</v>
      </c>
      <c r="H4575" t="s">
        <v>4549</v>
      </c>
      <c r="I4575">
        <v>3</v>
      </c>
      <c r="J4575">
        <v>51851</v>
      </c>
    </row>
    <row r="4576" spans="1:10" x14ac:dyDescent="0.25">
      <c r="A4576">
        <v>14575</v>
      </c>
      <c r="B4576" s="1">
        <v>45714</v>
      </c>
      <c r="C4576" t="s">
        <v>8130</v>
      </c>
      <c r="D4576" t="s">
        <v>11</v>
      </c>
      <c r="E4576" t="s">
        <v>138</v>
      </c>
      <c r="F4576" t="s">
        <v>77</v>
      </c>
      <c r="G4576" t="s">
        <v>162</v>
      </c>
      <c r="H4576" t="s">
        <v>8131</v>
      </c>
      <c r="I4576">
        <v>4</v>
      </c>
      <c r="J4576">
        <v>19186</v>
      </c>
    </row>
    <row r="4577" spans="1:10" x14ac:dyDescent="0.25">
      <c r="A4577">
        <v>14576</v>
      </c>
      <c r="B4577" s="1">
        <v>45332</v>
      </c>
      <c r="C4577" t="s">
        <v>8132</v>
      </c>
      <c r="D4577" t="s">
        <v>11</v>
      </c>
      <c r="E4577" t="s">
        <v>165</v>
      </c>
      <c r="F4577" t="s">
        <v>19</v>
      </c>
      <c r="G4577" t="s">
        <v>124</v>
      </c>
      <c r="H4577" t="s">
        <v>4680</v>
      </c>
      <c r="I4577">
        <v>5</v>
      </c>
      <c r="J4577">
        <v>43409</v>
      </c>
    </row>
    <row r="4578" spans="1:10" x14ac:dyDescent="0.25">
      <c r="A4578">
        <v>14577</v>
      </c>
      <c r="B4578" s="1">
        <v>45732</v>
      </c>
      <c r="C4578" t="s">
        <v>8133</v>
      </c>
      <c r="D4578" t="s">
        <v>17</v>
      </c>
      <c r="E4578" t="s">
        <v>47</v>
      </c>
      <c r="F4578" t="s">
        <v>62</v>
      </c>
      <c r="G4578" t="s">
        <v>114</v>
      </c>
      <c r="H4578" t="s">
        <v>8134</v>
      </c>
      <c r="I4578">
        <v>2</v>
      </c>
      <c r="J4578">
        <v>46622</v>
      </c>
    </row>
    <row r="4579" spans="1:10" x14ac:dyDescent="0.25">
      <c r="A4579">
        <v>14578</v>
      </c>
      <c r="B4579" s="1">
        <v>45244</v>
      </c>
      <c r="C4579" t="s">
        <v>8135</v>
      </c>
      <c r="D4579" t="s">
        <v>33</v>
      </c>
      <c r="E4579" t="s">
        <v>55</v>
      </c>
      <c r="F4579" t="s">
        <v>25</v>
      </c>
      <c r="G4579" t="s">
        <v>95</v>
      </c>
      <c r="H4579" t="s">
        <v>1502</v>
      </c>
      <c r="I4579">
        <v>4</v>
      </c>
      <c r="J4579">
        <v>75759</v>
      </c>
    </row>
    <row r="4580" spans="1:10" x14ac:dyDescent="0.25">
      <c r="A4580">
        <v>14579</v>
      </c>
      <c r="B4580" s="1">
        <v>45537</v>
      </c>
      <c r="C4580" t="s">
        <v>8136</v>
      </c>
      <c r="D4580" t="s">
        <v>17</v>
      </c>
      <c r="E4580" t="s">
        <v>18</v>
      </c>
      <c r="F4580" t="s">
        <v>25</v>
      </c>
      <c r="G4580" t="s">
        <v>95</v>
      </c>
      <c r="H4580" t="s">
        <v>1093</v>
      </c>
      <c r="I4580">
        <v>5</v>
      </c>
      <c r="J4580">
        <v>15012</v>
      </c>
    </row>
    <row r="4581" spans="1:10" x14ac:dyDescent="0.25">
      <c r="A4581">
        <v>14580</v>
      </c>
      <c r="B4581" s="1">
        <v>45901</v>
      </c>
      <c r="C4581" t="s">
        <v>8137</v>
      </c>
      <c r="D4581" t="s">
        <v>11</v>
      </c>
      <c r="E4581" t="s">
        <v>165</v>
      </c>
      <c r="F4581" t="s">
        <v>13</v>
      </c>
      <c r="G4581" t="s">
        <v>91</v>
      </c>
      <c r="H4581" t="s">
        <v>7709</v>
      </c>
      <c r="I4581">
        <v>2</v>
      </c>
      <c r="J4581">
        <v>70609</v>
      </c>
    </row>
    <row r="4582" spans="1:10" x14ac:dyDescent="0.25">
      <c r="A4582">
        <v>14581</v>
      </c>
      <c r="B4582" s="1">
        <v>45524</v>
      </c>
      <c r="C4582" t="s">
        <v>8138</v>
      </c>
      <c r="D4582" t="s">
        <v>17</v>
      </c>
      <c r="E4582" t="s">
        <v>18</v>
      </c>
      <c r="F4582" t="s">
        <v>13</v>
      </c>
      <c r="G4582" t="s">
        <v>282</v>
      </c>
      <c r="H4582" t="s">
        <v>8139</v>
      </c>
      <c r="I4582">
        <v>5</v>
      </c>
      <c r="J4582">
        <v>56097</v>
      </c>
    </row>
    <row r="4583" spans="1:10" x14ac:dyDescent="0.25">
      <c r="A4583">
        <v>14582</v>
      </c>
      <c r="B4583" s="1">
        <v>45429</v>
      </c>
      <c r="C4583" t="s">
        <v>8140</v>
      </c>
      <c r="D4583" t="s">
        <v>17</v>
      </c>
      <c r="E4583" t="s">
        <v>158</v>
      </c>
      <c r="F4583" t="s">
        <v>13</v>
      </c>
      <c r="G4583" t="s">
        <v>282</v>
      </c>
      <c r="H4583" t="s">
        <v>3516</v>
      </c>
      <c r="I4583">
        <v>1</v>
      </c>
      <c r="J4583">
        <v>44617</v>
      </c>
    </row>
    <row r="4584" spans="1:10" x14ac:dyDescent="0.25">
      <c r="A4584">
        <v>14583</v>
      </c>
      <c r="B4584" s="1">
        <v>45395</v>
      </c>
      <c r="C4584" t="s">
        <v>8141</v>
      </c>
      <c r="D4584" t="s">
        <v>23</v>
      </c>
      <c r="E4584" t="s">
        <v>24</v>
      </c>
      <c r="F4584" t="s">
        <v>35</v>
      </c>
      <c r="G4584" t="s">
        <v>437</v>
      </c>
      <c r="H4584" t="s">
        <v>8142</v>
      </c>
      <c r="I4584">
        <v>5</v>
      </c>
      <c r="J4584">
        <v>23757</v>
      </c>
    </row>
    <row r="4585" spans="1:10" x14ac:dyDescent="0.25">
      <c r="A4585">
        <v>14584</v>
      </c>
      <c r="B4585" s="1">
        <v>45766</v>
      </c>
      <c r="C4585" t="s">
        <v>8143</v>
      </c>
      <c r="D4585" t="s">
        <v>33</v>
      </c>
      <c r="E4585" t="s">
        <v>101</v>
      </c>
      <c r="F4585" t="s">
        <v>67</v>
      </c>
      <c r="G4585" t="s">
        <v>195</v>
      </c>
      <c r="H4585" t="s">
        <v>8144</v>
      </c>
      <c r="I4585">
        <v>3</v>
      </c>
      <c r="J4585">
        <v>32050</v>
      </c>
    </row>
    <row r="4586" spans="1:10" x14ac:dyDescent="0.25">
      <c r="A4586">
        <v>14585</v>
      </c>
      <c r="B4586" s="1">
        <v>45621</v>
      </c>
      <c r="C4586" t="s">
        <v>8145</v>
      </c>
      <c r="D4586" t="s">
        <v>23</v>
      </c>
      <c r="E4586" t="s">
        <v>29</v>
      </c>
      <c r="F4586" t="s">
        <v>67</v>
      </c>
      <c r="G4586" t="s">
        <v>231</v>
      </c>
      <c r="H4586" t="s">
        <v>6588</v>
      </c>
      <c r="I4586">
        <v>3</v>
      </c>
      <c r="J4586">
        <v>79277</v>
      </c>
    </row>
    <row r="4587" spans="1:10" x14ac:dyDescent="0.25">
      <c r="A4587">
        <v>14586</v>
      </c>
      <c r="B4587" s="1">
        <v>45820</v>
      </c>
      <c r="C4587" t="s">
        <v>8146</v>
      </c>
      <c r="D4587" t="s">
        <v>23</v>
      </c>
      <c r="E4587" t="s">
        <v>76</v>
      </c>
      <c r="F4587" t="s">
        <v>120</v>
      </c>
      <c r="G4587" t="s">
        <v>139</v>
      </c>
      <c r="H4587" t="s">
        <v>8147</v>
      </c>
      <c r="I4587">
        <v>4</v>
      </c>
      <c r="J4587">
        <v>27950</v>
      </c>
    </row>
    <row r="4588" spans="1:10" x14ac:dyDescent="0.25">
      <c r="A4588">
        <v>14587</v>
      </c>
      <c r="B4588" s="1">
        <v>45512</v>
      </c>
      <c r="C4588" t="s">
        <v>8148</v>
      </c>
      <c r="D4588" t="s">
        <v>17</v>
      </c>
      <c r="E4588" t="s">
        <v>66</v>
      </c>
      <c r="F4588" t="s">
        <v>120</v>
      </c>
      <c r="G4588" t="s">
        <v>139</v>
      </c>
      <c r="H4588" t="s">
        <v>8149</v>
      </c>
      <c r="I4588">
        <v>2</v>
      </c>
      <c r="J4588">
        <v>49690</v>
      </c>
    </row>
    <row r="4589" spans="1:10" x14ac:dyDescent="0.25">
      <c r="A4589">
        <v>14588</v>
      </c>
      <c r="B4589" s="1">
        <v>45353</v>
      </c>
      <c r="C4589" t="s">
        <v>8150</v>
      </c>
      <c r="D4589" t="s">
        <v>17</v>
      </c>
      <c r="E4589" t="s">
        <v>66</v>
      </c>
      <c r="F4589" t="s">
        <v>35</v>
      </c>
      <c r="G4589" t="s">
        <v>179</v>
      </c>
      <c r="H4589" t="s">
        <v>8151</v>
      </c>
      <c r="I4589">
        <v>1</v>
      </c>
      <c r="J4589">
        <v>35032</v>
      </c>
    </row>
    <row r="4590" spans="1:10" x14ac:dyDescent="0.25">
      <c r="A4590">
        <v>14589</v>
      </c>
      <c r="B4590" s="1">
        <v>45218</v>
      </c>
      <c r="C4590" t="s">
        <v>8152</v>
      </c>
      <c r="D4590" t="s">
        <v>33</v>
      </c>
      <c r="E4590" t="s">
        <v>101</v>
      </c>
      <c r="F4590" t="s">
        <v>120</v>
      </c>
      <c r="G4590" t="s">
        <v>121</v>
      </c>
      <c r="H4590" t="s">
        <v>8153</v>
      </c>
      <c r="I4590">
        <v>2</v>
      </c>
      <c r="J4590">
        <v>32915</v>
      </c>
    </row>
    <row r="4591" spans="1:10" x14ac:dyDescent="0.25">
      <c r="A4591">
        <v>14590</v>
      </c>
      <c r="B4591" s="1">
        <v>45790</v>
      </c>
      <c r="C4591" t="s">
        <v>8154</v>
      </c>
      <c r="D4591" t="s">
        <v>11</v>
      </c>
      <c r="E4591" t="s">
        <v>165</v>
      </c>
      <c r="F4591" t="s">
        <v>120</v>
      </c>
      <c r="G4591" t="s">
        <v>139</v>
      </c>
      <c r="H4591" t="s">
        <v>1731</v>
      </c>
      <c r="I4591">
        <v>5</v>
      </c>
      <c r="J4591">
        <v>34275</v>
      </c>
    </row>
    <row r="4592" spans="1:10" x14ac:dyDescent="0.25">
      <c r="A4592">
        <v>14591</v>
      </c>
      <c r="B4592" s="1">
        <v>45317</v>
      </c>
      <c r="C4592" t="s">
        <v>8155</v>
      </c>
      <c r="D4592" t="s">
        <v>23</v>
      </c>
      <c r="E4592" t="s">
        <v>105</v>
      </c>
      <c r="F4592" t="s">
        <v>19</v>
      </c>
      <c r="G4592" t="s">
        <v>124</v>
      </c>
      <c r="H4592" t="s">
        <v>8156</v>
      </c>
      <c r="I4592">
        <v>3</v>
      </c>
      <c r="J4592">
        <v>25218</v>
      </c>
    </row>
    <row r="4593" spans="1:10" x14ac:dyDescent="0.25">
      <c r="A4593">
        <v>14592</v>
      </c>
      <c r="B4593" s="1">
        <v>45353</v>
      </c>
      <c r="C4593" t="s">
        <v>8157</v>
      </c>
      <c r="D4593" t="s">
        <v>11</v>
      </c>
      <c r="E4593" t="s">
        <v>61</v>
      </c>
      <c r="F4593" t="s">
        <v>19</v>
      </c>
      <c r="G4593" t="s">
        <v>124</v>
      </c>
      <c r="H4593" t="s">
        <v>8158</v>
      </c>
      <c r="I4593">
        <v>1</v>
      </c>
      <c r="J4593">
        <v>50536</v>
      </c>
    </row>
    <row r="4594" spans="1:10" x14ac:dyDescent="0.25">
      <c r="A4594">
        <v>14593</v>
      </c>
      <c r="B4594" s="1">
        <v>45808</v>
      </c>
      <c r="C4594" t="s">
        <v>8159</v>
      </c>
      <c r="D4594" t="s">
        <v>17</v>
      </c>
      <c r="E4594" t="s">
        <v>158</v>
      </c>
      <c r="F4594" t="s">
        <v>87</v>
      </c>
      <c r="G4594" t="s">
        <v>147</v>
      </c>
      <c r="H4594" t="s">
        <v>8160</v>
      </c>
      <c r="I4594">
        <v>1</v>
      </c>
      <c r="J4594">
        <v>2635</v>
      </c>
    </row>
    <row r="4595" spans="1:10" x14ac:dyDescent="0.25">
      <c r="A4595">
        <v>14594</v>
      </c>
      <c r="B4595" s="1">
        <v>45307</v>
      </c>
      <c r="C4595" t="s">
        <v>8161</v>
      </c>
      <c r="D4595" t="s">
        <v>33</v>
      </c>
      <c r="E4595" t="s">
        <v>55</v>
      </c>
      <c r="F4595" t="s">
        <v>39</v>
      </c>
      <c r="G4595" t="s">
        <v>40</v>
      </c>
      <c r="H4595" t="s">
        <v>1434</v>
      </c>
      <c r="I4595">
        <v>4</v>
      </c>
      <c r="J4595">
        <v>65025</v>
      </c>
    </row>
    <row r="4596" spans="1:10" x14ac:dyDescent="0.25">
      <c r="A4596">
        <v>14595</v>
      </c>
      <c r="B4596" s="1">
        <v>45889</v>
      </c>
      <c r="C4596" t="s">
        <v>8162</v>
      </c>
      <c r="D4596" t="s">
        <v>17</v>
      </c>
      <c r="E4596" t="s">
        <v>158</v>
      </c>
      <c r="F4596" t="s">
        <v>39</v>
      </c>
      <c r="G4596" t="s">
        <v>132</v>
      </c>
      <c r="H4596" t="s">
        <v>482</v>
      </c>
      <c r="I4596">
        <v>1</v>
      </c>
      <c r="J4596">
        <v>75750</v>
      </c>
    </row>
    <row r="4597" spans="1:10" x14ac:dyDescent="0.25">
      <c r="A4597">
        <v>14596</v>
      </c>
      <c r="B4597" s="1">
        <v>45547</v>
      </c>
      <c r="C4597" t="s">
        <v>8163</v>
      </c>
      <c r="D4597" t="s">
        <v>33</v>
      </c>
      <c r="E4597" t="s">
        <v>94</v>
      </c>
      <c r="F4597" t="s">
        <v>77</v>
      </c>
      <c r="G4597" t="s">
        <v>109</v>
      </c>
      <c r="H4597" t="s">
        <v>6067</v>
      </c>
      <c r="I4597">
        <v>5</v>
      </c>
      <c r="J4597">
        <v>50439</v>
      </c>
    </row>
    <row r="4598" spans="1:10" x14ac:dyDescent="0.25">
      <c r="A4598">
        <v>14597</v>
      </c>
      <c r="B4598" s="1">
        <v>45667</v>
      </c>
      <c r="C4598" t="s">
        <v>8164</v>
      </c>
      <c r="D4598" t="s">
        <v>33</v>
      </c>
      <c r="E4598" t="s">
        <v>101</v>
      </c>
      <c r="F4598" t="s">
        <v>19</v>
      </c>
      <c r="G4598" t="s">
        <v>98</v>
      </c>
      <c r="H4598" t="s">
        <v>8165</v>
      </c>
      <c r="I4598">
        <v>4</v>
      </c>
      <c r="J4598">
        <v>705</v>
      </c>
    </row>
    <row r="4599" spans="1:10" x14ac:dyDescent="0.25">
      <c r="A4599">
        <v>14598</v>
      </c>
      <c r="B4599" s="1">
        <v>45330</v>
      </c>
      <c r="C4599" t="s">
        <v>8166</v>
      </c>
      <c r="D4599" t="s">
        <v>11</v>
      </c>
      <c r="E4599" t="s">
        <v>61</v>
      </c>
      <c r="F4599" t="s">
        <v>19</v>
      </c>
      <c r="G4599" t="s">
        <v>30</v>
      </c>
      <c r="H4599" t="s">
        <v>6019</v>
      </c>
      <c r="I4599">
        <v>3</v>
      </c>
      <c r="J4599">
        <v>30416</v>
      </c>
    </row>
    <row r="4600" spans="1:10" x14ac:dyDescent="0.25">
      <c r="A4600">
        <v>14599</v>
      </c>
      <c r="B4600" s="1">
        <v>45803</v>
      </c>
      <c r="C4600" t="s">
        <v>8167</v>
      </c>
      <c r="D4600" t="s">
        <v>23</v>
      </c>
      <c r="E4600" t="s">
        <v>135</v>
      </c>
      <c r="F4600" t="s">
        <v>67</v>
      </c>
      <c r="G4600" t="s">
        <v>400</v>
      </c>
      <c r="H4600" t="s">
        <v>8168</v>
      </c>
      <c r="I4600">
        <v>3</v>
      </c>
      <c r="J4600">
        <v>23013</v>
      </c>
    </row>
    <row r="4601" spans="1:10" x14ac:dyDescent="0.25">
      <c r="A4601">
        <v>14600</v>
      </c>
      <c r="B4601" s="1">
        <v>45315</v>
      </c>
      <c r="C4601" t="s">
        <v>8169</v>
      </c>
      <c r="D4601" t="s">
        <v>17</v>
      </c>
      <c r="E4601" t="s">
        <v>158</v>
      </c>
      <c r="F4601" t="s">
        <v>25</v>
      </c>
      <c r="G4601" t="s">
        <v>95</v>
      </c>
      <c r="H4601" t="s">
        <v>8170</v>
      </c>
      <c r="I4601">
        <v>2</v>
      </c>
      <c r="J4601">
        <v>57650</v>
      </c>
    </row>
    <row r="4602" spans="1:10" x14ac:dyDescent="0.25">
      <c r="A4602">
        <v>14601</v>
      </c>
      <c r="B4602" s="1">
        <v>45727</v>
      </c>
      <c r="C4602" t="s">
        <v>8171</v>
      </c>
      <c r="D4602" t="s">
        <v>11</v>
      </c>
      <c r="E4602" t="s">
        <v>165</v>
      </c>
      <c r="F4602" t="s">
        <v>35</v>
      </c>
      <c r="G4602" t="s">
        <v>179</v>
      </c>
      <c r="H4602" t="s">
        <v>4223</v>
      </c>
      <c r="I4602">
        <v>4</v>
      </c>
      <c r="J4602">
        <v>33939</v>
      </c>
    </row>
    <row r="4603" spans="1:10" x14ac:dyDescent="0.25">
      <c r="A4603">
        <v>14602</v>
      </c>
      <c r="B4603" s="1">
        <v>45674</v>
      </c>
      <c r="C4603" t="s">
        <v>8172</v>
      </c>
      <c r="D4603" t="s">
        <v>17</v>
      </c>
      <c r="E4603" t="s">
        <v>158</v>
      </c>
      <c r="F4603" t="s">
        <v>13</v>
      </c>
      <c r="G4603" t="s">
        <v>48</v>
      </c>
      <c r="H4603" t="s">
        <v>8173</v>
      </c>
      <c r="I4603">
        <v>1</v>
      </c>
      <c r="J4603">
        <v>43515</v>
      </c>
    </row>
    <row r="4604" spans="1:10" x14ac:dyDescent="0.25">
      <c r="A4604">
        <v>14603</v>
      </c>
      <c r="B4604" s="1">
        <v>45830</v>
      </c>
      <c r="C4604" t="s">
        <v>8174</v>
      </c>
      <c r="D4604" t="s">
        <v>17</v>
      </c>
      <c r="E4604" t="s">
        <v>66</v>
      </c>
      <c r="F4604" t="s">
        <v>19</v>
      </c>
      <c r="G4604" t="s">
        <v>98</v>
      </c>
      <c r="H4604" t="s">
        <v>819</v>
      </c>
      <c r="I4604">
        <v>3</v>
      </c>
      <c r="J4604">
        <v>22419</v>
      </c>
    </row>
    <row r="4605" spans="1:10" x14ac:dyDescent="0.25">
      <c r="A4605">
        <v>14604</v>
      </c>
      <c r="B4605" s="1">
        <v>45804</v>
      </c>
      <c r="C4605" t="s">
        <v>8175</v>
      </c>
      <c r="D4605" t="s">
        <v>17</v>
      </c>
      <c r="E4605" t="s">
        <v>18</v>
      </c>
      <c r="F4605" t="s">
        <v>35</v>
      </c>
      <c r="G4605" t="s">
        <v>71</v>
      </c>
      <c r="H4605" t="s">
        <v>8176</v>
      </c>
      <c r="I4605">
        <v>3</v>
      </c>
      <c r="J4605">
        <v>44615</v>
      </c>
    </row>
    <row r="4606" spans="1:10" x14ac:dyDescent="0.25">
      <c r="A4606">
        <v>14605</v>
      </c>
      <c r="B4606" s="1">
        <v>45280</v>
      </c>
      <c r="C4606" t="s">
        <v>8177</v>
      </c>
      <c r="D4606" t="s">
        <v>23</v>
      </c>
      <c r="E4606" t="s">
        <v>24</v>
      </c>
      <c r="F4606" t="s">
        <v>35</v>
      </c>
      <c r="G4606" t="s">
        <v>44</v>
      </c>
      <c r="H4606" t="s">
        <v>8178</v>
      </c>
      <c r="I4606">
        <v>1</v>
      </c>
      <c r="J4606">
        <v>55296</v>
      </c>
    </row>
    <row r="4607" spans="1:10" x14ac:dyDescent="0.25">
      <c r="A4607">
        <v>14606</v>
      </c>
      <c r="B4607" s="1">
        <v>45310</v>
      </c>
      <c r="C4607" t="s">
        <v>8179</v>
      </c>
      <c r="D4607" t="s">
        <v>33</v>
      </c>
      <c r="E4607" t="s">
        <v>34</v>
      </c>
      <c r="F4607" t="s">
        <v>87</v>
      </c>
      <c r="G4607" t="s">
        <v>174</v>
      </c>
      <c r="H4607" t="s">
        <v>2800</v>
      </c>
      <c r="I4607">
        <v>3</v>
      </c>
      <c r="J4607">
        <v>45903</v>
      </c>
    </row>
    <row r="4608" spans="1:10" x14ac:dyDescent="0.25">
      <c r="A4608">
        <v>14607</v>
      </c>
      <c r="B4608" s="1">
        <v>45551</v>
      </c>
      <c r="C4608" t="s">
        <v>8180</v>
      </c>
      <c r="D4608" t="s">
        <v>33</v>
      </c>
      <c r="E4608" t="s">
        <v>34</v>
      </c>
      <c r="F4608" t="s">
        <v>67</v>
      </c>
      <c r="G4608" t="s">
        <v>68</v>
      </c>
      <c r="H4608" t="s">
        <v>8181</v>
      </c>
      <c r="I4608">
        <v>1</v>
      </c>
      <c r="J4608">
        <v>51820</v>
      </c>
    </row>
    <row r="4609" spans="1:10" x14ac:dyDescent="0.25">
      <c r="A4609">
        <v>14608</v>
      </c>
      <c r="B4609" s="1">
        <v>45541</v>
      </c>
      <c r="C4609" t="s">
        <v>8182</v>
      </c>
      <c r="D4609" t="s">
        <v>33</v>
      </c>
      <c r="E4609" t="s">
        <v>55</v>
      </c>
      <c r="F4609" t="s">
        <v>77</v>
      </c>
      <c r="G4609" t="s">
        <v>109</v>
      </c>
      <c r="H4609" t="s">
        <v>8183</v>
      </c>
      <c r="I4609">
        <v>5</v>
      </c>
      <c r="J4609">
        <v>29633</v>
      </c>
    </row>
    <row r="4610" spans="1:10" x14ac:dyDescent="0.25">
      <c r="A4610">
        <v>14609</v>
      </c>
      <c r="B4610" s="1">
        <v>45338</v>
      </c>
      <c r="C4610" t="s">
        <v>8184</v>
      </c>
      <c r="D4610" t="s">
        <v>23</v>
      </c>
      <c r="E4610" t="s">
        <v>29</v>
      </c>
      <c r="F4610" t="s">
        <v>62</v>
      </c>
      <c r="G4610" t="s">
        <v>63</v>
      </c>
      <c r="H4610" t="s">
        <v>8185</v>
      </c>
      <c r="I4610">
        <v>3</v>
      </c>
      <c r="J4610">
        <v>20814</v>
      </c>
    </row>
    <row r="4611" spans="1:10" x14ac:dyDescent="0.25">
      <c r="A4611">
        <v>14610</v>
      </c>
      <c r="B4611" s="1">
        <v>45849</v>
      </c>
      <c r="C4611" t="s">
        <v>8186</v>
      </c>
      <c r="D4611" t="s">
        <v>33</v>
      </c>
      <c r="E4611" t="s">
        <v>55</v>
      </c>
      <c r="F4611" t="s">
        <v>62</v>
      </c>
      <c r="G4611" t="s">
        <v>114</v>
      </c>
      <c r="H4611" t="s">
        <v>7970</v>
      </c>
      <c r="I4611">
        <v>4</v>
      </c>
      <c r="J4611">
        <v>26570</v>
      </c>
    </row>
    <row r="4612" spans="1:10" x14ac:dyDescent="0.25">
      <c r="A4612">
        <v>14611</v>
      </c>
      <c r="B4612" s="1">
        <v>45765</v>
      </c>
      <c r="C4612" t="s">
        <v>8187</v>
      </c>
      <c r="D4612" t="s">
        <v>23</v>
      </c>
      <c r="E4612" t="s">
        <v>105</v>
      </c>
      <c r="F4612" t="s">
        <v>39</v>
      </c>
      <c r="G4612" t="s">
        <v>117</v>
      </c>
      <c r="H4612" t="s">
        <v>382</v>
      </c>
      <c r="I4612">
        <v>4</v>
      </c>
      <c r="J4612">
        <v>13148</v>
      </c>
    </row>
    <row r="4613" spans="1:10" x14ac:dyDescent="0.25">
      <c r="A4613">
        <v>14612</v>
      </c>
      <c r="B4613" s="1">
        <v>45419</v>
      </c>
      <c r="C4613" t="s">
        <v>8188</v>
      </c>
      <c r="D4613" t="s">
        <v>11</v>
      </c>
      <c r="E4613" t="s">
        <v>84</v>
      </c>
      <c r="F4613" t="s">
        <v>25</v>
      </c>
      <c r="G4613" t="s">
        <v>26</v>
      </c>
      <c r="H4613" t="s">
        <v>3737</v>
      </c>
      <c r="I4613">
        <v>1</v>
      </c>
      <c r="J4613">
        <v>21735</v>
      </c>
    </row>
    <row r="4614" spans="1:10" x14ac:dyDescent="0.25">
      <c r="A4614">
        <v>14613</v>
      </c>
      <c r="B4614" s="1">
        <v>45739</v>
      </c>
      <c r="C4614" t="s">
        <v>8189</v>
      </c>
      <c r="D4614" t="s">
        <v>11</v>
      </c>
      <c r="E4614" t="s">
        <v>138</v>
      </c>
      <c r="F4614" t="s">
        <v>87</v>
      </c>
      <c r="G4614" t="s">
        <v>147</v>
      </c>
      <c r="H4614" t="s">
        <v>8190</v>
      </c>
      <c r="I4614">
        <v>1</v>
      </c>
      <c r="J4614">
        <v>13556</v>
      </c>
    </row>
    <row r="4615" spans="1:10" x14ac:dyDescent="0.25">
      <c r="A4615">
        <v>14614</v>
      </c>
      <c r="B4615" s="1">
        <v>45601</v>
      </c>
      <c r="C4615" t="s">
        <v>8191</v>
      </c>
      <c r="D4615" t="s">
        <v>11</v>
      </c>
      <c r="E4615" t="s">
        <v>138</v>
      </c>
      <c r="F4615" t="s">
        <v>87</v>
      </c>
      <c r="G4615" t="s">
        <v>147</v>
      </c>
      <c r="H4615" t="s">
        <v>8192</v>
      </c>
      <c r="I4615">
        <v>2</v>
      </c>
      <c r="J4615">
        <v>5764</v>
      </c>
    </row>
    <row r="4616" spans="1:10" x14ac:dyDescent="0.25">
      <c r="A4616">
        <v>14615</v>
      </c>
      <c r="B4616" s="1">
        <v>45547</v>
      </c>
      <c r="C4616" t="s">
        <v>8193</v>
      </c>
      <c r="D4616" t="s">
        <v>23</v>
      </c>
      <c r="E4616" t="s">
        <v>24</v>
      </c>
      <c r="F4616" t="s">
        <v>87</v>
      </c>
      <c r="G4616" t="s">
        <v>129</v>
      </c>
      <c r="H4616" t="s">
        <v>8194</v>
      </c>
      <c r="I4616">
        <v>2</v>
      </c>
      <c r="J4616">
        <v>71299</v>
      </c>
    </row>
    <row r="4617" spans="1:10" x14ac:dyDescent="0.25">
      <c r="A4617">
        <v>14616</v>
      </c>
      <c r="B4617" s="1">
        <v>45424</v>
      </c>
      <c r="C4617" t="s">
        <v>8195</v>
      </c>
      <c r="D4617" t="s">
        <v>33</v>
      </c>
      <c r="E4617" t="s">
        <v>43</v>
      </c>
      <c r="F4617" t="s">
        <v>120</v>
      </c>
      <c r="G4617" t="s">
        <v>139</v>
      </c>
      <c r="H4617" t="s">
        <v>8196</v>
      </c>
      <c r="I4617">
        <v>4</v>
      </c>
      <c r="J4617">
        <v>66754</v>
      </c>
    </row>
    <row r="4618" spans="1:10" x14ac:dyDescent="0.25">
      <c r="A4618">
        <v>14617</v>
      </c>
      <c r="B4618" s="1">
        <v>45491</v>
      </c>
      <c r="C4618" t="s">
        <v>8197</v>
      </c>
      <c r="D4618" t="s">
        <v>33</v>
      </c>
      <c r="E4618" t="s">
        <v>34</v>
      </c>
      <c r="F4618" t="s">
        <v>13</v>
      </c>
      <c r="G4618" t="s">
        <v>102</v>
      </c>
      <c r="H4618" t="s">
        <v>2592</v>
      </c>
      <c r="I4618">
        <v>4</v>
      </c>
      <c r="J4618">
        <v>28747</v>
      </c>
    </row>
    <row r="4619" spans="1:10" x14ac:dyDescent="0.25">
      <c r="A4619">
        <v>14618</v>
      </c>
      <c r="B4619" s="1">
        <v>45636</v>
      </c>
      <c r="C4619" t="s">
        <v>8198</v>
      </c>
      <c r="D4619" t="s">
        <v>17</v>
      </c>
      <c r="E4619" t="s">
        <v>158</v>
      </c>
      <c r="F4619" t="s">
        <v>87</v>
      </c>
      <c r="G4619" t="s">
        <v>129</v>
      </c>
      <c r="H4619" t="s">
        <v>8199</v>
      </c>
      <c r="I4619">
        <v>3</v>
      </c>
      <c r="J4619">
        <v>58800</v>
      </c>
    </row>
    <row r="4620" spans="1:10" x14ac:dyDescent="0.25">
      <c r="A4620">
        <v>14619</v>
      </c>
      <c r="B4620" s="1">
        <v>45746</v>
      </c>
      <c r="C4620" t="s">
        <v>6595</v>
      </c>
      <c r="D4620" t="s">
        <v>33</v>
      </c>
      <c r="E4620" t="s">
        <v>55</v>
      </c>
      <c r="F4620" t="s">
        <v>67</v>
      </c>
      <c r="G4620" t="s">
        <v>68</v>
      </c>
      <c r="H4620" t="s">
        <v>6765</v>
      </c>
      <c r="I4620">
        <v>1</v>
      </c>
      <c r="J4620">
        <v>36266</v>
      </c>
    </row>
    <row r="4621" spans="1:10" x14ac:dyDescent="0.25">
      <c r="A4621">
        <v>14620</v>
      </c>
      <c r="B4621" s="1">
        <v>45311</v>
      </c>
      <c r="C4621" t="s">
        <v>8200</v>
      </c>
      <c r="D4621" t="s">
        <v>17</v>
      </c>
      <c r="E4621" t="s">
        <v>158</v>
      </c>
      <c r="F4621" t="s">
        <v>39</v>
      </c>
      <c r="G4621" t="s">
        <v>40</v>
      </c>
      <c r="H4621" t="s">
        <v>6526</v>
      </c>
      <c r="I4621">
        <v>3</v>
      </c>
      <c r="J4621">
        <v>59820</v>
      </c>
    </row>
    <row r="4622" spans="1:10" x14ac:dyDescent="0.25">
      <c r="A4622">
        <v>14621</v>
      </c>
      <c r="B4622" s="1">
        <v>45295</v>
      </c>
      <c r="C4622" t="s">
        <v>8201</v>
      </c>
      <c r="D4622" t="s">
        <v>11</v>
      </c>
      <c r="E4622" t="s">
        <v>138</v>
      </c>
      <c r="F4622" t="s">
        <v>67</v>
      </c>
      <c r="G4622" t="s">
        <v>231</v>
      </c>
      <c r="H4622" t="s">
        <v>8202</v>
      </c>
      <c r="I4622">
        <v>1</v>
      </c>
      <c r="J4622">
        <v>14133</v>
      </c>
    </row>
    <row r="4623" spans="1:10" x14ac:dyDescent="0.25">
      <c r="A4623">
        <v>14622</v>
      </c>
      <c r="B4623" s="1">
        <v>45386</v>
      </c>
      <c r="C4623" t="s">
        <v>8203</v>
      </c>
      <c r="D4623" t="s">
        <v>17</v>
      </c>
      <c r="E4623" t="s">
        <v>158</v>
      </c>
      <c r="F4623" t="s">
        <v>39</v>
      </c>
      <c r="G4623" t="s">
        <v>40</v>
      </c>
      <c r="H4623" t="s">
        <v>3772</v>
      </c>
      <c r="I4623">
        <v>2</v>
      </c>
      <c r="J4623">
        <v>78956</v>
      </c>
    </row>
    <row r="4624" spans="1:10" x14ac:dyDescent="0.25">
      <c r="A4624">
        <v>14623</v>
      </c>
      <c r="B4624" s="1">
        <v>45881</v>
      </c>
      <c r="C4624" t="s">
        <v>8204</v>
      </c>
      <c r="D4624" t="s">
        <v>17</v>
      </c>
      <c r="E4624" t="s">
        <v>51</v>
      </c>
      <c r="F4624" t="s">
        <v>25</v>
      </c>
      <c r="G4624" t="s">
        <v>26</v>
      </c>
      <c r="H4624" t="s">
        <v>1462</v>
      </c>
      <c r="I4624">
        <v>2</v>
      </c>
      <c r="J4624">
        <v>15749</v>
      </c>
    </row>
    <row r="4625" spans="1:10" x14ac:dyDescent="0.25">
      <c r="A4625">
        <v>14624</v>
      </c>
      <c r="B4625" s="1">
        <v>45310</v>
      </c>
      <c r="C4625" t="s">
        <v>8205</v>
      </c>
      <c r="D4625" t="s">
        <v>33</v>
      </c>
      <c r="E4625" t="s">
        <v>55</v>
      </c>
      <c r="F4625" t="s">
        <v>25</v>
      </c>
      <c r="G4625" t="s">
        <v>313</v>
      </c>
      <c r="H4625" t="s">
        <v>8206</v>
      </c>
      <c r="I4625">
        <v>5</v>
      </c>
      <c r="J4625">
        <v>39258</v>
      </c>
    </row>
    <row r="4626" spans="1:10" x14ac:dyDescent="0.25">
      <c r="A4626">
        <v>14625</v>
      </c>
      <c r="B4626" s="1">
        <v>45509</v>
      </c>
      <c r="C4626" t="s">
        <v>8207</v>
      </c>
      <c r="D4626" t="s">
        <v>23</v>
      </c>
      <c r="E4626" t="s">
        <v>105</v>
      </c>
      <c r="F4626" t="s">
        <v>13</v>
      </c>
      <c r="G4626" t="s">
        <v>282</v>
      </c>
      <c r="H4626" t="s">
        <v>8208</v>
      </c>
      <c r="I4626">
        <v>3</v>
      </c>
      <c r="J4626">
        <v>74402</v>
      </c>
    </row>
    <row r="4627" spans="1:10" x14ac:dyDescent="0.25">
      <c r="A4627">
        <v>14626</v>
      </c>
      <c r="B4627" s="1">
        <v>45741</v>
      </c>
      <c r="C4627" t="s">
        <v>8209</v>
      </c>
      <c r="D4627" t="s">
        <v>33</v>
      </c>
      <c r="E4627" t="s">
        <v>94</v>
      </c>
      <c r="F4627" t="s">
        <v>39</v>
      </c>
      <c r="G4627" t="s">
        <v>40</v>
      </c>
      <c r="H4627" t="s">
        <v>8210</v>
      </c>
      <c r="I4627">
        <v>1</v>
      </c>
      <c r="J4627">
        <v>2029</v>
      </c>
    </row>
    <row r="4628" spans="1:10" x14ac:dyDescent="0.25">
      <c r="A4628">
        <v>14627</v>
      </c>
      <c r="B4628" s="1">
        <v>45478</v>
      </c>
      <c r="C4628" t="s">
        <v>8211</v>
      </c>
      <c r="D4628" t="s">
        <v>33</v>
      </c>
      <c r="E4628" t="s">
        <v>101</v>
      </c>
      <c r="F4628" t="s">
        <v>13</v>
      </c>
      <c r="G4628" t="s">
        <v>102</v>
      </c>
      <c r="H4628" t="s">
        <v>8212</v>
      </c>
      <c r="I4628">
        <v>2</v>
      </c>
      <c r="J4628">
        <v>4559</v>
      </c>
    </row>
    <row r="4629" spans="1:10" x14ac:dyDescent="0.25">
      <c r="A4629">
        <v>14628</v>
      </c>
      <c r="B4629" s="1">
        <v>45298</v>
      </c>
      <c r="C4629" t="s">
        <v>8213</v>
      </c>
      <c r="D4629" t="s">
        <v>11</v>
      </c>
      <c r="E4629" t="s">
        <v>12</v>
      </c>
      <c r="F4629" t="s">
        <v>62</v>
      </c>
      <c r="G4629" t="s">
        <v>106</v>
      </c>
      <c r="H4629" t="s">
        <v>8214</v>
      </c>
      <c r="I4629">
        <v>5</v>
      </c>
      <c r="J4629">
        <v>75487</v>
      </c>
    </row>
    <row r="4630" spans="1:10" x14ac:dyDescent="0.25">
      <c r="A4630">
        <v>14629</v>
      </c>
      <c r="B4630" s="1">
        <v>45800</v>
      </c>
      <c r="C4630" t="s">
        <v>2696</v>
      </c>
      <c r="D4630" t="s">
        <v>17</v>
      </c>
      <c r="E4630" t="s">
        <v>158</v>
      </c>
      <c r="F4630" t="s">
        <v>120</v>
      </c>
      <c r="G4630" t="s">
        <v>155</v>
      </c>
      <c r="H4630" t="s">
        <v>6003</v>
      </c>
      <c r="I4630">
        <v>4</v>
      </c>
      <c r="J4630">
        <v>10088</v>
      </c>
    </row>
    <row r="4631" spans="1:10" x14ac:dyDescent="0.25">
      <c r="A4631">
        <v>14630</v>
      </c>
      <c r="B4631" s="1">
        <v>45694</v>
      </c>
      <c r="C4631" t="s">
        <v>8215</v>
      </c>
      <c r="D4631" t="s">
        <v>23</v>
      </c>
      <c r="E4631" t="s">
        <v>24</v>
      </c>
      <c r="F4631" t="s">
        <v>35</v>
      </c>
      <c r="G4631" t="s">
        <v>44</v>
      </c>
      <c r="H4631" t="s">
        <v>4027</v>
      </c>
      <c r="I4631">
        <v>2</v>
      </c>
      <c r="J4631">
        <v>1670</v>
      </c>
    </row>
    <row r="4632" spans="1:10" x14ac:dyDescent="0.25">
      <c r="A4632">
        <v>14631</v>
      </c>
      <c r="B4632" s="1">
        <v>45526</v>
      </c>
      <c r="C4632" t="s">
        <v>8216</v>
      </c>
      <c r="D4632" t="s">
        <v>11</v>
      </c>
      <c r="E4632" t="s">
        <v>138</v>
      </c>
      <c r="F4632" t="s">
        <v>62</v>
      </c>
      <c r="G4632" t="s">
        <v>142</v>
      </c>
      <c r="H4632" t="s">
        <v>6452</v>
      </c>
      <c r="I4632">
        <v>2</v>
      </c>
      <c r="J4632">
        <v>66972</v>
      </c>
    </row>
    <row r="4633" spans="1:10" x14ac:dyDescent="0.25">
      <c r="A4633">
        <v>14632</v>
      </c>
      <c r="B4633" s="1">
        <v>45486</v>
      </c>
      <c r="C4633" t="s">
        <v>8217</v>
      </c>
      <c r="D4633" t="s">
        <v>17</v>
      </c>
      <c r="E4633" t="s">
        <v>18</v>
      </c>
      <c r="F4633" t="s">
        <v>39</v>
      </c>
      <c r="G4633" t="s">
        <v>117</v>
      </c>
      <c r="H4633" t="s">
        <v>8218</v>
      </c>
      <c r="I4633">
        <v>4</v>
      </c>
      <c r="J4633">
        <v>30883</v>
      </c>
    </row>
    <row r="4634" spans="1:10" x14ac:dyDescent="0.25">
      <c r="A4634">
        <v>14633</v>
      </c>
      <c r="B4634" s="1">
        <v>45832</v>
      </c>
      <c r="C4634" t="s">
        <v>8219</v>
      </c>
      <c r="D4634" t="s">
        <v>23</v>
      </c>
      <c r="E4634" t="s">
        <v>105</v>
      </c>
      <c r="F4634" t="s">
        <v>25</v>
      </c>
      <c r="G4634" t="s">
        <v>26</v>
      </c>
      <c r="H4634" t="s">
        <v>8220</v>
      </c>
      <c r="I4634">
        <v>2</v>
      </c>
      <c r="J4634">
        <v>79645</v>
      </c>
    </row>
    <row r="4635" spans="1:10" x14ac:dyDescent="0.25">
      <c r="A4635">
        <v>14634</v>
      </c>
      <c r="B4635" s="1">
        <v>45703</v>
      </c>
      <c r="C4635" t="s">
        <v>8221</v>
      </c>
      <c r="D4635" t="s">
        <v>33</v>
      </c>
      <c r="E4635" t="s">
        <v>43</v>
      </c>
      <c r="F4635" t="s">
        <v>39</v>
      </c>
      <c r="G4635" t="s">
        <v>132</v>
      </c>
      <c r="H4635" t="s">
        <v>973</v>
      </c>
      <c r="I4635">
        <v>3</v>
      </c>
      <c r="J4635">
        <v>63315</v>
      </c>
    </row>
    <row r="4636" spans="1:10" x14ac:dyDescent="0.25">
      <c r="A4636">
        <v>14635</v>
      </c>
      <c r="B4636" s="1">
        <v>45455</v>
      </c>
      <c r="C4636" t="s">
        <v>8222</v>
      </c>
      <c r="D4636" t="s">
        <v>33</v>
      </c>
      <c r="E4636" t="s">
        <v>101</v>
      </c>
      <c r="F4636" t="s">
        <v>87</v>
      </c>
      <c r="G4636" t="s">
        <v>147</v>
      </c>
      <c r="H4636" t="s">
        <v>2717</v>
      </c>
      <c r="I4636">
        <v>3</v>
      </c>
      <c r="J4636">
        <v>35118</v>
      </c>
    </row>
    <row r="4637" spans="1:10" x14ac:dyDescent="0.25">
      <c r="A4637">
        <v>14636</v>
      </c>
      <c r="B4637" s="1">
        <v>45799</v>
      </c>
      <c r="C4637" t="s">
        <v>8223</v>
      </c>
      <c r="D4637" t="s">
        <v>17</v>
      </c>
      <c r="E4637" t="s">
        <v>66</v>
      </c>
      <c r="F4637" t="s">
        <v>67</v>
      </c>
      <c r="G4637" t="s">
        <v>231</v>
      </c>
      <c r="H4637" t="s">
        <v>3818</v>
      </c>
      <c r="I4637">
        <v>3</v>
      </c>
      <c r="J4637">
        <v>46911</v>
      </c>
    </row>
    <row r="4638" spans="1:10" x14ac:dyDescent="0.25">
      <c r="A4638">
        <v>14637</v>
      </c>
      <c r="B4638" s="1">
        <v>45319</v>
      </c>
      <c r="C4638" t="s">
        <v>8224</v>
      </c>
      <c r="D4638" t="s">
        <v>23</v>
      </c>
      <c r="E4638" t="s">
        <v>29</v>
      </c>
      <c r="F4638" t="s">
        <v>67</v>
      </c>
      <c r="G4638" t="s">
        <v>231</v>
      </c>
      <c r="H4638" t="s">
        <v>4058</v>
      </c>
      <c r="I4638">
        <v>3</v>
      </c>
      <c r="J4638">
        <v>55126</v>
      </c>
    </row>
    <row r="4639" spans="1:10" x14ac:dyDescent="0.25">
      <c r="A4639">
        <v>14638</v>
      </c>
      <c r="B4639" s="1">
        <v>45453</v>
      </c>
      <c r="C4639" t="s">
        <v>8225</v>
      </c>
      <c r="D4639" t="s">
        <v>33</v>
      </c>
      <c r="E4639" t="s">
        <v>94</v>
      </c>
      <c r="F4639" t="s">
        <v>39</v>
      </c>
      <c r="G4639" t="s">
        <v>132</v>
      </c>
      <c r="H4639" t="s">
        <v>8226</v>
      </c>
      <c r="I4639">
        <v>5</v>
      </c>
      <c r="J4639">
        <v>68968</v>
      </c>
    </row>
    <row r="4640" spans="1:10" x14ac:dyDescent="0.25">
      <c r="A4640">
        <v>14639</v>
      </c>
      <c r="B4640" s="1">
        <v>45913</v>
      </c>
      <c r="C4640" t="s">
        <v>8227</v>
      </c>
      <c r="D4640" t="s">
        <v>23</v>
      </c>
      <c r="E4640" t="s">
        <v>24</v>
      </c>
      <c r="F4640" t="s">
        <v>77</v>
      </c>
      <c r="G4640" t="s">
        <v>78</v>
      </c>
      <c r="H4640" t="s">
        <v>5642</v>
      </c>
      <c r="I4640">
        <v>4</v>
      </c>
      <c r="J4640">
        <v>6710</v>
      </c>
    </row>
    <row r="4641" spans="1:10" x14ac:dyDescent="0.25">
      <c r="A4641">
        <v>14640</v>
      </c>
      <c r="B4641" s="1">
        <v>45396</v>
      </c>
      <c r="C4641" t="s">
        <v>8228</v>
      </c>
      <c r="D4641" t="s">
        <v>17</v>
      </c>
      <c r="E4641" t="s">
        <v>47</v>
      </c>
      <c r="F4641" t="s">
        <v>19</v>
      </c>
      <c r="G4641" t="s">
        <v>30</v>
      </c>
      <c r="H4641" t="s">
        <v>4772</v>
      </c>
      <c r="I4641">
        <v>2</v>
      </c>
      <c r="J4641">
        <v>21546</v>
      </c>
    </row>
    <row r="4642" spans="1:10" x14ac:dyDescent="0.25">
      <c r="A4642">
        <v>14641</v>
      </c>
      <c r="B4642" s="1">
        <v>45467</v>
      </c>
      <c r="C4642" t="s">
        <v>8229</v>
      </c>
      <c r="D4642" t="s">
        <v>23</v>
      </c>
      <c r="E4642" t="s">
        <v>24</v>
      </c>
      <c r="F4642" t="s">
        <v>77</v>
      </c>
      <c r="G4642" t="s">
        <v>287</v>
      </c>
      <c r="H4642" t="s">
        <v>8230</v>
      </c>
      <c r="I4642">
        <v>3</v>
      </c>
      <c r="J4642">
        <v>9319</v>
      </c>
    </row>
    <row r="4643" spans="1:10" x14ac:dyDescent="0.25">
      <c r="A4643">
        <v>14642</v>
      </c>
      <c r="B4643" s="1">
        <v>45835</v>
      </c>
      <c r="C4643" t="s">
        <v>8231</v>
      </c>
      <c r="D4643" t="s">
        <v>11</v>
      </c>
      <c r="E4643" t="s">
        <v>84</v>
      </c>
      <c r="F4643" t="s">
        <v>67</v>
      </c>
      <c r="G4643" t="s">
        <v>400</v>
      </c>
      <c r="H4643" t="s">
        <v>8232</v>
      </c>
      <c r="I4643">
        <v>1</v>
      </c>
      <c r="J4643">
        <v>8559</v>
      </c>
    </row>
    <row r="4644" spans="1:10" x14ac:dyDescent="0.25">
      <c r="A4644">
        <v>14643</v>
      </c>
      <c r="B4644" s="1">
        <v>45774</v>
      </c>
      <c r="C4644" t="s">
        <v>8233</v>
      </c>
      <c r="D4644" t="s">
        <v>11</v>
      </c>
      <c r="E4644" t="s">
        <v>12</v>
      </c>
      <c r="F4644" t="s">
        <v>19</v>
      </c>
      <c r="G4644" t="s">
        <v>98</v>
      </c>
      <c r="H4644" t="s">
        <v>5851</v>
      </c>
      <c r="I4644">
        <v>2</v>
      </c>
      <c r="J4644">
        <v>15624</v>
      </c>
    </row>
    <row r="4645" spans="1:10" x14ac:dyDescent="0.25">
      <c r="A4645">
        <v>14644</v>
      </c>
      <c r="B4645" s="1">
        <v>45732</v>
      </c>
      <c r="C4645" t="s">
        <v>8234</v>
      </c>
      <c r="D4645" t="s">
        <v>17</v>
      </c>
      <c r="E4645" t="s">
        <v>66</v>
      </c>
      <c r="F4645" t="s">
        <v>67</v>
      </c>
      <c r="G4645" t="s">
        <v>400</v>
      </c>
      <c r="H4645" t="s">
        <v>6295</v>
      </c>
      <c r="I4645">
        <v>5</v>
      </c>
      <c r="J4645">
        <v>68788</v>
      </c>
    </row>
    <row r="4646" spans="1:10" x14ac:dyDescent="0.25">
      <c r="A4646">
        <v>14645</v>
      </c>
      <c r="B4646" s="1">
        <v>45538</v>
      </c>
      <c r="C4646" t="s">
        <v>8235</v>
      </c>
      <c r="D4646" t="s">
        <v>11</v>
      </c>
      <c r="E4646" t="s">
        <v>12</v>
      </c>
      <c r="F4646" t="s">
        <v>67</v>
      </c>
      <c r="G4646" t="s">
        <v>298</v>
      </c>
      <c r="H4646" t="s">
        <v>2822</v>
      </c>
      <c r="I4646">
        <v>1</v>
      </c>
      <c r="J4646">
        <v>79827</v>
      </c>
    </row>
    <row r="4647" spans="1:10" x14ac:dyDescent="0.25">
      <c r="A4647">
        <v>14646</v>
      </c>
      <c r="B4647" s="1">
        <v>45455</v>
      </c>
      <c r="C4647" t="s">
        <v>8236</v>
      </c>
      <c r="D4647" t="s">
        <v>11</v>
      </c>
      <c r="E4647" t="s">
        <v>61</v>
      </c>
      <c r="F4647" t="s">
        <v>25</v>
      </c>
      <c r="G4647" t="s">
        <v>313</v>
      </c>
      <c r="H4647" t="s">
        <v>8237</v>
      </c>
      <c r="I4647">
        <v>2</v>
      </c>
      <c r="J4647">
        <v>18022</v>
      </c>
    </row>
    <row r="4648" spans="1:10" x14ac:dyDescent="0.25">
      <c r="A4648">
        <v>14647</v>
      </c>
      <c r="B4648" s="1">
        <v>45215</v>
      </c>
      <c r="C4648" t="s">
        <v>8238</v>
      </c>
      <c r="D4648" t="s">
        <v>33</v>
      </c>
      <c r="E4648" t="s">
        <v>55</v>
      </c>
      <c r="F4648" t="s">
        <v>67</v>
      </c>
      <c r="G4648" t="s">
        <v>68</v>
      </c>
      <c r="H4648" t="s">
        <v>3309</v>
      </c>
      <c r="I4648">
        <v>3</v>
      </c>
      <c r="J4648">
        <v>19990</v>
      </c>
    </row>
    <row r="4649" spans="1:10" x14ac:dyDescent="0.25">
      <c r="A4649">
        <v>14648</v>
      </c>
      <c r="B4649" s="1">
        <v>45227</v>
      </c>
      <c r="C4649" t="s">
        <v>8239</v>
      </c>
      <c r="D4649" t="s">
        <v>23</v>
      </c>
      <c r="E4649" t="s">
        <v>24</v>
      </c>
      <c r="F4649" t="s">
        <v>77</v>
      </c>
      <c r="G4649" t="s">
        <v>78</v>
      </c>
      <c r="H4649" t="s">
        <v>8240</v>
      </c>
      <c r="I4649">
        <v>3</v>
      </c>
      <c r="J4649">
        <v>25326</v>
      </c>
    </row>
    <row r="4650" spans="1:10" x14ac:dyDescent="0.25">
      <c r="A4650">
        <v>14649</v>
      </c>
      <c r="B4650" s="1">
        <v>45434</v>
      </c>
      <c r="C4650" t="s">
        <v>8241</v>
      </c>
      <c r="D4650" t="s">
        <v>17</v>
      </c>
      <c r="E4650" t="s">
        <v>158</v>
      </c>
      <c r="F4650" t="s">
        <v>35</v>
      </c>
      <c r="G4650" t="s">
        <v>71</v>
      </c>
      <c r="H4650" t="s">
        <v>8242</v>
      </c>
      <c r="I4650">
        <v>1</v>
      </c>
      <c r="J4650">
        <v>69568</v>
      </c>
    </row>
    <row r="4651" spans="1:10" x14ac:dyDescent="0.25">
      <c r="A4651">
        <v>14650</v>
      </c>
      <c r="B4651" s="1">
        <v>45258</v>
      </c>
      <c r="C4651" t="s">
        <v>8243</v>
      </c>
      <c r="D4651" t="s">
        <v>23</v>
      </c>
      <c r="E4651" t="s">
        <v>24</v>
      </c>
      <c r="F4651" t="s">
        <v>35</v>
      </c>
      <c r="G4651" t="s">
        <v>437</v>
      </c>
      <c r="H4651" t="s">
        <v>3074</v>
      </c>
      <c r="I4651">
        <v>1</v>
      </c>
      <c r="J4651">
        <v>64296</v>
      </c>
    </row>
    <row r="4652" spans="1:10" x14ac:dyDescent="0.25">
      <c r="A4652">
        <v>14651</v>
      </c>
      <c r="B4652" s="1">
        <v>45611</v>
      </c>
      <c r="C4652" t="s">
        <v>8244</v>
      </c>
      <c r="D4652" t="s">
        <v>23</v>
      </c>
      <c r="E4652" t="s">
        <v>135</v>
      </c>
      <c r="F4652" t="s">
        <v>19</v>
      </c>
      <c r="G4652" t="s">
        <v>124</v>
      </c>
      <c r="H4652" t="s">
        <v>8245</v>
      </c>
      <c r="I4652">
        <v>5</v>
      </c>
      <c r="J4652">
        <v>27717</v>
      </c>
    </row>
    <row r="4653" spans="1:10" x14ac:dyDescent="0.25">
      <c r="A4653">
        <v>14652</v>
      </c>
      <c r="B4653" s="1">
        <v>45416</v>
      </c>
      <c r="C4653" t="s">
        <v>8246</v>
      </c>
      <c r="D4653" t="s">
        <v>17</v>
      </c>
      <c r="E4653" t="s">
        <v>158</v>
      </c>
      <c r="F4653" t="s">
        <v>62</v>
      </c>
      <c r="G4653" t="s">
        <v>508</v>
      </c>
      <c r="H4653" t="s">
        <v>8247</v>
      </c>
      <c r="I4653">
        <v>2</v>
      </c>
      <c r="J4653">
        <v>67957</v>
      </c>
    </row>
    <row r="4654" spans="1:10" x14ac:dyDescent="0.25">
      <c r="A4654">
        <v>14653</v>
      </c>
      <c r="B4654" s="1">
        <v>45327</v>
      </c>
      <c r="C4654" t="s">
        <v>8248</v>
      </c>
      <c r="D4654" t="s">
        <v>17</v>
      </c>
      <c r="E4654" t="s">
        <v>158</v>
      </c>
      <c r="F4654" t="s">
        <v>39</v>
      </c>
      <c r="G4654" t="s">
        <v>40</v>
      </c>
      <c r="H4654" t="s">
        <v>8249</v>
      </c>
      <c r="I4654">
        <v>3</v>
      </c>
      <c r="J4654">
        <v>27553</v>
      </c>
    </row>
    <row r="4655" spans="1:10" x14ac:dyDescent="0.25">
      <c r="A4655">
        <v>14654</v>
      </c>
      <c r="B4655" s="1">
        <v>45760</v>
      </c>
      <c r="C4655" t="s">
        <v>8250</v>
      </c>
      <c r="D4655" t="s">
        <v>17</v>
      </c>
      <c r="E4655" t="s">
        <v>66</v>
      </c>
      <c r="F4655" t="s">
        <v>25</v>
      </c>
      <c r="G4655" t="s">
        <v>218</v>
      </c>
      <c r="H4655" t="s">
        <v>3353</v>
      </c>
      <c r="I4655">
        <v>2</v>
      </c>
      <c r="J4655">
        <v>60114</v>
      </c>
    </row>
    <row r="4656" spans="1:10" x14ac:dyDescent="0.25">
      <c r="A4656">
        <v>14655</v>
      </c>
      <c r="B4656" s="1">
        <v>45567</v>
      </c>
      <c r="C4656" t="s">
        <v>8251</v>
      </c>
      <c r="D4656" t="s">
        <v>11</v>
      </c>
      <c r="E4656" t="s">
        <v>84</v>
      </c>
      <c r="F4656" t="s">
        <v>13</v>
      </c>
      <c r="G4656" t="s">
        <v>48</v>
      </c>
      <c r="H4656" t="s">
        <v>2985</v>
      </c>
      <c r="I4656">
        <v>1</v>
      </c>
      <c r="J4656">
        <v>77299</v>
      </c>
    </row>
    <row r="4657" spans="1:10" x14ac:dyDescent="0.25">
      <c r="A4657">
        <v>14656</v>
      </c>
      <c r="B4657" s="1">
        <v>45353</v>
      </c>
      <c r="C4657" t="s">
        <v>8252</v>
      </c>
      <c r="D4657" t="s">
        <v>11</v>
      </c>
      <c r="E4657" t="s">
        <v>61</v>
      </c>
      <c r="F4657" t="s">
        <v>39</v>
      </c>
      <c r="G4657" t="s">
        <v>192</v>
      </c>
      <c r="H4657" t="s">
        <v>7123</v>
      </c>
      <c r="I4657">
        <v>1</v>
      </c>
      <c r="J4657">
        <v>20073</v>
      </c>
    </row>
    <row r="4658" spans="1:10" x14ac:dyDescent="0.25">
      <c r="A4658">
        <v>14657</v>
      </c>
      <c r="B4658" s="1">
        <v>45564</v>
      </c>
      <c r="C4658" t="s">
        <v>8253</v>
      </c>
      <c r="D4658" t="s">
        <v>11</v>
      </c>
      <c r="E4658" t="s">
        <v>84</v>
      </c>
      <c r="F4658" t="s">
        <v>77</v>
      </c>
      <c r="G4658" t="s">
        <v>287</v>
      </c>
      <c r="H4658" t="s">
        <v>8254</v>
      </c>
      <c r="I4658">
        <v>4</v>
      </c>
      <c r="J4658">
        <v>2209</v>
      </c>
    </row>
    <row r="4659" spans="1:10" x14ac:dyDescent="0.25">
      <c r="A4659">
        <v>14658</v>
      </c>
      <c r="B4659" s="1">
        <v>45573</v>
      </c>
      <c r="C4659" t="s">
        <v>5699</v>
      </c>
      <c r="D4659" t="s">
        <v>23</v>
      </c>
      <c r="E4659" t="s">
        <v>24</v>
      </c>
      <c r="F4659" t="s">
        <v>35</v>
      </c>
      <c r="G4659" t="s">
        <v>36</v>
      </c>
      <c r="H4659" t="s">
        <v>8255</v>
      </c>
      <c r="I4659">
        <v>4</v>
      </c>
      <c r="J4659">
        <v>64679</v>
      </c>
    </row>
    <row r="4660" spans="1:10" x14ac:dyDescent="0.25">
      <c r="A4660">
        <v>14659</v>
      </c>
      <c r="B4660" s="1">
        <v>45252</v>
      </c>
      <c r="C4660" t="s">
        <v>8256</v>
      </c>
      <c r="D4660" t="s">
        <v>17</v>
      </c>
      <c r="E4660" t="s">
        <v>66</v>
      </c>
      <c r="F4660" t="s">
        <v>67</v>
      </c>
      <c r="G4660" t="s">
        <v>400</v>
      </c>
      <c r="H4660" t="s">
        <v>5323</v>
      </c>
      <c r="I4660">
        <v>4</v>
      </c>
      <c r="J4660">
        <v>74834</v>
      </c>
    </row>
    <row r="4661" spans="1:10" x14ac:dyDescent="0.25">
      <c r="A4661">
        <v>14660</v>
      </c>
      <c r="B4661" s="1">
        <v>45672</v>
      </c>
      <c r="C4661" t="s">
        <v>8257</v>
      </c>
      <c r="D4661" t="s">
        <v>23</v>
      </c>
      <c r="E4661" t="s">
        <v>135</v>
      </c>
      <c r="F4661" t="s">
        <v>87</v>
      </c>
      <c r="G4661" t="s">
        <v>205</v>
      </c>
      <c r="H4661" t="s">
        <v>8258</v>
      </c>
      <c r="I4661">
        <v>3</v>
      </c>
      <c r="J4661">
        <v>34803</v>
      </c>
    </row>
    <row r="4662" spans="1:10" x14ac:dyDescent="0.25">
      <c r="A4662">
        <v>14661</v>
      </c>
      <c r="B4662" s="1">
        <v>45502</v>
      </c>
      <c r="C4662" t="s">
        <v>8259</v>
      </c>
      <c r="D4662" t="s">
        <v>17</v>
      </c>
      <c r="E4662" t="s">
        <v>51</v>
      </c>
      <c r="F4662" t="s">
        <v>67</v>
      </c>
      <c r="G4662" t="s">
        <v>195</v>
      </c>
      <c r="H4662" t="s">
        <v>1897</v>
      </c>
      <c r="I4662">
        <v>1</v>
      </c>
      <c r="J4662">
        <v>72645</v>
      </c>
    </row>
    <row r="4663" spans="1:10" x14ac:dyDescent="0.25">
      <c r="A4663">
        <v>14662</v>
      </c>
      <c r="B4663" s="1">
        <v>45635</v>
      </c>
      <c r="C4663" t="s">
        <v>8260</v>
      </c>
      <c r="D4663" t="s">
        <v>11</v>
      </c>
      <c r="E4663" t="s">
        <v>12</v>
      </c>
      <c r="F4663" t="s">
        <v>19</v>
      </c>
      <c r="G4663" t="s">
        <v>124</v>
      </c>
      <c r="H4663" t="s">
        <v>6301</v>
      </c>
      <c r="I4663">
        <v>2</v>
      </c>
      <c r="J4663">
        <v>68457</v>
      </c>
    </row>
    <row r="4664" spans="1:10" x14ac:dyDescent="0.25">
      <c r="A4664">
        <v>14663</v>
      </c>
      <c r="B4664" s="1">
        <v>45247</v>
      </c>
      <c r="C4664" t="s">
        <v>8261</v>
      </c>
      <c r="D4664" t="s">
        <v>11</v>
      </c>
      <c r="E4664" t="s">
        <v>84</v>
      </c>
      <c r="F4664" t="s">
        <v>62</v>
      </c>
      <c r="G4664" t="s">
        <v>63</v>
      </c>
      <c r="H4664" t="s">
        <v>8262</v>
      </c>
      <c r="I4664">
        <v>1</v>
      </c>
      <c r="J4664">
        <v>23809</v>
      </c>
    </row>
    <row r="4665" spans="1:10" x14ac:dyDescent="0.25">
      <c r="A4665">
        <v>14664</v>
      </c>
      <c r="B4665" s="1">
        <v>45857</v>
      </c>
      <c r="C4665" t="s">
        <v>8263</v>
      </c>
      <c r="D4665" t="s">
        <v>11</v>
      </c>
      <c r="E4665" t="s">
        <v>165</v>
      </c>
      <c r="F4665" t="s">
        <v>39</v>
      </c>
      <c r="G4665" t="s">
        <v>132</v>
      </c>
      <c r="H4665" t="s">
        <v>8264</v>
      </c>
      <c r="I4665">
        <v>4</v>
      </c>
      <c r="J4665">
        <v>68951</v>
      </c>
    </row>
    <row r="4666" spans="1:10" x14ac:dyDescent="0.25">
      <c r="A4666">
        <v>14665</v>
      </c>
      <c r="B4666" s="1">
        <v>45259</v>
      </c>
      <c r="C4666" t="s">
        <v>8265</v>
      </c>
      <c r="D4666" t="s">
        <v>17</v>
      </c>
      <c r="E4666" t="s">
        <v>18</v>
      </c>
      <c r="F4666" t="s">
        <v>25</v>
      </c>
      <c r="G4666" t="s">
        <v>313</v>
      </c>
      <c r="H4666" t="s">
        <v>2484</v>
      </c>
      <c r="I4666">
        <v>3</v>
      </c>
      <c r="J4666">
        <v>16597</v>
      </c>
    </row>
    <row r="4667" spans="1:10" x14ac:dyDescent="0.25">
      <c r="A4667">
        <v>14666</v>
      </c>
      <c r="B4667" s="1">
        <v>45275</v>
      </c>
      <c r="C4667" t="s">
        <v>8266</v>
      </c>
      <c r="D4667" t="s">
        <v>23</v>
      </c>
      <c r="E4667" t="s">
        <v>135</v>
      </c>
      <c r="F4667" t="s">
        <v>87</v>
      </c>
      <c r="G4667" t="s">
        <v>147</v>
      </c>
      <c r="H4667" t="s">
        <v>8267</v>
      </c>
      <c r="I4667">
        <v>3</v>
      </c>
      <c r="J4667">
        <v>50834</v>
      </c>
    </row>
    <row r="4668" spans="1:10" x14ac:dyDescent="0.25">
      <c r="A4668">
        <v>14667</v>
      </c>
      <c r="B4668" s="1">
        <v>45257</v>
      </c>
      <c r="C4668" t="s">
        <v>8268</v>
      </c>
      <c r="D4668" t="s">
        <v>23</v>
      </c>
      <c r="E4668" t="s">
        <v>29</v>
      </c>
      <c r="F4668" t="s">
        <v>19</v>
      </c>
      <c r="G4668" t="s">
        <v>30</v>
      </c>
      <c r="H4668" t="s">
        <v>6884</v>
      </c>
      <c r="I4668">
        <v>1</v>
      </c>
      <c r="J4668">
        <v>69955</v>
      </c>
    </row>
    <row r="4669" spans="1:10" x14ac:dyDescent="0.25">
      <c r="A4669">
        <v>14668</v>
      </c>
      <c r="B4669" s="1">
        <v>45250</v>
      </c>
      <c r="C4669" t="s">
        <v>8269</v>
      </c>
      <c r="D4669" t="s">
        <v>17</v>
      </c>
      <c r="E4669" t="s">
        <v>66</v>
      </c>
      <c r="F4669" t="s">
        <v>13</v>
      </c>
      <c r="G4669" t="s">
        <v>48</v>
      </c>
      <c r="H4669" t="s">
        <v>452</v>
      </c>
      <c r="I4669">
        <v>5</v>
      </c>
      <c r="J4669">
        <v>13533</v>
      </c>
    </row>
    <row r="4670" spans="1:10" x14ac:dyDescent="0.25">
      <c r="A4670">
        <v>14669</v>
      </c>
      <c r="B4670" s="1">
        <v>45561</v>
      </c>
      <c r="C4670" t="s">
        <v>5402</v>
      </c>
      <c r="D4670" t="s">
        <v>17</v>
      </c>
      <c r="E4670" t="s">
        <v>51</v>
      </c>
      <c r="F4670" t="s">
        <v>120</v>
      </c>
      <c r="G4670" t="s">
        <v>159</v>
      </c>
      <c r="H4670" t="s">
        <v>8270</v>
      </c>
      <c r="I4670">
        <v>1</v>
      </c>
      <c r="J4670">
        <v>62732</v>
      </c>
    </row>
    <row r="4671" spans="1:10" x14ac:dyDescent="0.25">
      <c r="A4671">
        <v>14670</v>
      </c>
      <c r="B4671" s="1">
        <v>45236</v>
      </c>
      <c r="C4671" t="s">
        <v>8271</v>
      </c>
      <c r="D4671" t="s">
        <v>33</v>
      </c>
      <c r="E4671" t="s">
        <v>94</v>
      </c>
      <c r="F4671" t="s">
        <v>62</v>
      </c>
      <c r="G4671" t="s">
        <v>508</v>
      </c>
      <c r="H4671" t="s">
        <v>5982</v>
      </c>
      <c r="I4671">
        <v>5</v>
      </c>
      <c r="J4671">
        <v>339</v>
      </c>
    </row>
    <row r="4672" spans="1:10" x14ac:dyDescent="0.25">
      <c r="A4672">
        <v>14671</v>
      </c>
      <c r="B4672" s="1">
        <v>45277</v>
      </c>
      <c r="C4672" t="s">
        <v>8272</v>
      </c>
      <c r="D4672" t="s">
        <v>23</v>
      </c>
      <c r="E4672" t="s">
        <v>76</v>
      </c>
      <c r="F4672" t="s">
        <v>19</v>
      </c>
      <c r="G4672" t="s">
        <v>52</v>
      </c>
      <c r="H4672" t="s">
        <v>8273</v>
      </c>
      <c r="I4672">
        <v>5</v>
      </c>
      <c r="J4672">
        <v>25073</v>
      </c>
    </row>
    <row r="4673" spans="1:10" x14ac:dyDescent="0.25">
      <c r="A4673">
        <v>14672</v>
      </c>
      <c r="B4673" s="1">
        <v>45668</v>
      </c>
      <c r="C4673" t="s">
        <v>8274</v>
      </c>
      <c r="D4673" t="s">
        <v>11</v>
      </c>
      <c r="E4673" t="s">
        <v>84</v>
      </c>
      <c r="F4673" t="s">
        <v>13</v>
      </c>
      <c r="G4673" t="s">
        <v>48</v>
      </c>
      <c r="H4673" t="s">
        <v>2695</v>
      </c>
      <c r="I4673">
        <v>1</v>
      </c>
      <c r="J4673">
        <v>46278</v>
      </c>
    </row>
    <row r="4674" spans="1:10" x14ac:dyDescent="0.25">
      <c r="A4674">
        <v>14673</v>
      </c>
      <c r="B4674" s="1">
        <v>45431</v>
      </c>
      <c r="C4674" t="s">
        <v>8275</v>
      </c>
      <c r="D4674" t="s">
        <v>33</v>
      </c>
      <c r="E4674" t="s">
        <v>34</v>
      </c>
      <c r="F4674" t="s">
        <v>25</v>
      </c>
      <c r="G4674" t="s">
        <v>26</v>
      </c>
      <c r="H4674" t="s">
        <v>8276</v>
      </c>
      <c r="I4674">
        <v>1</v>
      </c>
      <c r="J4674">
        <v>32826</v>
      </c>
    </row>
    <row r="4675" spans="1:10" x14ac:dyDescent="0.25">
      <c r="A4675">
        <v>14674</v>
      </c>
      <c r="B4675" s="1">
        <v>45465</v>
      </c>
      <c r="C4675" t="s">
        <v>8277</v>
      </c>
      <c r="D4675" t="s">
        <v>23</v>
      </c>
      <c r="E4675" t="s">
        <v>135</v>
      </c>
      <c r="F4675" t="s">
        <v>62</v>
      </c>
      <c r="G4675" t="s">
        <v>106</v>
      </c>
      <c r="H4675" t="s">
        <v>492</v>
      </c>
      <c r="I4675">
        <v>5</v>
      </c>
      <c r="J4675">
        <v>4121</v>
      </c>
    </row>
    <row r="4676" spans="1:10" x14ac:dyDescent="0.25">
      <c r="A4676">
        <v>14675</v>
      </c>
      <c r="B4676" s="1">
        <v>45918</v>
      </c>
      <c r="C4676" t="s">
        <v>8278</v>
      </c>
      <c r="D4676" t="s">
        <v>23</v>
      </c>
      <c r="E4676" t="s">
        <v>76</v>
      </c>
      <c r="F4676" t="s">
        <v>25</v>
      </c>
      <c r="G4676" t="s">
        <v>313</v>
      </c>
      <c r="H4676" t="s">
        <v>8279</v>
      </c>
      <c r="I4676">
        <v>4</v>
      </c>
      <c r="J4676">
        <v>26410</v>
      </c>
    </row>
    <row r="4677" spans="1:10" x14ac:dyDescent="0.25">
      <c r="A4677">
        <v>14676</v>
      </c>
      <c r="B4677" s="1">
        <v>45476</v>
      </c>
      <c r="C4677" t="s">
        <v>8280</v>
      </c>
      <c r="D4677" t="s">
        <v>11</v>
      </c>
      <c r="E4677" t="s">
        <v>138</v>
      </c>
      <c r="F4677" t="s">
        <v>77</v>
      </c>
      <c r="G4677" t="s">
        <v>78</v>
      </c>
      <c r="H4677" t="s">
        <v>1405</v>
      </c>
      <c r="I4677">
        <v>3</v>
      </c>
      <c r="J4677">
        <v>10933</v>
      </c>
    </row>
    <row r="4678" spans="1:10" x14ac:dyDescent="0.25">
      <c r="A4678">
        <v>14677</v>
      </c>
      <c r="B4678" s="1">
        <v>45607</v>
      </c>
      <c r="C4678" t="s">
        <v>5781</v>
      </c>
      <c r="D4678" t="s">
        <v>23</v>
      </c>
      <c r="E4678" t="s">
        <v>29</v>
      </c>
      <c r="F4678" t="s">
        <v>19</v>
      </c>
      <c r="G4678" t="s">
        <v>52</v>
      </c>
      <c r="H4678" t="s">
        <v>8281</v>
      </c>
      <c r="I4678">
        <v>5</v>
      </c>
      <c r="J4678">
        <v>73407</v>
      </c>
    </row>
    <row r="4679" spans="1:10" x14ac:dyDescent="0.25">
      <c r="A4679">
        <v>14678</v>
      </c>
      <c r="B4679" s="1">
        <v>45649</v>
      </c>
      <c r="C4679" t="s">
        <v>8282</v>
      </c>
      <c r="D4679" t="s">
        <v>23</v>
      </c>
      <c r="E4679" t="s">
        <v>76</v>
      </c>
      <c r="F4679" t="s">
        <v>19</v>
      </c>
      <c r="G4679" t="s">
        <v>30</v>
      </c>
      <c r="H4679" t="s">
        <v>8283</v>
      </c>
      <c r="I4679">
        <v>4</v>
      </c>
      <c r="J4679">
        <v>22751</v>
      </c>
    </row>
    <row r="4680" spans="1:10" x14ac:dyDescent="0.25">
      <c r="A4680">
        <v>14679</v>
      </c>
      <c r="B4680" s="1">
        <v>45398</v>
      </c>
      <c r="C4680" t="s">
        <v>8284</v>
      </c>
      <c r="D4680" t="s">
        <v>23</v>
      </c>
      <c r="E4680" t="s">
        <v>24</v>
      </c>
      <c r="F4680" t="s">
        <v>19</v>
      </c>
      <c r="G4680" t="s">
        <v>20</v>
      </c>
      <c r="H4680" t="s">
        <v>945</v>
      </c>
      <c r="I4680">
        <v>2</v>
      </c>
      <c r="J4680">
        <v>69557</v>
      </c>
    </row>
    <row r="4681" spans="1:10" x14ac:dyDescent="0.25">
      <c r="A4681">
        <v>14680</v>
      </c>
      <c r="B4681" s="1">
        <v>45444</v>
      </c>
      <c r="C4681" t="s">
        <v>8285</v>
      </c>
      <c r="D4681" t="s">
        <v>11</v>
      </c>
      <c r="E4681" t="s">
        <v>12</v>
      </c>
      <c r="F4681" t="s">
        <v>67</v>
      </c>
      <c r="G4681" t="s">
        <v>298</v>
      </c>
      <c r="H4681" t="s">
        <v>8286</v>
      </c>
      <c r="I4681">
        <v>5</v>
      </c>
      <c r="J4681">
        <v>14329</v>
      </c>
    </row>
    <row r="4682" spans="1:10" x14ac:dyDescent="0.25">
      <c r="A4682">
        <v>14681</v>
      </c>
      <c r="B4682" s="1">
        <v>45204</v>
      </c>
      <c r="C4682" t="s">
        <v>8287</v>
      </c>
      <c r="D4682" t="s">
        <v>11</v>
      </c>
      <c r="E4682" t="s">
        <v>165</v>
      </c>
      <c r="F4682" t="s">
        <v>120</v>
      </c>
      <c r="G4682" t="s">
        <v>139</v>
      </c>
      <c r="H4682" t="s">
        <v>3452</v>
      </c>
      <c r="I4682">
        <v>3</v>
      </c>
      <c r="J4682">
        <v>36297</v>
      </c>
    </row>
    <row r="4683" spans="1:10" x14ac:dyDescent="0.25">
      <c r="A4683">
        <v>14682</v>
      </c>
      <c r="B4683" s="1">
        <v>45313</v>
      </c>
      <c r="C4683" t="s">
        <v>8288</v>
      </c>
      <c r="D4683" t="s">
        <v>23</v>
      </c>
      <c r="E4683" t="s">
        <v>76</v>
      </c>
      <c r="F4683" t="s">
        <v>87</v>
      </c>
      <c r="G4683" t="s">
        <v>205</v>
      </c>
      <c r="H4683" t="s">
        <v>4878</v>
      </c>
      <c r="I4683">
        <v>3</v>
      </c>
      <c r="J4683">
        <v>30058</v>
      </c>
    </row>
    <row r="4684" spans="1:10" x14ac:dyDescent="0.25">
      <c r="A4684">
        <v>14683</v>
      </c>
      <c r="B4684" s="1">
        <v>45723</v>
      </c>
      <c r="C4684" t="s">
        <v>8289</v>
      </c>
      <c r="D4684" t="s">
        <v>11</v>
      </c>
      <c r="E4684" t="s">
        <v>84</v>
      </c>
      <c r="F4684" t="s">
        <v>67</v>
      </c>
      <c r="G4684" t="s">
        <v>400</v>
      </c>
      <c r="H4684" t="s">
        <v>8290</v>
      </c>
      <c r="I4684">
        <v>2</v>
      </c>
      <c r="J4684">
        <v>46850</v>
      </c>
    </row>
    <row r="4685" spans="1:10" x14ac:dyDescent="0.25">
      <c r="A4685">
        <v>14684</v>
      </c>
      <c r="B4685" s="1">
        <v>45633</v>
      </c>
      <c r="C4685" t="s">
        <v>5889</v>
      </c>
      <c r="D4685" t="s">
        <v>33</v>
      </c>
      <c r="E4685" t="s">
        <v>43</v>
      </c>
      <c r="F4685" t="s">
        <v>87</v>
      </c>
      <c r="G4685" t="s">
        <v>147</v>
      </c>
      <c r="H4685" t="s">
        <v>779</v>
      </c>
      <c r="I4685">
        <v>4</v>
      </c>
      <c r="J4685">
        <v>50863</v>
      </c>
    </row>
    <row r="4686" spans="1:10" x14ac:dyDescent="0.25">
      <c r="A4686">
        <v>14685</v>
      </c>
      <c r="B4686" s="1">
        <v>45583</v>
      </c>
      <c r="C4686" t="s">
        <v>8291</v>
      </c>
      <c r="D4686" t="s">
        <v>23</v>
      </c>
      <c r="E4686" t="s">
        <v>105</v>
      </c>
      <c r="F4686" t="s">
        <v>13</v>
      </c>
      <c r="G4686" t="s">
        <v>282</v>
      </c>
      <c r="H4686" t="s">
        <v>8292</v>
      </c>
      <c r="I4686">
        <v>4</v>
      </c>
      <c r="J4686">
        <v>52665</v>
      </c>
    </row>
    <row r="4687" spans="1:10" x14ac:dyDescent="0.25">
      <c r="A4687">
        <v>14686</v>
      </c>
      <c r="B4687" s="1">
        <v>45258</v>
      </c>
      <c r="C4687" t="s">
        <v>8293</v>
      </c>
      <c r="D4687" t="s">
        <v>17</v>
      </c>
      <c r="E4687" t="s">
        <v>66</v>
      </c>
      <c r="F4687" t="s">
        <v>77</v>
      </c>
      <c r="G4687" t="s">
        <v>81</v>
      </c>
      <c r="H4687" t="s">
        <v>8294</v>
      </c>
      <c r="I4687">
        <v>3</v>
      </c>
      <c r="J4687">
        <v>43187</v>
      </c>
    </row>
    <row r="4688" spans="1:10" x14ac:dyDescent="0.25">
      <c r="A4688">
        <v>14687</v>
      </c>
      <c r="B4688" s="1">
        <v>45470</v>
      </c>
      <c r="C4688" t="s">
        <v>8295</v>
      </c>
      <c r="D4688" t="s">
        <v>11</v>
      </c>
      <c r="E4688" t="s">
        <v>138</v>
      </c>
      <c r="F4688" t="s">
        <v>67</v>
      </c>
      <c r="G4688" t="s">
        <v>195</v>
      </c>
      <c r="H4688" t="s">
        <v>1268</v>
      </c>
      <c r="I4688">
        <v>3</v>
      </c>
      <c r="J4688">
        <v>73069</v>
      </c>
    </row>
    <row r="4689" spans="1:10" x14ac:dyDescent="0.25">
      <c r="A4689">
        <v>14688</v>
      </c>
      <c r="B4689" s="1">
        <v>45284</v>
      </c>
      <c r="C4689" t="s">
        <v>8296</v>
      </c>
      <c r="D4689" t="s">
        <v>17</v>
      </c>
      <c r="E4689" t="s">
        <v>18</v>
      </c>
      <c r="F4689" t="s">
        <v>35</v>
      </c>
      <c r="G4689" t="s">
        <v>36</v>
      </c>
      <c r="H4689" t="s">
        <v>8297</v>
      </c>
      <c r="I4689">
        <v>2</v>
      </c>
      <c r="J4689">
        <v>59974</v>
      </c>
    </row>
    <row r="4690" spans="1:10" x14ac:dyDescent="0.25">
      <c r="A4690">
        <v>14689</v>
      </c>
      <c r="B4690" s="1">
        <v>45855</v>
      </c>
      <c r="C4690" t="s">
        <v>8298</v>
      </c>
      <c r="D4690" t="s">
        <v>23</v>
      </c>
      <c r="E4690" t="s">
        <v>29</v>
      </c>
      <c r="F4690" t="s">
        <v>25</v>
      </c>
      <c r="G4690" t="s">
        <v>58</v>
      </c>
      <c r="H4690" t="s">
        <v>2323</v>
      </c>
      <c r="I4690">
        <v>1</v>
      </c>
      <c r="J4690">
        <v>41916</v>
      </c>
    </row>
    <row r="4691" spans="1:10" x14ac:dyDescent="0.25">
      <c r="A4691">
        <v>14690</v>
      </c>
      <c r="B4691" s="1">
        <v>45701</v>
      </c>
      <c r="C4691" t="s">
        <v>8299</v>
      </c>
      <c r="D4691" t="s">
        <v>33</v>
      </c>
      <c r="E4691" t="s">
        <v>55</v>
      </c>
      <c r="F4691" t="s">
        <v>25</v>
      </c>
      <c r="G4691" t="s">
        <v>313</v>
      </c>
      <c r="H4691" t="s">
        <v>627</v>
      </c>
      <c r="I4691">
        <v>5</v>
      </c>
      <c r="J4691">
        <v>72907</v>
      </c>
    </row>
    <row r="4692" spans="1:10" x14ac:dyDescent="0.25">
      <c r="A4692">
        <v>14691</v>
      </c>
      <c r="B4692" s="1">
        <v>45490</v>
      </c>
      <c r="C4692" t="s">
        <v>8300</v>
      </c>
      <c r="D4692" t="s">
        <v>33</v>
      </c>
      <c r="E4692" t="s">
        <v>101</v>
      </c>
      <c r="F4692" t="s">
        <v>120</v>
      </c>
      <c r="G4692" t="s">
        <v>155</v>
      </c>
      <c r="H4692" t="s">
        <v>8301</v>
      </c>
      <c r="I4692">
        <v>3</v>
      </c>
      <c r="J4692">
        <v>33919</v>
      </c>
    </row>
    <row r="4693" spans="1:10" x14ac:dyDescent="0.25">
      <c r="A4693">
        <v>14692</v>
      </c>
      <c r="B4693" s="1">
        <v>45237</v>
      </c>
      <c r="C4693" t="s">
        <v>8302</v>
      </c>
      <c r="D4693" t="s">
        <v>33</v>
      </c>
      <c r="E4693" t="s">
        <v>94</v>
      </c>
      <c r="F4693" t="s">
        <v>35</v>
      </c>
      <c r="G4693" t="s">
        <v>44</v>
      </c>
      <c r="H4693" t="s">
        <v>907</v>
      </c>
      <c r="I4693">
        <v>4</v>
      </c>
      <c r="J4693">
        <v>14493</v>
      </c>
    </row>
    <row r="4694" spans="1:10" x14ac:dyDescent="0.25">
      <c r="A4694">
        <v>14693</v>
      </c>
      <c r="B4694" s="1">
        <v>45551</v>
      </c>
      <c r="C4694" t="s">
        <v>8303</v>
      </c>
      <c r="D4694" t="s">
        <v>17</v>
      </c>
      <c r="E4694" t="s">
        <v>158</v>
      </c>
      <c r="F4694" t="s">
        <v>67</v>
      </c>
      <c r="G4694" t="s">
        <v>400</v>
      </c>
      <c r="H4694" t="s">
        <v>8304</v>
      </c>
      <c r="I4694">
        <v>4</v>
      </c>
      <c r="J4694">
        <v>72178</v>
      </c>
    </row>
    <row r="4695" spans="1:10" x14ac:dyDescent="0.25">
      <c r="A4695">
        <v>14694</v>
      </c>
      <c r="B4695" s="1">
        <v>45364</v>
      </c>
      <c r="C4695" t="s">
        <v>8305</v>
      </c>
      <c r="D4695" t="s">
        <v>33</v>
      </c>
      <c r="E4695" t="s">
        <v>101</v>
      </c>
      <c r="F4695" t="s">
        <v>39</v>
      </c>
      <c r="G4695" t="s">
        <v>192</v>
      </c>
      <c r="H4695" t="s">
        <v>8306</v>
      </c>
      <c r="I4695">
        <v>4</v>
      </c>
      <c r="J4695">
        <v>19874</v>
      </c>
    </row>
    <row r="4696" spans="1:10" x14ac:dyDescent="0.25">
      <c r="A4696">
        <v>14695</v>
      </c>
      <c r="B4696" s="1">
        <v>45680</v>
      </c>
      <c r="C4696" t="s">
        <v>8307</v>
      </c>
      <c r="D4696" t="s">
        <v>33</v>
      </c>
      <c r="E4696" t="s">
        <v>94</v>
      </c>
      <c r="F4696" t="s">
        <v>25</v>
      </c>
      <c r="G4696" t="s">
        <v>95</v>
      </c>
      <c r="H4696" t="s">
        <v>8308</v>
      </c>
      <c r="I4696">
        <v>2</v>
      </c>
      <c r="J4696">
        <v>45817</v>
      </c>
    </row>
    <row r="4697" spans="1:10" x14ac:dyDescent="0.25">
      <c r="A4697">
        <v>14696</v>
      </c>
      <c r="B4697" s="1">
        <v>45590</v>
      </c>
      <c r="C4697" t="s">
        <v>8309</v>
      </c>
      <c r="D4697" t="s">
        <v>17</v>
      </c>
      <c r="E4697" t="s">
        <v>47</v>
      </c>
      <c r="F4697" t="s">
        <v>35</v>
      </c>
      <c r="G4697" t="s">
        <v>71</v>
      </c>
      <c r="H4697" t="s">
        <v>1018</v>
      </c>
      <c r="I4697">
        <v>5</v>
      </c>
      <c r="J4697">
        <v>74137</v>
      </c>
    </row>
    <row r="4698" spans="1:10" x14ac:dyDescent="0.25">
      <c r="A4698">
        <v>14697</v>
      </c>
      <c r="B4698" s="1">
        <v>45289</v>
      </c>
      <c r="C4698" t="s">
        <v>8310</v>
      </c>
      <c r="D4698" t="s">
        <v>33</v>
      </c>
      <c r="E4698" t="s">
        <v>101</v>
      </c>
      <c r="F4698" t="s">
        <v>77</v>
      </c>
      <c r="G4698" t="s">
        <v>81</v>
      </c>
      <c r="H4698" t="s">
        <v>8311</v>
      </c>
      <c r="I4698">
        <v>5</v>
      </c>
      <c r="J4698">
        <v>61949</v>
      </c>
    </row>
    <row r="4699" spans="1:10" x14ac:dyDescent="0.25">
      <c r="A4699">
        <v>14698</v>
      </c>
      <c r="B4699" s="1">
        <v>45631</v>
      </c>
      <c r="C4699" t="s">
        <v>8312</v>
      </c>
      <c r="D4699" t="s">
        <v>11</v>
      </c>
      <c r="E4699" t="s">
        <v>84</v>
      </c>
      <c r="F4699" t="s">
        <v>19</v>
      </c>
      <c r="G4699" t="s">
        <v>98</v>
      </c>
      <c r="H4699" t="s">
        <v>5518</v>
      </c>
      <c r="I4699">
        <v>3</v>
      </c>
      <c r="J4699">
        <v>50586</v>
      </c>
    </row>
    <row r="4700" spans="1:10" x14ac:dyDescent="0.25">
      <c r="A4700">
        <v>14699</v>
      </c>
      <c r="B4700" s="1">
        <v>45779</v>
      </c>
      <c r="C4700" t="s">
        <v>8313</v>
      </c>
      <c r="D4700" t="s">
        <v>33</v>
      </c>
      <c r="E4700" t="s">
        <v>43</v>
      </c>
      <c r="F4700" t="s">
        <v>19</v>
      </c>
      <c r="G4700" t="s">
        <v>124</v>
      </c>
      <c r="H4700" t="s">
        <v>8314</v>
      </c>
      <c r="I4700">
        <v>1</v>
      </c>
      <c r="J4700">
        <v>71895</v>
      </c>
    </row>
    <row r="4701" spans="1:10" x14ac:dyDescent="0.25">
      <c r="A4701">
        <v>14700</v>
      </c>
      <c r="B4701" s="1">
        <v>45722</v>
      </c>
      <c r="C4701" t="s">
        <v>8315</v>
      </c>
      <c r="D4701" t="s">
        <v>11</v>
      </c>
      <c r="E4701" t="s">
        <v>61</v>
      </c>
      <c r="F4701" t="s">
        <v>19</v>
      </c>
      <c r="G4701" t="s">
        <v>124</v>
      </c>
      <c r="H4701" t="s">
        <v>8316</v>
      </c>
      <c r="I4701">
        <v>5</v>
      </c>
      <c r="J4701">
        <v>1327</v>
      </c>
    </row>
    <row r="4702" spans="1:10" x14ac:dyDescent="0.25">
      <c r="A4702">
        <v>14701</v>
      </c>
      <c r="B4702" s="1">
        <v>45598</v>
      </c>
      <c r="C4702" t="s">
        <v>8317</v>
      </c>
      <c r="D4702" t="s">
        <v>17</v>
      </c>
      <c r="E4702" t="s">
        <v>66</v>
      </c>
      <c r="F4702" t="s">
        <v>67</v>
      </c>
      <c r="G4702" t="s">
        <v>195</v>
      </c>
      <c r="H4702" t="s">
        <v>1897</v>
      </c>
      <c r="I4702">
        <v>1</v>
      </c>
      <c r="J4702">
        <v>63064</v>
      </c>
    </row>
    <row r="4703" spans="1:10" x14ac:dyDescent="0.25">
      <c r="A4703">
        <v>14702</v>
      </c>
      <c r="B4703" s="1">
        <v>45903</v>
      </c>
      <c r="C4703" t="s">
        <v>8318</v>
      </c>
      <c r="D4703" t="s">
        <v>23</v>
      </c>
      <c r="E4703" t="s">
        <v>105</v>
      </c>
      <c r="F4703" t="s">
        <v>19</v>
      </c>
      <c r="G4703" t="s">
        <v>30</v>
      </c>
      <c r="H4703" t="s">
        <v>8319</v>
      </c>
      <c r="I4703">
        <v>5</v>
      </c>
      <c r="J4703">
        <v>73154</v>
      </c>
    </row>
    <row r="4704" spans="1:10" x14ac:dyDescent="0.25">
      <c r="A4704">
        <v>14703</v>
      </c>
      <c r="B4704" s="1">
        <v>45807</v>
      </c>
      <c r="C4704" t="s">
        <v>8320</v>
      </c>
      <c r="D4704" t="s">
        <v>11</v>
      </c>
      <c r="E4704" t="s">
        <v>138</v>
      </c>
      <c r="F4704" t="s">
        <v>25</v>
      </c>
      <c r="G4704" t="s">
        <v>26</v>
      </c>
      <c r="H4704" t="s">
        <v>74</v>
      </c>
      <c r="I4704">
        <v>2</v>
      </c>
      <c r="J4704">
        <v>10261</v>
      </c>
    </row>
    <row r="4705" spans="1:10" x14ac:dyDescent="0.25">
      <c r="A4705">
        <v>14704</v>
      </c>
      <c r="B4705" s="1">
        <v>45370</v>
      </c>
      <c r="C4705" t="s">
        <v>8321</v>
      </c>
      <c r="D4705" t="s">
        <v>11</v>
      </c>
      <c r="E4705" t="s">
        <v>84</v>
      </c>
      <c r="F4705" t="s">
        <v>25</v>
      </c>
      <c r="G4705" t="s">
        <v>95</v>
      </c>
      <c r="H4705" t="s">
        <v>6882</v>
      </c>
      <c r="I4705">
        <v>5</v>
      </c>
      <c r="J4705">
        <v>39680</v>
      </c>
    </row>
    <row r="4706" spans="1:10" x14ac:dyDescent="0.25">
      <c r="A4706">
        <v>14705</v>
      </c>
      <c r="B4706" s="1">
        <v>45455</v>
      </c>
      <c r="C4706" t="s">
        <v>8322</v>
      </c>
      <c r="D4706" t="s">
        <v>11</v>
      </c>
      <c r="E4706" t="s">
        <v>165</v>
      </c>
      <c r="F4706" t="s">
        <v>19</v>
      </c>
      <c r="G4706" t="s">
        <v>124</v>
      </c>
      <c r="H4706" t="s">
        <v>8323</v>
      </c>
      <c r="I4706">
        <v>1</v>
      </c>
      <c r="J4706">
        <v>68123</v>
      </c>
    </row>
    <row r="4707" spans="1:10" x14ac:dyDescent="0.25">
      <c r="A4707">
        <v>14706</v>
      </c>
      <c r="B4707" s="1">
        <v>45475</v>
      </c>
      <c r="C4707" t="s">
        <v>8324</v>
      </c>
      <c r="D4707" t="s">
        <v>11</v>
      </c>
      <c r="E4707" t="s">
        <v>61</v>
      </c>
      <c r="F4707" t="s">
        <v>13</v>
      </c>
      <c r="G4707" t="s">
        <v>102</v>
      </c>
      <c r="H4707" t="s">
        <v>8325</v>
      </c>
      <c r="I4707">
        <v>2</v>
      </c>
      <c r="J4707">
        <v>77818</v>
      </c>
    </row>
    <row r="4708" spans="1:10" x14ac:dyDescent="0.25">
      <c r="A4708">
        <v>14707</v>
      </c>
      <c r="B4708" s="1">
        <v>45543</v>
      </c>
      <c r="C4708" t="s">
        <v>8326</v>
      </c>
      <c r="D4708" t="s">
        <v>11</v>
      </c>
      <c r="E4708" t="s">
        <v>61</v>
      </c>
      <c r="F4708" t="s">
        <v>39</v>
      </c>
      <c r="G4708" t="s">
        <v>40</v>
      </c>
      <c r="H4708" t="s">
        <v>6526</v>
      </c>
      <c r="I4708">
        <v>4</v>
      </c>
      <c r="J4708">
        <v>56827</v>
      </c>
    </row>
    <row r="4709" spans="1:10" x14ac:dyDescent="0.25">
      <c r="A4709">
        <v>14708</v>
      </c>
      <c r="B4709" s="1">
        <v>45472</v>
      </c>
      <c r="C4709" t="s">
        <v>8327</v>
      </c>
      <c r="D4709" t="s">
        <v>33</v>
      </c>
      <c r="E4709" t="s">
        <v>94</v>
      </c>
      <c r="F4709" t="s">
        <v>13</v>
      </c>
      <c r="G4709" t="s">
        <v>282</v>
      </c>
      <c r="H4709" t="s">
        <v>8328</v>
      </c>
      <c r="I4709">
        <v>1</v>
      </c>
      <c r="J4709">
        <v>39365</v>
      </c>
    </row>
    <row r="4710" spans="1:10" x14ac:dyDescent="0.25">
      <c r="A4710">
        <v>14709</v>
      </c>
      <c r="B4710" s="1">
        <v>45891</v>
      </c>
      <c r="C4710" t="s">
        <v>8329</v>
      </c>
      <c r="D4710" t="s">
        <v>33</v>
      </c>
      <c r="E4710" t="s">
        <v>94</v>
      </c>
      <c r="F4710" t="s">
        <v>120</v>
      </c>
      <c r="G4710" t="s">
        <v>155</v>
      </c>
      <c r="H4710" t="s">
        <v>8330</v>
      </c>
      <c r="I4710">
        <v>2</v>
      </c>
      <c r="J4710">
        <v>47485</v>
      </c>
    </row>
    <row r="4711" spans="1:10" x14ac:dyDescent="0.25">
      <c r="A4711">
        <v>14710</v>
      </c>
      <c r="B4711" s="1">
        <v>45249</v>
      </c>
      <c r="C4711" t="s">
        <v>8331</v>
      </c>
      <c r="D4711" t="s">
        <v>17</v>
      </c>
      <c r="E4711" t="s">
        <v>18</v>
      </c>
      <c r="F4711" t="s">
        <v>19</v>
      </c>
      <c r="G4711" t="s">
        <v>30</v>
      </c>
      <c r="H4711" t="s">
        <v>8332</v>
      </c>
      <c r="I4711">
        <v>2</v>
      </c>
      <c r="J4711">
        <v>14043</v>
      </c>
    </row>
    <row r="4712" spans="1:10" x14ac:dyDescent="0.25">
      <c r="A4712">
        <v>14711</v>
      </c>
      <c r="B4712" s="1">
        <v>45529</v>
      </c>
      <c r="C4712" t="s">
        <v>8333</v>
      </c>
      <c r="D4712" t="s">
        <v>33</v>
      </c>
      <c r="E4712" t="s">
        <v>43</v>
      </c>
      <c r="F4712" t="s">
        <v>13</v>
      </c>
      <c r="G4712" t="s">
        <v>91</v>
      </c>
      <c r="H4712" t="s">
        <v>8334</v>
      </c>
      <c r="I4712">
        <v>2</v>
      </c>
      <c r="J4712">
        <v>1308</v>
      </c>
    </row>
    <row r="4713" spans="1:10" x14ac:dyDescent="0.25">
      <c r="A4713">
        <v>14712</v>
      </c>
      <c r="B4713" s="1">
        <v>45442</v>
      </c>
      <c r="C4713" t="s">
        <v>8335</v>
      </c>
      <c r="D4713" t="s">
        <v>23</v>
      </c>
      <c r="E4713" t="s">
        <v>135</v>
      </c>
      <c r="F4713" t="s">
        <v>77</v>
      </c>
      <c r="G4713" t="s">
        <v>109</v>
      </c>
      <c r="H4713" t="s">
        <v>8336</v>
      </c>
      <c r="I4713">
        <v>1</v>
      </c>
      <c r="J4713">
        <v>8233</v>
      </c>
    </row>
    <row r="4714" spans="1:10" x14ac:dyDescent="0.25">
      <c r="A4714">
        <v>14713</v>
      </c>
      <c r="B4714" s="1">
        <v>45494</v>
      </c>
      <c r="C4714" t="s">
        <v>8337</v>
      </c>
      <c r="D4714" t="s">
        <v>23</v>
      </c>
      <c r="E4714" t="s">
        <v>29</v>
      </c>
      <c r="F4714" t="s">
        <v>25</v>
      </c>
      <c r="G4714" t="s">
        <v>95</v>
      </c>
      <c r="H4714" t="s">
        <v>7771</v>
      </c>
      <c r="I4714">
        <v>1</v>
      </c>
      <c r="J4714">
        <v>56925</v>
      </c>
    </row>
    <row r="4715" spans="1:10" x14ac:dyDescent="0.25">
      <c r="A4715">
        <v>14714</v>
      </c>
      <c r="B4715" s="1">
        <v>45355</v>
      </c>
      <c r="C4715" t="s">
        <v>8338</v>
      </c>
      <c r="D4715" t="s">
        <v>11</v>
      </c>
      <c r="E4715" t="s">
        <v>165</v>
      </c>
      <c r="F4715" t="s">
        <v>120</v>
      </c>
      <c r="G4715" t="s">
        <v>121</v>
      </c>
      <c r="H4715" t="s">
        <v>6443</v>
      </c>
      <c r="I4715">
        <v>1</v>
      </c>
      <c r="J4715">
        <v>36499</v>
      </c>
    </row>
    <row r="4716" spans="1:10" x14ac:dyDescent="0.25">
      <c r="A4716">
        <v>14715</v>
      </c>
      <c r="B4716" s="1">
        <v>45851</v>
      </c>
      <c r="C4716" t="s">
        <v>8339</v>
      </c>
      <c r="D4716" t="s">
        <v>23</v>
      </c>
      <c r="E4716" t="s">
        <v>29</v>
      </c>
      <c r="F4716" t="s">
        <v>62</v>
      </c>
      <c r="G4716" t="s">
        <v>114</v>
      </c>
      <c r="H4716" t="s">
        <v>8340</v>
      </c>
      <c r="I4716">
        <v>5</v>
      </c>
      <c r="J4716">
        <v>13413</v>
      </c>
    </row>
    <row r="4717" spans="1:10" x14ac:dyDescent="0.25">
      <c r="A4717">
        <v>14716</v>
      </c>
      <c r="B4717" s="1">
        <v>45607</v>
      </c>
      <c r="C4717" t="s">
        <v>8341</v>
      </c>
      <c r="D4717" t="s">
        <v>17</v>
      </c>
      <c r="E4717" t="s">
        <v>66</v>
      </c>
      <c r="F4717" t="s">
        <v>87</v>
      </c>
      <c r="G4717" t="s">
        <v>88</v>
      </c>
      <c r="H4717" t="s">
        <v>653</v>
      </c>
      <c r="I4717">
        <v>3</v>
      </c>
      <c r="J4717">
        <v>17841</v>
      </c>
    </row>
    <row r="4718" spans="1:10" x14ac:dyDescent="0.25">
      <c r="A4718">
        <v>14717</v>
      </c>
      <c r="B4718" s="1">
        <v>45581</v>
      </c>
      <c r="C4718" t="s">
        <v>8342</v>
      </c>
      <c r="D4718" t="s">
        <v>23</v>
      </c>
      <c r="E4718" t="s">
        <v>29</v>
      </c>
      <c r="F4718" t="s">
        <v>77</v>
      </c>
      <c r="G4718" t="s">
        <v>78</v>
      </c>
      <c r="H4718" t="s">
        <v>8343</v>
      </c>
      <c r="I4718">
        <v>4</v>
      </c>
      <c r="J4718">
        <v>48758</v>
      </c>
    </row>
    <row r="4719" spans="1:10" x14ac:dyDescent="0.25">
      <c r="A4719">
        <v>14718</v>
      </c>
      <c r="B4719" s="1">
        <v>45571</v>
      </c>
      <c r="C4719" t="s">
        <v>8344</v>
      </c>
      <c r="D4719" t="s">
        <v>23</v>
      </c>
      <c r="E4719" t="s">
        <v>135</v>
      </c>
      <c r="F4719" t="s">
        <v>35</v>
      </c>
      <c r="G4719" t="s">
        <v>179</v>
      </c>
      <c r="H4719" t="s">
        <v>8345</v>
      </c>
      <c r="I4719">
        <v>2</v>
      </c>
      <c r="J4719">
        <v>71120</v>
      </c>
    </row>
    <row r="4720" spans="1:10" x14ac:dyDescent="0.25">
      <c r="A4720">
        <v>14719</v>
      </c>
      <c r="B4720" s="1">
        <v>45643</v>
      </c>
      <c r="C4720" t="s">
        <v>8346</v>
      </c>
      <c r="D4720" t="s">
        <v>17</v>
      </c>
      <c r="E4720" t="s">
        <v>18</v>
      </c>
      <c r="F4720" t="s">
        <v>19</v>
      </c>
      <c r="G4720" t="s">
        <v>52</v>
      </c>
      <c r="H4720" t="s">
        <v>3854</v>
      </c>
      <c r="I4720">
        <v>2</v>
      </c>
      <c r="J4720">
        <v>18958</v>
      </c>
    </row>
    <row r="4721" spans="1:10" x14ac:dyDescent="0.25">
      <c r="A4721">
        <v>14720</v>
      </c>
      <c r="B4721" s="1">
        <v>45671</v>
      </c>
      <c r="C4721" t="s">
        <v>8347</v>
      </c>
      <c r="D4721" t="s">
        <v>17</v>
      </c>
      <c r="E4721" t="s">
        <v>66</v>
      </c>
      <c r="F4721" t="s">
        <v>35</v>
      </c>
      <c r="G4721" t="s">
        <v>44</v>
      </c>
      <c r="H4721" t="s">
        <v>8348</v>
      </c>
      <c r="I4721">
        <v>4</v>
      </c>
      <c r="J4721">
        <v>64094</v>
      </c>
    </row>
    <row r="4722" spans="1:10" x14ac:dyDescent="0.25">
      <c r="A4722">
        <v>14721</v>
      </c>
      <c r="B4722" s="1">
        <v>45555</v>
      </c>
      <c r="C4722" t="s">
        <v>8349</v>
      </c>
      <c r="D4722" t="s">
        <v>23</v>
      </c>
      <c r="E4722" t="s">
        <v>135</v>
      </c>
      <c r="F4722" t="s">
        <v>77</v>
      </c>
      <c r="G4722" t="s">
        <v>287</v>
      </c>
      <c r="H4722" t="s">
        <v>8350</v>
      </c>
      <c r="I4722">
        <v>3</v>
      </c>
      <c r="J4722">
        <v>14626</v>
      </c>
    </row>
    <row r="4723" spans="1:10" x14ac:dyDescent="0.25">
      <c r="A4723">
        <v>14722</v>
      </c>
      <c r="B4723" s="1">
        <v>45402</v>
      </c>
      <c r="C4723" t="s">
        <v>8351</v>
      </c>
      <c r="D4723" t="s">
        <v>11</v>
      </c>
      <c r="E4723" t="s">
        <v>165</v>
      </c>
      <c r="F4723" t="s">
        <v>39</v>
      </c>
      <c r="G4723" t="s">
        <v>192</v>
      </c>
      <c r="H4723" t="s">
        <v>8352</v>
      </c>
      <c r="I4723">
        <v>3</v>
      </c>
      <c r="J4723">
        <v>4192</v>
      </c>
    </row>
    <row r="4724" spans="1:10" x14ac:dyDescent="0.25">
      <c r="A4724">
        <v>14723</v>
      </c>
      <c r="B4724" s="1">
        <v>45352</v>
      </c>
      <c r="C4724" t="s">
        <v>8353</v>
      </c>
      <c r="D4724" t="s">
        <v>11</v>
      </c>
      <c r="E4724" t="s">
        <v>165</v>
      </c>
      <c r="F4724" t="s">
        <v>39</v>
      </c>
      <c r="G4724" t="s">
        <v>192</v>
      </c>
      <c r="H4724" t="s">
        <v>3745</v>
      </c>
      <c r="I4724">
        <v>2</v>
      </c>
      <c r="J4724">
        <v>14171</v>
      </c>
    </row>
    <row r="4725" spans="1:10" x14ac:dyDescent="0.25">
      <c r="A4725">
        <v>14724</v>
      </c>
      <c r="B4725" s="1">
        <v>45599</v>
      </c>
      <c r="C4725" t="s">
        <v>8354</v>
      </c>
      <c r="D4725" t="s">
        <v>23</v>
      </c>
      <c r="E4725" t="s">
        <v>135</v>
      </c>
      <c r="F4725" t="s">
        <v>67</v>
      </c>
      <c r="G4725" t="s">
        <v>298</v>
      </c>
      <c r="H4725" t="s">
        <v>8355</v>
      </c>
      <c r="I4725">
        <v>3</v>
      </c>
      <c r="J4725">
        <v>62095</v>
      </c>
    </row>
    <row r="4726" spans="1:10" x14ac:dyDescent="0.25">
      <c r="A4726">
        <v>14725</v>
      </c>
      <c r="B4726" s="1">
        <v>45761</v>
      </c>
      <c r="C4726" t="s">
        <v>8356</v>
      </c>
      <c r="D4726" t="s">
        <v>11</v>
      </c>
      <c r="E4726" t="s">
        <v>165</v>
      </c>
      <c r="F4726" t="s">
        <v>67</v>
      </c>
      <c r="G4726" t="s">
        <v>68</v>
      </c>
      <c r="H4726" t="s">
        <v>3632</v>
      </c>
      <c r="I4726">
        <v>4</v>
      </c>
      <c r="J4726">
        <v>51318</v>
      </c>
    </row>
    <row r="4727" spans="1:10" x14ac:dyDescent="0.25">
      <c r="A4727">
        <v>14726</v>
      </c>
      <c r="B4727" s="1">
        <v>45505</v>
      </c>
      <c r="C4727" t="s">
        <v>8357</v>
      </c>
      <c r="D4727" t="s">
        <v>17</v>
      </c>
      <c r="E4727" t="s">
        <v>47</v>
      </c>
      <c r="F4727" t="s">
        <v>87</v>
      </c>
      <c r="G4727" t="s">
        <v>174</v>
      </c>
      <c r="H4727" t="s">
        <v>8358</v>
      </c>
      <c r="I4727">
        <v>3</v>
      </c>
      <c r="J4727">
        <v>50194</v>
      </c>
    </row>
    <row r="4728" spans="1:10" x14ac:dyDescent="0.25">
      <c r="A4728">
        <v>14727</v>
      </c>
      <c r="B4728" s="1">
        <v>45526</v>
      </c>
      <c r="C4728" t="s">
        <v>8359</v>
      </c>
      <c r="D4728" t="s">
        <v>17</v>
      </c>
      <c r="E4728" t="s">
        <v>158</v>
      </c>
      <c r="F4728" t="s">
        <v>77</v>
      </c>
      <c r="G4728" t="s">
        <v>78</v>
      </c>
      <c r="H4728" t="s">
        <v>2173</v>
      </c>
      <c r="I4728">
        <v>4</v>
      </c>
      <c r="J4728">
        <v>49983</v>
      </c>
    </row>
    <row r="4729" spans="1:10" x14ac:dyDescent="0.25">
      <c r="A4729">
        <v>14728</v>
      </c>
      <c r="B4729" s="1">
        <v>45718</v>
      </c>
      <c r="C4729" t="s">
        <v>8360</v>
      </c>
      <c r="D4729" t="s">
        <v>17</v>
      </c>
      <c r="E4729" t="s">
        <v>47</v>
      </c>
      <c r="F4729" t="s">
        <v>13</v>
      </c>
      <c r="G4729" t="s">
        <v>91</v>
      </c>
      <c r="H4729" t="s">
        <v>8361</v>
      </c>
      <c r="I4729">
        <v>5</v>
      </c>
      <c r="J4729">
        <v>28726</v>
      </c>
    </row>
    <row r="4730" spans="1:10" x14ac:dyDescent="0.25">
      <c r="A4730">
        <v>14729</v>
      </c>
      <c r="B4730" s="1">
        <v>45878</v>
      </c>
      <c r="C4730" t="s">
        <v>8362</v>
      </c>
      <c r="D4730" t="s">
        <v>17</v>
      </c>
      <c r="E4730" t="s">
        <v>51</v>
      </c>
      <c r="F4730" t="s">
        <v>13</v>
      </c>
      <c r="G4730" t="s">
        <v>282</v>
      </c>
      <c r="H4730" t="s">
        <v>8363</v>
      </c>
      <c r="I4730">
        <v>2</v>
      </c>
      <c r="J4730">
        <v>29999</v>
      </c>
    </row>
    <row r="4731" spans="1:10" x14ac:dyDescent="0.25">
      <c r="A4731">
        <v>14730</v>
      </c>
      <c r="B4731" s="1">
        <v>45337</v>
      </c>
      <c r="C4731" t="s">
        <v>7099</v>
      </c>
      <c r="D4731" t="s">
        <v>17</v>
      </c>
      <c r="E4731" t="s">
        <v>66</v>
      </c>
      <c r="F4731" t="s">
        <v>25</v>
      </c>
      <c r="G4731" t="s">
        <v>218</v>
      </c>
      <c r="H4731" t="s">
        <v>6866</v>
      </c>
      <c r="I4731">
        <v>3</v>
      </c>
      <c r="J4731">
        <v>49351</v>
      </c>
    </row>
    <row r="4732" spans="1:10" x14ac:dyDescent="0.25">
      <c r="A4732">
        <v>14731</v>
      </c>
      <c r="B4732" s="1">
        <v>45247</v>
      </c>
      <c r="C4732" t="s">
        <v>8364</v>
      </c>
      <c r="D4732" t="s">
        <v>33</v>
      </c>
      <c r="E4732" t="s">
        <v>101</v>
      </c>
      <c r="F4732" t="s">
        <v>35</v>
      </c>
      <c r="G4732" t="s">
        <v>36</v>
      </c>
      <c r="H4732" t="s">
        <v>8365</v>
      </c>
      <c r="I4732">
        <v>1</v>
      </c>
      <c r="J4732">
        <v>18752</v>
      </c>
    </row>
    <row r="4733" spans="1:10" x14ac:dyDescent="0.25">
      <c r="A4733">
        <v>14732</v>
      </c>
      <c r="B4733" s="1">
        <v>45401</v>
      </c>
      <c r="C4733" t="s">
        <v>8366</v>
      </c>
      <c r="D4733" t="s">
        <v>17</v>
      </c>
      <c r="E4733" t="s">
        <v>51</v>
      </c>
      <c r="F4733" t="s">
        <v>67</v>
      </c>
      <c r="G4733" t="s">
        <v>195</v>
      </c>
      <c r="H4733" t="s">
        <v>8367</v>
      </c>
      <c r="I4733">
        <v>1</v>
      </c>
      <c r="J4733">
        <v>34749</v>
      </c>
    </row>
    <row r="4734" spans="1:10" x14ac:dyDescent="0.25">
      <c r="A4734">
        <v>14733</v>
      </c>
      <c r="B4734" s="1">
        <v>45467</v>
      </c>
      <c r="C4734" t="s">
        <v>8368</v>
      </c>
      <c r="D4734" t="s">
        <v>23</v>
      </c>
      <c r="E4734" t="s">
        <v>29</v>
      </c>
      <c r="F4734" t="s">
        <v>13</v>
      </c>
      <c r="G4734" t="s">
        <v>282</v>
      </c>
      <c r="H4734" t="s">
        <v>8369</v>
      </c>
      <c r="I4734">
        <v>1</v>
      </c>
      <c r="J4734">
        <v>14426</v>
      </c>
    </row>
    <row r="4735" spans="1:10" x14ac:dyDescent="0.25">
      <c r="A4735">
        <v>14734</v>
      </c>
      <c r="B4735" s="1">
        <v>45403</v>
      </c>
      <c r="C4735" t="s">
        <v>8370</v>
      </c>
      <c r="D4735" t="s">
        <v>17</v>
      </c>
      <c r="E4735" t="s">
        <v>51</v>
      </c>
      <c r="F4735" t="s">
        <v>120</v>
      </c>
      <c r="G4735" t="s">
        <v>139</v>
      </c>
      <c r="H4735" t="s">
        <v>4574</v>
      </c>
      <c r="I4735">
        <v>2</v>
      </c>
      <c r="J4735">
        <v>21380</v>
      </c>
    </row>
    <row r="4736" spans="1:10" x14ac:dyDescent="0.25">
      <c r="A4736">
        <v>14735</v>
      </c>
      <c r="B4736" s="1">
        <v>45676</v>
      </c>
      <c r="C4736" t="s">
        <v>8371</v>
      </c>
      <c r="D4736" t="s">
        <v>33</v>
      </c>
      <c r="E4736" t="s">
        <v>101</v>
      </c>
      <c r="F4736" t="s">
        <v>39</v>
      </c>
      <c r="G4736" t="s">
        <v>117</v>
      </c>
      <c r="H4736" t="s">
        <v>8372</v>
      </c>
      <c r="I4736">
        <v>1</v>
      </c>
      <c r="J4736">
        <v>58301</v>
      </c>
    </row>
    <row r="4737" spans="1:10" x14ac:dyDescent="0.25">
      <c r="A4737">
        <v>14736</v>
      </c>
      <c r="B4737" s="1">
        <v>45738</v>
      </c>
      <c r="C4737" t="s">
        <v>8373</v>
      </c>
      <c r="D4737" t="s">
        <v>23</v>
      </c>
      <c r="E4737" t="s">
        <v>29</v>
      </c>
      <c r="F4737" t="s">
        <v>87</v>
      </c>
      <c r="G4737" t="s">
        <v>205</v>
      </c>
      <c r="H4737" t="s">
        <v>4534</v>
      </c>
      <c r="I4737">
        <v>3</v>
      </c>
      <c r="J4737">
        <v>46850</v>
      </c>
    </row>
    <row r="4738" spans="1:10" x14ac:dyDescent="0.25">
      <c r="A4738">
        <v>14737</v>
      </c>
      <c r="B4738" s="1">
        <v>45286</v>
      </c>
      <c r="C4738" t="s">
        <v>8374</v>
      </c>
      <c r="D4738" t="s">
        <v>33</v>
      </c>
      <c r="E4738" t="s">
        <v>34</v>
      </c>
      <c r="F4738" t="s">
        <v>25</v>
      </c>
      <c r="G4738" t="s">
        <v>26</v>
      </c>
      <c r="H4738" t="s">
        <v>4076</v>
      </c>
      <c r="I4738">
        <v>4</v>
      </c>
      <c r="J4738">
        <v>30621</v>
      </c>
    </row>
    <row r="4739" spans="1:10" x14ac:dyDescent="0.25">
      <c r="A4739">
        <v>14738</v>
      </c>
      <c r="B4739" s="1">
        <v>45288</v>
      </c>
      <c r="C4739" t="s">
        <v>8375</v>
      </c>
      <c r="D4739" t="s">
        <v>33</v>
      </c>
      <c r="E4739" t="s">
        <v>101</v>
      </c>
      <c r="F4739" t="s">
        <v>19</v>
      </c>
      <c r="G4739" t="s">
        <v>124</v>
      </c>
      <c r="H4739" t="s">
        <v>8376</v>
      </c>
      <c r="I4739">
        <v>4</v>
      </c>
      <c r="J4739">
        <v>40699</v>
      </c>
    </row>
    <row r="4740" spans="1:10" x14ac:dyDescent="0.25">
      <c r="A4740">
        <v>14739</v>
      </c>
      <c r="B4740" s="1">
        <v>45539</v>
      </c>
      <c r="C4740" t="s">
        <v>8377</v>
      </c>
      <c r="D4740" t="s">
        <v>23</v>
      </c>
      <c r="E4740" t="s">
        <v>24</v>
      </c>
      <c r="F4740" t="s">
        <v>19</v>
      </c>
      <c r="G4740" t="s">
        <v>30</v>
      </c>
      <c r="H4740" t="s">
        <v>8378</v>
      </c>
      <c r="I4740">
        <v>1</v>
      </c>
      <c r="J4740">
        <v>45110</v>
      </c>
    </row>
    <row r="4741" spans="1:10" x14ac:dyDescent="0.25">
      <c r="A4741">
        <v>14740</v>
      </c>
      <c r="B4741" s="1">
        <v>45218</v>
      </c>
      <c r="C4741" t="s">
        <v>8379</v>
      </c>
      <c r="D4741" t="s">
        <v>23</v>
      </c>
      <c r="E4741" t="s">
        <v>29</v>
      </c>
      <c r="F4741" t="s">
        <v>19</v>
      </c>
      <c r="G4741" t="s">
        <v>52</v>
      </c>
      <c r="H4741" t="s">
        <v>8380</v>
      </c>
      <c r="I4741">
        <v>2</v>
      </c>
      <c r="J4741">
        <v>29404</v>
      </c>
    </row>
    <row r="4742" spans="1:10" x14ac:dyDescent="0.25">
      <c r="A4742">
        <v>14741</v>
      </c>
      <c r="B4742" s="1">
        <v>45638</v>
      </c>
      <c r="C4742" t="s">
        <v>8381</v>
      </c>
      <c r="D4742" t="s">
        <v>23</v>
      </c>
      <c r="E4742" t="s">
        <v>24</v>
      </c>
      <c r="F4742" t="s">
        <v>87</v>
      </c>
      <c r="G4742" t="s">
        <v>174</v>
      </c>
      <c r="H4742" t="s">
        <v>7513</v>
      </c>
      <c r="I4742">
        <v>2</v>
      </c>
      <c r="J4742">
        <v>18813</v>
      </c>
    </row>
    <row r="4743" spans="1:10" x14ac:dyDescent="0.25">
      <c r="A4743">
        <v>14742</v>
      </c>
      <c r="B4743" s="1">
        <v>45371</v>
      </c>
      <c r="C4743" t="s">
        <v>5996</v>
      </c>
      <c r="D4743" t="s">
        <v>33</v>
      </c>
      <c r="E4743" t="s">
        <v>101</v>
      </c>
      <c r="F4743" t="s">
        <v>120</v>
      </c>
      <c r="G4743" t="s">
        <v>121</v>
      </c>
      <c r="H4743" t="s">
        <v>2570</v>
      </c>
      <c r="I4743">
        <v>3</v>
      </c>
      <c r="J4743">
        <v>33491</v>
      </c>
    </row>
    <row r="4744" spans="1:10" x14ac:dyDescent="0.25">
      <c r="A4744">
        <v>14743</v>
      </c>
      <c r="B4744" s="1">
        <v>45602</v>
      </c>
      <c r="C4744" t="s">
        <v>8382</v>
      </c>
      <c r="D4744" t="s">
        <v>23</v>
      </c>
      <c r="E4744" t="s">
        <v>105</v>
      </c>
      <c r="F4744" t="s">
        <v>25</v>
      </c>
      <c r="G4744" t="s">
        <v>58</v>
      </c>
      <c r="H4744" t="s">
        <v>8383</v>
      </c>
      <c r="I4744">
        <v>1</v>
      </c>
      <c r="J4744">
        <v>78678</v>
      </c>
    </row>
    <row r="4745" spans="1:10" x14ac:dyDescent="0.25">
      <c r="A4745">
        <v>14744</v>
      </c>
      <c r="B4745" s="1">
        <v>45563</v>
      </c>
      <c r="C4745" t="s">
        <v>8384</v>
      </c>
      <c r="D4745" t="s">
        <v>33</v>
      </c>
      <c r="E4745" t="s">
        <v>55</v>
      </c>
      <c r="F4745" t="s">
        <v>87</v>
      </c>
      <c r="G4745" t="s">
        <v>205</v>
      </c>
      <c r="H4745" t="s">
        <v>8385</v>
      </c>
      <c r="I4745">
        <v>3</v>
      </c>
      <c r="J4745">
        <v>3640</v>
      </c>
    </row>
    <row r="4746" spans="1:10" x14ac:dyDescent="0.25">
      <c r="A4746">
        <v>14745</v>
      </c>
      <c r="B4746" s="1">
        <v>45642</v>
      </c>
      <c r="C4746" t="s">
        <v>8386</v>
      </c>
      <c r="D4746" t="s">
        <v>17</v>
      </c>
      <c r="E4746" t="s">
        <v>47</v>
      </c>
      <c r="F4746" t="s">
        <v>39</v>
      </c>
      <c r="G4746" t="s">
        <v>40</v>
      </c>
      <c r="H4746" t="s">
        <v>6526</v>
      </c>
      <c r="I4746">
        <v>4</v>
      </c>
      <c r="J4746">
        <v>20937</v>
      </c>
    </row>
    <row r="4747" spans="1:10" x14ac:dyDescent="0.25">
      <c r="A4747">
        <v>14746</v>
      </c>
      <c r="B4747" s="1">
        <v>45314</v>
      </c>
      <c r="C4747" t="s">
        <v>8387</v>
      </c>
      <c r="D4747" t="s">
        <v>23</v>
      </c>
      <c r="E4747" t="s">
        <v>24</v>
      </c>
      <c r="F4747" t="s">
        <v>67</v>
      </c>
      <c r="G4747" t="s">
        <v>68</v>
      </c>
      <c r="H4747" t="s">
        <v>1851</v>
      </c>
      <c r="I4747">
        <v>5</v>
      </c>
      <c r="J4747">
        <v>51828</v>
      </c>
    </row>
    <row r="4748" spans="1:10" x14ac:dyDescent="0.25">
      <c r="A4748">
        <v>14747</v>
      </c>
      <c r="B4748" s="1">
        <v>45792</v>
      </c>
      <c r="C4748" t="s">
        <v>8388</v>
      </c>
      <c r="D4748" t="s">
        <v>33</v>
      </c>
      <c r="E4748" t="s">
        <v>94</v>
      </c>
      <c r="F4748" t="s">
        <v>39</v>
      </c>
      <c r="G4748" t="s">
        <v>200</v>
      </c>
      <c r="H4748" t="s">
        <v>8389</v>
      </c>
      <c r="I4748">
        <v>1</v>
      </c>
      <c r="J4748">
        <v>28361</v>
      </c>
    </row>
    <row r="4749" spans="1:10" x14ac:dyDescent="0.25">
      <c r="A4749">
        <v>14748</v>
      </c>
      <c r="B4749" s="1">
        <v>45318</v>
      </c>
      <c r="C4749" t="s">
        <v>8390</v>
      </c>
      <c r="D4749" t="s">
        <v>33</v>
      </c>
      <c r="E4749" t="s">
        <v>43</v>
      </c>
      <c r="F4749" t="s">
        <v>77</v>
      </c>
      <c r="G4749" t="s">
        <v>81</v>
      </c>
      <c r="H4749" t="s">
        <v>8391</v>
      </c>
      <c r="I4749">
        <v>1</v>
      </c>
      <c r="J4749">
        <v>60202</v>
      </c>
    </row>
    <row r="4750" spans="1:10" x14ac:dyDescent="0.25">
      <c r="A4750">
        <v>14749</v>
      </c>
      <c r="B4750" s="1">
        <v>45744</v>
      </c>
      <c r="C4750" t="s">
        <v>8392</v>
      </c>
      <c r="D4750" t="s">
        <v>23</v>
      </c>
      <c r="E4750" t="s">
        <v>29</v>
      </c>
      <c r="F4750" t="s">
        <v>77</v>
      </c>
      <c r="G4750" t="s">
        <v>78</v>
      </c>
      <c r="H4750" t="s">
        <v>3293</v>
      </c>
      <c r="I4750">
        <v>1</v>
      </c>
      <c r="J4750">
        <v>4656</v>
      </c>
    </row>
    <row r="4751" spans="1:10" x14ac:dyDescent="0.25">
      <c r="A4751">
        <v>14750</v>
      </c>
      <c r="B4751" s="1">
        <v>45297</v>
      </c>
      <c r="C4751" t="s">
        <v>8393</v>
      </c>
      <c r="D4751" t="s">
        <v>23</v>
      </c>
      <c r="E4751" t="s">
        <v>29</v>
      </c>
      <c r="F4751" t="s">
        <v>13</v>
      </c>
      <c r="G4751" t="s">
        <v>282</v>
      </c>
      <c r="H4751" t="s">
        <v>8394</v>
      </c>
      <c r="I4751">
        <v>5</v>
      </c>
      <c r="J4751">
        <v>69474</v>
      </c>
    </row>
    <row r="4752" spans="1:10" x14ac:dyDescent="0.25">
      <c r="A4752">
        <v>14751</v>
      </c>
      <c r="B4752" s="1">
        <v>45296</v>
      </c>
      <c r="C4752" t="s">
        <v>8395</v>
      </c>
      <c r="D4752" t="s">
        <v>11</v>
      </c>
      <c r="E4752" t="s">
        <v>165</v>
      </c>
      <c r="F4752" t="s">
        <v>39</v>
      </c>
      <c r="G4752" t="s">
        <v>40</v>
      </c>
      <c r="H4752" t="s">
        <v>8396</v>
      </c>
      <c r="I4752">
        <v>1</v>
      </c>
      <c r="J4752">
        <v>49401</v>
      </c>
    </row>
    <row r="4753" spans="1:10" x14ac:dyDescent="0.25">
      <c r="A4753">
        <v>14752</v>
      </c>
      <c r="B4753" s="1">
        <v>45541</v>
      </c>
      <c r="C4753" t="s">
        <v>8397</v>
      </c>
      <c r="D4753" t="s">
        <v>33</v>
      </c>
      <c r="E4753" t="s">
        <v>101</v>
      </c>
      <c r="F4753" t="s">
        <v>25</v>
      </c>
      <c r="G4753" t="s">
        <v>58</v>
      </c>
      <c r="H4753" t="s">
        <v>8398</v>
      </c>
      <c r="I4753">
        <v>5</v>
      </c>
      <c r="J4753">
        <v>75556</v>
      </c>
    </row>
    <row r="4754" spans="1:10" x14ac:dyDescent="0.25">
      <c r="A4754">
        <v>14753</v>
      </c>
      <c r="B4754" s="1">
        <v>45328</v>
      </c>
      <c r="C4754" t="s">
        <v>8399</v>
      </c>
      <c r="D4754" t="s">
        <v>17</v>
      </c>
      <c r="E4754" t="s">
        <v>66</v>
      </c>
      <c r="F4754" t="s">
        <v>77</v>
      </c>
      <c r="G4754" t="s">
        <v>162</v>
      </c>
      <c r="H4754" t="s">
        <v>6581</v>
      </c>
      <c r="I4754">
        <v>5</v>
      </c>
      <c r="J4754">
        <v>46423</v>
      </c>
    </row>
    <row r="4755" spans="1:10" x14ac:dyDescent="0.25">
      <c r="A4755">
        <v>14754</v>
      </c>
      <c r="B4755" s="1">
        <v>45303</v>
      </c>
      <c r="C4755" t="s">
        <v>8400</v>
      </c>
      <c r="D4755" t="s">
        <v>23</v>
      </c>
      <c r="E4755" t="s">
        <v>24</v>
      </c>
      <c r="F4755" t="s">
        <v>87</v>
      </c>
      <c r="G4755" t="s">
        <v>205</v>
      </c>
      <c r="H4755" t="s">
        <v>332</v>
      </c>
      <c r="I4755">
        <v>2</v>
      </c>
      <c r="J4755">
        <v>73497</v>
      </c>
    </row>
    <row r="4756" spans="1:10" x14ac:dyDescent="0.25">
      <c r="A4756">
        <v>14755</v>
      </c>
      <c r="B4756" s="1">
        <v>45358</v>
      </c>
      <c r="C4756" t="s">
        <v>8401</v>
      </c>
      <c r="D4756" t="s">
        <v>33</v>
      </c>
      <c r="E4756" t="s">
        <v>101</v>
      </c>
      <c r="F4756" t="s">
        <v>25</v>
      </c>
      <c r="G4756" t="s">
        <v>26</v>
      </c>
      <c r="H4756" t="s">
        <v>8402</v>
      </c>
      <c r="I4756">
        <v>2</v>
      </c>
      <c r="J4756">
        <v>54884</v>
      </c>
    </row>
    <row r="4757" spans="1:10" x14ac:dyDescent="0.25">
      <c r="A4757">
        <v>14756</v>
      </c>
      <c r="B4757" s="1">
        <v>45376</v>
      </c>
      <c r="C4757" t="s">
        <v>8403</v>
      </c>
      <c r="D4757" t="s">
        <v>17</v>
      </c>
      <c r="E4757" t="s">
        <v>47</v>
      </c>
      <c r="F4757" t="s">
        <v>19</v>
      </c>
      <c r="G4757" t="s">
        <v>98</v>
      </c>
      <c r="H4757" t="s">
        <v>6361</v>
      </c>
      <c r="I4757">
        <v>2</v>
      </c>
      <c r="J4757">
        <v>9170</v>
      </c>
    </row>
    <row r="4758" spans="1:10" x14ac:dyDescent="0.25">
      <c r="A4758">
        <v>14757</v>
      </c>
      <c r="B4758" s="1">
        <v>45444</v>
      </c>
      <c r="C4758" t="s">
        <v>7063</v>
      </c>
      <c r="D4758" t="s">
        <v>33</v>
      </c>
      <c r="E4758" t="s">
        <v>34</v>
      </c>
      <c r="F4758" t="s">
        <v>19</v>
      </c>
      <c r="G4758" t="s">
        <v>20</v>
      </c>
      <c r="H4758" t="s">
        <v>8404</v>
      </c>
      <c r="I4758">
        <v>5</v>
      </c>
      <c r="J4758">
        <v>69671</v>
      </c>
    </row>
    <row r="4759" spans="1:10" x14ac:dyDescent="0.25">
      <c r="A4759">
        <v>14758</v>
      </c>
      <c r="B4759" s="1">
        <v>45265</v>
      </c>
      <c r="C4759" t="s">
        <v>8405</v>
      </c>
      <c r="D4759" t="s">
        <v>11</v>
      </c>
      <c r="E4759" t="s">
        <v>61</v>
      </c>
      <c r="F4759" t="s">
        <v>13</v>
      </c>
      <c r="G4759" t="s">
        <v>14</v>
      </c>
      <c r="H4759" t="s">
        <v>8406</v>
      </c>
      <c r="I4759">
        <v>4</v>
      </c>
      <c r="J4759">
        <v>20105</v>
      </c>
    </row>
    <row r="4760" spans="1:10" x14ac:dyDescent="0.25">
      <c r="A4760">
        <v>14759</v>
      </c>
      <c r="B4760" s="1">
        <v>45425</v>
      </c>
      <c r="C4760" t="s">
        <v>8407</v>
      </c>
      <c r="D4760" t="s">
        <v>11</v>
      </c>
      <c r="E4760" t="s">
        <v>165</v>
      </c>
      <c r="F4760" t="s">
        <v>39</v>
      </c>
      <c r="G4760" t="s">
        <v>192</v>
      </c>
      <c r="H4760" t="s">
        <v>8408</v>
      </c>
      <c r="I4760">
        <v>1</v>
      </c>
      <c r="J4760">
        <v>79347</v>
      </c>
    </row>
    <row r="4761" spans="1:10" x14ac:dyDescent="0.25">
      <c r="A4761">
        <v>14760</v>
      </c>
      <c r="B4761" s="1">
        <v>45356</v>
      </c>
      <c r="C4761" t="s">
        <v>8409</v>
      </c>
      <c r="D4761" t="s">
        <v>33</v>
      </c>
      <c r="E4761" t="s">
        <v>55</v>
      </c>
      <c r="F4761" t="s">
        <v>120</v>
      </c>
      <c r="G4761" t="s">
        <v>150</v>
      </c>
      <c r="H4761" t="s">
        <v>715</v>
      </c>
      <c r="I4761">
        <v>4</v>
      </c>
      <c r="J4761">
        <v>35782</v>
      </c>
    </row>
    <row r="4762" spans="1:10" x14ac:dyDescent="0.25">
      <c r="A4762">
        <v>14761</v>
      </c>
      <c r="B4762" s="1">
        <v>45923</v>
      </c>
      <c r="C4762" t="s">
        <v>8410</v>
      </c>
      <c r="D4762" t="s">
        <v>33</v>
      </c>
      <c r="E4762" t="s">
        <v>34</v>
      </c>
      <c r="F4762" t="s">
        <v>120</v>
      </c>
      <c r="G4762" t="s">
        <v>150</v>
      </c>
      <c r="H4762" t="s">
        <v>4503</v>
      </c>
      <c r="I4762">
        <v>4</v>
      </c>
      <c r="J4762">
        <v>21034</v>
      </c>
    </row>
    <row r="4763" spans="1:10" x14ac:dyDescent="0.25">
      <c r="A4763">
        <v>14762</v>
      </c>
      <c r="B4763" s="1">
        <v>45526</v>
      </c>
      <c r="C4763" t="s">
        <v>8411</v>
      </c>
      <c r="D4763" t="s">
        <v>17</v>
      </c>
      <c r="E4763" t="s">
        <v>66</v>
      </c>
      <c r="F4763" t="s">
        <v>19</v>
      </c>
      <c r="G4763" t="s">
        <v>52</v>
      </c>
      <c r="H4763" t="s">
        <v>8412</v>
      </c>
      <c r="I4763">
        <v>4</v>
      </c>
      <c r="J4763">
        <v>73446</v>
      </c>
    </row>
    <row r="4764" spans="1:10" x14ac:dyDescent="0.25">
      <c r="A4764">
        <v>14763</v>
      </c>
      <c r="B4764" s="1">
        <v>45458</v>
      </c>
      <c r="C4764" t="s">
        <v>8413</v>
      </c>
      <c r="D4764" t="s">
        <v>11</v>
      </c>
      <c r="E4764" t="s">
        <v>12</v>
      </c>
      <c r="F4764" t="s">
        <v>35</v>
      </c>
      <c r="G4764" t="s">
        <v>44</v>
      </c>
      <c r="H4764" t="s">
        <v>8414</v>
      </c>
      <c r="I4764">
        <v>5</v>
      </c>
      <c r="J4764">
        <v>70613</v>
      </c>
    </row>
    <row r="4765" spans="1:10" x14ac:dyDescent="0.25">
      <c r="A4765">
        <v>14764</v>
      </c>
      <c r="B4765" s="1">
        <v>45677</v>
      </c>
      <c r="C4765" t="s">
        <v>8415</v>
      </c>
      <c r="D4765" t="s">
        <v>33</v>
      </c>
      <c r="E4765" t="s">
        <v>94</v>
      </c>
      <c r="F4765" t="s">
        <v>120</v>
      </c>
      <c r="G4765" t="s">
        <v>121</v>
      </c>
      <c r="H4765" t="s">
        <v>8416</v>
      </c>
      <c r="I4765">
        <v>3</v>
      </c>
      <c r="J4765">
        <v>40135</v>
      </c>
    </row>
    <row r="4766" spans="1:10" x14ac:dyDescent="0.25">
      <c r="A4766">
        <v>14765</v>
      </c>
      <c r="B4766" s="1">
        <v>45817</v>
      </c>
      <c r="C4766" t="s">
        <v>8417</v>
      </c>
      <c r="D4766" t="s">
        <v>33</v>
      </c>
      <c r="E4766" t="s">
        <v>34</v>
      </c>
      <c r="F4766" t="s">
        <v>87</v>
      </c>
      <c r="G4766" t="s">
        <v>129</v>
      </c>
      <c r="H4766" t="s">
        <v>8418</v>
      </c>
      <c r="I4766">
        <v>5</v>
      </c>
      <c r="J4766">
        <v>1476</v>
      </c>
    </row>
    <row r="4767" spans="1:10" x14ac:dyDescent="0.25">
      <c r="A4767">
        <v>14766</v>
      </c>
      <c r="B4767" s="1">
        <v>45643</v>
      </c>
      <c r="C4767" t="s">
        <v>8419</v>
      </c>
      <c r="D4767" t="s">
        <v>23</v>
      </c>
      <c r="E4767" t="s">
        <v>24</v>
      </c>
      <c r="F4767" t="s">
        <v>77</v>
      </c>
      <c r="G4767" t="s">
        <v>81</v>
      </c>
      <c r="H4767" t="s">
        <v>3424</v>
      </c>
      <c r="I4767">
        <v>4</v>
      </c>
      <c r="J4767">
        <v>10401</v>
      </c>
    </row>
    <row r="4768" spans="1:10" x14ac:dyDescent="0.25">
      <c r="A4768">
        <v>14767</v>
      </c>
      <c r="B4768" s="1">
        <v>45385</v>
      </c>
      <c r="C4768" t="s">
        <v>7491</v>
      </c>
      <c r="D4768" t="s">
        <v>17</v>
      </c>
      <c r="E4768" t="s">
        <v>51</v>
      </c>
      <c r="F4768" t="s">
        <v>67</v>
      </c>
      <c r="G4768" t="s">
        <v>298</v>
      </c>
      <c r="H4768" t="s">
        <v>6809</v>
      </c>
      <c r="I4768">
        <v>5</v>
      </c>
      <c r="J4768">
        <v>9391</v>
      </c>
    </row>
    <row r="4769" spans="1:10" x14ac:dyDescent="0.25">
      <c r="A4769">
        <v>14768</v>
      </c>
      <c r="B4769" s="1">
        <v>45824</v>
      </c>
      <c r="C4769" t="s">
        <v>8420</v>
      </c>
      <c r="D4769" t="s">
        <v>11</v>
      </c>
      <c r="E4769" t="s">
        <v>12</v>
      </c>
      <c r="F4769" t="s">
        <v>62</v>
      </c>
      <c r="G4769" t="s">
        <v>142</v>
      </c>
      <c r="H4769" t="s">
        <v>8421</v>
      </c>
      <c r="I4769">
        <v>4</v>
      </c>
      <c r="J4769">
        <v>73820</v>
      </c>
    </row>
    <row r="4770" spans="1:10" x14ac:dyDescent="0.25">
      <c r="A4770">
        <v>14769</v>
      </c>
      <c r="B4770" s="1">
        <v>45314</v>
      </c>
      <c r="C4770" t="s">
        <v>8422</v>
      </c>
      <c r="D4770" t="s">
        <v>33</v>
      </c>
      <c r="E4770" t="s">
        <v>55</v>
      </c>
      <c r="F4770" t="s">
        <v>67</v>
      </c>
      <c r="G4770" t="s">
        <v>231</v>
      </c>
      <c r="H4770" t="s">
        <v>8423</v>
      </c>
      <c r="I4770">
        <v>2</v>
      </c>
      <c r="J4770">
        <v>47173</v>
      </c>
    </row>
    <row r="4771" spans="1:10" x14ac:dyDescent="0.25">
      <c r="A4771">
        <v>14770</v>
      </c>
      <c r="B4771" s="1">
        <v>45332</v>
      </c>
      <c r="C4771" t="s">
        <v>8424</v>
      </c>
      <c r="D4771" t="s">
        <v>33</v>
      </c>
      <c r="E4771" t="s">
        <v>34</v>
      </c>
      <c r="F4771" t="s">
        <v>62</v>
      </c>
      <c r="G4771" t="s">
        <v>63</v>
      </c>
      <c r="H4771" t="s">
        <v>8425</v>
      </c>
      <c r="I4771">
        <v>4</v>
      </c>
      <c r="J4771">
        <v>47498</v>
      </c>
    </row>
    <row r="4772" spans="1:10" x14ac:dyDescent="0.25">
      <c r="A4772">
        <v>14771</v>
      </c>
      <c r="B4772" s="1">
        <v>45450</v>
      </c>
      <c r="C4772" t="s">
        <v>8426</v>
      </c>
      <c r="D4772" t="s">
        <v>33</v>
      </c>
      <c r="E4772" t="s">
        <v>101</v>
      </c>
      <c r="F4772" t="s">
        <v>67</v>
      </c>
      <c r="G4772" t="s">
        <v>195</v>
      </c>
      <c r="H4772" t="s">
        <v>8427</v>
      </c>
      <c r="I4772">
        <v>3</v>
      </c>
      <c r="J4772">
        <v>11923</v>
      </c>
    </row>
    <row r="4773" spans="1:10" x14ac:dyDescent="0.25">
      <c r="A4773">
        <v>14772</v>
      </c>
      <c r="B4773" s="1">
        <v>45237</v>
      </c>
      <c r="C4773" t="s">
        <v>8428</v>
      </c>
      <c r="D4773" t="s">
        <v>33</v>
      </c>
      <c r="E4773" t="s">
        <v>55</v>
      </c>
      <c r="F4773" t="s">
        <v>120</v>
      </c>
      <c r="G4773" t="s">
        <v>159</v>
      </c>
      <c r="H4773" t="s">
        <v>8429</v>
      </c>
      <c r="I4773">
        <v>1</v>
      </c>
      <c r="J4773">
        <v>40798</v>
      </c>
    </row>
    <row r="4774" spans="1:10" x14ac:dyDescent="0.25">
      <c r="A4774">
        <v>14773</v>
      </c>
      <c r="B4774" s="1">
        <v>45362</v>
      </c>
      <c r="C4774" t="s">
        <v>8430</v>
      </c>
      <c r="D4774" t="s">
        <v>33</v>
      </c>
      <c r="E4774" t="s">
        <v>34</v>
      </c>
      <c r="F4774" t="s">
        <v>120</v>
      </c>
      <c r="G4774" t="s">
        <v>121</v>
      </c>
      <c r="H4774" t="s">
        <v>8431</v>
      </c>
      <c r="I4774">
        <v>5</v>
      </c>
      <c r="J4774">
        <v>35410</v>
      </c>
    </row>
    <row r="4775" spans="1:10" x14ac:dyDescent="0.25">
      <c r="A4775">
        <v>14774</v>
      </c>
      <c r="B4775" s="1">
        <v>45256</v>
      </c>
      <c r="C4775" t="s">
        <v>8432</v>
      </c>
      <c r="D4775" t="s">
        <v>17</v>
      </c>
      <c r="E4775" t="s">
        <v>47</v>
      </c>
      <c r="F4775" t="s">
        <v>19</v>
      </c>
      <c r="G4775" t="s">
        <v>20</v>
      </c>
      <c r="H4775" t="s">
        <v>8433</v>
      </c>
      <c r="I4775">
        <v>5</v>
      </c>
      <c r="J4775">
        <v>55910</v>
      </c>
    </row>
    <row r="4776" spans="1:10" x14ac:dyDescent="0.25">
      <c r="A4776">
        <v>14775</v>
      </c>
      <c r="B4776" s="1">
        <v>45606</v>
      </c>
      <c r="C4776" t="s">
        <v>8434</v>
      </c>
      <c r="D4776" t="s">
        <v>33</v>
      </c>
      <c r="E4776" t="s">
        <v>101</v>
      </c>
      <c r="F4776" t="s">
        <v>19</v>
      </c>
      <c r="G4776" t="s">
        <v>30</v>
      </c>
      <c r="H4776" t="s">
        <v>4772</v>
      </c>
      <c r="I4776">
        <v>2</v>
      </c>
      <c r="J4776">
        <v>8746</v>
      </c>
    </row>
    <row r="4777" spans="1:10" x14ac:dyDescent="0.25">
      <c r="A4777">
        <v>14776</v>
      </c>
      <c r="B4777" s="1">
        <v>45922</v>
      </c>
      <c r="C4777" t="s">
        <v>8435</v>
      </c>
      <c r="D4777" t="s">
        <v>17</v>
      </c>
      <c r="E4777" t="s">
        <v>18</v>
      </c>
      <c r="F4777" t="s">
        <v>35</v>
      </c>
      <c r="G4777" t="s">
        <v>36</v>
      </c>
      <c r="H4777" t="s">
        <v>8436</v>
      </c>
      <c r="I4777">
        <v>4</v>
      </c>
      <c r="J4777">
        <v>14917</v>
      </c>
    </row>
    <row r="4778" spans="1:10" x14ac:dyDescent="0.25">
      <c r="A4778">
        <v>14777</v>
      </c>
      <c r="B4778" s="1">
        <v>45532</v>
      </c>
      <c r="C4778" t="s">
        <v>8437</v>
      </c>
      <c r="D4778" t="s">
        <v>23</v>
      </c>
      <c r="E4778" t="s">
        <v>105</v>
      </c>
      <c r="F4778" t="s">
        <v>19</v>
      </c>
      <c r="G4778" t="s">
        <v>20</v>
      </c>
      <c r="H4778" t="s">
        <v>8438</v>
      </c>
      <c r="I4778">
        <v>5</v>
      </c>
      <c r="J4778">
        <v>41384</v>
      </c>
    </row>
    <row r="4779" spans="1:10" x14ac:dyDescent="0.25">
      <c r="A4779">
        <v>14778</v>
      </c>
      <c r="B4779" s="1">
        <v>45893</v>
      </c>
      <c r="C4779" t="s">
        <v>8439</v>
      </c>
      <c r="D4779" t="s">
        <v>33</v>
      </c>
      <c r="E4779" t="s">
        <v>55</v>
      </c>
      <c r="F4779" t="s">
        <v>35</v>
      </c>
      <c r="G4779" t="s">
        <v>179</v>
      </c>
      <c r="H4779" t="s">
        <v>8440</v>
      </c>
      <c r="I4779">
        <v>2</v>
      </c>
      <c r="J4779">
        <v>18682</v>
      </c>
    </row>
    <row r="4780" spans="1:10" x14ac:dyDescent="0.25">
      <c r="A4780">
        <v>14779</v>
      </c>
      <c r="B4780" s="1">
        <v>45700</v>
      </c>
      <c r="C4780" t="s">
        <v>8441</v>
      </c>
      <c r="D4780" t="s">
        <v>11</v>
      </c>
      <c r="E4780" t="s">
        <v>138</v>
      </c>
      <c r="F4780" t="s">
        <v>62</v>
      </c>
      <c r="G4780" t="s">
        <v>63</v>
      </c>
      <c r="H4780" t="s">
        <v>2427</v>
      </c>
      <c r="I4780">
        <v>5</v>
      </c>
      <c r="J4780">
        <v>17129</v>
      </c>
    </row>
    <row r="4781" spans="1:10" x14ac:dyDescent="0.25">
      <c r="A4781">
        <v>14780</v>
      </c>
      <c r="B4781" s="1">
        <v>45900</v>
      </c>
      <c r="C4781" t="s">
        <v>5603</v>
      </c>
      <c r="D4781" t="s">
        <v>11</v>
      </c>
      <c r="E4781" t="s">
        <v>165</v>
      </c>
      <c r="F4781" t="s">
        <v>39</v>
      </c>
      <c r="G4781" t="s">
        <v>192</v>
      </c>
      <c r="H4781" t="s">
        <v>525</v>
      </c>
      <c r="I4781">
        <v>4</v>
      </c>
      <c r="J4781">
        <v>47482</v>
      </c>
    </row>
    <row r="4782" spans="1:10" x14ac:dyDescent="0.25">
      <c r="A4782">
        <v>14781</v>
      </c>
      <c r="B4782" s="1">
        <v>45295</v>
      </c>
      <c r="C4782" t="s">
        <v>8442</v>
      </c>
      <c r="D4782" t="s">
        <v>11</v>
      </c>
      <c r="E4782" t="s">
        <v>84</v>
      </c>
      <c r="F4782" t="s">
        <v>120</v>
      </c>
      <c r="G4782" t="s">
        <v>159</v>
      </c>
      <c r="H4782" t="s">
        <v>7249</v>
      </c>
      <c r="I4782">
        <v>4</v>
      </c>
      <c r="J4782">
        <v>48902</v>
      </c>
    </row>
    <row r="4783" spans="1:10" x14ac:dyDescent="0.25">
      <c r="A4783">
        <v>14782</v>
      </c>
      <c r="B4783" s="1">
        <v>45411</v>
      </c>
      <c r="C4783" t="s">
        <v>8443</v>
      </c>
      <c r="D4783" t="s">
        <v>33</v>
      </c>
      <c r="E4783" t="s">
        <v>55</v>
      </c>
      <c r="F4783" t="s">
        <v>35</v>
      </c>
      <c r="G4783" t="s">
        <v>437</v>
      </c>
      <c r="H4783" t="s">
        <v>5516</v>
      </c>
      <c r="I4783">
        <v>1</v>
      </c>
      <c r="J4783">
        <v>1850</v>
      </c>
    </row>
    <row r="4784" spans="1:10" x14ac:dyDescent="0.25">
      <c r="A4784">
        <v>14783</v>
      </c>
      <c r="B4784" s="1">
        <v>45634</v>
      </c>
      <c r="C4784" t="s">
        <v>8444</v>
      </c>
      <c r="D4784" t="s">
        <v>33</v>
      </c>
      <c r="E4784" t="s">
        <v>55</v>
      </c>
      <c r="F4784" t="s">
        <v>25</v>
      </c>
      <c r="G4784" t="s">
        <v>313</v>
      </c>
      <c r="H4784" t="s">
        <v>8445</v>
      </c>
      <c r="I4784">
        <v>5</v>
      </c>
      <c r="J4784">
        <v>17417</v>
      </c>
    </row>
    <row r="4785" spans="1:10" x14ac:dyDescent="0.25">
      <c r="A4785">
        <v>14784</v>
      </c>
      <c r="B4785" s="1">
        <v>45637</v>
      </c>
      <c r="C4785" t="s">
        <v>8446</v>
      </c>
      <c r="D4785" t="s">
        <v>33</v>
      </c>
      <c r="E4785" t="s">
        <v>43</v>
      </c>
      <c r="F4785" t="s">
        <v>19</v>
      </c>
      <c r="G4785" t="s">
        <v>98</v>
      </c>
      <c r="H4785" t="s">
        <v>8447</v>
      </c>
      <c r="I4785">
        <v>4</v>
      </c>
      <c r="J4785">
        <v>65277</v>
      </c>
    </row>
    <row r="4786" spans="1:10" x14ac:dyDescent="0.25">
      <c r="A4786">
        <v>14785</v>
      </c>
      <c r="B4786" s="1">
        <v>45552</v>
      </c>
      <c r="C4786" t="s">
        <v>8448</v>
      </c>
      <c r="D4786" t="s">
        <v>23</v>
      </c>
      <c r="E4786" t="s">
        <v>29</v>
      </c>
      <c r="F4786" t="s">
        <v>19</v>
      </c>
      <c r="G4786" t="s">
        <v>52</v>
      </c>
      <c r="H4786" t="s">
        <v>8449</v>
      </c>
      <c r="I4786">
        <v>2</v>
      </c>
      <c r="J4786">
        <v>804</v>
      </c>
    </row>
    <row r="4787" spans="1:10" x14ac:dyDescent="0.25">
      <c r="A4787">
        <v>14786</v>
      </c>
      <c r="B4787" s="1">
        <v>45299</v>
      </c>
      <c r="C4787" t="s">
        <v>8450</v>
      </c>
      <c r="D4787" t="s">
        <v>17</v>
      </c>
      <c r="E4787" t="s">
        <v>158</v>
      </c>
      <c r="F4787" t="s">
        <v>67</v>
      </c>
      <c r="G4787" t="s">
        <v>195</v>
      </c>
      <c r="H4787" t="s">
        <v>8451</v>
      </c>
      <c r="I4787">
        <v>1</v>
      </c>
      <c r="J4787">
        <v>26679</v>
      </c>
    </row>
    <row r="4788" spans="1:10" x14ac:dyDescent="0.25">
      <c r="A4788">
        <v>14787</v>
      </c>
      <c r="B4788" s="1">
        <v>45434</v>
      </c>
      <c r="C4788" t="s">
        <v>8452</v>
      </c>
      <c r="D4788" t="s">
        <v>17</v>
      </c>
      <c r="E4788" t="s">
        <v>51</v>
      </c>
      <c r="F4788" t="s">
        <v>35</v>
      </c>
      <c r="G4788" t="s">
        <v>71</v>
      </c>
      <c r="H4788" t="s">
        <v>8453</v>
      </c>
      <c r="I4788">
        <v>4</v>
      </c>
      <c r="J4788">
        <v>18158</v>
      </c>
    </row>
    <row r="4789" spans="1:10" x14ac:dyDescent="0.25">
      <c r="A4789">
        <v>14788</v>
      </c>
      <c r="B4789" s="1">
        <v>45707</v>
      </c>
      <c r="C4789" t="s">
        <v>8454</v>
      </c>
      <c r="D4789" t="s">
        <v>23</v>
      </c>
      <c r="E4789" t="s">
        <v>135</v>
      </c>
      <c r="F4789" t="s">
        <v>25</v>
      </c>
      <c r="G4789" t="s">
        <v>58</v>
      </c>
      <c r="H4789" t="s">
        <v>8455</v>
      </c>
      <c r="I4789">
        <v>1</v>
      </c>
      <c r="J4789">
        <v>28012</v>
      </c>
    </row>
    <row r="4790" spans="1:10" x14ac:dyDescent="0.25">
      <c r="A4790">
        <v>14789</v>
      </c>
      <c r="B4790" s="1">
        <v>45256</v>
      </c>
      <c r="C4790" t="s">
        <v>8456</v>
      </c>
      <c r="D4790" t="s">
        <v>33</v>
      </c>
      <c r="E4790" t="s">
        <v>55</v>
      </c>
      <c r="F4790" t="s">
        <v>120</v>
      </c>
      <c r="G4790" t="s">
        <v>155</v>
      </c>
      <c r="H4790" t="s">
        <v>8457</v>
      </c>
      <c r="I4790">
        <v>5</v>
      </c>
      <c r="J4790">
        <v>12063</v>
      </c>
    </row>
    <row r="4791" spans="1:10" x14ac:dyDescent="0.25">
      <c r="A4791">
        <v>14790</v>
      </c>
      <c r="B4791" s="1">
        <v>45593</v>
      </c>
      <c r="C4791" t="s">
        <v>8458</v>
      </c>
      <c r="D4791" t="s">
        <v>17</v>
      </c>
      <c r="E4791" t="s">
        <v>66</v>
      </c>
      <c r="F4791" t="s">
        <v>67</v>
      </c>
      <c r="G4791" t="s">
        <v>400</v>
      </c>
      <c r="H4791" t="s">
        <v>2861</v>
      </c>
      <c r="I4791">
        <v>4</v>
      </c>
      <c r="J4791">
        <v>61658</v>
      </c>
    </row>
    <row r="4792" spans="1:10" x14ac:dyDescent="0.25">
      <c r="A4792">
        <v>14791</v>
      </c>
      <c r="B4792" s="1">
        <v>45345</v>
      </c>
      <c r="C4792" t="s">
        <v>4687</v>
      </c>
      <c r="D4792" t="s">
        <v>11</v>
      </c>
      <c r="E4792" t="s">
        <v>138</v>
      </c>
      <c r="F4792" t="s">
        <v>67</v>
      </c>
      <c r="G4792" t="s">
        <v>298</v>
      </c>
      <c r="H4792" t="s">
        <v>8459</v>
      </c>
      <c r="I4792">
        <v>3</v>
      </c>
      <c r="J4792">
        <v>56730</v>
      </c>
    </row>
    <row r="4793" spans="1:10" x14ac:dyDescent="0.25">
      <c r="A4793">
        <v>14792</v>
      </c>
      <c r="B4793" s="1">
        <v>45395</v>
      </c>
      <c r="C4793" t="s">
        <v>8460</v>
      </c>
      <c r="D4793" t="s">
        <v>17</v>
      </c>
      <c r="E4793" t="s">
        <v>47</v>
      </c>
      <c r="F4793" t="s">
        <v>87</v>
      </c>
      <c r="G4793" t="s">
        <v>147</v>
      </c>
      <c r="H4793" t="s">
        <v>3759</v>
      </c>
      <c r="I4793">
        <v>2</v>
      </c>
      <c r="J4793">
        <v>42495</v>
      </c>
    </row>
    <row r="4794" spans="1:10" x14ac:dyDescent="0.25">
      <c r="A4794">
        <v>14793</v>
      </c>
      <c r="B4794" s="1">
        <v>45668</v>
      </c>
      <c r="C4794" t="s">
        <v>8461</v>
      </c>
      <c r="D4794" t="s">
        <v>11</v>
      </c>
      <c r="E4794" t="s">
        <v>12</v>
      </c>
      <c r="F4794" t="s">
        <v>25</v>
      </c>
      <c r="G4794" t="s">
        <v>218</v>
      </c>
      <c r="H4794" t="s">
        <v>1972</v>
      </c>
      <c r="I4794">
        <v>3</v>
      </c>
      <c r="J4794">
        <v>63404</v>
      </c>
    </row>
    <row r="4795" spans="1:10" x14ac:dyDescent="0.25">
      <c r="A4795">
        <v>14794</v>
      </c>
      <c r="B4795" s="1">
        <v>45534</v>
      </c>
      <c r="C4795" t="s">
        <v>8462</v>
      </c>
      <c r="D4795" t="s">
        <v>33</v>
      </c>
      <c r="E4795" t="s">
        <v>94</v>
      </c>
      <c r="F4795" t="s">
        <v>39</v>
      </c>
      <c r="G4795" t="s">
        <v>200</v>
      </c>
      <c r="H4795" t="s">
        <v>8463</v>
      </c>
      <c r="I4795">
        <v>5</v>
      </c>
      <c r="J4795">
        <v>37458</v>
      </c>
    </row>
    <row r="4796" spans="1:10" x14ac:dyDescent="0.25">
      <c r="A4796">
        <v>14795</v>
      </c>
      <c r="B4796" s="1">
        <v>45725</v>
      </c>
      <c r="C4796" t="s">
        <v>8464</v>
      </c>
      <c r="D4796" t="s">
        <v>23</v>
      </c>
      <c r="E4796" t="s">
        <v>24</v>
      </c>
      <c r="F4796" t="s">
        <v>25</v>
      </c>
      <c r="G4796" t="s">
        <v>58</v>
      </c>
      <c r="H4796" t="s">
        <v>8465</v>
      </c>
      <c r="I4796">
        <v>2</v>
      </c>
      <c r="J4796">
        <v>3951</v>
      </c>
    </row>
    <row r="4797" spans="1:10" x14ac:dyDescent="0.25">
      <c r="A4797">
        <v>14796</v>
      </c>
      <c r="B4797" s="1">
        <v>45218</v>
      </c>
      <c r="C4797" t="s">
        <v>8466</v>
      </c>
      <c r="D4797" t="s">
        <v>17</v>
      </c>
      <c r="E4797" t="s">
        <v>18</v>
      </c>
      <c r="F4797" t="s">
        <v>13</v>
      </c>
      <c r="G4797" t="s">
        <v>14</v>
      </c>
      <c r="H4797" t="s">
        <v>8467</v>
      </c>
      <c r="I4797">
        <v>4</v>
      </c>
      <c r="J4797">
        <v>33265</v>
      </c>
    </row>
    <row r="4798" spans="1:10" x14ac:dyDescent="0.25">
      <c r="A4798">
        <v>14797</v>
      </c>
      <c r="B4798" s="1">
        <v>45829</v>
      </c>
      <c r="C4798" t="s">
        <v>8468</v>
      </c>
      <c r="D4798" t="s">
        <v>11</v>
      </c>
      <c r="E4798" t="s">
        <v>138</v>
      </c>
      <c r="F4798" t="s">
        <v>35</v>
      </c>
      <c r="G4798" t="s">
        <v>36</v>
      </c>
      <c r="H4798" t="s">
        <v>1959</v>
      </c>
      <c r="I4798">
        <v>3</v>
      </c>
      <c r="J4798">
        <v>18635</v>
      </c>
    </row>
    <row r="4799" spans="1:10" x14ac:dyDescent="0.25">
      <c r="A4799">
        <v>14798</v>
      </c>
      <c r="B4799" s="1">
        <v>45765</v>
      </c>
      <c r="C4799" t="s">
        <v>8469</v>
      </c>
      <c r="D4799" t="s">
        <v>11</v>
      </c>
      <c r="E4799" t="s">
        <v>84</v>
      </c>
      <c r="F4799" t="s">
        <v>62</v>
      </c>
      <c r="G4799" t="s">
        <v>508</v>
      </c>
      <c r="H4799" t="s">
        <v>8470</v>
      </c>
      <c r="I4799">
        <v>4</v>
      </c>
      <c r="J4799">
        <v>68771</v>
      </c>
    </row>
    <row r="4800" spans="1:10" x14ac:dyDescent="0.25">
      <c r="A4800">
        <v>14799</v>
      </c>
      <c r="B4800" s="1">
        <v>45355</v>
      </c>
      <c r="C4800" t="s">
        <v>8471</v>
      </c>
      <c r="D4800" t="s">
        <v>17</v>
      </c>
      <c r="E4800" t="s">
        <v>51</v>
      </c>
      <c r="F4800" t="s">
        <v>13</v>
      </c>
      <c r="G4800" t="s">
        <v>282</v>
      </c>
      <c r="H4800" t="s">
        <v>5904</v>
      </c>
      <c r="I4800">
        <v>5</v>
      </c>
      <c r="J4800">
        <v>49186</v>
      </c>
    </row>
    <row r="4801" spans="1:10" x14ac:dyDescent="0.25">
      <c r="A4801">
        <v>14800</v>
      </c>
      <c r="B4801" s="1">
        <v>45407</v>
      </c>
      <c r="C4801" t="s">
        <v>3948</v>
      </c>
      <c r="D4801" t="s">
        <v>17</v>
      </c>
      <c r="E4801" t="s">
        <v>51</v>
      </c>
      <c r="F4801" t="s">
        <v>35</v>
      </c>
      <c r="G4801" t="s">
        <v>179</v>
      </c>
      <c r="H4801" t="s">
        <v>3437</v>
      </c>
      <c r="I4801">
        <v>5</v>
      </c>
      <c r="J4801">
        <v>13694</v>
      </c>
    </row>
    <row r="4802" spans="1:10" x14ac:dyDescent="0.25">
      <c r="A4802">
        <v>14801</v>
      </c>
      <c r="B4802" s="1">
        <v>45207</v>
      </c>
      <c r="C4802" t="s">
        <v>8472</v>
      </c>
      <c r="D4802" t="s">
        <v>33</v>
      </c>
      <c r="E4802" t="s">
        <v>101</v>
      </c>
      <c r="F4802" t="s">
        <v>39</v>
      </c>
      <c r="G4802" t="s">
        <v>200</v>
      </c>
      <c r="H4802" t="s">
        <v>4189</v>
      </c>
      <c r="I4802">
        <v>2</v>
      </c>
      <c r="J4802">
        <v>67572</v>
      </c>
    </row>
    <row r="4803" spans="1:10" x14ac:dyDescent="0.25">
      <c r="A4803">
        <v>14802</v>
      </c>
      <c r="B4803" s="1">
        <v>45333</v>
      </c>
      <c r="C4803" t="s">
        <v>8473</v>
      </c>
      <c r="D4803" t="s">
        <v>17</v>
      </c>
      <c r="E4803" t="s">
        <v>47</v>
      </c>
      <c r="F4803" t="s">
        <v>62</v>
      </c>
      <c r="G4803" t="s">
        <v>142</v>
      </c>
      <c r="H4803" t="s">
        <v>7492</v>
      </c>
      <c r="I4803">
        <v>1</v>
      </c>
      <c r="J4803">
        <v>4229</v>
      </c>
    </row>
    <row r="4804" spans="1:10" x14ac:dyDescent="0.25">
      <c r="A4804">
        <v>14803</v>
      </c>
      <c r="B4804" s="1">
        <v>45248</v>
      </c>
      <c r="C4804" t="s">
        <v>8474</v>
      </c>
      <c r="D4804" t="s">
        <v>23</v>
      </c>
      <c r="E4804" t="s">
        <v>29</v>
      </c>
      <c r="F4804" t="s">
        <v>87</v>
      </c>
      <c r="G4804" t="s">
        <v>174</v>
      </c>
      <c r="H4804" t="s">
        <v>8475</v>
      </c>
      <c r="I4804">
        <v>5</v>
      </c>
      <c r="J4804">
        <v>64872</v>
      </c>
    </row>
    <row r="4805" spans="1:10" x14ac:dyDescent="0.25">
      <c r="A4805">
        <v>14804</v>
      </c>
      <c r="B4805" s="1">
        <v>45296</v>
      </c>
      <c r="C4805" t="s">
        <v>8476</v>
      </c>
      <c r="D4805" t="s">
        <v>33</v>
      </c>
      <c r="E4805" t="s">
        <v>94</v>
      </c>
      <c r="F4805" t="s">
        <v>13</v>
      </c>
      <c r="G4805" t="s">
        <v>91</v>
      </c>
      <c r="H4805" t="s">
        <v>8477</v>
      </c>
      <c r="I4805">
        <v>3</v>
      </c>
      <c r="J4805">
        <v>14129</v>
      </c>
    </row>
    <row r="4806" spans="1:10" x14ac:dyDescent="0.25">
      <c r="A4806">
        <v>14805</v>
      </c>
      <c r="B4806" s="1">
        <v>45507</v>
      </c>
      <c r="C4806" t="s">
        <v>8478</v>
      </c>
      <c r="D4806" t="s">
        <v>11</v>
      </c>
      <c r="E4806" t="s">
        <v>61</v>
      </c>
      <c r="F4806" t="s">
        <v>25</v>
      </c>
      <c r="G4806" t="s">
        <v>58</v>
      </c>
      <c r="H4806" t="s">
        <v>8479</v>
      </c>
      <c r="I4806">
        <v>3</v>
      </c>
      <c r="J4806">
        <v>16611</v>
      </c>
    </row>
    <row r="4807" spans="1:10" x14ac:dyDescent="0.25">
      <c r="A4807">
        <v>14806</v>
      </c>
      <c r="B4807" s="1">
        <v>45895</v>
      </c>
      <c r="C4807" t="s">
        <v>8480</v>
      </c>
      <c r="D4807" t="s">
        <v>17</v>
      </c>
      <c r="E4807" t="s">
        <v>47</v>
      </c>
      <c r="F4807" t="s">
        <v>25</v>
      </c>
      <c r="G4807" t="s">
        <v>218</v>
      </c>
      <c r="H4807" t="s">
        <v>8481</v>
      </c>
      <c r="I4807">
        <v>3</v>
      </c>
      <c r="J4807">
        <v>53286</v>
      </c>
    </row>
    <row r="4808" spans="1:10" x14ac:dyDescent="0.25">
      <c r="A4808">
        <v>14807</v>
      </c>
      <c r="B4808" s="1">
        <v>45551</v>
      </c>
      <c r="C4808" t="s">
        <v>8482</v>
      </c>
      <c r="D4808" t="s">
        <v>17</v>
      </c>
      <c r="E4808" t="s">
        <v>18</v>
      </c>
      <c r="F4808" t="s">
        <v>13</v>
      </c>
      <c r="G4808" t="s">
        <v>282</v>
      </c>
      <c r="H4808" t="s">
        <v>8483</v>
      </c>
      <c r="I4808">
        <v>1</v>
      </c>
      <c r="J4808">
        <v>24432</v>
      </c>
    </row>
    <row r="4809" spans="1:10" x14ac:dyDescent="0.25">
      <c r="A4809">
        <v>14808</v>
      </c>
      <c r="B4809" s="1">
        <v>45480</v>
      </c>
      <c r="C4809" t="s">
        <v>8484</v>
      </c>
      <c r="D4809" t="s">
        <v>23</v>
      </c>
      <c r="E4809" t="s">
        <v>105</v>
      </c>
      <c r="F4809" t="s">
        <v>35</v>
      </c>
      <c r="G4809" t="s">
        <v>71</v>
      </c>
      <c r="H4809" t="s">
        <v>8485</v>
      </c>
      <c r="I4809">
        <v>2</v>
      </c>
      <c r="J4809">
        <v>20102</v>
      </c>
    </row>
    <row r="4810" spans="1:10" x14ac:dyDescent="0.25">
      <c r="A4810">
        <v>14809</v>
      </c>
      <c r="B4810" s="1">
        <v>45227</v>
      </c>
      <c r="C4810" t="s">
        <v>8486</v>
      </c>
      <c r="D4810" t="s">
        <v>11</v>
      </c>
      <c r="E4810" t="s">
        <v>12</v>
      </c>
      <c r="F4810" t="s">
        <v>39</v>
      </c>
      <c r="G4810" t="s">
        <v>200</v>
      </c>
      <c r="H4810" t="s">
        <v>6090</v>
      </c>
      <c r="I4810">
        <v>4</v>
      </c>
      <c r="J4810">
        <v>16502</v>
      </c>
    </row>
    <row r="4811" spans="1:10" x14ac:dyDescent="0.25">
      <c r="A4811">
        <v>14810</v>
      </c>
      <c r="B4811" s="1">
        <v>45744</v>
      </c>
      <c r="C4811" t="s">
        <v>8487</v>
      </c>
      <c r="D4811" t="s">
        <v>17</v>
      </c>
      <c r="E4811" t="s">
        <v>66</v>
      </c>
      <c r="F4811" t="s">
        <v>120</v>
      </c>
      <c r="G4811" t="s">
        <v>150</v>
      </c>
      <c r="H4811" t="s">
        <v>4746</v>
      </c>
      <c r="I4811">
        <v>5</v>
      </c>
      <c r="J4811">
        <v>43387</v>
      </c>
    </row>
    <row r="4812" spans="1:10" x14ac:dyDescent="0.25">
      <c r="A4812">
        <v>14811</v>
      </c>
      <c r="B4812" s="1">
        <v>45233</v>
      </c>
      <c r="C4812" t="s">
        <v>8488</v>
      </c>
      <c r="D4812" t="s">
        <v>33</v>
      </c>
      <c r="E4812" t="s">
        <v>101</v>
      </c>
      <c r="F4812" t="s">
        <v>39</v>
      </c>
      <c r="G4812" t="s">
        <v>40</v>
      </c>
      <c r="H4812" t="s">
        <v>6695</v>
      </c>
      <c r="I4812">
        <v>4</v>
      </c>
      <c r="J4812">
        <v>35147</v>
      </c>
    </row>
    <row r="4813" spans="1:10" x14ac:dyDescent="0.25">
      <c r="A4813">
        <v>14812</v>
      </c>
      <c r="B4813" s="1">
        <v>45653</v>
      </c>
      <c r="C4813" t="s">
        <v>8489</v>
      </c>
      <c r="D4813" t="s">
        <v>23</v>
      </c>
      <c r="E4813" t="s">
        <v>105</v>
      </c>
      <c r="F4813" t="s">
        <v>25</v>
      </c>
      <c r="G4813" t="s">
        <v>218</v>
      </c>
      <c r="H4813" t="s">
        <v>8490</v>
      </c>
      <c r="I4813">
        <v>4</v>
      </c>
      <c r="J4813">
        <v>45205</v>
      </c>
    </row>
    <row r="4814" spans="1:10" x14ac:dyDescent="0.25">
      <c r="A4814">
        <v>14813</v>
      </c>
      <c r="B4814" s="1">
        <v>45453</v>
      </c>
      <c r="C4814" t="s">
        <v>8491</v>
      </c>
      <c r="D4814" t="s">
        <v>11</v>
      </c>
      <c r="E4814" t="s">
        <v>12</v>
      </c>
      <c r="F4814" t="s">
        <v>77</v>
      </c>
      <c r="G4814" t="s">
        <v>162</v>
      </c>
      <c r="H4814" t="s">
        <v>8492</v>
      </c>
      <c r="I4814">
        <v>1</v>
      </c>
      <c r="J4814">
        <v>22865</v>
      </c>
    </row>
    <row r="4815" spans="1:10" x14ac:dyDescent="0.25">
      <c r="A4815">
        <v>14814</v>
      </c>
      <c r="B4815" s="1">
        <v>45839</v>
      </c>
      <c r="C4815" t="s">
        <v>8493</v>
      </c>
      <c r="D4815" t="s">
        <v>33</v>
      </c>
      <c r="E4815" t="s">
        <v>55</v>
      </c>
      <c r="F4815" t="s">
        <v>67</v>
      </c>
      <c r="G4815" t="s">
        <v>400</v>
      </c>
      <c r="H4815" t="s">
        <v>8494</v>
      </c>
      <c r="I4815">
        <v>4</v>
      </c>
      <c r="J4815">
        <v>71644</v>
      </c>
    </row>
    <row r="4816" spans="1:10" x14ac:dyDescent="0.25">
      <c r="A4816">
        <v>14815</v>
      </c>
      <c r="B4816" s="1">
        <v>45302</v>
      </c>
      <c r="C4816" t="s">
        <v>8495</v>
      </c>
      <c r="D4816" t="s">
        <v>23</v>
      </c>
      <c r="E4816" t="s">
        <v>135</v>
      </c>
      <c r="F4816" t="s">
        <v>62</v>
      </c>
      <c r="G4816" t="s">
        <v>106</v>
      </c>
      <c r="H4816" t="s">
        <v>1843</v>
      </c>
      <c r="I4816">
        <v>3</v>
      </c>
      <c r="J4816">
        <v>29239</v>
      </c>
    </row>
    <row r="4817" spans="1:10" x14ac:dyDescent="0.25">
      <c r="A4817">
        <v>14816</v>
      </c>
      <c r="B4817" s="1">
        <v>45770</v>
      </c>
      <c r="C4817" t="s">
        <v>5473</v>
      </c>
      <c r="D4817" t="s">
        <v>33</v>
      </c>
      <c r="E4817" t="s">
        <v>101</v>
      </c>
      <c r="F4817" t="s">
        <v>13</v>
      </c>
      <c r="G4817" t="s">
        <v>282</v>
      </c>
      <c r="H4817" t="s">
        <v>8496</v>
      </c>
      <c r="I4817">
        <v>4</v>
      </c>
      <c r="J4817">
        <v>74805</v>
      </c>
    </row>
    <row r="4818" spans="1:10" x14ac:dyDescent="0.25">
      <c r="A4818">
        <v>14817</v>
      </c>
      <c r="B4818" s="1">
        <v>45831</v>
      </c>
      <c r="C4818" t="s">
        <v>8497</v>
      </c>
      <c r="D4818" t="s">
        <v>33</v>
      </c>
      <c r="E4818" t="s">
        <v>55</v>
      </c>
      <c r="F4818" t="s">
        <v>25</v>
      </c>
      <c r="G4818" t="s">
        <v>218</v>
      </c>
      <c r="H4818" t="s">
        <v>4441</v>
      </c>
      <c r="I4818">
        <v>3</v>
      </c>
      <c r="J4818">
        <v>28466</v>
      </c>
    </row>
    <row r="4819" spans="1:10" x14ac:dyDescent="0.25">
      <c r="A4819">
        <v>14818</v>
      </c>
      <c r="B4819" s="1">
        <v>45243</v>
      </c>
      <c r="C4819" t="s">
        <v>8498</v>
      </c>
      <c r="D4819" t="s">
        <v>17</v>
      </c>
      <c r="E4819" t="s">
        <v>66</v>
      </c>
      <c r="F4819" t="s">
        <v>35</v>
      </c>
      <c r="G4819" t="s">
        <v>44</v>
      </c>
      <c r="H4819" t="s">
        <v>8499</v>
      </c>
      <c r="I4819">
        <v>1</v>
      </c>
      <c r="J4819">
        <v>7206</v>
      </c>
    </row>
    <row r="4820" spans="1:10" x14ac:dyDescent="0.25">
      <c r="A4820">
        <v>14819</v>
      </c>
      <c r="B4820" s="1">
        <v>45258</v>
      </c>
      <c r="C4820" t="s">
        <v>6537</v>
      </c>
      <c r="D4820" t="s">
        <v>11</v>
      </c>
      <c r="E4820" t="s">
        <v>61</v>
      </c>
      <c r="F4820" t="s">
        <v>35</v>
      </c>
      <c r="G4820" t="s">
        <v>179</v>
      </c>
      <c r="H4820" t="s">
        <v>8500</v>
      </c>
      <c r="I4820">
        <v>1</v>
      </c>
      <c r="J4820">
        <v>73851</v>
      </c>
    </row>
    <row r="4821" spans="1:10" x14ac:dyDescent="0.25">
      <c r="A4821">
        <v>14820</v>
      </c>
      <c r="B4821" s="1">
        <v>45854</v>
      </c>
      <c r="C4821" t="s">
        <v>5748</v>
      </c>
      <c r="D4821" t="s">
        <v>23</v>
      </c>
      <c r="E4821" t="s">
        <v>24</v>
      </c>
      <c r="F4821" t="s">
        <v>67</v>
      </c>
      <c r="G4821" t="s">
        <v>195</v>
      </c>
      <c r="H4821" t="s">
        <v>4901</v>
      </c>
      <c r="I4821">
        <v>3</v>
      </c>
      <c r="J4821">
        <v>41101</v>
      </c>
    </row>
    <row r="4822" spans="1:10" x14ac:dyDescent="0.25">
      <c r="A4822">
        <v>14821</v>
      </c>
      <c r="B4822" s="1">
        <v>45600</v>
      </c>
      <c r="C4822" t="s">
        <v>8501</v>
      </c>
      <c r="D4822" t="s">
        <v>11</v>
      </c>
      <c r="E4822" t="s">
        <v>138</v>
      </c>
      <c r="F4822" t="s">
        <v>77</v>
      </c>
      <c r="G4822" t="s">
        <v>81</v>
      </c>
      <c r="H4822" t="s">
        <v>8502</v>
      </c>
      <c r="I4822">
        <v>5</v>
      </c>
      <c r="J4822">
        <v>52470</v>
      </c>
    </row>
    <row r="4823" spans="1:10" x14ac:dyDescent="0.25">
      <c r="A4823">
        <v>14822</v>
      </c>
      <c r="B4823" s="1">
        <v>45826</v>
      </c>
      <c r="C4823" t="s">
        <v>8503</v>
      </c>
      <c r="D4823" t="s">
        <v>11</v>
      </c>
      <c r="E4823" t="s">
        <v>12</v>
      </c>
      <c r="F4823" t="s">
        <v>25</v>
      </c>
      <c r="G4823" t="s">
        <v>313</v>
      </c>
      <c r="H4823" t="s">
        <v>3584</v>
      </c>
      <c r="I4823">
        <v>1</v>
      </c>
      <c r="J4823">
        <v>59968</v>
      </c>
    </row>
    <row r="4824" spans="1:10" x14ac:dyDescent="0.25">
      <c r="A4824">
        <v>14823</v>
      </c>
      <c r="B4824" s="1">
        <v>45527</v>
      </c>
      <c r="C4824" t="s">
        <v>8504</v>
      </c>
      <c r="D4824" t="s">
        <v>11</v>
      </c>
      <c r="E4824" t="s">
        <v>138</v>
      </c>
      <c r="F4824" t="s">
        <v>39</v>
      </c>
      <c r="G4824" t="s">
        <v>192</v>
      </c>
      <c r="H4824" t="s">
        <v>8505</v>
      </c>
      <c r="I4824">
        <v>5</v>
      </c>
      <c r="J4824">
        <v>18181</v>
      </c>
    </row>
    <row r="4825" spans="1:10" x14ac:dyDescent="0.25">
      <c r="A4825">
        <v>14824</v>
      </c>
      <c r="B4825" s="1">
        <v>45339</v>
      </c>
      <c r="C4825" t="s">
        <v>8506</v>
      </c>
      <c r="D4825" t="s">
        <v>11</v>
      </c>
      <c r="E4825" t="s">
        <v>61</v>
      </c>
      <c r="F4825" t="s">
        <v>77</v>
      </c>
      <c r="G4825" t="s">
        <v>287</v>
      </c>
      <c r="H4825" t="s">
        <v>8507</v>
      </c>
      <c r="I4825">
        <v>4</v>
      </c>
      <c r="J4825">
        <v>25718</v>
      </c>
    </row>
    <row r="4826" spans="1:10" x14ac:dyDescent="0.25">
      <c r="A4826">
        <v>14825</v>
      </c>
      <c r="B4826" s="1">
        <v>45767</v>
      </c>
      <c r="C4826" t="s">
        <v>8508</v>
      </c>
      <c r="D4826" t="s">
        <v>23</v>
      </c>
      <c r="E4826" t="s">
        <v>76</v>
      </c>
      <c r="F4826" t="s">
        <v>35</v>
      </c>
      <c r="G4826" t="s">
        <v>179</v>
      </c>
      <c r="H4826" t="s">
        <v>8509</v>
      </c>
      <c r="I4826">
        <v>2</v>
      </c>
      <c r="J4826">
        <v>38458</v>
      </c>
    </row>
    <row r="4827" spans="1:10" x14ac:dyDescent="0.25">
      <c r="A4827">
        <v>14826</v>
      </c>
      <c r="B4827" s="1">
        <v>45796</v>
      </c>
      <c r="C4827" t="s">
        <v>8510</v>
      </c>
      <c r="D4827" t="s">
        <v>33</v>
      </c>
      <c r="E4827" t="s">
        <v>94</v>
      </c>
      <c r="F4827" t="s">
        <v>77</v>
      </c>
      <c r="G4827" t="s">
        <v>287</v>
      </c>
      <c r="H4827" t="s">
        <v>737</v>
      </c>
      <c r="I4827">
        <v>2</v>
      </c>
      <c r="J4827">
        <v>32976</v>
      </c>
    </row>
    <row r="4828" spans="1:10" x14ac:dyDescent="0.25">
      <c r="A4828">
        <v>14827</v>
      </c>
      <c r="B4828" s="1">
        <v>45449</v>
      </c>
      <c r="C4828" t="s">
        <v>8511</v>
      </c>
      <c r="D4828" t="s">
        <v>33</v>
      </c>
      <c r="E4828" t="s">
        <v>101</v>
      </c>
      <c r="F4828" t="s">
        <v>62</v>
      </c>
      <c r="G4828" t="s">
        <v>508</v>
      </c>
      <c r="H4828" t="s">
        <v>8512</v>
      </c>
      <c r="I4828">
        <v>1</v>
      </c>
      <c r="J4828">
        <v>55470</v>
      </c>
    </row>
    <row r="4829" spans="1:10" x14ac:dyDescent="0.25">
      <c r="A4829">
        <v>14828</v>
      </c>
      <c r="B4829" s="1">
        <v>45584</v>
      </c>
      <c r="C4829" t="s">
        <v>8513</v>
      </c>
      <c r="D4829" t="s">
        <v>11</v>
      </c>
      <c r="E4829" t="s">
        <v>138</v>
      </c>
      <c r="F4829" t="s">
        <v>39</v>
      </c>
      <c r="G4829" t="s">
        <v>40</v>
      </c>
      <c r="H4829" t="s">
        <v>6695</v>
      </c>
      <c r="I4829">
        <v>4</v>
      </c>
      <c r="J4829">
        <v>9258</v>
      </c>
    </row>
    <row r="4830" spans="1:10" x14ac:dyDescent="0.25">
      <c r="A4830">
        <v>14829</v>
      </c>
      <c r="B4830" s="1">
        <v>45615</v>
      </c>
      <c r="C4830" t="s">
        <v>8514</v>
      </c>
      <c r="D4830" t="s">
        <v>17</v>
      </c>
      <c r="E4830" t="s">
        <v>18</v>
      </c>
      <c r="F4830" t="s">
        <v>62</v>
      </c>
      <c r="G4830" t="s">
        <v>142</v>
      </c>
      <c r="H4830" t="s">
        <v>8515</v>
      </c>
      <c r="I4830">
        <v>4</v>
      </c>
      <c r="J4830">
        <v>64491</v>
      </c>
    </row>
    <row r="4831" spans="1:10" x14ac:dyDescent="0.25">
      <c r="A4831">
        <v>14830</v>
      </c>
      <c r="B4831" s="1">
        <v>45293</v>
      </c>
      <c r="C4831" t="s">
        <v>8516</v>
      </c>
      <c r="D4831" t="s">
        <v>17</v>
      </c>
      <c r="E4831" t="s">
        <v>18</v>
      </c>
      <c r="F4831" t="s">
        <v>67</v>
      </c>
      <c r="G4831" t="s">
        <v>400</v>
      </c>
      <c r="H4831" t="s">
        <v>4728</v>
      </c>
      <c r="I4831">
        <v>3</v>
      </c>
      <c r="J4831">
        <v>23482</v>
      </c>
    </row>
    <row r="4832" spans="1:10" x14ac:dyDescent="0.25">
      <c r="A4832">
        <v>14831</v>
      </c>
      <c r="B4832" s="1">
        <v>45799</v>
      </c>
      <c r="C4832" t="s">
        <v>8517</v>
      </c>
      <c r="D4832" t="s">
        <v>23</v>
      </c>
      <c r="E4832" t="s">
        <v>105</v>
      </c>
      <c r="F4832" t="s">
        <v>13</v>
      </c>
      <c r="G4832" t="s">
        <v>282</v>
      </c>
      <c r="H4832" t="s">
        <v>8518</v>
      </c>
      <c r="I4832">
        <v>3</v>
      </c>
      <c r="J4832">
        <v>77870</v>
      </c>
    </row>
    <row r="4833" spans="1:10" x14ac:dyDescent="0.25">
      <c r="A4833">
        <v>14832</v>
      </c>
      <c r="B4833" s="1">
        <v>45749</v>
      </c>
      <c r="C4833" t="s">
        <v>8519</v>
      </c>
      <c r="D4833" t="s">
        <v>17</v>
      </c>
      <c r="E4833" t="s">
        <v>66</v>
      </c>
      <c r="F4833" t="s">
        <v>35</v>
      </c>
      <c r="G4833" t="s">
        <v>44</v>
      </c>
      <c r="H4833" t="s">
        <v>456</v>
      </c>
      <c r="I4833">
        <v>3</v>
      </c>
      <c r="J4833">
        <v>6356</v>
      </c>
    </row>
    <row r="4834" spans="1:10" x14ac:dyDescent="0.25">
      <c r="A4834">
        <v>14833</v>
      </c>
      <c r="B4834" s="1">
        <v>45755</v>
      </c>
      <c r="C4834" t="s">
        <v>8520</v>
      </c>
      <c r="D4834" t="s">
        <v>17</v>
      </c>
      <c r="E4834" t="s">
        <v>66</v>
      </c>
      <c r="F4834" t="s">
        <v>35</v>
      </c>
      <c r="G4834" t="s">
        <v>36</v>
      </c>
      <c r="H4834" t="s">
        <v>4528</v>
      </c>
      <c r="I4834">
        <v>3</v>
      </c>
      <c r="J4834">
        <v>18402</v>
      </c>
    </row>
    <row r="4835" spans="1:10" x14ac:dyDescent="0.25">
      <c r="A4835">
        <v>14834</v>
      </c>
      <c r="B4835" s="1">
        <v>45550</v>
      </c>
      <c r="C4835" t="s">
        <v>8521</v>
      </c>
      <c r="D4835" t="s">
        <v>23</v>
      </c>
      <c r="E4835" t="s">
        <v>76</v>
      </c>
      <c r="F4835" t="s">
        <v>67</v>
      </c>
      <c r="G4835" t="s">
        <v>68</v>
      </c>
      <c r="H4835" t="s">
        <v>3208</v>
      </c>
      <c r="I4835">
        <v>3</v>
      </c>
      <c r="J4835">
        <v>8517</v>
      </c>
    </row>
    <row r="4836" spans="1:10" x14ac:dyDescent="0.25">
      <c r="A4836">
        <v>14835</v>
      </c>
      <c r="B4836" s="1">
        <v>45390</v>
      </c>
      <c r="C4836" t="s">
        <v>8522</v>
      </c>
      <c r="D4836" t="s">
        <v>23</v>
      </c>
      <c r="E4836" t="s">
        <v>105</v>
      </c>
      <c r="F4836" t="s">
        <v>87</v>
      </c>
      <c r="G4836" t="s">
        <v>88</v>
      </c>
      <c r="H4836" t="s">
        <v>8523</v>
      </c>
      <c r="I4836">
        <v>5</v>
      </c>
      <c r="J4836">
        <v>3762</v>
      </c>
    </row>
    <row r="4837" spans="1:10" x14ac:dyDescent="0.25">
      <c r="A4837">
        <v>14836</v>
      </c>
      <c r="B4837" s="1">
        <v>45821</v>
      </c>
      <c r="C4837" t="s">
        <v>8524</v>
      </c>
      <c r="D4837" t="s">
        <v>33</v>
      </c>
      <c r="E4837" t="s">
        <v>94</v>
      </c>
      <c r="F4837" t="s">
        <v>25</v>
      </c>
      <c r="G4837" t="s">
        <v>58</v>
      </c>
      <c r="H4837" t="s">
        <v>8525</v>
      </c>
      <c r="I4837">
        <v>2</v>
      </c>
      <c r="J4837">
        <v>58950</v>
      </c>
    </row>
    <row r="4838" spans="1:10" x14ac:dyDescent="0.25">
      <c r="A4838">
        <v>14837</v>
      </c>
      <c r="B4838" s="1">
        <v>45349</v>
      </c>
      <c r="C4838" t="s">
        <v>8526</v>
      </c>
      <c r="D4838" t="s">
        <v>23</v>
      </c>
      <c r="E4838" t="s">
        <v>105</v>
      </c>
      <c r="F4838" t="s">
        <v>87</v>
      </c>
      <c r="G4838" t="s">
        <v>147</v>
      </c>
      <c r="H4838" t="s">
        <v>615</v>
      </c>
      <c r="I4838">
        <v>5</v>
      </c>
      <c r="J4838">
        <v>2215</v>
      </c>
    </row>
    <row r="4839" spans="1:10" x14ac:dyDescent="0.25">
      <c r="A4839">
        <v>14838</v>
      </c>
      <c r="B4839" s="1">
        <v>45255</v>
      </c>
      <c r="C4839" t="s">
        <v>8527</v>
      </c>
      <c r="D4839" t="s">
        <v>17</v>
      </c>
      <c r="E4839" t="s">
        <v>18</v>
      </c>
      <c r="F4839" t="s">
        <v>39</v>
      </c>
      <c r="G4839" t="s">
        <v>192</v>
      </c>
      <c r="H4839" t="s">
        <v>2808</v>
      </c>
      <c r="I4839">
        <v>1</v>
      </c>
      <c r="J4839">
        <v>51262</v>
      </c>
    </row>
    <row r="4840" spans="1:10" x14ac:dyDescent="0.25">
      <c r="A4840">
        <v>14839</v>
      </c>
      <c r="B4840" s="1">
        <v>45640</v>
      </c>
      <c r="C4840" t="s">
        <v>8528</v>
      </c>
      <c r="D4840" t="s">
        <v>23</v>
      </c>
      <c r="E4840" t="s">
        <v>135</v>
      </c>
      <c r="F4840" t="s">
        <v>35</v>
      </c>
      <c r="G4840" t="s">
        <v>44</v>
      </c>
      <c r="H4840" t="s">
        <v>8529</v>
      </c>
      <c r="I4840">
        <v>1</v>
      </c>
      <c r="J4840">
        <v>3274</v>
      </c>
    </row>
    <row r="4841" spans="1:10" x14ac:dyDescent="0.25">
      <c r="A4841">
        <v>14840</v>
      </c>
      <c r="B4841" s="1">
        <v>45680</v>
      </c>
      <c r="C4841" t="s">
        <v>8530</v>
      </c>
      <c r="D4841" t="s">
        <v>17</v>
      </c>
      <c r="E4841" t="s">
        <v>47</v>
      </c>
      <c r="F4841" t="s">
        <v>39</v>
      </c>
      <c r="G4841" t="s">
        <v>192</v>
      </c>
      <c r="H4841" t="s">
        <v>8531</v>
      </c>
      <c r="I4841">
        <v>4</v>
      </c>
      <c r="J4841">
        <v>46548</v>
      </c>
    </row>
    <row r="4842" spans="1:10" x14ac:dyDescent="0.25">
      <c r="A4842">
        <v>14841</v>
      </c>
      <c r="B4842" s="1">
        <v>45340</v>
      </c>
      <c r="C4842" t="s">
        <v>8532</v>
      </c>
      <c r="D4842" t="s">
        <v>33</v>
      </c>
      <c r="E4842" t="s">
        <v>101</v>
      </c>
      <c r="F4842" t="s">
        <v>62</v>
      </c>
      <c r="G4842" t="s">
        <v>106</v>
      </c>
      <c r="H4842" t="s">
        <v>8533</v>
      </c>
      <c r="I4842">
        <v>4</v>
      </c>
      <c r="J4842">
        <v>26195</v>
      </c>
    </row>
    <row r="4843" spans="1:10" x14ac:dyDescent="0.25">
      <c r="A4843">
        <v>14842</v>
      </c>
      <c r="B4843" s="1">
        <v>45253</v>
      </c>
      <c r="C4843" t="s">
        <v>3968</v>
      </c>
      <c r="D4843" t="s">
        <v>11</v>
      </c>
      <c r="E4843" t="s">
        <v>84</v>
      </c>
      <c r="F4843" t="s">
        <v>35</v>
      </c>
      <c r="G4843" t="s">
        <v>71</v>
      </c>
      <c r="H4843" t="s">
        <v>2871</v>
      </c>
      <c r="I4843">
        <v>2</v>
      </c>
      <c r="J4843">
        <v>14488</v>
      </c>
    </row>
    <row r="4844" spans="1:10" x14ac:dyDescent="0.25">
      <c r="A4844">
        <v>14843</v>
      </c>
      <c r="B4844" s="1">
        <v>45547</v>
      </c>
      <c r="C4844" t="s">
        <v>8534</v>
      </c>
      <c r="D4844" t="s">
        <v>17</v>
      </c>
      <c r="E4844" t="s">
        <v>18</v>
      </c>
      <c r="F4844" t="s">
        <v>39</v>
      </c>
      <c r="G4844" t="s">
        <v>132</v>
      </c>
      <c r="H4844" t="s">
        <v>4526</v>
      </c>
      <c r="I4844">
        <v>3</v>
      </c>
      <c r="J4844">
        <v>23451</v>
      </c>
    </row>
    <row r="4845" spans="1:10" x14ac:dyDescent="0.25">
      <c r="A4845">
        <v>14844</v>
      </c>
      <c r="B4845" s="1">
        <v>45683</v>
      </c>
      <c r="C4845" t="s">
        <v>8535</v>
      </c>
      <c r="D4845" t="s">
        <v>33</v>
      </c>
      <c r="E4845" t="s">
        <v>94</v>
      </c>
      <c r="F4845" t="s">
        <v>19</v>
      </c>
      <c r="G4845" t="s">
        <v>52</v>
      </c>
      <c r="H4845" t="s">
        <v>7501</v>
      </c>
      <c r="I4845">
        <v>1</v>
      </c>
      <c r="J4845">
        <v>38675</v>
      </c>
    </row>
    <row r="4846" spans="1:10" x14ac:dyDescent="0.25">
      <c r="A4846">
        <v>14845</v>
      </c>
      <c r="B4846" s="1">
        <v>45569</v>
      </c>
      <c r="C4846" t="s">
        <v>8536</v>
      </c>
      <c r="D4846" t="s">
        <v>23</v>
      </c>
      <c r="E4846" t="s">
        <v>76</v>
      </c>
      <c r="F4846" t="s">
        <v>39</v>
      </c>
      <c r="G4846" t="s">
        <v>200</v>
      </c>
      <c r="H4846" t="s">
        <v>8537</v>
      </c>
      <c r="I4846">
        <v>3</v>
      </c>
      <c r="J4846">
        <v>79577</v>
      </c>
    </row>
    <row r="4847" spans="1:10" x14ac:dyDescent="0.25">
      <c r="A4847">
        <v>14846</v>
      </c>
      <c r="B4847" s="1">
        <v>45403</v>
      </c>
      <c r="C4847" t="s">
        <v>8538</v>
      </c>
      <c r="D4847" t="s">
        <v>11</v>
      </c>
      <c r="E4847" t="s">
        <v>84</v>
      </c>
      <c r="F4847" t="s">
        <v>62</v>
      </c>
      <c r="G4847" t="s">
        <v>142</v>
      </c>
      <c r="H4847" t="s">
        <v>8539</v>
      </c>
      <c r="I4847">
        <v>1</v>
      </c>
      <c r="J4847">
        <v>41181</v>
      </c>
    </row>
    <row r="4848" spans="1:10" x14ac:dyDescent="0.25">
      <c r="A4848">
        <v>14847</v>
      </c>
      <c r="B4848" s="1">
        <v>45807</v>
      </c>
      <c r="C4848" t="s">
        <v>8540</v>
      </c>
      <c r="D4848" t="s">
        <v>33</v>
      </c>
      <c r="E4848" t="s">
        <v>34</v>
      </c>
      <c r="F4848" t="s">
        <v>19</v>
      </c>
      <c r="G4848" t="s">
        <v>30</v>
      </c>
      <c r="H4848" t="s">
        <v>8541</v>
      </c>
      <c r="I4848">
        <v>4</v>
      </c>
      <c r="J4848">
        <v>44063</v>
      </c>
    </row>
    <row r="4849" spans="1:10" x14ac:dyDescent="0.25">
      <c r="A4849">
        <v>14848</v>
      </c>
      <c r="B4849" s="1">
        <v>45633</v>
      </c>
      <c r="C4849" t="s">
        <v>8542</v>
      </c>
      <c r="D4849" t="s">
        <v>23</v>
      </c>
      <c r="E4849" t="s">
        <v>24</v>
      </c>
      <c r="F4849" t="s">
        <v>62</v>
      </c>
      <c r="G4849" t="s">
        <v>63</v>
      </c>
      <c r="H4849" t="s">
        <v>5222</v>
      </c>
      <c r="I4849">
        <v>5</v>
      </c>
      <c r="J4849">
        <v>45804</v>
      </c>
    </row>
    <row r="4850" spans="1:10" x14ac:dyDescent="0.25">
      <c r="A4850">
        <v>14849</v>
      </c>
      <c r="B4850" s="1">
        <v>45553</v>
      </c>
      <c r="C4850" t="s">
        <v>8543</v>
      </c>
      <c r="D4850" t="s">
        <v>33</v>
      </c>
      <c r="E4850" t="s">
        <v>101</v>
      </c>
      <c r="F4850" t="s">
        <v>67</v>
      </c>
      <c r="G4850" t="s">
        <v>298</v>
      </c>
      <c r="H4850" t="s">
        <v>4740</v>
      </c>
      <c r="I4850">
        <v>2</v>
      </c>
      <c r="J4850">
        <v>60861</v>
      </c>
    </row>
    <row r="4851" spans="1:10" x14ac:dyDescent="0.25">
      <c r="A4851">
        <v>14850</v>
      </c>
      <c r="B4851" s="1">
        <v>45444</v>
      </c>
      <c r="C4851" t="s">
        <v>8544</v>
      </c>
      <c r="D4851" t="s">
        <v>17</v>
      </c>
      <c r="E4851" t="s">
        <v>51</v>
      </c>
      <c r="F4851" t="s">
        <v>62</v>
      </c>
      <c r="G4851" t="s">
        <v>508</v>
      </c>
      <c r="H4851" t="s">
        <v>8545</v>
      </c>
      <c r="I4851">
        <v>3</v>
      </c>
      <c r="J4851">
        <v>55124</v>
      </c>
    </row>
    <row r="4852" spans="1:10" x14ac:dyDescent="0.25">
      <c r="A4852">
        <v>14851</v>
      </c>
      <c r="B4852" s="1">
        <v>45685</v>
      </c>
      <c r="C4852" t="s">
        <v>8546</v>
      </c>
      <c r="D4852" t="s">
        <v>23</v>
      </c>
      <c r="E4852" t="s">
        <v>105</v>
      </c>
      <c r="F4852" t="s">
        <v>19</v>
      </c>
      <c r="G4852" t="s">
        <v>52</v>
      </c>
      <c r="H4852" t="s">
        <v>2124</v>
      </c>
      <c r="I4852">
        <v>5</v>
      </c>
      <c r="J4852">
        <v>46447</v>
      </c>
    </row>
    <row r="4853" spans="1:10" x14ac:dyDescent="0.25">
      <c r="A4853">
        <v>14852</v>
      </c>
      <c r="B4853" s="1">
        <v>45700</v>
      </c>
      <c r="C4853" t="s">
        <v>8547</v>
      </c>
      <c r="D4853" t="s">
        <v>17</v>
      </c>
      <c r="E4853" t="s">
        <v>18</v>
      </c>
      <c r="F4853" t="s">
        <v>87</v>
      </c>
      <c r="G4853" t="s">
        <v>174</v>
      </c>
      <c r="H4853" t="s">
        <v>6383</v>
      </c>
      <c r="I4853">
        <v>5</v>
      </c>
      <c r="J4853">
        <v>77301</v>
      </c>
    </row>
    <row r="4854" spans="1:10" x14ac:dyDescent="0.25">
      <c r="A4854">
        <v>14853</v>
      </c>
      <c r="B4854" s="1">
        <v>45533</v>
      </c>
      <c r="C4854" t="s">
        <v>8548</v>
      </c>
      <c r="D4854" t="s">
        <v>17</v>
      </c>
      <c r="E4854" t="s">
        <v>51</v>
      </c>
      <c r="F4854" t="s">
        <v>35</v>
      </c>
      <c r="G4854" t="s">
        <v>36</v>
      </c>
      <c r="H4854" t="s">
        <v>5633</v>
      </c>
      <c r="I4854">
        <v>5</v>
      </c>
      <c r="J4854">
        <v>4582</v>
      </c>
    </row>
    <row r="4855" spans="1:10" x14ac:dyDescent="0.25">
      <c r="A4855">
        <v>14854</v>
      </c>
      <c r="B4855" s="1">
        <v>45823</v>
      </c>
      <c r="C4855" t="s">
        <v>8549</v>
      </c>
      <c r="D4855" t="s">
        <v>11</v>
      </c>
      <c r="E4855" t="s">
        <v>61</v>
      </c>
      <c r="F4855" t="s">
        <v>35</v>
      </c>
      <c r="G4855" t="s">
        <v>437</v>
      </c>
      <c r="H4855" t="s">
        <v>8550</v>
      </c>
      <c r="I4855">
        <v>3</v>
      </c>
      <c r="J4855">
        <v>1832</v>
      </c>
    </row>
    <row r="4856" spans="1:10" x14ac:dyDescent="0.25">
      <c r="A4856">
        <v>14855</v>
      </c>
      <c r="B4856" s="1">
        <v>45295</v>
      </c>
      <c r="C4856" t="s">
        <v>8551</v>
      </c>
      <c r="D4856" t="s">
        <v>33</v>
      </c>
      <c r="E4856" t="s">
        <v>55</v>
      </c>
      <c r="F4856" t="s">
        <v>39</v>
      </c>
      <c r="G4856" t="s">
        <v>117</v>
      </c>
      <c r="H4856" t="s">
        <v>3064</v>
      </c>
      <c r="I4856">
        <v>2</v>
      </c>
      <c r="J4856">
        <v>71615</v>
      </c>
    </row>
    <row r="4857" spans="1:10" x14ac:dyDescent="0.25">
      <c r="A4857">
        <v>14856</v>
      </c>
      <c r="B4857" s="1">
        <v>45792</v>
      </c>
      <c r="C4857" t="s">
        <v>8552</v>
      </c>
      <c r="D4857" t="s">
        <v>33</v>
      </c>
      <c r="E4857" t="s">
        <v>55</v>
      </c>
      <c r="F4857" t="s">
        <v>87</v>
      </c>
      <c r="G4857" t="s">
        <v>88</v>
      </c>
      <c r="H4857" t="s">
        <v>4972</v>
      </c>
      <c r="I4857">
        <v>4</v>
      </c>
      <c r="J4857">
        <v>31223</v>
      </c>
    </row>
    <row r="4858" spans="1:10" x14ac:dyDescent="0.25">
      <c r="A4858">
        <v>14857</v>
      </c>
      <c r="B4858" s="1">
        <v>45550</v>
      </c>
      <c r="C4858" t="s">
        <v>8553</v>
      </c>
      <c r="D4858" t="s">
        <v>17</v>
      </c>
      <c r="E4858" t="s">
        <v>18</v>
      </c>
      <c r="F4858" t="s">
        <v>62</v>
      </c>
      <c r="G4858" t="s">
        <v>508</v>
      </c>
      <c r="H4858" t="s">
        <v>8554</v>
      </c>
      <c r="I4858">
        <v>2</v>
      </c>
      <c r="J4858">
        <v>68678</v>
      </c>
    </row>
    <row r="4859" spans="1:10" x14ac:dyDescent="0.25">
      <c r="A4859">
        <v>14858</v>
      </c>
      <c r="B4859" s="1">
        <v>45333</v>
      </c>
      <c r="C4859" t="s">
        <v>8555</v>
      </c>
      <c r="D4859" t="s">
        <v>23</v>
      </c>
      <c r="E4859" t="s">
        <v>135</v>
      </c>
      <c r="F4859" t="s">
        <v>67</v>
      </c>
      <c r="G4859" t="s">
        <v>68</v>
      </c>
      <c r="H4859" t="s">
        <v>8556</v>
      </c>
      <c r="I4859">
        <v>5</v>
      </c>
      <c r="J4859">
        <v>60317</v>
      </c>
    </row>
    <row r="4860" spans="1:10" x14ac:dyDescent="0.25">
      <c r="A4860">
        <v>14859</v>
      </c>
      <c r="B4860" s="1">
        <v>45901</v>
      </c>
      <c r="C4860" t="s">
        <v>8557</v>
      </c>
      <c r="D4860" t="s">
        <v>23</v>
      </c>
      <c r="E4860" t="s">
        <v>76</v>
      </c>
      <c r="F4860" t="s">
        <v>35</v>
      </c>
      <c r="G4860" t="s">
        <v>44</v>
      </c>
      <c r="H4860" t="s">
        <v>4164</v>
      </c>
      <c r="I4860">
        <v>2</v>
      </c>
      <c r="J4860">
        <v>14433</v>
      </c>
    </row>
    <row r="4861" spans="1:10" x14ac:dyDescent="0.25">
      <c r="A4861">
        <v>14860</v>
      </c>
      <c r="B4861" s="1">
        <v>45484</v>
      </c>
      <c r="C4861" t="s">
        <v>8558</v>
      </c>
      <c r="D4861" t="s">
        <v>11</v>
      </c>
      <c r="E4861" t="s">
        <v>84</v>
      </c>
      <c r="F4861" t="s">
        <v>25</v>
      </c>
      <c r="G4861" t="s">
        <v>95</v>
      </c>
      <c r="H4861" t="s">
        <v>735</v>
      </c>
      <c r="I4861">
        <v>1</v>
      </c>
      <c r="J4861">
        <v>43259</v>
      </c>
    </row>
    <row r="4862" spans="1:10" x14ac:dyDescent="0.25">
      <c r="A4862">
        <v>14861</v>
      </c>
      <c r="B4862" s="1">
        <v>45832</v>
      </c>
      <c r="C4862" t="s">
        <v>8559</v>
      </c>
      <c r="D4862" t="s">
        <v>33</v>
      </c>
      <c r="E4862" t="s">
        <v>55</v>
      </c>
      <c r="F4862" t="s">
        <v>25</v>
      </c>
      <c r="G4862" t="s">
        <v>58</v>
      </c>
      <c r="H4862" t="s">
        <v>6423</v>
      </c>
      <c r="I4862">
        <v>1</v>
      </c>
      <c r="J4862">
        <v>23349</v>
      </c>
    </row>
    <row r="4863" spans="1:10" x14ac:dyDescent="0.25">
      <c r="A4863">
        <v>14862</v>
      </c>
      <c r="B4863" s="1">
        <v>45265</v>
      </c>
      <c r="C4863" t="s">
        <v>8560</v>
      </c>
      <c r="D4863" t="s">
        <v>17</v>
      </c>
      <c r="E4863" t="s">
        <v>51</v>
      </c>
      <c r="F4863" t="s">
        <v>25</v>
      </c>
      <c r="G4863" t="s">
        <v>26</v>
      </c>
      <c r="H4863" t="s">
        <v>8561</v>
      </c>
      <c r="I4863">
        <v>1</v>
      </c>
      <c r="J4863">
        <v>37721</v>
      </c>
    </row>
    <row r="4864" spans="1:10" x14ac:dyDescent="0.25">
      <c r="A4864">
        <v>14863</v>
      </c>
      <c r="B4864" s="1">
        <v>45343</v>
      </c>
      <c r="C4864" t="s">
        <v>8562</v>
      </c>
      <c r="D4864" t="s">
        <v>11</v>
      </c>
      <c r="E4864" t="s">
        <v>12</v>
      </c>
      <c r="F4864" t="s">
        <v>87</v>
      </c>
      <c r="G4864" t="s">
        <v>88</v>
      </c>
      <c r="H4864" t="s">
        <v>8563</v>
      </c>
      <c r="I4864">
        <v>1</v>
      </c>
      <c r="J4864">
        <v>65644</v>
      </c>
    </row>
    <row r="4865" spans="1:10" x14ac:dyDescent="0.25">
      <c r="A4865">
        <v>14864</v>
      </c>
      <c r="B4865" s="1">
        <v>45755</v>
      </c>
      <c r="C4865" t="s">
        <v>8564</v>
      </c>
      <c r="D4865" t="s">
        <v>11</v>
      </c>
      <c r="E4865" t="s">
        <v>165</v>
      </c>
      <c r="F4865" t="s">
        <v>13</v>
      </c>
      <c r="G4865" t="s">
        <v>282</v>
      </c>
      <c r="H4865" t="s">
        <v>5625</v>
      </c>
      <c r="I4865">
        <v>1</v>
      </c>
      <c r="J4865">
        <v>46080</v>
      </c>
    </row>
    <row r="4866" spans="1:10" x14ac:dyDescent="0.25">
      <c r="A4866">
        <v>14865</v>
      </c>
      <c r="B4866" s="1">
        <v>45449</v>
      </c>
      <c r="C4866" t="s">
        <v>8565</v>
      </c>
      <c r="D4866" t="s">
        <v>17</v>
      </c>
      <c r="E4866" t="s">
        <v>158</v>
      </c>
      <c r="F4866" t="s">
        <v>67</v>
      </c>
      <c r="G4866" t="s">
        <v>195</v>
      </c>
      <c r="H4866" t="s">
        <v>8566</v>
      </c>
      <c r="I4866">
        <v>1</v>
      </c>
      <c r="J4866">
        <v>73929</v>
      </c>
    </row>
    <row r="4867" spans="1:10" x14ac:dyDescent="0.25">
      <c r="A4867">
        <v>14866</v>
      </c>
      <c r="B4867" s="1">
        <v>45745</v>
      </c>
      <c r="C4867" t="s">
        <v>8567</v>
      </c>
      <c r="D4867" t="s">
        <v>11</v>
      </c>
      <c r="E4867" t="s">
        <v>61</v>
      </c>
      <c r="F4867" t="s">
        <v>35</v>
      </c>
      <c r="G4867" t="s">
        <v>44</v>
      </c>
      <c r="H4867" t="s">
        <v>8568</v>
      </c>
      <c r="I4867">
        <v>5</v>
      </c>
      <c r="J4867">
        <v>43190</v>
      </c>
    </row>
    <row r="4868" spans="1:10" x14ac:dyDescent="0.25">
      <c r="A4868">
        <v>14867</v>
      </c>
      <c r="B4868" s="1">
        <v>45497</v>
      </c>
      <c r="C4868" t="s">
        <v>8569</v>
      </c>
      <c r="D4868" t="s">
        <v>33</v>
      </c>
      <c r="E4868" t="s">
        <v>43</v>
      </c>
      <c r="F4868" t="s">
        <v>25</v>
      </c>
      <c r="G4868" t="s">
        <v>58</v>
      </c>
      <c r="H4868" t="s">
        <v>2523</v>
      </c>
      <c r="I4868">
        <v>3</v>
      </c>
      <c r="J4868">
        <v>15977</v>
      </c>
    </row>
    <row r="4869" spans="1:10" x14ac:dyDescent="0.25">
      <c r="A4869">
        <v>14868</v>
      </c>
      <c r="B4869" s="1">
        <v>45314</v>
      </c>
      <c r="C4869" t="s">
        <v>8570</v>
      </c>
      <c r="D4869" t="s">
        <v>17</v>
      </c>
      <c r="E4869" t="s">
        <v>66</v>
      </c>
      <c r="F4869" t="s">
        <v>35</v>
      </c>
      <c r="G4869" t="s">
        <v>36</v>
      </c>
      <c r="H4869" t="s">
        <v>8571</v>
      </c>
      <c r="I4869">
        <v>1</v>
      </c>
      <c r="J4869">
        <v>12909</v>
      </c>
    </row>
    <row r="4870" spans="1:10" x14ac:dyDescent="0.25">
      <c r="A4870">
        <v>14869</v>
      </c>
      <c r="B4870" s="1">
        <v>45876</v>
      </c>
      <c r="C4870" t="s">
        <v>2622</v>
      </c>
      <c r="D4870" t="s">
        <v>11</v>
      </c>
      <c r="E4870" t="s">
        <v>138</v>
      </c>
      <c r="F4870" t="s">
        <v>87</v>
      </c>
      <c r="G4870" t="s">
        <v>129</v>
      </c>
      <c r="H4870" t="s">
        <v>8572</v>
      </c>
      <c r="I4870">
        <v>3</v>
      </c>
      <c r="J4870">
        <v>61466</v>
      </c>
    </row>
    <row r="4871" spans="1:10" x14ac:dyDescent="0.25">
      <c r="A4871">
        <v>14870</v>
      </c>
      <c r="B4871" s="1">
        <v>45618</v>
      </c>
      <c r="C4871" t="s">
        <v>8573</v>
      </c>
      <c r="D4871" t="s">
        <v>33</v>
      </c>
      <c r="E4871" t="s">
        <v>43</v>
      </c>
      <c r="F4871" t="s">
        <v>25</v>
      </c>
      <c r="G4871" t="s">
        <v>218</v>
      </c>
      <c r="H4871" t="s">
        <v>4870</v>
      </c>
      <c r="I4871">
        <v>4</v>
      </c>
      <c r="J4871">
        <v>30607</v>
      </c>
    </row>
    <row r="4872" spans="1:10" x14ac:dyDescent="0.25">
      <c r="A4872">
        <v>14871</v>
      </c>
      <c r="B4872" s="1">
        <v>45214</v>
      </c>
      <c r="C4872" t="s">
        <v>8574</v>
      </c>
      <c r="D4872" t="s">
        <v>23</v>
      </c>
      <c r="E4872" t="s">
        <v>105</v>
      </c>
      <c r="F4872" t="s">
        <v>120</v>
      </c>
      <c r="G4872" t="s">
        <v>139</v>
      </c>
      <c r="H4872" t="s">
        <v>3333</v>
      </c>
      <c r="I4872">
        <v>5</v>
      </c>
      <c r="J4872">
        <v>61678</v>
      </c>
    </row>
    <row r="4873" spans="1:10" x14ac:dyDescent="0.25">
      <c r="A4873">
        <v>14872</v>
      </c>
      <c r="B4873" s="1">
        <v>45386</v>
      </c>
      <c r="C4873" t="s">
        <v>8575</v>
      </c>
      <c r="D4873" t="s">
        <v>11</v>
      </c>
      <c r="E4873" t="s">
        <v>12</v>
      </c>
      <c r="F4873" t="s">
        <v>120</v>
      </c>
      <c r="G4873" t="s">
        <v>150</v>
      </c>
      <c r="H4873" t="s">
        <v>8576</v>
      </c>
      <c r="I4873">
        <v>1</v>
      </c>
      <c r="J4873">
        <v>30881</v>
      </c>
    </row>
    <row r="4874" spans="1:10" x14ac:dyDescent="0.25">
      <c r="A4874">
        <v>14873</v>
      </c>
      <c r="B4874" s="1">
        <v>45471</v>
      </c>
      <c r="C4874" t="s">
        <v>8577</v>
      </c>
      <c r="D4874" t="s">
        <v>11</v>
      </c>
      <c r="E4874" t="s">
        <v>61</v>
      </c>
      <c r="F4874" t="s">
        <v>13</v>
      </c>
      <c r="G4874" t="s">
        <v>48</v>
      </c>
      <c r="H4874" t="s">
        <v>1287</v>
      </c>
      <c r="I4874">
        <v>5</v>
      </c>
      <c r="J4874">
        <v>65695</v>
      </c>
    </row>
    <row r="4875" spans="1:10" x14ac:dyDescent="0.25">
      <c r="A4875">
        <v>14874</v>
      </c>
      <c r="B4875" s="1">
        <v>45525</v>
      </c>
      <c r="C4875" t="s">
        <v>8578</v>
      </c>
      <c r="D4875" t="s">
        <v>33</v>
      </c>
      <c r="E4875" t="s">
        <v>55</v>
      </c>
      <c r="F4875" t="s">
        <v>87</v>
      </c>
      <c r="G4875" t="s">
        <v>88</v>
      </c>
      <c r="H4875" t="s">
        <v>8579</v>
      </c>
      <c r="I4875">
        <v>2</v>
      </c>
      <c r="J4875">
        <v>7097</v>
      </c>
    </row>
    <row r="4876" spans="1:10" x14ac:dyDescent="0.25">
      <c r="A4876">
        <v>14875</v>
      </c>
      <c r="B4876" s="1">
        <v>45812</v>
      </c>
      <c r="C4876" t="s">
        <v>8580</v>
      </c>
      <c r="D4876" t="s">
        <v>11</v>
      </c>
      <c r="E4876" t="s">
        <v>12</v>
      </c>
      <c r="F4876" t="s">
        <v>77</v>
      </c>
      <c r="G4876" t="s">
        <v>78</v>
      </c>
      <c r="H4876" t="s">
        <v>1779</v>
      </c>
      <c r="I4876">
        <v>3</v>
      </c>
      <c r="J4876">
        <v>47931</v>
      </c>
    </row>
    <row r="4877" spans="1:10" x14ac:dyDescent="0.25">
      <c r="A4877">
        <v>14876</v>
      </c>
      <c r="B4877" s="1">
        <v>45430</v>
      </c>
      <c r="C4877" t="s">
        <v>8581</v>
      </c>
      <c r="D4877" t="s">
        <v>11</v>
      </c>
      <c r="E4877" t="s">
        <v>165</v>
      </c>
      <c r="F4877" t="s">
        <v>13</v>
      </c>
      <c r="G4877" t="s">
        <v>91</v>
      </c>
      <c r="H4877" t="s">
        <v>8582</v>
      </c>
      <c r="I4877">
        <v>1</v>
      </c>
      <c r="J4877">
        <v>62448</v>
      </c>
    </row>
    <row r="4878" spans="1:10" x14ac:dyDescent="0.25">
      <c r="A4878">
        <v>14877</v>
      </c>
      <c r="B4878" s="1">
        <v>45673</v>
      </c>
      <c r="C4878" t="s">
        <v>8583</v>
      </c>
      <c r="D4878" t="s">
        <v>11</v>
      </c>
      <c r="E4878" t="s">
        <v>12</v>
      </c>
      <c r="F4878" t="s">
        <v>67</v>
      </c>
      <c r="G4878" t="s">
        <v>231</v>
      </c>
      <c r="H4878" t="s">
        <v>5488</v>
      </c>
      <c r="I4878">
        <v>1</v>
      </c>
      <c r="J4878">
        <v>2174</v>
      </c>
    </row>
    <row r="4879" spans="1:10" x14ac:dyDescent="0.25">
      <c r="A4879">
        <v>14878</v>
      </c>
      <c r="B4879" s="1">
        <v>45336</v>
      </c>
      <c r="C4879" t="s">
        <v>8584</v>
      </c>
      <c r="D4879" t="s">
        <v>23</v>
      </c>
      <c r="E4879" t="s">
        <v>76</v>
      </c>
      <c r="F4879" t="s">
        <v>19</v>
      </c>
      <c r="G4879" t="s">
        <v>30</v>
      </c>
      <c r="H4879" t="s">
        <v>8585</v>
      </c>
      <c r="I4879">
        <v>4</v>
      </c>
      <c r="J4879">
        <v>74949</v>
      </c>
    </row>
    <row r="4880" spans="1:10" x14ac:dyDescent="0.25">
      <c r="A4880">
        <v>14879</v>
      </c>
      <c r="B4880" s="1">
        <v>45459</v>
      </c>
      <c r="C4880" t="s">
        <v>5825</v>
      </c>
      <c r="D4880" t="s">
        <v>17</v>
      </c>
      <c r="E4880" t="s">
        <v>18</v>
      </c>
      <c r="F4880" t="s">
        <v>120</v>
      </c>
      <c r="G4880" t="s">
        <v>121</v>
      </c>
      <c r="H4880" t="s">
        <v>2261</v>
      </c>
      <c r="I4880">
        <v>5</v>
      </c>
      <c r="J4880">
        <v>25438</v>
      </c>
    </row>
    <row r="4881" spans="1:10" x14ac:dyDescent="0.25">
      <c r="A4881">
        <v>14880</v>
      </c>
      <c r="B4881" s="1">
        <v>45208</v>
      </c>
      <c r="C4881" t="s">
        <v>8586</v>
      </c>
      <c r="D4881" t="s">
        <v>23</v>
      </c>
      <c r="E4881" t="s">
        <v>24</v>
      </c>
      <c r="F4881" t="s">
        <v>120</v>
      </c>
      <c r="G4881" t="s">
        <v>155</v>
      </c>
      <c r="H4881" t="s">
        <v>4953</v>
      </c>
      <c r="I4881">
        <v>4</v>
      </c>
      <c r="J4881">
        <v>69094</v>
      </c>
    </row>
    <row r="4882" spans="1:10" x14ac:dyDescent="0.25">
      <c r="A4882">
        <v>14881</v>
      </c>
      <c r="B4882" s="1">
        <v>45818</v>
      </c>
      <c r="C4882" t="s">
        <v>8587</v>
      </c>
      <c r="D4882" t="s">
        <v>23</v>
      </c>
      <c r="E4882" t="s">
        <v>105</v>
      </c>
      <c r="F4882" t="s">
        <v>120</v>
      </c>
      <c r="G4882" t="s">
        <v>150</v>
      </c>
      <c r="H4882" t="s">
        <v>2009</v>
      </c>
      <c r="I4882">
        <v>4</v>
      </c>
      <c r="J4882">
        <v>2621</v>
      </c>
    </row>
    <row r="4883" spans="1:10" x14ac:dyDescent="0.25">
      <c r="A4883">
        <v>14882</v>
      </c>
      <c r="B4883" s="1">
        <v>45596</v>
      </c>
      <c r="C4883" t="s">
        <v>8588</v>
      </c>
      <c r="D4883" t="s">
        <v>11</v>
      </c>
      <c r="E4883" t="s">
        <v>165</v>
      </c>
      <c r="F4883" t="s">
        <v>120</v>
      </c>
      <c r="G4883" t="s">
        <v>150</v>
      </c>
      <c r="H4883" t="s">
        <v>8589</v>
      </c>
      <c r="I4883">
        <v>5</v>
      </c>
      <c r="J4883">
        <v>70553</v>
      </c>
    </row>
    <row r="4884" spans="1:10" x14ac:dyDescent="0.25">
      <c r="A4884">
        <v>14883</v>
      </c>
      <c r="B4884" s="1">
        <v>45586</v>
      </c>
      <c r="C4884" t="s">
        <v>8590</v>
      </c>
      <c r="D4884" t="s">
        <v>33</v>
      </c>
      <c r="E4884" t="s">
        <v>43</v>
      </c>
      <c r="F4884" t="s">
        <v>67</v>
      </c>
      <c r="G4884" t="s">
        <v>231</v>
      </c>
      <c r="H4884" t="s">
        <v>8591</v>
      </c>
      <c r="I4884">
        <v>1</v>
      </c>
      <c r="J4884">
        <v>16818</v>
      </c>
    </row>
    <row r="4885" spans="1:10" x14ac:dyDescent="0.25">
      <c r="A4885">
        <v>14884</v>
      </c>
      <c r="B4885" s="1">
        <v>45517</v>
      </c>
      <c r="C4885" t="s">
        <v>8592</v>
      </c>
      <c r="D4885" t="s">
        <v>23</v>
      </c>
      <c r="E4885" t="s">
        <v>76</v>
      </c>
      <c r="F4885" t="s">
        <v>35</v>
      </c>
      <c r="G4885" t="s">
        <v>44</v>
      </c>
      <c r="H4885" t="s">
        <v>8593</v>
      </c>
      <c r="I4885">
        <v>1</v>
      </c>
      <c r="J4885">
        <v>55368</v>
      </c>
    </row>
    <row r="4886" spans="1:10" x14ac:dyDescent="0.25">
      <c r="A4886">
        <v>14885</v>
      </c>
      <c r="B4886" s="1">
        <v>45732</v>
      </c>
      <c r="C4886" t="s">
        <v>2931</v>
      </c>
      <c r="D4886" t="s">
        <v>11</v>
      </c>
      <c r="E4886" t="s">
        <v>138</v>
      </c>
      <c r="F4886" t="s">
        <v>35</v>
      </c>
      <c r="G4886" t="s">
        <v>36</v>
      </c>
      <c r="H4886" t="s">
        <v>8594</v>
      </c>
      <c r="I4886">
        <v>5</v>
      </c>
      <c r="J4886">
        <v>49982</v>
      </c>
    </row>
    <row r="4887" spans="1:10" x14ac:dyDescent="0.25">
      <c r="A4887">
        <v>14886</v>
      </c>
      <c r="B4887" s="1">
        <v>45713</v>
      </c>
      <c r="C4887" t="s">
        <v>8595</v>
      </c>
      <c r="D4887" t="s">
        <v>17</v>
      </c>
      <c r="E4887" t="s">
        <v>158</v>
      </c>
      <c r="F4887" t="s">
        <v>39</v>
      </c>
      <c r="G4887" t="s">
        <v>132</v>
      </c>
      <c r="H4887" t="s">
        <v>415</v>
      </c>
      <c r="I4887">
        <v>5</v>
      </c>
      <c r="J4887">
        <v>74675</v>
      </c>
    </row>
    <row r="4888" spans="1:10" x14ac:dyDescent="0.25">
      <c r="A4888">
        <v>14887</v>
      </c>
      <c r="B4888" s="1">
        <v>45765</v>
      </c>
      <c r="C4888" t="s">
        <v>8596</v>
      </c>
      <c r="D4888" t="s">
        <v>23</v>
      </c>
      <c r="E4888" t="s">
        <v>24</v>
      </c>
      <c r="F4888" t="s">
        <v>120</v>
      </c>
      <c r="G4888" t="s">
        <v>121</v>
      </c>
      <c r="H4888" t="s">
        <v>8597</v>
      </c>
      <c r="I4888">
        <v>5</v>
      </c>
      <c r="J4888">
        <v>65711</v>
      </c>
    </row>
    <row r="4889" spans="1:10" x14ac:dyDescent="0.25">
      <c r="A4889">
        <v>14888</v>
      </c>
      <c r="B4889" s="1">
        <v>45273</v>
      </c>
      <c r="C4889" t="s">
        <v>8598</v>
      </c>
      <c r="D4889" t="s">
        <v>23</v>
      </c>
      <c r="E4889" t="s">
        <v>135</v>
      </c>
      <c r="F4889" t="s">
        <v>19</v>
      </c>
      <c r="G4889" t="s">
        <v>124</v>
      </c>
      <c r="H4889" t="s">
        <v>8599</v>
      </c>
      <c r="I4889">
        <v>3</v>
      </c>
      <c r="J4889">
        <v>29082</v>
      </c>
    </row>
    <row r="4890" spans="1:10" x14ac:dyDescent="0.25">
      <c r="A4890">
        <v>14889</v>
      </c>
      <c r="B4890" s="1">
        <v>45674</v>
      </c>
      <c r="C4890" t="s">
        <v>8600</v>
      </c>
      <c r="D4890" t="s">
        <v>23</v>
      </c>
      <c r="E4890" t="s">
        <v>24</v>
      </c>
      <c r="F4890" t="s">
        <v>87</v>
      </c>
      <c r="G4890" t="s">
        <v>205</v>
      </c>
      <c r="H4890" t="s">
        <v>5175</v>
      </c>
      <c r="I4890">
        <v>3</v>
      </c>
      <c r="J4890">
        <v>27212</v>
      </c>
    </row>
    <row r="4891" spans="1:10" x14ac:dyDescent="0.25">
      <c r="A4891">
        <v>14890</v>
      </c>
      <c r="B4891" s="1">
        <v>45493</v>
      </c>
      <c r="C4891" t="s">
        <v>8601</v>
      </c>
      <c r="D4891" t="s">
        <v>33</v>
      </c>
      <c r="E4891" t="s">
        <v>55</v>
      </c>
      <c r="F4891" t="s">
        <v>19</v>
      </c>
      <c r="G4891" t="s">
        <v>30</v>
      </c>
      <c r="H4891" t="s">
        <v>3873</v>
      </c>
      <c r="I4891">
        <v>4</v>
      </c>
      <c r="J4891">
        <v>33161</v>
      </c>
    </row>
    <row r="4892" spans="1:10" x14ac:dyDescent="0.25">
      <c r="A4892">
        <v>14891</v>
      </c>
      <c r="B4892" s="1">
        <v>45254</v>
      </c>
      <c r="C4892" t="s">
        <v>8602</v>
      </c>
      <c r="D4892" t="s">
        <v>17</v>
      </c>
      <c r="E4892" t="s">
        <v>47</v>
      </c>
      <c r="F4892" t="s">
        <v>39</v>
      </c>
      <c r="G4892" t="s">
        <v>117</v>
      </c>
      <c r="H4892" t="s">
        <v>8036</v>
      </c>
      <c r="I4892">
        <v>3</v>
      </c>
      <c r="J4892">
        <v>79423</v>
      </c>
    </row>
    <row r="4893" spans="1:10" x14ac:dyDescent="0.25">
      <c r="A4893">
        <v>14892</v>
      </c>
      <c r="B4893" s="1">
        <v>45565</v>
      </c>
      <c r="C4893" t="s">
        <v>8603</v>
      </c>
      <c r="D4893" t="s">
        <v>33</v>
      </c>
      <c r="E4893" t="s">
        <v>55</v>
      </c>
      <c r="F4893" t="s">
        <v>35</v>
      </c>
      <c r="G4893" t="s">
        <v>44</v>
      </c>
      <c r="H4893" t="s">
        <v>1901</v>
      </c>
      <c r="I4893">
        <v>2</v>
      </c>
      <c r="J4893">
        <v>34933</v>
      </c>
    </row>
    <row r="4894" spans="1:10" x14ac:dyDescent="0.25">
      <c r="A4894">
        <v>14893</v>
      </c>
      <c r="B4894" s="1">
        <v>45339</v>
      </c>
      <c r="C4894" t="s">
        <v>8604</v>
      </c>
      <c r="D4894" t="s">
        <v>11</v>
      </c>
      <c r="E4894" t="s">
        <v>165</v>
      </c>
      <c r="F4894" t="s">
        <v>39</v>
      </c>
      <c r="G4894" t="s">
        <v>132</v>
      </c>
      <c r="H4894" t="s">
        <v>4049</v>
      </c>
      <c r="I4894">
        <v>2</v>
      </c>
      <c r="J4894">
        <v>32335</v>
      </c>
    </row>
    <row r="4895" spans="1:10" x14ac:dyDescent="0.25">
      <c r="A4895">
        <v>14894</v>
      </c>
      <c r="B4895" s="1">
        <v>45813</v>
      </c>
      <c r="C4895" t="s">
        <v>8605</v>
      </c>
      <c r="D4895" t="s">
        <v>23</v>
      </c>
      <c r="E4895" t="s">
        <v>135</v>
      </c>
      <c r="F4895" t="s">
        <v>62</v>
      </c>
      <c r="G4895" t="s">
        <v>508</v>
      </c>
      <c r="H4895" t="s">
        <v>8606</v>
      </c>
      <c r="I4895">
        <v>3</v>
      </c>
      <c r="J4895">
        <v>16749</v>
      </c>
    </row>
    <row r="4896" spans="1:10" x14ac:dyDescent="0.25">
      <c r="A4896">
        <v>14895</v>
      </c>
      <c r="B4896" s="1">
        <v>45429</v>
      </c>
      <c r="C4896" t="s">
        <v>8607</v>
      </c>
      <c r="D4896" t="s">
        <v>33</v>
      </c>
      <c r="E4896" t="s">
        <v>55</v>
      </c>
      <c r="F4896" t="s">
        <v>87</v>
      </c>
      <c r="G4896" t="s">
        <v>205</v>
      </c>
      <c r="H4896" t="s">
        <v>8608</v>
      </c>
      <c r="I4896">
        <v>4</v>
      </c>
      <c r="J4896">
        <v>52582</v>
      </c>
    </row>
    <row r="4897" spans="1:10" x14ac:dyDescent="0.25">
      <c r="A4897">
        <v>14896</v>
      </c>
      <c r="B4897" s="1">
        <v>45572</v>
      </c>
      <c r="C4897" t="s">
        <v>8609</v>
      </c>
      <c r="D4897" t="s">
        <v>23</v>
      </c>
      <c r="E4897" t="s">
        <v>24</v>
      </c>
      <c r="F4897" t="s">
        <v>19</v>
      </c>
      <c r="G4897" t="s">
        <v>98</v>
      </c>
      <c r="H4897" t="s">
        <v>8610</v>
      </c>
      <c r="I4897">
        <v>3</v>
      </c>
      <c r="J4897">
        <v>15593</v>
      </c>
    </row>
    <row r="4898" spans="1:10" x14ac:dyDescent="0.25">
      <c r="A4898">
        <v>14897</v>
      </c>
      <c r="B4898" s="1">
        <v>45915</v>
      </c>
      <c r="C4898" t="s">
        <v>8611</v>
      </c>
      <c r="D4898" t="s">
        <v>33</v>
      </c>
      <c r="E4898" t="s">
        <v>101</v>
      </c>
      <c r="F4898" t="s">
        <v>25</v>
      </c>
      <c r="G4898" t="s">
        <v>313</v>
      </c>
      <c r="H4898" t="s">
        <v>8612</v>
      </c>
      <c r="I4898">
        <v>5</v>
      </c>
      <c r="J4898">
        <v>34728</v>
      </c>
    </row>
    <row r="4899" spans="1:10" x14ac:dyDescent="0.25">
      <c r="A4899">
        <v>14898</v>
      </c>
      <c r="B4899" s="1">
        <v>45466</v>
      </c>
      <c r="C4899" t="s">
        <v>8613</v>
      </c>
      <c r="D4899" t="s">
        <v>11</v>
      </c>
      <c r="E4899" t="s">
        <v>138</v>
      </c>
      <c r="F4899" t="s">
        <v>120</v>
      </c>
      <c r="G4899" t="s">
        <v>150</v>
      </c>
      <c r="H4899" t="s">
        <v>8614</v>
      </c>
      <c r="I4899">
        <v>1</v>
      </c>
      <c r="J4899">
        <v>41713</v>
      </c>
    </row>
    <row r="4900" spans="1:10" x14ac:dyDescent="0.25">
      <c r="A4900">
        <v>14899</v>
      </c>
      <c r="B4900" s="1">
        <v>45316</v>
      </c>
      <c r="C4900" t="s">
        <v>8615</v>
      </c>
      <c r="D4900" t="s">
        <v>11</v>
      </c>
      <c r="E4900" t="s">
        <v>84</v>
      </c>
      <c r="F4900" t="s">
        <v>25</v>
      </c>
      <c r="G4900" t="s">
        <v>26</v>
      </c>
      <c r="H4900" t="s">
        <v>4110</v>
      </c>
      <c r="I4900">
        <v>5</v>
      </c>
      <c r="J4900">
        <v>37107</v>
      </c>
    </row>
    <row r="4901" spans="1:10" x14ac:dyDescent="0.25">
      <c r="A4901">
        <v>14900</v>
      </c>
      <c r="B4901" s="1">
        <v>45749</v>
      </c>
      <c r="C4901" t="s">
        <v>8616</v>
      </c>
      <c r="D4901" t="s">
        <v>33</v>
      </c>
      <c r="E4901" t="s">
        <v>94</v>
      </c>
      <c r="F4901" t="s">
        <v>87</v>
      </c>
      <c r="G4901" t="s">
        <v>174</v>
      </c>
      <c r="H4901" t="s">
        <v>8617</v>
      </c>
      <c r="I4901">
        <v>3</v>
      </c>
      <c r="J4901">
        <v>27635</v>
      </c>
    </row>
    <row r="4902" spans="1:10" x14ac:dyDescent="0.25">
      <c r="A4902">
        <v>14901</v>
      </c>
      <c r="B4902" s="1">
        <v>45258</v>
      </c>
      <c r="C4902" t="s">
        <v>8618</v>
      </c>
      <c r="D4902" t="s">
        <v>23</v>
      </c>
      <c r="E4902" t="s">
        <v>29</v>
      </c>
      <c r="F4902" t="s">
        <v>67</v>
      </c>
      <c r="G4902" t="s">
        <v>231</v>
      </c>
      <c r="H4902" t="s">
        <v>8619</v>
      </c>
      <c r="I4902">
        <v>3</v>
      </c>
      <c r="J4902">
        <v>79468</v>
      </c>
    </row>
    <row r="4903" spans="1:10" x14ac:dyDescent="0.25">
      <c r="A4903">
        <v>14902</v>
      </c>
      <c r="B4903" s="1">
        <v>45285</v>
      </c>
      <c r="C4903" t="s">
        <v>8620</v>
      </c>
      <c r="D4903" t="s">
        <v>33</v>
      </c>
      <c r="E4903" t="s">
        <v>94</v>
      </c>
      <c r="F4903" t="s">
        <v>67</v>
      </c>
      <c r="G4903" t="s">
        <v>400</v>
      </c>
      <c r="H4903" t="s">
        <v>6295</v>
      </c>
      <c r="I4903">
        <v>2</v>
      </c>
      <c r="J4903">
        <v>55553</v>
      </c>
    </row>
    <row r="4904" spans="1:10" x14ac:dyDescent="0.25">
      <c r="A4904">
        <v>14903</v>
      </c>
      <c r="B4904" s="1">
        <v>45805</v>
      </c>
      <c r="C4904" t="s">
        <v>8621</v>
      </c>
      <c r="D4904" t="s">
        <v>11</v>
      </c>
      <c r="E4904" t="s">
        <v>12</v>
      </c>
      <c r="F4904" t="s">
        <v>120</v>
      </c>
      <c r="G4904" t="s">
        <v>150</v>
      </c>
      <c r="H4904" t="s">
        <v>8622</v>
      </c>
      <c r="I4904">
        <v>5</v>
      </c>
      <c r="J4904">
        <v>3203</v>
      </c>
    </row>
    <row r="4905" spans="1:10" x14ac:dyDescent="0.25">
      <c r="A4905">
        <v>14904</v>
      </c>
      <c r="B4905" s="1">
        <v>45381</v>
      </c>
      <c r="C4905" t="s">
        <v>8623</v>
      </c>
      <c r="D4905" t="s">
        <v>23</v>
      </c>
      <c r="E4905" t="s">
        <v>76</v>
      </c>
      <c r="F4905" t="s">
        <v>35</v>
      </c>
      <c r="G4905" t="s">
        <v>44</v>
      </c>
      <c r="H4905" t="s">
        <v>8624</v>
      </c>
      <c r="I4905">
        <v>4</v>
      </c>
      <c r="J4905">
        <v>41652</v>
      </c>
    </row>
    <row r="4906" spans="1:10" x14ac:dyDescent="0.25">
      <c r="A4906">
        <v>14905</v>
      </c>
      <c r="B4906" s="1">
        <v>45568</v>
      </c>
      <c r="C4906" t="s">
        <v>8625</v>
      </c>
      <c r="D4906" t="s">
        <v>11</v>
      </c>
      <c r="E4906" t="s">
        <v>165</v>
      </c>
      <c r="F4906" t="s">
        <v>120</v>
      </c>
      <c r="G4906" t="s">
        <v>155</v>
      </c>
      <c r="H4906" t="s">
        <v>8626</v>
      </c>
      <c r="I4906">
        <v>3</v>
      </c>
      <c r="J4906">
        <v>19538</v>
      </c>
    </row>
    <row r="4907" spans="1:10" x14ac:dyDescent="0.25">
      <c r="A4907">
        <v>14906</v>
      </c>
      <c r="B4907" s="1">
        <v>45624</v>
      </c>
      <c r="C4907" t="s">
        <v>8627</v>
      </c>
      <c r="D4907" t="s">
        <v>11</v>
      </c>
      <c r="E4907" t="s">
        <v>165</v>
      </c>
      <c r="F4907" t="s">
        <v>120</v>
      </c>
      <c r="G4907" t="s">
        <v>150</v>
      </c>
      <c r="H4907" t="s">
        <v>2146</v>
      </c>
      <c r="I4907">
        <v>5</v>
      </c>
      <c r="J4907">
        <v>50402</v>
      </c>
    </row>
    <row r="4908" spans="1:10" x14ac:dyDescent="0.25">
      <c r="A4908">
        <v>14907</v>
      </c>
      <c r="B4908" s="1">
        <v>45795</v>
      </c>
      <c r="C4908" t="s">
        <v>8628</v>
      </c>
      <c r="D4908" t="s">
        <v>17</v>
      </c>
      <c r="E4908" t="s">
        <v>18</v>
      </c>
      <c r="F4908" t="s">
        <v>19</v>
      </c>
      <c r="G4908" t="s">
        <v>52</v>
      </c>
      <c r="H4908" t="s">
        <v>8629</v>
      </c>
      <c r="I4908">
        <v>5</v>
      </c>
      <c r="J4908">
        <v>35844</v>
      </c>
    </row>
    <row r="4909" spans="1:10" x14ac:dyDescent="0.25">
      <c r="A4909">
        <v>14908</v>
      </c>
      <c r="B4909" s="1">
        <v>45229</v>
      </c>
      <c r="C4909" t="s">
        <v>8630</v>
      </c>
      <c r="D4909" t="s">
        <v>11</v>
      </c>
      <c r="E4909" t="s">
        <v>138</v>
      </c>
      <c r="F4909" t="s">
        <v>120</v>
      </c>
      <c r="G4909" t="s">
        <v>150</v>
      </c>
      <c r="H4909" t="s">
        <v>8631</v>
      </c>
      <c r="I4909">
        <v>1</v>
      </c>
      <c r="J4909">
        <v>24528</v>
      </c>
    </row>
    <row r="4910" spans="1:10" x14ac:dyDescent="0.25">
      <c r="A4910">
        <v>14909</v>
      </c>
      <c r="B4910" s="1">
        <v>45818</v>
      </c>
      <c r="C4910" t="s">
        <v>8632</v>
      </c>
      <c r="D4910" t="s">
        <v>11</v>
      </c>
      <c r="E4910" t="s">
        <v>84</v>
      </c>
      <c r="F4910" t="s">
        <v>35</v>
      </c>
      <c r="G4910" t="s">
        <v>179</v>
      </c>
      <c r="H4910" t="s">
        <v>8633</v>
      </c>
      <c r="I4910">
        <v>1</v>
      </c>
      <c r="J4910">
        <v>49323</v>
      </c>
    </row>
    <row r="4911" spans="1:10" x14ac:dyDescent="0.25">
      <c r="A4911">
        <v>14910</v>
      </c>
      <c r="B4911" s="1">
        <v>45262</v>
      </c>
      <c r="C4911" t="s">
        <v>8634</v>
      </c>
      <c r="D4911" t="s">
        <v>11</v>
      </c>
      <c r="E4911" t="s">
        <v>12</v>
      </c>
      <c r="F4911" t="s">
        <v>35</v>
      </c>
      <c r="G4911" t="s">
        <v>437</v>
      </c>
      <c r="H4911" t="s">
        <v>2311</v>
      </c>
      <c r="I4911">
        <v>5</v>
      </c>
      <c r="J4911">
        <v>70522</v>
      </c>
    </row>
    <row r="4912" spans="1:10" x14ac:dyDescent="0.25">
      <c r="A4912">
        <v>14911</v>
      </c>
      <c r="B4912" s="1">
        <v>45322</v>
      </c>
      <c r="C4912" t="s">
        <v>8635</v>
      </c>
      <c r="D4912" t="s">
        <v>11</v>
      </c>
      <c r="E4912" t="s">
        <v>61</v>
      </c>
      <c r="F4912" t="s">
        <v>62</v>
      </c>
      <c r="G4912" t="s">
        <v>106</v>
      </c>
      <c r="H4912" t="s">
        <v>8636</v>
      </c>
      <c r="I4912">
        <v>3</v>
      </c>
      <c r="J4912">
        <v>52811</v>
      </c>
    </row>
    <row r="4913" spans="1:10" x14ac:dyDescent="0.25">
      <c r="A4913">
        <v>14912</v>
      </c>
      <c r="B4913" s="1">
        <v>45925</v>
      </c>
      <c r="C4913" t="s">
        <v>8637</v>
      </c>
      <c r="D4913" t="s">
        <v>23</v>
      </c>
      <c r="E4913" t="s">
        <v>29</v>
      </c>
      <c r="F4913" t="s">
        <v>19</v>
      </c>
      <c r="G4913" t="s">
        <v>20</v>
      </c>
      <c r="H4913" t="s">
        <v>8638</v>
      </c>
      <c r="I4913">
        <v>5</v>
      </c>
      <c r="J4913">
        <v>10020</v>
      </c>
    </row>
    <row r="4914" spans="1:10" x14ac:dyDescent="0.25">
      <c r="A4914">
        <v>14913</v>
      </c>
      <c r="B4914" s="1">
        <v>45737</v>
      </c>
      <c r="C4914" t="s">
        <v>8639</v>
      </c>
      <c r="D4914" t="s">
        <v>17</v>
      </c>
      <c r="E4914" t="s">
        <v>47</v>
      </c>
      <c r="F4914" t="s">
        <v>19</v>
      </c>
      <c r="G4914" t="s">
        <v>20</v>
      </c>
      <c r="H4914" t="s">
        <v>112</v>
      </c>
      <c r="I4914">
        <v>3</v>
      </c>
      <c r="J4914">
        <v>71086</v>
      </c>
    </row>
    <row r="4915" spans="1:10" x14ac:dyDescent="0.25">
      <c r="A4915">
        <v>14914</v>
      </c>
      <c r="B4915" s="1">
        <v>45548</v>
      </c>
      <c r="C4915" t="s">
        <v>8640</v>
      </c>
      <c r="D4915" t="s">
        <v>11</v>
      </c>
      <c r="E4915" t="s">
        <v>61</v>
      </c>
      <c r="F4915" t="s">
        <v>13</v>
      </c>
      <c r="G4915" t="s">
        <v>102</v>
      </c>
      <c r="H4915" t="s">
        <v>8641</v>
      </c>
      <c r="I4915">
        <v>3</v>
      </c>
      <c r="J4915">
        <v>25826</v>
      </c>
    </row>
    <row r="4916" spans="1:10" x14ac:dyDescent="0.25">
      <c r="A4916">
        <v>14915</v>
      </c>
      <c r="B4916" s="1">
        <v>45413</v>
      </c>
      <c r="C4916" t="s">
        <v>8642</v>
      </c>
      <c r="D4916" t="s">
        <v>11</v>
      </c>
      <c r="E4916" t="s">
        <v>61</v>
      </c>
      <c r="F4916" t="s">
        <v>35</v>
      </c>
      <c r="G4916" t="s">
        <v>437</v>
      </c>
      <c r="H4916" t="s">
        <v>6937</v>
      </c>
      <c r="I4916">
        <v>2</v>
      </c>
      <c r="J4916">
        <v>51879</v>
      </c>
    </row>
    <row r="4917" spans="1:10" x14ac:dyDescent="0.25">
      <c r="A4917">
        <v>14916</v>
      </c>
      <c r="B4917" s="1">
        <v>45323</v>
      </c>
      <c r="C4917" t="s">
        <v>8643</v>
      </c>
      <c r="D4917" t="s">
        <v>17</v>
      </c>
      <c r="E4917" t="s">
        <v>51</v>
      </c>
      <c r="F4917" t="s">
        <v>87</v>
      </c>
      <c r="G4917" t="s">
        <v>88</v>
      </c>
      <c r="H4917" t="s">
        <v>6128</v>
      </c>
      <c r="I4917">
        <v>2</v>
      </c>
      <c r="J4917">
        <v>26634</v>
      </c>
    </row>
    <row r="4918" spans="1:10" x14ac:dyDescent="0.25">
      <c r="A4918">
        <v>14917</v>
      </c>
      <c r="B4918" s="1">
        <v>45730</v>
      </c>
      <c r="C4918" t="s">
        <v>8644</v>
      </c>
      <c r="D4918" t="s">
        <v>33</v>
      </c>
      <c r="E4918" t="s">
        <v>94</v>
      </c>
      <c r="F4918" t="s">
        <v>62</v>
      </c>
      <c r="G4918" t="s">
        <v>508</v>
      </c>
      <c r="H4918" t="s">
        <v>8645</v>
      </c>
      <c r="I4918">
        <v>1</v>
      </c>
      <c r="J4918">
        <v>72563</v>
      </c>
    </row>
    <row r="4919" spans="1:10" x14ac:dyDescent="0.25">
      <c r="A4919">
        <v>14918</v>
      </c>
      <c r="B4919" s="1">
        <v>45869</v>
      </c>
      <c r="C4919" t="s">
        <v>8646</v>
      </c>
      <c r="D4919" t="s">
        <v>11</v>
      </c>
      <c r="E4919" t="s">
        <v>12</v>
      </c>
      <c r="F4919" t="s">
        <v>39</v>
      </c>
      <c r="G4919" t="s">
        <v>200</v>
      </c>
      <c r="H4919" t="s">
        <v>8647</v>
      </c>
      <c r="I4919">
        <v>2</v>
      </c>
      <c r="J4919">
        <v>47773</v>
      </c>
    </row>
    <row r="4920" spans="1:10" x14ac:dyDescent="0.25">
      <c r="A4920">
        <v>14919</v>
      </c>
      <c r="B4920" s="1">
        <v>45514</v>
      </c>
      <c r="C4920" t="s">
        <v>8648</v>
      </c>
      <c r="D4920" t="s">
        <v>33</v>
      </c>
      <c r="E4920" t="s">
        <v>94</v>
      </c>
      <c r="F4920" t="s">
        <v>13</v>
      </c>
      <c r="G4920" t="s">
        <v>14</v>
      </c>
      <c r="H4920" t="s">
        <v>8649</v>
      </c>
      <c r="I4920">
        <v>3</v>
      </c>
      <c r="J4920">
        <v>26483</v>
      </c>
    </row>
    <row r="4921" spans="1:10" x14ac:dyDescent="0.25">
      <c r="A4921">
        <v>14920</v>
      </c>
      <c r="B4921" s="1">
        <v>45227</v>
      </c>
      <c r="C4921" t="s">
        <v>8650</v>
      </c>
      <c r="D4921" t="s">
        <v>33</v>
      </c>
      <c r="E4921" t="s">
        <v>101</v>
      </c>
      <c r="F4921" t="s">
        <v>39</v>
      </c>
      <c r="G4921" t="s">
        <v>40</v>
      </c>
      <c r="H4921" t="s">
        <v>8651</v>
      </c>
      <c r="I4921">
        <v>1</v>
      </c>
      <c r="J4921">
        <v>34014</v>
      </c>
    </row>
    <row r="4922" spans="1:10" x14ac:dyDescent="0.25">
      <c r="A4922">
        <v>14921</v>
      </c>
      <c r="B4922" s="1">
        <v>45753</v>
      </c>
      <c r="C4922" t="s">
        <v>5971</v>
      </c>
      <c r="D4922" t="s">
        <v>23</v>
      </c>
      <c r="E4922" t="s">
        <v>76</v>
      </c>
      <c r="F4922" t="s">
        <v>35</v>
      </c>
      <c r="G4922" t="s">
        <v>71</v>
      </c>
      <c r="H4922" t="s">
        <v>4605</v>
      </c>
      <c r="I4922">
        <v>2</v>
      </c>
      <c r="J4922">
        <v>50878</v>
      </c>
    </row>
    <row r="4923" spans="1:10" x14ac:dyDescent="0.25">
      <c r="A4923">
        <v>14922</v>
      </c>
      <c r="B4923" s="1">
        <v>45513</v>
      </c>
      <c r="C4923" t="s">
        <v>8652</v>
      </c>
      <c r="D4923" t="s">
        <v>23</v>
      </c>
      <c r="E4923" t="s">
        <v>24</v>
      </c>
      <c r="F4923" t="s">
        <v>25</v>
      </c>
      <c r="G4923" t="s">
        <v>218</v>
      </c>
      <c r="H4923" t="s">
        <v>7623</v>
      </c>
      <c r="I4923">
        <v>1</v>
      </c>
      <c r="J4923">
        <v>35727</v>
      </c>
    </row>
    <row r="4924" spans="1:10" x14ac:dyDescent="0.25">
      <c r="A4924">
        <v>14923</v>
      </c>
      <c r="B4924" s="1">
        <v>45252</v>
      </c>
      <c r="C4924" t="s">
        <v>8653</v>
      </c>
      <c r="D4924" t="s">
        <v>17</v>
      </c>
      <c r="E4924" t="s">
        <v>18</v>
      </c>
      <c r="F4924" t="s">
        <v>39</v>
      </c>
      <c r="G4924" t="s">
        <v>40</v>
      </c>
      <c r="H4924" t="s">
        <v>8249</v>
      </c>
      <c r="I4924">
        <v>1</v>
      </c>
      <c r="J4924">
        <v>25182</v>
      </c>
    </row>
    <row r="4925" spans="1:10" x14ac:dyDescent="0.25">
      <c r="A4925">
        <v>14924</v>
      </c>
      <c r="B4925" s="1">
        <v>45814</v>
      </c>
      <c r="C4925" t="s">
        <v>8654</v>
      </c>
      <c r="D4925" t="s">
        <v>23</v>
      </c>
      <c r="E4925" t="s">
        <v>29</v>
      </c>
      <c r="F4925" t="s">
        <v>120</v>
      </c>
      <c r="G4925" t="s">
        <v>139</v>
      </c>
      <c r="H4925" t="s">
        <v>212</v>
      </c>
      <c r="I4925">
        <v>4</v>
      </c>
      <c r="J4925">
        <v>63451</v>
      </c>
    </row>
    <row r="4926" spans="1:10" x14ac:dyDescent="0.25">
      <c r="A4926">
        <v>14925</v>
      </c>
      <c r="B4926" s="1">
        <v>45547</v>
      </c>
      <c r="C4926" t="s">
        <v>8655</v>
      </c>
      <c r="D4926" t="s">
        <v>11</v>
      </c>
      <c r="E4926" t="s">
        <v>138</v>
      </c>
      <c r="F4926" t="s">
        <v>39</v>
      </c>
      <c r="G4926" t="s">
        <v>117</v>
      </c>
      <c r="H4926" t="s">
        <v>301</v>
      </c>
      <c r="I4926">
        <v>1</v>
      </c>
      <c r="J4926">
        <v>16942</v>
      </c>
    </row>
    <row r="4927" spans="1:10" x14ac:dyDescent="0.25">
      <c r="A4927">
        <v>14926</v>
      </c>
      <c r="B4927" s="1">
        <v>45399</v>
      </c>
      <c r="C4927" t="s">
        <v>8656</v>
      </c>
      <c r="D4927" t="s">
        <v>23</v>
      </c>
      <c r="E4927" t="s">
        <v>29</v>
      </c>
      <c r="F4927" t="s">
        <v>77</v>
      </c>
      <c r="G4927" t="s">
        <v>287</v>
      </c>
      <c r="H4927" t="s">
        <v>8657</v>
      </c>
      <c r="I4927">
        <v>5</v>
      </c>
      <c r="J4927">
        <v>14749</v>
      </c>
    </row>
    <row r="4928" spans="1:10" x14ac:dyDescent="0.25">
      <c r="A4928">
        <v>14927</v>
      </c>
      <c r="B4928" s="1">
        <v>45408</v>
      </c>
      <c r="C4928" t="s">
        <v>8658</v>
      </c>
      <c r="D4928" t="s">
        <v>23</v>
      </c>
      <c r="E4928" t="s">
        <v>105</v>
      </c>
      <c r="F4928" t="s">
        <v>62</v>
      </c>
      <c r="G4928" t="s">
        <v>508</v>
      </c>
      <c r="H4928" t="s">
        <v>8470</v>
      </c>
      <c r="I4928">
        <v>2</v>
      </c>
      <c r="J4928">
        <v>41805</v>
      </c>
    </row>
    <row r="4929" spans="1:10" x14ac:dyDescent="0.25">
      <c r="A4929">
        <v>14928</v>
      </c>
      <c r="B4929" s="1">
        <v>45734</v>
      </c>
      <c r="C4929" t="s">
        <v>8659</v>
      </c>
      <c r="D4929" t="s">
        <v>23</v>
      </c>
      <c r="E4929" t="s">
        <v>24</v>
      </c>
      <c r="F4929" t="s">
        <v>39</v>
      </c>
      <c r="G4929" t="s">
        <v>40</v>
      </c>
      <c r="H4929" t="s">
        <v>3619</v>
      </c>
      <c r="I4929">
        <v>2</v>
      </c>
      <c r="J4929">
        <v>33872</v>
      </c>
    </row>
    <row r="4930" spans="1:10" x14ac:dyDescent="0.25">
      <c r="A4930">
        <v>14929</v>
      </c>
      <c r="B4930" s="1">
        <v>45830</v>
      </c>
      <c r="C4930" t="s">
        <v>8660</v>
      </c>
      <c r="D4930" t="s">
        <v>11</v>
      </c>
      <c r="E4930" t="s">
        <v>84</v>
      </c>
      <c r="F4930" t="s">
        <v>13</v>
      </c>
      <c r="G4930" t="s">
        <v>48</v>
      </c>
      <c r="H4930" t="s">
        <v>8661</v>
      </c>
      <c r="I4930">
        <v>4</v>
      </c>
      <c r="J4930">
        <v>41848</v>
      </c>
    </row>
    <row r="4931" spans="1:10" x14ac:dyDescent="0.25">
      <c r="A4931">
        <v>14930</v>
      </c>
      <c r="B4931" s="1">
        <v>45562</v>
      </c>
      <c r="C4931" t="s">
        <v>8662</v>
      </c>
      <c r="D4931" t="s">
        <v>23</v>
      </c>
      <c r="E4931" t="s">
        <v>135</v>
      </c>
      <c r="F4931" t="s">
        <v>39</v>
      </c>
      <c r="G4931" t="s">
        <v>200</v>
      </c>
      <c r="H4931" t="s">
        <v>8663</v>
      </c>
      <c r="I4931">
        <v>2</v>
      </c>
      <c r="J4931">
        <v>47077</v>
      </c>
    </row>
    <row r="4932" spans="1:10" x14ac:dyDescent="0.25">
      <c r="A4932">
        <v>14931</v>
      </c>
      <c r="B4932" s="1">
        <v>45730</v>
      </c>
      <c r="C4932" t="s">
        <v>8664</v>
      </c>
      <c r="D4932" t="s">
        <v>11</v>
      </c>
      <c r="E4932" t="s">
        <v>12</v>
      </c>
      <c r="F4932" t="s">
        <v>13</v>
      </c>
      <c r="G4932" t="s">
        <v>282</v>
      </c>
      <c r="H4932" t="s">
        <v>7837</v>
      </c>
      <c r="I4932">
        <v>3</v>
      </c>
      <c r="J4932">
        <v>59036</v>
      </c>
    </row>
    <row r="4933" spans="1:10" x14ac:dyDescent="0.25">
      <c r="A4933">
        <v>14932</v>
      </c>
      <c r="B4933" s="1">
        <v>45577</v>
      </c>
      <c r="C4933" t="s">
        <v>8665</v>
      </c>
      <c r="D4933" t="s">
        <v>33</v>
      </c>
      <c r="E4933" t="s">
        <v>43</v>
      </c>
      <c r="F4933" t="s">
        <v>13</v>
      </c>
      <c r="G4933" t="s">
        <v>91</v>
      </c>
      <c r="H4933" t="s">
        <v>7456</v>
      </c>
      <c r="I4933">
        <v>5</v>
      </c>
      <c r="J4933">
        <v>65287</v>
      </c>
    </row>
    <row r="4934" spans="1:10" x14ac:dyDescent="0.25">
      <c r="A4934">
        <v>14933</v>
      </c>
      <c r="B4934" s="1">
        <v>45734</v>
      </c>
      <c r="C4934" t="s">
        <v>8666</v>
      </c>
      <c r="D4934" t="s">
        <v>17</v>
      </c>
      <c r="E4934" t="s">
        <v>51</v>
      </c>
      <c r="F4934" t="s">
        <v>13</v>
      </c>
      <c r="G4934" t="s">
        <v>14</v>
      </c>
      <c r="H4934" t="s">
        <v>8667</v>
      </c>
      <c r="I4934">
        <v>4</v>
      </c>
      <c r="J4934">
        <v>3146</v>
      </c>
    </row>
    <row r="4935" spans="1:10" x14ac:dyDescent="0.25">
      <c r="A4935">
        <v>14934</v>
      </c>
      <c r="B4935" s="1">
        <v>45874</v>
      </c>
      <c r="C4935" t="s">
        <v>8668</v>
      </c>
      <c r="D4935" t="s">
        <v>17</v>
      </c>
      <c r="E4935" t="s">
        <v>158</v>
      </c>
      <c r="F4935" t="s">
        <v>25</v>
      </c>
      <c r="G4935" t="s">
        <v>26</v>
      </c>
      <c r="H4935" t="s">
        <v>8669</v>
      </c>
      <c r="I4935">
        <v>3</v>
      </c>
      <c r="J4935">
        <v>78678</v>
      </c>
    </row>
    <row r="4936" spans="1:10" x14ac:dyDescent="0.25">
      <c r="A4936">
        <v>14935</v>
      </c>
      <c r="B4936" s="1">
        <v>45621</v>
      </c>
      <c r="C4936" t="s">
        <v>8670</v>
      </c>
      <c r="D4936" t="s">
        <v>11</v>
      </c>
      <c r="E4936" t="s">
        <v>12</v>
      </c>
      <c r="F4936" t="s">
        <v>25</v>
      </c>
      <c r="G4936" t="s">
        <v>95</v>
      </c>
      <c r="H4936" t="s">
        <v>8671</v>
      </c>
      <c r="I4936">
        <v>5</v>
      </c>
      <c r="J4936">
        <v>49869</v>
      </c>
    </row>
    <row r="4937" spans="1:10" x14ac:dyDescent="0.25">
      <c r="A4937">
        <v>14936</v>
      </c>
      <c r="B4937" s="1">
        <v>45249</v>
      </c>
      <c r="C4937" t="s">
        <v>8672</v>
      </c>
      <c r="D4937" t="s">
        <v>23</v>
      </c>
      <c r="E4937" t="s">
        <v>76</v>
      </c>
      <c r="F4937" t="s">
        <v>35</v>
      </c>
      <c r="G4937" t="s">
        <v>437</v>
      </c>
      <c r="H4937" t="s">
        <v>8673</v>
      </c>
      <c r="I4937">
        <v>2</v>
      </c>
      <c r="J4937">
        <v>58836</v>
      </c>
    </row>
    <row r="4938" spans="1:10" x14ac:dyDescent="0.25">
      <c r="A4938">
        <v>14937</v>
      </c>
      <c r="B4938" s="1">
        <v>45654</v>
      </c>
      <c r="C4938" t="s">
        <v>8674</v>
      </c>
      <c r="D4938" t="s">
        <v>23</v>
      </c>
      <c r="E4938" t="s">
        <v>29</v>
      </c>
      <c r="F4938" t="s">
        <v>120</v>
      </c>
      <c r="G4938" t="s">
        <v>155</v>
      </c>
      <c r="H4938" t="s">
        <v>8675</v>
      </c>
      <c r="I4938">
        <v>4</v>
      </c>
      <c r="J4938">
        <v>33895</v>
      </c>
    </row>
    <row r="4939" spans="1:10" x14ac:dyDescent="0.25">
      <c r="A4939">
        <v>14938</v>
      </c>
      <c r="B4939" s="1">
        <v>45889</v>
      </c>
      <c r="C4939" t="s">
        <v>8676</v>
      </c>
      <c r="D4939" t="s">
        <v>11</v>
      </c>
      <c r="E4939" t="s">
        <v>61</v>
      </c>
      <c r="F4939" t="s">
        <v>87</v>
      </c>
      <c r="G4939" t="s">
        <v>205</v>
      </c>
      <c r="H4939" t="s">
        <v>3439</v>
      </c>
      <c r="I4939">
        <v>4</v>
      </c>
      <c r="J4939">
        <v>56219</v>
      </c>
    </row>
    <row r="4940" spans="1:10" x14ac:dyDescent="0.25">
      <c r="A4940">
        <v>14939</v>
      </c>
      <c r="B4940" s="1">
        <v>45765</v>
      </c>
      <c r="C4940" t="s">
        <v>8677</v>
      </c>
      <c r="D4940" t="s">
        <v>11</v>
      </c>
      <c r="E4940" t="s">
        <v>165</v>
      </c>
      <c r="F4940" t="s">
        <v>67</v>
      </c>
      <c r="G4940" t="s">
        <v>298</v>
      </c>
      <c r="H4940" t="s">
        <v>8678</v>
      </c>
      <c r="I4940">
        <v>4</v>
      </c>
      <c r="J4940">
        <v>45595</v>
      </c>
    </row>
    <row r="4941" spans="1:10" x14ac:dyDescent="0.25">
      <c r="A4941">
        <v>14940</v>
      </c>
      <c r="B4941" s="1">
        <v>45789</v>
      </c>
      <c r="C4941" t="s">
        <v>8679</v>
      </c>
      <c r="D4941" t="s">
        <v>33</v>
      </c>
      <c r="E4941" t="s">
        <v>94</v>
      </c>
      <c r="F4941" t="s">
        <v>13</v>
      </c>
      <c r="G4941" t="s">
        <v>102</v>
      </c>
      <c r="H4941" t="s">
        <v>6573</v>
      </c>
      <c r="I4941">
        <v>5</v>
      </c>
      <c r="J4941">
        <v>61915</v>
      </c>
    </row>
    <row r="4942" spans="1:10" x14ac:dyDescent="0.25">
      <c r="A4942">
        <v>14941</v>
      </c>
      <c r="B4942" s="1">
        <v>45488</v>
      </c>
      <c r="C4942" t="s">
        <v>8680</v>
      </c>
      <c r="D4942" t="s">
        <v>33</v>
      </c>
      <c r="E4942" t="s">
        <v>55</v>
      </c>
      <c r="F4942" t="s">
        <v>62</v>
      </c>
      <c r="G4942" t="s">
        <v>142</v>
      </c>
      <c r="H4942" t="s">
        <v>3936</v>
      </c>
      <c r="I4942">
        <v>2</v>
      </c>
      <c r="J4942">
        <v>14475</v>
      </c>
    </row>
    <row r="4943" spans="1:10" x14ac:dyDescent="0.25">
      <c r="A4943">
        <v>14942</v>
      </c>
      <c r="B4943" s="1">
        <v>45444</v>
      </c>
      <c r="C4943" t="s">
        <v>8681</v>
      </c>
      <c r="D4943" t="s">
        <v>11</v>
      </c>
      <c r="E4943" t="s">
        <v>61</v>
      </c>
      <c r="F4943" t="s">
        <v>13</v>
      </c>
      <c r="G4943" t="s">
        <v>102</v>
      </c>
      <c r="H4943" t="s">
        <v>8682</v>
      </c>
      <c r="I4943">
        <v>3</v>
      </c>
      <c r="J4943">
        <v>42822</v>
      </c>
    </row>
    <row r="4944" spans="1:10" x14ac:dyDescent="0.25">
      <c r="A4944">
        <v>14943</v>
      </c>
      <c r="B4944" s="1">
        <v>45759</v>
      </c>
      <c r="C4944" t="s">
        <v>8683</v>
      </c>
      <c r="D4944" t="s">
        <v>11</v>
      </c>
      <c r="E4944" t="s">
        <v>165</v>
      </c>
      <c r="F4944" t="s">
        <v>67</v>
      </c>
      <c r="G4944" t="s">
        <v>195</v>
      </c>
      <c r="H4944" t="s">
        <v>1484</v>
      </c>
      <c r="I4944">
        <v>1</v>
      </c>
      <c r="J4944">
        <v>7306</v>
      </c>
    </row>
    <row r="4945" spans="1:10" x14ac:dyDescent="0.25">
      <c r="A4945">
        <v>14944</v>
      </c>
      <c r="B4945" s="1">
        <v>45818</v>
      </c>
      <c r="C4945" t="s">
        <v>8684</v>
      </c>
      <c r="D4945" t="s">
        <v>17</v>
      </c>
      <c r="E4945" t="s">
        <v>51</v>
      </c>
      <c r="F4945" t="s">
        <v>67</v>
      </c>
      <c r="G4945" t="s">
        <v>68</v>
      </c>
      <c r="H4945" t="s">
        <v>8685</v>
      </c>
      <c r="I4945">
        <v>5</v>
      </c>
      <c r="J4945">
        <v>12820</v>
      </c>
    </row>
    <row r="4946" spans="1:10" x14ac:dyDescent="0.25">
      <c r="A4946">
        <v>14945</v>
      </c>
      <c r="B4946" s="1">
        <v>45625</v>
      </c>
      <c r="C4946" t="s">
        <v>8686</v>
      </c>
      <c r="D4946" t="s">
        <v>17</v>
      </c>
      <c r="E4946" t="s">
        <v>18</v>
      </c>
      <c r="F4946" t="s">
        <v>19</v>
      </c>
      <c r="G4946" t="s">
        <v>52</v>
      </c>
      <c r="H4946" t="s">
        <v>8687</v>
      </c>
      <c r="I4946">
        <v>2</v>
      </c>
      <c r="J4946">
        <v>44786</v>
      </c>
    </row>
    <row r="4947" spans="1:10" x14ac:dyDescent="0.25">
      <c r="A4947">
        <v>14946</v>
      </c>
      <c r="B4947" s="1">
        <v>45440</v>
      </c>
      <c r="C4947" t="s">
        <v>8688</v>
      </c>
      <c r="D4947" t="s">
        <v>23</v>
      </c>
      <c r="E4947" t="s">
        <v>105</v>
      </c>
      <c r="F4947" t="s">
        <v>87</v>
      </c>
      <c r="G4947" t="s">
        <v>205</v>
      </c>
      <c r="H4947" t="s">
        <v>8689</v>
      </c>
      <c r="I4947">
        <v>4</v>
      </c>
      <c r="J4947">
        <v>74805</v>
      </c>
    </row>
    <row r="4948" spans="1:10" x14ac:dyDescent="0.25">
      <c r="A4948">
        <v>14947</v>
      </c>
      <c r="B4948" s="1">
        <v>45353</v>
      </c>
      <c r="C4948" t="s">
        <v>8690</v>
      </c>
      <c r="D4948" t="s">
        <v>11</v>
      </c>
      <c r="E4948" t="s">
        <v>138</v>
      </c>
      <c r="F4948" t="s">
        <v>67</v>
      </c>
      <c r="G4948" t="s">
        <v>298</v>
      </c>
      <c r="H4948" t="s">
        <v>8691</v>
      </c>
      <c r="I4948">
        <v>5</v>
      </c>
      <c r="J4948">
        <v>43889</v>
      </c>
    </row>
    <row r="4949" spans="1:10" x14ac:dyDescent="0.25">
      <c r="A4949">
        <v>14948</v>
      </c>
      <c r="B4949" s="1">
        <v>45820</v>
      </c>
      <c r="C4949" t="s">
        <v>8692</v>
      </c>
      <c r="D4949" t="s">
        <v>17</v>
      </c>
      <c r="E4949" t="s">
        <v>18</v>
      </c>
      <c r="F4949" t="s">
        <v>39</v>
      </c>
      <c r="G4949" t="s">
        <v>117</v>
      </c>
      <c r="H4949" t="s">
        <v>8693</v>
      </c>
      <c r="I4949">
        <v>1</v>
      </c>
      <c r="J4949">
        <v>33137</v>
      </c>
    </row>
    <row r="4950" spans="1:10" x14ac:dyDescent="0.25">
      <c r="A4950">
        <v>14949</v>
      </c>
      <c r="B4950" s="1">
        <v>45593</v>
      </c>
      <c r="C4950" t="s">
        <v>8694</v>
      </c>
      <c r="D4950" t="s">
        <v>17</v>
      </c>
      <c r="E4950" t="s">
        <v>18</v>
      </c>
      <c r="F4950" t="s">
        <v>77</v>
      </c>
      <c r="G4950" t="s">
        <v>287</v>
      </c>
      <c r="H4950" t="s">
        <v>1055</v>
      </c>
      <c r="I4950">
        <v>3</v>
      </c>
      <c r="J4950">
        <v>27597</v>
      </c>
    </row>
    <row r="4951" spans="1:10" x14ac:dyDescent="0.25">
      <c r="A4951">
        <v>14950</v>
      </c>
      <c r="B4951" s="1">
        <v>45895</v>
      </c>
      <c r="C4951" t="s">
        <v>8695</v>
      </c>
      <c r="D4951" t="s">
        <v>11</v>
      </c>
      <c r="E4951" t="s">
        <v>84</v>
      </c>
      <c r="F4951" t="s">
        <v>35</v>
      </c>
      <c r="G4951" t="s">
        <v>44</v>
      </c>
      <c r="H4951" t="s">
        <v>1901</v>
      </c>
      <c r="I4951">
        <v>3</v>
      </c>
      <c r="J4951">
        <v>55062</v>
      </c>
    </row>
    <row r="4952" spans="1:10" x14ac:dyDescent="0.25">
      <c r="A4952">
        <v>14951</v>
      </c>
      <c r="B4952" s="1">
        <v>45522</v>
      </c>
      <c r="C4952" t="s">
        <v>8696</v>
      </c>
      <c r="D4952" t="s">
        <v>11</v>
      </c>
      <c r="E4952" t="s">
        <v>165</v>
      </c>
      <c r="F4952" t="s">
        <v>62</v>
      </c>
      <c r="G4952" t="s">
        <v>106</v>
      </c>
      <c r="H4952" t="s">
        <v>5275</v>
      </c>
      <c r="I4952">
        <v>4</v>
      </c>
      <c r="J4952">
        <v>44338</v>
      </c>
    </row>
    <row r="4953" spans="1:10" x14ac:dyDescent="0.25">
      <c r="A4953">
        <v>14952</v>
      </c>
      <c r="B4953" s="1">
        <v>45438</v>
      </c>
      <c r="C4953" t="s">
        <v>8697</v>
      </c>
      <c r="D4953" t="s">
        <v>33</v>
      </c>
      <c r="E4953" t="s">
        <v>34</v>
      </c>
      <c r="F4953" t="s">
        <v>13</v>
      </c>
      <c r="G4953" t="s">
        <v>102</v>
      </c>
      <c r="H4953" t="s">
        <v>1421</v>
      </c>
      <c r="I4953">
        <v>5</v>
      </c>
      <c r="J4953">
        <v>21796</v>
      </c>
    </row>
    <row r="4954" spans="1:10" x14ac:dyDescent="0.25">
      <c r="A4954">
        <v>14953</v>
      </c>
      <c r="B4954" s="1">
        <v>45888</v>
      </c>
      <c r="C4954" t="s">
        <v>8698</v>
      </c>
      <c r="D4954" t="s">
        <v>23</v>
      </c>
      <c r="E4954" t="s">
        <v>76</v>
      </c>
      <c r="F4954" t="s">
        <v>120</v>
      </c>
      <c r="G4954" t="s">
        <v>139</v>
      </c>
      <c r="H4954" t="s">
        <v>8699</v>
      </c>
      <c r="I4954">
        <v>1</v>
      </c>
      <c r="J4954">
        <v>11602</v>
      </c>
    </row>
    <row r="4955" spans="1:10" x14ac:dyDescent="0.25">
      <c r="A4955">
        <v>14954</v>
      </c>
      <c r="B4955" s="1">
        <v>45589</v>
      </c>
      <c r="C4955" t="s">
        <v>8700</v>
      </c>
      <c r="D4955" t="s">
        <v>23</v>
      </c>
      <c r="E4955" t="s">
        <v>29</v>
      </c>
      <c r="F4955" t="s">
        <v>25</v>
      </c>
      <c r="G4955" t="s">
        <v>218</v>
      </c>
      <c r="H4955" t="s">
        <v>8701</v>
      </c>
      <c r="I4955">
        <v>4</v>
      </c>
      <c r="J4955">
        <v>63779</v>
      </c>
    </row>
    <row r="4956" spans="1:10" x14ac:dyDescent="0.25">
      <c r="A4956">
        <v>14955</v>
      </c>
      <c r="B4956" s="1">
        <v>45655</v>
      </c>
      <c r="C4956" t="s">
        <v>8702</v>
      </c>
      <c r="D4956" t="s">
        <v>33</v>
      </c>
      <c r="E4956" t="s">
        <v>94</v>
      </c>
      <c r="F4956" t="s">
        <v>39</v>
      </c>
      <c r="G4956" t="s">
        <v>192</v>
      </c>
      <c r="H4956" t="s">
        <v>8703</v>
      </c>
      <c r="I4956">
        <v>5</v>
      </c>
      <c r="J4956">
        <v>73115</v>
      </c>
    </row>
    <row r="4957" spans="1:10" x14ac:dyDescent="0.25">
      <c r="A4957">
        <v>14956</v>
      </c>
      <c r="B4957" s="1">
        <v>45308</v>
      </c>
      <c r="C4957" t="s">
        <v>8704</v>
      </c>
      <c r="D4957" t="s">
        <v>23</v>
      </c>
      <c r="E4957" t="s">
        <v>135</v>
      </c>
      <c r="F4957" t="s">
        <v>120</v>
      </c>
      <c r="G4957" t="s">
        <v>155</v>
      </c>
      <c r="H4957" t="s">
        <v>866</v>
      </c>
      <c r="I4957">
        <v>2</v>
      </c>
      <c r="J4957">
        <v>20162</v>
      </c>
    </row>
    <row r="4958" spans="1:10" x14ac:dyDescent="0.25">
      <c r="A4958">
        <v>14957</v>
      </c>
      <c r="B4958" s="1">
        <v>45600</v>
      </c>
      <c r="C4958" t="s">
        <v>8705</v>
      </c>
      <c r="D4958" t="s">
        <v>33</v>
      </c>
      <c r="E4958" t="s">
        <v>55</v>
      </c>
      <c r="F4958" t="s">
        <v>120</v>
      </c>
      <c r="G4958" t="s">
        <v>150</v>
      </c>
      <c r="H4958" t="s">
        <v>715</v>
      </c>
      <c r="I4958">
        <v>1</v>
      </c>
      <c r="J4958">
        <v>50987</v>
      </c>
    </row>
    <row r="4959" spans="1:10" x14ac:dyDescent="0.25">
      <c r="A4959">
        <v>14958</v>
      </c>
      <c r="B4959" s="1">
        <v>45745</v>
      </c>
      <c r="C4959" t="s">
        <v>8706</v>
      </c>
      <c r="D4959" t="s">
        <v>17</v>
      </c>
      <c r="E4959" t="s">
        <v>18</v>
      </c>
      <c r="F4959" t="s">
        <v>13</v>
      </c>
      <c r="G4959" t="s">
        <v>282</v>
      </c>
      <c r="H4959" t="s">
        <v>8707</v>
      </c>
      <c r="I4959">
        <v>2</v>
      </c>
      <c r="J4959">
        <v>11750</v>
      </c>
    </row>
    <row r="4960" spans="1:10" x14ac:dyDescent="0.25">
      <c r="A4960">
        <v>14959</v>
      </c>
      <c r="B4960" s="1">
        <v>45655</v>
      </c>
      <c r="C4960" t="s">
        <v>8708</v>
      </c>
      <c r="D4960" t="s">
        <v>17</v>
      </c>
      <c r="E4960" t="s">
        <v>66</v>
      </c>
      <c r="F4960" t="s">
        <v>120</v>
      </c>
      <c r="G4960" t="s">
        <v>155</v>
      </c>
      <c r="H4960" t="s">
        <v>1219</v>
      </c>
      <c r="I4960">
        <v>2</v>
      </c>
      <c r="J4960">
        <v>15985</v>
      </c>
    </row>
    <row r="4961" spans="1:10" x14ac:dyDescent="0.25">
      <c r="A4961">
        <v>14960</v>
      </c>
      <c r="B4961" s="1">
        <v>45867</v>
      </c>
      <c r="C4961" t="s">
        <v>8709</v>
      </c>
      <c r="D4961" t="s">
        <v>23</v>
      </c>
      <c r="E4961" t="s">
        <v>135</v>
      </c>
      <c r="F4961" t="s">
        <v>77</v>
      </c>
      <c r="G4961" t="s">
        <v>162</v>
      </c>
      <c r="H4961" t="s">
        <v>671</v>
      </c>
      <c r="I4961">
        <v>4</v>
      </c>
      <c r="J4961">
        <v>12349</v>
      </c>
    </row>
    <row r="4962" spans="1:10" x14ac:dyDescent="0.25">
      <c r="A4962">
        <v>14961</v>
      </c>
      <c r="B4962" s="1">
        <v>45587</v>
      </c>
      <c r="C4962" t="s">
        <v>8710</v>
      </c>
      <c r="D4962" t="s">
        <v>33</v>
      </c>
      <c r="E4962" t="s">
        <v>34</v>
      </c>
      <c r="F4962" t="s">
        <v>39</v>
      </c>
      <c r="G4962" t="s">
        <v>40</v>
      </c>
      <c r="H4962" t="s">
        <v>8711</v>
      </c>
      <c r="I4962">
        <v>1</v>
      </c>
      <c r="J4962">
        <v>56527</v>
      </c>
    </row>
    <row r="4963" spans="1:10" x14ac:dyDescent="0.25">
      <c r="A4963">
        <v>14962</v>
      </c>
      <c r="B4963" s="1">
        <v>45406</v>
      </c>
      <c r="C4963" t="s">
        <v>8712</v>
      </c>
      <c r="D4963" t="s">
        <v>17</v>
      </c>
      <c r="E4963" t="s">
        <v>18</v>
      </c>
      <c r="F4963" t="s">
        <v>35</v>
      </c>
      <c r="G4963" t="s">
        <v>44</v>
      </c>
      <c r="H4963" t="s">
        <v>8713</v>
      </c>
      <c r="I4963">
        <v>5</v>
      </c>
      <c r="J4963">
        <v>33926</v>
      </c>
    </row>
    <row r="4964" spans="1:10" x14ac:dyDescent="0.25">
      <c r="A4964">
        <v>14963</v>
      </c>
      <c r="B4964" s="1">
        <v>45600</v>
      </c>
      <c r="C4964" t="s">
        <v>8714</v>
      </c>
      <c r="D4964" t="s">
        <v>33</v>
      </c>
      <c r="E4964" t="s">
        <v>55</v>
      </c>
      <c r="F4964" t="s">
        <v>35</v>
      </c>
      <c r="G4964" t="s">
        <v>437</v>
      </c>
      <c r="H4964" t="s">
        <v>8715</v>
      </c>
      <c r="I4964">
        <v>1</v>
      </c>
      <c r="J4964">
        <v>68926</v>
      </c>
    </row>
    <row r="4965" spans="1:10" x14ac:dyDescent="0.25">
      <c r="A4965">
        <v>14964</v>
      </c>
      <c r="B4965" s="1">
        <v>45754</v>
      </c>
      <c r="C4965" t="s">
        <v>8716</v>
      </c>
      <c r="D4965" t="s">
        <v>33</v>
      </c>
      <c r="E4965" t="s">
        <v>34</v>
      </c>
      <c r="F4965" t="s">
        <v>19</v>
      </c>
      <c r="G4965" t="s">
        <v>98</v>
      </c>
      <c r="H4965" t="s">
        <v>8717</v>
      </c>
      <c r="I4965">
        <v>1</v>
      </c>
      <c r="J4965">
        <v>29650</v>
      </c>
    </row>
    <row r="4966" spans="1:10" x14ac:dyDescent="0.25">
      <c r="A4966">
        <v>14965</v>
      </c>
      <c r="B4966" s="1">
        <v>45540</v>
      </c>
      <c r="C4966" t="s">
        <v>8718</v>
      </c>
      <c r="D4966" t="s">
        <v>23</v>
      </c>
      <c r="E4966" t="s">
        <v>105</v>
      </c>
      <c r="F4966" t="s">
        <v>120</v>
      </c>
      <c r="G4966" t="s">
        <v>150</v>
      </c>
      <c r="H4966" t="s">
        <v>2837</v>
      </c>
      <c r="I4966">
        <v>2</v>
      </c>
      <c r="J4966">
        <v>4829</v>
      </c>
    </row>
    <row r="4967" spans="1:10" x14ac:dyDescent="0.25">
      <c r="A4967">
        <v>14966</v>
      </c>
      <c r="B4967" s="1">
        <v>45799</v>
      </c>
      <c r="C4967" t="s">
        <v>8719</v>
      </c>
      <c r="D4967" t="s">
        <v>11</v>
      </c>
      <c r="E4967" t="s">
        <v>84</v>
      </c>
      <c r="F4967" t="s">
        <v>120</v>
      </c>
      <c r="G4967" t="s">
        <v>139</v>
      </c>
      <c r="H4967" t="s">
        <v>8720</v>
      </c>
      <c r="I4967">
        <v>1</v>
      </c>
      <c r="J4967">
        <v>1071</v>
      </c>
    </row>
    <row r="4968" spans="1:10" x14ac:dyDescent="0.25">
      <c r="A4968">
        <v>14967</v>
      </c>
      <c r="B4968" s="1">
        <v>45592</v>
      </c>
      <c r="C4968" t="s">
        <v>3338</v>
      </c>
      <c r="D4968" t="s">
        <v>33</v>
      </c>
      <c r="E4968" t="s">
        <v>101</v>
      </c>
      <c r="F4968" t="s">
        <v>39</v>
      </c>
      <c r="G4968" t="s">
        <v>132</v>
      </c>
      <c r="H4968" t="s">
        <v>3495</v>
      </c>
      <c r="I4968">
        <v>4</v>
      </c>
      <c r="J4968">
        <v>1337</v>
      </c>
    </row>
    <row r="4969" spans="1:10" x14ac:dyDescent="0.25">
      <c r="A4969">
        <v>14968</v>
      </c>
      <c r="B4969" s="1">
        <v>45917</v>
      </c>
      <c r="C4969" t="s">
        <v>8721</v>
      </c>
      <c r="D4969" t="s">
        <v>17</v>
      </c>
      <c r="E4969" t="s">
        <v>66</v>
      </c>
      <c r="F4969" t="s">
        <v>13</v>
      </c>
      <c r="G4969" t="s">
        <v>102</v>
      </c>
      <c r="H4969" t="s">
        <v>4530</v>
      </c>
      <c r="I4969">
        <v>4</v>
      </c>
      <c r="J4969">
        <v>42410</v>
      </c>
    </row>
    <row r="4970" spans="1:10" x14ac:dyDescent="0.25">
      <c r="A4970">
        <v>14969</v>
      </c>
      <c r="B4970" s="1">
        <v>45900</v>
      </c>
      <c r="C4970" t="s">
        <v>8722</v>
      </c>
      <c r="D4970" t="s">
        <v>17</v>
      </c>
      <c r="E4970" t="s">
        <v>18</v>
      </c>
      <c r="F4970" t="s">
        <v>62</v>
      </c>
      <c r="G4970" t="s">
        <v>106</v>
      </c>
      <c r="H4970" t="s">
        <v>8723</v>
      </c>
      <c r="I4970">
        <v>1</v>
      </c>
      <c r="J4970">
        <v>57884</v>
      </c>
    </row>
    <row r="4971" spans="1:10" x14ac:dyDescent="0.25">
      <c r="A4971">
        <v>14970</v>
      </c>
      <c r="B4971" s="1">
        <v>45244</v>
      </c>
      <c r="C4971" t="s">
        <v>8724</v>
      </c>
      <c r="D4971" t="s">
        <v>17</v>
      </c>
      <c r="E4971" t="s">
        <v>47</v>
      </c>
      <c r="F4971" t="s">
        <v>39</v>
      </c>
      <c r="G4971" t="s">
        <v>132</v>
      </c>
      <c r="H4971" t="s">
        <v>4807</v>
      </c>
      <c r="I4971">
        <v>2</v>
      </c>
      <c r="J4971">
        <v>18148</v>
      </c>
    </row>
    <row r="4972" spans="1:10" x14ac:dyDescent="0.25">
      <c r="A4972">
        <v>14971</v>
      </c>
      <c r="B4972" s="1">
        <v>45342</v>
      </c>
      <c r="C4972" t="s">
        <v>8725</v>
      </c>
      <c r="D4972" t="s">
        <v>11</v>
      </c>
      <c r="E4972" t="s">
        <v>138</v>
      </c>
      <c r="F4972" t="s">
        <v>19</v>
      </c>
      <c r="G4972" t="s">
        <v>20</v>
      </c>
      <c r="H4972" t="s">
        <v>8433</v>
      </c>
      <c r="I4972">
        <v>3</v>
      </c>
      <c r="J4972">
        <v>11415</v>
      </c>
    </row>
    <row r="4973" spans="1:10" x14ac:dyDescent="0.25">
      <c r="A4973">
        <v>14972</v>
      </c>
      <c r="B4973" s="1">
        <v>45464</v>
      </c>
      <c r="C4973" t="s">
        <v>8726</v>
      </c>
      <c r="D4973" t="s">
        <v>33</v>
      </c>
      <c r="E4973" t="s">
        <v>94</v>
      </c>
      <c r="F4973" t="s">
        <v>25</v>
      </c>
      <c r="G4973" t="s">
        <v>313</v>
      </c>
      <c r="H4973" t="s">
        <v>8727</v>
      </c>
      <c r="I4973">
        <v>4</v>
      </c>
      <c r="J4973">
        <v>6060</v>
      </c>
    </row>
    <row r="4974" spans="1:10" x14ac:dyDescent="0.25">
      <c r="A4974">
        <v>14973</v>
      </c>
      <c r="B4974" s="1">
        <v>45300</v>
      </c>
      <c r="C4974" t="s">
        <v>8728</v>
      </c>
      <c r="D4974" t="s">
        <v>33</v>
      </c>
      <c r="E4974" t="s">
        <v>55</v>
      </c>
      <c r="F4974" t="s">
        <v>120</v>
      </c>
      <c r="G4974" t="s">
        <v>159</v>
      </c>
      <c r="H4974" t="s">
        <v>8729</v>
      </c>
      <c r="I4974">
        <v>5</v>
      </c>
      <c r="J4974">
        <v>44703</v>
      </c>
    </row>
    <row r="4975" spans="1:10" x14ac:dyDescent="0.25">
      <c r="A4975">
        <v>14974</v>
      </c>
      <c r="B4975" s="1">
        <v>45785</v>
      </c>
      <c r="C4975" t="s">
        <v>8730</v>
      </c>
      <c r="D4975" t="s">
        <v>11</v>
      </c>
      <c r="E4975" t="s">
        <v>165</v>
      </c>
      <c r="F4975" t="s">
        <v>62</v>
      </c>
      <c r="G4975" t="s">
        <v>114</v>
      </c>
      <c r="H4975" t="s">
        <v>8731</v>
      </c>
      <c r="I4975">
        <v>2</v>
      </c>
      <c r="J4975">
        <v>71511</v>
      </c>
    </row>
    <row r="4976" spans="1:10" x14ac:dyDescent="0.25">
      <c r="A4976">
        <v>14975</v>
      </c>
      <c r="B4976" s="1">
        <v>45589</v>
      </c>
      <c r="C4976" t="s">
        <v>8732</v>
      </c>
      <c r="D4976" t="s">
        <v>23</v>
      </c>
      <c r="E4976" t="s">
        <v>24</v>
      </c>
      <c r="F4976" t="s">
        <v>87</v>
      </c>
      <c r="G4976" t="s">
        <v>205</v>
      </c>
      <c r="H4976" t="s">
        <v>8733</v>
      </c>
      <c r="I4976">
        <v>4</v>
      </c>
      <c r="J4976">
        <v>28963</v>
      </c>
    </row>
    <row r="4977" spans="1:10" x14ac:dyDescent="0.25">
      <c r="A4977">
        <v>14976</v>
      </c>
      <c r="B4977" s="1">
        <v>45669</v>
      </c>
      <c r="C4977" t="s">
        <v>8734</v>
      </c>
      <c r="D4977" t="s">
        <v>17</v>
      </c>
      <c r="E4977" t="s">
        <v>18</v>
      </c>
      <c r="F4977" t="s">
        <v>77</v>
      </c>
      <c r="G4977" t="s">
        <v>162</v>
      </c>
      <c r="H4977" t="s">
        <v>8735</v>
      </c>
      <c r="I4977">
        <v>3</v>
      </c>
      <c r="J4977">
        <v>8636</v>
      </c>
    </row>
    <row r="4978" spans="1:10" x14ac:dyDescent="0.25">
      <c r="A4978">
        <v>14977</v>
      </c>
      <c r="B4978" s="1">
        <v>45503</v>
      </c>
      <c r="C4978" t="s">
        <v>8736</v>
      </c>
      <c r="D4978" t="s">
        <v>11</v>
      </c>
      <c r="E4978" t="s">
        <v>61</v>
      </c>
      <c r="F4978" t="s">
        <v>62</v>
      </c>
      <c r="G4978" t="s">
        <v>63</v>
      </c>
      <c r="H4978" t="s">
        <v>3367</v>
      </c>
      <c r="I4978">
        <v>4</v>
      </c>
      <c r="J4978">
        <v>10491</v>
      </c>
    </row>
    <row r="4979" spans="1:10" x14ac:dyDescent="0.25">
      <c r="A4979">
        <v>14978</v>
      </c>
      <c r="B4979" s="1">
        <v>45658</v>
      </c>
      <c r="C4979" t="s">
        <v>8737</v>
      </c>
      <c r="D4979" t="s">
        <v>11</v>
      </c>
      <c r="E4979" t="s">
        <v>84</v>
      </c>
      <c r="F4979" t="s">
        <v>25</v>
      </c>
      <c r="G4979" t="s">
        <v>218</v>
      </c>
      <c r="H4979" t="s">
        <v>8738</v>
      </c>
      <c r="I4979">
        <v>2</v>
      </c>
      <c r="J4979">
        <v>31267</v>
      </c>
    </row>
    <row r="4980" spans="1:10" x14ac:dyDescent="0.25">
      <c r="A4980">
        <v>14979</v>
      </c>
      <c r="B4980" s="1">
        <v>45686</v>
      </c>
      <c r="C4980" t="s">
        <v>8739</v>
      </c>
      <c r="D4980" t="s">
        <v>17</v>
      </c>
      <c r="E4980" t="s">
        <v>66</v>
      </c>
      <c r="F4980" t="s">
        <v>39</v>
      </c>
      <c r="G4980" t="s">
        <v>200</v>
      </c>
      <c r="H4980" t="s">
        <v>7963</v>
      </c>
      <c r="I4980">
        <v>5</v>
      </c>
      <c r="J4980">
        <v>53971</v>
      </c>
    </row>
    <row r="4981" spans="1:10" x14ac:dyDescent="0.25">
      <c r="A4981">
        <v>14980</v>
      </c>
      <c r="B4981" s="1">
        <v>45542</v>
      </c>
      <c r="C4981" t="s">
        <v>8740</v>
      </c>
      <c r="D4981" t="s">
        <v>23</v>
      </c>
      <c r="E4981" t="s">
        <v>29</v>
      </c>
      <c r="F4981" t="s">
        <v>13</v>
      </c>
      <c r="G4981" t="s">
        <v>14</v>
      </c>
      <c r="H4981" t="s">
        <v>7931</v>
      </c>
      <c r="I4981">
        <v>4</v>
      </c>
      <c r="J4981">
        <v>60687</v>
      </c>
    </row>
    <row r="4982" spans="1:10" x14ac:dyDescent="0.25">
      <c r="A4982">
        <v>14981</v>
      </c>
      <c r="B4982" s="1">
        <v>45513</v>
      </c>
      <c r="C4982" t="s">
        <v>8741</v>
      </c>
      <c r="D4982" t="s">
        <v>23</v>
      </c>
      <c r="E4982" t="s">
        <v>135</v>
      </c>
      <c r="F4982" t="s">
        <v>120</v>
      </c>
      <c r="G4982" t="s">
        <v>155</v>
      </c>
      <c r="H4982" t="s">
        <v>8742</v>
      </c>
      <c r="I4982">
        <v>1</v>
      </c>
      <c r="J4982">
        <v>36798</v>
      </c>
    </row>
    <row r="4983" spans="1:10" x14ac:dyDescent="0.25">
      <c r="A4983">
        <v>14982</v>
      </c>
      <c r="B4983" s="1">
        <v>45374</v>
      </c>
      <c r="C4983" t="s">
        <v>8743</v>
      </c>
      <c r="D4983" t="s">
        <v>17</v>
      </c>
      <c r="E4983" t="s">
        <v>158</v>
      </c>
      <c r="F4983" t="s">
        <v>19</v>
      </c>
      <c r="G4983" t="s">
        <v>98</v>
      </c>
      <c r="H4983" t="s">
        <v>8610</v>
      </c>
      <c r="I4983">
        <v>2</v>
      </c>
      <c r="J4983">
        <v>79696</v>
      </c>
    </row>
    <row r="4984" spans="1:10" x14ac:dyDescent="0.25">
      <c r="A4984">
        <v>14983</v>
      </c>
      <c r="B4984" s="1">
        <v>45359</v>
      </c>
      <c r="C4984" t="s">
        <v>8744</v>
      </c>
      <c r="D4984" t="s">
        <v>23</v>
      </c>
      <c r="E4984" t="s">
        <v>24</v>
      </c>
      <c r="F4984" t="s">
        <v>25</v>
      </c>
      <c r="G4984" t="s">
        <v>218</v>
      </c>
      <c r="H4984" t="s">
        <v>8745</v>
      </c>
      <c r="I4984">
        <v>3</v>
      </c>
      <c r="J4984">
        <v>38411</v>
      </c>
    </row>
    <row r="4985" spans="1:10" x14ac:dyDescent="0.25">
      <c r="A4985">
        <v>14984</v>
      </c>
      <c r="B4985" s="1">
        <v>45695</v>
      </c>
      <c r="C4985" t="s">
        <v>8746</v>
      </c>
      <c r="D4985" t="s">
        <v>11</v>
      </c>
      <c r="E4985" t="s">
        <v>61</v>
      </c>
      <c r="F4985" t="s">
        <v>62</v>
      </c>
      <c r="G4985" t="s">
        <v>106</v>
      </c>
      <c r="H4985" t="s">
        <v>8747</v>
      </c>
      <c r="I4985">
        <v>5</v>
      </c>
      <c r="J4985">
        <v>40448</v>
      </c>
    </row>
    <row r="4986" spans="1:10" x14ac:dyDescent="0.25">
      <c r="A4986">
        <v>14985</v>
      </c>
      <c r="B4986" s="1">
        <v>45930</v>
      </c>
      <c r="C4986" t="s">
        <v>8748</v>
      </c>
      <c r="D4986" t="s">
        <v>11</v>
      </c>
      <c r="E4986" t="s">
        <v>84</v>
      </c>
      <c r="F4986" t="s">
        <v>19</v>
      </c>
      <c r="G4986" t="s">
        <v>124</v>
      </c>
      <c r="H4986" t="s">
        <v>125</v>
      </c>
      <c r="I4986">
        <v>4</v>
      </c>
      <c r="J4986">
        <v>15227</v>
      </c>
    </row>
    <row r="4987" spans="1:10" x14ac:dyDescent="0.25">
      <c r="A4987">
        <v>14986</v>
      </c>
      <c r="B4987" s="1">
        <v>45214</v>
      </c>
      <c r="C4987" t="s">
        <v>8749</v>
      </c>
      <c r="D4987" t="s">
        <v>23</v>
      </c>
      <c r="E4987" t="s">
        <v>135</v>
      </c>
      <c r="F4987" t="s">
        <v>67</v>
      </c>
      <c r="G4987" t="s">
        <v>68</v>
      </c>
      <c r="H4987" t="s">
        <v>5364</v>
      </c>
      <c r="I4987">
        <v>2</v>
      </c>
      <c r="J4987">
        <v>1986</v>
      </c>
    </row>
    <row r="4988" spans="1:10" x14ac:dyDescent="0.25">
      <c r="A4988">
        <v>14987</v>
      </c>
      <c r="B4988" s="1">
        <v>45849</v>
      </c>
      <c r="C4988" t="s">
        <v>8750</v>
      </c>
      <c r="D4988" t="s">
        <v>33</v>
      </c>
      <c r="E4988" t="s">
        <v>43</v>
      </c>
      <c r="F4988" t="s">
        <v>25</v>
      </c>
      <c r="G4988" t="s">
        <v>218</v>
      </c>
      <c r="H4988" t="s">
        <v>8751</v>
      </c>
      <c r="I4988">
        <v>4</v>
      </c>
      <c r="J4988">
        <v>45208</v>
      </c>
    </row>
    <row r="4989" spans="1:10" x14ac:dyDescent="0.25">
      <c r="A4989">
        <v>14988</v>
      </c>
      <c r="B4989" s="1">
        <v>45843</v>
      </c>
      <c r="C4989" t="s">
        <v>8752</v>
      </c>
      <c r="D4989" t="s">
        <v>17</v>
      </c>
      <c r="E4989" t="s">
        <v>51</v>
      </c>
      <c r="F4989" t="s">
        <v>87</v>
      </c>
      <c r="G4989" t="s">
        <v>129</v>
      </c>
      <c r="H4989" t="s">
        <v>8753</v>
      </c>
      <c r="I4989">
        <v>5</v>
      </c>
      <c r="J4989">
        <v>60124</v>
      </c>
    </row>
    <row r="4990" spans="1:10" x14ac:dyDescent="0.25">
      <c r="A4990">
        <v>14989</v>
      </c>
      <c r="B4990" s="1">
        <v>45431</v>
      </c>
      <c r="C4990" t="s">
        <v>8754</v>
      </c>
      <c r="D4990" t="s">
        <v>33</v>
      </c>
      <c r="E4990" t="s">
        <v>34</v>
      </c>
      <c r="F4990" t="s">
        <v>120</v>
      </c>
      <c r="G4990" t="s">
        <v>155</v>
      </c>
      <c r="H4990" t="s">
        <v>448</v>
      </c>
      <c r="I4990">
        <v>5</v>
      </c>
      <c r="J4990">
        <v>25332</v>
      </c>
    </row>
    <row r="4991" spans="1:10" x14ac:dyDescent="0.25">
      <c r="A4991">
        <v>14990</v>
      </c>
      <c r="B4991" s="1">
        <v>45302</v>
      </c>
      <c r="C4991" t="s">
        <v>8755</v>
      </c>
      <c r="D4991" t="s">
        <v>17</v>
      </c>
      <c r="E4991" t="s">
        <v>47</v>
      </c>
      <c r="F4991" t="s">
        <v>13</v>
      </c>
      <c r="G4991" t="s">
        <v>282</v>
      </c>
      <c r="H4991" t="s">
        <v>8756</v>
      </c>
      <c r="I4991">
        <v>1</v>
      </c>
      <c r="J4991">
        <v>1227</v>
      </c>
    </row>
    <row r="4992" spans="1:10" x14ac:dyDescent="0.25">
      <c r="A4992">
        <v>14991</v>
      </c>
      <c r="B4992" s="1">
        <v>45669</v>
      </c>
      <c r="C4992" t="s">
        <v>8757</v>
      </c>
      <c r="D4992" t="s">
        <v>23</v>
      </c>
      <c r="E4992" t="s">
        <v>105</v>
      </c>
      <c r="F4992" t="s">
        <v>19</v>
      </c>
      <c r="G4992" t="s">
        <v>98</v>
      </c>
      <c r="H4992" t="s">
        <v>8758</v>
      </c>
      <c r="I4992">
        <v>2</v>
      </c>
      <c r="J4992">
        <v>13640</v>
      </c>
    </row>
    <row r="4993" spans="1:10" x14ac:dyDescent="0.25">
      <c r="A4993">
        <v>14992</v>
      </c>
      <c r="B4993" s="1">
        <v>45541</v>
      </c>
      <c r="C4993" t="s">
        <v>8759</v>
      </c>
      <c r="D4993" t="s">
        <v>33</v>
      </c>
      <c r="E4993" t="s">
        <v>43</v>
      </c>
      <c r="F4993" t="s">
        <v>62</v>
      </c>
      <c r="G4993" t="s">
        <v>508</v>
      </c>
      <c r="H4993" t="s">
        <v>8760</v>
      </c>
      <c r="I4993">
        <v>3</v>
      </c>
      <c r="J4993">
        <v>4930</v>
      </c>
    </row>
    <row r="4994" spans="1:10" x14ac:dyDescent="0.25">
      <c r="A4994">
        <v>14993</v>
      </c>
      <c r="B4994" s="1">
        <v>45887</v>
      </c>
      <c r="C4994" t="s">
        <v>8761</v>
      </c>
      <c r="D4994" t="s">
        <v>17</v>
      </c>
      <c r="E4994" t="s">
        <v>18</v>
      </c>
      <c r="F4994" t="s">
        <v>19</v>
      </c>
      <c r="G4994" t="s">
        <v>20</v>
      </c>
      <c r="H4994" t="s">
        <v>8762</v>
      </c>
      <c r="I4994">
        <v>3</v>
      </c>
      <c r="J4994">
        <v>14477</v>
      </c>
    </row>
    <row r="4995" spans="1:10" x14ac:dyDescent="0.25">
      <c r="A4995">
        <v>14994</v>
      </c>
      <c r="B4995" s="1">
        <v>45738</v>
      </c>
      <c r="C4995" t="s">
        <v>8763</v>
      </c>
      <c r="D4995" t="s">
        <v>11</v>
      </c>
      <c r="E4995" t="s">
        <v>84</v>
      </c>
      <c r="F4995" t="s">
        <v>39</v>
      </c>
      <c r="G4995" t="s">
        <v>132</v>
      </c>
      <c r="H4995" t="s">
        <v>8764</v>
      </c>
      <c r="I4995">
        <v>3</v>
      </c>
      <c r="J4995">
        <v>673</v>
      </c>
    </row>
    <row r="4996" spans="1:10" x14ac:dyDescent="0.25">
      <c r="A4996">
        <v>14995</v>
      </c>
      <c r="B4996" s="1">
        <v>45663</v>
      </c>
      <c r="C4996" t="s">
        <v>8765</v>
      </c>
      <c r="D4996" t="s">
        <v>17</v>
      </c>
      <c r="E4996" t="s">
        <v>158</v>
      </c>
      <c r="F4996" t="s">
        <v>87</v>
      </c>
      <c r="G4996" t="s">
        <v>174</v>
      </c>
      <c r="H4996" t="s">
        <v>2005</v>
      </c>
      <c r="I4996">
        <v>1</v>
      </c>
      <c r="J4996">
        <v>72936</v>
      </c>
    </row>
    <row r="4997" spans="1:10" x14ac:dyDescent="0.25">
      <c r="A4997">
        <v>14996</v>
      </c>
      <c r="B4997" s="1">
        <v>45468</v>
      </c>
      <c r="C4997" t="s">
        <v>8766</v>
      </c>
      <c r="D4997" t="s">
        <v>23</v>
      </c>
      <c r="E4997" t="s">
        <v>29</v>
      </c>
      <c r="F4997" t="s">
        <v>13</v>
      </c>
      <c r="G4997" t="s">
        <v>282</v>
      </c>
      <c r="H4997" t="s">
        <v>8767</v>
      </c>
      <c r="I4997">
        <v>3</v>
      </c>
      <c r="J4997">
        <v>60671</v>
      </c>
    </row>
    <row r="4998" spans="1:10" x14ac:dyDescent="0.25">
      <c r="A4998">
        <v>14997</v>
      </c>
      <c r="B4998" s="1">
        <v>45648</v>
      </c>
      <c r="C4998" t="s">
        <v>8768</v>
      </c>
      <c r="D4998" t="s">
        <v>17</v>
      </c>
      <c r="E4998" t="s">
        <v>51</v>
      </c>
      <c r="F4998" t="s">
        <v>120</v>
      </c>
      <c r="G4998" t="s">
        <v>159</v>
      </c>
      <c r="H4998" t="s">
        <v>8769</v>
      </c>
      <c r="I4998">
        <v>5</v>
      </c>
      <c r="J4998">
        <v>70048</v>
      </c>
    </row>
    <row r="4999" spans="1:10" x14ac:dyDescent="0.25">
      <c r="A4999">
        <v>14998</v>
      </c>
      <c r="B4999" s="1">
        <v>45762</v>
      </c>
      <c r="C4999" t="s">
        <v>8770</v>
      </c>
      <c r="D4999" t="s">
        <v>11</v>
      </c>
      <c r="E4999" t="s">
        <v>12</v>
      </c>
      <c r="F4999" t="s">
        <v>62</v>
      </c>
      <c r="G4999" t="s">
        <v>142</v>
      </c>
      <c r="H4999" t="s">
        <v>5014</v>
      </c>
      <c r="I4999">
        <v>1</v>
      </c>
      <c r="J4999">
        <v>42162</v>
      </c>
    </row>
    <row r="5000" spans="1:10" x14ac:dyDescent="0.25">
      <c r="A5000">
        <v>14999</v>
      </c>
      <c r="B5000" s="1">
        <v>45481</v>
      </c>
      <c r="C5000" t="s">
        <v>8771</v>
      </c>
      <c r="D5000" t="s">
        <v>23</v>
      </c>
      <c r="E5000" t="s">
        <v>29</v>
      </c>
      <c r="F5000" t="s">
        <v>77</v>
      </c>
      <c r="G5000" t="s">
        <v>81</v>
      </c>
      <c r="H5000" t="s">
        <v>1678</v>
      </c>
      <c r="I5000">
        <v>4</v>
      </c>
      <c r="J5000">
        <v>13568</v>
      </c>
    </row>
    <row r="5001" spans="1:10" x14ac:dyDescent="0.25">
      <c r="A5001">
        <v>15000</v>
      </c>
      <c r="B5001" s="1">
        <v>45326</v>
      </c>
      <c r="C5001" t="s">
        <v>8772</v>
      </c>
      <c r="D5001" t="s">
        <v>33</v>
      </c>
      <c r="E5001" t="s">
        <v>55</v>
      </c>
      <c r="F5001" t="s">
        <v>35</v>
      </c>
      <c r="G5001" t="s">
        <v>36</v>
      </c>
      <c r="H5001" t="s">
        <v>7194</v>
      </c>
      <c r="I5001">
        <v>1</v>
      </c>
      <c r="J5001">
        <v>76762</v>
      </c>
    </row>
  </sheetData>
  <sheetProtection algorithmName="SHA-512" hashValue="s8RZXB4vjNbUivFFCuBEYTriOc9BSB2wEZimF+DrlALiDHXgZ4/dTT1wnJlsR7ReGcOtQfW09ZpWu61qbh2BdQ==" saltValue="K62rsTZIdokja7hNJlcD7A=="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A1CF2-8AF3-46E5-B283-38AF49A518C2}">
  <sheetPr codeName="Sheet2"/>
  <dimension ref="A1:Q5001"/>
  <sheetViews>
    <sheetView topLeftCell="K1" zoomScale="138" zoomScaleNormal="130" workbookViewId="0">
      <selection activeCell="Q2" sqref="Q2"/>
    </sheetView>
  </sheetViews>
  <sheetFormatPr defaultRowHeight="15" x14ac:dyDescent="0.25"/>
  <cols>
    <col min="1" max="1" width="9.5703125" style="3" customWidth="1"/>
    <col min="2" max="2" width="11.7109375" style="3" customWidth="1"/>
    <col min="3" max="3" width="10.28515625" style="3" customWidth="1"/>
    <col min="4" max="4" width="17.28515625" style="3" customWidth="1"/>
    <col min="5" max="5" width="16.42578125" style="3" customWidth="1"/>
    <col min="6" max="6" width="9.140625" style="3"/>
    <col min="7" max="7" width="9.140625" style="3" customWidth="1"/>
    <col min="8" max="8" width="10.140625" style="3" customWidth="1"/>
    <col min="9" max="9" width="14" style="3" customWidth="1"/>
    <col min="10" max="10" width="14.5703125" style="3" customWidth="1"/>
    <col min="11" max="11" width="9.7109375" style="3" customWidth="1"/>
    <col min="12" max="12" width="10.7109375" style="3" customWidth="1"/>
    <col min="13" max="14" width="9.42578125" style="3" customWidth="1"/>
    <col min="15" max="15" width="18.85546875" style="3" customWidth="1"/>
    <col min="16" max="16" width="9.140625" style="3"/>
    <col min="17" max="17" width="48.28515625" style="3" customWidth="1"/>
    <col min="18" max="16384" width="9.140625" style="3"/>
  </cols>
  <sheetData>
    <row r="1" spans="1:17" x14ac:dyDescent="0.25">
      <c r="A1" s="3" t="s">
        <v>0</v>
      </c>
      <c r="B1" s="3" t="s">
        <v>1</v>
      </c>
      <c r="C1" s="3" t="s">
        <v>8774</v>
      </c>
      <c r="D1" s="3" t="s">
        <v>8775</v>
      </c>
      <c r="E1" s="3" t="s">
        <v>2</v>
      </c>
      <c r="F1" s="3" t="s">
        <v>3</v>
      </c>
      <c r="G1" s="3" t="s">
        <v>4</v>
      </c>
      <c r="H1" s="3" t="s">
        <v>5</v>
      </c>
      <c r="I1" s="3" t="s">
        <v>6</v>
      </c>
      <c r="J1" s="3" t="s">
        <v>7</v>
      </c>
      <c r="K1" s="3" t="s">
        <v>8</v>
      </c>
      <c r="L1" s="3" t="s">
        <v>9</v>
      </c>
      <c r="M1" s="3" t="s">
        <v>8773</v>
      </c>
      <c r="N1" s="3" t="s">
        <v>8800</v>
      </c>
      <c r="O1" s="3" t="s">
        <v>8776</v>
      </c>
    </row>
    <row r="2" spans="1:17" x14ac:dyDescent="0.25">
      <c r="A2" s="3">
        <v>10001</v>
      </c>
      <c r="B2" s="5">
        <v>45584</v>
      </c>
      <c r="C2" s="5" t="str">
        <f>TEXT(B2,"mmm")</f>
        <v>Oct</v>
      </c>
      <c r="D2" s="5" t="str">
        <f>TEXT(B2,"yyyy")</f>
        <v>2024</v>
      </c>
      <c r="E2" s="3" t="s">
        <v>10</v>
      </c>
      <c r="F2" s="3" t="s">
        <v>11</v>
      </c>
      <c r="G2" s="3" t="s">
        <v>12</v>
      </c>
      <c r="H2" s="3" t="s">
        <v>13</v>
      </c>
      <c r="I2" s="3" t="s">
        <v>14</v>
      </c>
      <c r="J2" s="3" t="s">
        <v>15</v>
      </c>
      <c r="K2" s="3">
        <v>2</v>
      </c>
      <c r="L2" s="3">
        <v>36294</v>
      </c>
      <c r="M2" s="3">
        <f>K2*L2</f>
        <v>72588</v>
      </c>
      <c r="N2" s="6">
        <f>Table2[[#This Row],[revenue]]/Table2[[#This Row],[Order ID]]</f>
        <v>7.2580741925807422</v>
      </c>
      <c r="O2" s="3" t="str" cm="1">
        <f t="array" ref="O2">_xlfn.IFS(M2&lt;=150000,"regular",M2&lt;=300000,"premium",M2&lt;=500000,"VIP")</f>
        <v>regular</v>
      </c>
    </row>
    <row r="3" spans="1:17" x14ac:dyDescent="0.25">
      <c r="A3" s="3">
        <v>10002</v>
      </c>
      <c r="B3" s="5">
        <v>45899</v>
      </c>
      <c r="C3" s="5" t="str">
        <f t="shared" ref="C3:C66" si="0">TEXT(B3,"mmm")</f>
        <v>Aug</v>
      </c>
      <c r="D3" s="5" t="str">
        <f t="shared" ref="D3:D66" si="1">TEXT(B3,"yyyy")</f>
        <v>2025</v>
      </c>
      <c r="E3" s="3" t="s">
        <v>16</v>
      </c>
      <c r="F3" s="3" t="s">
        <v>17</v>
      </c>
      <c r="G3" s="3" t="s">
        <v>18</v>
      </c>
      <c r="H3" s="3" t="s">
        <v>19</v>
      </c>
      <c r="I3" s="3" t="s">
        <v>20</v>
      </c>
      <c r="J3" s="3" t="s">
        <v>21</v>
      </c>
      <c r="K3" s="3">
        <v>1</v>
      </c>
      <c r="L3" s="3">
        <v>42165</v>
      </c>
      <c r="M3" s="3">
        <f t="shared" ref="M3:M66" si="2">K3*L3</f>
        <v>42165</v>
      </c>
      <c r="N3" s="6">
        <f>Table2[[#This Row],[revenue]]/Table2[[#This Row],[Order ID]]</f>
        <v>4.215656868626275</v>
      </c>
      <c r="O3" s="3" t="str" cm="1">
        <f t="array" ref="O3">_xlfn.IFS(M3&lt;=150000,"regular",M3&lt;=300000,"premium",M3&lt;=500000,"VIP")</f>
        <v>regular</v>
      </c>
    </row>
    <row r="4" spans="1:17" x14ac:dyDescent="0.25">
      <c r="A4" s="3">
        <v>10003</v>
      </c>
      <c r="B4" s="5">
        <v>45234</v>
      </c>
      <c r="C4" s="5" t="str">
        <f t="shared" si="0"/>
        <v>Nov</v>
      </c>
      <c r="D4" s="5" t="str">
        <f t="shared" si="1"/>
        <v>2023</v>
      </c>
      <c r="E4" s="3" t="s">
        <v>22</v>
      </c>
      <c r="F4" s="3" t="s">
        <v>23</v>
      </c>
      <c r="G4" s="3" t="s">
        <v>24</v>
      </c>
      <c r="H4" s="3" t="s">
        <v>25</v>
      </c>
      <c r="I4" s="3" t="s">
        <v>26</v>
      </c>
      <c r="J4" s="3" t="s">
        <v>27</v>
      </c>
      <c r="K4" s="3">
        <v>4</v>
      </c>
      <c r="L4" s="3">
        <v>64876</v>
      </c>
      <c r="M4" s="3">
        <f t="shared" si="2"/>
        <v>259504</v>
      </c>
      <c r="N4" s="6">
        <f>Table2[[#This Row],[revenue]]/Table2[[#This Row],[Order ID]]</f>
        <v>25.94261721483555</v>
      </c>
      <c r="O4" s="3" t="str" cm="1">
        <f t="array" ref="O4">_xlfn.IFS(M4&lt;=150000,"regular",M4&lt;=300000,"premium",M4&lt;=500000,"VIP")</f>
        <v>premium</v>
      </c>
    </row>
    <row r="5" spans="1:17" x14ac:dyDescent="0.25">
      <c r="A5" s="3">
        <v>10004</v>
      </c>
      <c r="B5" s="5">
        <v>45800</v>
      </c>
      <c r="C5" s="5" t="str">
        <f t="shared" si="0"/>
        <v>May</v>
      </c>
      <c r="D5" s="5" t="str">
        <f t="shared" si="1"/>
        <v>2025</v>
      </c>
      <c r="E5" s="3" t="s">
        <v>28</v>
      </c>
      <c r="F5" s="3" t="s">
        <v>23</v>
      </c>
      <c r="G5" s="3" t="s">
        <v>29</v>
      </c>
      <c r="H5" s="3" t="s">
        <v>19</v>
      </c>
      <c r="I5" s="3" t="s">
        <v>30</v>
      </c>
      <c r="J5" s="3" t="s">
        <v>31</v>
      </c>
      <c r="K5" s="3">
        <v>5</v>
      </c>
      <c r="L5" s="3">
        <v>37320</v>
      </c>
      <c r="M5" s="3">
        <f t="shared" si="2"/>
        <v>186600</v>
      </c>
      <c r="N5" s="6">
        <f>Table2[[#This Row],[revenue]]/Table2[[#This Row],[Order ID]]</f>
        <v>18.652538984406238</v>
      </c>
      <c r="O5" s="3" t="str" cm="1">
        <f t="array" ref="O5">_xlfn.IFS(M5&lt;=150000,"regular",M5&lt;=300000,"premium",M5&lt;=500000,"VIP")</f>
        <v>premium</v>
      </c>
      <c r="Q5" s="12" t="s">
        <v>8801</v>
      </c>
    </row>
    <row r="6" spans="1:17" x14ac:dyDescent="0.25">
      <c r="A6" s="3">
        <v>10005</v>
      </c>
      <c r="B6" s="5">
        <v>45676</v>
      </c>
      <c r="C6" s="5" t="str">
        <f t="shared" si="0"/>
        <v>Jan</v>
      </c>
      <c r="D6" s="5" t="str">
        <f t="shared" si="1"/>
        <v>2025</v>
      </c>
      <c r="E6" s="3" t="s">
        <v>32</v>
      </c>
      <c r="F6" s="3" t="s">
        <v>33</v>
      </c>
      <c r="G6" s="3" t="s">
        <v>34</v>
      </c>
      <c r="H6" s="3" t="s">
        <v>35</v>
      </c>
      <c r="I6" s="3" t="s">
        <v>36</v>
      </c>
      <c r="J6" s="3" t="s">
        <v>37</v>
      </c>
      <c r="K6" s="3">
        <v>1</v>
      </c>
      <c r="L6" s="3">
        <v>50037</v>
      </c>
      <c r="M6" s="3">
        <f t="shared" si="2"/>
        <v>50037</v>
      </c>
      <c r="N6" s="6">
        <f>Table2[[#This Row],[revenue]]/Table2[[#This Row],[Order ID]]</f>
        <v>5.0011994002998499</v>
      </c>
      <c r="O6" s="3" t="str" cm="1">
        <f t="array" ref="O6">_xlfn.IFS(M6&lt;=150000,"regular",M6&lt;=300000,"premium",M6&lt;=500000,"VIP")</f>
        <v>regular</v>
      </c>
      <c r="Q6" s="7">
        <f>SUM(Table2[revenue])</f>
        <v>593171089</v>
      </c>
    </row>
    <row r="7" spans="1:17" x14ac:dyDescent="0.25">
      <c r="A7" s="3">
        <v>10006</v>
      </c>
      <c r="B7" s="5">
        <v>45753</v>
      </c>
      <c r="C7" s="5" t="str">
        <f t="shared" si="0"/>
        <v>Apr</v>
      </c>
      <c r="D7" s="5" t="str">
        <f t="shared" si="1"/>
        <v>2025</v>
      </c>
      <c r="E7" s="3" t="s">
        <v>38</v>
      </c>
      <c r="F7" s="3" t="s">
        <v>33</v>
      </c>
      <c r="G7" s="3" t="s">
        <v>34</v>
      </c>
      <c r="H7" s="3" t="s">
        <v>39</v>
      </c>
      <c r="I7" s="3" t="s">
        <v>40</v>
      </c>
      <c r="J7" s="3" t="s">
        <v>41</v>
      </c>
      <c r="K7" s="3">
        <v>5</v>
      </c>
      <c r="L7" s="3">
        <v>40287</v>
      </c>
      <c r="M7" s="3">
        <f t="shared" si="2"/>
        <v>201435</v>
      </c>
      <c r="N7" s="6">
        <f>Table2[[#This Row],[revenue]]/Table2[[#This Row],[Order ID]]</f>
        <v>20.131421147311613</v>
      </c>
      <c r="O7" s="3" t="str" cm="1">
        <f t="array" ref="O7">_xlfn.IFS(M7&lt;=150000,"regular",M7&lt;=300000,"premium",M7&lt;=500000,"VIP")</f>
        <v>premium</v>
      </c>
      <c r="Q7" s="12" t="s">
        <v>8802</v>
      </c>
    </row>
    <row r="8" spans="1:17" x14ac:dyDescent="0.25">
      <c r="A8" s="3">
        <v>10007</v>
      </c>
      <c r="B8" s="5">
        <v>45212</v>
      </c>
      <c r="C8" s="5" t="str">
        <f t="shared" si="0"/>
        <v>Oct</v>
      </c>
      <c r="D8" s="5" t="str">
        <f t="shared" si="1"/>
        <v>2023</v>
      </c>
      <c r="E8" s="3" t="s">
        <v>42</v>
      </c>
      <c r="F8" s="3" t="s">
        <v>33</v>
      </c>
      <c r="G8" s="3" t="s">
        <v>43</v>
      </c>
      <c r="H8" s="3" t="s">
        <v>35</v>
      </c>
      <c r="I8" s="3" t="s">
        <v>44</v>
      </c>
      <c r="J8" s="3" t="s">
        <v>45</v>
      </c>
      <c r="K8" s="3">
        <v>2</v>
      </c>
      <c r="L8" s="3">
        <v>3636</v>
      </c>
      <c r="M8" s="3">
        <f t="shared" si="2"/>
        <v>7272</v>
      </c>
      <c r="N8" s="6">
        <f>Table2[[#This Row],[revenue]]/Table2[[#This Row],[Order ID]]</f>
        <v>0.72669131607874493</v>
      </c>
      <c r="O8" s="3" t="str" cm="1">
        <f t="array" ref="O8">_xlfn.IFS(M8&lt;=150000,"regular",M8&lt;=300000,"premium",M8&lt;=500000,"VIP")</f>
        <v>regular</v>
      </c>
      <c r="Q8" s="13">
        <f>SUM(Table2[aov])</f>
        <v>48156.947722821998</v>
      </c>
    </row>
    <row r="9" spans="1:17" x14ac:dyDescent="0.25">
      <c r="A9" s="3">
        <v>10008</v>
      </c>
      <c r="B9" s="5">
        <v>45886</v>
      </c>
      <c r="C9" s="5" t="str">
        <f t="shared" si="0"/>
        <v>Aug</v>
      </c>
      <c r="D9" s="5" t="str">
        <f t="shared" si="1"/>
        <v>2025</v>
      </c>
      <c r="E9" s="3" t="s">
        <v>46</v>
      </c>
      <c r="F9" s="3" t="s">
        <v>17</v>
      </c>
      <c r="G9" s="3" t="s">
        <v>47</v>
      </c>
      <c r="H9" s="3" t="s">
        <v>13</v>
      </c>
      <c r="I9" s="3" t="s">
        <v>48</v>
      </c>
      <c r="J9" s="3" t="s">
        <v>49</v>
      </c>
      <c r="K9" s="3">
        <v>1</v>
      </c>
      <c r="L9" s="3">
        <v>15885</v>
      </c>
      <c r="M9" s="3">
        <f t="shared" si="2"/>
        <v>15885</v>
      </c>
      <c r="N9" s="6">
        <f>Table2[[#This Row],[revenue]]/Table2[[#This Row],[Order ID]]</f>
        <v>1.5872302158273381</v>
      </c>
      <c r="O9" s="3" t="str" cm="1">
        <f t="array" ref="O9">_xlfn.IFS(M9&lt;=150000,"regular",M9&lt;=300000,"premium",M9&lt;=500000,"VIP")</f>
        <v>regular</v>
      </c>
      <c r="Q9" s="12" t="s">
        <v>8803</v>
      </c>
    </row>
    <row r="10" spans="1:17" x14ac:dyDescent="0.25">
      <c r="A10" s="3">
        <v>10009</v>
      </c>
      <c r="B10" s="5">
        <v>45723</v>
      </c>
      <c r="C10" s="5" t="str">
        <f t="shared" si="0"/>
        <v>Mar</v>
      </c>
      <c r="D10" s="5" t="str">
        <f t="shared" si="1"/>
        <v>2025</v>
      </c>
      <c r="E10" s="3" t="s">
        <v>50</v>
      </c>
      <c r="F10" s="3" t="s">
        <v>17</v>
      </c>
      <c r="G10" s="3" t="s">
        <v>51</v>
      </c>
      <c r="H10" s="3" t="s">
        <v>19</v>
      </c>
      <c r="I10" s="3" t="s">
        <v>52</v>
      </c>
      <c r="J10" s="3" t="s">
        <v>53</v>
      </c>
      <c r="K10" s="3">
        <v>1</v>
      </c>
      <c r="L10" s="3">
        <v>40834</v>
      </c>
      <c r="M10" s="3">
        <f t="shared" si="2"/>
        <v>40834</v>
      </c>
      <c r="N10" s="6">
        <f>Table2[[#This Row],[revenue]]/Table2[[#This Row],[Order ID]]</f>
        <v>4.0797282445798784</v>
      </c>
      <c r="O10" s="3" t="str" cm="1">
        <f t="array" ref="O10">_xlfn.IFS(M10&lt;=150000,"regular",M10&lt;=300000,"premium",M10&lt;=500000,"VIP")</f>
        <v>regular</v>
      </c>
      <c r="Q10" s="14">
        <f>SUM(Table2[Quantity])</f>
        <v>14963</v>
      </c>
    </row>
    <row r="11" spans="1:17" x14ac:dyDescent="0.25">
      <c r="A11" s="3">
        <v>10010</v>
      </c>
      <c r="B11" s="5">
        <v>45628</v>
      </c>
      <c r="C11" s="5" t="str">
        <f t="shared" si="0"/>
        <v>Dec</v>
      </c>
      <c r="D11" s="5" t="str">
        <f t="shared" si="1"/>
        <v>2024</v>
      </c>
      <c r="E11" s="3" t="s">
        <v>54</v>
      </c>
      <c r="F11" s="3" t="s">
        <v>33</v>
      </c>
      <c r="G11" s="3" t="s">
        <v>55</v>
      </c>
      <c r="H11" s="3" t="s">
        <v>25</v>
      </c>
      <c r="I11" s="3" t="s">
        <v>26</v>
      </c>
      <c r="J11" s="3" t="s">
        <v>56</v>
      </c>
      <c r="K11" s="3">
        <v>2</v>
      </c>
      <c r="L11" s="3">
        <v>16686</v>
      </c>
      <c r="M11" s="3">
        <f t="shared" si="2"/>
        <v>33372</v>
      </c>
      <c r="N11" s="6">
        <f>Table2[[#This Row],[revenue]]/Table2[[#This Row],[Order ID]]</f>
        <v>3.3338661338661337</v>
      </c>
      <c r="O11" s="3" t="str" cm="1">
        <f t="array" ref="O11">_xlfn.IFS(M11&lt;=150000,"regular",M11&lt;=300000,"premium",M11&lt;=500000,"VIP")</f>
        <v>regular</v>
      </c>
      <c r="Q11" s="12" t="s">
        <v>8804</v>
      </c>
    </row>
    <row r="12" spans="1:17" x14ac:dyDescent="0.25">
      <c r="A12" s="3">
        <v>10011</v>
      </c>
      <c r="B12" s="5">
        <v>45893</v>
      </c>
      <c r="C12" s="5" t="str">
        <f t="shared" si="0"/>
        <v>Aug</v>
      </c>
      <c r="D12" s="5" t="str">
        <f t="shared" si="1"/>
        <v>2025</v>
      </c>
      <c r="E12" s="3" t="s">
        <v>57</v>
      </c>
      <c r="F12" s="3" t="s">
        <v>17</v>
      </c>
      <c r="G12" s="3" t="s">
        <v>47</v>
      </c>
      <c r="H12" s="3" t="s">
        <v>25</v>
      </c>
      <c r="I12" s="3" t="s">
        <v>58</v>
      </c>
      <c r="J12" s="3" t="s">
        <v>59</v>
      </c>
      <c r="K12" s="3">
        <v>2</v>
      </c>
      <c r="L12" s="3">
        <v>10761</v>
      </c>
      <c r="M12" s="3">
        <f t="shared" si="2"/>
        <v>21522</v>
      </c>
      <c r="N12" s="6">
        <f>Table2[[#This Row],[revenue]]/Table2[[#This Row],[Order ID]]</f>
        <v>2.1498351813005692</v>
      </c>
      <c r="O12" s="3" t="str" cm="1">
        <f t="array" ref="O12">_xlfn.IFS(M12&lt;=150000,"regular",M12&lt;=300000,"premium",M12&lt;=500000,"VIP")</f>
        <v>regular</v>
      </c>
      <c r="Q12" s="3">
        <f>COUNT(Table2[Order ID])</f>
        <v>5000</v>
      </c>
    </row>
    <row r="13" spans="1:17" x14ac:dyDescent="0.25">
      <c r="A13" s="3">
        <v>10012</v>
      </c>
      <c r="B13" s="5">
        <v>45433</v>
      </c>
      <c r="C13" s="5" t="str">
        <f t="shared" si="0"/>
        <v>May</v>
      </c>
      <c r="D13" s="5" t="str">
        <f t="shared" si="1"/>
        <v>2024</v>
      </c>
      <c r="E13" s="3" t="s">
        <v>60</v>
      </c>
      <c r="F13" s="3" t="s">
        <v>11</v>
      </c>
      <c r="G13" s="3" t="s">
        <v>61</v>
      </c>
      <c r="H13" s="3" t="s">
        <v>62</v>
      </c>
      <c r="I13" s="3" t="s">
        <v>63</v>
      </c>
      <c r="J13" s="3" t="s">
        <v>64</v>
      </c>
      <c r="K13" s="3">
        <v>3</v>
      </c>
      <c r="L13" s="3">
        <v>27066</v>
      </c>
      <c r="M13" s="3">
        <f t="shared" si="2"/>
        <v>81198</v>
      </c>
      <c r="N13" s="6">
        <f>Table2[[#This Row],[revenue]]/Table2[[#This Row],[Order ID]]</f>
        <v>8.1100679184978031</v>
      </c>
      <c r="O13" s="3" t="str" cm="1">
        <f t="array" ref="O13">_xlfn.IFS(M13&lt;=150000,"regular",M13&lt;=300000,"premium",M13&lt;=500000,"VIP")</f>
        <v>regular</v>
      </c>
    </row>
    <row r="14" spans="1:17" x14ac:dyDescent="0.25">
      <c r="A14" s="3">
        <v>10013</v>
      </c>
      <c r="B14" s="5">
        <v>45631</v>
      </c>
      <c r="C14" s="5" t="str">
        <f t="shared" si="0"/>
        <v>Dec</v>
      </c>
      <c r="D14" s="5" t="str">
        <f t="shared" si="1"/>
        <v>2024</v>
      </c>
      <c r="E14" s="3" t="s">
        <v>65</v>
      </c>
      <c r="F14" s="3" t="s">
        <v>17</v>
      </c>
      <c r="G14" s="3" t="s">
        <v>66</v>
      </c>
      <c r="H14" s="3" t="s">
        <v>67</v>
      </c>
      <c r="I14" s="3" t="s">
        <v>68</v>
      </c>
      <c r="J14" s="3" t="s">
        <v>69</v>
      </c>
      <c r="K14" s="3">
        <v>1</v>
      </c>
      <c r="L14" s="3">
        <v>53951</v>
      </c>
      <c r="M14" s="3">
        <f t="shared" si="2"/>
        <v>53951</v>
      </c>
      <c r="N14" s="6">
        <f>Table2[[#This Row],[revenue]]/Table2[[#This Row],[Order ID]]</f>
        <v>5.3880954758813546</v>
      </c>
      <c r="O14" s="3" t="str" cm="1">
        <f t="array" ref="O14">_xlfn.IFS(M14&lt;=150000,"regular",M14&lt;=300000,"premium",M14&lt;=500000,"VIP")</f>
        <v>regular</v>
      </c>
    </row>
    <row r="15" spans="1:17" x14ac:dyDescent="0.25">
      <c r="A15" s="3">
        <v>10014</v>
      </c>
      <c r="B15" s="5">
        <v>45263</v>
      </c>
      <c r="C15" s="5" t="str">
        <f t="shared" si="0"/>
        <v>Dec</v>
      </c>
      <c r="D15" s="5" t="str">
        <f t="shared" si="1"/>
        <v>2023</v>
      </c>
      <c r="E15" s="3" t="s">
        <v>70</v>
      </c>
      <c r="F15" s="3" t="s">
        <v>23</v>
      </c>
      <c r="G15" s="3" t="s">
        <v>24</v>
      </c>
      <c r="H15" s="3" t="s">
        <v>35</v>
      </c>
      <c r="I15" s="3" t="s">
        <v>71</v>
      </c>
      <c r="J15" s="3" t="s">
        <v>72</v>
      </c>
      <c r="K15" s="3">
        <v>5</v>
      </c>
      <c r="L15" s="3">
        <v>23843</v>
      </c>
      <c r="M15" s="3">
        <f t="shared" si="2"/>
        <v>119215</v>
      </c>
      <c r="N15" s="6">
        <f>Table2[[#This Row],[revenue]]/Table2[[#This Row],[Order ID]]</f>
        <v>11.904833233473138</v>
      </c>
      <c r="O15" s="3" t="str" cm="1">
        <f t="array" ref="O15">_xlfn.IFS(M15&lt;=150000,"regular",M15&lt;=300000,"premium",M15&lt;=500000,"VIP")</f>
        <v>regular</v>
      </c>
    </row>
    <row r="16" spans="1:17" x14ac:dyDescent="0.25">
      <c r="A16" s="3">
        <v>10015</v>
      </c>
      <c r="B16" s="5">
        <v>45863</v>
      </c>
      <c r="C16" s="5" t="str">
        <f t="shared" si="0"/>
        <v>Jul</v>
      </c>
      <c r="D16" s="5" t="str">
        <f t="shared" si="1"/>
        <v>2025</v>
      </c>
      <c r="E16" s="3" t="s">
        <v>73</v>
      </c>
      <c r="F16" s="3" t="s">
        <v>17</v>
      </c>
      <c r="G16" s="3" t="s">
        <v>51</v>
      </c>
      <c r="H16" s="3" t="s">
        <v>25</v>
      </c>
      <c r="I16" s="3" t="s">
        <v>26</v>
      </c>
      <c r="J16" s="3" t="s">
        <v>74</v>
      </c>
      <c r="K16" s="3">
        <v>2</v>
      </c>
      <c r="L16" s="3">
        <v>15444</v>
      </c>
      <c r="M16" s="3">
        <f t="shared" si="2"/>
        <v>30888</v>
      </c>
      <c r="N16" s="6">
        <f>Table2[[#This Row],[revenue]]/Table2[[#This Row],[Order ID]]</f>
        <v>3.0841737393909137</v>
      </c>
      <c r="O16" s="3" t="str" cm="1">
        <f t="array" ref="O16">_xlfn.IFS(M16&lt;=150000,"regular",M16&lt;=300000,"premium",M16&lt;=500000,"VIP")</f>
        <v>regular</v>
      </c>
    </row>
    <row r="17" spans="1:15" x14ac:dyDescent="0.25">
      <c r="A17" s="3">
        <v>10016</v>
      </c>
      <c r="B17" s="5">
        <v>45212</v>
      </c>
      <c r="C17" s="5" t="str">
        <f t="shared" si="0"/>
        <v>Oct</v>
      </c>
      <c r="D17" s="5" t="str">
        <f t="shared" si="1"/>
        <v>2023</v>
      </c>
      <c r="E17" s="3" t="s">
        <v>75</v>
      </c>
      <c r="F17" s="3" t="s">
        <v>23</v>
      </c>
      <c r="G17" s="3" t="s">
        <v>76</v>
      </c>
      <c r="H17" s="3" t="s">
        <v>77</v>
      </c>
      <c r="I17" s="3" t="s">
        <v>78</v>
      </c>
      <c r="J17" s="3" t="s">
        <v>79</v>
      </c>
      <c r="K17" s="3">
        <v>5</v>
      </c>
      <c r="L17" s="3">
        <v>51645</v>
      </c>
      <c r="M17" s="3">
        <f t="shared" si="2"/>
        <v>258225</v>
      </c>
      <c r="N17" s="6">
        <f>Table2[[#This Row],[revenue]]/Table2[[#This Row],[Order ID]]</f>
        <v>25.78125</v>
      </c>
      <c r="O17" s="3" t="str" cm="1">
        <f t="array" ref="O17">_xlfn.IFS(M17&lt;=150000,"regular",M17&lt;=300000,"premium",M17&lt;=500000,"VIP")</f>
        <v>premium</v>
      </c>
    </row>
    <row r="18" spans="1:15" x14ac:dyDescent="0.25">
      <c r="A18" s="3">
        <v>10017</v>
      </c>
      <c r="B18" s="5">
        <v>45436</v>
      </c>
      <c r="C18" s="5" t="str">
        <f t="shared" si="0"/>
        <v>May</v>
      </c>
      <c r="D18" s="5" t="str">
        <f t="shared" si="1"/>
        <v>2024</v>
      </c>
      <c r="E18" s="3" t="s">
        <v>80</v>
      </c>
      <c r="F18" s="3" t="s">
        <v>11</v>
      </c>
      <c r="G18" s="3" t="s">
        <v>61</v>
      </c>
      <c r="H18" s="3" t="s">
        <v>77</v>
      </c>
      <c r="I18" s="3" t="s">
        <v>81</v>
      </c>
      <c r="J18" s="3" t="s">
        <v>82</v>
      </c>
      <c r="K18" s="3">
        <v>3</v>
      </c>
      <c r="L18" s="3">
        <v>52691</v>
      </c>
      <c r="M18" s="3">
        <f t="shared" si="2"/>
        <v>158073</v>
      </c>
      <c r="N18" s="6">
        <f>Table2[[#This Row],[revenue]]/Table2[[#This Row],[Order ID]]</f>
        <v>15.780473195567534</v>
      </c>
      <c r="O18" s="3" t="str" cm="1">
        <f t="array" ref="O18">_xlfn.IFS(M18&lt;=150000,"regular",M18&lt;=300000,"premium",M18&lt;=500000,"VIP")</f>
        <v>premium</v>
      </c>
    </row>
    <row r="19" spans="1:15" x14ac:dyDescent="0.25">
      <c r="A19" s="3">
        <v>10018</v>
      </c>
      <c r="B19" s="5">
        <v>45907</v>
      </c>
      <c r="C19" s="5" t="str">
        <f t="shared" si="0"/>
        <v>Sep</v>
      </c>
      <c r="D19" s="5" t="str">
        <f t="shared" si="1"/>
        <v>2025</v>
      </c>
      <c r="E19" s="3" t="s">
        <v>83</v>
      </c>
      <c r="F19" s="3" t="s">
        <v>11</v>
      </c>
      <c r="G19" s="3" t="s">
        <v>84</v>
      </c>
      <c r="H19" s="3" t="s">
        <v>19</v>
      </c>
      <c r="I19" s="3" t="s">
        <v>30</v>
      </c>
      <c r="J19" s="3" t="s">
        <v>85</v>
      </c>
      <c r="K19" s="3">
        <v>4</v>
      </c>
      <c r="L19" s="3">
        <v>3775</v>
      </c>
      <c r="M19" s="3">
        <f t="shared" si="2"/>
        <v>15100</v>
      </c>
      <c r="N19" s="6">
        <f>Table2[[#This Row],[revenue]]/Table2[[#This Row],[Order ID]]</f>
        <v>1.5072868836095028</v>
      </c>
      <c r="O19" s="3" t="str" cm="1">
        <f t="array" ref="O19">_xlfn.IFS(M19&lt;=150000,"regular",M19&lt;=300000,"premium",M19&lt;=500000,"VIP")</f>
        <v>regular</v>
      </c>
    </row>
    <row r="20" spans="1:15" x14ac:dyDescent="0.25">
      <c r="A20" s="3">
        <v>10019</v>
      </c>
      <c r="B20" s="5">
        <v>45458</v>
      </c>
      <c r="C20" s="5" t="str">
        <f t="shared" si="0"/>
        <v>Jun</v>
      </c>
      <c r="D20" s="5" t="str">
        <f t="shared" si="1"/>
        <v>2024</v>
      </c>
      <c r="E20" s="3" t="s">
        <v>86</v>
      </c>
      <c r="F20" s="3" t="s">
        <v>23</v>
      </c>
      <c r="G20" s="3" t="s">
        <v>24</v>
      </c>
      <c r="H20" s="3" t="s">
        <v>87</v>
      </c>
      <c r="I20" s="3" t="s">
        <v>88</v>
      </c>
      <c r="J20" s="3" t="s">
        <v>89</v>
      </c>
      <c r="K20" s="3">
        <v>3</v>
      </c>
      <c r="L20" s="3">
        <v>16579</v>
      </c>
      <c r="M20" s="3">
        <f t="shared" si="2"/>
        <v>49737</v>
      </c>
      <c r="N20" s="6">
        <f>Table2[[#This Row],[revenue]]/Table2[[#This Row],[Order ID]]</f>
        <v>4.9642678910070863</v>
      </c>
      <c r="O20" s="3" t="str" cm="1">
        <f t="array" ref="O20">_xlfn.IFS(M20&lt;=150000,"regular",M20&lt;=300000,"premium",M20&lt;=500000,"VIP")</f>
        <v>regular</v>
      </c>
    </row>
    <row r="21" spans="1:15" x14ac:dyDescent="0.25">
      <c r="A21" s="3">
        <v>10020</v>
      </c>
      <c r="B21" s="5">
        <v>45302</v>
      </c>
      <c r="C21" s="5" t="str">
        <f t="shared" si="0"/>
        <v>Jan</v>
      </c>
      <c r="D21" s="5" t="str">
        <f t="shared" si="1"/>
        <v>2024</v>
      </c>
      <c r="E21" s="3" t="s">
        <v>90</v>
      </c>
      <c r="F21" s="3" t="s">
        <v>33</v>
      </c>
      <c r="G21" s="3" t="s">
        <v>34</v>
      </c>
      <c r="H21" s="3" t="s">
        <v>13</v>
      </c>
      <c r="I21" s="3" t="s">
        <v>91</v>
      </c>
      <c r="J21" s="3" t="s">
        <v>92</v>
      </c>
      <c r="K21" s="3">
        <v>5</v>
      </c>
      <c r="L21" s="3">
        <v>36393</v>
      </c>
      <c r="M21" s="3">
        <f t="shared" si="2"/>
        <v>181965</v>
      </c>
      <c r="N21" s="6">
        <f>Table2[[#This Row],[revenue]]/Table2[[#This Row],[Order ID]]</f>
        <v>18.160179640718564</v>
      </c>
      <c r="O21" s="3" t="str" cm="1">
        <f t="array" ref="O21">_xlfn.IFS(M21&lt;=150000,"regular",M21&lt;=300000,"premium",M21&lt;=500000,"VIP")</f>
        <v>premium</v>
      </c>
    </row>
    <row r="22" spans="1:15" x14ac:dyDescent="0.25">
      <c r="A22" s="3">
        <v>10021</v>
      </c>
      <c r="B22" s="5">
        <v>45214</v>
      </c>
      <c r="C22" s="5" t="str">
        <f t="shared" si="0"/>
        <v>Oct</v>
      </c>
      <c r="D22" s="5" t="str">
        <f t="shared" si="1"/>
        <v>2023</v>
      </c>
      <c r="E22" s="3" t="s">
        <v>93</v>
      </c>
      <c r="F22" s="3" t="s">
        <v>33</v>
      </c>
      <c r="G22" s="3" t="s">
        <v>94</v>
      </c>
      <c r="H22" s="3" t="s">
        <v>25</v>
      </c>
      <c r="I22" s="3" t="s">
        <v>95</v>
      </c>
      <c r="J22" s="3" t="s">
        <v>96</v>
      </c>
      <c r="K22" s="3">
        <v>1</v>
      </c>
      <c r="L22" s="3">
        <v>6574</v>
      </c>
      <c r="M22" s="3">
        <f t="shared" si="2"/>
        <v>6574</v>
      </c>
      <c r="N22" s="6">
        <f>Table2[[#This Row],[revenue]]/Table2[[#This Row],[Order ID]]</f>
        <v>0.65602235305857703</v>
      </c>
      <c r="O22" s="3" t="str" cm="1">
        <f t="array" ref="O22">_xlfn.IFS(M22&lt;=150000,"regular",M22&lt;=300000,"premium",M22&lt;=500000,"VIP")</f>
        <v>regular</v>
      </c>
    </row>
    <row r="23" spans="1:15" x14ac:dyDescent="0.25">
      <c r="A23" s="3">
        <v>10022</v>
      </c>
      <c r="B23" s="5">
        <v>45367</v>
      </c>
      <c r="C23" s="5" t="str">
        <f t="shared" si="0"/>
        <v>Mar</v>
      </c>
      <c r="D23" s="5" t="str">
        <f t="shared" si="1"/>
        <v>2024</v>
      </c>
      <c r="E23" s="3" t="s">
        <v>97</v>
      </c>
      <c r="F23" s="3" t="s">
        <v>17</v>
      </c>
      <c r="G23" s="3" t="s">
        <v>47</v>
      </c>
      <c r="H23" s="3" t="s">
        <v>19</v>
      </c>
      <c r="I23" s="3" t="s">
        <v>98</v>
      </c>
      <c r="J23" s="3" t="s">
        <v>99</v>
      </c>
      <c r="K23" s="3">
        <v>5</v>
      </c>
      <c r="L23" s="3">
        <v>26762</v>
      </c>
      <c r="M23" s="3">
        <f t="shared" si="2"/>
        <v>133810</v>
      </c>
      <c r="N23" s="6">
        <f>Table2[[#This Row],[revenue]]/Table2[[#This Row],[Order ID]]</f>
        <v>13.351626421871881</v>
      </c>
      <c r="O23" s="3" t="str" cm="1">
        <f t="array" ref="O23">_xlfn.IFS(M23&lt;=150000,"regular",M23&lt;=300000,"premium",M23&lt;=500000,"VIP")</f>
        <v>regular</v>
      </c>
    </row>
    <row r="24" spans="1:15" x14ac:dyDescent="0.25">
      <c r="A24" s="3">
        <v>10023</v>
      </c>
      <c r="B24" s="5">
        <v>45232</v>
      </c>
      <c r="C24" s="5" t="str">
        <f t="shared" si="0"/>
        <v>Nov</v>
      </c>
      <c r="D24" s="5" t="str">
        <f t="shared" si="1"/>
        <v>2023</v>
      </c>
      <c r="E24" s="3" t="s">
        <v>100</v>
      </c>
      <c r="F24" s="3" t="s">
        <v>33</v>
      </c>
      <c r="G24" s="3" t="s">
        <v>101</v>
      </c>
      <c r="H24" s="3" t="s">
        <v>13</v>
      </c>
      <c r="I24" s="3" t="s">
        <v>102</v>
      </c>
      <c r="J24" s="3" t="s">
        <v>103</v>
      </c>
      <c r="K24" s="3">
        <v>1</v>
      </c>
      <c r="L24" s="3">
        <v>47699</v>
      </c>
      <c r="M24" s="3">
        <f t="shared" si="2"/>
        <v>47699</v>
      </c>
      <c r="N24" s="6">
        <f>Table2[[#This Row],[revenue]]/Table2[[#This Row],[Order ID]]</f>
        <v>4.7589544048688017</v>
      </c>
      <c r="O24" s="3" t="str" cm="1">
        <f t="array" ref="O24">_xlfn.IFS(M24&lt;=150000,"regular",M24&lt;=300000,"premium",M24&lt;=500000,"VIP")</f>
        <v>regular</v>
      </c>
    </row>
    <row r="25" spans="1:15" x14ac:dyDescent="0.25">
      <c r="A25" s="3">
        <v>10024</v>
      </c>
      <c r="B25" s="5">
        <v>45848</v>
      </c>
      <c r="C25" s="5" t="str">
        <f t="shared" si="0"/>
        <v>Jul</v>
      </c>
      <c r="D25" s="5" t="str">
        <f t="shared" si="1"/>
        <v>2025</v>
      </c>
      <c r="E25" s="3" t="s">
        <v>104</v>
      </c>
      <c r="F25" s="3" t="s">
        <v>23</v>
      </c>
      <c r="G25" s="3" t="s">
        <v>105</v>
      </c>
      <c r="H25" s="3" t="s">
        <v>62</v>
      </c>
      <c r="I25" s="3" t="s">
        <v>106</v>
      </c>
      <c r="J25" s="3" t="s">
        <v>107</v>
      </c>
      <c r="K25" s="3">
        <v>1</v>
      </c>
      <c r="L25" s="3">
        <v>28257</v>
      </c>
      <c r="M25" s="3">
        <f t="shared" si="2"/>
        <v>28257</v>
      </c>
      <c r="N25" s="6">
        <f>Table2[[#This Row],[revenue]]/Table2[[#This Row],[Order ID]]</f>
        <v>2.8189345570630486</v>
      </c>
      <c r="O25" s="3" t="str" cm="1">
        <f t="array" ref="O25">_xlfn.IFS(M25&lt;=150000,"regular",M25&lt;=300000,"premium",M25&lt;=500000,"VIP")</f>
        <v>regular</v>
      </c>
    </row>
    <row r="26" spans="1:15" x14ac:dyDescent="0.25">
      <c r="A26" s="3">
        <v>10025</v>
      </c>
      <c r="B26" s="5">
        <v>45829</v>
      </c>
      <c r="C26" s="5" t="str">
        <f t="shared" si="0"/>
        <v>Jun</v>
      </c>
      <c r="D26" s="5" t="str">
        <f t="shared" si="1"/>
        <v>2025</v>
      </c>
      <c r="E26" s="3" t="s">
        <v>108</v>
      </c>
      <c r="F26" s="3" t="s">
        <v>17</v>
      </c>
      <c r="G26" s="3" t="s">
        <v>66</v>
      </c>
      <c r="H26" s="3" t="s">
        <v>77</v>
      </c>
      <c r="I26" s="3" t="s">
        <v>109</v>
      </c>
      <c r="J26" s="3" t="s">
        <v>110</v>
      </c>
      <c r="K26" s="3">
        <v>5</v>
      </c>
      <c r="L26" s="3">
        <v>24056</v>
      </c>
      <c r="M26" s="3">
        <f t="shared" si="2"/>
        <v>120280</v>
      </c>
      <c r="N26" s="6">
        <f>Table2[[#This Row],[revenue]]/Table2[[#This Row],[Order ID]]</f>
        <v>11.998004987531171</v>
      </c>
      <c r="O26" s="3" t="str" cm="1">
        <f t="array" ref="O26">_xlfn.IFS(M26&lt;=150000,"regular",M26&lt;=300000,"premium",M26&lt;=500000,"VIP")</f>
        <v>regular</v>
      </c>
    </row>
    <row r="27" spans="1:15" x14ac:dyDescent="0.25">
      <c r="A27" s="3">
        <v>10026</v>
      </c>
      <c r="B27" s="5">
        <v>45304</v>
      </c>
      <c r="C27" s="5" t="str">
        <f t="shared" si="0"/>
        <v>Jan</v>
      </c>
      <c r="D27" s="5" t="str">
        <f t="shared" si="1"/>
        <v>2024</v>
      </c>
      <c r="E27" s="3" t="s">
        <v>111</v>
      </c>
      <c r="F27" s="3" t="s">
        <v>11</v>
      </c>
      <c r="G27" s="3" t="s">
        <v>84</v>
      </c>
      <c r="H27" s="3" t="s">
        <v>19</v>
      </c>
      <c r="I27" s="3" t="s">
        <v>20</v>
      </c>
      <c r="J27" s="3" t="s">
        <v>112</v>
      </c>
      <c r="K27" s="3">
        <v>2</v>
      </c>
      <c r="L27" s="3">
        <v>65756</v>
      </c>
      <c r="M27" s="3">
        <f t="shared" si="2"/>
        <v>131512</v>
      </c>
      <c r="N27" s="6">
        <f>Table2[[#This Row],[revenue]]/Table2[[#This Row],[Order ID]]</f>
        <v>13.117095551565928</v>
      </c>
      <c r="O27" s="3" t="str" cm="1">
        <f t="array" ref="O27">_xlfn.IFS(M27&lt;=150000,"regular",M27&lt;=300000,"premium",M27&lt;=500000,"VIP")</f>
        <v>regular</v>
      </c>
    </row>
    <row r="28" spans="1:15" x14ac:dyDescent="0.25">
      <c r="A28" s="3">
        <v>10027</v>
      </c>
      <c r="B28" s="5">
        <v>45769</v>
      </c>
      <c r="C28" s="5" t="str">
        <f t="shared" si="0"/>
        <v>Apr</v>
      </c>
      <c r="D28" s="5" t="str">
        <f t="shared" si="1"/>
        <v>2025</v>
      </c>
      <c r="E28" s="3" t="s">
        <v>113</v>
      </c>
      <c r="F28" s="3" t="s">
        <v>17</v>
      </c>
      <c r="G28" s="3" t="s">
        <v>47</v>
      </c>
      <c r="H28" s="3" t="s">
        <v>62</v>
      </c>
      <c r="I28" s="3" t="s">
        <v>114</v>
      </c>
      <c r="J28" s="3" t="s">
        <v>115</v>
      </c>
      <c r="K28" s="3">
        <v>1</v>
      </c>
      <c r="L28" s="3">
        <v>8276</v>
      </c>
      <c r="M28" s="3">
        <f t="shared" si="2"/>
        <v>8276</v>
      </c>
      <c r="N28" s="6">
        <f>Table2[[#This Row],[revenue]]/Table2[[#This Row],[Order ID]]</f>
        <v>0.82537149695821288</v>
      </c>
      <c r="O28" s="3" t="str" cm="1">
        <f t="array" ref="O28">_xlfn.IFS(M28&lt;=150000,"regular",M28&lt;=300000,"premium",M28&lt;=500000,"VIP")</f>
        <v>regular</v>
      </c>
    </row>
    <row r="29" spans="1:15" x14ac:dyDescent="0.25">
      <c r="A29" s="3">
        <v>10028</v>
      </c>
      <c r="B29" s="5">
        <v>45638</v>
      </c>
      <c r="C29" s="5" t="str">
        <f t="shared" si="0"/>
        <v>Dec</v>
      </c>
      <c r="D29" s="5" t="str">
        <f t="shared" si="1"/>
        <v>2024</v>
      </c>
      <c r="E29" s="3" t="s">
        <v>116</v>
      </c>
      <c r="F29" s="3" t="s">
        <v>23</v>
      </c>
      <c r="G29" s="3" t="s">
        <v>76</v>
      </c>
      <c r="H29" s="3" t="s">
        <v>39</v>
      </c>
      <c r="I29" s="3" t="s">
        <v>117</v>
      </c>
      <c r="J29" s="3" t="s">
        <v>118</v>
      </c>
      <c r="K29" s="3">
        <v>3</v>
      </c>
      <c r="L29" s="3">
        <v>731</v>
      </c>
      <c r="M29" s="3">
        <f t="shared" si="2"/>
        <v>2193</v>
      </c>
      <c r="N29" s="6">
        <f>Table2[[#This Row],[revenue]]/Table2[[#This Row],[Order ID]]</f>
        <v>0.21868767451136817</v>
      </c>
      <c r="O29" s="3" t="str" cm="1">
        <f t="array" ref="O29">_xlfn.IFS(M29&lt;=150000,"regular",M29&lt;=300000,"premium",M29&lt;=500000,"VIP")</f>
        <v>regular</v>
      </c>
    </row>
    <row r="30" spans="1:15" x14ac:dyDescent="0.25">
      <c r="A30" s="3">
        <v>10029</v>
      </c>
      <c r="B30" s="5">
        <v>45896</v>
      </c>
      <c r="C30" s="5" t="str">
        <f t="shared" si="0"/>
        <v>Aug</v>
      </c>
      <c r="D30" s="5" t="str">
        <f t="shared" si="1"/>
        <v>2025</v>
      </c>
      <c r="E30" s="3" t="s">
        <v>119</v>
      </c>
      <c r="F30" s="3" t="s">
        <v>17</v>
      </c>
      <c r="G30" s="3" t="s">
        <v>18</v>
      </c>
      <c r="H30" s="3" t="s">
        <v>120</v>
      </c>
      <c r="I30" s="3" t="s">
        <v>121</v>
      </c>
      <c r="J30" s="3" t="s">
        <v>122</v>
      </c>
      <c r="K30" s="3">
        <v>2</v>
      </c>
      <c r="L30" s="3">
        <v>67085</v>
      </c>
      <c r="M30" s="3">
        <f t="shared" si="2"/>
        <v>134170</v>
      </c>
      <c r="N30" s="6">
        <f>Table2[[#This Row],[revenue]]/Table2[[#This Row],[Order ID]]</f>
        <v>13.378203210689001</v>
      </c>
      <c r="O30" s="3" t="str" cm="1">
        <f t="array" ref="O30">_xlfn.IFS(M30&lt;=150000,"regular",M30&lt;=300000,"premium",M30&lt;=500000,"VIP")</f>
        <v>regular</v>
      </c>
    </row>
    <row r="31" spans="1:15" x14ac:dyDescent="0.25">
      <c r="A31" s="3">
        <v>10030</v>
      </c>
      <c r="B31" s="5">
        <v>45404</v>
      </c>
      <c r="C31" s="5" t="str">
        <f t="shared" si="0"/>
        <v>Apr</v>
      </c>
      <c r="D31" s="5" t="str">
        <f t="shared" si="1"/>
        <v>2024</v>
      </c>
      <c r="E31" s="3" t="s">
        <v>123</v>
      </c>
      <c r="F31" s="3" t="s">
        <v>17</v>
      </c>
      <c r="G31" s="3" t="s">
        <v>66</v>
      </c>
      <c r="H31" s="3" t="s">
        <v>19</v>
      </c>
      <c r="I31" s="3" t="s">
        <v>124</v>
      </c>
      <c r="J31" s="3" t="s">
        <v>125</v>
      </c>
      <c r="K31" s="3">
        <v>5</v>
      </c>
      <c r="L31" s="3">
        <v>79453</v>
      </c>
      <c r="M31" s="3">
        <f t="shared" si="2"/>
        <v>397265</v>
      </c>
      <c r="N31" s="6">
        <f>Table2[[#This Row],[revenue]]/Table2[[#This Row],[Order ID]]</f>
        <v>39.607676969092722</v>
      </c>
      <c r="O31" s="3" t="str" cm="1">
        <f t="array" ref="O31">_xlfn.IFS(M31&lt;=150000,"regular",M31&lt;=300000,"premium",M31&lt;=500000,"VIP")</f>
        <v>VIP</v>
      </c>
    </row>
    <row r="32" spans="1:15" x14ac:dyDescent="0.25">
      <c r="A32" s="3">
        <v>10031</v>
      </c>
      <c r="B32" s="5">
        <v>45664</v>
      </c>
      <c r="C32" s="5" t="str">
        <f t="shared" si="0"/>
        <v>Jan</v>
      </c>
      <c r="D32" s="5" t="str">
        <f t="shared" si="1"/>
        <v>2025</v>
      </c>
      <c r="E32" s="3" t="s">
        <v>126</v>
      </c>
      <c r="F32" s="3" t="s">
        <v>33</v>
      </c>
      <c r="G32" s="3" t="s">
        <v>55</v>
      </c>
      <c r="H32" s="3" t="s">
        <v>19</v>
      </c>
      <c r="I32" s="3" t="s">
        <v>98</v>
      </c>
      <c r="J32" s="3" t="s">
        <v>127</v>
      </c>
      <c r="K32" s="3">
        <v>2</v>
      </c>
      <c r="L32" s="3">
        <v>25545</v>
      </c>
      <c r="M32" s="3">
        <f t="shared" si="2"/>
        <v>51090</v>
      </c>
      <c r="N32" s="6">
        <f>Table2[[#This Row],[revenue]]/Table2[[#This Row],[Order ID]]</f>
        <v>5.0932110457581494</v>
      </c>
      <c r="O32" s="3" t="str" cm="1">
        <f t="array" ref="O32">_xlfn.IFS(M32&lt;=150000,"regular",M32&lt;=300000,"premium",M32&lt;=500000,"VIP")</f>
        <v>regular</v>
      </c>
    </row>
    <row r="33" spans="1:15" x14ac:dyDescent="0.25">
      <c r="A33" s="3">
        <v>10032</v>
      </c>
      <c r="B33" s="5">
        <v>45271</v>
      </c>
      <c r="C33" s="5" t="str">
        <f t="shared" si="0"/>
        <v>Dec</v>
      </c>
      <c r="D33" s="5" t="str">
        <f t="shared" si="1"/>
        <v>2023</v>
      </c>
      <c r="E33" s="3" t="s">
        <v>128</v>
      </c>
      <c r="F33" s="3" t="s">
        <v>17</v>
      </c>
      <c r="G33" s="3" t="s">
        <v>51</v>
      </c>
      <c r="H33" s="3" t="s">
        <v>87</v>
      </c>
      <c r="I33" s="3" t="s">
        <v>129</v>
      </c>
      <c r="J33" s="3" t="s">
        <v>130</v>
      </c>
      <c r="K33" s="3">
        <v>4</v>
      </c>
      <c r="L33" s="3">
        <v>76643</v>
      </c>
      <c r="M33" s="3">
        <f t="shared" si="2"/>
        <v>306572</v>
      </c>
      <c r="N33" s="6">
        <f>Table2[[#This Row],[revenue]]/Table2[[#This Row],[Order ID]]</f>
        <v>30.559409888357258</v>
      </c>
      <c r="O33" s="3" t="str" cm="1">
        <f t="array" ref="O33">_xlfn.IFS(M33&lt;=150000,"regular",M33&lt;=300000,"premium",M33&lt;=500000,"VIP")</f>
        <v>VIP</v>
      </c>
    </row>
    <row r="34" spans="1:15" x14ac:dyDescent="0.25">
      <c r="A34" s="3">
        <v>10033</v>
      </c>
      <c r="B34" s="5">
        <v>45467</v>
      </c>
      <c r="C34" s="5" t="str">
        <f t="shared" si="0"/>
        <v>Jun</v>
      </c>
      <c r="D34" s="5" t="str">
        <f t="shared" si="1"/>
        <v>2024</v>
      </c>
      <c r="E34" s="3" t="s">
        <v>131</v>
      </c>
      <c r="F34" s="3" t="s">
        <v>33</v>
      </c>
      <c r="G34" s="3" t="s">
        <v>94</v>
      </c>
      <c r="H34" s="3" t="s">
        <v>39</v>
      </c>
      <c r="I34" s="3" t="s">
        <v>132</v>
      </c>
      <c r="J34" s="3" t="s">
        <v>133</v>
      </c>
      <c r="K34" s="3">
        <v>4</v>
      </c>
      <c r="L34" s="3">
        <v>60561</v>
      </c>
      <c r="M34" s="3">
        <f t="shared" si="2"/>
        <v>242244</v>
      </c>
      <c r="N34" s="6">
        <f>Table2[[#This Row],[revenue]]/Table2[[#This Row],[Order ID]]</f>
        <v>24.144722416027111</v>
      </c>
      <c r="O34" s="3" t="str" cm="1">
        <f t="array" ref="O34">_xlfn.IFS(M34&lt;=150000,"regular",M34&lt;=300000,"premium",M34&lt;=500000,"VIP")</f>
        <v>premium</v>
      </c>
    </row>
    <row r="35" spans="1:15" x14ac:dyDescent="0.25">
      <c r="A35" s="3">
        <v>10034</v>
      </c>
      <c r="B35" s="5">
        <v>45849</v>
      </c>
      <c r="C35" s="5" t="str">
        <f t="shared" si="0"/>
        <v>Jul</v>
      </c>
      <c r="D35" s="5" t="str">
        <f t="shared" si="1"/>
        <v>2025</v>
      </c>
      <c r="E35" s="3" t="s">
        <v>134</v>
      </c>
      <c r="F35" s="3" t="s">
        <v>23</v>
      </c>
      <c r="G35" s="3" t="s">
        <v>135</v>
      </c>
      <c r="H35" s="3" t="s">
        <v>120</v>
      </c>
      <c r="I35" s="3" t="s">
        <v>121</v>
      </c>
      <c r="J35" s="3" t="s">
        <v>136</v>
      </c>
      <c r="K35" s="3">
        <v>4</v>
      </c>
      <c r="L35" s="3">
        <v>19080</v>
      </c>
      <c r="M35" s="3">
        <f t="shared" si="2"/>
        <v>76320</v>
      </c>
      <c r="N35" s="6">
        <f>Table2[[#This Row],[revenue]]/Table2[[#This Row],[Order ID]]</f>
        <v>7.6061391269683076</v>
      </c>
      <c r="O35" s="3" t="str" cm="1">
        <f t="array" ref="O35">_xlfn.IFS(M35&lt;=150000,"regular",M35&lt;=300000,"premium",M35&lt;=500000,"VIP")</f>
        <v>regular</v>
      </c>
    </row>
    <row r="36" spans="1:15" x14ac:dyDescent="0.25">
      <c r="A36" s="3">
        <v>10035</v>
      </c>
      <c r="B36" s="5">
        <v>45291</v>
      </c>
      <c r="C36" s="5" t="str">
        <f t="shared" si="0"/>
        <v>Dec</v>
      </c>
      <c r="D36" s="5" t="str">
        <f t="shared" si="1"/>
        <v>2023</v>
      </c>
      <c r="E36" s="3" t="s">
        <v>137</v>
      </c>
      <c r="F36" s="3" t="s">
        <v>11</v>
      </c>
      <c r="G36" s="3" t="s">
        <v>138</v>
      </c>
      <c r="H36" s="3" t="s">
        <v>120</v>
      </c>
      <c r="I36" s="3" t="s">
        <v>139</v>
      </c>
      <c r="J36" s="3" t="s">
        <v>140</v>
      </c>
      <c r="K36" s="3">
        <v>2</v>
      </c>
      <c r="L36" s="3">
        <v>48271</v>
      </c>
      <c r="M36" s="3">
        <f t="shared" si="2"/>
        <v>96542</v>
      </c>
      <c r="N36" s="6">
        <f>Table2[[#This Row],[revenue]]/Table2[[#This Row],[Order ID]]</f>
        <v>9.6205281514698555</v>
      </c>
      <c r="O36" s="3" t="str" cm="1">
        <f t="array" ref="O36">_xlfn.IFS(M36&lt;=150000,"regular",M36&lt;=300000,"premium",M36&lt;=500000,"VIP")</f>
        <v>regular</v>
      </c>
    </row>
    <row r="37" spans="1:15" x14ac:dyDescent="0.25">
      <c r="A37" s="3">
        <v>10036</v>
      </c>
      <c r="B37" s="5">
        <v>45724</v>
      </c>
      <c r="C37" s="5" t="str">
        <f t="shared" si="0"/>
        <v>Mar</v>
      </c>
      <c r="D37" s="5" t="str">
        <f t="shared" si="1"/>
        <v>2025</v>
      </c>
      <c r="E37" s="3" t="s">
        <v>141</v>
      </c>
      <c r="F37" s="3" t="s">
        <v>11</v>
      </c>
      <c r="G37" s="3" t="s">
        <v>138</v>
      </c>
      <c r="H37" s="3" t="s">
        <v>62</v>
      </c>
      <c r="I37" s="3" t="s">
        <v>142</v>
      </c>
      <c r="J37" s="3" t="s">
        <v>143</v>
      </c>
      <c r="K37" s="3">
        <v>4</v>
      </c>
      <c r="L37" s="3">
        <v>7232</v>
      </c>
      <c r="M37" s="3">
        <f t="shared" si="2"/>
        <v>28928</v>
      </c>
      <c r="N37" s="6">
        <f>Table2[[#This Row],[revenue]]/Table2[[#This Row],[Order ID]]</f>
        <v>2.8824232762056594</v>
      </c>
      <c r="O37" s="3" t="str" cm="1">
        <f t="array" ref="O37">_xlfn.IFS(M37&lt;=150000,"regular",M37&lt;=300000,"premium",M37&lt;=500000,"VIP")</f>
        <v>regular</v>
      </c>
    </row>
    <row r="38" spans="1:15" x14ac:dyDescent="0.25">
      <c r="A38" s="3">
        <v>10037</v>
      </c>
      <c r="B38" s="5">
        <v>45628</v>
      </c>
      <c r="C38" s="5" t="str">
        <f t="shared" si="0"/>
        <v>Dec</v>
      </c>
      <c r="D38" s="5" t="str">
        <f t="shared" si="1"/>
        <v>2024</v>
      </c>
      <c r="E38" s="3" t="s">
        <v>144</v>
      </c>
      <c r="F38" s="3" t="s">
        <v>33</v>
      </c>
      <c r="G38" s="3" t="s">
        <v>101</v>
      </c>
      <c r="H38" s="3" t="s">
        <v>87</v>
      </c>
      <c r="I38" s="3" t="s">
        <v>88</v>
      </c>
      <c r="J38" s="3" t="s">
        <v>145</v>
      </c>
      <c r="K38" s="3">
        <v>2</v>
      </c>
      <c r="L38" s="3">
        <v>78467</v>
      </c>
      <c r="M38" s="3">
        <f t="shared" si="2"/>
        <v>156934</v>
      </c>
      <c r="N38" s="6">
        <f>Table2[[#This Row],[revenue]]/Table2[[#This Row],[Order ID]]</f>
        <v>15.635548470658563</v>
      </c>
      <c r="O38" s="3" t="str" cm="1">
        <f t="array" ref="O38">_xlfn.IFS(M38&lt;=150000,"regular",M38&lt;=300000,"premium",M38&lt;=500000,"VIP")</f>
        <v>premium</v>
      </c>
    </row>
    <row r="39" spans="1:15" x14ac:dyDescent="0.25">
      <c r="A39" s="3">
        <v>10038</v>
      </c>
      <c r="B39" s="5">
        <v>45218</v>
      </c>
      <c r="C39" s="5" t="str">
        <f t="shared" si="0"/>
        <v>Oct</v>
      </c>
      <c r="D39" s="5" t="str">
        <f t="shared" si="1"/>
        <v>2023</v>
      </c>
      <c r="E39" s="3" t="s">
        <v>146</v>
      </c>
      <c r="F39" s="3" t="s">
        <v>17</v>
      </c>
      <c r="G39" s="3" t="s">
        <v>47</v>
      </c>
      <c r="H39" s="3" t="s">
        <v>87</v>
      </c>
      <c r="I39" s="3" t="s">
        <v>147</v>
      </c>
      <c r="J39" s="3" t="s">
        <v>148</v>
      </c>
      <c r="K39" s="3">
        <v>4</v>
      </c>
      <c r="L39" s="3">
        <v>34124</v>
      </c>
      <c r="M39" s="3">
        <f t="shared" si="2"/>
        <v>136496</v>
      </c>
      <c r="N39" s="6">
        <f>Table2[[#This Row],[revenue]]/Table2[[#This Row],[Order ID]]</f>
        <v>13.597927874078502</v>
      </c>
      <c r="O39" s="3" t="str" cm="1">
        <f t="array" ref="O39">_xlfn.IFS(M39&lt;=150000,"regular",M39&lt;=300000,"premium",M39&lt;=500000,"VIP")</f>
        <v>regular</v>
      </c>
    </row>
    <row r="40" spans="1:15" x14ac:dyDescent="0.25">
      <c r="A40" s="3">
        <v>10039</v>
      </c>
      <c r="B40" s="5">
        <v>45930</v>
      </c>
      <c r="C40" s="5" t="str">
        <f t="shared" si="0"/>
        <v>Sep</v>
      </c>
      <c r="D40" s="5" t="str">
        <f t="shared" si="1"/>
        <v>2025</v>
      </c>
      <c r="E40" s="3" t="s">
        <v>149</v>
      </c>
      <c r="F40" s="3" t="s">
        <v>23</v>
      </c>
      <c r="G40" s="3" t="s">
        <v>105</v>
      </c>
      <c r="H40" s="3" t="s">
        <v>120</v>
      </c>
      <c r="I40" s="3" t="s">
        <v>150</v>
      </c>
      <c r="J40" s="3" t="s">
        <v>151</v>
      </c>
      <c r="K40" s="3">
        <v>2</v>
      </c>
      <c r="L40" s="3">
        <v>60907</v>
      </c>
      <c r="M40" s="3">
        <f t="shared" si="2"/>
        <v>121814</v>
      </c>
      <c r="N40" s="6">
        <f>Table2[[#This Row],[revenue]]/Table2[[#This Row],[Order ID]]</f>
        <v>12.13407709931268</v>
      </c>
      <c r="O40" s="3" t="str" cm="1">
        <f t="array" ref="O40">_xlfn.IFS(M40&lt;=150000,"regular",M40&lt;=300000,"premium",M40&lt;=500000,"VIP")</f>
        <v>regular</v>
      </c>
    </row>
    <row r="41" spans="1:15" x14ac:dyDescent="0.25">
      <c r="A41" s="3">
        <v>10040</v>
      </c>
      <c r="B41" s="5">
        <v>45246</v>
      </c>
      <c r="C41" s="5" t="str">
        <f t="shared" si="0"/>
        <v>Nov</v>
      </c>
      <c r="D41" s="5" t="str">
        <f t="shared" si="1"/>
        <v>2023</v>
      </c>
      <c r="E41" s="3" t="s">
        <v>152</v>
      </c>
      <c r="F41" s="3" t="s">
        <v>17</v>
      </c>
      <c r="G41" s="3" t="s">
        <v>47</v>
      </c>
      <c r="H41" s="3" t="s">
        <v>25</v>
      </c>
      <c r="I41" s="3" t="s">
        <v>95</v>
      </c>
      <c r="J41" s="3" t="s">
        <v>153</v>
      </c>
      <c r="K41" s="3">
        <v>5</v>
      </c>
      <c r="L41" s="3">
        <v>9102</v>
      </c>
      <c r="M41" s="3">
        <f t="shared" si="2"/>
        <v>45510</v>
      </c>
      <c r="N41" s="6">
        <f>Table2[[#This Row],[revenue]]/Table2[[#This Row],[Order ID]]</f>
        <v>4.5328685258964141</v>
      </c>
      <c r="O41" s="3" t="str" cm="1">
        <f t="array" ref="O41">_xlfn.IFS(M41&lt;=150000,"regular",M41&lt;=300000,"premium",M41&lt;=500000,"VIP")</f>
        <v>regular</v>
      </c>
    </row>
    <row r="42" spans="1:15" x14ac:dyDescent="0.25">
      <c r="A42" s="3">
        <v>10041</v>
      </c>
      <c r="B42" s="5">
        <v>45553</v>
      </c>
      <c r="C42" s="5" t="str">
        <f t="shared" si="0"/>
        <v>Sep</v>
      </c>
      <c r="D42" s="5" t="str">
        <f t="shared" si="1"/>
        <v>2024</v>
      </c>
      <c r="E42" s="3" t="s">
        <v>154</v>
      </c>
      <c r="F42" s="3" t="s">
        <v>23</v>
      </c>
      <c r="G42" s="3" t="s">
        <v>135</v>
      </c>
      <c r="H42" s="3" t="s">
        <v>120</v>
      </c>
      <c r="I42" s="3" t="s">
        <v>155</v>
      </c>
      <c r="J42" s="3" t="s">
        <v>156</v>
      </c>
      <c r="K42" s="3">
        <v>5</v>
      </c>
      <c r="L42" s="3">
        <v>76782</v>
      </c>
      <c r="M42" s="3">
        <f t="shared" si="2"/>
        <v>383910</v>
      </c>
      <c r="N42" s="6">
        <f>Table2[[#This Row],[revenue]]/Table2[[#This Row],[Order ID]]</f>
        <v>38.234239617567972</v>
      </c>
      <c r="O42" s="3" t="str" cm="1">
        <f t="array" ref="O42">_xlfn.IFS(M42&lt;=150000,"regular",M42&lt;=300000,"premium",M42&lt;=500000,"VIP")</f>
        <v>VIP</v>
      </c>
    </row>
    <row r="43" spans="1:15" x14ac:dyDescent="0.25">
      <c r="A43" s="3">
        <v>10042</v>
      </c>
      <c r="B43" s="5">
        <v>45839</v>
      </c>
      <c r="C43" s="5" t="str">
        <f t="shared" si="0"/>
        <v>Jul</v>
      </c>
      <c r="D43" s="5" t="str">
        <f t="shared" si="1"/>
        <v>2025</v>
      </c>
      <c r="E43" s="3" t="s">
        <v>157</v>
      </c>
      <c r="F43" s="3" t="s">
        <v>17</v>
      </c>
      <c r="G43" s="3" t="s">
        <v>158</v>
      </c>
      <c r="H43" s="3" t="s">
        <v>120</v>
      </c>
      <c r="I43" s="3" t="s">
        <v>159</v>
      </c>
      <c r="J43" s="3" t="s">
        <v>160</v>
      </c>
      <c r="K43" s="3">
        <v>5</v>
      </c>
      <c r="L43" s="3">
        <v>57559</v>
      </c>
      <c r="M43" s="3">
        <f t="shared" si="2"/>
        <v>287795</v>
      </c>
      <c r="N43" s="6">
        <f>Table2[[#This Row],[revenue]]/Table2[[#This Row],[Order ID]]</f>
        <v>28.659131647082255</v>
      </c>
      <c r="O43" s="3" t="str" cm="1">
        <f t="array" ref="O43">_xlfn.IFS(M43&lt;=150000,"regular",M43&lt;=300000,"premium",M43&lt;=500000,"VIP")</f>
        <v>premium</v>
      </c>
    </row>
    <row r="44" spans="1:15" x14ac:dyDescent="0.25">
      <c r="A44" s="3">
        <v>10043</v>
      </c>
      <c r="B44" s="5">
        <v>45333</v>
      </c>
      <c r="C44" s="5" t="str">
        <f t="shared" si="0"/>
        <v>Feb</v>
      </c>
      <c r="D44" s="5" t="str">
        <f t="shared" si="1"/>
        <v>2024</v>
      </c>
      <c r="E44" s="3" t="s">
        <v>161</v>
      </c>
      <c r="F44" s="3" t="s">
        <v>33</v>
      </c>
      <c r="G44" s="3" t="s">
        <v>101</v>
      </c>
      <c r="H44" s="3" t="s">
        <v>77</v>
      </c>
      <c r="I44" s="3" t="s">
        <v>162</v>
      </c>
      <c r="J44" s="3" t="s">
        <v>163</v>
      </c>
      <c r="K44" s="3">
        <v>2</v>
      </c>
      <c r="L44" s="3">
        <v>68630</v>
      </c>
      <c r="M44" s="3">
        <f t="shared" si="2"/>
        <v>137260</v>
      </c>
      <c r="N44" s="6">
        <f>Table2[[#This Row],[revenue]]/Table2[[#This Row],[Order ID]]</f>
        <v>13.667230907099473</v>
      </c>
      <c r="O44" s="3" t="str" cm="1">
        <f t="array" ref="O44">_xlfn.IFS(M44&lt;=150000,"regular",M44&lt;=300000,"premium",M44&lt;=500000,"VIP")</f>
        <v>regular</v>
      </c>
    </row>
    <row r="45" spans="1:15" x14ac:dyDescent="0.25">
      <c r="A45" s="3">
        <v>10044</v>
      </c>
      <c r="B45" s="5">
        <v>45588</v>
      </c>
      <c r="C45" s="5" t="str">
        <f t="shared" si="0"/>
        <v>Oct</v>
      </c>
      <c r="D45" s="5" t="str">
        <f t="shared" si="1"/>
        <v>2024</v>
      </c>
      <c r="E45" s="3" t="s">
        <v>164</v>
      </c>
      <c r="F45" s="3" t="s">
        <v>11</v>
      </c>
      <c r="G45" s="3" t="s">
        <v>165</v>
      </c>
      <c r="H45" s="3" t="s">
        <v>19</v>
      </c>
      <c r="I45" s="3" t="s">
        <v>20</v>
      </c>
      <c r="J45" s="3" t="s">
        <v>166</v>
      </c>
      <c r="K45" s="3">
        <v>5</v>
      </c>
      <c r="L45" s="3">
        <v>64105</v>
      </c>
      <c r="M45" s="3">
        <f t="shared" si="2"/>
        <v>320525</v>
      </c>
      <c r="N45" s="6">
        <f>Table2[[#This Row],[revenue]]/Table2[[#This Row],[Order ID]]</f>
        <v>31.912086818000798</v>
      </c>
      <c r="O45" s="3" t="str" cm="1">
        <f t="array" ref="O45">_xlfn.IFS(M45&lt;=150000,"regular",M45&lt;=300000,"premium",M45&lt;=500000,"VIP")</f>
        <v>VIP</v>
      </c>
    </row>
    <row r="46" spans="1:15" x14ac:dyDescent="0.25">
      <c r="A46" s="3">
        <v>10045</v>
      </c>
      <c r="B46" s="5">
        <v>45233</v>
      </c>
      <c r="C46" s="5" t="str">
        <f t="shared" si="0"/>
        <v>Nov</v>
      </c>
      <c r="D46" s="5" t="str">
        <f t="shared" si="1"/>
        <v>2023</v>
      </c>
      <c r="E46" s="3" t="s">
        <v>167</v>
      </c>
      <c r="F46" s="3" t="s">
        <v>23</v>
      </c>
      <c r="G46" s="3" t="s">
        <v>135</v>
      </c>
      <c r="H46" s="3" t="s">
        <v>13</v>
      </c>
      <c r="I46" s="3" t="s">
        <v>91</v>
      </c>
      <c r="J46" s="3" t="s">
        <v>168</v>
      </c>
      <c r="K46" s="3">
        <v>2</v>
      </c>
      <c r="L46" s="3">
        <v>68202</v>
      </c>
      <c r="M46" s="3">
        <f t="shared" si="2"/>
        <v>136404</v>
      </c>
      <c r="N46" s="6">
        <f>Table2[[#This Row],[revenue]]/Table2[[#This Row],[Order ID]]</f>
        <v>13.579293180686909</v>
      </c>
      <c r="O46" s="3" t="str" cm="1">
        <f t="array" ref="O46">_xlfn.IFS(M46&lt;=150000,"regular",M46&lt;=300000,"premium",M46&lt;=500000,"VIP")</f>
        <v>regular</v>
      </c>
    </row>
    <row r="47" spans="1:15" x14ac:dyDescent="0.25">
      <c r="A47" s="3">
        <v>10046</v>
      </c>
      <c r="B47" s="5">
        <v>45250</v>
      </c>
      <c r="C47" s="5" t="str">
        <f t="shared" si="0"/>
        <v>Nov</v>
      </c>
      <c r="D47" s="5" t="str">
        <f t="shared" si="1"/>
        <v>2023</v>
      </c>
      <c r="E47" s="3" t="s">
        <v>169</v>
      </c>
      <c r="F47" s="3" t="s">
        <v>33</v>
      </c>
      <c r="G47" s="3" t="s">
        <v>34</v>
      </c>
      <c r="H47" s="3" t="s">
        <v>13</v>
      </c>
      <c r="I47" s="3" t="s">
        <v>48</v>
      </c>
      <c r="J47" s="3" t="s">
        <v>170</v>
      </c>
      <c r="K47" s="3">
        <v>1</v>
      </c>
      <c r="L47" s="3">
        <v>36207</v>
      </c>
      <c r="M47" s="3">
        <f t="shared" si="2"/>
        <v>36207</v>
      </c>
      <c r="N47" s="6">
        <f>Table2[[#This Row],[revenue]]/Table2[[#This Row],[Order ID]]</f>
        <v>3.6041210432012742</v>
      </c>
      <c r="O47" s="3" t="str" cm="1">
        <f t="array" ref="O47">_xlfn.IFS(M47&lt;=150000,"regular",M47&lt;=300000,"premium",M47&lt;=500000,"VIP")</f>
        <v>regular</v>
      </c>
    </row>
    <row r="48" spans="1:15" x14ac:dyDescent="0.25">
      <c r="A48" s="3">
        <v>10047</v>
      </c>
      <c r="B48" s="5">
        <v>45931</v>
      </c>
      <c r="C48" s="5" t="str">
        <f t="shared" si="0"/>
        <v>Oct</v>
      </c>
      <c r="D48" s="5" t="str">
        <f t="shared" si="1"/>
        <v>2025</v>
      </c>
      <c r="E48" s="3" t="s">
        <v>171</v>
      </c>
      <c r="F48" s="3" t="s">
        <v>17</v>
      </c>
      <c r="G48" s="3" t="s">
        <v>18</v>
      </c>
      <c r="H48" s="3" t="s">
        <v>62</v>
      </c>
      <c r="I48" s="3" t="s">
        <v>63</v>
      </c>
      <c r="J48" s="3" t="s">
        <v>172</v>
      </c>
      <c r="K48" s="3">
        <v>3</v>
      </c>
      <c r="L48" s="3">
        <v>55843</v>
      </c>
      <c r="M48" s="3">
        <f t="shared" si="2"/>
        <v>167529</v>
      </c>
      <c r="N48" s="6">
        <f>Table2[[#This Row],[revenue]]/Table2[[#This Row],[Order ID]]</f>
        <v>16.674529710361302</v>
      </c>
      <c r="O48" s="3" t="str" cm="1">
        <f t="array" ref="O48">_xlfn.IFS(M48&lt;=150000,"regular",M48&lt;=300000,"premium",M48&lt;=500000,"VIP")</f>
        <v>premium</v>
      </c>
    </row>
    <row r="49" spans="1:15" x14ac:dyDescent="0.25">
      <c r="A49" s="3">
        <v>10048</v>
      </c>
      <c r="B49" s="5">
        <v>45903</v>
      </c>
      <c r="C49" s="5" t="str">
        <f t="shared" si="0"/>
        <v>Sep</v>
      </c>
      <c r="D49" s="5" t="str">
        <f t="shared" si="1"/>
        <v>2025</v>
      </c>
      <c r="E49" s="3" t="s">
        <v>173</v>
      </c>
      <c r="F49" s="3" t="s">
        <v>33</v>
      </c>
      <c r="G49" s="3" t="s">
        <v>101</v>
      </c>
      <c r="H49" s="3" t="s">
        <v>87</v>
      </c>
      <c r="I49" s="3" t="s">
        <v>174</v>
      </c>
      <c r="J49" s="3" t="s">
        <v>175</v>
      </c>
      <c r="K49" s="3">
        <v>5</v>
      </c>
      <c r="L49" s="3">
        <v>60512</v>
      </c>
      <c r="M49" s="3">
        <f t="shared" si="2"/>
        <v>302560</v>
      </c>
      <c r="N49" s="6">
        <f>Table2[[#This Row],[revenue]]/Table2[[#This Row],[Order ID]]</f>
        <v>30.111464968152866</v>
      </c>
      <c r="O49" s="3" t="str" cm="1">
        <f t="array" ref="O49">_xlfn.IFS(M49&lt;=150000,"regular",M49&lt;=300000,"premium",M49&lt;=500000,"VIP")</f>
        <v>VIP</v>
      </c>
    </row>
    <row r="50" spans="1:15" x14ac:dyDescent="0.25">
      <c r="A50" s="3">
        <v>10049</v>
      </c>
      <c r="B50" s="5">
        <v>45679</v>
      </c>
      <c r="C50" s="5" t="str">
        <f t="shared" si="0"/>
        <v>Jan</v>
      </c>
      <c r="D50" s="5" t="str">
        <f t="shared" si="1"/>
        <v>2025</v>
      </c>
      <c r="E50" s="3" t="s">
        <v>176</v>
      </c>
      <c r="F50" s="3" t="s">
        <v>17</v>
      </c>
      <c r="G50" s="3" t="s">
        <v>18</v>
      </c>
      <c r="H50" s="3" t="s">
        <v>120</v>
      </c>
      <c r="I50" s="3" t="s">
        <v>150</v>
      </c>
      <c r="J50" s="3" t="s">
        <v>177</v>
      </c>
      <c r="K50" s="3">
        <v>1</v>
      </c>
      <c r="L50" s="3">
        <v>70834</v>
      </c>
      <c r="M50" s="3">
        <f t="shared" si="2"/>
        <v>70834</v>
      </c>
      <c r="N50" s="6">
        <f>Table2[[#This Row],[revenue]]/Table2[[#This Row],[Order ID]]</f>
        <v>7.0488605831426012</v>
      </c>
      <c r="O50" s="3" t="str" cm="1">
        <f t="array" ref="O50">_xlfn.IFS(M50&lt;=150000,"regular",M50&lt;=300000,"premium",M50&lt;=500000,"VIP")</f>
        <v>regular</v>
      </c>
    </row>
    <row r="51" spans="1:15" x14ac:dyDescent="0.25">
      <c r="A51" s="3">
        <v>10050</v>
      </c>
      <c r="B51" s="5">
        <v>45410</v>
      </c>
      <c r="C51" s="5" t="str">
        <f t="shared" si="0"/>
        <v>Apr</v>
      </c>
      <c r="D51" s="5" t="str">
        <f t="shared" si="1"/>
        <v>2024</v>
      </c>
      <c r="E51" s="3" t="s">
        <v>178</v>
      </c>
      <c r="F51" s="3" t="s">
        <v>33</v>
      </c>
      <c r="G51" s="3" t="s">
        <v>94</v>
      </c>
      <c r="H51" s="3" t="s">
        <v>35</v>
      </c>
      <c r="I51" s="3" t="s">
        <v>179</v>
      </c>
      <c r="J51" s="3" t="s">
        <v>180</v>
      </c>
      <c r="K51" s="3">
        <v>1</v>
      </c>
      <c r="L51" s="3">
        <v>33485</v>
      </c>
      <c r="M51" s="3">
        <f t="shared" si="2"/>
        <v>33485</v>
      </c>
      <c r="N51" s="6">
        <f>Table2[[#This Row],[revenue]]/Table2[[#This Row],[Order ID]]</f>
        <v>3.3318407960199004</v>
      </c>
      <c r="O51" s="3" t="str" cm="1">
        <f t="array" ref="O51">_xlfn.IFS(M51&lt;=150000,"regular",M51&lt;=300000,"premium",M51&lt;=500000,"VIP")</f>
        <v>regular</v>
      </c>
    </row>
    <row r="52" spans="1:15" x14ac:dyDescent="0.25">
      <c r="A52" s="3">
        <v>10051</v>
      </c>
      <c r="B52" s="5">
        <v>45416</v>
      </c>
      <c r="C52" s="5" t="str">
        <f t="shared" si="0"/>
        <v>May</v>
      </c>
      <c r="D52" s="5" t="str">
        <f t="shared" si="1"/>
        <v>2024</v>
      </c>
      <c r="E52" s="3" t="s">
        <v>181</v>
      </c>
      <c r="F52" s="3" t="s">
        <v>23</v>
      </c>
      <c r="G52" s="3" t="s">
        <v>24</v>
      </c>
      <c r="H52" s="3" t="s">
        <v>62</v>
      </c>
      <c r="I52" s="3" t="s">
        <v>63</v>
      </c>
      <c r="J52" s="3" t="s">
        <v>182</v>
      </c>
      <c r="K52" s="3">
        <v>5</v>
      </c>
      <c r="L52" s="3">
        <v>8568</v>
      </c>
      <c r="M52" s="3">
        <f t="shared" si="2"/>
        <v>42840</v>
      </c>
      <c r="N52" s="6">
        <f>Table2[[#This Row],[revenue]]/Table2[[#This Row],[Order ID]]</f>
        <v>4.262262461446622</v>
      </c>
      <c r="O52" s="3" t="str" cm="1">
        <f t="array" ref="O52">_xlfn.IFS(M52&lt;=150000,"regular",M52&lt;=300000,"premium",M52&lt;=500000,"VIP")</f>
        <v>regular</v>
      </c>
    </row>
    <row r="53" spans="1:15" x14ac:dyDescent="0.25">
      <c r="A53" s="3">
        <v>10052</v>
      </c>
      <c r="B53" s="5">
        <v>45783</v>
      </c>
      <c r="C53" s="5" t="str">
        <f t="shared" si="0"/>
        <v>May</v>
      </c>
      <c r="D53" s="5" t="str">
        <f t="shared" si="1"/>
        <v>2025</v>
      </c>
      <c r="E53" s="3" t="s">
        <v>183</v>
      </c>
      <c r="F53" s="3" t="s">
        <v>23</v>
      </c>
      <c r="G53" s="3" t="s">
        <v>105</v>
      </c>
      <c r="H53" s="3" t="s">
        <v>39</v>
      </c>
      <c r="I53" s="3" t="s">
        <v>132</v>
      </c>
      <c r="J53" s="3" t="s">
        <v>184</v>
      </c>
      <c r="K53" s="3">
        <v>4</v>
      </c>
      <c r="L53" s="3">
        <v>64645</v>
      </c>
      <c r="M53" s="3">
        <f t="shared" si="2"/>
        <v>258580</v>
      </c>
      <c r="N53" s="6">
        <f>Table2[[#This Row],[revenue]]/Table2[[#This Row],[Order ID]]</f>
        <v>25.724233983286908</v>
      </c>
      <c r="O53" s="3" t="str" cm="1">
        <f t="array" ref="O53">_xlfn.IFS(M53&lt;=150000,"regular",M53&lt;=300000,"premium",M53&lt;=500000,"VIP")</f>
        <v>premium</v>
      </c>
    </row>
    <row r="54" spans="1:15" x14ac:dyDescent="0.25">
      <c r="A54" s="3">
        <v>10053</v>
      </c>
      <c r="B54" s="5">
        <v>45902</v>
      </c>
      <c r="C54" s="5" t="str">
        <f t="shared" si="0"/>
        <v>Sep</v>
      </c>
      <c r="D54" s="5" t="str">
        <f t="shared" si="1"/>
        <v>2025</v>
      </c>
      <c r="E54" s="3" t="s">
        <v>185</v>
      </c>
      <c r="F54" s="3" t="s">
        <v>33</v>
      </c>
      <c r="G54" s="3" t="s">
        <v>55</v>
      </c>
      <c r="H54" s="3" t="s">
        <v>13</v>
      </c>
      <c r="I54" s="3" t="s">
        <v>48</v>
      </c>
      <c r="J54" s="3" t="s">
        <v>186</v>
      </c>
      <c r="K54" s="3">
        <v>5</v>
      </c>
      <c r="L54" s="3">
        <v>12976</v>
      </c>
      <c r="M54" s="3">
        <f t="shared" si="2"/>
        <v>64880</v>
      </c>
      <c r="N54" s="6">
        <f>Table2[[#This Row],[revenue]]/Table2[[#This Row],[Order ID]]</f>
        <v>6.453794887098379</v>
      </c>
      <c r="O54" s="3" t="str" cm="1">
        <f t="array" ref="O54">_xlfn.IFS(M54&lt;=150000,"regular",M54&lt;=300000,"premium",M54&lt;=500000,"VIP")</f>
        <v>regular</v>
      </c>
    </row>
    <row r="55" spans="1:15" x14ac:dyDescent="0.25">
      <c r="A55" s="3">
        <v>10054</v>
      </c>
      <c r="B55" s="5">
        <v>45397</v>
      </c>
      <c r="C55" s="5" t="str">
        <f t="shared" si="0"/>
        <v>Apr</v>
      </c>
      <c r="D55" s="5" t="str">
        <f t="shared" si="1"/>
        <v>2024</v>
      </c>
      <c r="E55" s="3" t="s">
        <v>187</v>
      </c>
      <c r="F55" s="3" t="s">
        <v>33</v>
      </c>
      <c r="G55" s="3" t="s">
        <v>34</v>
      </c>
      <c r="H55" s="3" t="s">
        <v>35</v>
      </c>
      <c r="I55" s="3" t="s">
        <v>71</v>
      </c>
      <c r="J55" s="3" t="s">
        <v>188</v>
      </c>
      <c r="K55" s="3">
        <v>3</v>
      </c>
      <c r="L55" s="3">
        <v>27698</v>
      </c>
      <c r="M55" s="3">
        <f t="shared" si="2"/>
        <v>83094</v>
      </c>
      <c r="N55" s="6">
        <f>Table2[[#This Row],[revenue]]/Table2[[#This Row],[Order ID]]</f>
        <v>8.2647702407002193</v>
      </c>
      <c r="O55" s="3" t="str" cm="1">
        <f t="array" ref="O55">_xlfn.IFS(M55&lt;=150000,"regular",M55&lt;=300000,"premium",M55&lt;=500000,"VIP")</f>
        <v>regular</v>
      </c>
    </row>
    <row r="56" spans="1:15" x14ac:dyDescent="0.25">
      <c r="A56" s="3">
        <v>10055</v>
      </c>
      <c r="B56" s="5">
        <v>45269</v>
      </c>
      <c r="C56" s="5" t="str">
        <f t="shared" si="0"/>
        <v>Dec</v>
      </c>
      <c r="D56" s="5" t="str">
        <f t="shared" si="1"/>
        <v>2023</v>
      </c>
      <c r="E56" s="3" t="s">
        <v>189</v>
      </c>
      <c r="F56" s="3" t="s">
        <v>23</v>
      </c>
      <c r="G56" s="3" t="s">
        <v>76</v>
      </c>
      <c r="H56" s="3" t="s">
        <v>87</v>
      </c>
      <c r="I56" s="3" t="s">
        <v>174</v>
      </c>
      <c r="J56" s="3" t="s">
        <v>190</v>
      </c>
      <c r="K56" s="3">
        <v>2</v>
      </c>
      <c r="L56" s="3">
        <v>28261</v>
      </c>
      <c r="M56" s="3">
        <f t="shared" si="2"/>
        <v>56522</v>
      </c>
      <c r="N56" s="6">
        <f>Table2[[#This Row],[revenue]]/Table2[[#This Row],[Order ID]]</f>
        <v>5.6212829438090504</v>
      </c>
      <c r="O56" s="3" t="str" cm="1">
        <f t="array" ref="O56">_xlfn.IFS(M56&lt;=150000,"regular",M56&lt;=300000,"premium",M56&lt;=500000,"VIP")</f>
        <v>regular</v>
      </c>
    </row>
    <row r="57" spans="1:15" x14ac:dyDescent="0.25">
      <c r="A57" s="3">
        <v>10056</v>
      </c>
      <c r="B57" s="5">
        <v>45431</v>
      </c>
      <c r="C57" s="5" t="str">
        <f t="shared" si="0"/>
        <v>May</v>
      </c>
      <c r="D57" s="5" t="str">
        <f t="shared" si="1"/>
        <v>2024</v>
      </c>
      <c r="E57" s="3" t="s">
        <v>191</v>
      </c>
      <c r="F57" s="3" t="s">
        <v>17</v>
      </c>
      <c r="G57" s="3" t="s">
        <v>51</v>
      </c>
      <c r="H57" s="3" t="s">
        <v>39</v>
      </c>
      <c r="I57" s="3" t="s">
        <v>192</v>
      </c>
      <c r="J57" s="3" t="s">
        <v>193</v>
      </c>
      <c r="K57" s="3">
        <v>5</v>
      </c>
      <c r="L57" s="3">
        <v>42462</v>
      </c>
      <c r="M57" s="3">
        <f t="shared" si="2"/>
        <v>212310</v>
      </c>
      <c r="N57" s="6">
        <f>Table2[[#This Row],[revenue]]/Table2[[#This Row],[Order ID]]</f>
        <v>21.112768496420049</v>
      </c>
      <c r="O57" s="3" t="str" cm="1">
        <f t="array" ref="O57">_xlfn.IFS(M57&lt;=150000,"regular",M57&lt;=300000,"premium",M57&lt;=500000,"VIP")</f>
        <v>premium</v>
      </c>
    </row>
    <row r="58" spans="1:15" x14ac:dyDescent="0.25">
      <c r="A58" s="3">
        <v>10057</v>
      </c>
      <c r="B58" s="5">
        <v>45265</v>
      </c>
      <c r="C58" s="5" t="str">
        <f t="shared" si="0"/>
        <v>Dec</v>
      </c>
      <c r="D58" s="5" t="str">
        <f t="shared" si="1"/>
        <v>2023</v>
      </c>
      <c r="E58" s="3" t="s">
        <v>194</v>
      </c>
      <c r="F58" s="3" t="s">
        <v>23</v>
      </c>
      <c r="G58" s="3" t="s">
        <v>24</v>
      </c>
      <c r="H58" s="3" t="s">
        <v>67</v>
      </c>
      <c r="I58" s="3" t="s">
        <v>195</v>
      </c>
      <c r="J58" s="3" t="s">
        <v>196</v>
      </c>
      <c r="K58" s="3">
        <v>4</v>
      </c>
      <c r="L58" s="3">
        <v>62926</v>
      </c>
      <c r="M58" s="3">
        <f t="shared" si="2"/>
        <v>251704</v>
      </c>
      <c r="N58" s="6">
        <f>Table2[[#This Row],[revenue]]/Table2[[#This Row],[Order ID]]</f>
        <v>25.027741871333401</v>
      </c>
      <c r="O58" s="3" t="str" cm="1">
        <f t="array" ref="O58">_xlfn.IFS(M58&lt;=150000,"regular",M58&lt;=300000,"premium",M58&lt;=500000,"VIP")</f>
        <v>premium</v>
      </c>
    </row>
    <row r="59" spans="1:15" x14ac:dyDescent="0.25">
      <c r="A59" s="3">
        <v>10058</v>
      </c>
      <c r="B59" s="5">
        <v>45581</v>
      </c>
      <c r="C59" s="5" t="str">
        <f t="shared" si="0"/>
        <v>Oct</v>
      </c>
      <c r="D59" s="5" t="str">
        <f t="shared" si="1"/>
        <v>2024</v>
      </c>
      <c r="E59" s="3" t="s">
        <v>197</v>
      </c>
      <c r="F59" s="3" t="s">
        <v>23</v>
      </c>
      <c r="G59" s="3" t="s">
        <v>24</v>
      </c>
      <c r="H59" s="3" t="s">
        <v>120</v>
      </c>
      <c r="I59" s="3" t="s">
        <v>150</v>
      </c>
      <c r="J59" s="3" t="s">
        <v>198</v>
      </c>
      <c r="K59" s="3">
        <v>4</v>
      </c>
      <c r="L59" s="3">
        <v>73473</v>
      </c>
      <c r="M59" s="3">
        <f t="shared" si="2"/>
        <v>293892</v>
      </c>
      <c r="N59" s="6">
        <f>Table2[[#This Row],[revenue]]/Table2[[#This Row],[Order ID]]</f>
        <v>29.219725591568899</v>
      </c>
      <c r="O59" s="3" t="str" cm="1">
        <f t="array" ref="O59">_xlfn.IFS(M59&lt;=150000,"regular",M59&lt;=300000,"premium",M59&lt;=500000,"VIP")</f>
        <v>premium</v>
      </c>
    </row>
    <row r="60" spans="1:15" x14ac:dyDescent="0.25">
      <c r="A60" s="3">
        <v>10059</v>
      </c>
      <c r="B60" s="5">
        <v>45574</v>
      </c>
      <c r="C60" s="5" t="str">
        <f t="shared" si="0"/>
        <v>Oct</v>
      </c>
      <c r="D60" s="5" t="str">
        <f t="shared" si="1"/>
        <v>2024</v>
      </c>
      <c r="E60" s="3" t="s">
        <v>199</v>
      </c>
      <c r="F60" s="3" t="s">
        <v>33</v>
      </c>
      <c r="G60" s="3" t="s">
        <v>34</v>
      </c>
      <c r="H60" s="3" t="s">
        <v>39</v>
      </c>
      <c r="I60" s="3" t="s">
        <v>200</v>
      </c>
      <c r="J60" s="3" t="s">
        <v>201</v>
      </c>
      <c r="K60" s="3">
        <v>3</v>
      </c>
      <c r="L60" s="3">
        <v>29226</v>
      </c>
      <c r="M60" s="3">
        <f t="shared" si="2"/>
        <v>87678</v>
      </c>
      <c r="N60" s="6">
        <f>Table2[[#This Row],[revenue]]/Table2[[#This Row],[Order ID]]</f>
        <v>8.7163733969579482</v>
      </c>
      <c r="O60" s="3" t="str" cm="1">
        <f t="array" ref="O60">_xlfn.IFS(M60&lt;=150000,"regular",M60&lt;=300000,"premium",M60&lt;=500000,"VIP")</f>
        <v>regular</v>
      </c>
    </row>
    <row r="61" spans="1:15" x14ac:dyDescent="0.25">
      <c r="A61" s="3">
        <v>10060</v>
      </c>
      <c r="B61" s="5">
        <v>45793</v>
      </c>
      <c r="C61" s="5" t="str">
        <f t="shared" si="0"/>
        <v>May</v>
      </c>
      <c r="D61" s="5" t="str">
        <f t="shared" si="1"/>
        <v>2025</v>
      </c>
      <c r="E61" s="3" t="s">
        <v>202</v>
      </c>
      <c r="F61" s="3" t="s">
        <v>33</v>
      </c>
      <c r="G61" s="3" t="s">
        <v>43</v>
      </c>
      <c r="H61" s="3" t="s">
        <v>67</v>
      </c>
      <c r="I61" s="3" t="s">
        <v>68</v>
      </c>
      <c r="J61" s="3" t="s">
        <v>203</v>
      </c>
      <c r="K61" s="3">
        <v>2</v>
      </c>
      <c r="L61" s="3">
        <v>9860</v>
      </c>
      <c r="M61" s="3">
        <f t="shared" si="2"/>
        <v>19720</v>
      </c>
      <c r="N61" s="6">
        <f>Table2[[#This Row],[revenue]]/Table2[[#This Row],[Order ID]]</f>
        <v>1.9602385685884691</v>
      </c>
      <c r="O61" s="3" t="str" cm="1">
        <f t="array" ref="O61">_xlfn.IFS(M61&lt;=150000,"regular",M61&lt;=300000,"premium",M61&lt;=500000,"VIP")</f>
        <v>regular</v>
      </c>
    </row>
    <row r="62" spans="1:15" x14ac:dyDescent="0.25">
      <c r="A62" s="3">
        <v>10061</v>
      </c>
      <c r="B62" s="5">
        <v>45777</v>
      </c>
      <c r="C62" s="5" t="str">
        <f t="shared" si="0"/>
        <v>Apr</v>
      </c>
      <c r="D62" s="5" t="str">
        <f t="shared" si="1"/>
        <v>2025</v>
      </c>
      <c r="E62" s="3" t="s">
        <v>204</v>
      </c>
      <c r="F62" s="3" t="s">
        <v>33</v>
      </c>
      <c r="G62" s="3" t="s">
        <v>94</v>
      </c>
      <c r="H62" s="3" t="s">
        <v>87</v>
      </c>
      <c r="I62" s="3" t="s">
        <v>205</v>
      </c>
      <c r="J62" s="3" t="s">
        <v>206</v>
      </c>
      <c r="K62" s="3">
        <v>5</v>
      </c>
      <c r="L62" s="3">
        <v>17665</v>
      </c>
      <c r="M62" s="3">
        <f t="shared" si="2"/>
        <v>88325</v>
      </c>
      <c r="N62" s="6">
        <f>Table2[[#This Row],[revenue]]/Table2[[#This Row],[Order ID]]</f>
        <v>8.7789484146705092</v>
      </c>
      <c r="O62" s="3" t="str" cm="1">
        <f t="array" ref="O62">_xlfn.IFS(M62&lt;=150000,"regular",M62&lt;=300000,"premium",M62&lt;=500000,"VIP")</f>
        <v>regular</v>
      </c>
    </row>
    <row r="63" spans="1:15" x14ac:dyDescent="0.25">
      <c r="A63" s="3">
        <v>10062</v>
      </c>
      <c r="B63" s="5">
        <v>45391</v>
      </c>
      <c r="C63" s="5" t="str">
        <f t="shared" si="0"/>
        <v>Apr</v>
      </c>
      <c r="D63" s="5" t="str">
        <f t="shared" si="1"/>
        <v>2024</v>
      </c>
      <c r="E63" s="3" t="s">
        <v>207</v>
      </c>
      <c r="F63" s="3" t="s">
        <v>11</v>
      </c>
      <c r="G63" s="3" t="s">
        <v>84</v>
      </c>
      <c r="H63" s="3" t="s">
        <v>25</v>
      </c>
      <c r="I63" s="3" t="s">
        <v>58</v>
      </c>
      <c r="J63" s="3" t="s">
        <v>208</v>
      </c>
      <c r="K63" s="3">
        <v>2</v>
      </c>
      <c r="L63" s="3">
        <v>13751</v>
      </c>
      <c r="M63" s="3">
        <f t="shared" si="2"/>
        <v>27502</v>
      </c>
      <c r="N63" s="6">
        <f>Table2[[#This Row],[revenue]]/Table2[[#This Row],[Order ID]]</f>
        <v>2.7332538262770822</v>
      </c>
      <c r="O63" s="3" t="str" cm="1">
        <f t="array" ref="O63">_xlfn.IFS(M63&lt;=150000,"regular",M63&lt;=300000,"premium",M63&lt;=500000,"VIP")</f>
        <v>regular</v>
      </c>
    </row>
    <row r="64" spans="1:15" x14ac:dyDescent="0.25">
      <c r="A64" s="3">
        <v>10063</v>
      </c>
      <c r="B64" s="5">
        <v>45683</v>
      </c>
      <c r="C64" s="5" t="str">
        <f t="shared" si="0"/>
        <v>Jan</v>
      </c>
      <c r="D64" s="5" t="str">
        <f t="shared" si="1"/>
        <v>2025</v>
      </c>
      <c r="E64" s="3" t="s">
        <v>209</v>
      </c>
      <c r="F64" s="3" t="s">
        <v>33</v>
      </c>
      <c r="G64" s="3" t="s">
        <v>34</v>
      </c>
      <c r="H64" s="3" t="s">
        <v>25</v>
      </c>
      <c r="I64" s="3" t="s">
        <v>26</v>
      </c>
      <c r="J64" s="3" t="s">
        <v>210</v>
      </c>
      <c r="K64" s="3">
        <v>5</v>
      </c>
      <c r="L64" s="3">
        <v>11226</v>
      </c>
      <c r="M64" s="3">
        <f t="shared" si="2"/>
        <v>56130</v>
      </c>
      <c r="N64" s="6">
        <f>Table2[[#This Row],[revenue]]/Table2[[#This Row],[Order ID]]</f>
        <v>5.5778594852429695</v>
      </c>
      <c r="O64" s="3" t="str" cm="1">
        <f t="array" ref="O64">_xlfn.IFS(M64&lt;=150000,"regular",M64&lt;=300000,"premium",M64&lt;=500000,"VIP")</f>
        <v>regular</v>
      </c>
    </row>
    <row r="65" spans="1:15" x14ac:dyDescent="0.25">
      <c r="A65" s="3">
        <v>10064</v>
      </c>
      <c r="B65" s="5">
        <v>45287</v>
      </c>
      <c r="C65" s="5" t="str">
        <f t="shared" si="0"/>
        <v>Dec</v>
      </c>
      <c r="D65" s="5" t="str">
        <f t="shared" si="1"/>
        <v>2023</v>
      </c>
      <c r="E65" s="3" t="s">
        <v>211</v>
      </c>
      <c r="F65" s="3" t="s">
        <v>33</v>
      </c>
      <c r="G65" s="3" t="s">
        <v>34</v>
      </c>
      <c r="H65" s="3" t="s">
        <v>120</v>
      </c>
      <c r="I65" s="3" t="s">
        <v>139</v>
      </c>
      <c r="J65" s="3" t="s">
        <v>212</v>
      </c>
      <c r="K65" s="3">
        <v>4</v>
      </c>
      <c r="L65" s="3">
        <v>70618</v>
      </c>
      <c r="M65" s="3">
        <f t="shared" si="2"/>
        <v>282472</v>
      </c>
      <c r="N65" s="6">
        <f>Table2[[#This Row],[revenue]]/Table2[[#This Row],[Order ID]]</f>
        <v>28.067567567567568</v>
      </c>
      <c r="O65" s="3" t="str" cm="1">
        <f t="array" ref="O65">_xlfn.IFS(M65&lt;=150000,"regular",M65&lt;=300000,"premium",M65&lt;=500000,"VIP")</f>
        <v>premium</v>
      </c>
    </row>
    <row r="66" spans="1:15" x14ac:dyDescent="0.25">
      <c r="A66" s="3">
        <v>10065</v>
      </c>
      <c r="B66" s="5">
        <v>45466</v>
      </c>
      <c r="C66" s="5" t="str">
        <f t="shared" si="0"/>
        <v>Jun</v>
      </c>
      <c r="D66" s="5" t="str">
        <f t="shared" si="1"/>
        <v>2024</v>
      </c>
      <c r="E66" s="3" t="s">
        <v>213</v>
      </c>
      <c r="F66" s="3" t="s">
        <v>11</v>
      </c>
      <c r="G66" s="3" t="s">
        <v>12</v>
      </c>
      <c r="H66" s="3" t="s">
        <v>13</v>
      </c>
      <c r="I66" s="3" t="s">
        <v>48</v>
      </c>
      <c r="J66" s="3" t="s">
        <v>214</v>
      </c>
      <c r="K66" s="3">
        <v>3</v>
      </c>
      <c r="L66" s="3">
        <v>37492</v>
      </c>
      <c r="M66" s="3">
        <f t="shared" si="2"/>
        <v>112476</v>
      </c>
      <c r="N66" s="6">
        <f>Table2[[#This Row],[revenue]]/Table2[[#This Row],[Order ID]]</f>
        <v>11.174962742175857</v>
      </c>
      <c r="O66" s="3" t="str" cm="1">
        <f t="array" ref="O66">_xlfn.IFS(M66&lt;=150000,"regular",M66&lt;=300000,"premium",M66&lt;=500000,"VIP")</f>
        <v>regular</v>
      </c>
    </row>
    <row r="67" spans="1:15" x14ac:dyDescent="0.25">
      <c r="A67" s="3">
        <v>10066</v>
      </c>
      <c r="B67" s="5">
        <v>45465</v>
      </c>
      <c r="C67" s="5" t="str">
        <f t="shared" ref="C67:C130" si="3">TEXT(B67,"mmm")</f>
        <v>Jun</v>
      </c>
      <c r="D67" s="5" t="str">
        <f t="shared" ref="D67:D130" si="4">TEXT(B67,"yyyy")</f>
        <v>2024</v>
      </c>
      <c r="E67" s="3" t="s">
        <v>215</v>
      </c>
      <c r="F67" s="3" t="s">
        <v>17</v>
      </c>
      <c r="G67" s="3" t="s">
        <v>66</v>
      </c>
      <c r="H67" s="3" t="s">
        <v>25</v>
      </c>
      <c r="I67" s="3" t="s">
        <v>26</v>
      </c>
      <c r="J67" s="3" t="s">
        <v>216</v>
      </c>
      <c r="K67" s="3">
        <v>2</v>
      </c>
      <c r="L67" s="3">
        <v>34997</v>
      </c>
      <c r="M67" s="3">
        <f t="shared" ref="M67:M130" si="5">K67*L67</f>
        <v>69994</v>
      </c>
      <c r="N67" s="6">
        <f>Table2[[#This Row],[revenue]]/Table2[[#This Row],[Order ID]]</f>
        <v>6.9535068547585936</v>
      </c>
      <c r="O67" s="3" t="str" cm="1">
        <f t="array" ref="O67">_xlfn.IFS(M67&lt;=150000,"regular",M67&lt;=300000,"premium",M67&lt;=500000,"VIP")</f>
        <v>regular</v>
      </c>
    </row>
    <row r="68" spans="1:15" x14ac:dyDescent="0.25">
      <c r="A68" s="3">
        <v>10067</v>
      </c>
      <c r="B68" s="5">
        <v>45805</v>
      </c>
      <c r="C68" s="5" t="str">
        <f t="shared" si="3"/>
        <v>May</v>
      </c>
      <c r="D68" s="5" t="str">
        <f t="shared" si="4"/>
        <v>2025</v>
      </c>
      <c r="E68" s="3" t="s">
        <v>217</v>
      </c>
      <c r="F68" s="3" t="s">
        <v>33</v>
      </c>
      <c r="G68" s="3" t="s">
        <v>101</v>
      </c>
      <c r="H68" s="3" t="s">
        <v>25</v>
      </c>
      <c r="I68" s="3" t="s">
        <v>218</v>
      </c>
      <c r="J68" s="3" t="s">
        <v>219</v>
      </c>
      <c r="K68" s="3">
        <v>2</v>
      </c>
      <c r="L68" s="3">
        <v>71572</v>
      </c>
      <c r="M68" s="3">
        <f t="shared" si="5"/>
        <v>143144</v>
      </c>
      <c r="N68" s="6">
        <f>Table2[[#This Row],[revenue]]/Table2[[#This Row],[Order ID]]</f>
        <v>14.219131816827257</v>
      </c>
      <c r="O68" s="3" t="str" cm="1">
        <f t="array" ref="O68">_xlfn.IFS(M68&lt;=150000,"regular",M68&lt;=300000,"premium",M68&lt;=500000,"VIP")</f>
        <v>regular</v>
      </c>
    </row>
    <row r="69" spans="1:15" x14ac:dyDescent="0.25">
      <c r="A69" s="3">
        <v>10068</v>
      </c>
      <c r="B69" s="5">
        <v>45345</v>
      </c>
      <c r="C69" s="5" t="str">
        <f t="shared" si="3"/>
        <v>Feb</v>
      </c>
      <c r="D69" s="5" t="str">
        <f t="shared" si="4"/>
        <v>2024</v>
      </c>
      <c r="E69" s="3" t="s">
        <v>220</v>
      </c>
      <c r="F69" s="3" t="s">
        <v>33</v>
      </c>
      <c r="G69" s="3" t="s">
        <v>55</v>
      </c>
      <c r="H69" s="3" t="s">
        <v>13</v>
      </c>
      <c r="I69" s="3" t="s">
        <v>48</v>
      </c>
      <c r="J69" s="3" t="s">
        <v>221</v>
      </c>
      <c r="K69" s="3">
        <v>5</v>
      </c>
      <c r="L69" s="3">
        <v>38936</v>
      </c>
      <c r="M69" s="3">
        <f t="shared" si="5"/>
        <v>194680</v>
      </c>
      <c r="N69" s="6">
        <f>Table2[[#This Row],[revenue]]/Table2[[#This Row],[Order ID]]</f>
        <v>19.336511720301946</v>
      </c>
      <c r="O69" s="3" t="str" cm="1">
        <f t="array" ref="O69">_xlfn.IFS(M69&lt;=150000,"regular",M69&lt;=300000,"premium",M69&lt;=500000,"VIP")</f>
        <v>premium</v>
      </c>
    </row>
    <row r="70" spans="1:15" x14ac:dyDescent="0.25">
      <c r="A70" s="3">
        <v>10069</v>
      </c>
      <c r="B70" s="5">
        <v>45254</v>
      </c>
      <c r="C70" s="5" t="str">
        <f t="shared" si="3"/>
        <v>Nov</v>
      </c>
      <c r="D70" s="5" t="str">
        <f t="shared" si="4"/>
        <v>2023</v>
      </c>
      <c r="E70" s="3" t="s">
        <v>222</v>
      </c>
      <c r="F70" s="3" t="s">
        <v>23</v>
      </c>
      <c r="G70" s="3" t="s">
        <v>76</v>
      </c>
      <c r="H70" s="3" t="s">
        <v>67</v>
      </c>
      <c r="I70" s="3" t="s">
        <v>68</v>
      </c>
      <c r="J70" s="3" t="s">
        <v>223</v>
      </c>
      <c r="K70" s="3">
        <v>1</v>
      </c>
      <c r="L70" s="3">
        <v>19506</v>
      </c>
      <c r="M70" s="3">
        <f t="shared" si="5"/>
        <v>19506</v>
      </c>
      <c r="N70" s="6">
        <f>Table2[[#This Row],[revenue]]/Table2[[#This Row],[Order ID]]</f>
        <v>1.9372330916674942</v>
      </c>
      <c r="O70" s="3" t="str" cm="1">
        <f t="array" ref="O70">_xlfn.IFS(M70&lt;=150000,"regular",M70&lt;=300000,"premium",M70&lt;=500000,"VIP")</f>
        <v>regular</v>
      </c>
    </row>
    <row r="71" spans="1:15" x14ac:dyDescent="0.25">
      <c r="A71" s="3">
        <v>10070</v>
      </c>
      <c r="B71" s="5">
        <v>45659</v>
      </c>
      <c r="C71" s="5" t="str">
        <f t="shared" si="3"/>
        <v>Jan</v>
      </c>
      <c r="D71" s="5" t="str">
        <f t="shared" si="4"/>
        <v>2025</v>
      </c>
      <c r="E71" s="3" t="s">
        <v>224</v>
      </c>
      <c r="F71" s="3" t="s">
        <v>23</v>
      </c>
      <c r="G71" s="3" t="s">
        <v>105</v>
      </c>
      <c r="H71" s="3" t="s">
        <v>87</v>
      </c>
      <c r="I71" s="3" t="s">
        <v>174</v>
      </c>
      <c r="J71" s="3" t="s">
        <v>225</v>
      </c>
      <c r="K71" s="3">
        <v>5</v>
      </c>
      <c r="L71" s="3">
        <v>48227</v>
      </c>
      <c r="M71" s="3">
        <f t="shared" si="5"/>
        <v>241135</v>
      </c>
      <c r="N71" s="6">
        <f>Table2[[#This Row],[revenue]]/Table2[[#This Row],[Order ID]]</f>
        <v>23.945878848063554</v>
      </c>
      <c r="O71" s="3" t="str" cm="1">
        <f t="array" ref="O71">_xlfn.IFS(M71&lt;=150000,"regular",M71&lt;=300000,"premium",M71&lt;=500000,"VIP")</f>
        <v>premium</v>
      </c>
    </row>
    <row r="72" spans="1:15" x14ac:dyDescent="0.25">
      <c r="A72" s="3">
        <v>10071</v>
      </c>
      <c r="B72" s="5">
        <v>45535</v>
      </c>
      <c r="C72" s="5" t="str">
        <f t="shared" si="3"/>
        <v>Aug</v>
      </c>
      <c r="D72" s="5" t="str">
        <f t="shared" si="4"/>
        <v>2024</v>
      </c>
      <c r="E72" s="3" t="s">
        <v>226</v>
      </c>
      <c r="F72" s="3" t="s">
        <v>11</v>
      </c>
      <c r="G72" s="3" t="s">
        <v>12</v>
      </c>
      <c r="H72" s="3" t="s">
        <v>87</v>
      </c>
      <c r="I72" s="3" t="s">
        <v>174</v>
      </c>
      <c r="J72" s="3" t="s">
        <v>227</v>
      </c>
      <c r="K72" s="3">
        <v>3</v>
      </c>
      <c r="L72" s="3">
        <v>2697</v>
      </c>
      <c r="M72" s="3">
        <f t="shared" si="5"/>
        <v>8091</v>
      </c>
      <c r="N72" s="6">
        <f>Table2[[#This Row],[revenue]]/Table2[[#This Row],[Order ID]]</f>
        <v>0.80339588918677396</v>
      </c>
      <c r="O72" s="3" t="str" cm="1">
        <f t="array" ref="O72">_xlfn.IFS(M72&lt;=150000,"regular",M72&lt;=300000,"premium",M72&lt;=500000,"VIP")</f>
        <v>regular</v>
      </c>
    </row>
    <row r="73" spans="1:15" x14ac:dyDescent="0.25">
      <c r="A73" s="3">
        <v>10072</v>
      </c>
      <c r="B73" s="5">
        <v>45826</v>
      </c>
      <c r="C73" s="5" t="str">
        <f t="shared" si="3"/>
        <v>Jun</v>
      </c>
      <c r="D73" s="5" t="str">
        <f t="shared" si="4"/>
        <v>2025</v>
      </c>
      <c r="E73" s="3" t="s">
        <v>228</v>
      </c>
      <c r="F73" s="3" t="s">
        <v>23</v>
      </c>
      <c r="G73" s="3" t="s">
        <v>105</v>
      </c>
      <c r="H73" s="3" t="s">
        <v>120</v>
      </c>
      <c r="I73" s="3" t="s">
        <v>121</v>
      </c>
      <c r="J73" s="3" t="s">
        <v>229</v>
      </c>
      <c r="K73" s="3">
        <v>4</v>
      </c>
      <c r="L73" s="3">
        <v>47678</v>
      </c>
      <c r="M73" s="3">
        <f t="shared" si="5"/>
        <v>190712</v>
      </c>
      <c r="N73" s="6">
        <f>Table2[[#This Row],[revenue]]/Table2[[#This Row],[Order ID]]</f>
        <v>18.934868943606038</v>
      </c>
      <c r="O73" s="3" t="str" cm="1">
        <f t="array" ref="O73">_xlfn.IFS(M73&lt;=150000,"regular",M73&lt;=300000,"premium",M73&lt;=500000,"VIP")</f>
        <v>premium</v>
      </c>
    </row>
    <row r="74" spans="1:15" x14ac:dyDescent="0.25">
      <c r="A74" s="3">
        <v>10073</v>
      </c>
      <c r="B74" s="5">
        <v>45748</v>
      </c>
      <c r="C74" s="5" t="str">
        <f t="shared" si="3"/>
        <v>Apr</v>
      </c>
      <c r="D74" s="5" t="str">
        <f t="shared" si="4"/>
        <v>2025</v>
      </c>
      <c r="E74" s="3" t="s">
        <v>230</v>
      </c>
      <c r="F74" s="3" t="s">
        <v>17</v>
      </c>
      <c r="G74" s="3" t="s">
        <v>66</v>
      </c>
      <c r="H74" s="3" t="s">
        <v>67</v>
      </c>
      <c r="I74" s="3" t="s">
        <v>231</v>
      </c>
      <c r="J74" s="3" t="s">
        <v>232</v>
      </c>
      <c r="K74" s="3">
        <v>1</v>
      </c>
      <c r="L74" s="3">
        <v>39545</v>
      </c>
      <c r="M74" s="3">
        <f t="shared" si="5"/>
        <v>39545</v>
      </c>
      <c r="N74" s="6">
        <f>Table2[[#This Row],[revenue]]/Table2[[#This Row],[Order ID]]</f>
        <v>3.9258413580859726</v>
      </c>
      <c r="O74" s="3" t="str" cm="1">
        <f t="array" ref="O74">_xlfn.IFS(M74&lt;=150000,"regular",M74&lt;=300000,"premium",M74&lt;=500000,"VIP")</f>
        <v>regular</v>
      </c>
    </row>
    <row r="75" spans="1:15" x14ac:dyDescent="0.25">
      <c r="A75" s="3">
        <v>10074</v>
      </c>
      <c r="B75" s="5">
        <v>45365</v>
      </c>
      <c r="C75" s="5" t="str">
        <f t="shared" si="3"/>
        <v>Mar</v>
      </c>
      <c r="D75" s="5" t="str">
        <f t="shared" si="4"/>
        <v>2024</v>
      </c>
      <c r="E75" s="3" t="s">
        <v>233</v>
      </c>
      <c r="F75" s="3" t="s">
        <v>33</v>
      </c>
      <c r="G75" s="3" t="s">
        <v>34</v>
      </c>
      <c r="H75" s="3" t="s">
        <v>120</v>
      </c>
      <c r="I75" s="3" t="s">
        <v>150</v>
      </c>
      <c r="J75" s="3" t="s">
        <v>234</v>
      </c>
      <c r="K75" s="3">
        <v>5</v>
      </c>
      <c r="L75" s="3">
        <v>60787</v>
      </c>
      <c r="M75" s="3">
        <f t="shared" si="5"/>
        <v>303935</v>
      </c>
      <c r="N75" s="6">
        <f>Table2[[#This Row],[revenue]]/Table2[[#This Row],[Order ID]]</f>
        <v>30.170240222354575</v>
      </c>
      <c r="O75" s="3" t="str" cm="1">
        <f t="array" ref="O75">_xlfn.IFS(M75&lt;=150000,"regular",M75&lt;=300000,"premium",M75&lt;=500000,"VIP")</f>
        <v>VIP</v>
      </c>
    </row>
    <row r="76" spans="1:15" x14ac:dyDescent="0.25">
      <c r="A76" s="3">
        <v>10075</v>
      </c>
      <c r="B76" s="5">
        <v>45635</v>
      </c>
      <c r="C76" s="5" t="str">
        <f t="shared" si="3"/>
        <v>Dec</v>
      </c>
      <c r="D76" s="5" t="str">
        <f t="shared" si="4"/>
        <v>2024</v>
      </c>
      <c r="E76" s="3" t="s">
        <v>235</v>
      </c>
      <c r="F76" s="3" t="s">
        <v>17</v>
      </c>
      <c r="G76" s="3" t="s">
        <v>158</v>
      </c>
      <c r="H76" s="3" t="s">
        <v>120</v>
      </c>
      <c r="I76" s="3" t="s">
        <v>139</v>
      </c>
      <c r="J76" s="3" t="s">
        <v>236</v>
      </c>
      <c r="K76" s="3">
        <v>1</v>
      </c>
      <c r="L76" s="3">
        <v>26035</v>
      </c>
      <c r="M76" s="3">
        <f t="shared" si="5"/>
        <v>26035</v>
      </c>
      <c r="N76" s="6">
        <f>Table2[[#This Row],[revenue]]/Table2[[#This Row],[Order ID]]</f>
        <v>2.584119106699752</v>
      </c>
      <c r="O76" s="3" t="str" cm="1">
        <f t="array" ref="O76">_xlfn.IFS(M76&lt;=150000,"regular",M76&lt;=300000,"premium",M76&lt;=500000,"VIP")</f>
        <v>regular</v>
      </c>
    </row>
    <row r="77" spans="1:15" x14ac:dyDescent="0.25">
      <c r="A77" s="3">
        <v>10076</v>
      </c>
      <c r="B77" s="5">
        <v>45674</v>
      </c>
      <c r="C77" s="5" t="str">
        <f t="shared" si="3"/>
        <v>Jan</v>
      </c>
      <c r="D77" s="5" t="str">
        <f t="shared" si="4"/>
        <v>2025</v>
      </c>
      <c r="E77" s="3" t="s">
        <v>237</v>
      </c>
      <c r="F77" s="3" t="s">
        <v>33</v>
      </c>
      <c r="G77" s="3" t="s">
        <v>94</v>
      </c>
      <c r="H77" s="3" t="s">
        <v>35</v>
      </c>
      <c r="I77" s="3" t="s">
        <v>36</v>
      </c>
      <c r="J77" s="3" t="s">
        <v>238</v>
      </c>
      <c r="K77" s="3">
        <v>5</v>
      </c>
      <c r="L77" s="3">
        <v>41865</v>
      </c>
      <c r="M77" s="3">
        <f t="shared" si="5"/>
        <v>209325</v>
      </c>
      <c r="N77" s="6">
        <f>Table2[[#This Row],[revenue]]/Table2[[#This Row],[Order ID]]</f>
        <v>20.774612941643511</v>
      </c>
      <c r="O77" s="3" t="str" cm="1">
        <f t="array" ref="O77">_xlfn.IFS(M77&lt;=150000,"regular",M77&lt;=300000,"premium",M77&lt;=500000,"VIP")</f>
        <v>premium</v>
      </c>
    </row>
    <row r="78" spans="1:15" x14ac:dyDescent="0.25">
      <c r="A78" s="3">
        <v>10077</v>
      </c>
      <c r="B78" s="5">
        <v>45720</v>
      </c>
      <c r="C78" s="5" t="str">
        <f t="shared" si="3"/>
        <v>Mar</v>
      </c>
      <c r="D78" s="5" t="str">
        <f t="shared" si="4"/>
        <v>2025</v>
      </c>
      <c r="E78" s="3" t="s">
        <v>239</v>
      </c>
      <c r="F78" s="3" t="s">
        <v>17</v>
      </c>
      <c r="G78" s="3" t="s">
        <v>47</v>
      </c>
      <c r="H78" s="3" t="s">
        <v>25</v>
      </c>
      <c r="I78" s="3" t="s">
        <v>58</v>
      </c>
      <c r="J78" s="3" t="s">
        <v>240</v>
      </c>
      <c r="K78" s="3">
        <v>4</v>
      </c>
      <c r="L78" s="3">
        <v>76576</v>
      </c>
      <c r="M78" s="3">
        <f t="shared" si="5"/>
        <v>306304</v>
      </c>
      <c r="N78" s="6">
        <f>Table2[[#This Row],[revenue]]/Table2[[#This Row],[Order ID]]</f>
        <v>30.396348119480002</v>
      </c>
      <c r="O78" s="3" t="str" cm="1">
        <f t="array" ref="O78">_xlfn.IFS(M78&lt;=150000,"regular",M78&lt;=300000,"premium",M78&lt;=500000,"VIP")</f>
        <v>VIP</v>
      </c>
    </row>
    <row r="79" spans="1:15" x14ac:dyDescent="0.25">
      <c r="A79" s="3">
        <v>10078</v>
      </c>
      <c r="B79" s="5">
        <v>45392</v>
      </c>
      <c r="C79" s="5" t="str">
        <f t="shared" si="3"/>
        <v>Apr</v>
      </c>
      <c r="D79" s="5" t="str">
        <f t="shared" si="4"/>
        <v>2024</v>
      </c>
      <c r="E79" s="3" t="s">
        <v>241</v>
      </c>
      <c r="F79" s="3" t="s">
        <v>11</v>
      </c>
      <c r="G79" s="3" t="s">
        <v>12</v>
      </c>
      <c r="H79" s="3" t="s">
        <v>77</v>
      </c>
      <c r="I79" s="3" t="s">
        <v>162</v>
      </c>
      <c r="J79" s="3" t="s">
        <v>242</v>
      </c>
      <c r="K79" s="3">
        <v>2</v>
      </c>
      <c r="L79" s="3">
        <v>33749</v>
      </c>
      <c r="M79" s="3">
        <f t="shared" si="5"/>
        <v>67498</v>
      </c>
      <c r="N79" s="6">
        <f>Table2[[#This Row],[revenue]]/Table2[[#This Row],[Order ID]]</f>
        <v>6.6975590394919626</v>
      </c>
      <c r="O79" s="3" t="str" cm="1">
        <f t="array" ref="O79">_xlfn.IFS(M79&lt;=150000,"regular",M79&lt;=300000,"premium",M79&lt;=500000,"VIP")</f>
        <v>regular</v>
      </c>
    </row>
    <row r="80" spans="1:15" x14ac:dyDescent="0.25">
      <c r="A80" s="3">
        <v>10079</v>
      </c>
      <c r="B80" s="5">
        <v>45478</v>
      </c>
      <c r="C80" s="5" t="str">
        <f t="shared" si="3"/>
        <v>Jul</v>
      </c>
      <c r="D80" s="5" t="str">
        <f t="shared" si="4"/>
        <v>2024</v>
      </c>
      <c r="E80" s="3" t="s">
        <v>243</v>
      </c>
      <c r="F80" s="3" t="s">
        <v>33</v>
      </c>
      <c r="G80" s="3" t="s">
        <v>34</v>
      </c>
      <c r="H80" s="3" t="s">
        <v>25</v>
      </c>
      <c r="I80" s="3" t="s">
        <v>95</v>
      </c>
      <c r="J80" s="3" t="s">
        <v>244</v>
      </c>
      <c r="K80" s="3">
        <v>4</v>
      </c>
      <c r="L80" s="3">
        <v>46014</v>
      </c>
      <c r="M80" s="3">
        <f t="shared" si="5"/>
        <v>184056</v>
      </c>
      <c r="N80" s="6">
        <f>Table2[[#This Row],[revenue]]/Table2[[#This Row],[Order ID]]</f>
        <v>18.261335449945431</v>
      </c>
      <c r="O80" s="3" t="str" cm="1">
        <f t="array" ref="O80">_xlfn.IFS(M80&lt;=150000,"regular",M80&lt;=300000,"premium",M80&lt;=500000,"VIP")</f>
        <v>premium</v>
      </c>
    </row>
    <row r="81" spans="1:15" x14ac:dyDescent="0.25">
      <c r="A81" s="3">
        <v>10080</v>
      </c>
      <c r="B81" s="5">
        <v>45705</v>
      </c>
      <c r="C81" s="5" t="str">
        <f t="shared" si="3"/>
        <v>Feb</v>
      </c>
      <c r="D81" s="5" t="str">
        <f t="shared" si="4"/>
        <v>2025</v>
      </c>
      <c r="E81" s="3" t="s">
        <v>245</v>
      </c>
      <c r="F81" s="3" t="s">
        <v>33</v>
      </c>
      <c r="G81" s="3" t="s">
        <v>101</v>
      </c>
      <c r="H81" s="3" t="s">
        <v>62</v>
      </c>
      <c r="I81" s="3" t="s">
        <v>142</v>
      </c>
      <c r="J81" s="3" t="s">
        <v>246</v>
      </c>
      <c r="K81" s="3">
        <v>5</v>
      </c>
      <c r="L81" s="3">
        <v>55423</v>
      </c>
      <c r="M81" s="3">
        <f t="shared" si="5"/>
        <v>277115</v>
      </c>
      <c r="N81" s="6">
        <f>Table2[[#This Row],[revenue]]/Table2[[#This Row],[Order ID]]</f>
        <v>27.491567460317459</v>
      </c>
      <c r="O81" s="3" t="str" cm="1">
        <f t="array" ref="O81">_xlfn.IFS(M81&lt;=150000,"regular",M81&lt;=300000,"premium",M81&lt;=500000,"VIP")</f>
        <v>premium</v>
      </c>
    </row>
    <row r="82" spans="1:15" x14ac:dyDescent="0.25">
      <c r="A82" s="3">
        <v>10081</v>
      </c>
      <c r="B82" s="5">
        <v>45265</v>
      </c>
      <c r="C82" s="5" t="str">
        <f t="shared" si="3"/>
        <v>Dec</v>
      </c>
      <c r="D82" s="5" t="str">
        <f t="shared" si="4"/>
        <v>2023</v>
      </c>
      <c r="E82" s="3" t="s">
        <v>247</v>
      </c>
      <c r="F82" s="3" t="s">
        <v>11</v>
      </c>
      <c r="G82" s="3" t="s">
        <v>165</v>
      </c>
      <c r="H82" s="3" t="s">
        <v>39</v>
      </c>
      <c r="I82" s="3" t="s">
        <v>200</v>
      </c>
      <c r="J82" s="3" t="s">
        <v>248</v>
      </c>
      <c r="K82" s="3">
        <v>5</v>
      </c>
      <c r="L82" s="3">
        <v>5463</v>
      </c>
      <c r="M82" s="3">
        <f t="shared" si="5"/>
        <v>27315</v>
      </c>
      <c r="N82" s="6">
        <f>Table2[[#This Row],[revenue]]/Table2[[#This Row],[Order ID]]</f>
        <v>2.7095526237476442</v>
      </c>
      <c r="O82" s="3" t="str" cm="1">
        <f t="array" ref="O82">_xlfn.IFS(M82&lt;=150000,"regular",M82&lt;=300000,"premium",M82&lt;=500000,"VIP")</f>
        <v>regular</v>
      </c>
    </row>
    <row r="83" spans="1:15" x14ac:dyDescent="0.25">
      <c r="A83" s="3">
        <v>10082</v>
      </c>
      <c r="B83" s="5">
        <v>45639</v>
      </c>
      <c r="C83" s="5" t="str">
        <f t="shared" si="3"/>
        <v>Dec</v>
      </c>
      <c r="D83" s="5" t="str">
        <f t="shared" si="4"/>
        <v>2024</v>
      </c>
      <c r="E83" s="3" t="s">
        <v>249</v>
      </c>
      <c r="F83" s="3" t="s">
        <v>11</v>
      </c>
      <c r="G83" s="3" t="s">
        <v>61</v>
      </c>
      <c r="H83" s="3" t="s">
        <v>87</v>
      </c>
      <c r="I83" s="3" t="s">
        <v>147</v>
      </c>
      <c r="J83" s="3" t="s">
        <v>250</v>
      </c>
      <c r="K83" s="3">
        <v>1</v>
      </c>
      <c r="L83" s="3">
        <v>4714</v>
      </c>
      <c r="M83" s="3">
        <f t="shared" si="5"/>
        <v>4714</v>
      </c>
      <c r="N83" s="6">
        <f>Table2[[#This Row],[revenue]]/Table2[[#This Row],[Order ID]]</f>
        <v>0.46756595913509225</v>
      </c>
      <c r="O83" s="3" t="str" cm="1">
        <f t="array" ref="O83">_xlfn.IFS(M83&lt;=150000,"regular",M83&lt;=300000,"premium",M83&lt;=500000,"VIP")</f>
        <v>regular</v>
      </c>
    </row>
    <row r="84" spans="1:15" x14ac:dyDescent="0.25">
      <c r="A84" s="3">
        <v>10083</v>
      </c>
      <c r="B84" s="5">
        <v>45828</v>
      </c>
      <c r="C84" s="5" t="str">
        <f t="shared" si="3"/>
        <v>Jun</v>
      </c>
      <c r="D84" s="5" t="str">
        <f t="shared" si="4"/>
        <v>2025</v>
      </c>
      <c r="E84" s="3" t="s">
        <v>251</v>
      </c>
      <c r="F84" s="3" t="s">
        <v>23</v>
      </c>
      <c r="G84" s="3" t="s">
        <v>105</v>
      </c>
      <c r="H84" s="3" t="s">
        <v>87</v>
      </c>
      <c r="I84" s="3" t="s">
        <v>174</v>
      </c>
      <c r="J84" s="3" t="s">
        <v>252</v>
      </c>
      <c r="K84" s="3">
        <v>4</v>
      </c>
      <c r="L84" s="3">
        <v>31170</v>
      </c>
      <c r="M84" s="3">
        <f t="shared" si="5"/>
        <v>124680</v>
      </c>
      <c r="N84" s="6">
        <f>Table2[[#This Row],[revenue]]/Table2[[#This Row],[Order ID]]</f>
        <v>12.365367450163642</v>
      </c>
      <c r="O84" s="3" t="str" cm="1">
        <f t="array" ref="O84">_xlfn.IFS(M84&lt;=150000,"regular",M84&lt;=300000,"premium",M84&lt;=500000,"VIP")</f>
        <v>regular</v>
      </c>
    </row>
    <row r="85" spans="1:15" x14ac:dyDescent="0.25">
      <c r="A85" s="3">
        <v>10084</v>
      </c>
      <c r="B85" s="5">
        <v>45493</v>
      </c>
      <c r="C85" s="5" t="str">
        <f t="shared" si="3"/>
        <v>Jul</v>
      </c>
      <c r="D85" s="5" t="str">
        <f t="shared" si="4"/>
        <v>2024</v>
      </c>
      <c r="E85" s="3" t="s">
        <v>253</v>
      </c>
      <c r="F85" s="3" t="s">
        <v>33</v>
      </c>
      <c r="G85" s="3" t="s">
        <v>55</v>
      </c>
      <c r="H85" s="3" t="s">
        <v>67</v>
      </c>
      <c r="I85" s="3" t="s">
        <v>68</v>
      </c>
      <c r="J85" s="3" t="s">
        <v>254</v>
      </c>
      <c r="K85" s="3">
        <v>1</v>
      </c>
      <c r="L85" s="3">
        <v>8927</v>
      </c>
      <c r="M85" s="3">
        <f t="shared" si="5"/>
        <v>8927</v>
      </c>
      <c r="N85" s="6">
        <f>Table2[[#This Row],[revenue]]/Table2[[#This Row],[Order ID]]</f>
        <v>0.88526378421261409</v>
      </c>
      <c r="O85" s="3" t="str" cm="1">
        <f t="array" ref="O85">_xlfn.IFS(M85&lt;=150000,"regular",M85&lt;=300000,"premium",M85&lt;=500000,"VIP")</f>
        <v>regular</v>
      </c>
    </row>
    <row r="86" spans="1:15" x14ac:dyDescent="0.25">
      <c r="A86" s="3">
        <v>10085</v>
      </c>
      <c r="B86" s="5">
        <v>45597</v>
      </c>
      <c r="C86" s="5" t="str">
        <f t="shared" si="3"/>
        <v>Nov</v>
      </c>
      <c r="D86" s="5" t="str">
        <f t="shared" si="4"/>
        <v>2024</v>
      </c>
      <c r="E86" s="3" t="s">
        <v>255</v>
      </c>
      <c r="F86" s="3" t="s">
        <v>23</v>
      </c>
      <c r="G86" s="3" t="s">
        <v>76</v>
      </c>
      <c r="H86" s="3" t="s">
        <v>39</v>
      </c>
      <c r="I86" s="3" t="s">
        <v>200</v>
      </c>
      <c r="J86" s="3" t="s">
        <v>256</v>
      </c>
      <c r="K86" s="3">
        <v>1</v>
      </c>
      <c r="L86" s="3">
        <v>16256</v>
      </c>
      <c r="M86" s="3">
        <f t="shared" si="5"/>
        <v>16256</v>
      </c>
      <c r="N86" s="6">
        <f>Table2[[#This Row],[revenue]]/Table2[[#This Row],[Order ID]]</f>
        <v>1.6118988596926127</v>
      </c>
      <c r="O86" s="3" t="str" cm="1">
        <f t="array" ref="O86">_xlfn.IFS(M86&lt;=150000,"regular",M86&lt;=300000,"premium",M86&lt;=500000,"VIP")</f>
        <v>regular</v>
      </c>
    </row>
    <row r="87" spans="1:15" x14ac:dyDescent="0.25">
      <c r="A87" s="3">
        <v>10086</v>
      </c>
      <c r="B87" s="5">
        <v>45810</v>
      </c>
      <c r="C87" s="5" t="str">
        <f t="shared" si="3"/>
        <v>Jun</v>
      </c>
      <c r="D87" s="5" t="str">
        <f t="shared" si="4"/>
        <v>2025</v>
      </c>
      <c r="E87" s="3" t="s">
        <v>257</v>
      </c>
      <c r="F87" s="3" t="s">
        <v>23</v>
      </c>
      <c r="G87" s="3" t="s">
        <v>135</v>
      </c>
      <c r="H87" s="3" t="s">
        <v>120</v>
      </c>
      <c r="I87" s="3" t="s">
        <v>155</v>
      </c>
      <c r="J87" s="3" t="s">
        <v>258</v>
      </c>
      <c r="K87" s="3">
        <v>2</v>
      </c>
      <c r="L87" s="3">
        <v>22240</v>
      </c>
      <c r="M87" s="3">
        <f t="shared" si="5"/>
        <v>44480</v>
      </c>
      <c r="N87" s="6">
        <f>Table2[[#This Row],[revenue]]/Table2[[#This Row],[Order ID]]</f>
        <v>4.4100733690263736</v>
      </c>
      <c r="O87" s="3" t="str" cm="1">
        <f t="array" ref="O87">_xlfn.IFS(M87&lt;=150000,"regular",M87&lt;=300000,"premium",M87&lt;=500000,"VIP")</f>
        <v>regular</v>
      </c>
    </row>
    <row r="88" spans="1:15" x14ac:dyDescent="0.25">
      <c r="A88" s="3">
        <v>10087</v>
      </c>
      <c r="B88" s="5">
        <v>45380</v>
      </c>
      <c r="C88" s="5" t="str">
        <f t="shared" si="3"/>
        <v>Mar</v>
      </c>
      <c r="D88" s="5" t="str">
        <f t="shared" si="4"/>
        <v>2024</v>
      </c>
      <c r="E88" s="3" t="s">
        <v>259</v>
      </c>
      <c r="F88" s="3" t="s">
        <v>33</v>
      </c>
      <c r="G88" s="3" t="s">
        <v>55</v>
      </c>
      <c r="H88" s="3" t="s">
        <v>19</v>
      </c>
      <c r="I88" s="3" t="s">
        <v>30</v>
      </c>
      <c r="J88" s="3" t="s">
        <v>260</v>
      </c>
      <c r="K88" s="3">
        <v>3</v>
      </c>
      <c r="L88" s="3">
        <v>62172</v>
      </c>
      <c r="M88" s="3">
        <f t="shared" si="5"/>
        <v>186516</v>
      </c>
      <c r="N88" s="6">
        <f>Table2[[#This Row],[revenue]]/Table2[[#This Row],[Order ID]]</f>
        <v>18.490730643402401</v>
      </c>
      <c r="O88" s="3" t="str" cm="1">
        <f t="array" ref="O88">_xlfn.IFS(M88&lt;=150000,"regular",M88&lt;=300000,"premium",M88&lt;=500000,"VIP")</f>
        <v>premium</v>
      </c>
    </row>
    <row r="89" spans="1:15" x14ac:dyDescent="0.25">
      <c r="A89" s="3">
        <v>10088</v>
      </c>
      <c r="B89" s="5">
        <v>45245</v>
      </c>
      <c r="C89" s="5" t="str">
        <f t="shared" si="3"/>
        <v>Nov</v>
      </c>
      <c r="D89" s="5" t="str">
        <f t="shared" si="4"/>
        <v>2023</v>
      </c>
      <c r="E89" s="3" t="s">
        <v>261</v>
      </c>
      <c r="F89" s="3" t="s">
        <v>17</v>
      </c>
      <c r="G89" s="3" t="s">
        <v>47</v>
      </c>
      <c r="H89" s="3" t="s">
        <v>87</v>
      </c>
      <c r="I89" s="3" t="s">
        <v>174</v>
      </c>
      <c r="J89" s="3" t="s">
        <v>262</v>
      </c>
      <c r="K89" s="3">
        <v>5</v>
      </c>
      <c r="L89" s="3">
        <v>39458</v>
      </c>
      <c r="M89" s="3">
        <f t="shared" si="5"/>
        <v>197290</v>
      </c>
      <c r="N89" s="6">
        <f>Table2[[#This Row],[revenue]]/Table2[[#This Row],[Order ID]]</f>
        <v>19.556899286280728</v>
      </c>
      <c r="O89" s="3" t="str" cm="1">
        <f t="array" ref="O89">_xlfn.IFS(M89&lt;=150000,"regular",M89&lt;=300000,"premium",M89&lt;=500000,"VIP")</f>
        <v>premium</v>
      </c>
    </row>
    <row r="90" spans="1:15" x14ac:dyDescent="0.25">
      <c r="A90" s="3">
        <v>10089</v>
      </c>
      <c r="B90" s="5">
        <v>45651</v>
      </c>
      <c r="C90" s="5" t="str">
        <f t="shared" si="3"/>
        <v>Dec</v>
      </c>
      <c r="D90" s="5" t="str">
        <f t="shared" si="4"/>
        <v>2024</v>
      </c>
      <c r="E90" s="3" t="s">
        <v>263</v>
      </c>
      <c r="F90" s="3" t="s">
        <v>11</v>
      </c>
      <c r="G90" s="3" t="s">
        <v>138</v>
      </c>
      <c r="H90" s="3" t="s">
        <v>13</v>
      </c>
      <c r="I90" s="3" t="s">
        <v>102</v>
      </c>
      <c r="J90" s="3" t="s">
        <v>264</v>
      </c>
      <c r="K90" s="3">
        <v>4</v>
      </c>
      <c r="L90" s="3">
        <v>34376</v>
      </c>
      <c r="M90" s="3">
        <f t="shared" si="5"/>
        <v>137504</v>
      </c>
      <c r="N90" s="6">
        <f>Table2[[#This Row],[revenue]]/Table2[[#This Row],[Order ID]]</f>
        <v>13.629101001090296</v>
      </c>
      <c r="O90" s="3" t="str" cm="1">
        <f t="array" ref="O90">_xlfn.IFS(M90&lt;=150000,"regular",M90&lt;=300000,"premium",M90&lt;=500000,"VIP")</f>
        <v>regular</v>
      </c>
    </row>
    <row r="91" spans="1:15" x14ac:dyDescent="0.25">
      <c r="A91" s="3">
        <v>10090</v>
      </c>
      <c r="B91" s="5">
        <v>45714</v>
      </c>
      <c r="C91" s="5" t="str">
        <f t="shared" si="3"/>
        <v>Feb</v>
      </c>
      <c r="D91" s="5" t="str">
        <f t="shared" si="4"/>
        <v>2025</v>
      </c>
      <c r="E91" s="3" t="s">
        <v>265</v>
      </c>
      <c r="F91" s="3" t="s">
        <v>33</v>
      </c>
      <c r="G91" s="3" t="s">
        <v>43</v>
      </c>
      <c r="H91" s="3" t="s">
        <v>35</v>
      </c>
      <c r="I91" s="3" t="s">
        <v>36</v>
      </c>
      <c r="J91" s="3" t="s">
        <v>266</v>
      </c>
      <c r="K91" s="3">
        <v>4</v>
      </c>
      <c r="L91" s="3">
        <v>53084</v>
      </c>
      <c r="M91" s="3">
        <f t="shared" si="5"/>
        <v>212336</v>
      </c>
      <c r="N91" s="6">
        <f>Table2[[#This Row],[revenue]]/Table2[[#This Row],[Order ID]]</f>
        <v>21.044202180376612</v>
      </c>
      <c r="O91" s="3" t="str" cm="1">
        <f t="array" ref="O91">_xlfn.IFS(M91&lt;=150000,"regular",M91&lt;=300000,"premium",M91&lt;=500000,"VIP")</f>
        <v>premium</v>
      </c>
    </row>
    <row r="92" spans="1:15" x14ac:dyDescent="0.25">
      <c r="A92" s="3">
        <v>10091</v>
      </c>
      <c r="B92" s="5">
        <v>45816</v>
      </c>
      <c r="C92" s="5" t="str">
        <f t="shared" si="3"/>
        <v>Jun</v>
      </c>
      <c r="D92" s="5" t="str">
        <f t="shared" si="4"/>
        <v>2025</v>
      </c>
      <c r="E92" s="3" t="s">
        <v>267</v>
      </c>
      <c r="F92" s="3" t="s">
        <v>23</v>
      </c>
      <c r="G92" s="3" t="s">
        <v>135</v>
      </c>
      <c r="H92" s="3" t="s">
        <v>62</v>
      </c>
      <c r="I92" s="3" t="s">
        <v>142</v>
      </c>
      <c r="J92" s="3" t="s">
        <v>268</v>
      </c>
      <c r="K92" s="3">
        <v>3</v>
      </c>
      <c r="L92" s="3">
        <v>60656</v>
      </c>
      <c r="M92" s="3">
        <f t="shared" si="5"/>
        <v>181968</v>
      </c>
      <c r="N92" s="6">
        <f>Table2[[#This Row],[revenue]]/Table2[[#This Row],[Order ID]]</f>
        <v>18.032702408086415</v>
      </c>
      <c r="O92" s="3" t="str" cm="1">
        <f t="array" ref="O92">_xlfn.IFS(M92&lt;=150000,"regular",M92&lt;=300000,"premium",M92&lt;=500000,"VIP")</f>
        <v>premium</v>
      </c>
    </row>
    <row r="93" spans="1:15" x14ac:dyDescent="0.25">
      <c r="A93" s="3">
        <v>10092</v>
      </c>
      <c r="B93" s="5">
        <v>45686</v>
      </c>
      <c r="C93" s="5" t="str">
        <f t="shared" si="3"/>
        <v>Jan</v>
      </c>
      <c r="D93" s="5" t="str">
        <f t="shared" si="4"/>
        <v>2025</v>
      </c>
      <c r="E93" s="3" t="s">
        <v>269</v>
      </c>
      <c r="F93" s="3" t="s">
        <v>17</v>
      </c>
      <c r="G93" s="3" t="s">
        <v>66</v>
      </c>
      <c r="H93" s="3" t="s">
        <v>77</v>
      </c>
      <c r="I93" s="3" t="s">
        <v>162</v>
      </c>
      <c r="J93" s="3" t="s">
        <v>270</v>
      </c>
      <c r="K93" s="3">
        <v>1</v>
      </c>
      <c r="L93" s="3">
        <v>73564</v>
      </c>
      <c r="M93" s="3">
        <f t="shared" si="5"/>
        <v>73564</v>
      </c>
      <c r="N93" s="6">
        <f>Table2[[#This Row],[revenue]]/Table2[[#This Row],[Order ID]]</f>
        <v>7.2893380895759021</v>
      </c>
      <c r="O93" s="3" t="str" cm="1">
        <f t="array" ref="O93">_xlfn.IFS(M93&lt;=150000,"regular",M93&lt;=300000,"premium",M93&lt;=500000,"VIP")</f>
        <v>regular</v>
      </c>
    </row>
    <row r="94" spans="1:15" x14ac:dyDescent="0.25">
      <c r="A94" s="3">
        <v>10093</v>
      </c>
      <c r="B94" s="5">
        <v>45668</v>
      </c>
      <c r="C94" s="5" t="str">
        <f t="shared" si="3"/>
        <v>Jan</v>
      </c>
      <c r="D94" s="5" t="str">
        <f t="shared" si="4"/>
        <v>2025</v>
      </c>
      <c r="E94" s="3" t="s">
        <v>271</v>
      </c>
      <c r="F94" s="3" t="s">
        <v>23</v>
      </c>
      <c r="G94" s="3" t="s">
        <v>24</v>
      </c>
      <c r="H94" s="3" t="s">
        <v>39</v>
      </c>
      <c r="I94" s="3" t="s">
        <v>132</v>
      </c>
      <c r="J94" s="3" t="s">
        <v>272</v>
      </c>
      <c r="K94" s="3">
        <v>5</v>
      </c>
      <c r="L94" s="3">
        <v>26060</v>
      </c>
      <c r="M94" s="3">
        <f t="shared" si="5"/>
        <v>130300</v>
      </c>
      <c r="N94" s="6">
        <f>Table2[[#This Row],[revenue]]/Table2[[#This Row],[Order ID]]</f>
        <v>12.909937580501337</v>
      </c>
      <c r="O94" s="3" t="str" cm="1">
        <f t="array" ref="O94">_xlfn.IFS(M94&lt;=150000,"regular",M94&lt;=300000,"premium",M94&lt;=500000,"VIP")</f>
        <v>regular</v>
      </c>
    </row>
    <row r="95" spans="1:15" x14ac:dyDescent="0.25">
      <c r="A95" s="3">
        <v>10094</v>
      </c>
      <c r="B95" s="5">
        <v>45665</v>
      </c>
      <c r="C95" s="5" t="str">
        <f t="shared" si="3"/>
        <v>Jan</v>
      </c>
      <c r="D95" s="5" t="str">
        <f t="shared" si="4"/>
        <v>2025</v>
      </c>
      <c r="E95" s="3" t="s">
        <v>273</v>
      </c>
      <c r="F95" s="3" t="s">
        <v>11</v>
      </c>
      <c r="G95" s="3" t="s">
        <v>61</v>
      </c>
      <c r="H95" s="3" t="s">
        <v>62</v>
      </c>
      <c r="I95" s="3" t="s">
        <v>63</v>
      </c>
      <c r="J95" s="3" t="s">
        <v>274</v>
      </c>
      <c r="K95" s="3">
        <v>4</v>
      </c>
      <c r="L95" s="3">
        <v>72702</v>
      </c>
      <c r="M95" s="3">
        <f t="shared" si="5"/>
        <v>290808</v>
      </c>
      <c r="N95" s="6">
        <f>Table2[[#This Row],[revenue]]/Table2[[#This Row],[Order ID]]</f>
        <v>28.80998613037448</v>
      </c>
      <c r="O95" s="3" t="str" cm="1">
        <f t="array" ref="O95">_xlfn.IFS(M95&lt;=150000,"regular",M95&lt;=300000,"premium",M95&lt;=500000,"VIP")</f>
        <v>premium</v>
      </c>
    </row>
    <row r="96" spans="1:15" x14ac:dyDescent="0.25">
      <c r="A96" s="3">
        <v>10095</v>
      </c>
      <c r="B96" s="5">
        <v>45303</v>
      </c>
      <c r="C96" s="5" t="str">
        <f t="shared" si="3"/>
        <v>Jan</v>
      </c>
      <c r="D96" s="5" t="str">
        <f t="shared" si="4"/>
        <v>2024</v>
      </c>
      <c r="E96" s="3" t="s">
        <v>275</v>
      </c>
      <c r="F96" s="3" t="s">
        <v>23</v>
      </c>
      <c r="G96" s="3" t="s">
        <v>24</v>
      </c>
      <c r="H96" s="3" t="s">
        <v>77</v>
      </c>
      <c r="I96" s="3" t="s">
        <v>162</v>
      </c>
      <c r="J96" s="3" t="s">
        <v>276</v>
      </c>
      <c r="K96" s="3">
        <v>2</v>
      </c>
      <c r="L96" s="3">
        <v>40818</v>
      </c>
      <c r="M96" s="3">
        <f t="shared" si="5"/>
        <v>81636</v>
      </c>
      <c r="N96" s="6">
        <f>Table2[[#This Row],[revenue]]/Table2[[#This Row],[Order ID]]</f>
        <v>8.0867756315007426</v>
      </c>
      <c r="O96" s="3" t="str" cm="1">
        <f t="array" ref="O96">_xlfn.IFS(M96&lt;=150000,"regular",M96&lt;=300000,"premium",M96&lt;=500000,"VIP")</f>
        <v>regular</v>
      </c>
    </row>
    <row r="97" spans="1:15" x14ac:dyDescent="0.25">
      <c r="A97" s="3">
        <v>10096</v>
      </c>
      <c r="B97" s="5">
        <v>45443</v>
      </c>
      <c r="C97" s="5" t="str">
        <f t="shared" si="3"/>
        <v>May</v>
      </c>
      <c r="D97" s="5" t="str">
        <f t="shared" si="4"/>
        <v>2024</v>
      </c>
      <c r="E97" s="3" t="s">
        <v>277</v>
      </c>
      <c r="F97" s="3" t="s">
        <v>33</v>
      </c>
      <c r="G97" s="3" t="s">
        <v>34</v>
      </c>
      <c r="H97" s="3" t="s">
        <v>19</v>
      </c>
      <c r="I97" s="3" t="s">
        <v>52</v>
      </c>
      <c r="J97" s="3" t="s">
        <v>278</v>
      </c>
      <c r="K97" s="3">
        <v>3</v>
      </c>
      <c r="L97" s="3">
        <v>24183</v>
      </c>
      <c r="M97" s="3">
        <f t="shared" si="5"/>
        <v>72549</v>
      </c>
      <c r="N97" s="6">
        <f>Table2[[#This Row],[revenue]]/Table2[[#This Row],[Order ID]]</f>
        <v>7.1859152139461173</v>
      </c>
      <c r="O97" s="3" t="str" cm="1">
        <f t="array" ref="O97">_xlfn.IFS(M97&lt;=150000,"regular",M97&lt;=300000,"premium",M97&lt;=500000,"VIP")</f>
        <v>regular</v>
      </c>
    </row>
    <row r="98" spans="1:15" x14ac:dyDescent="0.25">
      <c r="A98" s="3">
        <v>10097</v>
      </c>
      <c r="B98" s="5">
        <v>45582</v>
      </c>
      <c r="C98" s="5" t="str">
        <f t="shared" si="3"/>
        <v>Oct</v>
      </c>
      <c r="D98" s="5" t="str">
        <f t="shared" si="4"/>
        <v>2024</v>
      </c>
      <c r="E98" s="3" t="s">
        <v>279</v>
      </c>
      <c r="F98" s="3" t="s">
        <v>23</v>
      </c>
      <c r="G98" s="3" t="s">
        <v>24</v>
      </c>
      <c r="H98" s="3" t="s">
        <v>19</v>
      </c>
      <c r="I98" s="3" t="s">
        <v>30</v>
      </c>
      <c r="J98" s="3" t="s">
        <v>280</v>
      </c>
      <c r="K98" s="3">
        <v>4</v>
      </c>
      <c r="L98" s="3">
        <v>19526</v>
      </c>
      <c r="M98" s="3">
        <f t="shared" si="5"/>
        <v>78104</v>
      </c>
      <c r="N98" s="6">
        <f>Table2[[#This Row],[revenue]]/Table2[[#This Row],[Order ID]]</f>
        <v>7.7353669406754477</v>
      </c>
      <c r="O98" s="3" t="str" cm="1">
        <f t="array" ref="O98">_xlfn.IFS(M98&lt;=150000,"regular",M98&lt;=300000,"premium",M98&lt;=500000,"VIP")</f>
        <v>regular</v>
      </c>
    </row>
    <row r="99" spans="1:15" x14ac:dyDescent="0.25">
      <c r="A99" s="3">
        <v>10098</v>
      </c>
      <c r="B99" s="5">
        <v>45256</v>
      </c>
      <c r="C99" s="5" t="str">
        <f t="shared" si="3"/>
        <v>Nov</v>
      </c>
      <c r="D99" s="5" t="str">
        <f t="shared" si="4"/>
        <v>2023</v>
      </c>
      <c r="E99" s="3" t="s">
        <v>281</v>
      </c>
      <c r="F99" s="3" t="s">
        <v>33</v>
      </c>
      <c r="G99" s="3" t="s">
        <v>43</v>
      </c>
      <c r="H99" s="3" t="s">
        <v>13</v>
      </c>
      <c r="I99" s="3" t="s">
        <v>282</v>
      </c>
      <c r="J99" s="3" t="s">
        <v>283</v>
      </c>
      <c r="K99" s="3">
        <v>5</v>
      </c>
      <c r="L99" s="3">
        <v>54037</v>
      </c>
      <c r="M99" s="3">
        <f t="shared" si="5"/>
        <v>270185</v>
      </c>
      <c r="N99" s="6">
        <f>Table2[[#This Row],[revenue]]/Table2[[#This Row],[Order ID]]</f>
        <v>26.756288373935433</v>
      </c>
      <c r="O99" s="3" t="str" cm="1">
        <f t="array" ref="O99">_xlfn.IFS(M99&lt;=150000,"regular",M99&lt;=300000,"premium",M99&lt;=500000,"VIP")</f>
        <v>premium</v>
      </c>
    </row>
    <row r="100" spans="1:15" x14ac:dyDescent="0.25">
      <c r="A100" s="3">
        <v>10099</v>
      </c>
      <c r="B100" s="5">
        <v>45334</v>
      </c>
      <c r="C100" s="5" t="str">
        <f t="shared" si="3"/>
        <v>Feb</v>
      </c>
      <c r="D100" s="5" t="str">
        <f t="shared" si="4"/>
        <v>2024</v>
      </c>
      <c r="E100" s="3" t="s">
        <v>284</v>
      </c>
      <c r="F100" s="3" t="s">
        <v>11</v>
      </c>
      <c r="G100" s="3" t="s">
        <v>138</v>
      </c>
      <c r="H100" s="3" t="s">
        <v>87</v>
      </c>
      <c r="I100" s="3" t="s">
        <v>147</v>
      </c>
      <c r="J100" s="3" t="s">
        <v>285</v>
      </c>
      <c r="K100" s="3">
        <v>5</v>
      </c>
      <c r="L100" s="3">
        <v>63813</v>
      </c>
      <c r="M100" s="3">
        <f t="shared" si="5"/>
        <v>319065</v>
      </c>
      <c r="N100" s="6">
        <f>Table2[[#This Row],[revenue]]/Table2[[#This Row],[Order ID]]</f>
        <v>31.59372215070799</v>
      </c>
      <c r="O100" s="3" t="str" cm="1">
        <f t="array" ref="O100">_xlfn.IFS(M100&lt;=150000,"regular",M100&lt;=300000,"premium",M100&lt;=500000,"VIP")</f>
        <v>VIP</v>
      </c>
    </row>
    <row r="101" spans="1:15" x14ac:dyDescent="0.25">
      <c r="A101" s="3">
        <v>10100</v>
      </c>
      <c r="B101" s="5">
        <v>45284</v>
      </c>
      <c r="C101" s="5" t="str">
        <f t="shared" si="3"/>
        <v>Dec</v>
      </c>
      <c r="D101" s="5" t="str">
        <f t="shared" si="4"/>
        <v>2023</v>
      </c>
      <c r="E101" s="3" t="s">
        <v>286</v>
      </c>
      <c r="F101" s="3" t="s">
        <v>17</v>
      </c>
      <c r="G101" s="3" t="s">
        <v>47</v>
      </c>
      <c r="H101" s="3" t="s">
        <v>77</v>
      </c>
      <c r="I101" s="3" t="s">
        <v>287</v>
      </c>
      <c r="J101" s="3" t="s">
        <v>288</v>
      </c>
      <c r="K101" s="3">
        <v>3</v>
      </c>
      <c r="L101" s="3">
        <v>74680</v>
      </c>
      <c r="M101" s="3">
        <f t="shared" si="5"/>
        <v>224040</v>
      </c>
      <c r="N101" s="6">
        <f>Table2[[#This Row],[revenue]]/Table2[[#This Row],[Order ID]]</f>
        <v>22.182178217821782</v>
      </c>
      <c r="O101" s="3" t="str" cm="1">
        <f t="array" ref="O101">_xlfn.IFS(M101&lt;=150000,"regular",M101&lt;=300000,"premium",M101&lt;=500000,"VIP")</f>
        <v>premium</v>
      </c>
    </row>
    <row r="102" spans="1:15" x14ac:dyDescent="0.25">
      <c r="A102" s="3">
        <v>10101</v>
      </c>
      <c r="B102" s="5">
        <v>45824</v>
      </c>
      <c r="C102" s="5" t="str">
        <f t="shared" si="3"/>
        <v>Jun</v>
      </c>
      <c r="D102" s="5" t="str">
        <f t="shared" si="4"/>
        <v>2025</v>
      </c>
      <c r="E102" s="3" t="s">
        <v>289</v>
      </c>
      <c r="F102" s="3" t="s">
        <v>11</v>
      </c>
      <c r="G102" s="3" t="s">
        <v>165</v>
      </c>
      <c r="H102" s="3" t="s">
        <v>35</v>
      </c>
      <c r="I102" s="3" t="s">
        <v>44</v>
      </c>
      <c r="J102" s="3" t="s">
        <v>290</v>
      </c>
      <c r="K102" s="3">
        <v>4</v>
      </c>
      <c r="L102" s="3">
        <v>13189</v>
      </c>
      <c r="M102" s="3">
        <f t="shared" si="5"/>
        <v>52756</v>
      </c>
      <c r="N102" s="6">
        <f>Table2[[#This Row],[revenue]]/Table2[[#This Row],[Order ID]]</f>
        <v>5.2228492228492227</v>
      </c>
      <c r="O102" s="3" t="str" cm="1">
        <f t="array" ref="O102">_xlfn.IFS(M102&lt;=150000,"regular",M102&lt;=300000,"premium",M102&lt;=500000,"VIP")</f>
        <v>regular</v>
      </c>
    </row>
    <row r="103" spans="1:15" x14ac:dyDescent="0.25">
      <c r="A103" s="3">
        <v>10102</v>
      </c>
      <c r="B103" s="5">
        <v>45600</v>
      </c>
      <c r="C103" s="5" t="str">
        <f t="shared" si="3"/>
        <v>Nov</v>
      </c>
      <c r="D103" s="5" t="str">
        <f t="shared" si="4"/>
        <v>2024</v>
      </c>
      <c r="E103" s="3" t="s">
        <v>291</v>
      </c>
      <c r="F103" s="3" t="s">
        <v>23</v>
      </c>
      <c r="G103" s="3" t="s">
        <v>76</v>
      </c>
      <c r="H103" s="3" t="s">
        <v>87</v>
      </c>
      <c r="I103" s="3" t="s">
        <v>88</v>
      </c>
      <c r="J103" s="3" t="s">
        <v>292</v>
      </c>
      <c r="K103" s="3">
        <v>4</v>
      </c>
      <c r="L103" s="3">
        <v>1138</v>
      </c>
      <c r="M103" s="3">
        <f t="shared" si="5"/>
        <v>4552</v>
      </c>
      <c r="N103" s="6">
        <f>Table2[[#This Row],[revenue]]/Table2[[#This Row],[Order ID]]</f>
        <v>0.45060384082359928</v>
      </c>
      <c r="O103" s="3" t="str" cm="1">
        <f t="array" ref="O103">_xlfn.IFS(M103&lt;=150000,"regular",M103&lt;=300000,"premium",M103&lt;=500000,"VIP")</f>
        <v>regular</v>
      </c>
    </row>
    <row r="104" spans="1:15" x14ac:dyDescent="0.25">
      <c r="A104" s="3">
        <v>10103</v>
      </c>
      <c r="B104" s="5">
        <v>45883</v>
      </c>
      <c r="C104" s="5" t="str">
        <f t="shared" si="3"/>
        <v>Aug</v>
      </c>
      <c r="D104" s="5" t="str">
        <f t="shared" si="4"/>
        <v>2025</v>
      </c>
      <c r="E104" s="3" t="s">
        <v>293</v>
      </c>
      <c r="F104" s="3" t="s">
        <v>23</v>
      </c>
      <c r="G104" s="3" t="s">
        <v>105</v>
      </c>
      <c r="H104" s="3" t="s">
        <v>39</v>
      </c>
      <c r="I104" s="3" t="s">
        <v>132</v>
      </c>
      <c r="J104" s="3" t="s">
        <v>294</v>
      </c>
      <c r="K104" s="3">
        <v>5</v>
      </c>
      <c r="L104" s="3">
        <v>76226</v>
      </c>
      <c r="M104" s="3">
        <f t="shared" si="5"/>
        <v>381130</v>
      </c>
      <c r="N104" s="6">
        <f>Table2[[#This Row],[revenue]]/Table2[[#This Row],[Order ID]]</f>
        <v>37.724438285657726</v>
      </c>
      <c r="O104" s="3" t="str" cm="1">
        <f t="array" ref="O104">_xlfn.IFS(M104&lt;=150000,"regular",M104&lt;=300000,"premium",M104&lt;=500000,"VIP")</f>
        <v>VIP</v>
      </c>
    </row>
    <row r="105" spans="1:15" x14ac:dyDescent="0.25">
      <c r="A105" s="3">
        <v>10104</v>
      </c>
      <c r="B105" s="5">
        <v>45698</v>
      </c>
      <c r="C105" s="5" t="str">
        <f t="shared" si="3"/>
        <v>Feb</v>
      </c>
      <c r="D105" s="5" t="str">
        <f t="shared" si="4"/>
        <v>2025</v>
      </c>
      <c r="E105" s="3" t="s">
        <v>295</v>
      </c>
      <c r="F105" s="3" t="s">
        <v>33</v>
      </c>
      <c r="G105" s="3" t="s">
        <v>101</v>
      </c>
      <c r="H105" s="3" t="s">
        <v>120</v>
      </c>
      <c r="I105" s="3" t="s">
        <v>159</v>
      </c>
      <c r="J105" s="3" t="s">
        <v>296</v>
      </c>
      <c r="K105" s="3">
        <v>3</v>
      </c>
      <c r="L105" s="3">
        <v>31343</v>
      </c>
      <c r="M105" s="3">
        <f t="shared" si="5"/>
        <v>94029</v>
      </c>
      <c r="N105" s="6">
        <f>Table2[[#This Row],[revenue]]/Table2[[#This Row],[Order ID]]</f>
        <v>9.3061163895486931</v>
      </c>
      <c r="O105" s="3" t="str" cm="1">
        <f t="array" ref="O105">_xlfn.IFS(M105&lt;=150000,"regular",M105&lt;=300000,"premium",M105&lt;=500000,"VIP")</f>
        <v>regular</v>
      </c>
    </row>
    <row r="106" spans="1:15" x14ac:dyDescent="0.25">
      <c r="A106" s="3">
        <v>10105</v>
      </c>
      <c r="B106" s="5">
        <v>45247</v>
      </c>
      <c r="C106" s="5" t="str">
        <f t="shared" si="3"/>
        <v>Nov</v>
      </c>
      <c r="D106" s="5" t="str">
        <f t="shared" si="4"/>
        <v>2023</v>
      </c>
      <c r="E106" s="3" t="s">
        <v>297</v>
      </c>
      <c r="F106" s="3" t="s">
        <v>17</v>
      </c>
      <c r="G106" s="3" t="s">
        <v>47</v>
      </c>
      <c r="H106" s="3" t="s">
        <v>67</v>
      </c>
      <c r="I106" s="3" t="s">
        <v>298</v>
      </c>
      <c r="J106" s="3" t="s">
        <v>299</v>
      </c>
      <c r="K106" s="3">
        <v>4</v>
      </c>
      <c r="L106" s="3">
        <v>61338</v>
      </c>
      <c r="M106" s="3">
        <f t="shared" si="5"/>
        <v>245352</v>
      </c>
      <c r="N106" s="6">
        <f>Table2[[#This Row],[revenue]]/Table2[[#This Row],[Order ID]]</f>
        <v>24.280257298367147</v>
      </c>
      <c r="O106" s="3" t="str" cm="1">
        <f t="array" ref="O106">_xlfn.IFS(M106&lt;=150000,"regular",M106&lt;=300000,"premium",M106&lt;=500000,"VIP")</f>
        <v>premium</v>
      </c>
    </row>
    <row r="107" spans="1:15" x14ac:dyDescent="0.25">
      <c r="A107" s="3">
        <v>10106</v>
      </c>
      <c r="B107" s="5">
        <v>45431</v>
      </c>
      <c r="C107" s="5" t="str">
        <f t="shared" si="3"/>
        <v>May</v>
      </c>
      <c r="D107" s="5" t="str">
        <f t="shared" si="4"/>
        <v>2024</v>
      </c>
      <c r="E107" s="3" t="s">
        <v>300</v>
      </c>
      <c r="F107" s="3" t="s">
        <v>33</v>
      </c>
      <c r="G107" s="3" t="s">
        <v>43</v>
      </c>
      <c r="H107" s="3" t="s">
        <v>39</v>
      </c>
      <c r="I107" s="3" t="s">
        <v>117</v>
      </c>
      <c r="J107" s="3" t="s">
        <v>301</v>
      </c>
      <c r="K107" s="3">
        <v>1</v>
      </c>
      <c r="L107" s="3">
        <v>8623</v>
      </c>
      <c r="M107" s="3">
        <f t="shared" si="5"/>
        <v>8623</v>
      </c>
      <c r="N107" s="6">
        <f>Table2[[#This Row],[revenue]]/Table2[[#This Row],[Order ID]]</f>
        <v>0.85325549178705717</v>
      </c>
      <c r="O107" s="3" t="str" cm="1">
        <f t="array" ref="O107">_xlfn.IFS(M107&lt;=150000,"regular",M107&lt;=300000,"premium",M107&lt;=500000,"VIP")</f>
        <v>regular</v>
      </c>
    </row>
    <row r="108" spans="1:15" x14ac:dyDescent="0.25">
      <c r="A108" s="3">
        <v>10107</v>
      </c>
      <c r="B108" s="5">
        <v>45592</v>
      </c>
      <c r="C108" s="5" t="str">
        <f t="shared" si="3"/>
        <v>Oct</v>
      </c>
      <c r="D108" s="5" t="str">
        <f t="shared" si="4"/>
        <v>2024</v>
      </c>
      <c r="E108" s="3" t="s">
        <v>302</v>
      </c>
      <c r="F108" s="3" t="s">
        <v>11</v>
      </c>
      <c r="G108" s="3" t="s">
        <v>84</v>
      </c>
      <c r="H108" s="3" t="s">
        <v>87</v>
      </c>
      <c r="I108" s="3" t="s">
        <v>88</v>
      </c>
      <c r="J108" s="3" t="s">
        <v>303</v>
      </c>
      <c r="K108" s="3">
        <v>3</v>
      </c>
      <c r="L108" s="3">
        <v>41142</v>
      </c>
      <c r="M108" s="3">
        <f t="shared" si="5"/>
        <v>123426</v>
      </c>
      <c r="N108" s="6">
        <f>Table2[[#This Row],[revenue]]/Table2[[#This Row],[Order ID]]</f>
        <v>12.211932324131789</v>
      </c>
      <c r="O108" s="3" t="str" cm="1">
        <f t="array" ref="O108">_xlfn.IFS(M108&lt;=150000,"regular",M108&lt;=300000,"premium",M108&lt;=500000,"VIP")</f>
        <v>regular</v>
      </c>
    </row>
    <row r="109" spans="1:15" x14ac:dyDescent="0.25">
      <c r="A109" s="3">
        <v>10108</v>
      </c>
      <c r="B109" s="5">
        <v>45451</v>
      </c>
      <c r="C109" s="5" t="str">
        <f t="shared" si="3"/>
        <v>Jun</v>
      </c>
      <c r="D109" s="5" t="str">
        <f t="shared" si="4"/>
        <v>2024</v>
      </c>
      <c r="E109" s="3" t="s">
        <v>304</v>
      </c>
      <c r="F109" s="3" t="s">
        <v>11</v>
      </c>
      <c r="G109" s="3" t="s">
        <v>165</v>
      </c>
      <c r="H109" s="3" t="s">
        <v>35</v>
      </c>
      <c r="I109" s="3" t="s">
        <v>36</v>
      </c>
      <c r="J109" s="3" t="s">
        <v>305</v>
      </c>
      <c r="K109" s="3">
        <v>5</v>
      </c>
      <c r="L109" s="3">
        <v>13088</v>
      </c>
      <c r="M109" s="3">
        <f t="shared" si="5"/>
        <v>65440</v>
      </c>
      <c r="N109" s="6">
        <f>Table2[[#This Row],[revenue]]/Table2[[#This Row],[Order ID]]</f>
        <v>6.4740799366838147</v>
      </c>
      <c r="O109" s="3" t="str" cm="1">
        <f t="array" ref="O109">_xlfn.IFS(M109&lt;=150000,"regular",M109&lt;=300000,"premium",M109&lt;=500000,"VIP")</f>
        <v>regular</v>
      </c>
    </row>
    <row r="110" spans="1:15" x14ac:dyDescent="0.25">
      <c r="A110" s="3">
        <v>10109</v>
      </c>
      <c r="B110" s="5">
        <v>45542</v>
      </c>
      <c r="C110" s="5" t="str">
        <f t="shared" si="3"/>
        <v>Sep</v>
      </c>
      <c r="D110" s="5" t="str">
        <f t="shared" si="4"/>
        <v>2024</v>
      </c>
      <c r="E110" s="3" t="s">
        <v>306</v>
      </c>
      <c r="F110" s="3" t="s">
        <v>17</v>
      </c>
      <c r="G110" s="3" t="s">
        <v>51</v>
      </c>
      <c r="H110" s="3" t="s">
        <v>39</v>
      </c>
      <c r="I110" s="3" t="s">
        <v>192</v>
      </c>
      <c r="J110" s="3" t="s">
        <v>307</v>
      </c>
      <c r="K110" s="3">
        <v>1</v>
      </c>
      <c r="L110" s="3">
        <v>44965</v>
      </c>
      <c r="M110" s="3">
        <f t="shared" si="5"/>
        <v>44965</v>
      </c>
      <c r="N110" s="6">
        <f>Table2[[#This Row],[revenue]]/Table2[[#This Row],[Order ID]]</f>
        <v>4.4480166188544858</v>
      </c>
      <c r="O110" s="3" t="str" cm="1">
        <f t="array" ref="O110">_xlfn.IFS(M110&lt;=150000,"regular",M110&lt;=300000,"premium",M110&lt;=500000,"VIP")</f>
        <v>regular</v>
      </c>
    </row>
    <row r="111" spans="1:15" x14ac:dyDescent="0.25">
      <c r="A111" s="3">
        <v>10110</v>
      </c>
      <c r="B111" s="5">
        <v>45662</v>
      </c>
      <c r="C111" s="5" t="str">
        <f t="shared" si="3"/>
        <v>Jan</v>
      </c>
      <c r="D111" s="5" t="str">
        <f t="shared" si="4"/>
        <v>2025</v>
      </c>
      <c r="E111" s="3" t="s">
        <v>308</v>
      </c>
      <c r="F111" s="3" t="s">
        <v>33</v>
      </c>
      <c r="G111" s="3" t="s">
        <v>55</v>
      </c>
      <c r="H111" s="3" t="s">
        <v>120</v>
      </c>
      <c r="I111" s="3" t="s">
        <v>121</v>
      </c>
      <c r="J111" s="3" t="s">
        <v>309</v>
      </c>
      <c r="K111" s="3">
        <v>4</v>
      </c>
      <c r="L111" s="3">
        <v>28822</v>
      </c>
      <c r="M111" s="3">
        <f t="shared" si="5"/>
        <v>115288</v>
      </c>
      <c r="N111" s="6">
        <f>Table2[[#This Row],[revenue]]/Table2[[#This Row],[Order ID]]</f>
        <v>11.403363006923838</v>
      </c>
      <c r="O111" s="3" t="str" cm="1">
        <f t="array" ref="O111">_xlfn.IFS(M111&lt;=150000,"regular",M111&lt;=300000,"premium",M111&lt;=500000,"VIP")</f>
        <v>regular</v>
      </c>
    </row>
    <row r="112" spans="1:15" x14ac:dyDescent="0.25">
      <c r="A112" s="3">
        <v>10111</v>
      </c>
      <c r="B112" s="5">
        <v>45587</v>
      </c>
      <c r="C112" s="5" t="str">
        <f t="shared" si="3"/>
        <v>Oct</v>
      </c>
      <c r="D112" s="5" t="str">
        <f t="shared" si="4"/>
        <v>2024</v>
      </c>
      <c r="E112" s="3" t="s">
        <v>310</v>
      </c>
      <c r="F112" s="3" t="s">
        <v>17</v>
      </c>
      <c r="G112" s="3" t="s">
        <v>158</v>
      </c>
      <c r="H112" s="3" t="s">
        <v>77</v>
      </c>
      <c r="I112" s="3" t="s">
        <v>162</v>
      </c>
      <c r="J112" s="3" t="s">
        <v>311</v>
      </c>
      <c r="K112" s="3">
        <v>2</v>
      </c>
      <c r="L112" s="3">
        <v>30299</v>
      </c>
      <c r="M112" s="3">
        <f t="shared" si="5"/>
        <v>60598</v>
      </c>
      <c r="N112" s="6">
        <f>Table2[[#This Row],[revenue]]/Table2[[#This Row],[Order ID]]</f>
        <v>5.993274651369795</v>
      </c>
      <c r="O112" s="3" t="str" cm="1">
        <f t="array" ref="O112">_xlfn.IFS(M112&lt;=150000,"regular",M112&lt;=300000,"premium",M112&lt;=500000,"VIP")</f>
        <v>regular</v>
      </c>
    </row>
    <row r="113" spans="1:15" x14ac:dyDescent="0.25">
      <c r="A113" s="3">
        <v>10112</v>
      </c>
      <c r="B113" s="5">
        <v>45394</v>
      </c>
      <c r="C113" s="5" t="str">
        <f t="shared" si="3"/>
        <v>Apr</v>
      </c>
      <c r="D113" s="5" t="str">
        <f t="shared" si="4"/>
        <v>2024</v>
      </c>
      <c r="E113" s="3" t="s">
        <v>312</v>
      </c>
      <c r="F113" s="3" t="s">
        <v>17</v>
      </c>
      <c r="G113" s="3" t="s">
        <v>66</v>
      </c>
      <c r="H113" s="3" t="s">
        <v>25</v>
      </c>
      <c r="I113" s="3" t="s">
        <v>313</v>
      </c>
      <c r="J113" s="3" t="s">
        <v>314</v>
      </c>
      <c r="K113" s="3">
        <v>2</v>
      </c>
      <c r="L113" s="3">
        <v>44595</v>
      </c>
      <c r="M113" s="3">
        <f t="shared" si="5"/>
        <v>89190</v>
      </c>
      <c r="N113" s="6">
        <f>Table2[[#This Row],[revenue]]/Table2[[#This Row],[Order ID]]</f>
        <v>8.8202136075949369</v>
      </c>
      <c r="O113" s="3" t="str" cm="1">
        <f t="array" ref="O113">_xlfn.IFS(M113&lt;=150000,"regular",M113&lt;=300000,"premium",M113&lt;=500000,"VIP")</f>
        <v>regular</v>
      </c>
    </row>
    <row r="114" spans="1:15" x14ac:dyDescent="0.25">
      <c r="A114" s="3">
        <v>10113</v>
      </c>
      <c r="B114" s="5">
        <v>45203</v>
      </c>
      <c r="C114" s="5" t="str">
        <f t="shared" si="3"/>
        <v>Oct</v>
      </c>
      <c r="D114" s="5" t="str">
        <f t="shared" si="4"/>
        <v>2023</v>
      </c>
      <c r="E114" s="3" t="s">
        <v>315</v>
      </c>
      <c r="F114" s="3" t="s">
        <v>11</v>
      </c>
      <c r="G114" s="3" t="s">
        <v>165</v>
      </c>
      <c r="H114" s="3" t="s">
        <v>39</v>
      </c>
      <c r="I114" s="3" t="s">
        <v>117</v>
      </c>
      <c r="J114" s="3" t="s">
        <v>316</v>
      </c>
      <c r="K114" s="3">
        <v>3</v>
      </c>
      <c r="L114" s="3">
        <v>32301</v>
      </c>
      <c r="M114" s="3">
        <f t="shared" si="5"/>
        <v>96903</v>
      </c>
      <c r="N114" s="6">
        <f>Table2[[#This Row],[revenue]]/Table2[[#This Row],[Order ID]]</f>
        <v>9.5820231385345593</v>
      </c>
      <c r="O114" s="3" t="str" cm="1">
        <f t="array" ref="O114">_xlfn.IFS(M114&lt;=150000,"regular",M114&lt;=300000,"premium",M114&lt;=500000,"VIP")</f>
        <v>regular</v>
      </c>
    </row>
    <row r="115" spans="1:15" x14ac:dyDescent="0.25">
      <c r="A115" s="3">
        <v>10114</v>
      </c>
      <c r="B115" s="5">
        <v>45260</v>
      </c>
      <c r="C115" s="5" t="str">
        <f t="shared" si="3"/>
        <v>Nov</v>
      </c>
      <c r="D115" s="5" t="str">
        <f t="shared" si="4"/>
        <v>2023</v>
      </c>
      <c r="E115" s="3" t="s">
        <v>317</v>
      </c>
      <c r="F115" s="3" t="s">
        <v>11</v>
      </c>
      <c r="G115" s="3" t="s">
        <v>12</v>
      </c>
      <c r="H115" s="3" t="s">
        <v>67</v>
      </c>
      <c r="I115" s="3" t="s">
        <v>231</v>
      </c>
      <c r="J115" s="3" t="s">
        <v>318</v>
      </c>
      <c r="K115" s="3">
        <v>3</v>
      </c>
      <c r="L115" s="3">
        <v>78217</v>
      </c>
      <c r="M115" s="3">
        <f t="shared" si="5"/>
        <v>234651</v>
      </c>
      <c r="N115" s="6">
        <f>Table2[[#This Row],[revenue]]/Table2[[#This Row],[Order ID]]</f>
        <v>23.200613011666995</v>
      </c>
      <c r="O115" s="3" t="str" cm="1">
        <f t="array" ref="O115">_xlfn.IFS(M115&lt;=150000,"regular",M115&lt;=300000,"premium",M115&lt;=500000,"VIP")</f>
        <v>premium</v>
      </c>
    </row>
    <row r="116" spans="1:15" x14ac:dyDescent="0.25">
      <c r="A116" s="3">
        <v>10115</v>
      </c>
      <c r="B116" s="5">
        <v>45619</v>
      </c>
      <c r="C116" s="5" t="str">
        <f t="shared" si="3"/>
        <v>Nov</v>
      </c>
      <c r="D116" s="5" t="str">
        <f t="shared" si="4"/>
        <v>2024</v>
      </c>
      <c r="E116" s="3" t="s">
        <v>319</v>
      </c>
      <c r="F116" s="3" t="s">
        <v>11</v>
      </c>
      <c r="G116" s="3" t="s">
        <v>84</v>
      </c>
      <c r="H116" s="3" t="s">
        <v>120</v>
      </c>
      <c r="I116" s="3" t="s">
        <v>155</v>
      </c>
      <c r="J116" s="3" t="s">
        <v>320</v>
      </c>
      <c r="K116" s="3">
        <v>5</v>
      </c>
      <c r="L116" s="3">
        <v>19154</v>
      </c>
      <c r="M116" s="3">
        <f t="shared" si="5"/>
        <v>95770</v>
      </c>
      <c r="N116" s="6">
        <f>Table2[[#This Row],[revenue]]/Table2[[#This Row],[Order ID]]</f>
        <v>9.4681166584280767</v>
      </c>
      <c r="O116" s="3" t="str" cm="1">
        <f t="array" ref="O116">_xlfn.IFS(M116&lt;=150000,"regular",M116&lt;=300000,"premium",M116&lt;=500000,"VIP")</f>
        <v>regular</v>
      </c>
    </row>
    <row r="117" spans="1:15" x14ac:dyDescent="0.25">
      <c r="A117" s="3">
        <v>10116</v>
      </c>
      <c r="B117" s="5">
        <v>45792</v>
      </c>
      <c r="C117" s="5" t="str">
        <f t="shared" si="3"/>
        <v>May</v>
      </c>
      <c r="D117" s="5" t="str">
        <f t="shared" si="4"/>
        <v>2025</v>
      </c>
      <c r="E117" s="3" t="s">
        <v>321</v>
      </c>
      <c r="F117" s="3" t="s">
        <v>33</v>
      </c>
      <c r="G117" s="3" t="s">
        <v>34</v>
      </c>
      <c r="H117" s="3" t="s">
        <v>25</v>
      </c>
      <c r="I117" s="3" t="s">
        <v>26</v>
      </c>
      <c r="J117" s="3" t="s">
        <v>322</v>
      </c>
      <c r="K117" s="3">
        <v>4</v>
      </c>
      <c r="L117" s="3">
        <v>25790</v>
      </c>
      <c r="M117" s="3">
        <f t="shared" si="5"/>
        <v>103160</v>
      </c>
      <c r="N117" s="6">
        <f>Table2[[#This Row],[revenue]]/Table2[[#This Row],[Order ID]]</f>
        <v>10.197706603400553</v>
      </c>
      <c r="O117" s="3" t="str" cm="1">
        <f t="array" ref="O117">_xlfn.IFS(M117&lt;=150000,"regular",M117&lt;=300000,"premium",M117&lt;=500000,"VIP")</f>
        <v>regular</v>
      </c>
    </row>
    <row r="118" spans="1:15" x14ac:dyDescent="0.25">
      <c r="A118" s="3">
        <v>10117</v>
      </c>
      <c r="B118" s="5">
        <v>45422</v>
      </c>
      <c r="C118" s="5" t="str">
        <f t="shared" si="3"/>
        <v>May</v>
      </c>
      <c r="D118" s="5" t="str">
        <f t="shared" si="4"/>
        <v>2024</v>
      </c>
      <c r="E118" s="3" t="s">
        <v>323</v>
      </c>
      <c r="F118" s="3" t="s">
        <v>23</v>
      </c>
      <c r="G118" s="3" t="s">
        <v>29</v>
      </c>
      <c r="H118" s="3" t="s">
        <v>62</v>
      </c>
      <c r="I118" s="3" t="s">
        <v>142</v>
      </c>
      <c r="J118" s="3" t="s">
        <v>324</v>
      </c>
      <c r="K118" s="3">
        <v>3</v>
      </c>
      <c r="L118" s="3">
        <v>78010</v>
      </c>
      <c r="M118" s="3">
        <f t="shared" si="5"/>
        <v>234030</v>
      </c>
      <c r="N118" s="6">
        <f>Table2[[#This Row],[revenue]]/Table2[[#This Row],[Order ID]]</f>
        <v>23.132351487595137</v>
      </c>
      <c r="O118" s="3" t="str" cm="1">
        <f t="array" ref="O118">_xlfn.IFS(M118&lt;=150000,"regular",M118&lt;=300000,"premium",M118&lt;=500000,"VIP")</f>
        <v>premium</v>
      </c>
    </row>
    <row r="119" spans="1:15" x14ac:dyDescent="0.25">
      <c r="A119" s="3">
        <v>10118</v>
      </c>
      <c r="B119" s="5">
        <v>45687</v>
      </c>
      <c r="C119" s="5" t="str">
        <f t="shared" si="3"/>
        <v>Jan</v>
      </c>
      <c r="D119" s="5" t="str">
        <f t="shared" si="4"/>
        <v>2025</v>
      </c>
      <c r="E119" s="3" t="s">
        <v>325</v>
      </c>
      <c r="F119" s="3" t="s">
        <v>23</v>
      </c>
      <c r="G119" s="3" t="s">
        <v>105</v>
      </c>
      <c r="H119" s="3" t="s">
        <v>25</v>
      </c>
      <c r="I119" s="3" t="s">
        <v>313</v>
      </c>
      <c r="J119" s="3" t="s">
        <v>326</v>
      </c>
      <c r="K119" s="3">
        <v>4</v>
      </c>
      <c r="L119" s="3">
        <v>8753</v>
      </c>
      <c r="M119" s="3">
        <f t="shared" si="5"/>
        <v>35012</v>
      </c>
      <c r="N119" s="6">
        <f>Table2[[#This Row],[revenue]]/Table2[[#This Row],[Order ID]]</f>
        <v>3.4603676615932004</v>
      </c>
      <c r="O119" s="3" t="str" cm="1">
        <f t="array" ref="O119">_xlfn.IFS(M119&lt;=150000,"regular",M119&lt;=300000,"premium",M119&lt;=500000,"VIP")</f>
        <v>regular</v>
      </c>
    </row>
    <row r="120" spans="1:15" x14ac:dyDescent="0.25">
      <c r="A120" s="3">
        <v>10119</v>
      </c>
      <c r="B120" s="5">
        <v>45561</v>
      </c>
      <c r="C120" s="5" t="str">
        <f t="shared" si="3"/>
        <v>Sep</v>
      </c>
      <c r="D120" s="5" t="str">
        <f t="shared" si="4"/>
        <v>2024</v>
      </c>
      <c r="E120" s="3" t="s">
        <v>327</v>
      </c>
      <c r="F120" s="3" t="s">
        <v>33</v>
      </c>
      <c r="G120" s="3" t="s">
        <v>101</v>
      </c>
      <c r="H120" s="3" t="s">
        <v>25</v>
      </c>
      <c r="I120" s="3" t="s">
        <v>313</v>
      </c>
      <c r="J120" s="3" t="s">
        <v>328</v>
      </c>
      <c r="K120" s="3">
        <v>5</v>
      </c>
      <c r="L120" s="3">
        <v>49477</v>
      </c>
      <c r="M120" s="3">
        <f t="shared" si="5"/>
        <v>247385</v>
      </c>
      <c r="N120" s="6">
        <f>Table2[[#This Row],[revenue]]/Table2[[#This Row],[Order ID]]</f>
        <v>24.447573870935862</v>
      </c>
      <c r="O120" s="3" t="str" cm="1">
        <f t="array" ref="O120">_xlfn.IFS(M120&lt;=150000,"regular",M120&lt;=300000,"premium",M120&lt;=500000,"VIP")</f>
        <v>premium</v>
      </c>
    </row>
    <row r="121" spans="1:15" x14ac:dyDescent="0.25">
      <c r="A121" s="3">
        <v>10120</v>
      </c>
      <c r="B121" s="5">
        <v>45667</v>
      </c>
      <c r="C121" s="5" t="str">
        <f t="shared" si="3"/>
        <v>Jan</v>
      </c>
      <c r="D121" s="5" t="str">
        <f t="shared" si="4"/>
        <v>2025</v>
      </c>
      <c r="E121" s="3" t="s">
        <v>329</v>
      </c>
      <c r="F121" s="3" t="s">
        <v>11</v>
      </c>
      <c r="G121" s="3" t="s">
        <v>165</v>
      </c>
      <c r="H121" s="3" t="s">
        <v>87</v>
      </c>
      <c r="I121" s="3" t="s">
        <v>147</v>
      </c>
      <c r="J121" s="3" t="s">
        <v>330</v>
      </c>
      <c r="K121" s="3">
        <v>1</v>
      </c>
      <c r="L121" s="3">
        <v>54160</v>
      </c>
      <c r="M121" s="3">
        <f t="shared" si="5"/>
        <v>54160</v>
      </c>
      <c r="N121" s="6">
        <f>Table2[[#This Row],[revenue]]/Table2[[#This Row],[Order ID]]</f>
        <v>5.3517786561264824</v>
      </c>
      <c r="O121" s="3" t="str" cm="1">
        <f t="array" ref="O121">_xlfn.IFS(M121&lt;=150000,"regular",M121&lt;=300000,"premium",M121&lt;=500000,"VIP")</f>
        <v>regular</v>
      </c>
    </row>
    <row r="122" spans="1:15" x14ac:dyDescent="0.25">
      <c r="A122" s="3">
        <v>10121</v>
      </c>
      <c r="B122" s="5">
        <v>45793</v>
      </c>
      <c r="C122" s="5" t="str">
        <f t="shared" si="3"/>
        <v>May</v>
      </c>
      <c r="D122" s="5" t="str">
        <f t="shared" si="4"/>
        <v>2025</v>
      </c>
      <c r="E122" s="3" t="s">
        <v>331</v>
      </c>
      <c r="F122" s="3" t="s">
        <v>11</v>
      </c>
      <c r="G122" s="3" t="s">
        <v>138</v>
      </c>
      <c r="H122" s="3" t="s">
        <v>87</v>
      </c>
      <c r="I122" s="3" t="s">
        <v>205</v>
      </c>
      <c r="J122" s="3" t="s">
        <v>332</v>
      </c>
      <c r="K122" s="3">
        <v>2</v>
      </c>
      <c r="L122" s="3">
        <v>58592</v>
      </c>
      <c r="M122" s="3">
        <f t="shared" si="5"/>
        <v>117184</v>
      </c>
      <c r="N122" s="6">
        <f>Table2[[#This Row],[revenue]]/Table2[[#This Row],[Order ID]]</f>
        <v>11.578302539274775</v>
      </c>
      <c r="O122" s="3" t="str" cm="1">
        <f t="array" ref="O122">_xlfn.IFS(M122&lt;=150000,"regular",M122&lt;=300000,"premium",M122&lt;=500000,"VIP")</f>
        <v>regular</v>
      </c>
    </row>
    <row r="123" spans="1:15" x14ac:dyDescent="0.25">
      <c r="A123" s="3">
        <v>10122</v>
      </c>
      <c r="B123" s="5">
        <v>45772</v>
      </c>
      <c r="C123" s="5" t="str">
        <f t="shared" si="3"/>
        <v>Apr</v>
      </c>
      <c r="D123" s="5" t="str">
        <f t="shared" si="4"/>
        <v>2025</v>
      </c>
      <c r="E123" s="3" t="s">
        <v>333</v>
      </c>
      <c r="F123" s="3" t="s">
        <v>11</v>
      </c>
      <c r="G123" s="3" t="s">
        <v>61</v>
      </c>
      <c r="H123" s="3" t="s">
        <v>77</v>
      </c>
      <c r="I123" s="3" t="s">
        <v>78</v>
      </c>
      <c r="J123" s="3" t="s">
        <v>334</v>
      </c>
      <c r="K123" s="3">
        <v>1</v>
      </c>
      <c r="L123" s="3">
        <v>6284</v>
      </c>
      <c r="M123" s="3">
        <f t="shared" si="5"/>
        <v>6284</v>
      </c>
      <c r="N123" s="6">
        <f>Table2[[#This Row],[revenue]]/Table2[[#This Row],[Order ID]]</f>
        <v>0.62082592373048806</v>
      </c>
      <c r="O123" s="3" t="str" cm="1">
        <f t="array" ref="O123">_xlfn.IFS(M123&lt;=150000,"regular",M123&lt;=300000,"premium",M123&lt;=500000,"VIP")</f>
        <v>regular</v>
      </c>
    </row>
    <row r="124" spans="1:15" x14ac:dyDescent="0.25">
      <c r="A124" s="3">
        <v>10123</v>
      </c>
      <c r="B124" s="5">
        <v>45831</v>
      </c>
      <c r="C124" s="5" t="str">
        <f t="shared" si="3"/>
        <v>Jun</v>
      </c>
      <c r="D124" s="5" t="str">
        <f t="shared" si="4"/>
        <v>2025</v>
      </c>
      <c r="E124" s="3" t="s">
        <v>335</v>
      </c>
      <c r="F124" s="3" t="s">
        <v>17</v>
      </c>
      <c r="G124" s="3" t="s">
        <v>18</v>
      </c>
      <c r="H124" s="3" t="s">
        <v>19</v>
      </c>
      <c r="I124" s="3" t="s">
        <v>52</v>
      </c>
      <c r="J124" s="3" t="s">
        <v>336</v>
      </c>
      <c r="K124" s="3">
        <v>4</v>
      </c>
      <c r="L124" s="3">
        <v>79276</v>
      </c>
      <c r="M124" s="3">
        <f t="shared" si="5"/>
        <v>317104</v>
      </c>
      <c r="N124" s="6">
        <f>Table2[[#This Row],[revenue]]/Table2[[#This Row],[Order ID]]</f>
        <v>31.325101254568803</v>
      </c>
      <c r="O124" s="3" t="str" cm="1">
        <f t="array" ref="O124">_xlfn.IFS(M124&lt;=150000,"regular",M124&lt;=300000,"premium",M124&lt;=500000,"VIP")</f>
        <v>VIP</v>
      </c>
    </row>
    <row r="125" spans="1:15" x14ac:dyDescent="0.25">
      <c r="A125" s="3">
        <v>10124</v>
      </c>
      <c r="B125" s="5">
        <v>45628</v>
      </c>
      <c r="C125" s="5" t="str">
        <f t="shared" si="3"/>
        <v>Dec</v>
      </c>
      <c r="D125" s="5" t="str">
        <f t="shared" si="4"/>
        <v>2024</v>
      </c>
      <c r="E125" s="3" t="s">
        <v>337</v>
      </c>
      <c r="F125" s="3" t="s">
        <v>17</v>
      </c>
      <c r="G125" s="3" t="s">
        <v>51</v>
      </c>
      <c r="H125" s="3" t="s">
        <v>35</v>
      </c>
      <c r="I125" s="3" t="s">
        <v>179</v>
      </c>
      <c r="J125" s="3" t="s">
        <v>338</v>
      </c>
      <c r="K125" s="3">
        <v>3</v>
      </c>
      <c r="L125" s="3">
        <v>22072</v>
      </c>
      <c r="M125" s="3">
        <f t="shared" si="5"/>
        <v>66216</v>
      </c>
      <c r="N125" s="6">
        <f>Table2[[#This Row],[revenue]]/Table2[[#This Row],[Order ID]]</f>
        <v>6.5404978269458711</v>
      </c>
      <c r="O125" s="3" t="str" cm="1">
        <f t="array" ref="O125">_xlfn.IFS(M125&lt;=150000,"regular",M125&lt;=300000,"premium",M125&lt;=500000,"VIP")</f>
        <v>regular</v>
      </c>
    </row>
    <row r="126" spans="1:15" x14ac:dyDescent="0.25">
      <c r="A126" s="3">
        <v>10125</v>
      </c>
      <c r="B126" s="5">
        <v>45618</v>
      </c>
      <c r="C126" s="5" t="str">
        <f t="shared" si="3"/>
        <v>Nov</v>
      </c>
      <c r="D126" s="5" t="str">
        <f t="shared" si="4"/>
        <v>2024</v>
      </c>
      <c r="E126" s="3" t="s">
        <v>339</v>
      </c>
      <c r="F126" s="3" t="s">
        <v>17</v>
      </c>
      <c r="G126" s="3" t="s">
        <v>47</v>
      </c>
      <c r="H126" s="3" t="s">
        <v>25</v>
      </c>
      <c r="I126" s="3" t="s">
        <v>26</v>
      </c>
      <c r="J126" s="3" t="s">
        <v>340</v>
      </c>
      <c r="K126" s="3">
        <v>1</v>
      </c>
      <c r="L126" s="3">
        <v>61175</v>
      </c>
      <c r="M126" s="3">
        <f t="shared" si="5"/>
        <v>61175</v>
      </c>
      <c r="N126" s="6">
        <f>Table2[[#This Row],[revenue]]/Table2[[#This Row],[Order ID]]</f>
        <v>6.041975308641975</v>
      </c>
      <c r="O126" s="3" t="str" cm="1">
        <f t="array" ref="O126">_xlfn.IFS(M126&lt;=150000,"regular",M126&lt;=300000,"premium",M126&lt;=500000,"VIP")</f>
        <v>regular</v>
      </c>
    </row>
    <row r="127" spans="1:15" x14ac:dyDescent="0.25">
      <c r="A127" s="3">
        <v>10126</v>
      </c>
      <c r="B127" s="5">
        <v>45446</v>
      </c>
      <c r="C127" s="5" t="str">
        <f t="shared" si="3"/>
        <v>Jun</v>
      </c>
      <c r="D127" s="5" t="str">
        <f t="shared" si="4"/>
        <v>2024</v>
      </c>
      <c r="E127" s="3" t="s">
        <v>341</v>
      </c>
      <c r="F127" s="3" t="s">
        <v>23</v>
      </c>
      <c r="G127" s="3" t="s">
        <v>24</v>
      </c>
      <c r="H127" s="3" t="s">
        <v>13</v>
      </c>
      <c r="I127" s="3" t="s">
        <v>282</v>
      </c>
      <c r="J127" s="3" t="s">
        <v>342</v>
      </c>
      <c r="K127" s="3">
        <v>3</v>
      </c>
      <c r="L127" s="3">
        <v>53034</v>
      </c>
      <c r="M127" s="3">
        <f t="shared" si="5"/>
        <v>159102</v>
      </c>
      <c r="N127" s="6">
        <f>Table2[[#This Row],[revenue]]/Table2[[#This Row],[Order ID]]</f>
        <v>15.712225952992297</v>
      </c>
      <c r="O127" s="3" t="str" cm="1">
        <f t="array" ref="O127">_xlfn.IFS(M127&lt;=150000,"regular",M127&lt;=300000,"premium",M127&lt;=500000,"VIP")</f>
        <v>premium</v>
      </c>
    </row>
    <row r="128" spans="1:15" x14ac:dyDescent="0.25">
      <c r="A128" s="3">
        <v>10127</v>
      </c>
      <c r="B128" s="5">
        <v>45697</v>
      </c>
      <c r="C128" s="5" t="str">
        <f t="shared" si="3"/>
        <v>Feb</v>
      </c>
      <c r="D128" s="5" t="str">
        <f t="shared" si="4"/>
        <v>2025</v>
      </c>
      <c r="E128" s="3" t="s">
        <v>343</v>
      </c>
      <c r="F128" s="3" t="s">
        <v>17</v>
      </c>
      <c r="G128" s="3" t="s">
        <v>47</v>
      </c>
      <c r="H128" s="3" t="s">
        <v>19</v>
      </c>
      <c r="I128" s="3" t="s">
        <v>30</v>
      </c>
      <c r="J128" s="3" t="s">
        <v>344</v>
      </c>
      <c r="K128" s="3">
        <v>3</v>
      </c>
      <c r="L128" s="3">
        <v>20304</v>
      </c>
      <c r="M128" s="3">
        <f t="shared" si="5"/>
        <v>60912</v>
      </c>
      <c r="N128" s="6">
        <f>Table2[[#This Row],[revenue]]/Table2[[#This Row],[Order ID]]</f>
        <v>6.0148118890095787</v>
      </c>
      <c r="O128" s="3" t="str" cm="1">
        <f t="array" ref="O128">_xlfn.IFS(M128&lt;=150000,"regular",M128&lt;=300000,"premium",M128&lt;=500000,"VIP")</f>
        <v>regular</v>
      </c>
    </row>
    <row r="129" spans="1:15" x14ac:dyDescent="0.25">
      <c r="A129" s="3">
        <v>10128</v>
      </c>
      <c r="B129" s="5">
        <v>45608</v>
      </c>
      <c r="C129" s="5" t="str">
        <f t="shared" si="3"/>
        <v>Nov</v>
      </c>
      <c r="D129" s="5" t="str">
        <f t="shared" si="4"/>
        <v>2024</v>
      </c>
      <c r="E129" s="3" t="s">
        <v>345</v>
      </c>
      <c r="F129" s="3" t="s">
        <v>33</v>
      </c>
      <c r="G129" s="3" t="s">
        <v>94</v>
      </c>
      <c r="H129" s="3" t="s">
        <v>67</v>
      </c>
      <c r="I129" s="3" t="s">
        <v>231</v>
      </c>
      <c r="J129" s="3" t="s">
        <v>346</v>
      </c>
      <c r="K129" s="3">
        <v>3</v>
      </c>
      <c r="L129" s="3">
        <v>19607</v>
      </c>
      <c r="M129" s="3">
        <f t="shared" si="5"/>
        <v>58821</v>
      </c>
      <c r="N129" s="6">
        <f>Table2[[#This Row],[revenue]]/Table2[[#This Row],[Order ID]]</f>
        <v>5.8077606635071088</v>
      </c>
      <c r="O129" s="3" t="str" cm="1">
        <f t="array" ref="O129">_xlfn.IFS(M129&lt;=150000,"regular",M129&lt;=300000,"premium",M129&lt;=500000,"VIP")</f>
        <v>regular</v>
      </c>
    </row>
    <row r="130" spans="1:15" x14ac:dyDescent="0.25">
      <c r="A130" s="3">
        <v>10129</v>
      </c>
      <c r="B130" s="5">
        <v>45869</v>
      </c>
      <c r="C130" s="5" t="str">
        <f t="shared" si="3"/>
        <v>Jul</v>
      </c>
      <c r="D130" s="5" t="str">
        <f t="shared" si="4"/>
        <v>2025</v>
      </c>
      <c r="E130" s="3" t="s">
        <v>347</v>
      </c>
      <c r="F130" s="3" t="s">
        <v>17</v>
      </c>
      <c r="G130" s="3" t="s">
        <v>51</v>
      </c>
      <c r="H130" s="3" t="s">
        <v>39</v>
      </c>
      <c r="I130" s="3" t="s">
        <v>117</v>
      </c>
      <c r="J130" s="3" t="s">
        <v>348</v>
      </c>
      <c r="K130" s="3">
        <v>1</v>
      </c>
      <c r="L130" s="3">
        <v>26827</v>
      </c>
      <c r="M130" s="3">
        <f t="shared" si="5"/>
        <v>26827</v>
      </c>
      <c r="N130" s="6">
        <f>Table2[[#This Row],[revenue]]/Table2[[#This Row],[Order ID]]</f>
        <v>2.648533912528384</v>
      </c>
      <c r="O130" s="3" t="str" cm="1">
        <f t="array" ref="O130">_xlfn.IFS(M130&lt;=150000,"regular",M130&lt;=300000,"premium",M130&lt;=500000,"VIP")</f>
        <v>regular</v>
      </c>
    </row>
    <row r="131" spans="1:15" x14ac:dyDescent="0.25">
      <c r="A131" s="3">
        <v>10130</v>
      </c>
      <c r="B131" s="5">
        <v>45358</v>
      </c>
      <c r="C131" s="5" t="str">
        <f t="shared" ref="C131:C194" si="6">TEXT(B131,"mmm")</f>
        <v>Mar</v>
      </c>
      <c r="D131" s="5" t="str">
        <f t="shared" ref="D131:D194" si="7">TEXT(B131,"yyyy")</f>
        <v>2024</v>
      </c>
      <c r="E131" s="3" t="s">
        <v>349</v>
      </c>
      <c r="F131" s="3" t="s">
        <v>11</v>
      </c>
      <c r="G131" s="3" t="s">
        <v>12</v>
      </c>
      <c r="H131" s="3" t="s">
        <v>19</v>
      </c>
      <c r="I131" s="3" t="s">
        <v>52</v>
      </c>
      <c r="J131" s="3" t="s">
        <v>350</v>
      </c>
      <c r="K131" s="3">
        <v>5</v>
      </c>
      <c r="L131" s="3">
        <v>31262</v>
      </c>
      <c r="M131" s="3">
        <f t="shared" ref="M131:M194" si="8">K131*L131</f>
        <v>156310</v>
      </c>
      <c r="N131" s="6">
        <f>Table2[[#This Row],[revenue]]/Table2[[#This Row],[Order ID]]</f>
        <v>15.430404738400791</v>
      </c>
      <c r="O131" s="3" t="str" cm="1">
        <f t="array" ref="O131">_xlfn.IFS(M131&lt;=150000,"regular",M131&lt;=300000,"premium",M131&lt;=500000,"VIP")</f>
        <v>premium</v>
      </c>
    </row>
    <row r="132" spans="1:15" x14ac:dyDescent="0.25">
      <c r="A132" s="3">
        <v>10131</v>
      </c>
      <c r="B132" s="5">
        <v>45476</v>
      </c>
      <c r="C132" s="5" t="str">
        <f t="shared" si="6"/>
        <v>Jul</v>
      </c>
      <c r="D132" s="5" t="str">
        <f t="shared" si="7"/>
        <v>2024</v>
      </c>
      <c r="E132" s="3" t="s">
        <v>351</v>
      </c>
      <c r="F132" s="3" t="s">
        <v>11</v>
      </c>
      <c r="G132" s="3" t="s">
        <v>61</v>
      </c>
      <c r="H132" s="3" t="s">
        <v>77</v>
      </c>
      <c r="I132" s="3" t="s">
        <v>109</v>
      </c>
      <c r="J132" s="3" t="s">
        <v>352</v>
      </c>
      <c r="K132" s="3">
        <v>4</v>
      </c>
      <c r="L132" s="3">
        <v>61765</v>
      </c>
      <c r="M132" s="3">
        <f t="shared" si="8"/>
        <v>247060</v>
      </c>
      <c r="N132" s="6">
        <f>Table2[[#This Row],[revenue]]/Table2[[#This Row],[Order ID]]</f>
        <v>24.386536373507056</v>
      </c>
      <c r="O132" s="3" t="str" cm="1">
        <f t="array" ref="O132">_xlfn.IFS(M132&lt;=150000,"regular",M132&lt;=300000,"premium",M132&lt;=500000,"VIP")</f>
        <v>premium</v>
      </c>
    </row>
    <row r="133" spans="1:15" x14ac:dyDescent="0.25">
      <c r="A133" s="3">
        <v>10132</v>
      </c>
      <c r="B133" s="5">
        <v>45526</v>
      </c>
      <c r="C133" s="5" t="str">
        <f t="shared" si="6"/>
        <v>Aug</v>
      </c>
      <c r="D133" s="5" t="str">
        <f t="shared" si="7"/>
        <v>2024</v>
      </c>
      <c r="E133" s="3" t="s">
        <v>353</v>
      </c>
      <c r="F133" s="3" t="s">
        <v>23</v>
      </c>
      <c r="G133" s="3" t="s">
        <v>24</v>
      </c>
      <c r="H133" s="3" t="s">
        <v>35</v>
      </c>
      <c r="I133" s="3" t="s">
        <v>71</v>
      </c>
      <c r="J133" s="3" t="s">
        <v>354</v>
      </c>
      <c r="K133" s="3">
        <v>4</v>
      </c>
      <c r="L133" s="3">
        <v>2962</v>
      </c>
      <c r="M133" s="3">
        <f t="shared" si="8"/>
        <v>11848</v>
      </c>
      <c r="N133" s="6">
        <f>Table2[[#This Row],[revenue]]/Table2[[#This Row],[Order ID]]</f>
        <v>1.1693643900513226</v>
      </c>
      <c r="O133" s="3" t="str" cm="1">
        <f t="array" ref="O133">_xlfn.IFS(M133&lt;=150000,"regular",M133&lt;=300000,"premium",M133&lt;=500000,"VIP")</f>
        <v>regular</v>
      </c>
    </row>
    <row r="134" spans="1:15" x14ac:dyDescent="0.25">
      <c r="A134" s="3">
        <v>10133</v>
      </c>
      <c r="B134" s="5">
        <v>45505</v>
      </c>
      <c r="C134" s="5" t="str">
        <f t="shared" si="6"/>
        <v>Aug</v>
      </c>
      <c r="D134" s="5" t="str">
        <f t="shared" si="7"/>
        <v>2024</v>
      </c>
      <c r="E134" s="3" t="s">
        <v>355</v>
      </c>
      <c r="F134" s="3" t="s">
        <v>23</v>
      </c>
      <c r="G134" s="3" t="s">
        <v>29</v>
      </c>
      <c r="H134" s="3" t="s">
        <v>120</v>
      </c>
      <c r="I134" s="3" t="s">
        <v>150</v>
      </c>
      <c r="J134" s="3" t="s">
        <v>356</v>
      </c>
      <c r="K134" s="3">
        <v>3</v>
      </c>
      <c r="L134" s="3">
        <v>17679</v>
      </c>
      <c r="M134" s="3">
        <f t="shared" si="8"/>
        <v>53037</v>
      </c>
      <c r="N134" s="6">
        <f>Table2[[#This Row],[revenue]]/Table2[[#This Row],[Order ID]]</f>
        <v>5.234086647587092</v>
      </c>
      <c r="O134" s="3" t="str" cm="1">
        <f t="array" ref="O134">_xlfn.IFS(M134&lt;=150000,"regular",M134&lt;=300000,"premium",M134&lt;=500000,"VIP")</f>
        <v>regular</v>
      </c>
    </row>
    <row r="135" spans="1:15" x14ac:dyDescent="0.25">
      <c r="A135" s="3">
        <v>10134</v>
      </c>
      <c r="B135" s="5">
        <v>45314</v>
      </c>
      <c r="C135" s="5" t="str">
        <f t="shared" si="6"/>
        <v>Jan</v>
      </c>
      <c r="D135" s="5" t="str">
        <f t="shared" si="7"/>
        <v>2024</v>
      </c>
      <c r="E135" s="3" t="s">
        <v>357</v>
      </c>
      <c r="F135" s="3" t="s">
        <v>17</v>
      </c>
      <c r="G135" s="3" t="s">
        <v>66</v>
      </c>
      <c r="H135" s="3" t="s">
        <v>39</v>
      </c>
      <c r="I135" s="3" t="s">
        <v>132</v>
      </c>
      <c r="J135" s="3" t="s">
        <v>358</v>
      </c>
      <c r="K135" s="3">
        <v>1</v>
      </c>
      <c r="L135" s="3">
        <v>79310</v>
      </c>
      <c r="M135" s="3">
        <f t="shared" si="8"/>
        <v>79310</v>
      </c>
      <c r="N135" s="6">
        <f>Table2[[#This Row],[revenue]]/Table2[[#This Row],[Order ID]]</f>
        <v>7.8261298598776392</v>
      </c>
      <c r="O135" s="3" t="str" cm="1">
        <f t="array" ref="O135">_xlfn.IFS(M135&lt;=150000,"regular",M135&lt;=300000,"premium",M135&lt;=500000,"VIP")</f>
        <v>regular</v>
      </c>
    </row>
    <row r="136" spans="1:15" x14ac:dyDescent="0.25">
      <c r="A136" s="3">
        <v>10135</v>
      </c>
      <c r="B136" s="5">
        <v>45510</v>
      </c>
      <c r="C136" s="5" t="str">
        <f t="shared" si="6"/>
        <v>Aug</v>
      </c>
      <c r="D136" s="5" t="str">
        <f t="shared" si="7"/>
        <v>2024</v>
      </c>
      <c r="E136" s="3" t="s">
        <v>359</v>
      </c>
      <c r="F136" s="3" t="s">
        <v>11</v>
      </c>
      <c r="G136" s="3" t="s">
        <v>84</v>
      </c>
      <c r="H136" s="3" t="s">
        <v>77</v>
      </c>
      <c r="I136" s="3" t="s">
        <v>162</v>
      </c>
      <c r="J136" s="3" t="s">
        <v>360</v>
      </c>
      <c r="K136" s="3">
        <v>4</v>
      </c>
      <c r="L136" s="3">
        <v>33270</v>
      </c>
      <c r="M136" s="3">
        <f t="shared" si="8"/>
        <v>133080</v>
      </c>
      <c r="N136" s="6">
        <f>Table2[[#This Row],[revenue]]/Table2[[#This Row],[Order ID]]</f>
        <v>13.130735076467687</v>
      </c>
      <c r="O136" s="3" t="str" cm="1">
        <f t="array" ref="O136">_xlfn.IFS(M136&lt;=150000,"regular",M136&lt;=300000,"premium",M136&lt;=500000,"VIP")</f>
        <v>regular</v>
      </c>
    </row>
    <row r="137" spans="1:15" x14ac:dyDescent="0.25">
      <c r="A137" s="3">
        <v>10136</v>
      </c>
      <c r="B137" s="5">
        <v>45375</v>
      </c>
      <c r="C137" s="5" t="str">
        <f t="shared" si="6"/>
        <v>Mar</v>
      </c>
      <c r="D137" s="5" t="str">
        <f t="shared" si="7"/>
        <v>2024</v>
      </c>
      <c r="E137" s="3" t="s">
        <v>361</v>
      </c>
      <c r="F137" s="3" t="s">
        <v>33</v>
      </c>
      <c r="G137" s="3" t="s">
        <v>43</v>
      </c>
      <c r="H137" s="3" t="s">
        <v>120</v>
      </c>
      <c r="I137" s="3" t="s">
        <v>159</v>
      </c>
      <c r="J137" s="3" t="s">
        <v>362</v>
      </c>
      <c r="K137" s="3">
        <v>3</v>
      </c>
      <c r="L137" s="3">
        <v>35928</v>
      </c>
      <c r="M137" s="3">
        <f t="shared" si="8"/>
        <v>107784</v>
      </c>
      <c r="N137" s="6">
        <f>Table2[[#This Row],[revenue]]/Table2[[#This Row],[Order ID]]</f>
        <v>10.633780584056828</v>
      </c>
      <c r="O137" s="3" t="str" cm="1">
        <f t="array" ref="O137">_xlfn.IFS(M137&lt;=150000,"regular",M137&lt;=300000,"premium",M137&lt;=500000,"VIP")</f>
        <v>regular</v>
      </c>
    </row>
    <row r="138" spans="1:15" x14ac:dyDescent="0.25">
      <c r="A138" s="3">
        <v>10137</v>
      </c>
      <c r="B138" s="5">
        <v>45742</v>
      </c>
      <c r="C138" s="5" t="str">
        <f t="shared" si="6"/>
        <v>Mar</v>
      </c>
      <c r="D138" s="5" t="str">
        <f t="shared" si="7"/>
        <v>2025</v>
      </c>
      <c r="E138" s="3" t="s">
        <v>363</v>
      </c>
      <c r="F138" s="3" t="s">
        <v>23</v>
      </c>
      <c r="G138" s="3" t="s">
        <v>29</v>
      </c>
      <c r="H138" s="3" t="s">
        <v>120</v>
      </c>
      <c r="I138" s="3" t="s">
        <v>155</v>
      </c>
      <c r="J138" s="3" t="s">
        <v>364</v>
      </c>
      <c r="K138" s="3">
        <v>1</v>
      </c>
      <c r="L138" s="3">
        <v>62438</v>
      </c>
      <c r="M138" s="3">
        <f t="shared" si="8"/>
        <v>62438</v>
      </c>
      <c r="N138" s="6">
        <f>Table2[[#This Row],[revenue]]/Table2[[#This Row],[Order ID]]</f>
        <v>6.1594160007891885</v>
      </c>
      <c r="O138" s="3" t="str" cm="1">
        <f t="array" ref="O138">_xlfn.IFS(M138&lt;=150000,"regular",M138&lt;=300000,"premium",M138&lt;=500000,"VIP")</f>
        <v>regular</v>
      </c>
    </row>
    <row r="139" spans="1:15" x14ac:dyDescent="0.25">
      <c r="A139" s="3">
        <v>10138</v>
      </c>
      <c r="B139" s="5">
        <v>45583</v>
      </c>
      <c r="C139" s="5" t="str">
        <f t="shared" si="6"/>
        <v>Oct</v>
      </c>
      <c r="D139" s="5" t="str">
        <f t="shared" si="7"/>
        <v>2024</v>
      </c>
      <c r="E139" s="3" t="s">
        <v>365</v>
      </c>
      <c r="F139" s="3" t="s">
        <v>33</v>
      </c>
      <c r="G139" s="3" t="s">
        <v>101</v>
      </c>
      <c r="H139" s="3" t="s">
        <v>39</v>
      </c>
      <c r="I139" s="3" t="s">
        <v>192</v>
      </c>
      <c r="J139" s="3" t="s">
        <v>366</v>
      </c>
      <c r="K139" s="3">
        <v>4</v>
      </c>
      <c r="L139" s="3">
        <v>41162</v>
      </c>
      <c r="M139" s="3">
        <f t="shared" si="8"/>
        <v>164648</v>
      </c>
      <c r="N139" s="6">
        <f>Table2[[#This Row],[revenue]]/Table2[[#This Row],[Order ID]]</f>
        <v>16.24067863483922</v>
      </c>
      <c r="O139" s="3" t="str" cm="1">
        <f t="array" ref="O139">_xlfn.IFS(M139&lt;=150000,"regular",M139&lt;=300000,"premium",M139&lt;=500000,"VIP")</f>
        <v>premium</v>
      </c>
    </row>
    <row r="140" spans="1:15" x14ac:dyDescent="0.25">
      <c r="A140" s="3">
        <v>10139</v>
      </c>
      <c r="B140" s="5">
        <v>45672</v>
      </c>
      <c r="C140" s="5" t="str">
        <f t="shared" si="6"/>
        <v>Jan</v>
      </c>
      <c r="D140" s="5" t="str">
        <f t="shared" si="7"/>
        <v>2025</v>
      </c>
      <c r="E140" s="3" t="s">
        <v>367</v>
      </c>
      <c r="F140" s="3" t="s">
        <v>23</v>
      </c>
      <c r="G140" s="3" t="s">
        <v>135</v>
      </c>
      <c r="H140" s="3" t="s">
        <v>77</v>
      </c>
      <c r="I140" s="3" t="s">
        <v>287</v>
      </c>
      <c r="J140" s="3" t="s">
        <v>368</v>
      </c>
      <c r="K140" s="3">
        <v>4</v>
      </c>
      <c r="L140" s="3">
        <v>78576</v>
      </c>
      <c r="M140" s="3">
        <f t="shared" si="8"/>
        <v>314304</v>
      </c>
      <c r="N140" s="6">
        <f>Table2[[#This Row],[revenue]]/Table2[[#This Row],[Order ID]]</f>
        <v>30.999506854719399</v>
      </c>
      <c r="O140" s="3" t="str" cm="1">
        <f t="array" ref="O140">_xlfn.IFS(M140&lt;=150000,"regular",M140&lt;=300000,"premium",M140&lt;=500000,"VIP")</f>
        <v>VIP</v>
      </c>
    </row>
    <row r="141" spans="1:15" x14ac:dyDescent="0.25">
      <c r="A141" s="3">
        <v>10140</v>
      </c>
      <c r="B141" s="5">
        <v>45882</v>
      </c>
      <c r="C141" s="5" t="str">
        <f t="shared" si="6"/>
        <v>Aug</v>
      </c>
      <c r="D141" s="5" t="str">
        <f t="shared" si="7"/>
        <v>2025</v>
      </c>
      <c r="E141" s="3" t="s">
        <v>369</v>
      </c>
      <c r="F141" s="3" t="s">
        <v>23</v>
      </c>
      <c r="G141" s="3" t="s">
        <v>24</v>
      </c>
      <c r="H141" s="3" t="s">
        <v>13</v>
      </c>
      <c r="I141" s="3" t="s">
        <v>14</v>
      </c>
      <c r="J141" s="3" t="s">
        <v>370</v>
      </c>
      <c r="K141" s="3">
        <v>3</v>
      </c>
      <c r="L141" s="3">
        <v>38456</v>
      </c>
      <c r="M141" s="3">
        <f t="shared" si="8"/>
        <v>115368</v>
      </c>
      <c r="N141" s="6">
        <f>Table2[[#This Row],[revenue]]/Table2[[#This Row],[Order ID]]</f>
        <v>11.377514792899408</v>
      </c>
      <c r="O141" s="3" t="str" cm="1">
        <f t="array" ref="O141">_xlfn.IFS(M141&lt;=150000,"regular",M141&lt;=300000,"premium",M141&lt;=500000,"VIP")</f>
        <v>regular</v>
      </c>
    </row>
    <row r="142" spans="1:15" x14ac:dyDescent="0.25">
      <c r="A142" s="3">
        <v>10141</v>
      </c>
      <c r="B142" s="5">
        <v>45564</v>
      </c>
      <c r="C142" s="5" t="str">
        <f t="shared" si="6"/>
        <v>Sep</v>
      </c>
      <c r="D142" s="5" t="str">
        <f t="shared" si="7"/>
        <v>2024</v>
      </c>
      <c r="E142" s="3" t="s">
        <v>371</v>
      </c>
      <c r="F142" s="3" t="s">
        <v>11</v>
      </c>
      <c r="G142" s="3" t="s">
        <v>61</v>
      </c>
      <c r="H142" s="3" t="s">
        <v>35</v>
      </c>
      <c r="I142" s="3" t="s">
        <v>36</v>
      </c>
      <c r="J142" s="3" t="s">
        <v>372</v>
      </c>
      <c r="K142" s="3">
        <v>1</v>
      </c>
      <c r="L142" s="3">
        <v>51518</v>
      </c>
      <c r="M142" s="3">
        <f t="shared" si="8"/>
        <v>51518</v>
      </c>
      <c r="N142" s="6">
        <f>Table2[[#This Row],[revenue]]/Table2[[#This Row],[Order ID]]</f>
        <v>5.0801696085198698</v>
      </c>
      <c r="O142" s="3" t="str" cm="1">
        <f t="array" ref="O142">_xlfn.IFS(M142&lt;=150000,"regular",M142&lt;=300000,"premium",M142&lt;=500000,"VIP")</f>
        <v>regular</v>
      </c>
    </row>
    <row r="143" spans="1:15" x14ac:dyDescent="0.25">
      <c r="A143" s="3">
        <v>10142</v>
      </c>
      <c r="B143" s="5">
        <v>45265</v>
      </c>
      <c r="C143" s="5" t="str">
        <f t="shared" si="6"/>
        <v>Dec</v>
      </c>
      <c r="D143" s="5" t="str">
        <f t="shared" si="7"/>
        <v>2023</v>
      </c>
      <c r="E143" s="3" t="s">
        <v>373</v>
      </c>
      <c r="F143" s="3" t="s">
        <v>17</v>
      </c>
      <c r="G143" s="3" t="s">
        <v>18</v>
      </c>
      <c r="H143" s="3" t="s">
        <v>77</v>
      </c>
      <c r="I143" s="3" t="s">
        <v>287</v>
      </c>
      <c r="J143" s="3" t="s">
        <v>374</v>
      </c>
      <c r="K143" s="3">
        <v>3</v>
      </c>
      <c r="L143" s="3">
        <v>25964</v>
      </c>
      <c r="M143" s="3">
        <f t="shared" si="8"/>
        <v>77892</v>
      </c>
      <c r="N143" s="6">
        <f>Table2[[#This Row],[revenue]]/Table2[[#This Row],[Order ID]]</f>
        <v>7.6801419838296194</v>
      </c>
      <c r="O143" s="3" t="str" cm="1">
        <f t="array" ref="O143">_xlfn.IFS(M143&lt;=150000,"regular",M143&lt;=300000,"premium",M143&lt;=500000,"VIP")</f>
        <v>regular</v>
      </c>
    </row>
    <row r="144" spans="1:15" x14ac:dyDescent="0.25">
      <c r="A144" s="3">
        <v>10143</v>
      </c>
      <c r="B144" s="5">
        <v>45402</v>
      </c>
      <c r="C144" s="5" t="str">
        <f t="shared" si="6"/>
        <v>Apr</v>
      </c>
      <c r="D144" s="5" t="str">
        <f t="shared" si="7"/>
        <v>2024</v>
      </c>
      <c r="E144" s="3" t="s">
        <v>375</v>
      </c>
      <c r="F144" s="3" t="s">
        <v>23</v>
      </c>
      <c r="G144" s="3" t="s">
        <v>24</v>
      </c>
      <c r="H144" s="3" t="s">
        <v>39</v>
      </c>
      <c r="I144" s="3" t="s">
        <v>200</v>
      </c>
      <c r="J144" s="3" t="s">
        <v>376</v>
      </c>
      <c r="K144" s="3">
        <v>5</v>
      </c>
      <c r="L144" s="3">
        <v>38240</v>
      </c>
      <c r="M144" s="3">
        <f t="shared" si="8"/>
        <v>191200</v>
      </c>
      <c r="N144" s="6">
        <f>Table2[[#This Row],[revenue]]/Table2[[#This Row],[Order ID]]</f>
        <v>18.850438726215124</v>
      </c>
      <c r="O144" s="3" t="str" cm="1">
        <f t="array" ref="O144">_xlfn.IFS(M144&lt;=150000,"regular",M144&lt;=300000,"premium",M144&lt;=500000,"VIP")</f>
        <v>premium</v>
      </c>
    </row>
    <row r="145" spans="1:15" x14ac:dyDescent="0.25">
      <c r="A145" s="3">
        <v>10144</v>
      </c>
      <c r="B145" s="5">
        <v>45384</v>
      </c>
      <c r="C145" s="5" t="str">
        <f t="shared" si="6"/>
        <v>Apr</v>
      </c>
      <c r="D145" s="5" t="str">
        <f t="shared" si="7"/>
        <v>2024</v>
      </c>
      <c r="E145" s="3" t="s">
        <v>377</v>
      </c>
      <c r="F145" s="3" t="s">
        <v>11</v>
      </c>
      <c r="G145" s="3" t="s">
        <v>61</v>
      </c>
      <c r="H145" s="3" t="s">
        <v>87</v>
      </c>
      <c r="I145" s="3" t="s">
        <v>174</v>
      </c>
      <c r="J145" s="3" t="s">
        <v>378</v>
      </c>
      <c r="K145" s="3">
        <v>2</v>
      </c>
      <c r="L145" s="3">
        <v>40778</v>
      </c>
      <c r="M145" s="3">
        <f t="shared" si="8"/>
        <v>81556</v>
      </c>
      <c r="N145" s="6">
        <f>Table2[[#This Row],[revenue]]/Table2[[#This Row],[Order ID]]</f>
        <v>8.0398264984227126</v>
      </c>
      <c r="O145" s="3" t="str" cm="1">
        <f t="array" ref="O145">_xlfn.IFS(M145&lt;=150000,"regular",M145&lt;=300000,"premium",M145&lt;=500000,"VIP")</f>
        <v>regular</v>
      </c>
    </row>
    <row r="146" spans="1:15" x14ac:dyDescent="0.25">
      <c r="A146" s="3">
        <v>10145</v>
      </c>
      <c r="B146" s="5">
        <v>45518</v>
      </c>
      <c r="C146" s="5" t="str">
        <f t="shared" si="6"/>
        <v>Aug</v>
      </c>
      <c r="D146" s="5" t="str">
        <f t="shared" si="7"/>
        <v>2024</v>
      </c>
      <c r="E146" s="3" t="s">
        <v>379</v>
      </c>
      <c r="F146" s="3" t="s">
        <v>23</v>
      </c>
      <c r="G146" s="3" t="s">
        <v>76</v>
      </c>
      <c r="H146" s="3" t="s">
        <v>87</v>
      </c>
      <c r="I146" s="3" t="s">
        <v>205</v>
      </c>
      <c r="J146" s="3" t="s">
        <v>380</v>
      </c>
      <c r="K146" s="3">
        <v>5</v>
      </c>
      <c r="L146" s="3">
        <v>22147</v>
      </c>
      <c r="M146" s="3">
        <f t="shared" si="8"/>
        <v>110735</v>
      </c>
      <c r="N146" s="6">
        <f>Table2[[#This Row],[revenue]]/Table2[[#This Row],[Order ID]]</f>
        <v>10.915229176934451</v>
      </c>
      <c r="O146" s="3" t="str" cm="1">
        <f t="array" ref="O146">_xlfn.IFS(M146&lt;=150000,"regular",M146&lt;=300000,"premium",M146&lt;=500000,"VIP")</f>
        <v>regular</v>
      </c>
    </row>
    <row r="147" spans="1:15" x14ac:dyDescent="0.25">
      <c r="A147" s="3">
        <v>10146</v>
      </c>
      <c r="B147" s="5">
        <v>45609</v>
      </c>
      <c r="C147" s="5" t="str">
        <f t="shared" si="6"/>
        <v>Nov</v>
      </c>
      <c r="D147" s="5" t="str">
        <f t="shared" si="7"/>
        <v>2024</v>
      </c>
      <c r="E147" s="3" t="s">
        <v>381</v>
      </c>
      <c r="F147" s="3" t="s">
        <v>11</v>
      </c>
      <c r="G147" s="3" t="s">
        <v>84</v>
      </c>
      <c r="H147" s="3" t="s">
        <v>39</v>
      </c>
      <c r="I147" s="3" t="s">
        <v>117</v>
      </c>
      <c r="J147" s="3" t="s">
        <v>382</v>
      </c>
      <c r="K147" s="3">
        <v>1</v>
      </c>
      <c r="L147" s="3">
        <v>48776</v>
      </c>
      <c r="M147" s="3">
        <f t="shared" si="8"/>
        <v>48776</v>
      </c>
      <c r="N147" s="6">
        <f>Table2[[#This Row],[revenue]]/Table2[[#This Row],[Order ID]]</f>
        <v>4.807411787896708</v>
      </c>
      <c r="O147" s="3" t="str" cm="1">
        <f t="array" ref="O147">_xlfn.IFS(M147&lt;=150000,"regular",M147&lt;=300000,"premium",M147&lt;=500000,"VIP")</f>
        <v>regular</v>
      </c>
    </row>
    <row r="148" spans="1:15" x14ac:dyDescent="0.25">
      <c r="A148" s="3">
        <v>10147</v>
      </c>
      <c r="B148" s="5">
        <v>45292</v>
      </c>
      <c r="C148" s="5" t="str">
        <f t="shared" si="6"/>
        <v>Jan</v>
      </c>
      <c r="D148" s="5" t="str">
        <f t="shared" si="7"/>
        <v>2024</v>
      </c>
      <c r="E148" s="3" t="s">
        <v>383</v>
      </c>
      <c r="F148" s="3" t="s">
        <v>33</v>
      </c>
      <c r="G148" s="3" t="s">
        <v>94</v>
      </c>
      <c r="H148" s="3" t="s">
        <v>77</v>
      </c>
      <c r="I148" s="3" t="s">
        <v>81</v>
      </c>
      <c r="J148" s="3" t="s">
        <v>384</v>
      </c>
      <c r="K148" s="3">
        <v>2</v>
      </c>
      <c r="L148" s="3">
        <v>74802</v>
      </c>
      <c r="M148" s="3">
        <f t="shared" si="8"/>
        <v>149604</v>
      </c>
      <c r="N148" s="6">
        <f>Table2[[#This Row],[revenue]]/Table2[[#This Row],[Order ID]]</f>
        <v>14.743668079235242</v>
      </c>
      <c r="O148" s="3" t="str" cm="1">
        <f t="array" ref="O148">_xlfn.IFS(M148&lt;=150000,"regular",M148&lt;=300000,"premium",M148&lt;=500000,"VIP")</f>
        <v>regular</v>
      </c>
    </row>
    <row r="149" spans="1:15" x14ac:dyDescent="0.25">
      <c r="A149" s="3">
        <v>10148</v>
      </c>
      <c r="B149" s="5">
        <v>45305</v>
      </c>
      <c r="C149" s="5" t="str">
        <f t="shared" si="6"/>
        <v>Jan</v>
      </c>
      <c r="D149" s="5" t="str">
        <f t="shared" si="7"/>
        <v>2024</v>
      </c>
      <c r="E149" s="3" t="s">
        <v>385</v>
      </c>
      <c r="F149" s="3" t="s">
        <v>17</v>
      </c>
      <c r="G149" s="3" t="s">
        <v>18</v>
      </c>
      <c r="H149" s="3" t="s">
        <v>25</v>
      </c>
      <c r="I149" s="3" t="s">
        <v>218</v>
      </c>
      <c r="J149" s="3" t="s">
        <v>386</v>
      </c>
      <c r="K149" s="3">
        <v>1</v>
      </c>
      <c r="L149" s="3">
        <v>77440</v>
      </c>
      <c r="M149" s="3">
        <f t="shared" si="8"/>
        <v>77440</v>
      </c>
      <c r="N149" s="6">
        <f>Table2[[#This Row],[revenue]]/Table2[[#This Row],[Order ID]]</f>
        <v>7.6310603074497436</v>
      </c>
      <c r="O149" s="3" t="str" cm="1">
        <f t="array" ref="O149">_xlfn.IFS(M149&lt;=150000,"regular",M149&lt;=300000,"premium",M149&lt;=500000,"VIP")</f>
        <v>regular</v>
      </c>
    </row>
    <row r="150" spans="1:15" x14ac:dyDescent="0.25">
      <c r="A150" s="3">
        <v>10149</v>
      </c>
      <c r="B150" s="5">
        <v>45457</v>
      </c>
      <c r="C150" s="5" t="str">
        <f t="shared" si="6"/>
        <v>Jun</v>
      </c>
      <c r="D150" s="5" t="str">
        <f t="shared" si="7"/>
        <v>2024</v>
      </c>
      <c r="E150" s="3" t="s">
        <v>387</v>
      </c>
      <c r="F150" s="3" t="s">
        <v>23</v>
      </c>
      <c r="G150" s="3" t="s">
        <v>105</v>
      </c>
      <c r="H150" s="3" t="s">
        <v>25</v>
      </c>
      <c r="I150" s="3" t="s">
        <v>26</v>
      </c>
      <c r="J150" s="3" t="s">
        <v>388</v>
      </c>
      <c r="K150" s="3">
        <v>1</v>
      </c>
      <c r="L150" s="3">
        <v>42881</v>
      </c>
      <c r="M150" s="3">
        <f t="shared" si="8"/>
        <v>42881</v>
      </c>
      <c r="N150" s="6">
        <f>Table2[[#This Row],[revenue]]/Table2[[#This Row],[Order ID]]</f>
        <v>4.2251453345157159</v>
      </c>
      <c r="O150" s="3" t="str" cm="1">
        <f t="array" ref="O150">_xlfn.IFS(M150&lt;=150000,"regular",M150&lt;=300000,"premium",M150&lt;=500000,"VIP")</f>
        <v>regular</v>
      </c>
    </row>
    <row r="151" spans="1:15" x14ac:dyDescent="0.25">
      <c r="A151" s="3">
        <v>10150</v>
      </c>
      <c r="B151" s="5">
        <v>45355</v>
      </c>
      <c r="C151" s="5" t="str">
        <f t="shared" si="6"/>
        <v>Mar</v>
      </c>
      <c r="D151" s="5" t="str">
        <f t="shared" si="7"/>
        <v>2024</v>
      </c>
      <c r="E151" s="3" t="s">
        <v>389</v>
      </c>
      <c r="F151" s="3" t="s">
        <v>33</v>
      </c>
      <c r="G151" s="3" t="s">
        <v>101</v>
      </c>
      <c r="H151" s="3" t="s">
        <v>13</v>
      </c>
      <c r="I151" s="3" t="s">
        <v>14</v>
      </c>
      <c r="J151" s="3" t="s">
        <v>390</v>
      </c>
      <c r="K151" s="3">
        <v>4</v>
      </c>
      <c r="L151" s="3">
        <v>11205</v>
      </c>
      <c r="M151" s="3">
        <f t="shared" si="8"/>
        <v>44820</v>
      </c>
      <c r="N151" s="6">
        <f>Table2[[#This Row],[revenue]]/Table2[[#This Row],[Order ID]]</f>
        <v>4.4157635467980292</v>
      </c>
      <c r="O151" s="3" t="str" cm="1">
        <f t="array" ref="O151">_xlfn.IFS(M151&lt;=150000,"regular",M151&lt;=300000,"premium",M151&lt;=500000,"VIP")</f>
        <v>regular</v>
      </c>
    </row>
    <row r="152" spans="1:15" x14ac:dyDescent="0.25">
      <c r="A152" s="3">
        <v>10151</v>
      </c>
      <c r="B152" s="5">
        <v>45893</v>
      </c>
      <c r="C152" s="5" t="str">
        <f t="shared" si="6"/>
        <v>Aug</v>
      </c>
      <c r="D152" s="5" t="str">
        <f t="shared" si="7"/>
        <v>2025</v>
      </c>
      <c r="E152" s="3" t="s">
        <v>391</v>
      </c>
      <c r="F152" s="3" t="s">
        <v>17</v>
      </c>
      <c r="G152" s="3" t="s">
        <v>51</v>
      </c>
      <c r="H152" s="3" t="s">
        <v>120</v>
      </c>
      <c r="I152" s="3" t="s">
        <v>150</v>
      </c>
      <c r="J152" s="3" t="s">
        <v>392</v>
      </c>
      <c r="K152" s="3">
        <v>4</v>
      </c>
      <c r="L152" s="3">
        <v>67259</v>
      </c>
      <c r="M152" s="3">
        <f t="shared" si="8"/>
        <v>269036</v>
      </c>
      <c r="N152" s="6">
        <f>Table2[[#This Row],[revenue]]/Table2[[#This Row],[Order ID]]</f>
        <v>26.50339867993301</v>
      </c>
      <c r="O152" s="3" t="str" cm="1">
        <f t="array" ref="O152">_xlfn.IFS(M152&lt;=150000,"regular",M152&lt;=300000,"premium",M152&lt;=500000,"VIP")</f>
        <v>premium</v>
      </c>
    </row>
    <row r="153" spans="1:15" x14ac:dyDescent="0.25">
      <c r="A153" s="3">
        <v>10152</v>
      </c>
      <c r="B153" s="5">
        <v>45894</v>
      </c>
      <c r="C153" s="5" t="str">
        <f t="shared" si="6"/>
        <v>Aug</v>
      </c>
      <c r="D153" s="5" t="str">
        <f t="shared" si="7"/>
        <v>2025</v>
      </c>
      <c r="E153" s="3" t="s">
        <v>393</v>
      </c>
      <c r="F153" s="3" t="s">
        <v>11</v>
      </c>
      <c r="G153" s="3" t="s">
        <v>165</v>
      </c>
      <c r="H153" s="3" t="s">
        <v>19</v>
      </c>
      <c r="I153" s="3" t="s">
        <v>52</v>
      </c>
      <c r="J153" s="3" t="s">
        <v>394</v>
      </c>
      <c r="K153" s="3">
        <v>3</v>
      </c>
      <c r="L153" s="3">
        <v>21886</v>
      </c>
      <c r="M153" s="3">
        <f t="shared" si="8"/>
        <v>65658</v>
      </c>
      <c r="N153" s="6">
        <f>Table2[[#This Row],[revenue]]/Table2[[#This Row],[Order ID]]</f>
        <v>6.4674940898345152</v>
      </c>
      <c r="O153" s="3" t="str" cm="1">
        <f t="array" ref="O153">_xlfn.IFS(M153&lt;=150000,"regular",M153&lt;=300000,"premium",M153&lt;=500000,"VIP")</f>
        <v>regular</v>
      </c>
    </row>
    <row r="154" spans="1:15" x14ac:dyDescent="0.25">
      <c r="A154" s="3">
        <v>10153</v>
      </c>
      <c r="B154" s="5">
        <v>45849</v>
      </c>
      <c r="C154" s="5" t="str">
        <f t="shared" si="6"/>
        <v>Jul</v>
      </c>
      <c r="D154" s="5" t="str">
        <f t="shared" si="7"/>
        <v>2025</v>
      </c>
      <c r="E154" s="3" t="s">
        <v>395</v>
      </c>
      <c r="F154" s="3" t="s">
        <v>17</v>
      </c>
      <c r="G154" s="3" t="s">
        <v>51</v>
      </c>
      <c r="H154" s="3" t="s">
        <v>25</v>
      </c>
      <c r="I154" s="3" t="s">
        <v>313</v>
      </c>
      <c r="J154" s="3" t="s">
        <v>396</v>
      </c>
      <c r="K154" s="3">
        <v>3</v>
      </c>
      <c r="L154" s="3">
        <v>8844</v>
      </c>
      <c r="M154" s="3">
        <f t="shared" si="8"/>
        <v>26532</v>
      </c>
      <c r="N154" s="6">
        <f>Table2[[#This Row],[revenue]]/Table2[[#This Row],[Order ID]]</f>
        <v>2.6132177681473454</v>
      </c>
      <c r="O154" s="3" t="str" cm="1">
        <f t="array" ref="O154">_xlfn.IFS(M154&lt;=150000,"regular",M154&lt;=300000,"premium",M154&lt;=500000,"VIP")</f>
        <v>regular</v>
      </c>
    </row>
    <row r="155" spans="1:15" x14ac:dyDescent="0.25">
      <c r="A155" s="3">
        <v>10154</v>
      </c>
      <c r="B155" s="5">
        <v>45289</v>
      </c>
      <c r="C155" s="5" t="str">
        <f t="shared" si="6"/>
        <v>Dec</v>
      </c>
      <c r="D155" s="5" t="str">
        <f t="shared" si="7"/>
        <v>2023</v>
      </c>
      <c r="E155" s="3" t="s">
        <v>397</v>
      </c>
      <c r="F155" s="3" t="s">
        <v>33</v>
      </c>
      <c r="G155" s="3" t="s">
        <v>55</v>
      </c>
      <c r="H155" s="3" t="s">
        <v>25</v>
      </c>
      <c r="I155" s="3" t="s">
        <v>58</v>
      </c>
      <c r="J155" s="3" t="s">
        <v>398</v>
      </c>
      <c r="K155" s="3">
        <v>3</v>
      </c>
      <c r="L155" s="3">
        <v>32484</v>
      </c>
      <c r="M155" s="3">
        <f t="shared" si="8"/>
        <v>97452</v>
      </c>
      <c r="N155" s="6">
        <f>Table2[[#This Row],[revenue]]/Table2[[#This Row],[Order ID]]</f>
        <v>9.5974000393933423</v>
      </c>
      <c r="O155" s="3" t="str" cm="1">
        <f t="array" ref="O155">_xlfn.IFS(M155&lt;=150000,"regular",M155&lt;=300000,"premium",M155&lt;=500000,"VIP")</f>
        <v>regular</v>
      </c>
    </row>
    <row r="156" spans="1:15" x14ac:dyDescent="0.25">
      <c r="A156" s="3">
        <v>10155</v>
      </c>
      <c r="B156" s="5">
        <v>45272</v>
      </c>
      <c r="C156" s="5" t="str">
        <f t="shared" si="6"/>
        <v>Dec</v>
      </c>
      <c r="D156" s="5" t="str">
        <f t="shared" si="7"/>
        <v>2023</v>
      </c>
      <c r="E156" s="3" t="s">
        <v>399</v>
      </c>
      <c r="F156" s="3" t="s">
        <v>17</v>
      </c>
      <c r="G156" s="3" t="s">
        <v>51</v>
      </c>
      <c r="H156" s="3" t="s">
        <v>67</v>
      </c>
      <c r="I156" s="3" t="s">
        <v>400</v>
      </c>
      <c r="J156" s="3" t="s">
        <v>401</v>
      </c>
      <c r="K156" s="3">
        <v>2</v>
      </c>
      <c r="L156" s="3">
        <v>26027</v>
      </c>
      <c r="M156" s="3">
        <f t="shared" si="8"/>
        <v>52054</v>
      </c>
      <c r="N156" s="6">
        <f>Table2[[#This Row],[revenue]]/Table2[[#This Row],[Order ID]]</f>
        <v>5.1259478089611026</v>
      </c>
      <c r="O156" s="3" t="str" cm="1">
        <f t="array" ref="O156">_xlfn.IFS(M156&lt;=150000,"regular",M156&lt;=300000,"premium",M156&lt;=500000,"VIP")</f>
        <v>regular</v>
      </c>
    </row>
    <row r="157" spans="1:15" x14ac:dyDescent="0.25">
      <c r="A157" s="3">
        <v>10156</v>
      </c>
      <c r="B157" s="5">
        <v>45648</v>
      </c>
      <c r="C157" s="5" t="str">
        <f t="shared" si="6"/>
        <v>Dec</v>
      </c>
      <c r="D157" s="5" t="str">
        <f t="shared" si="7"/>
        <v>2024</v>
      </c>
      <c r="E157" s="3" t="s">
        <v>402</v>
      </c>
      <c r="F157" s="3" t="s">
        <v>33</v>
      </c>
      <c r="G157" s="3" t="s">
        <v>101</v>
      </c>
      <c r="H157" s="3" t="s">
        <v>62</v>
      </c>
      <c r="I157" s="3" t="s">
        <v>114</v>
      </c>
      <c r="J157" s="3" t="s">
        <v>403</v>
      </c>
      <c r="K157" s="3">
        <v>4</v>
      </c>
      <c r="L157" s="3">
        <v>43826</v>
      </c>
      <c r="M157" s="3">
        <f t="shared" si="8"/>
        <v>175304</v>
      </c>
      <c r="N157" s="6">
        <f>Table2[[#This Row],[revenue]]/Table2[[#This Row],[Order ID]]</f>
        <v>17.261126427727451</v>
      </c>
      <c r="O157" s="3" t="str" cm="1">
        <f t="array" ref="O157">_xlfn.IFS(M157&lt;=150000,"regular",M157&lt;=300000,"premium",M157&lt;=500000,"VIP")</f>
        <v>premium</v>
      </c>
    </row>
    <row r="158" spans="1:15" x14ac:dyDescent="0.25">
      <c r="A158" s="3">
        <v>10157</v>
      </c>
      <c r="B158" s="5">
        <v>45389</v>
      </c>
      <c r="C158" s="5" t="str">
        <f t="shared" si="6"/>
        <v>Apr</v>
      </c>
      <c r="D158" s="5" t="str">
        <f t="shared" si="7"/>
        <v>2024</v>
      </c>
      <c r="E158" s="3" t="s">
        <v>404</v>
      </c>
      <c r="F158" s="3" t="s">
        <v>23</v>
      </c>
      <c r="G158" s="3" t="s">
        <v>24</v>
      </c>
      <c r="H158" s="3" t="s">
        <v>120</v>
      </c>
      <c r="I158" s="3" t="s">
        <v>139</v>
      </c>
      <c r="J158" s="3" t="s">
        <v>405</v>
      </c>
      <c r="K158" s="3">
        <v>1</v>
      </c>
      <c r="L158" s="3">
        <v>39221</v>
      </c>
      <c r="M158" s="3">
        <f t="shared" si="8"/>
        <v>39221</v>
      </c>
      <c r="N158" s="6">
        <f>Table2[[#This Row],[revenue]]/Table2[[#This Row],[Order ID]]</f>
        <v>3.861474844934528</v>
      </c>
      <c r="O158" s="3" t="str" cm="1">
        <f t="array" ref="O158">_xlfn.IFS(M158&lt;=150000,"regular",M158&lt;=300000,"premium",M158&lt;=500000,"VIP")</f>
        <v>regular</v>
      </c>
    </row>
    <row r="159" spans="1:15" x14ac:dyDescent="0.25">
      <c r="A159" s="3">
        <v>10158</v>
      </c>
      <c r="B159" s="5">
        <v>45691</v>
      </c>
      <c r="C159" s="5" t="str">
        <f t="shared" si="6"/>
        <v>Feb</v>
      </c>
      <c r="D159" s="5" t="str">
        <f t="shared" si="7"/>
        <v>2025</v>
      </c>
      <c r="E159" s="3" t="s">
        <v>406</v>
      </c>
      <c r="F159" s="3" t="s">
        <v>17</v>
      </c>
      <c r="G159" s="3" t="s">
        <v>47</v>
      </c>
      <c r="H159" s="3" t="s">
        <v>120</v>
      </c>
      <c r="I159" s="3" t="s">
        <v>121</v>
      </c>
      <c r="J159" s="3" t="s">
        <v>407</v>
      </c>
      <c r="K159" s="3">
        <v>1</v>
      </c>
      <c r="L159" s="3">
        <v>54312</v>
      </c>
      <c r="M159" s="3">
        <f t="shared" si="8"/>
        <v>54312</v>
      </c>
      <c r="N159" s="6">
        <f>Table2[[#This Row],[revenue]]/Table2[[#This Row],[Order ID]]</f>
        <v>5.3467217956290609</v>
      </c>
      <c r="O159" s="3" t="str" cm="1">
        <f t="array" ref="O159">_xlfn.IFS(M159&lt;=150000,"regular",M159&lt;=300000,"premium",M159&lt;=500000,"VIP")</f>
        <v>regular</v>
      </c>
    </row>
    <row r="160" spans="1:15" x14ac:dyDescent="0.25">
      <c r="A160" s="3">
        <v>10159</v>
      </c>
      <c r="B160" s="5">
        <v>45829</v>
      </c>
      <c r="C160" s="5" t="str">
        <f t="shared" si="6"/>
        <v>Jun</v>
      </c>
      <c r="D160" s="5" t="str">
        <f t="shared" si="7"/>
        <v>2025</v>
      </c>
      <c r="E160" s="3" t="s">
        <v>408</v>
      </c>
      <c r="F160" s="3" t="s">
        <v>23</v>
      </c>
      <c r="G160" s="3" t="s">
        <v>105</v>
      </c>
      <c r="H160" s="3" t="s">
        <v>35</v>
      </c>
      <c r="I160" s="3" t="s">
        <v>36</v>
      </c>
      <c r="J160" s="3" t="s">
        <v>409</v>
      </c>
      <c r="K160" s="3">
        <v>1</v>
      </c>
      <c r="L160" s="3">
        <v>15748</v>
      </c>
      <c r="M160" s="3">
        <f t="shared" si="8"/>
        <v>15748</v>
      </c>
      <c r="N160" s="6">
        <f>Table2[[#This Row],[revenue]]/Table2[[#This Row],[Order ID]]</f>
        <v>1.5501525740722513</v>
      </c>
      <c r="O160" s="3" t="str" cm="1">
        <f t="array" ref="O160">_xlfn.IFS(M160&lt;=150000,"regular",M160&lt;=300000,"premium",M160&lt;=500000,"VIP")</f>
        <v>regular</v>
      </c>
    </row>
    <row r="161" spans="1:15" x14ac:dyDescent="0.25">
      <c r="A161" s="3">
        <v>10160</v>
      </c>
      <c r="B161" s="5">
        <v>45504</v>
      </c>
      <c r="C161" s="5" t="str">
        <f t="shared" si="6"/>
        <v>Jul</v>
      </c>
      <c r="D161" s="5" t="str">
        <f t="shared" si="7"/>
        <v>2024</v>
      </c>
      <c r="E161" s="3" t="s">
        <v>410</v>
      </c>
      <c r="F161" s="3" t="s">
        <v>33</v>
      </c>
      <c r="G161" s="3" t="s">
        <v>34</v>
      </c>
      <c r="H161" s="3" t="s">
        <v>77</v>
      </c>
      <c r="I161" s="3" t="s">
        <v>109</v>
      </c>
      <c r="J161" s="3" t="s">
        <v>411</v>
      </c>
      <c r="K161" s="3">
        <v>2</v>
      </c>
      <c r="L161" s="3">
        <v>68044</v>
      </c>
      <c r="M161" s="3">
        <f t="shared" si="8"/>
        <v>136088</v>
      </c>
      <c r="N161" s="6">
        <f>Table2[[#This Row],[revenue]]/Table2[[#This Row],[Order ID]]</f>
        <v>13.394488188976378</v>
      </c>
      <c r="O161" s="3" t="str" cm="1">
        <f t="array" ref="O161">_xlfn.IFS(M161&lt;=150000,"regular",M161&lt;=300000,"premium",M161&lt;=500000,"VIP")</f>
        <v>regular</v>
      </c>
    </row>
    <row r="162" spans="1:15" x14ac:dyDescent="0.25">
      <c r="A162" s="3">
        <v>10161</v>
      </c>
      <c r="B162" s="5">
        <v>45926</v>
      </c>
      <c r="C162" s="5" t="str">
        <f t="shared" si="6"/>
        <v>Sep</v>
      </c>
      <c r="D162" s="5" t="str">
        <f t="shared" si="7"/>
        <v>2025</v>
      </c>
      <c r="E162" s="3" t="s">
        <v>412</v>
      </c>
      <c r="F162" s="3" t="s">
        <v>33</v>
      </c>
      <c r="G162" s="3" t="s">
        <v>34</v>
      </c>
      <c r="H162" s="3" t="s">
        <v>67</v>
      </c>
      <c r="I162" s="3" t="s">
        <v>400</v>
      </c>
      <c r="J162" s="3" t="s">
        <v>413</v>
      </c>
      <c r="K162" s="3">
        <v>5</v>
      </c>
      <c r="L162" s="3">
        <v>8465</v>
      </c>
      <c r="M162" s="3">
        <f t="shared" si="8"/>
        <v>42325</v>
      </c>
      <c r="N162" s="6">
        <f>Table2[[#This Row],[revenue]]/Table2[[#This Row],[Order ID]]</f>
        <v>4.1654364727881115</v>
      </c>
      <c r="O162" s="3" t="str" cm="1">
        <f t="array" ref="O162">_xlfn.IFS(M162&lt;=150000,"regular",M162&lt;=300000,"premium",M162&lt;=500000,"VIP")</f>
        <v>regular</v>
      </c>
    </row>
    <row r="163" spans="1:15" x14ac:dyDescent="0.25">
      <c r="A163" s="3">
        <v>10162</v>
      </c>
      <c r="B163" s="5">
        <v>45495</v>
      </c>
      <c r="C163" s="5" t="str">
        <f t="shared" si="6"/>
        <v>Jul</v>
      </c>
      <c r="D163" s="5" t="str">
        <f t="shared" si="7"/>
        <v>2024</v>
      </c>
      <c r="E163" s="3" t="s">
        <v>414</v>
      </c>
      <c r="F163" s="3" t="s">
        <v>23</v>
      </c>
      <c r="G163" s="3" t="s">
        <v>24</v>
      </c>
      <c r="H163" s="3" t="s">
        <v>39</v>
      </c>
      <c r="I163" s="3" t="s">
        <v>132</v>
      </c>
      <c r="J163" s="3" t="s">
        <v>415</v>
      </c>
      <c r="K163" s="3">
        <v>1</v>
      </c>
      <c r="L163" s="3">
        <v>63767</v>
      </c>
      <c r="M163" s="3">
        <f t="shared" si="8"/>
        <v>63767</v>
      </c>
      <c r="N163" s="6">
        <f>Table2[[#This Row],[revenue]]/Table2[[#This Row],[Order ID]]</f>
        <v>6.2750442826215309</v>
      </c>
      <c r="O163" s="3" t="str" cm="1">
        <f t="array" ref="O163">_xlfn.IFS(M163&lt;=150000,"regular",M163&lt;=300000,"premium",M163&lt;=500000,"VIP")</f>
        <v>regular</v>
      </c>
    </row>
    <row r="164" spans="1:15" x14ac:dyDescent="0.25">
      <c r="A164" s="3">
        <v>10163</v>
      </c>
      <c r="B164" s="5">
        <v>45549</v>
      </c>
      <c r="C164" s="5" t="str">
        <f t="shared" si="6"/>
        <v>Sep</v>
      </c>
      <c r="D164" s="5" t="str">
        <f t="shared" si="7"/>
        <v>2024</v>
      </c>
      <c r="E164" s="3" t="s">
        <v>416</v>
      </c>
      <c r="F164" s="3" t="s">
        <v>23</v>
      </c>
      <c r="G164" s="3" t="s">
        <v>24</v>
      </c>
      <c r="H164" s="3" t="s">
        <v>13</v>
      </c>
      <c r="I164" s="3" t="s">
        <v>48</v>
      </c>
      <c r="J164" s="3" t="s">
        <v>417</v>
      </c>
      <c r="K164" s="3">
        <v>5</v>
      </c>
      <c r="L164" s="3">
        <v>43178</v>
      </c>
      <c r="M164" s="3">
        <f t="shared" si="8"/>
        <v>215890</v>
      </c>
      <c r="N164" s="6">
        <f>Table2[[#This Row],[revenue]]/Table2[[#This Row],[Order ID]]</f>
        <v>21.242743284463248</v>
      </c>
      <c r="O164" s="3" t="str" cm="1">
        <f t="array" ref="O164">_xlfn.IFS(M164&lt;=150000,"regular",M164&lt;=300000,"premium",M164&lt;=500000,"VIP")</f>
        <v>premium</v>
      </c>
    </row>
    <row r="165" spans="1:15" x14ac:dyDescent="0.25">
      <c r="A165" s="3">
        <v>10164</v>
      </c>
      <c r="B165" s="5">
        <v>45464</v>
      </c>
      <c r="C165" s="5" t="str">
        <f t="shared" si="6"/>
        <v>Jun</v>
      </c>
      <c r="D165" s="5" t="str">
        <f t="shared" si="7"/>
        <v>2024</v>
      </c>
      <c r="E165" s="3" t="s">
        <v>418</v>
      </c>
      <c r="F165" s="3" t="s">
        <v>11</v>
      </c>
      <c r="G165" s="3" t="s">
        <v>61</v>
      </c>
      <c r="H165" s="3" t="s">
        <v>25</v>
      </c>
      <c r="I165" s="3" t="s">
        <v>26</v>
      </c>
      <c r="J165" s="3" t="s">
        <v>419</v>
      </c>
      <c r="K165" s="3">
        <v>5</v>
      </c>
      <c r="L165" s="3">
        <v>44801</v>
      </c>
      <c r="M165" s="3">
        <f t="shared" si="8"/>
        <v>224005</v>
      </c>
      <c r="N165" s="6">
        <f>Table2[[#This Row],[revenue]]/Table2[[#This Row],[Order ID]]</f>
        <v>22.039059425423062</v>
      </c>
      <c r="O165" s="3" t="str" cm="1">
        <f t="array" ref="O165">_xlfn.IFS(M165&lt;=150000,"regular",M165&lt;=300000,"premium",M165&lt;=500000,"VIP")</f>
        <v>premium</v>
      </c>
    </row>
    <row r="166" spans="1:15" x14ac:dyDescent="0.25">
      <c r="A166" s="3">
        <v>10165</v>
      </c>
      <c r="B166" s="5">
        <v>45890</v>
      </c>
      <c r="C166" s="5" t="str">
        <f t="shared" si="6"/>
        <v>Aug</v>
      </c>
      <c r="D166" s="5" t="str">
        <f t="shared" si="7"/>
        <v>2025</v>
      </c>
      <c r="E166" s="3" t="s">
        <v>420</v>
      </c>
      <c r="F166" s="3" t="s">
        <v>17</v>
      </c>
      <c r="G166" s="3" t="s">
        <v>158</v>
      </c>
      <c r="H166" s="3" t="s">
        <v>67</v>
      </c>
      <c r="I166" s="3" t="s">
        <v>231</v>
      </c>
      <c r="J166" s="3" t="s">
        <v>421</v>
      </c>
      <c r="K166" s="3">
        <v>4</v>
      </c>
      <c r="L166" s="3">
        <v>71174</v>
      </c>
      <c r="M166" s="3">
        <f t="shared" si="8"/>
        <v>284696</v>
      </c>
      <c r="N166" s="6">
        <f>Table2[[#This Row],[revenue]]/Table2[[#This Row],[Order ID]]</f>
        <v>28.007476635514017</v>
      </c>
      <c r="O166" s="3" t="str" cm="1">
        <f t="array" ref="O166">_xlfn.IFS(M166&lt;=150000,"regular",M166&lt;=300000,"premium",M166&lt;=500000,"VIP")</f>
        <v>premium</v>
      </c>
    </row>
    <row r="167" spans="1:15" x14ac:dyDescent="0.25">
      <c r="A167" s="3">
        <v>10166</v>
      </c>
      <c r="B167" s="5">
        <v>45918</v>
      </c>
      <c r="C167" s="5" t="str">
        <f t="shared" si="6"/>
        <v>Sep</v>
      </c>
      <c r="D167" s="5" t="str">
        <f t="shared" si="7"/>
        <v>2025</v>
      </c>
      <c r="E167" s="3" t="s">
        <v>422</v>
      </c>
      <c r="F167" s="3" t="s">
        <v>33</v>
      </c>
      <c r="G167" s="3" t="s">
        <v>101</v>
      </c>
      <c r="H167" s="3" t="s">
        <v>13</v>
      </c>
      <c r="I167" s="3" t="s">
        <v>102</v>
      </c>
      <c r="J167" s="3" t="s">
        <v>423</v>
      </c>
      <c r="K167" s="3">
        <v>2</v>
      </c>
      <c r="L167" s="3">
        <v>56852</v>
      </c>
      <c r="M167" s="3">
        <f t="shared" si="8"/>
        <v>113704</v>
      </c>
      <c r="N167" s="6">
        <f>Table2[[#This Row],[revenue]]/Table2[[#This Row],[Order ID]]</f>
        <v>11.184733425142632</v>
      </c>
      <c r="O167" s="3" t="str" cm="1">
        <f t="array" ref="O167">_xlfn.IFS(M167&lt;=150000,"regular",M167&lt;=300000,"premium",M167&lt;=500000,"VIP")</f>
        <v>regular</v>
      </c>
    </row>
    <row r="168" spans="1:15" x14ac:dyDescent="0.25">
      <c r="A168" s="3">
        <v>10167</v>
      </c>
      <c r="B168" s="5">
        <v>45748</v>
      </c>
      <c r="C168" s="5" t="str">
        <f t="shared" si="6"/>
        <v>Apr</v>
      </c>
      <c r="D168" s="5" t="str">
        <f t="shared" si="7"/>
        <v>2025</v>
      </c>
      <c r="E168" s="3" t="s">
        <v>424</v>
      </c>
      <c r="F168" s="3" t="s">
        <v>33</v>
      </c>
      <c r="G168" s="3" t="s">
        <v>34</v>
      </c>
      <c r="H168" s="3" t="s">
        <v>39</v>
      </c>
      <c r="I168" s="3" t="s">
        <v>117</v>
      </c>
      <c r="J168" s="3" t="s">
        <v>425</v>
      </c>
      <c r="K168" s="3">
        <v>3</v>
      </c>
      <c r="L168" s="3">
        <v>8167</v>
      </c>
      <c r="M168" s="3">
        <f t="shared" si="8"/>
        <v>24501</v>
      </c>
      <c r="N168" s="6">
        <f>Table2[[#This Row],[revenue]]/Table2[[#This Row],[Order ID]]</f>
        <v>2.4098554145765712</v>
      </c>
      <c r="O168" s="3" t="str" cm="1">
        <f t="array" ref="O168">_xlfn.IFS(M168&lt;=150000,"regular",M168&lt;=300000,"premium",M168&lt;=500000,"VIP")</f>
        <v>regular</v>
      </c>
    </row>
    <row r="169" spans="1:15" x14ac:dyDescent="0.25">
      <c r="A169" s="3">
        <v>10168</v>
      </c>
      <c r="B169" s="5">
        <v>45389</v>
      </c>
      <c r="C169" s="5" t="str">
        <f t="shared" si="6"/>
        <v>Apr</v>
      </c>
      <c r="D169" s="5" t="str">
        <f t="shared" si="7"/>
        <v>2024</v>
      </c>
      <c r="E169" s="3" t="s">
        <v>426</v>
      </c>
      <c r="F169" s="3" t="s">
        <v>33</v>
      </c>
      <c r="G169" s="3" t="s">
        <v>55</v>
      </c>
      <c r="H169" s="3" t="s">
        <v>87</v>
      </c>
      <c r="I169" s="3" t="s">
        <v>88</v>
      </c>
      <c r="J169" s="3" t="s">
        <v>427</v>
      </c>
      <c r="K169" s="3">
        <v>2</v>
      </c>
      <c r="L169" s="3">
        <v>59433</v>
      </c>
      <c r="M169" s="3">
        <f t="shared" si="8"/>
        <v>118866</v>
      </c>
      <c r="N169" s="6">
        <f>Table2[[#This Row],[revenue]]/Table2[[#This Row],[Order ID]]</f>
        <v>11.690204563335955</v>
      </c>
      <c r="O169" s="3" t="str" cm="1">
        <f t="array" ref="O169">_xlfn.IFS(M169&lt;=150000,"regular",M169&lt;=300000,"premium",M169&lt;=500000,"VIP")</f>
        <v>regular</v>
      </c>
    </row>
    <row r="170" spans="1:15" x14ac:dyDescent="0.25">
      <c r="A170" s="3">
        <v>10169</v>
      </c>
      <c r="B170" s="5">
        <v>45372</v>
      </c>
      <c r="C170" s="5" t="str">
        <f t="shared" si="6"/>
        <v>Mar</v>
      </c>
      <c r="D170" s="5" t="str">
        <f t="shared" si="7"/>
        <v>2024</v>
      </c>
      <c r="E170" s="3" t="s">
        <v>428</v>
      </c>
      <c r="F170" s="3" t="s">
        <v>11</v>
      </c>
      <c r="G170" s="3" t="s">
        <v>12</v>
      </c>
      <c r="H170" s="3" t="s">
        <v>19</v>
      </c>
      <c r="I170" s="3" t="s">
        <v>98</v>
      </c>
      <c r="J170" s="3" t="s">
        <v>429</v>
      </c>
      <c r="K170" s="3">
        <v>3</v>
      </c>
      <c r="L170" s="3">
        <v>42341</v>
      </c>
      <c r="M170" s="3">
        <f t="shared" si="8"/>
        <v>127023</v>
      </c>
      <c r="N170" s="6">
        <f>Table2[[#This Row],[revenue]]/Table2[[#This Row],[Order ID]]</f>
        <v>12.491198741272495</v>
      </c>
      <c r="O170" s="3" t="str" cm="1">
        <f t="array" ref="O170">_xlfn.IFS(M170&lt;=150000,"regular",M170&lt;=300000,"premium",M170&lt;=500000,"VIP")</f>
        <v>regular</v>
      </c>
    </row>
    <row r="171" spans="1:15" x14ac:dyDescent="0.25">
      <c r="A171" s="3">
        <v>10170</v>
      </c>
      <c r="B171" s="5">
        <v>45866</v>
      </c>
      <c r="C171" s="5" t="str">
        <f t="shared" si="6"/>
        <v>Jul</v>
      </c>
      <c r="D171" s="5" t="str">
        <f t="shared" si="7"/>
        <v>2025</v>
      </c>
      <c r="E171" s="3" t="s">
        <v>430</v>
      </c>
      <c r="F171" s="3" t="s">
        <v>17</v>
      </c>
      <c r="G171" s="3" t="s">
        <v>47</v>
      </c>
      <c r="H171" s="3" t="s">
        <v>87</v>
      </c>
      <c r="I171" s="3" t="s">
        <v>174</v>
      </c>
      <c r="J171" s="3" t="s">
        <v>431</v>
      </c>
      <c r="K171" s="3">
        <v>5</v>
      </c>
      <c r="L171" s="3">
        <v>23230</v>
      </c>
      <c r="M171" s="3">
        <f t="shared" si="8"/>
        <v>116150</v>
      </c>
      <c r="N171" s="6">
        <f>Table2[[#This Row],[revenue]]/Table2[[#This Row],[Order ID]]</f>
        <v>11.420845624385448</v>
      </c>
      <c r="O171" s="3" t="str" cm="1">
        <f t="array" ref="O171">_xlfn.IFS(M171&lt;=150000,"regular",M171&lt;=300000,"premium",M171&lt;=500000,"VIP")</f>
        <v>regular</v>
      </c>
    </row>
    <row r="172" spans="1:15" x14ac:dyDescent="0.25">
      <c r="A172" s="3">
        <v>10171</v>
      </c>
      <c r="B172" s="5">
        <v>45472</v>
      </c>
      <c r="C172" s="5" t="str">
        <f t="shared" si="6"/>
        <v>Jun</v>
      </c>
      <c r="D172" s="5" t="str">
        <f t="shared" si="7"/>
        <v>2024</v>
      </c>
      <c r="E172" s="3" t="s">
        <v>432</v>
      </c>
      <c r="F172" s="3" t="s">
        <v>23</v>
      </c>
      <c r="G172" s="3" t="s">
        <v>135</v>
      </c>
      <c r="H172" s="3" t="s">
        <v>87</v>
      </c>
      <c r="I172" s="3" t="s">
        <v>205</v>
      </c>
      <c r="J172" s="3" t="s">
        <v>433</v>
      </c>
      <c r="K172" s="3">
        <v>3</v>
      </c>
      <c r="L172" s="3">
        <v>39790</v>
      </c>
      <c r="M172" s="3">
        <f t="shared" si="8"/>
        <v>119370</v>
      </c>
      <c r="N172" s="6">
        <f>Table2[[#This Row],[revenue]]/Table2[[#This Row],[Order ID]]</f>
        <v>11.736309114148067</v>
      </c>
      <c r="O172" s="3" t="str" cm="1">
        <f t="array" ref="O172">_xlfn.IFS(M172&lt;=150000,"regular",M172&lt;=300000,"premium",M172&lt;=500000,"VIP")</f>
        <v>regular</v>
      </c>
    </row>
    <row r="173" spans="1:15" x14ac:dyDescent="0.25">
      <c r="A173" s="3">
        <v>10172</v>
      </c>
      <c r="B173" s="5">
        <v>45594</v>
      </c>
      <c r="C173" s="5" t="str">
        <f t="shared" si="6"/>
        <v>Oct</v>
      </c>
      <c r="D173" s="5" t="str">
        <f t="shared" si="7"/>
        <v>2024</v>
      </c>
      <c r="E173" s="3" t="s">
        <v>434</v>
      </c>
      <c r="F173" s="3" t="s">
        <v>17</v>
      </c>
      <c r="G173" s="3" t="s">
        <v>18</v>
      </c>
      <c r="H173" s="3" t="s">
        <v>25</v>
      </c>
      <c r="I173" s="3" t="s">
        <v>218</v>
      </c>
      <c r="J173" s="3" t="s">
        <v>435</v>
      </c>
      <c r="K173" s="3">
        <v>3</v>
      </c>
      <c r="L173" s="3">
        <v>15794</v>
      </c>
      <c r="M173" s="3">
        <f t="shared" si="8"/>
        <v>47382</v>
      </c>
      <c r="N173" s="6">
        <f>Table2[[#This Row],[revenue]]/Table2[[#This Row],[Order ID]]</f>
        <v>4.658081006685018</v>
      </c>
      <c r="O173" s="3" t="str" cm="1">
        <f t="array" ref="O173">_xlfn.IFS(M173&lt;=150000,"regular",M173&lt;=300000,"premium",M173&lt;=500000,"VIP")</f>
        <v>regular</v>
      </c>
    </row>
    <row r="174" spans="1:15" x14ac:dyDescent="0.25">
      <c r="A174" s="3">
        <v>10173</v>
      </c>
      <c r="B174" s="5">
        <v>45673</v>
      </c>
      <c r="C174" s="5" t="str">
        <f t="shared" si="6"/>
        <v>Jan</v>
      </c>
      <c r="D174" s="5" t="str">
        <f t="shared" si="7"/>
        <v>2025</v>
      </c>
      <c r="E174" s="3" t="s">
        <v>436</v>
      </c>
      <c r="F174" s="3" t="s">
        <v>11</v>
      </c>
      <c r="G174" s="3" t="s">
        <v>61</v>
      </c>
      <c r="H174" s="3" t="s">
        <v>35</v>
      </c>
      <c r="I174" s="3" t="s">
        <v>437</v>
      </c>
      <c r="J174" s="3" t="s">
        <v>438</v>
      </c>
      <c r="K174" s="3">
        <v>1</v>
      </c>
      <c r="L174" s="3">
        <v>10635</v>
      </c>
      <c r="M174" s="3">
        <f t="shared" si="8"/>
        <v>10635</v>
      </c>
      <c r="N174" s="6">
        <f>Table2[[#This Row],[revenue]]/Table2[[#This Row],[Order ID]]</f>
        <v>1.0454143320554408</v>
      </c>
      <c r="O174" s="3" t="str" cm="1">
        <f t="array" ref="O174">_xlfn.IFS(M174&lt;=150000,"regular",M174&lt;=300000,"premium",M174&lt;=500000,"VIP")</f>
        <v>regular</v>
      </c>
    </row>
    <row r="175" spans="1:15" x14ac:dyDescent="0.25">
      <c r="A175" s="3">
        <v>10174</v>
      </c>
      <c r="B175" s="5">
        <v>45763</v>
      </c>
      <c r="C175" s="5" t="str">
        <f t="shared" si="6"/>
        <v>Apr</v>
      </c>
      <c r="D175" s="5" t="str">
        <f t="shared" si="7"/>
        <v>2025</v>
      </c>
      <c r="E175" s="3" t="s">
        <v>439</v>
      </c>
      <c r="F175" s="3" t="s">
        <v>23</v>
      </c>
      <c r="G175" s="3" t="s">
        <v>24</v>
      </c>
      <c r="H175" s="3" t="s">
        <v>120</v>
      </c>
      <c r="I175" s="3" t="s">
        <v>139</v>
      </c>
      <c r="J175" s="3" t="s">
        <v>440</v>
      </c>
      <c r="K175" s="3">
        <v>1</v>
      </c>
      <c r="L175" s="3">
        <v>64954</v>
      </c>
      <c r="M175" s="3">
        <f t="shared" si="8"/>
        <v>64954</v>
      </c>
      <c r="N175" s="6">
        <f>Table2[[#This Row],[revenue]]/Table2[[#This Row],[Order ID]]</f>
        <v>6.3843129545901318</v>
      </c>
      <c r="O175" s="3" t="str" cm="1">
        <f t="array" ref="O175">_xlfn.IFS(M175&lt;=150000,"regular",M175&lt;=300000,"premium",M175&lt;=500000,"VIP")</f>
        <v>regular</v>
      </c>
    </row>
    <row r="176" spans="1:15" x14ac:dyDescent="0.25">
      <c r="A176" s="3">
        <v>10175</v>
      </c>
      <c r="B176" s="5">
        <v>45563</v>
      </c>
      <c r="C176" s="5" t="str">
        <f t="shared" si="6"/>
        <v>Sep</v>
      </c>
      <c r="D176" s="5" t="str">
        <f t="shared" si="7"/>
        <v>2024</v>
      </c>
      <c r="E176" s="3" t="s">
        <v>441</v>
      </c>
      <c r="F176" s="3" t="s">
        <v>23</v>
      </c>
      <c r="G176" s="3" t="s">
        <v>135</v>
      </c>
      <c r="H176" s="3" t="s">
        <v>39</v>
      </c>
      <c r="I176" s="3" t="s">
        <v>192</v>
      </c>
      <c r="J176" s="3" t="s">
        <v>442</v>
      </c>
      <c r="K176" s="3">
        <v>1</v>
      </c>
      <c r="L176" s="3">
        <v>47269</v>
      </c>
      <c r="M176" s="3">
        <f t="shared" si="8"/>
        <v>47269</v>
      </c>
      <c r="N176" s="6">
        <f>Table2[[#This Row],[revenue]]/Table2[[#This Row],[Order ID]]</f>
        <v>4.6456019656019656</v>
      </c>
      <c r="O176" s="3" t="str" cm="1">
        <f t="array" ref="O176">_xlfn.IFS(M176&lt;=150000,"regular",M176&lt;=300000,"premium",M176&lt;=500000,"VIP")</f>
        <v>regular</v>
      </c>
    </row>
    <row r="177" spans="1:15" x14ac:dyDescent="0.25">
      <c r="A177" s="3">
        <v>10176</v>
      </c>
      <c r="B177" s="5">
        <v>45283</v>
      </c>
      <c r="C177" s="5" t="str">
        <f t="shared" si="6"/>
        <v>Dec</v>
      </c>
      <c r="D177" s="5" t="str">
        <f t="shared" si="7"/>
        <v>2023</v>
      </c>
      <c r="E177" s="3" t="s">
        <v>443</v>
      </c>
      <c r="F177" s="3" t="s">
        <v>17</v>
      </c>
      <c r="G177" s="3" t="s">
        <v>51</v>
      </c>
      <c r="H177" s="3" t="s">
        <v>62</v>
      </c>
      <c r="I177" s="3" t="s">
        <v>106</v>
      </c>
      <c r="J177" s="3" t="s">
        <v>444</v>
      </c>
      <c r="K177" s="3">
        <v>5</v>
      </c>
      <c r="L177" s="3">
        <v>21181</v>
      </c>
      <c r="M177" s="3">
        <f t="shared" si="8"/>
        <v>105905</v>
      </c>
      <c r="N177" s="6">
        <f>Table2[[#This Row],[revenue]]/Table2[[#This Row],[Order ID]]</f>
        <v>10.407330974842766</v>
      </c>
      <c r="O177" s="3" t="str" cm="1">
        <f t="array" ref="O177">_xlfn.IFS(M177&lt;=150000,"regular",M177&lt;=300000,"premium",M177&lt;=500000,"VIP")</f>
        <v>regular</v>
      </c>
    </row>
    <row r="178" spans="1:15" x14ac:dyDescent="0.25">
      <c r="A178" s="3">
        <v>10177</v>
      </c>
      <c r="B178" s="5">
        <v>45460</v>
      </c>
      <c r="C178" s="5" t="str">
        <f t="shared" si="6"/>
        <v>Jun</v>
      </c>
      <c r="D178" s="5" t="str">
        <f t="shared" si="7"/>
        <v>2024</v>
      </c>
      <c r="E178" s="3" t="s">
        <v>445</v>
      </c>
      <c r="F178" s="3" t="s">
        <v>17</v>
      </c>
      <c r="G178" s="3" t="s">
        <v>51</v>
      </c>
      <c r="H178" s="3" t="s">
        <v>77</v>
      </c>
      <c r="I178" s="3" t="s">
        <v>162</v>
      </c>
      <c r="J178" s="3" t="s">
        <v>446</v>
      </c>
      <c r="K178" s="3">
        <v>2</v>
      </c>
      <c r="L178" s="3">
        <v>40371</v>
      </c>
      <c r="M178" s="3">
        <f t="shared" si="8"/>
        <v>80742</v>
      </c>
      <c r="N178" s="6">
        <f>Table2[[#This Row],[revenue]]/Table2[[#This Row],[Order ID]]</f>
        <v>7.9337722315024077</v>
      </c>
      <c r="O178" s="3" t="str" cm="1">
        <f t="array" ref="O178">_xlfn.IFS(M178&lt;=150000,"regular",M178&lt;=300000,"premium",M178&lt;=500000,"VIP")</f>
        <v>regular</v>
      </c>
    </row>
    <row r="179" spans="1:15" x14ac:dyDescent="0.25">
      <c r="A179" s="3">
        <v>10178</v>
      </c>
      <c r="B179" s="5">
        <v>45609</v>
      </c>
      <c r="C179" s="5" t="str">
        <f t="shared" si="6"/>
        <v>Nov</v>
      </c>
      <c r="D179" s="5" t="str">
        <f t="shared" si="7"/>
        <v>2024</v>
      </c>
      <c r="E179" s="3" t="s">
        <v>447</v>
      </c>
      <c r="F179" s="3" t="s">
        <v>33</v>
      </c>
      <c r="G179" s="3" t="s">
        <v>94</v>
      </c>
      <c r="H179" s="3" t="s">
        <v>120</v>
      </c>
      <c r="I179" s="3" t="s">
        <v>155</v>
      </c>
      <c r="J179" s="3" t="s">
        <v>448</v>
      </c>
      <c r="K179" s="3">
        <v>5</v>
      </c>
      <c r="L179" s="3">
        <v>18936</v>
      </c>
      <c r="M179" s="3">
        <f t="shared" si="8"/>
        <v>94680</v>
      </c>
      <c r="N179" s="6">
        <f>Table2[[#This Row],[revenue]]/Table2[[#This Row],[Order ID]]</f>
        <v>9.3024169777952448</v>
      </c>
      <c r="O179" s="3" t="str" cm="1">
        <f t="array" ref="O179">_xlfn.IFS(M179&lt;=150000,"regular",M179&lt;=300000,"premium",M179&lt;=500000,"VIP")</f>
        <v>regular</v>
      </c>
    </row>
    <row r="180" spans="1:15" x14ac:dyDescent="0.25">
      <c r="A180" s="3">
        <v>10179</v>
      </c>
      <c r="B180" s="5">
        <v>45586</v>
      </c>
      <c r="C180" s="5" t="str">
        <f t="shared" si="6"/>
        <v>Oct</v>
      </c>
      <c r="D180" s="5" t="str">
        <f t="shared" si="7"/>
        <v>2024</v>
      </c>
      <c r="E180" s="3" t="s">
        <v>449</v>
      </c>
      <c r="F180" s="3" t="s">
        <v>23</v>
      </c>
      <c r="G180" s="3" t="s">
        <v>29</v>
      </c>
      <c r="H180" s="3" t="s">
        <v>39</v>
      </c>
      <c r="I180" s="3" t="s">
        <v>200</v>
      </c>
      <c r="J180" s="3" t="s">
        <v>450</v>
      </c>
      <c r="K180" s="3">
        <v>1</v>
      </c>
      <c r="L180" s="3">
        <v>44366</v>
      </c>
      <c r="M180" s="3">
        <f t="shared" si="8"/>
        <v>44366</v>
      </c>
      <c r="N180" s="6">
        <f>Table2[[#This Row],[revenue]]/Table2[[#This Row],[Order ID]]</f>
        <v>4.3585813930641519</v>
      </c>
      <c r="O180" s="3" t="str" cm="1">
        <f t="array" ref="O180">_xlfn.IFS(M180&lt;=150000,"regular",M180&lt;=300000,"premium",M180&lt;=500000,"VIP")</f>
        <v>regular</v>
      </c>
    </row>
    <row r="181" spans="1:15" x14ac:dyDescent="0.25">
      <c r="A181" s="3">
        <v>10180</v>
      </c>
      <c r="B181" s="5">
        <v>45741</v>
      </c>
      <c r="C181" s="5" t="str">
        <f t="shared" si="6"/>
        <v>Mar</v>
      </c>
      <c r="D181" s="5" t="str">
        <f t="shared" si="7"/>
        <v>2025</v>
      </c>
      <c r="E181" s="3" t="s">
        <v>451</v>
      </c>
      <c r="F181" s="3" t="s">
        <v>33</v>
      </c>
      <c r="G181" s="3" t="s">
        <v>43</v>
      </c>
      <c r="H181" s="3" t="s">
        <v>13</v>
      </c>
      <c r="I181" s="3" t="s">
        <v>48</v>
      </c>
      <c r="J181" s="3" t="s">
        <v>452</v>
      </c>
      <c r="K181" s="3">
        <v>1</v>
      </c>
      <c r="L181" s="3">
        <v>54330</v>
      </c>
      <c r="M181" s="3">
        <f t="shared" si="8"/>
        <v>54330</v>
      </c>
      <c r="N181" s="6">
        <f>Table2[[#This Row],[revenue]]/Table2[[#This Row],[Order ID]]</f>
        <v>5.3369351669941061</v>
      </c>
      <c r="O181" s="3" t="str" cm="1">
        <f t="array" ref="O181">_xlfn.IFS(M181&lt;=150000,"regular",M181&lt;=300000,"premium",M181&lt;=500000,"VIP")</f>
        <v>regular</v>
      </c>
    </row>
    <row r="182" spans="1:15" x14ac:dyDescent="0.25">
      <c r="A182" s="3">
        <v>10181</v>
      </c>
      <c r="B182" s="5">
        <v>45507</v>
      </c>
      <c r="C182" s="5" t="str">
        <f t="shared" si="6"/>
        <v>Aug</v>
      </c>
      <c r="D182" s="5" t="str">
        <f t="shared" si="7"/>
        <v>2024</v>
      </c>
      <c r="E182" s="3" t="s">
        <v>453</v>
      </c>
      <c r="F182" s="3" t="s">
        <v>11</v>
      </c>
      <c r="G182" s="3" t="s">
        <v>84</v>
      </c>
      <c r="H182" s="3" t="s">
        <v>19</v>
      </c>
      <c r="I182" s="3" t="s">
        <v>30</v>
      </c>
      <c r="J182" s="3" t="s">
        <v>454</v>
      </c>
      <c r="K182" s="3">
        <v>4</v>
      </c>
      <c r="L182" s="3">
        <v>27952</v>
      </c>
      <c r="M182" s="3">
        <f t="shared" si="8"/>
        <v>111808</v>
      </c>
      <c r="N182" s="6">
        <f>Table2[[#This Row],[revenue]]/Table2[[#This Row],[Order ID]]</f>
        <v>10.982025341322071</v>
      </c>
      <c r="O182" s="3" t="str" cm="1">
        <f t="array" ref="O182">_xlfn.IFS(M182&lt;=150000,"regular",M182&lt;=300000,"premium",M182&lt;=500000,"VIP")</f>
        <v>regular</v>
      </c>
    </row>
    <row r="183" spans="1:15" x14ac:dyDescent="0.25">
      <c r="A183" s="3">
        <v>10182</v>
      </c>
      <c r="B183" s="5">
        <v>45506</v>
      </c>
      <c r="C183" s="5" t="str">
        <f t="shared" si="6"/>
        <v>Aug</v>
      </c>
      <c r="D183" s="5" t="str">
        <f t="shared" si="7"/>
        <v>2024</v>
      </c>
      <c r="E183" s="3" t="s">
        <v>455</v>
      </c>
      <c r="F183" s="3" t="s">
        <v>11</v>
      </c>
      <c r="G183" s="3" t="s">
        <v>138</v>
      </c>
      <c r="H183" s="3" t="s">
        <v>35</v>
      </c>
      <c r="I183" s="3" t="s">
        <v>44</v>
      </c>
      <c r="J183" s="3" t="s">
        <v>456</v>
      </c>
      <c r="K183" s="3">
        <v>5</v>
      </c>
      <c r="L183" s="3">
        <v>10007</v>
      </c>
      <c r="M183" s="3">
        <f t="shared" si="8"/>
        <v>50035</v>
      </c>
      <c r="N183" s="6">
        <f>Table2[[#This Row],[revenue]]/Table2[[#This Row],[Order ID]]</f>
        <v>4.9140640345708109</v>
      </c>
      <c r="O183" s="3" t="str" cm="1">
        <f t="array" ref="O183">_xlfn.IFS(M183&lt;=150000,"regular",M183&lt;=300000,"premium",M183&lt;=500000,"VIP")</f>
        <v>regular</v>
      </c>
    </row>
    <row r="184" spans="1:15" x14ac:dyDescent="0.25">
      <c r="A184" s="3">
        <v>10183</v>
      </c>
      <c r="B184" s="5">
        <v>45262</v>
      </c>
      <c r="C184" s="5" t="str">
        <f t="shared" si="6"/>
        <v>Dec</v>
      </c>
      <c r="D184" s="5" t="str">
        <f t="shared" si="7"/>
        <v>2023</v>
      </c>
      <c r="E184" s="3" t="s">
        <v>457</v>
      </c>
      <c r="F184" s="3" t="s">
        <v>23</v>
      </c>
      <c r="G184" s="3" t="s">
        <v>105</v>
      </c>
      <c r="H184" s="3" t="s">
        <v>67</v>
      </c>
      <c r="I184" s="3" t="s">
        <v>298</v>
      </c>
      <c r="J184" s="3" t="s">
        <v>458</v>
      </c>
      <c r="K184" s="3">
        <v>2</v>
      </c>
      <c r="L184" s="3">
        <v>8172</v>
      </c>
      <c r="M184" s="3">
        <f t="shared" si="8"/>
        <v>16344</v>
      </c>
      <c r="N184" s="6">
        <f>Table2[[#This Row],[revenue]]/Table2[[#This Row],[Order ID]]</f>
        <v>1.605027987822842</v>
      </c>
      <c r="O184" s="3" t="str" cm="1">
        <f t="array" ref="O184">_xlfn.IFS(M184&lt;=150000,"regular",M184&lt;=300000,"premium",M184&lt;=500000,"VIP")</f>
        <v>regular</v>
      </c>
    </row>
    <row r="185" spans="1:15" x14ac:dyDescent="0.25">
      <c r="A185" s="3">
        <v>10184</v>
      </c>
      <c r="B185" s="5">
        <v>45715</v>
      </c>
      <c r="C185" s="5" t="str">
        <f t="shared" si="6"/>
        <v>Feb</v>
      </c>
      <c r="D185" s="5" t="str">
        <f t="shared" si="7"/>
        <v>2025</v>
      </c>
      <c r="E185" s="3" t="s">
        <v>459</v>
      </c>
      <c r="F185" s="3" t="s">
        <v>23</v>
      </c>
      <c r="G185" s="3" t="s">
        <v>76</v>
      </c>
      <c r="H185" s="3" t="s">
        <v>77</v>
      </c>
      <c r="I185" s="3" t="s">
        <v>287</v>
      </c>
      <c r="J185" s="3" t="s">
        <v>460</v>
      </c>
      <c r="K185" s="3">
        <v>5</v>
      </c>
      <c r="L185" s="3">
        <v>27145</v>
      </c>
      <c r="M185" s="3">
        <f t="shared" si="8"/>
        <v>135725</v>
      </c>
      <c r="N185" s="6">
        <f>Table2[[#This Row],[revenue]]/Table2[[#This Row],[Order ID]]</f>
        <v>13.327278083267871</v>
      </c>
      <c r="O185" s="3" t="str" cm="1">
        <f t="array" ref="O185">_xlfn.IFS(M185&lt;=150000,"regular",M185&lt;=300000,"premium",M185&lt;=500000,"VIP")</f>
        <v>regular</v>
      </c>
    </row>
    <row r="186" spans="1:15" x14ac:dyDescent="0.25">
      <c r="A186" s="3">
        <v>10185</v>
      </c>
      <c r="B186" s="5">
        <v>45574</v>
      </c>
      <c r="C186" s="5" t="str">
        <f t="shared" si="6"/>
        <v>Oct</v>
      </c>
      <c r="D186" s="5" t="str">
        <f t="shared" si="7"/>
        <v>2024</v>
      </c>
      <c r="E186" s="3" t="s">
        <v>461</v>
      </c>
      <c r="F186" s="3" t="s">
        <v>11</v>
      </c>
      <c r="G186" s="3" t="s">
        <v>12</v>
      </c>
      <c r="H186" s="3" t="s">
        <v>62</v>
      </c>
      <c r="I186" s="3" t="s">
        <v>63</v>
      </c>
      <c r="J186" s="3" t="s">
        <v>462</v>
      </c>
      <c r="K186" s="3">
        <v>4</v>
      </c>
      <c r="L186" s="3">
        <v>73974</v>
      </c>
      <c r="M186" s="3">
        <f t="shared" si="8"/>
        <v>295896</v>
      </c>
      <c r="N186" s="6">
        <f>Table2[[#This Row],[revenue]]/Table2[[#This Row],[Order ID]]</f>
        <v>29.052135493372607</v>
      </c>
      <c r="O186" s="3" t="str" cm="1">
        <f t="array" ref="O186">_xlfn.IFS(M186&lt;=150000,"regular",M186&lt;=300000,"premium",M186&lt;=500000,"VIP")</f>
        <v>premium</v>
      </c>
    </row>
    <row r="187" spans="1:15" x14ac:dyDescent="0.25">
      <c r="A187" s="3">
        <v>10186</v>
      </c>
      <c r="B187" s="5">
        <v>45767</v>
      </c>
      <c r="C187" s="5" t="str">
        <f t="shared" si="6"/>
        <v>Apr</v>
      </c>
      <c r="D187" s="5" t="str">
        <f t="shared" si="7"/>
        <v>2025</v>
      </c>
      <c r="E187" s="3" t="s">
        <v>463</v>
      </c>
      <c r="F187" s="3" t="s">
        <v>17</v>
      </c>
      <c r="G187" s="3" t="s">
        <v>47</v>
      </c>
      <c r="H187" s="3" t="s">
        <v>87</v>
      </c>
      <c r="I187" s="3" t="s">
        <v>129</v>
      </c>
      <c r="J187" s="3" t="s">
        <v>464</v>
      </c>
      <c r="K187" s="3">
        <v>4</v>
      </c>
      <c r="L187" s="3">
        <v>36775</v>
      </c>
      <c r="M187" s="3">
        <f t="shared" si="8"/>
        <v>147100</v>
      </c>
      <c r="N187" s="6">
        <f>Table2[[#This Row],[revenue]]/Table2[[#This Row],[Order ID]]</f>
        <v>14.441390143333988</v>
      </c>
      <c r="O187" s="3" t="str" cm="1">
        <f t="array" ref="O187">_xlfn.IFS(M187&lt;=150000,"regular",M187&lt;=300000,"premium",M187&lt;=500000,"VIP")</f>
        <v>regular</v>
      </c>
    </row>
    <row r="188" spans="1:15" x14ac:dyDescent="0.25">
      <c r="A188" s="3">
        <v>10187</v>
      </c>
      <c r="B188" s="5">
        <v>45507</v>
      </c>
      <c r="C188" s="5" t="str">
        <f t="shared" si="6"/>
        <v>Aug</v>
      </c>
      <c r="D188" s="5" t="str">
        <f t="shared" si="7"/>
        <v>2024</v>
      </c>
      <c r="E188" s="3" t="s">
        <v>465</v>
      </c>
      <c r="F188" s="3" t="s">
        <v>11</v>
      </c>
      <c r="G188" s="3" t="s">
        <v>61</v>
      </c>
      <c r="H188" s="3" t="s">
        <v>25</v>
      </c>
      <c r="I188" s="3" t="s">
        <v>58</v>
      </c>
      <c r="J188" s="3" t="s">
        <v>466</v>
      </c>
      <c r="K188" s="3">
        <v>2</v>
      </c>
      <c r="L188" s="3">
        <v>8566</v>
      </c>
      <c r="M188" s="3">
        <f t="shared" si="8"/>
        <v>17132</v>
      </c>
      <c r="N188" s="6">
        <f>Table2[[#This Row],[revenue]]/Table2[[#This Row],[Order ID]]</f>
        <v>1.6817512515951702</v>
      </c>
      <c r="O188" s="3" t="str" cm="1">
        <f t="array" ref="O188">_xlfn.IFS(M188&lt;=150000,"regular",M188&lt;=300000,"premium",M188&lt;=500000,"VIP")</f>
        <v>regular</v>
      </c>
    </row>
    <row r="189" spans="1:15" x14ac:dyDescent="0.25">
      <c r="A189" s="3">
        <v>10188</v>
      </c>
      <c r="B189" s="5">
        <v>45466</v>
      </c>
      <c r="C189" s="5" t="str">
        <f t="shared" si="6"/>
        <v>Jun</v>
      </c>
      <c r="D189" s="5" t="str">
        <f t="shared" si="7"/>
        <v>2024</v>
      </c>
      <c r="E189" s="3" t="s">
        <v>467</v>
      </c>
      <c r="F189" s="3" t="s">
        <v>11</v>
      </c>
      <c r="G189" s="3" t="s">
        <v>165</v>
      </c>
      <c r="H189" s="3" t="s">
        <v>120</v>
      </c>
      <c r="I189" s="3" t="s">
        <v>150</v>
      </c>
      <c r="J189" s="3" t="s">
        <v>468</v>
      </c>
      <c r="K189" s="3">
        <v>2</v>
      </c>
      <c r="L189" s="3">
        <v>10036</v>
      </c>
      <c r="M189" s="3">
        <f t="shared" si="8"/>
        <v>20072</v>
      </c>
      <c r="N189" s="6">
        <f>Table2[[#This Row],[revenue]]/Table2[[#This Row],[Order ID]]</f>
        <v>1.9701609736945427</v>
      </c>
      <c r="O189" s="3" t="str" cm="1">
        <f t="array" ref="O189">_xlfn.IFS(M189&lt;=150000,"regular",M189&lt;=300000,"premium",M189&lt;=500000,"VIP")</f>
        <v>regular</v>
      </c>
    </row>
    <row r="190" spans="1:15" x14ac:dyDescent="0.25">
      <c r="A190" s="3">
        <v>10189</v>
      </c>
      <c r="B190" s="5">
        <v>45264</v>
      </c>
      <c r="C190" s="5" t="str">
        <f t="shared" si="6"/>
        <v>Dec</v>
      </c>
      <c r="D190" s="5" t="str">
        <f t="shared" si="7"/>
        <v>2023</v>
      </c>
      <c r="E190" s="3" t="s">
        <v>469</v>
      </c>
      <c r="F190" s="3" t="s">
        <v>17</v>
      </c>
      <c r="G190" s="3" t="s">
        <v>66</v>
      </c>
      <c r="H190" s="3" t="s">
        <v>39</v>
      </c>
      <c r="I190" s="3" t="s">
        <v>40</v>
      </c>
      <c r="J190" s="3" t="s">
        <v>470</v>
      </c>
      <c r="K190" s="3">
        <v>4</v>
      </c>
      <c r="L190" s="3">
        <v>33969</v>
      </c>
      <c r="M190" s="3">
        <f t="shared" si="8"/>
        <v>135876</v>
      </c>
      <c r="N190" s="6">
        <f>Table2[[#This Row],[revenue]]/Table2[[#This Row],[Order ID]]</f>
        <v>13.335557954656982</v>
      </c>
      <c r="O190" s="3" t="str" cm="1">
        <f t="array" ref="O190">_xlfn.IFS(M190&lt;=150000,"regular",M190&lt;=300000,"premium",M190&lt;=500000,"VIP")</f>
        <v>regular</v>
      </c>
    </row>
    <row r="191" spans="1:15" x14ac:dyDescent="0.25">
      <c r="A191" s="3">
        <v>10190</v>
      </c>
      <c r="B191" s="5">
        <v>45218</v>
      </c>
      <c r="C191" s="5" t="str">
        <f t="shared" si="6"/>
        <v>Oct</v>
      </c>
      <c r="D191" s="5" t="str">
        <f t="shared" si="7"/>
        <v>2023</v>
      </c>
      <c r="E191" s="3" t="s">
        <v>471</v>
      </c>
      <c r="F191" s="3" t="s">
        <v>23</v>
      </c>
      <c r="G191" s="3" t="s">
        <v>105</v>
      </c>
      <c r="H191" s="3" t="s">
        <v>35</v>
      </c>
      <c r="I191" s="3" t="s">
        <v>179</v>
      </c>
      <c r="J191" s="3" t="s">
        <v>472</v>
      </c>
      <c r="K191" s="3">
        <v>2</v>
      </c>
      <c r="L191" s="3">
        <v>29047</v>
      </c>
      <c r="M191" s="3">
        <f t="shared" si="8"/>
        <v>58094</v>
      </c>
      <c r="N191" s="6">
        <f>Table2[[#This Row],[revenue]]/Table2[[#This Row],[Order ID]]</f>
        <v>5.7010794896957799</v>
      </c>
      <c r="O191" s="3" t="str" cm="1">
        <f t="array" ref="O191">_xlfn.IFS(M191&lt;=150000,"regular",M191&lt;=300000,"premium",M191&lt;=500000,"VIP")</f>
        <v>regular</v>
      </c>
    </row>
    <row r="192" spans="1:15" x14ac:dyDescent="0.25">
      <c r="A192" s="3">
        <v>10191</v>
      </c>
      <c r="B192" s="5">
        <v>45526</v>
      </c>
      <c r="C192" s="5" t="str">
        <f t="shared" si="6"/>
        <v>Aug</v>
      </c>
      <c r="D192" s="5" t="str">
        <f t="shared" si="7"/>
        <v>2024</v>
      </c>
      <c r="E192" s="3" t="s">
        <v>473</v>
      </c>
      <c r="F192" s="3" t="s">
        <v>23</v>
      </c>
      <c r="G192" s="3" t="s">
        <v>24</v>
      </c>
      <c r="H192" s="3" t="s">
        <v>67</v>
      </c>
      <c r="I192" s="3" t="s">
        <v>195</v>
      </c>
      <c r="J192" s="3" t="s">
        <v>474</v>
      </c>
      <c r="K192" s="3">
        <v>4</v>
      </c>
      <c r="L192" s="3">
        <v>15118</v>
      </c>
      <c r="M192" s="3">
        <f t="shared" si="8"/>
        <v>60472</v>
      </c>
      <c r="N192" s="6">
        <f>Table2[[#This Row],[revenue]]/Table2[[#This Row],[Order ID]]</f>
        <v>5.9338632126386024</v>
      </c>
      <c r="O192" s="3" t="str" cm="1">
        <f t="array" ref="O192">_xlfn.IFS(M192&lt;=150000,"regular",M192&lt;=300000,"premium",M192&lt;=500000,"VIP")</f>
        <v>regular</v>
      </c>
    </row>
    <row r="193" spans="1:15" x14ac:dyDescent="0.25">
      <c r="A193" s="3">
        <v>10192</v>
      </c>
      <c r="B193" s="5">
        <v>45791</v>
      </c>
      <c r="C193" s="5" t="str">
        <f t="shared" si="6"/>
        <v>May</v>
      </c>
      <c r="D193" s="5" t="str">
        <f t="shared" si="7"/>
        <v>2025</v>
      </c>
      <c r="E193" s="3" t="s">
        <v>475</v>
      </c>
      <c r="F193" s="3" t="s">
        <v>23</v>
      </c>
      <c r="G193" s="3" t="s">
        <v>76</v>
      </c>
      <c r="H193" s="3" t="s">
        <v>87</v>
      </c>
      <c r="I193" s="3" t="s">
        <v>205</v>
      </c>
      <c r="J193" s="3" t="s">
        <v>476</v>
      </c>
      <c r="K193" s="3">
        <v>4</v>
      </c>
      <c r="L193" s="3">
        <v>24282</v>
      </c>
      <c r="M193" s="3">
        <f t="shared" si="8"/>
        <v>97128</v>
      </c>
      <c r="N193" s="6">
        <f>Table2[[#This Row],[revenue]]/Table2[[#This Row],[Order ID]]</f>
        <v>9.5298273155416009</v>
      </c>
      <c r="O193" s="3" t="str" cm="1">
        <f t="array" ref="O193">_xlfn.IFS(M193&lt;=150000,"regular",M193&lt;=300000,"premium",M193&lt;=500000,"VIP")</f>
        <v>regular</v>
      </c>
    </row>
    <row r="194" spans="1:15" x14ac:dyDescent="0.25">
      <c r="A194" s="3">
        <v>10193</v>
      </c>
      <c r="B194" s="5">
        <v>45209</v>
      </c>
      <c r="C194" s="5" t="str">
        <f t="shared" si="6"/>
        <v>Oct</v>
      </c>
      <c r="D194" s="5" t="str">
        <f t="shared" si="7"/>
        <v>2023</v>
      </c>
      <c r="E194" s="3" t="s">
        <v>477</v>
      </c>
      <c r="F194" s="3" t="s">
        <v>11</v>
      </c>
      <c r="G194" s="3" t="s">
        <v>138</v>
      </c>
      <c r="H194" s="3" t="s">
        <v>13</v>
      </c>
      <c r="I194" s="3" t="s">
        <v>14</v>
      </c>
      <c r="J194" s="3" t="s">
        <v>478</v>
      </c>
      <c r="K194" s="3">
        <v>1</v>
      </c>
      <c r="L194" s="3">
        <v>57488</v>
      </c>
      <c r="M194" s="3">
        <f t="shared" si="8"/>
        <v>57488</v>
      </c>
      <c r="N194" s="6">
        <f>Table2[[#This Row],[revenue]]/Table2[[#This Row],[Order ID]]</f>
        <v>5.6399489845972726</v>
      </c>
      <c r="O194" s="3" t="str" cm="1">
        <f t="array" ref="O194">_xlfn.IFS(M194&lt;=150000,"regular",M194&lt;=300000,"premium",M194&lt;=500000,"VIP")</f>
        <v>regular</v>
      </c>
    </row>
    <row r="195" spans="1:15" x14ac:dyDescent="0.25">
      <c r="A195" s="3">
        <v>10194</v>
      </c>
      <c r="B195" s="5">
        <v>45520</v>
      </c>
      <c r="C195" s="5" t="str">
        <f t="shared" ref="C195:C258" si="9">TEXT(B195,"mmm")</f>
        <v>Aug</v>
      </c>
      <c r="D195" s="5" t="str">
        <f t="shared" ref="D195:D258" si="10">TEXT(B195,"yyyy")</f>
        <v>2024</v>
      </c>
      <c r="E195" s="3" t="s">
        <v>479</v>
      </c>
      <c r="F195" s="3" t="s">
        <v>33</v>
      </c>
      <c r="G195" s="3" t="s">
        <v>101</v>
      </c>
      <c r="H195" s="3" t="s">
        <v>25</v>
      </c>
      <c r="I195" s="3" t="s">
        <v>95</v>
      </c>
      <c r="J195" s="3" t="s">
        <v>480</v>
      </c>
      <c r="K195" s="3">
        <v>1</v>
      </c>
      <c r="L195" s="3">
        <v>68404</v>
      </c>
      <c r="M195" s="3">
        <f t="shared" ref="M195:M258" si="11">K195*L195</f>
        <v>68404</v>
      </c>
      <c r="N195" s="6">
        <f>Table2[[#This Row],[revenue]]/Table2[[#This Row],[Order ID]]</f>
        <v>6.7102216990386498</v>
      </c>
      <c r="O195" s="3" t="str" cm="1">
        <f t="array" ref="O195">_xlfn.IFS(M195&lt;=150000,"regular",M195&lt;=300000,"premium",M195&lt;=500000,"VIP")</f>
        <v>regular</v>
      </c>
    </row>
    <row r="196" spans="1:15" x14ac:dyDescent="0.25">
      <c r="A196" s="3">
        <v>10195</v>
      </c>
      <c r="B196" s="5">
        <v>45659</v>
      </c>
      <c r="C196" s="5" t="str">
        <f t="shared" si="9"/>
        <v>Jan</v>
      </c>
      <c r="D196" s="5" t="str">
        <f t="shared" si="10"/>
        <v>2025</v>
      </c>
      <c r="E196" s="3" t="s">
        <v>481</v>
      </c>
      <c r="F196" s="3" t="s">
        <v>17</v>
      </c>
      <c r="G196" s="3" t="s">
        <v>18</v>
      </c>
      <c r="H196" s="3" t="s">
        <v>39</v>
      </c>
      <c r="I196" s="3" t="s">
        <v>132</v>
      </c>
      <c r="J196" s="3" t="s">
        <v>482</v>
      </c>
      <c r="K196" s="3">
        <v>4</v>
      </c>
      <c r="L196" s="3">
        <v>27157</v>
      </c>
      <c r="M196" s="3">
        <f t="shared" si="11"/>
        <v>108628</v>
      </c>
      <c r="N196" s="6">
        <f>Table2[[#This Row],[revenue]]/Table2[[#This Row],[Order ID]]</f>
        <v>10.655026974006866</v>
      </c>
      <c r="O196" s="3" t="str" cm="1">
        <f t="array" ref="O196">_xlfn.IFS(M196&lt;=150000,"regular",M196&lt;=300000,"premium",M196&lt;=500000,"VIP")</f>
        <v>regular</v>
      </c>
    </row>
    <row r="197" spans="1:15" x14ac:dyDescent="0.25">
      <c r="A197" s="3">
        <v>10196</v>
      </c>
      <c r="B197" s="5">
        <v>45528</v>
      </c>
      <c r="C197" s="5" t="str">
        <f t="shared" si="9"/>
        <v>Aug</v>
      </c>
      <c r="D197" s="5" t="str">
        <f t="shared" si="10"/>
        <v>2024</v>
      </c>
      <c r="E197" s="3" t="s">
        <v>483</v>
      </c>
      <c r="F197" s="3" t="s">
        <v>33</v>
      </c>
      <c r="G197" s="3" t="s">
        <v>94</v>
      </c>
      <c r="H197" s="3" t="s">
        <v>87</v>
      </c>
      <c r="I197" s="3" t="s">
        <v>147</v>
      </c>
      <c r="J197" s="3" t="s">
        <v>484</v>
      </c>
      <c r="K197" s="3">
        <v>1</v>
      </c>
      <c r="L197" s="3">
        <v>13561</v>
      </c>
      <c r="M197" s="3">
        <f t="shared" si="11"/>
        <v>13561</v>
      </c>
      <c r="N197" s="6">
        <f>Table2[[#This Row],[revenue]]/Table2[[#This Row],[Order ID]]</f>
        <v>1.3300313848568066</v>
      </c>
      <c r="O197" s="3" t="str" cm="1">
        <f t="array" ref="O197">_xlfn.IFS(M197&lt;=150000,"regular",M197&lt;=300000,"premium",M197&lt;=500000,"VIP")</f>
        <v>regular</v>
      </c>
    </row>
    <row r="198" spans="1:15" x14ac:dyDescent="0.25">
      <c r="A198" s="3">
        <v>10197</v>
      </c>
      <c r="B198" s="5">
        <v>45399</v>
      </c>
      <c r="C198" s="5" t="str">
        <f t="shared" si="9"/>
        <v>Apr</v>
      </c>
      <c r="D198" s="5" t="str">
        <f t="shared" si="10"/>
        <v>2024</v>
      </c>
      <c r="E198" s="3" t="s">
        <v>485</v>
      </c>
      <c r="F198" s="3" t="s">
        <v>33</v>
      </c>
      <c r="G198" s="3" t="s">
        <v>43</v>
      </c>
      <c r="H198" s="3" t="s">
        <v>39</v>
      </c>
      <c r="I198" s="3" t="s">
        <v>117</v>
      </c>
      <c r="J198" s="3" t="s">
        <v>486</v>
      </c>
      <c r="K198" s="3">
        <v>4</v>
      </c>
      <c r="L198" s="3">
        <v>72077</v>
      </c>
      <c r="M198" s="3">
        <f t="shared" si="11"/>
        <v>288308</v>
      </c>
      <c r="N198" s="6">
        <f>Table2[[#This Row],[revenue]]/Table2[[#This Row],[Order ID]]</f>
        <v>28.273806021378835</v>
      </c>
      <c r="O198" s="3" t="str" cm="1">
        <f t="array" ref="O198">_xlfn.IFS(M198&lt;=150000,"regular",M198&lt;=300000,"premium",M198&lt;=500000,"VIP")</f>
        <v>premium</v>
      </c>
    </row>
    <row r="199" spans="1:15" x14ac:dyDescent="0.25">
      <c r="A199" s="3">
        <v>10198</v>
      </c>
      <c r="B199" s="5">
        <v>45313</v>
      </c>
      <c r="C199" s="5" t="str">
        <f t="shared" si="9"/>
        <v>Jan</v>
      </c>
      <c r="D199" s="5" t="str">
        <f t="shared" si="10"/>
        <v>2024</v>
      </c>
      <c r="E199" s="3" t="s">
        <v>487</v>
      </c>
      <c r="F199" s="3" t="s">
        <v>33</v>
      </c>
      <c r="G199" s="3" t="s">
        <v>94</v>
      </c>
      <c r="H199" s="3" t="s">
        <v>35</v>
      </c>
      <c r="I199" s="3" t="s">
        <v>44</v>
      </c>
      <c r="J199" s="3" t="s">
        <v>488</v>
      </c>
      <c r="K199" s="3">
        <v>3</v>
      </c>
      <c r="L199" s="3">
        <v>40130</v>
      </c>
      <c r="M199" s="3">
        <f t="shared" si="11"/>
        <v>120390</v>
      </c>
      <c r="N199" s="6">
        <f>Table2[[#This Row],[revenue]]/Table2[[#This Row],[Order ID]]</f>
        <v>11.805255932535792</v>
      </c>
      <c r="O199" s="3" t="str" cm="1">
        <f t="array" ref="O199">_xlfn.IFS(M199&lt;=150000,"regular",M199&lt;=300000,"premium",M199&lt;=500000,"VIP")</f>
        <v>regular</v>
      </c>
    </row>
    <row r="200" spans="1:15" x14ac:dyDescent="0.25">
      <c r="A200" s="3">
        <v>10199</v>
      </c>
      <c r="B200" s="5">
        <v>45463</v>
      </c>
      <c r="C200" s="5" t="str">
        <f t="shared" si="9"/>
        <v>Jun</v>
      </c>
      <c r="D200" s="5" t="str">
        <f t="shared" si="10"/>
        <v>2024</v>
      </c>
      <c r="E200" s="3" t="s">
        <v>489</v>
      </c>
      <c r="F200" s="3" t="s">
        <v>33</v>
      </c>
      <c r="G200" s="3" t="s">
        <v>101</v>
      </c>
      <c r="H200" s="3" t="s">
        <v>39</v>
      </c>
      <c r="I200" s="3" t="s">
        <v>132</v>
      </c>
      <c r="J200" s="3" t="s">
        <v>490</v>
      </c>
      <c r="K200" s="3">
        <v>2</v>
      </c>
      <c r="L200" s="3">
        <v>48439</v>
      </c>
      <c r="M200" s="3">
        <f t="shared" si="11"/>
        <v>96878</v>
      </c>
      <c r="N200" s="6">
        <f>Table2[[#This Row],[revenue]]/Table2[[#This Row],[Order ID]]</f>
        <v>9.4987743896460444</v>
      </c>
      <c r="O200" s="3" t="str" cm="1">
        <f t="array" ref="O200">_xlfn.IFS(M200&lt;=150000,"regular",M200&lt;=300000,"premium",M200&lt;=500000,"VIP")</f>
        <v>regular</v>
      </c>
    </row>
    <row r="201" spans="1:15" x14ac:dyDescent="0.25">
      <c r="A201" s="3">
        <v>10200</v>
      </c>
      <c r="B201" s="5">
        <v>45595</v>
      </c>
      <c r="C201" s="5" t="str">
        <f t="shared" si="9"/>
        <v>Oct</v>
      </c>
      <c r="D201" s="5" t="str">
        <f t="shared" si="10"/>
        <v>2024</v>
      </c>
      <c r="E201" s="3" t="s">
        <v>491</v>
      </c>
      <c r="F201" s="3" t="s">
        <v>17</v>
      </c>
      <c r="G201" s="3" t="s">
        <v>18</v>
      </c>
      <c r="H201" s="3" t="s">
        <v>62</v>
      </c>
      <c r="I201" s="3" t="s">
        <v>106</v>
      </c>
      <c r="J201" s="3" t="s">
        <v>492</v>
      </c>
      <c r="K201" s="3">
        <v>5</v>
      </c>
      <c r="L201" s="3">
        <v>50870</v>
      </c>
      <c r="M201" s="3">
        <f t="shared" si="11"/>
        <v>254350</v>
      </c>
      <c r="N201" s="6">
        <f>Table2[[#This Row],[revenue]]/Table2[[#This Row],[Order ID]]</f>
        <v>24.936274509803923</v>
      </c>
      <c r="O201" s="3" t="str" cm="1">
        <f t="array" ref="O201">_xlfn.IFS(M201&lt;=150000,"regular",M201&lt;=300000,"premium",M201&lt;=500000,"VIP")</f>
        <v>premium</v>
      </c>
    </row>
    <row r="202" spans="1:15" x14ac:dyDescent="0.25">
      <c r="A202" s="3">
        <v>10201</v>
      </c>
      <c r="B202" s="5">
        <v>45484</v>
      </c>
      <c r="C202" s="5" t="str">
        <f t="shared" si="9"/>
        <v>Jul</v>
      </c>
      <c r="D202" s="5" t="str">
        <f t="shared" si="10"/>
        <v>2024</v>
      </c>
      <c r="E202" s="3" t="s">
        <v>493</v>
      </c>
      <c r="F202" s="3" t="s">
        <v>33</v>
      </c>
      <c r="G202" s="3" t="s">
        <v>55</v>
      </c>
      <c r="H202" s="3" t="s">
        <v>35</v>
      </c>
      <c r="I202" s="3" t="s">
        <v>437</v>
      </c>
      <c r="J202" s="3" t="s">
        <v>494</v>
      </c>
      <c r="K202" s="3">
        <v>1</v>
      </c>
      <c r="L202" s="3">
        <v>73982</v>
      </c>
      <c r="M202" s="3">
        <f t="shared" si="11"/>
        <v>73982</v>
      </c>
      <c r="N202" s="6">
        <f>Table2[[#This Row],[revenue]]/Table2[[#This Row],[Order ID]]</f>
        <v>7.2524262327222822</v>
      </c>
      <c r="O202" s="3" t="str" cm="1">
        <f t="array" ref="O202">_xlfn.IFS(M202&lt;=150000,"regular",M202&lt;=300000,"premium",M202&lt;=500000,"VIP")</f>
        <v>regular</v>
      </c>
    </row>
    <row r="203" spans="1:15" x14ac:dyDescent="0.25">
      <c r="A203" s="3">
        <v>10202</v>
      </c>
      <c r="B203" s="5">
        <v>45415</v>
      </c>
      <c r="C203" s="5" t="str">
        <f t="shared" si="9"/>
        <v>May</v>
      </c>
      <c r="D203" s="5" t="str">
        <f t="shared" si="10"/>
        <v>2024</v>
      </c>
      <c r="E203" s="3" t="s">
        <v>495</v>
      </c>
      <c r="F203" s="3" t="s">
        <v>23</v>
      </c>
      <c r="G203" s="3" t="s">
        <v>76</v>
      </c>
      <c r="H203" s="3" t="s">
        <v>120</v>
      </c>
      <c r="I203" s="3" t="s">
        <v>155</v>
      </c>
      <c r="J203" s="3" t="s">
        <v>496</v>
      </c>
      <c r="K203" s="3">
        <v>4</v>
      </c>
      <c r="L203" s="3">
        <v>27226</v>
      </c>
      <c r="M203" s="3">
        <f t="shared" si="11"/>
        <v>108904</v>
      </c>
      <c r="N203" s="6">
        <f>Table2[[#This Row],[revenue]]/Table2[[#This Row],[Order ID]]</f>
        <v>10.674769653009214</v>
      </c>
      <c r="O203" s="3" t="str" cm="1">
        <f t="array" ref="O203">_xlfn.IFS(M203&lt;=150000,"regular",M203&lt;=300000,"premium",M203&lt;=500000,"VIP")</f>
        <v>regular</v>
      </c>
    </row>
    <row r="204" spans="1:15" x14ac:dyDescent="0.25">
      <c r="A204" s="3">
        <v>10203</v>
      </c>
      <c r="B204" s="5">
        <v>45332</v>
      </c>
      <c r="C204" s="5" t="str">
        <f t="shared" si="9"/>
        <v>Feb</v>
      </c>
      <c r="D204" s="5" t="str">
        <f t="shared" si="10"/>
        <v>2024</v>
      </c>
      <c r="E204" s="3" t="s">
        <v>497</v>
      </c>
      <c r="F204" s="3" t="s">
        <v>17</v>
      </c>
      <c r="G204" s="3" t="s">
        <v>51</v>
      </c>
      <c r="H204" s="3" t="s">
        <v>120</v>
      </c>
      <c r="I204" s="3" t="s">
        <v>159</v>
      </c>
      <c r="J204" s="3" t="s">
        <v>498</v>
      </c>
      <c r="K204" s="3">
        <v>2</v>
      </c>
      <c r="L204" s="3">
        <v>39988</v>
      </c>
      <c r="M204" s="3">
        <f t="shared" si="11"/>
        <v>79976</v>
      </c>
      <c r="N204" s="6">
        <f>Table2[[#This Row],[revenue]]/Table2[[#This Row],[Order ID]]</f>
        <v>7.8384788787611486</v>
      </c>
      <c r="O204" s="3" t="str" cm="1">
        <f t="array" ref="O204">_xlfn.IFS(M204&lt;=150000,"regular",M204&lt;=300000,"premium",M204&lt;=500000,"VIP")</f>
        <v>regular</v>
      </c>
    </row>
    <row r="205" spans="1:15" x14ac:dyDescent="0.25">
      <c r="A205" s="3">
        <v>10204</v>
      </c>
      <c r="B205" s="5">
        <v>45906</v>
      </c>
      <c r="C205" s="5" t="str">
        <f t="shared" si="9"/>
        <v>Sep</v>
      </c>
      <c r="D205" s="5" t="str">
        <f t="shared" si="10"/>
        <v>2025</v>
      </c>
      <c r="E205" s="3" t="s">
        <v>499</v>
      </c>
      <c r="F205" s="3" t="s">
        <v>33</v>
      </c>
      <c r="G205" s="3" t="s">
        <v>101</v>
      </c>
      <c r="H205" s="3" t="s">
        <v>87</v>
      </c>
      <c r="I205" s="3" t="s">
        <v>88</v>
      </c>
      <c r="J205" s="3" t="s">
        <v>500</v>
      </c>
      <c r="K205" s="3">
        <v>4</v>
      </c>
      <c r="L205" s="3">
        <v>65084</v>
      </c>
      <c r="M205" s="3">
        <f t="shared" si="11"/>
        <v>260336</v>
      </c>
      <c r="N205" s="6">
        <f>Table2[[#This Row],[revenue]]/Table2[[#This Row],[Order ID]]</f>
        <v>25.51313210505684</v>
      </c>
      <c r="O205" s="3" t="str" cm="1">
        <f t="array" ref="O205">_xlfn.IFS(M205&lt;=150000,"regular",M205&lt;=300000,"premium",M205&lt;=500000,"VIP")</f>
        <v>premium</v>
      </c>
    </row>
    <row r="206" spans="1:15" x14ac:dyDescent="0.25">
      <c r="A206" s="3">
        <v>10205</v>
      </c>
      <c r="B206" s="5">
        <v>45793</v>
      </c>
      <c r="C206" s="5" t="str">
        <f t="shared" si="9"/>
        <v>May</v>
      </c>
      <c r="D206" s="5" t="str">
        <f t="shared" si="10"/>
        <v>2025</v>
      </c>
      <c r="E206" s="3" t="s">
        <v>501</v>
      </c>
      <c r="F206" s="3" t="s">
        <v>23</v>
      </c>
      <c r="G206" s="3" t="s">
        <v>135</v>
      </c>
      <c r="H206" s="3" t="s">
        <v>19</v>
      </c>
      <c r="I206" s="3" t="s">
        <v>20</v>
      </c>
      <c r="J206" s="3" t="s">
        <v>502</v>
      </c>
      <c r="K206" s="3">
        <v>2</v>
      </c>
      <c r="L206" s="3">
        <v>32591</v>
      </c>
      <c r="M206" s="3">
        <f t="shared" si="11"/>
        <v>65182</v>
      </c>
      <c r="N206" s="6">
        <f>Table2[[#This Row],[revenue]]/Table2[[#This Row],[Order ID]]</f>
        <v>6.3872611464968152</v>
      </c>
      <c r="O206" s="3" t="str" cm="1">
        <f t="array" ref="O206">_xlfn.IFS(M206&lt;=150000,"regular",M206&lt;=300000,"premium",M206&lt;=500000,"VIP")</f>
        <v>regular</v>
      </c>
    </row>
    <row r="207" spans="1:15" x14ac:dyDescent="0.25">
      <c r="A207" s="3">
        <v>10206</v>
      </c>
      <c r="B207" s="5">
        <v>45672</v>
      </c>
      <c r="C207" s="5" t="str">
        <f t="shared" si="9"/>
        <v>Jan</v>
      </c>
      <c r="D207" s="5" t="str">
        <f t="shared" si="10"/>
        <v>2025</v>
      </c>
      <c r="E207" s="3" t="s">
        <v>503</v>
      </c>
      <c r="F207" s="3" t="s">
        <v>33</v>
      </c>
      <c r="G207" s="3" t="s">
        <v>43</v>
      </c>
      <c r="H207" s="3" t="s">
        <v>35</v>
      </c>
      <c r="I207" s="3" t="s">
        <v>36</v>
      </c>
      <c r="J207" s="3" t="s">
        <v>504</v>
      </c>
      <c r="K207" s="3">
        <v>3</v>
      </c>
      <c r="L207" s="3">
        <v>19535</v>
      </c>
      <c r="M207" s="3">
        <f t="shared" si="11"/>
        <v>58605</v>
      </c>
      <c r="N207" s="6">
        <f>Table2[[#This Row],[revenue]]/Table2[[#This Row],[Order ID]]</f>
        <v>5.742210464432687</v>
      </c>
      <c r="O207" s="3" t="str" cm="1">
        <f t="array" ref="O207">_xlfn.IFS(M207&lt;=150000,"regular",M207&lt;=300000,"premium",M207&lt;=500000,"VIP")</f>
        <v>regular</v>
      </c>
    </row>
    <row r="208" spans="1:15" x14ac:dyDescent="0.25">
      <c r="A208" s="3">
        <v>10207</v>
      </c>
      <c r="B208" s="5">
        <v>45425</v>
      </c>
      <c r="C208" s="5" t="str">
        <f t="shared" si="9"/>
        <v>May</v>
      </c>
      <c r="D208" s="5" t="str">
        <f t="shared" si="10"/>
        <v>2024</v>
      </c>
      <c r="E208" s="3" t="s">
        <v>505</v>
      </c>
      <c r="F208" s="3" t="s">
        <v>33</v>
      </c>
      <c r="G208" s="3" t="s">
        <v>43</v>
      </c>
      <c r="H208" s="3" t="s">
        <v>13</v>
      </c>
      <c r="I208" s="3" t="s">
        <v>14</v>
      </c>
      <c r="J208" s="3" t="s">
        <v>506</v>
      </c>
      <c r="K208" s="3">
        <v>4</v>
      </c>
      <c r="L208" s="3">
        <v>22065</v>
      </c>
      <c r="M208" s="3">
        <f t="shared" si="11"/>
        <v>88260</v>
      </c>
      <c r="N208" s="6">
        <f>Table2[[#This Row],[revenue]]/Table2[[#This Row],[Order ID]]</f>
        <v>8.6470069560105802</v>
      </c>
      <c r="O208" s="3" t="str" cm="1">
        <f t="array" ref="O208">_xlfn.IFS(M208&lt;=150000,"regular",M208&lt;=300000,"premium",M208&lt;=500000,"VIP")</f>
        <v>regular</v>
      </c>
    </row>
    <row r="209" spans="1:15" x14ac:dyDescent="0.25">
      <c r="A209" s="3">
        <v>10208</v>
      </c>
      <c r="B209" s="5">
        <v>45549</v>
      </c>
      <c r="C209" s="5" t="str">
        <f t="shared" si="9"/>
        <v>Sep</v>
      </c>
      <c r="D209" s="5" t="str">
        <f t="shared" si="10"/>
        <v>2024</v>
      </c>
      <c r="E209" s="3" t="s">
        <v>507</v>
      </c>
      <c r="F209" s="3" t="s">
        <v>33</v>
      </c>
      <c r="G209" s="3" t="s">
        <v>43</v>
      </c>
      <c r="H209" s="3" t="s">
        <v>62</v>
      </c>
      <c r="I209" s="3" t="s">
        <v>508</v>
      </c>
      <c r="J209" s="3" t="s">
        <v>509</v>
      </c>
      <c r="K209" s="3">
        <v>2</v>
      </c>
      <c r="L209" s="3">
        <v>48559</v>
      </c>
      <c r="M209" s="3">
        <f t="shared" si="11"/>
        <v>97118</v>
      </c>
      <c r="N209" s="6">
        <f>Table2[[#This Row],[revenue]]/Table2[[#This Row],[Order ID]]</f>
        <v>9.5139106583072106</v>
      </c>
      <c r="O209" s="3" t="str" cm="1">
        <f t="array" ref="O209">_xlfn.IFS(M209&lt;=150000,"regular",M209&lt;=300000,"premium",M209&lt;=500000,"VIP")</f>
        <v>regular</v>
      </c>
    </row>
    <row r="210" spans="1:15" x14ac:dyDescent="0.25">
      <c r="A210" s="3">
        <v>10209</v>
      </c>
      <c r="B210" s="5">
        <v>45653</v>
      </c>
      <c r="C210" s="5" t="str">
        <f t="shared" si="9"/>
        <v>Dec</v>
      </c>
      <c r="D210" s="5" t="str">
        <f t="shared" si="10"/>
        <v>2024</v>
      </c>
      <c r="E210" s="3" t="s">
        <v>510</v>
      </c>
      <c r="F210" s="3" t="s">
        <v>33</v>
      </c>
      <c r="G210" s="3" t="s">
        <v>43</v>
      </c>
      <c r="H210" s="3" t="s">
        <v>87</v>
      </c>
      <c r="I210" s="3" t="s">
        <v>129</v>
      </c>
      <c r="J210" s="3" t="s">
        <v>511</v>
      </c>
      <c r="K210" s="3">
        <v>3</v>
      </c>
      <c r="L210" s="3">
        <v>47479</v>
      </c>
      <c r="M210" s="3">
        <f t="shared" si="11"/>
        <v>142437</v>
      </c>
      <c r="N210" s="6">
        <f>Table2[[#This Row],[revenue]]/Table2[[#This Row],[Order ID]]</f>
        <v>13.952101087275933</v>
      </c>
      <c r="O210" s="3" t="str" cm="1">
        <f t="array" ref="O210">_xlfn.IFS(M210&lt;=150000,"regular",M210&lt;=300000,"premium",M210&lt;=500000,"VIP")</f>
        <v>regular</v>
      </c>
    </row>
    <row r="211" spans="1:15" x14ac:dyDescent="0.25">
      <c r="A211" s="3">
        <v>10210</v>
      </c>
      <c r="B211" s="5">
        <v>45284</v>
      </c>
      <c r="C211" s="5" t="str">
        <f t="shared" si="9"/>
        <v>Dec</v>
      </c>
      <c r="D211" s="5" t="str">
        <f t="shared" si="10"/>
        <v>2023</v>
      </c>
      <c r="E211" s="3" t="s">
        <v>512</v>
      </c>
      <c r="F211" s="3" t="s">
        <v>23</v>
      </c>
      <c r="G211" s="3" t="s">
        <v>105</v>
      </c>
      <c r="H211" s="3" t="s">
        <v>77</v>
      </c>
      <c r="I211" s="3" t="s">
        <v>109</v>
      </c>
      <c r="J211" s="3" t="s">
        <v>513</v>
      </c>
      <c r="K211" s="3">
        <v>3</v>
      </c>
      <c r="L211" s="3">
        <v>62485</v>
      </c>
      <c r="M211" s="3">
        <f t="shared" si="11"/>
        <v>187455</v>
      </c>
      <c r="N211" s="6">
        <f>Table2[[#This Row],[revenue]]/Table2[[#This Row],[Order ID]]</f>
        <v>18.359941234084232</v>
      </c>
      <c r="O211" s="3" t="str" cm="1">
        <f t="array" ref="O211">_xlfn.IFS(M211&lt;=150000,"regular",M211&lt;=300000,"premium",M211&lt;=500000,"VIP")</f>
        <v>premium</v>
      </c>
    </row>
    <row r="212" spans="1:15" x14ac:dyDescent="0.25">
      <c r="A212" s="3">
        <v>10211</v>
      </c>
      <c r="B212" s="5">
        <v>45367</v>
      </c>
      <c r="C212" s="5" t="str">
        <f t="shared" si="9"/>
        <v>Mar</v>
      </c>
      <c r="D212" s="5" t="str">
        <f t="shared" si="10"/>
        <v>2024</v>
      </c>
      <c r="E212" s="3" t="s">
        <v>514</v>
      </c>
      <c r="F212" s="3" t="s">
        <v>33</v>
      </c>
      <c r="G212" s="3" t="s">
        <v>43</v>
      </c>
      <c r="H212" s="3" t="s">
        <v>19</v>
      </c>
      <c r="I212" s="3" t="s">
        <v>52</v>
      </c>
      <c r="J212" s="3" t="s">
        <v>515</v>
      </c>
      <c r="K212" s="3">
        <v>5</v>
      </c>
      <c r="L212" s="3">
        <v>18762</v>
      </c>
      <c r="M212" s="3">
        <f t="shared" si="11"/>
        <v>93810</v>
      </c>
      <c r="N212" s="6">
        <f>Table2[[#This Row],[revenue]]/Table2[[#This Row],[Order ID]]</f>
        <v>9.1871511115463722</v>
      </c>
      <c r="O212" s="3" t="str" cm="1">
        <f t="array" ref="O212">_xlfn.IFS(M212&lt;=150000,"regular",M212&lt;=300000,"premium",M212&lt;=500000,"VIP")</f>
        <v>regular</v>
      </c>
    </row>
    <row r="213" spans="1:15" x14ac:dyDescent="0.25">
      <c r="A213" s="3">
        <v>10212</v>
      </c>
      <c r="B213" s="5">
        <v>45418</v>
      </c>
      <c r="C213" s="5" t="str">
        <f t="shared" si="9"/>
        <v>May</v>
      </c>
      <c r="D213" s="5" t="str">
        <f t="shared" si="10"/>
        <v>2024</v>
      </c>
      <c r="E213" s="3" t="s">
        <v>516</v>
      </c>
      <c r="F213" s="3" t="s">
        <v>11</v>
      </c>
      <c r="G213" s="3" t="s">
        <v>12</v>
      </c>
      <c r="H213" s="3" t="s">
        <v>77</v>
      </c>
      <c r="I213" s="3" t="s">
        <v>109</v>
      </c>
      <c r="J213" s="3" t="s">
        <v>517</v>
      </c>
      <c r="K213" s="3">
        <v>5</v>
      </c>
      <c r="L213" s="3">
        <v>76126</v>
      </c>
      <c r="M213" s="3">
        <f t="shared" si="11"/>
        <v>380630</v>
      </c>
      <c r="N213" s="6">
        <f>Table2[[#This Row],[revenue]]/Table2[[#This Row],[Order ID]]</f>
        <v>37.272816294555426</v>
      </c>
      <c r="O213" s="3" t="str" cm="1">
        <f t="array" ref="O213">_xlfn.IFS(M213&lt;=150000,"regular",M213&lt;=300000,"premium",M213&lt;=500000,"VIP")</f>
        <v>VIP</v>
      </c>
    </row>
    <row r="214" spans="1:15" x14ac:dyDescent="0.25">
      <c r="A214" s="3">
        <v>10213</v>
      </c>
      <c r="B214" s="5">
        <v>45736</v>
      </c>
      <c r="C214" s="5" t="str">
        <f t="shared" si="9"/>
        <v>Mar</v>
      </c>
      <c r="D214" s="5" t="str">
        <f t="shared" si="10"/>
        <v>2025</v>
      </c>
      <c r="E214" s="3" t="s">
        <v>518</v>
      </c>
      <c r="F214" s="3" t="s">
        <v>33</v>
      </c>
      <c r="G214" s="3" t="s">
        <v>101</v>
      </c>
      <c r="H214" s="3" t="s">
        <v>35</v>
      </c>
      <c r="I214" s="3" t="s">
        <v>71</v>
      </c>
      <c r="J214" s="3" t="s">
        <v>519</v>
      </c>
      <c r="K214" s="3">
        <v>2</v>
      </c>
      <c r="L214" s="3">
        <v>60550</v>
      </c>
      <c r="M214" s="3">
        <f t="shared" si="11"/>
        <v>121100</v>
      </c>
      <c r="N214" s="6">
        <f>Table2[[#This Row],[revenue]]/Table2[[#This Row],[Order ID]]</f>
        <v>11.857436600411241</v>
      </c>
      <c r="O214" s="3" t="str" cm="1">
        <f t="array" ref="O214">_xlfn.IFS(M214&lt;=150000,"regular",M214&lt;=300000,"premium",M214&lt;=500000,"VIP")</f>
        <v>regular</v>
      </c>
    </row>
    <row r="215" spans="1:15" x14ac:dyDescent="0.25">
      <c r="A215" s="3">
        <v>10214</v>
      </c>
      <c r="B215" s="5">
        <v>45302</v>
      </c>
      <c r="C215" s="5" t="str">
        <f t="shared" si="9"/>
        <v>Jan</v>
      </c>
      <c r="D215" s="5" t="str">
        <f t="shared" si="10"/>
        <v>2024</v>
      </c>
      <c r="E215" s="3" t="s">
        <v>520</v>
      </c>
      <c r="F215" s="3" t="s">
        <v>11</v>
      </c>
      <c r="G215" s="3" t="s">
        <v>84</v>
      </c>
      <c r="H215" s="3" t="s">
        <v>19</v>
      </c>
      <c r="I215" s="3" t="s">
        <v>30</v>
      </c>
      <c r="J215" s="3" t="s">
        <v>521</v>
      </c>
      <c r="K215" s="3">
        <v>3</v>
      </c>
      <c r="L215" s="3">
        <v>42839</v>
      </c>
      <c r="M215" s="3">
        <f t="shared" si="11"/>
        <v>128517</v>
      </c>
      <c r="N215" s="6">
        <f>Table2[[#This Row],[revenue]]/Table2[[#This Row],[Order ID]]</f>
        <v>12.582435872332093</v>
      </c>
      <c r="O215" s="3" t="str" cm="1">
        <f t="array" ref="O215">_xlfn.IFS(M215&lt;=150000,"regular",M215&lt;=300000,"premium",M215&lt;=500000,"VIP")</f>
        <v>regular</v>
      </c>
    </row>
    <row r="216" spans="1:15" x14ac:dyDescent="0.25">
      <c r="A216" s="3">
        <v>10215</v>
      </c>
      <c r="B216" s="5">
        <v>45354</v>
      </c>
      <c r="C216" s="5" t="str">
        <f t="shared" si="9"/>
        <v>Mar</v>
      </c>
      <c r="D216" s="5" t="str">
        <f t="shared" si="10"/>
        <v>2024</v>
      </c>
      <c r="E216" s="3" t="s">
        <v>522</v>
      </c>
      <c r="F216" s="3" t="s">
        <v>11</v>
      </c>
      <c r="G216" s="3" t="s">
        <v>12</v>
      </c>
      <c r="H216" s="3" t="s">
        <v>39</v>
      </c>
      <c r="I216" s="3" t="s">
        <v>132</v>
      </c>
      <c r="J216" s="3" t="s">
        <v>523</v>
      </c>
      <c r="K216" s="3">
        <v>4</v>
      </c>
      <c r="L216" s="3">
        <v>21265</v>
      </c>
      <c r="M216" s="3">
        <f t="shared" si="11"/>
        <v>85060</v>
      </c>
      <c r="N216" s="6">
        <f>Table2[[#This Row],[revenue]]/Table2[[#This Row],[Order ID]]</f>
        <v>8.3269701419481148</v>
      </c>
      <c r="O216" s="3" t="str" cm="1">
        <f t="array" ref="O216">_xlfn.IFS(M216&lt;=150000,"regular",M216&lt;=300000,"premium",M216&lt;=500000,"VIP")</f>
        <v>regular</v>
      </c>
    </row>
    <row r="217" spans="1:15" x14ac:dyDescent="0.25">
      <c r="A217" s="3">
        <v>10216</v>
      </c>
      <c r="B217" s="5">
        <v>45855</v>
      </c>
      <c r="C217" s="5" t="str">
        <f t="shared" si="9"/>
        <v>Jul</v>
      </c>
      <c r="D217" s="5" t="str">
        <f t="shared" si="10"/>
        <v>2025</v>
      </c>
      <c r="E217" s="3" t="s">
        <v>524</v>
      </c>
      <c r="F217" s="3" t="s">
        <v>11</v>
      </c>
      <c r="G217" s="3" t="s">
        <v>12</v>
      </c>
      <c r="H217" s="3" t="s">
        <v>39</v>
      </c>
      <c r="I217" s="3" t="s">
        <v>192</v>
      </c>
      <c r="J217" s="3" t="s">
        <v>525</v>
      </c>
      <c r="K217" s="3">
        <v>3</v>
      </c>
      <c r="L217" s="3">
        <v>50927</v>
      </c>
      <c r="M217" s="3">
        <f t="shared" si="11"/>
        <v>152781</v>
      </c>
      <c r="N217" s="6">
        <f>Table2[[#This Row],[revenue]]/Table2[[#This Row],[Order ID]]</f>
        <v>14.955070477682067</v>
      </c>
      <c r="O217" s="3" t="str" cm="1">
        <f t="array" ref="O217">_xlfn.IFS(M217&lt;=150000,"regular",M217&lt;=300000,"premium",M217&lt;=500000,"VIP")</f>
        <v>premium</v>
      </c>
    </row>
    <row r="218" spans="1:15" x14ac:dyDescent="0.25">
      <c r="A218" s="3">
        <v>10217</v>
      </c>
      <c r="B218" s="5">
        <v>45724</v>
      </c>
      <c r="C218" s="5" t="str">
        <f t="shared" si="9"/>
        <v>Mar</v>
      </c>
      <c r="D218" s="5" t="str">
        <f t="shared" si="10"/>
        <v>2025</v>
      </c>
      <c r="E218" s="3" t="s">
        <v>526</v>
      </c>
      <c r="F218" s="3" t="s">
        <v>23</v>
      </c>
      <c r="G218" s="3" t="s">
        <v>24</v>
      </c>
      <c r="H218" s="3" t="s">
        <v>13</v>
      </c>
      <c r="I218" s="3" t="s">
        <v>282</v>
      </c>
      <c r="J218" s="3" t="s">
        <v>527</v>
      </c>
      <c r="K218" s="3">
        <v>4</v>
      </c>
      <c r="L218" s="3">
        <v>29195</v>
      </c>
      <c r="M218" s="3">
        <f t="shared" si="11"/>
        <v>116780</v>
      </c>
      <c r="N218" s="6">
        <f>Table2[[#This Row],[revenue]]/Table2[[#This Row],[Order ID]]</f>
        <v>11.42996965841245</v>
      </c>
      <c r="O218" s="3" t="str" cm="1">
        <f t="array" ref="O218">_xlfn.IFS(M218&lt;=150000,"regular",M218&lt;=300000,"premium",M218&lt;=500000,"VIP")</f>
        <v>regular</v>
      </c>
    </row>
    <row r="219" spans="1:15" x14ac:dyDescent="0.25">
      <c r="A219" s="3">
        <v>10218</v>
      </c>
      <c r="B219" s="5">
        <v>45627</v>
      </c>
      <c r="C219" s="5" t="str">
        <f t="shared" si="9"/>
        <v>Dec</v>
      </c>
      <c r="D219" s="5" t="str">
        <f t="shared" si="10"/>
        <v>2024</v>
      </c>
      <c r="E219" s="3" t="s">
        <v>528</v>
      </c>
      <c r="F219" s="3" t="s">
        <v>17</v>
      </c>
      <c r="G219" s="3" t="s">
        <v>18</v>
      </c>
      <c r="H219" s="3" t="s">
        <v>87</v>
      </c>
      <c r="I219" s="3" t="s">
        <v>174</v>
      </c>
      <c r="J219" s="3" t="s">
        <v>529</v>
      </c>
      <c r="K219" s="3">
        <v>5</v>
      </c>
      <c r="L219" s="3">
        <v>39970</v>
      </c>
      <c r="M219" s="3">
        <f t="shared" si="11"/>
        <v>199850</v>
      </c>
      <c r="N219" s="6">
        <f>Table2[[#This Row],[revenue]]/Table2[[#This Row],[Order ID]]</f>
        <v>19.558622039538069</v>
      </c>
      <c r="O219" s="3" t="str" cm="1">
        <f t="array" ref="O219">_xlfn.IFS(M219&lt;=150000,"regular",M219&lt;=300000,"premium",M219&lt;=500000,"VIP")</f>
        <v>premium</v>
      </c>
    </row>
    <row r="220" spans="1:15" x14ac:dyDescent="0.25">
      <c r="A220" s="3">
        <v>10219</v>
      </c>
      <c r="B220" s="5">
        <v>45723</v>
      </c>
      <c r="C220" s="5" t="str">
        <f t="shared" si="9"/>
        <v>Mar</v>
      </c>
      <c r="D220" s="5" t="str">
        <f t="shared" si="10"/>
        <v>2025</v>
      </c>
      <c r="E220" s="3" t="s">
        <v>530</v>
      </c>
      <c r="F220" s="3" t="s">
        <v>17</v>
      </c>
      <c r="G220" s="3" t="s">
        <v>51</v>
      </c>
      <c r="H220" s="3" t="s">
        <v>77</v>
      </c>
      <c r="I220" s="3" t="s">
        <v>109</v>
      </c>
      <c r="J220" s="3" t="s">
        <v>531</v>
      </c>
      <c r="K220" s="3">
        <v>4</v>
      </c>
      <c r="L220" s="3">
        <v>19169</v>
      </c>
      <c r="M220" s="3">
        <f t="shared" si="11"/>
        <v>76676</v>
      </c>
      <c r="N220" s="6">
        <f>Table2[[#This Row],[revenue]]/Table2[[#This Row],[Order ID]]</f>
        <v>7.5032782072609843</v>
      </c>
      <c r="O220" s="3" t="str" cm="1">
        <f t="array" ref="O220">_xlfn.IFS(M220&lt;=150000,"regular",M220&lt;=300000,"premium",M220&lt;=500000,"VIP")</f>
        <v>regular</v>
      </c>
    </row>
    <row r="221" spans="1:15" x14ac:dyDescent="0.25">
      <c r="A221" s="3">
        <v>10220</v>
      </c>
      <c r="B221" s="5">
        <v>45618</v>
      </c>
      <c r="C221" s="5" t="str">
        <f t="shared" si="9"/>
        <v>Nov</v>
      </c>
      <c r="D221" s="5" t="str">
        <f t="shared" si="10"/>
        <v>2024</v>
      </c>
      <c r="E221" s="3" t="s">
        <v>532</v>
      </c>
      <c r="F221" s="3" t="s">
        <v>11</v>
      </c>
      <c r="G221" s="3" t="s">
        <v>165</v>
      </c>
      <c r="H221" s="3" t="s">
        <v>120</v>
      </c>
      <c r="I221" s="3" t="s">
        <v>121</v>
      </c>
      <c r="J221" s="3" t="s">
        <v>136</v>
      </c>
      <c r="K221" s="3">
        <v>3</v>
      </c>
      <c r="L221" s="3">
        <v>12676</v>
      </c>
      <c r="M221" s="3">
        <f t="shared" si="11"/>
        <v>38028</v>
      </c>
      <c r="N221" s="6">
        <f>Table2[[#This Row],[revenue]]/Table2[[#This Row],[Order ID]]</f>
        <v>3.7209393346379649</v>
      </c>
      <c r="O221" s="3" t="str" cm="1">
        <f t="array" ref="O221">_xlfn.IFS(M221&lt;=150000,"regular",M221&lt;=300000,"premium",M221&lt;=500000,"VIP")</f>
        <v>regular</v>
      </c>
    </row>
    <row r="222" spans="1:15" x14ac:dyDescent="0.25">
      <c r="A222" s="3">
        <v>10221</v>
      </c>
      <c r="B222" s="5">
        <v>45667</v>
      </c>
      <c r="C222" s="5" t="str">
        <f t="shared" si="9"/>
        <v>Jan</v>
      </c>
      <c r="D222" s="5" t="str">
        <f t="shared" si="10"/>
        <v>2025</v>
      </c>
      <c r="E222" s="3" t="s">
        <v>533</v>
      </c>
      <c r="F222" s="3" t="s">
        <v>33</v>
      </c>
      <c r="G222" s="3" t="s">
        <v>34</v>
      </c>
      <c r="H222" s="3" t="s">
        <v>62</v>
      </c>
      <c r="I222" s="3" t="s">
        <v>508</v>
      </c>
      <c r="J222" s="3" t="s">
        <v>534</v>
      </c>
      <c r="K222" s="3">
        <v>4</v>
      </c>
      <c r="L222" s="3">
        <v>16526</v>
      </c>
      <c r="M222" s="3">
        <f t="shared" si="11"/>
        <v>66104</v>
      </c>
      <c r="N222" s="6">
        <f>Table2[[#This Row],[revenue]]/Table2[[#This Row],[Order ID]]</f>
        <v>6.4674689365032778</v>
      </c>
      <c r="O222" s="3" t="str" cm="1">
        <f t="array" ref="O222">_xlfn.IFS(M222&lt;=150000,"regular",M222&lt;=300000,"premium",M222&lt;=500000,"VIP")</f>
        <v>regular</v>
      </c>
    </row>
    <row r="223" spans="1:15" x14ac:dyDescent="0.25">
      <c r="A223" s="3">
        <v>10222</v>
      </c>
      <c r="B223" s="5">
        <v>45354</v>
      </c>
      <c r="C223" s="5" t="str">
        <f t="shared" si="9"/>
        <v>Mar</v>
      </c>
      <c r="D223" s="5" t="str">
        <f t="shared" si="10"/>
        <v>2024</v>
      </c>
      <c r="E223" s="3" t="s">
        <v>535</v>
      </c>
      <c r="F223" s="3" t="s">
        <v>11</v>
      </c>
      <c r="G223" s="3" t="s">
        <v>165</v>
      </c>
      <c r="H223" s="3" t="s">
        <v>39</v>
      </c>
      <c r="I223" s="3" t="s">
        <v>40</v>
      </c>
      <c r="J223" s="3" t="s">
        <v>536</v>
      </c>
      <c r="K223" s="3">
        <v>4</v>
      </c>
      <c r="L223" s="3">
        <v>4135</v>
      </c>
      <c r="M223" s="3">
        <f t="shared" si="11"/>
        <v>16540</v>
      </c>
      <c r="N223" s="6">
        <f>Table2[[#This Row],[revenue]]/Table2[[#This Row],[Order ID]]</f>
        <v>1.6180786538837801</v>
      </c>
      <c r="O223" s="3" t="str" cm="1">
        <f t="array" ref="O223">_xlfn.IFS(M223&lt;=150000,"regular",M223&lt;=300000,"premium",M223&lt;=500000,"VIP")</f>
        <v>regular</v>
      </c>
    </row>
    <row r="224" spans="1:15" x14ac:dyDescent="0.25">
      <c r="A224" s="3">
        <v>10223</v>
      </c>
      <c r="B224" s="5">
        <v>45567</v>
      </c>
      <c r="C224" s="5" t="str">
        <f t="shared" si="9"/>
        <v>Oct</v>
      </c>
      <c r="D224" s="5" t="str">
        <f t="shared" si="10"/>
        <v>2024</v>
      </c>
      <c r="E224" s="3" t="s">
        <v>537</v>
      </c>
      <c r="F224" s="3" t="s">
        <v>33</v>
      </c>
      <c r="G224" s="3" t="s">
        <v>94</v>
      </c>
      <c r="H224" s="3" t="s">
        <v>62</v>
      </c>
      <c r="I224" s="3" t="s">
        <v>142</v>
      </c>
      <c r="J224" s="3" t="s">
        <v>538</v>
      </c>
      <c r="K224" s="3">
        <v>2</v>
      </c>
      <c r="L224" s="3">
        <v>22859</v>
      </c>
      <c r="M224" s="3">
        <f t="shared" si="11"/>
        <v>45718</v>
      </c>
      <c r="N224" s="6">
        <f>Table2[[#This Row],[revenue]]/Table2[[#This Row],[Order ID]]</f>
        <v>4.4720727770713102</v>
      </c>
      <c r="O224" s="3" t="str" cm="1">
        <f t="array" ref="O224">_xlfn.IFS(M224&lt;=150000,"regular",M224&lt;=300000,"premium",M224&lt;=500000,"VIP")</f>
        <v>regular</v>
      </c>
    </row>
    <row r="225" spans="1:15" x14ac:dyDescent="0.25">
      <c r="A225" s="3">
        <v>10224</v>
      </c>
      <c r="B225" s="5">
        <v>45904</v>
      </c>
      <c r="C225" s="5" t="str">
        <f t="shared" si="9"/>
        <v>Sep</v>
      </c>
      <c r="D225" s="5" t="str">
        <f t="shared" si="10"/>
        <v>2025</v>
      </c>
      <c r="E225" s="3" t="s">
        <v>539</v>
      </c>
      <c r="F225" s="3" t="s">
        <v>33</v>
      </c>
      <c r="G225" s="3" t="s">
        <v>34</v>
      </c>
      <c r="H225" s="3" t="s">
        <v>13</v>
      </c>
      <c r="I225" s="3" t="s">
        <v>14</v>
      </c>
      <c r="J225" s="3" t="s">
        <v>540</v>
      </c>
      <c r="K225" s="3">
        <v>2</v>
      </c>
      <c r="L225" s="3">
        <v>77443</v>
      </c>
      <c r="M225" s="3">
        <f t="shared" si="11"/>
        <v>154886</v>
      </c>
      <c r="N225" s="6">
        <f>Table2[[#This Row],[revenue]]/Table2[[#This Row],[Order ID]]</f>
        <v>15.149256651017215</v>
      </c>
      <c r="O225" s="3" t="str" cm="1">
        <f t="array" ref="O225">_xlfn.IFS(M225&lt;=150000,"regular",M225&lt;=300000,"premium",M225&lt;=500000,"VIP")</f>
        <v>premium</v>
      </c>
    </row>
    <row r="226" spans="1:15" x14ac:dyDescent="0.25">
      <c r="A226" s="3">
        <v>10225</v>
      </c>
      <c r="B226" s="5">
        <v>45242</v>
      </c>
      <c r="C226" s="5" t="str">
        <f t="shared" si="9"/>
        <v>Nov</v>
      </c>
      <c r="D226" s="5" t="str">
        <f t="shared" si="10"/>
        <v>2023</v>
      </c>
      <c r="E226" s="3" t="s">
        <v>541</v>
      </c>
      <c r="F226" s="3" t="s">
        <v>33</v>
      </c>
      <c r="G226" s="3" t="s">
        <v>34</v>
      </c>
      <c r="H226" s="3" t="s">
        <v>25</v>
      </c>
      <c r="I226" s="3" t="s">
        <v>218</v>
      </c>
      <c r="J226" s="3" t="s">
        <v>542</v>
      </c>
      <c r="K226" s="3">
        <v>3</v>
      </c>
      <c r="L226" s="3">
        <v>70729</v>
      </c>
      <c r="M226" s="3">
        <f t="shared" si="11"/>
        <v>212187</v>
      </c>
      <c r="N226" s="6">
        <f>Table2[[#This Row],[revenue]]/Table2[[#This Row],[Order ID]]</f>
        <v>20.751784841075796</v>
      </c>
      <c r="O226" s="3" t="str" cm="1">
        <f t="array" ref="O226">_xlfn.IFS(M226&lt;=150000,"regular",M226&lt;=300000,"premium",M226&lt;=500000,"VIP")</f>
        <v>premium</v>
      </c>
    </row>
    <row r="227" spans="1:15" x14ac:dyDescent="0.25">
      <c r="A227" s="3">
        <v>10226</v>
      </c>
      <c r="B227" s="5">
        <v>45426</v>
      </c>
      <c r="C227" s="5" t="str">
        <f t="shared" si="9"/>
        <v>May</v>
      </c>
      <c r="D227" s="5" t="str">
        <f t="shared" si="10"/>
        <v>2024</v>
      </c>
      <c r="E227" s="3" t="s">
        <v>543</v>
      </c>
      <c r="F227" s="3" t="s">
        <v>33</v>
      </c>
      <c r="G227" s="3" t="s">
        <v>43</v>
      </c>
      <c r="H227" s="3" t="s">
        <v>25</v>
      </c>
      <c r="I227" s="3" t="s">
        <v>218</v>
      </c>
      <c r="J227" s="3" t="s">
        <v>544</v>
      </c>
      <c r="K227" s="3">
        <v>5</v>
      </c>
      <c r="L227" s="3">
        <v>57741</v>
      </c>
      <c r="M227" s="3">
        <f t="shared" si="11"/>
        <v>288705</v>
      </c>
      <c r="N227" s="6">
        <f>Table2[[#This Row],[revenue]]/Table2[[#This Row],[Order ID]]</f>
        <v>28.232446704478779</v>
      </c>
      <c r="O227" s="3" t="str" cm="1">
        <f t="array" ref="O227">_xlfn.IFS(M227&lt;=150000,"regular",M227&lt;=300000,"premium",M227&lt;=500000,"VIP")</f>
        <v>premium</v>
      </c>
    </row>
    <row r="228" spans="1:15" x14ac:dyDescent="0.25">
      <c r="A228" s="3">
        <v>10227</v>
      </c>
      <c r="B228" s="5">
        <v>45491</v>
      </c>
      <c r="C228" s="5" t="str">
        <f t="shared" si="9"/>
        <v>Jul</v>
      </c>
      <c r="D228" s="5" t="str">
        <f t="shared" si="10"/>
        <v>2024</v>
      </c>
      <c r="E228" s="3" t="s">
        <v>545</v>
      </c>
      <c r="F228" s="3" t="s">
        <v>17</v>
      </c>
      <c r="G228" s="3" t="s">
        <v>66</v>
      </c>
      <c r="H228" s="3" t="s">
        <v>19</v>
      </c>
      <c r="I228" s="3" t="s">
        <v>20</v>
      </c>
      <c r="J228" s="3" t="s">
        <v>546</v>
      </c>
      <c r="K228" s="3">
        <v>5</v>
      </c>
      <c r="L228" s="3">
        <v>65635</v>
      </c>
      <c r="M228" s="3">
        <f t="shared" si="11"/>
        <v>328175</v>
      </c>
      <c r="N228" s="6">
        <f>Table2[[#This Row],[revenue]]/Table2[[#This Row],[Order ID]]</f>
        <v>32.089077930967051</v>
      </c>
      <c r="O228" s="3" t="str" cm="1">
        <f t="array" ref="O228">_xlfn.IFS(M228&lt;=150000,"regular",M228&lt;=300000,"premium",M228&lt;=500000,"VIP")</f>
        <v>VIP</v>
      </c>
    </row>
    <row r="229" spans="1:15" x14ac:dyDescent="0.25">
      <c r="A229" s="3">
        <v>10228</v>
      </c>
      <c r="B229" s="5">
        <v>45903</v>
      </c>
      <c r="C229" s="5" t="str">
        <f t="shared" si="9"/>
        <v>Sep</v>
      </c>
      <c r="D229" s="5" t="str">
        <f t="shared" si="10"/>
        <v>2025</v>
      </c>
      <c r="E229" s="3" t="s">
        <v>547</v>
      </c>
      <c r="F229" s="3" t="s">
        <v>17</v>
      </c>
      <c r="G229" s="3" t="s">
        <v>51</v>
      </c>
      <c r="H229" s="3" t="s">
        <v>19</v>
      </c>
      <c r="I229" s="3" t="s">
        <v>52</v>
      </c>
      <c r="J229" s="3" t="s">
        <v>548</v>
      </c>
      <c r="K229" s="3">
        <v>3</v>
      </c>
      <c r="L229" s="3">
        <v>17427</v>
      </c>
      <c r="M229" s="3">
        <f t="shared" si="11"/>
        <v>52281</v>
      </c>
      <c r="N229" s="6">
        <f>Table2[[#This Row],[revenue]]/Table2[[#This Row],[Order ID]]</f>
        <v>5.111556511536957</v>
      </c>
      <c r="O229" s="3" t="str" cm="1">
        <f t="array" ref="O229">_xlfn.IFS(M229&lt;=150000,"regular",M229&lt;=300000,"premium",M229&lt;=500000,"VIP")</f>
        <v>regular</v>
      </c>
    </row>
    <row r="230" spans="1:15" x14ac:dyDescent="0.25">
      <c r="A230" s="3">
        <v>10229</v>
      </c>
      <c r="B230" s="5">
        <v>45416</v>
      </c>
      <c r="C230" s="5" t="str">
        <f t="shared" si="9"/>
        <v>May</v>
      </c>
      <c r="D230" s="5" t="str">
        <f t="shared" si="10"/>
        <v>2024</v>
      </c>
      <c r="E230" s="3" t="s">
        <v>549</v>
      </c>
      <c r="F230" s="3" t="s">
        <v>11</v>
      </c>
      <c r="G230" s="3" t="s">
        <v>165</v>
      </c>
      <c r="H230" s="3" t="s">
        <v>35</v>
      </c>
      <c r="I230" s="3" t="s">
        <v>44</v>
      </c>
      <c r="J230" s="3" t="s">
        <v>550</v>
      </c>
      <c r="K230" s="3">
        <v>5</v>
      </c>
      <c r="L230" s="3">
        <v>41707</v>
      </c>
      <c r="M230" s="3">
        <f t="shared" si="11"/>
        <v>208535</v>
      </c>
      <c r="N230" s="6">
        <f>Table2[[#This Row],[revenue]]/Table2[[#This Row],[Order ID]]</f>
        <v>20.386645810929711</v>
      </c>
      <c r="O230" s="3" t="str" cm="1">
        <f t="array" ref="O230">_xlfn.IFS(M230&lt;=150000,"regular",M230&lt;=300000,"premium",M230&lt;=500000,"VIP")</f>
        <v>premium</v>
      </c>
    </row>
    <row r="231" spans="1:15" x14ac:dyDescent="0.25">
      <c r="A231" s="3">
        <v>10230</v>
      </c>
      <c r="B231" s="5">
        <v>45511</v>
      </c>
      <c r="C231" s="5" t="str">
        <f t="shared" si="9"/>
        <v>Aug</v>
      </c>
      <c r="D231" s="5" t="str">
        <f t="shared" si="10"/>
        <v>2024</v>
      </c>
      <c r="E231" s="3" t="s">
        <v>551</v>
      </c>
      <c r="F231" s="3" t="s">
        <v>33</v>
      </c>
      <c r="G231" s="3" t="s">
        <v>55</v>
      </c>
      <c r="H231" s="3" t="s">
        <v>25</v>
      </c>
      <c r="I231" s="3" t="s">
        <v>58</v>
      </c>
      <c r="J231" s="3" t="s">
        <v>552</v>
      </c>
      <c r="K231" s="3">
        <v>3</v>
      </c>
      <c r="L231" s="3">
        <v>12925</v>
      </c>
      <c r="M231" s="3">
        <f t="shared" si="11"/>
        <v>38775</v>
      </c>
      <c r="N231" s="6">
        <f>Table2[[#This Row],[revenue]]/Table2[[#This Row],[Order ID]]</f>
        <v>3.7903225806451615</v>
      </c>
      <c r="O231" s="3" t="str" cm="1">
        <f t="array" ref="O231">_xlfn.IFS(M231&lt;=150000,"regular",M231&lt;=300000,"premium",M231&lt;=500000,"VIP")</f>
        <v>regular</v>
      </c>
    </row>
    <row r="232" spans="1:15" x14ac:dyDescent="0.25">
      <c r="A232" s="3">
        <v>10231</v>
      </c>
      <c r="B232" s="5">
        <v>45602</v>
      </c>
      <c r="C232" s="5" t="str">
        <f t="shared" si="9"/>
        <v>Nov</v>
      </c>
      <c r="D232" s="5" t="str">
        <f t="shared" si="10"/>
        <v>2024</v>
      </c>
      <c r="E232" s="3" t="s">
        <v>553</v>
      </c>
      <c r="F232" s="3" t="s">
        <v>23</v>
      </c>
      <c r="G232" s="3" t="s">
        <v>105</v>
      </c>
      <c r="H232" s="3" t="s">
        <v>87</v>
      </c>
      <c r="I232" s="3" t="s">
        <v>129</v>
      </c>
      <c r="J232" s="3" t="s">
        <v>554</v>
      </c>
      <c r="K232" s="3">
        <v>4</v>
      </c>
      <c r="L232" s="3">
        <v>28451</v>
      </c>
      <c r="M232" s="3">
        <f t="shared" si="11"/>
        <v>113804</v>
      </c>
      <c r="N232" s="6">
        <f>Table2[[#This Row],[revenue]]/Table2[[#This Row],[Order ID]]</f>
        <v>11.123448343270452</v>
      </c>
      <c r="O232" s="3" t="str" cm="1">
        <f t="array" ref="O232">_xlfn.IFS(M232&lt;=150000,"regular",M232&lt;=300000,"premium",M232&lt;=500000,"VIP")</f>
        <v>regular</v>
      </c>
    </row>
    <row r="233" spans="1:15" x14ac:dyDescent="0.25">
      <c r="A233" s="3">
        <v>10232</v>
      </c>
      <c r="B233" s="5">
        <v>45338</v>
      </c>
      <c r="C233" s="5" t="str">
        <f t="shared" si="9"/>
        <v>Feb</v>
      </c>
      <c r="D233" s="5" t="str">
        <f t="shared" si="10"/>
        <v>2024</v>
      </c>
      <c r="E233" s="3" t="s">
        <v>555</v>
      </c>
      <c r="F233" s="3" t="s">
        <v>17</v>
      </c>
      <c r="G233" s="3" t="s">
        <v>158</v>
      </c>
      <c r="H233" s="3" t="s">
        <v>67</v>
      </c>
      <c r="I233" s="3" t="s">
        <v>195</v>
      </c>
      <c r="J233" s="3" t="s">
        <v>556</v>
      </c>
      <c r="K233" s="3">
        <v>1</v>
      </c>
      <c r="L233" s="3">
        <v>46500</v>
      </c>
      <c r="M233" s="3">
        <f t="shared" si="11"/>
        <v>46500</v>
      </c>
      <c r="N233" s="6">
        <f>Table2[[#This Row],[revenue]]/Table2[[#This Row],[Order ID]]</f>
        <v>4.544566067240031</v>
      </c>
      <c r="O233" s="3" t="str" cm="1">
        <f t="array" ref="O233">_xlfn.IFS(M233&lt;=150000,"regular",M233&lt;=300000,"premium",M233&lt;=500000,"VIP")</f>
        <v>regular</v>
      </c>
    </row>
    <row r="234" spans="1:15" x14ac:dyDescent="0.25">
      <c r="A234" s="3">
        <v>10233</v>
      </c>
      <c r="B234" s="5">
        <v>45624</v>
      </c>
      <c r="C234" s="5" t="str">
        <f t="shared" si="9"/>
        <v>Nov</v>
      </c>
      <c r="D234" s="5" t="str">
        <f t="shared" si="10"/>
        <v>2024</v>
      </c>
      <c r="E234" s="3" t="s">
        <v>557</v>
      </c>
      <c r="F234" s="3" t="s">
        <v>11</v>
      </c>
      <c r="G234" s="3" t="s">
        <v>165</v>
      </c>
      <c r="H234" s="3" t="s">
        <v>67</v>
      </c>
      <c r="I234" s="3" t="s">
        <v>400</v>
      </c>
      <c r="J234" s="3" t="s">
        <v>558</v>
      </c>
      <c r="K234" s="3">
        <v>4</v>
      </c>
      <c r="L234" s="3">
        <v>73548</v>
      </c>
      <c r="M234" s="3">
        <f t="shared" si="11"/>
        <v>294192</v>
      </c>
      <c r="N234" s="6">
        <f>Table2[[#This Row],[revenue]]/Table2[[#This Row],[Order ID]]</f>
        <v>28.749340369393138</v>
      </c>
      <c r="O234" s="3" t="str" cm="1">
        <f t="array" ref="O234">_xlfn.IFS(M234&lt;=150000,"regular",M234&lt;=300000,"premium",M234&lt;=500000,"VIP")</f>
        <v>premium</v>
      </c>
    </row>
    <row r="235" spans="1:15" x14ac:dyDescent="0.25">
      <c r="A235" s="3">
        <v>10234</v>
      </c>
      <c r="B235" s="5">
        <v>45883</v>
      </c>
      <c r="C235" s="5" t="str">
        <f t="shared" si="9"/>
        <v>Aug</v>
      </c>
      <c r="D235" s="5" t="str">
        <f t="shared" si="10"/>
        <v>2025</v>
      </c>
      <c r="E235" s="3" t="s">
        <v>559</v>
      </c>
      <c r="F235" s="3" t="s">
        <v>23</v>
      </c>
      <c r="G235" s="3" t="s">
        <v>76</v>
      </c>
      <c r="H235" s="3" t="s">
        <v>67</v>
      </c>
      <c r="I235" s="3" t="s">
        <v>400</v>
      </c>
      <c r="J235" s="3" t="s">
        <v>560</v>
      </c>
      <c r="K235" s="3">
        <v>3</v>
      </c>
      <c r="L235" s="3">
        <v>51697</v>
      </c>
      <c r="M235" s="3">
        <f t="shared" si="11"/>
        <v>155091</v>
      </c>
      <c r="N235" s="6">
        <f>Table2[[#This Row],[revenue]]/Table2[[#This Row],[Order ID]]</f>
        <v>15.154485049833887</v>
      </c>
      <c r="O235" s="3" t="str" cm="1">
        <f t="array" ref="O235">_xlfn.IFS(M235&lt;=150000,"regular",M235&lt;=300000,"premium",M235&lt;=500000,"VIP")</f>
        <v>premium</v>
      </c>
    </row>
    <row r="236" spans="1:15" x14ac:dyDescent="0.25">
      <c r="A236" s="3">
        <v>10235</v>
      </c>
      <c r="B236" s="5">
        <v>45855</v>
      </c>
      <c r="C236" s="5" t="str">
        <f t="shared" si="9"/>
        <v>Jul</v>
      </c>
      <c r="D236" s="5" t="str">
        <f t="shared" si="10"/>
        <v>2025</v>
      </c>
      <c r="E236" s="3" t="s">
        <v>561</v>
      </c>
      <c r="F236" s="3" t="s">
        <v>23</v>
      </c>
      <c r="G236" s="3" t="s">
        <v>135</v>
      </c>
      <c r="H236" s="3" t="s">
        <v>19</v>
      </c>
      <c r="I236" s="3" t="s">
        <v>124</v>
      </c>
      <c r="J236" s="3" t="s">
        <v>562</v>
      </c>
      <c r="K236" s="3">
        <v>1</v>
      </c>
      <c r="L236" s="3">
        <v>39944</v>
      </c>
      <c r="M236" s="3">
        <f t="shared" si="11"/>
        <v>39944</v>
      </c>
      <c r="N236" s="6">
        <f>Table2[[#This Row],[revenue]]/Table2[[#This Row],[Order ID]]</f>
        <v>3.9026868588177823</v>
      </c>
      <c r="O236" s="3" t="str" cm="1">
        <f t="array" ref="O236">_xlfn.IFS(M236&lt;=150000,"regular",M236&lt;=300000,"premium",M236&lt;=500000,"VIP")</f>
        <v>regular</v>
      </c>
    </row>
    <row r="237" spans="1:15" x14ac:dyDescent="0.25">
      <c r="A237" s="3">
        <v>10236</v>
      </c>
      <c r="B237" s="5">
        <v>45692</v>
      </c>
      <c r="C237" s="5" t="str">
        <f t="shared" si="9"/>
        <v>Feb</v>
      </c>
      <c r="D237" s="5" t="str">
        <f t="shared" si="10"/>
        <v>2025</v>
      </c>
      <c r="E237" s="3" t="s">
        <v>563</v>
      </c>
      <c r="F237" s="3" t="s">
        <v>33</v>
      </c>
      <c r="G237" s="3" t="s">
        <v>101</v>
      </c>
      <c r="H237" s="3" t="s">
        <v>62</v>
      </c>
      <c r="I237" s="3" t="s">
        <v>508</v>
      </c>
      <c r="J237" s="3" t="s">
        <v>564</v>
      </c>
      <c r="K237" s="3">
        <v>4</v>
      </c>
      <c r="L237" s="3">
        <v>18454</v>
      </c>
      <c r="M237" s="3">
        <f t="shared" si="11"/>
        <v>73816</v>
      </c>
      <c r="N237" s="6">
        <f>Table2[[#This Row],[revenue]]/Table2[[#This Row],[Order ID]]</f>
        <v>7.2114107073075422</v>
      </c>
      <c r="O237" s="3" t="str" cm="1">
        <f t="array" ref="O237">_xlfn.IFS(M237&lt;=150000,"regular",M237&lt;=300000,"premium",M237&lt;=500000,"VIP")</f>
        <v>regular</v>
      </c>
    </row>
    <row r="238" spans="1:15" x14ac:dyDescent="0.25">
      <c r="A238" s="3">
        <v>10237</v>
      </c>
      <c r="B238" s="5">
        <v>45640</v>
      </c>
      <c r="C238" s="5" t="str">
        <f t="shared" si="9"/>
        <v>Dec</v>
      </c>
      <c r="D238" s="5" t="str">
        <f t="shared" si="10"/>
        <v>2024</v>
      </c>
      <c r="E238" s="3" t="s">
        <v>565</v>
      </c>
      <c r="F238" s="3" t="s">
        <v>11</v>
      </c>
      <c r="G238" s="3" t="s">
        <v>61</v>
      </c>
      <c r="H238" s="3" t="s">
        <v>77</v>
      </c>
      <c r="I238" s="3" t="s">
        <v>109</v>
      </c>
      <c r="J238" s="3" t="s">
        <v>566</v>
      </c>
      <c r="K238" s="3">
        <v>2</v>
      </c>
      <c r="L238" s="3">
        <v>30222</v>
      </c>
      <c r="M238" s="3">
        <f t="shared" si="11"/>
        <v>60444</v>
      </c>
      <c r="N238" s="6">
        <f>Table2[[#This Row],[revenue]]/Table2[[#This Row],[Order ID]]</f>
        <v>5.9044641984956527</v>
      </c>
      <c r="O238" s="3" t="str" cm="1">
        <f t="array" ref="O238">_xlfn.IFS(M238&lt;=150000,"regular",M238&lt;=300000,"premium",M238&lt;=500000,"VIP")</f>
        <v>regular</v>
      </c>
    </row>
    <row r="239" spans="1:15" x14ac:dyDescent="0.25">
      <c r="A239" s="3">
        <v>10238</v>
      </c>
      <c r="B239" s="5">
        <v>45323</v>
      </c>
      <c r="C239" s="5" t="str">
        <f t="shared" si="9"/>
        <v>Feb</v>
      </c>
      <c r="D239" s="5" t="str">
        <f t="shared" si="10"/>
        <v>2024</v>
      </c>
      <c r="E239" s="3" t="s">
        <v>567</v>
      </c>
      <c r="F239" s="3" t="s">
        <v>11</v>
      </c>
      <c r="G239" s="3" t="s">
        <v>12</v>
      </c>
      <c r="H239" s="3" t="s">
        <v>13</v>
      </c>
      <c r="I239" s="3" t="s">
        <v>48</v>
      </c>
      <c r="J239" s="3" t="s">
        <v>568</v>
      </c>
      <c r="K239" s="3">
        <v>5</v>
      </c>
      <c r="L239" s="3">
        <v>7034</v>
      </c>
      <c r="M239" s="3">
        <f t="shared" si="11"/>
        <v>35170</v>
      </c>
      <c r="N239" s="6">
        <f>Table2[[#This Row],[revenue]]/Table2[[#This Row],[Order ID]]</f>
        <v>3.4352412580582143</v>
      </c>
      <c r="O239" s="3" t="str" cm="1">
        <f t="array" ref="O239">_xlfn.IFS(M239&lt;=150000,"regular",M239&lt;=300000,"premium",M239&lt;=500000,"VIP")</f>
        <v>regular</v>
      </c>
    </row>
    <row r="240" spans="1:15" x14ac:dyDescent="0.25">
      <c r="A240" s="3">
        <v>10239</v>
      </c>
      <c r="B240" s="5">
        <v>45853</v>
      </c>
      <c r="C240" s="5" t="str">
        <f t="shared" si="9"/>
        <v>Jul</v>
      </c>
      <c r="D240" s="5" t="str">
        <f t="shared" si="10"/>
        <v>2025</v>
      </c>
      <c r="E240" s="3" t="s">
        <v>569</v>
      </c>
      <c r="F240" s="3" t="s">
        <v>23</v>
      </c>
      <c r="G240" s="3" t="s">
        <v>135</v>
      </c>
      <c r="H240" s="3" t="s">
        <v>77</v>
      </c>
      <c r="I240" s="3" t="s">
        <v>109</v>
      </c>
      <c r="J240" s="3" t="s">
        <v>570</v>
      </c>
      <c r="K240" s="3">
        <v>5</v>
      </c>
      <c r="L240" s="3">
        <v>57335</v>
      </c>
      <c r="M240" s="3">
        <f t="shared" si="11"/>
        <v>286675</v>
      </c>
      <c r="N240" s="6">
        <f>Table2[[#This Row],[revenue]]/Table2[[#This Row],[Order ID]]</f>
        <v>27.998339681609533</v>
      </c>
      <c r="O240" s="3" t="str" cm="1">
        <f t="array" ref="O240">_xlfn.IFS(M240&lt;=150000,"regular",M240&lt;=300000,"premium",M240&lt;=500000,"VIP")</f>
        <v>premium</v>
      </c>
    </row>
    <row r="241" spans="1:15" x14ac:dyDescent="0.25">
      <c r="A241" s="3">
        <v>10240</v>
      </c>
      <c r="B241" s="5">
        <v>45591</v>
      </c>
      <c r="C241" s="5" t="str">
        <f t="shared" si="9"/>
        <v>Oct</v>
      </c>
      <c r="D241" s="5" t="str">
        <f t="shared" si="10"/>
        <v>2024</v>
      </c>
      <c r="E241" s="3" t="s">
        <v>571</v>
      </c>
      <c r="F241" s="3" t="s">
        <v>11</v>
      </c>
      <c r="G241" s="3" t="s">
        <v>138</v>
      </c>
      <c r="H241" s="3" t="s">
        <v>35</v>
      </c>
      <c r="I241" s="3" t="s">
        <v>71</v>
      </c>
      <c r="J241" s="3" t="s">
        <v>572</v>
      </c>
      <c r="K241" s="3">
        <v>4</v>
      </c>
      <c r="L241" s="3">
        <v>9093</v>
      </c>
      <c r="M241" s="3">
        <f t="shared" si="11"/>
        <v>36372</v>
      </c>
      <c r="N241" s="6">
        <f>Table2[[#This Row],[revenue]]/Table2[[#This Row],[Order ID]]</f>
        <v>3.5519531249999998</v>
      </c>
      <c r="O241" s="3" t="str" cm="1">
        <f t="array" ref="O241">_xlfn.IFS(M241&lt;=150000,"regular",M241&lt;=300000,"premium",M241&lt;=500000,"VIP")</f>
        <v>regular</v>
      </c>
    </row>
    <row r="242" spans="1:15" x14ac:dyDescent="0.25">
      <c r="A242" s="3">
        <v>10241</v>
      </c>
      <c r="B242" s="5">
        <v>45229</v>
      </c>
      <c r="C242" s="5" t="str">
        <f t="shared" si="9"/>
        <v>Oct</v>
      </c>
      <c r="D242" s="5" t="str">
        <f t="shared" si="10"/>
        <v>2023</v>
      </c>
      <c r="E242" s="3" t="s">
        <v>573</v>
      </c>
      <c r="F242" s="3" t="s">
        <v>23</v>
      </c>
      <c r="G242" s="3" t="s">
        <v>76</v>
      </c>
      <c r="H242" s="3" t="s">
        <v>25</v>
      </c>
      <c r="I242" s="3" t="s">
        <v>26</v>
      </c>
      <c r="J242" s="3" t="s">
        <v>574</v>
      </c>
      <c r="K242" s="3">
        <v>2</v>
      </c>
      <c r="L242" s="3">
        <v>34565</v>
      </c>
      <c r="M242" s="3">
        <f t="shared" si="11"/>
        <v>69130</v>
      </c>
      <c r="N242" s="6">
        <f>Table2[[#This Row],[revenue]]/Table2[[#This Row],[Order ID]]</f>
        <v>6.7503173518211108</v>
      </c>
      <c r="O242" s="3" t="str" cm="1">
        <f t="array" ref="O242">_xlfn.IFS(M242&lt;=150000,"regular",M242&lt;=300000,"premium",M242&lt;=500000,"VIP")</f>
        <v>regular</v>
      </c>
    </row>
    <row r="243" spans="1:15" x14ac:dyDescent="0.25">
      <c r="A243" s="3">
        <v>10242</v>
      </c>
      <c r="B243" s="5">
        <v>45289</v>
      </c>
      <c r="C243" s="5" t="str">
        <f t="shared" si="9"/>
        <v>Dec</v>
      </c>
      <c r="D243" s="5" t="str">
        <f t="shared" si="10"/>
        <v>2023</v>
      </c>
      <c r="E243" s="3" t="s">
        <v>575</v>
      </c>
      <c r="F243" s="3" t="s">
        <v>11</v>
      </c>
      <c r="G243" s="3" t="s">
        <v>165</v>
      </c>
      <c r="H243" s="3" t="s">
        <v>67</v>
      </c>
      <c r="I243" s="3" t="s">
        <v>195</v>
      </c>
      <c r="J243" s="3" t="s">
        <v>576</v>
      </c>
      <c r="K243" s="3">
        <v>5</v>
      </c>
      <c r="L243" s="3">
        <v>52040</v>
      </c>
      <c r="M243" s="3">
        <f t="shared" si="11"/>
        <v>260200</v>
      </c>
      <c r="N243" s="6">
        <f>Table2[[#This Row],[revenue]]/Table2[[#This Row],[Order ID]]</f>
        <v>25.405194297988675</v>
      </c>
      <c r="O243" s="3" t="str" cm="1">
        <f t="array" ref="O243">_xlfn.IFS(M243&lt;=150000,"regular",M243&lt;=300000,"premium",M243&lt;=500000,"VIP")</f>
        <v>premium</v>
      </c>
    </row>
    <row r="244" spans="1:15" x14ac:dyDescent="0.25">
      <c r="A244" s="3">
        <v>10243</v>
      </c>
      <c r="B244" s="5">
        <v>45701</v>
      </c>
      <c r="C244" s="5" t="str">
        <f t="shared" si="9"/>
        <v>Feb</v>
      </c>
      <c r="D244" s="5" t="str">
        <f t="shared" si="10"/>
        <v>2025</v>
      </c>
      <c r="E244" s="3" t="s">
        <v>577</v>
      </c>
      <c r="F244" s="3" t="s">
        <v>23</v>
      </c>
      <c r="G244" s="3" t="s">
        <v>29</v>
      </c>
      <c r="H244" s="3" t="s">
        <v>77</v>
      </c>
      <c r="I244" s="3" t="s">
        <v>162</v>
      </c>
      <c r="J244" s="3" t="s">
        <v>578</v>
      </c>
      <c r="K244" s="3">
        <v>2</v>
      </c>
      <c r="L244" s="3">
        <v>53365</v>
      </c>
      <c r="M244" s="3">
        <f t="shared" si="11"/>
        <v>106730</v>
      </c>
      <c r="N244" s="6">
        <f>Table2[[#This Row],[revenue]]/Table2[[#This Row],[Order ID]]</f>
        <v>10.419798887044811</v>
      </c>
      <c r="O244" s="3" t="str" cm="1">
        <f t="array" ref="O244">_xlfn.IFS(M244&lt;=150000,"regular",M244&lt;=300000,"premium",M244&lt;=500000,"VIP")</f>
        <v>regular</v>
      </c>
    </row>
    <row r="245" spans="1:15" x14ac:dyDescent="0.25">
      <c r="A245" s="3">
        <v>10244</v>
      </c>
      <c r="B245" s="5">
        <v>45554</v>
      </c>
      <c r="C245" s="5" t="str">
        <f t="shared" si="9"/>
        <v>Sep</v>
      </c>
      <c r="D245" s="5" t="str">
        <f t="shared" si="10"/>
        <v>2024</v>
      </c>
      <c r="E245" s="3" t="s">
        <v>579</v>
      </c>
      <c r="F245" s="3" t="s">
        <v>11</v>
      </c>
      <c r="G245" s="3" t="s">
        <v>165</v>
      </c>
      <c r="H245" s="3" t="s">
        <v>87</v>
      </c>
      <c r="I245" s="3" t="s">
        <v>174</v>
      </c>
      <c r="J245" s="3" t="s">
        <v>580</v>
      </c>
      <c r="K245" s="3">
        <v>4</v>
      </c>
      <c r="L245" s="3">
        <v>15498</v>
      </c>
      <c r="M245" s="3">
        <f t="shared" si="11"/>
        <v>61992</v>
      </c>
      <c r="N245" s="6">
        <f>Table2[[#This Row],[revenue]]/Table2[[#This Row],[Order ID]]</f>
        <v>6.0515423662631784</v>
      </c>
      <c r="O245" s="3" t="str" cm="1">
        <f t="array" ref="O245">_xlfn.IFS(M245&lt;=150000,"regular",M245&lt;=300000,"premium",M245&lt;=500000,"VIP")</f>
        <v>regular</v>
      </c>
    </row>
    <row r="246" spans="1:15" x14ac:dyDescent="0.25">
      <c r="A246" s="3">
        <v>10245</v>
      </c>
      <c r="B246" s="5">
        <v>45229</v>
      </c>
      <c r="C246" s="5" t="str">
        <f t="shared" si="9"/>
        <v>Oct</v>
      </c>
      <c r="D246" s="5" t="str">
        <f t="shared" si="10"/>
        <v>2023</v>
      </c>
      <c r="E246" s="3" t="s">
        <v>581</v>
      </c>
      <c r="F246" s="3" t="s">
        <v>33</v>
      </c>
      <c r="G246" s="3" t="s">
        <v>55</v>
      </c>
      <c r="H246" s="3" t="s">
        <v>25</v>
      </c>
      <c r="I246" s="3" t="s">
        <v>218</v>
      </c>
      <c r="J246" s="3" t="s">
        <v>582</v>
      </c>
      <c r="K246" s="3">
        <v>1</v>
      </c>
      <c r="L246" s="3">
        <v>3128</v>
      </c>
      <c r="M246" s="3">
        <f t="shared" si="11"/>
        <v>3128</v>
      </c>
      <c r="N246" s="6">
        <f>Table2[[#This Row],[revenue]]/Table2[[#This Row],[Order ID]]</f>
        <v>0.30531966813079553</v>
      </c>
      <c r="O246" s="3" t="str" cm="1">
        <f t="array" ref="O246">_xlfn.IFS(M246&lt;=150000,"regular",M246&lt;=300000,"premium",M246&lt;=500000,"VIP")</f>
        <v>regular</v>
      </c>
    </row>
    <row r="247" spans="1:15" x14ac:dyDescent="0.25">
      <c r="A247" s="3">
        <v>10246</v>
      </c>
      <c r="B247" s="5">
        <v>45382</v>
      </c>
      <c r="C247" s="5" t="str">
        <f t="shared" si="9"/>
        <v>Mar</v>
      </c>
      <c r="D247" s="5" t="str">
        <f t="shared" si="10"/>
        <v>2024</v>
      </c>
      <c r="E247" s="3" t="s">
        <v>583</v>
      </c>
      <c r="F247" s="3" t="s">
        <v>11</v>
      </c>
      <c r="G247" s="3" t="s">
        <v>12</v>
      </c>
      <c r="H247" s="3" t="s">
        <v>35</v>
      </c>
      <c r="I247" s="3" t="s">
        <v>437</v>
      </c>
      <c r="J247" s="3" t="s">
        <v>584</v>
      </c>
      <c r="K247" s="3">
        <v>5</v>
      </c>
      <c r="L247" s="3">
        <v>23664</v>
      </c>
      <c r="M247" s="3">
        <f t="shared" si="11"/>
        <v>118320</v>
      </c>
      <c r="N247" s="6">
        <f>Table2[[#This Row],[revenue]]/Table2[[#This Row],[Order ID]]</f>
        <v>11.547921139957056</v>
      </c>
      <c r="O247" s="3" t="str" cm="1">
        <f t="array" ref="O247">_xlfn.IFS(M247&lt;=150000,"regular",M247&lt;=300000,"premium",M247&lt;=500000,"VIP")</f>
        <v>regular</v>
      </c>
    </row>
    <row r="248" spans="1:15" x14ac:dyDescent="0.25">
      <c r="A248" s="3">
        <v>10247</v>
      </c>
      <c r="B248" s="5">
        <v>45712</v>
      </c>
      <c r="C248" s="5" t="str">
        <f t="shared" si="9"/>
        <v>Feb</v>
      </c>
      <c r="D248" s="5" t="str">
        <f t="shared" si="10"/>
        <v>2025</v>
      </c>
      <c r="E248" s="3" t="s">
        <v>585</v>
      </c>
      <c r="F248" s="3" t="s">
        <v>11</v>
      </c>
      <c r="G248" s="3" t="s">
        <v>138</v>
      </c>
      <c r="H248" s="3" t="s">
        <v>19</v>
      </c>
      <c r="I248" s="3" t="s">
        <v>52</v>
      </c>
      <c r="J248" s="3" t="s">
        <v>586</v>
      </c>
      <c r="K248" s="3">
        <v>2</v>
      </c>
      <c r="L248" s="3">
        <v>28416</v>
      </c>
      <c r="M248" s="3">
        <f t="shared" si="11"/>
        <v>56832</v>
      </c>
      <c r="N248" s="6">
        <f>Table2[[#This Row],[revenue]]/Table2[[#This Row],[Order ID]]</f>
        <v>5.5462086464331026</v>
      </c>
      <c r="O248" s="3" t="str" cm="1">
        <f t="array" ref="O248">_xlfn.IFS(M248&lt;=150000,"regular",M248&lt;=300000,"premium",M248&lt;=500000,"VIP")</f>
        <v>regular</v>
      </c>
    </row>
    <row r="249" spans="1:15" x14ac:dyDescent="0.25">
      <c r="A249" s="3">
        <v>10248</v>
      </c>
      <c r="B249" s="5">
        <v>45734</v>
      </c>
      <c r="C249" s="5" t="str">
        <f t="shared" si="9"/>
        <v>Mar</v>
      </c>
      <c r="D249" s="5" t="str">
        <f t="shared" si="10"/>
        <v>2025</v>
      </c>
      <c r="E249" s="3" t="s">
        <v>587</v>
      </c>
      <c r="F249" s="3" t="s">
        <v>23</v>
      </c>
      <c r="G249" s="3" t="s">
        <v>76</v>
      </c>
      <c r="H249" s="3" t="s">
        <v>39</v>
      </c>
      <c r="I249" s="3" t="s">
        <v>200</v>
      </c>
      <c r="J249" s="3" t="s">
        <v>588</v>
      </c>
      <c r="K249" s="3">
        <v>1</v>
      </c>
      <c r="L249" s="3">
        <v>59778</v>
      </c>
      <c r="M249" s="3">
        <f t="shared" si="11"/>
        <v>59778</v>
      </c>
      <c r="N249" s="6">
        <f>Table2[[#This Row],[revenue]]/Table2[[#This Row],[Order ID]]</f>
        <v>5.8331381733021077</v>
      </c>
      <c r="O249" s="3" t="str" cm="1">
        <f t="array" ref="O249">_xlfn.IFS(M249&lt;=150000,"regular",M249&lt;=300000,"premium",M249&lt;=500000,"VIP")</f>
        <v>regular</v>
      </c>
    </row>
    <row r="250" spans="1:15" x14ac:dyDescent="0.25">
      <c r="A250" s="3">
        <v>10249</v>
      </c>
      <c r="B250" s="5">
        <v>45456</v>
      </c>
      <c r="C250" s="5" t="str">
        <f t="shared" si="9"/>
        <v>Jun</v>
      </c>
      <c r="D250" s="5" t="str">
        <f t="shared" si="10"/>
        <v>2024</v>
      </c>
      <c r="E250" s="3" t="s">
        <v>589</v>
      </c>
      <c r="F250" s="3" t="s">
        <v>23</v>
      </c>
      <c r="G250" s="3" t="s">
        <v>105</v>
      </c>
      <c r="H250" s="3" t="s">
        <v>77</v>
      </c>
      <c r="I250" s="3" t="s">
        <v>81</v>
      </c>
      <c r="J250" s="3" t="s">
        <v>590</v>
      </c>
      <c r="K250" s="3">
        <v>4</v>
      </c>
      <c r="L250" s="3">
        <v>31095</v>
      </c>
      <c r="M250" s="3">
        <f t="shared" si="11"/>
        <v>124380</v>
      </c>
      <c r="N250" s="6">
        <f>Table2[[#This Row],[revenue]]/Table2[[#This Row],[Order ID]]</f>
        <v>12.135818128597911</v>
      </c>
      <c r="O250" s="3" t="str" cm="1">
        <f t="array" ref="O250">_xlfn.IFS(M250&lt;=150000,"regular",M250&lt;=300000,"premium",M250&lt;=500000,"VIP")</f>
        <v>regular</v>
      </c>
    </row>
    <row r="251" spans="1:15" x14ac:dyDescent="0.25">
      <c r="A251" s="3">
        <v>10250</v>
      </c>
      <c r="B251" s="5">
        <v>45217</v>
      </c>
      <c r="C251" s="5" t="str">
        <f t="shared" si="9"/>
        <v>Oct</v>
      </c>
      <c r="D251" s="5" t="str">
        <f t="shared" si="10"/>
        <v>2023</v>
      </c>
      <c r="E251" s="3" t="s">
        <v>591</v>
      </c>
      <c r="F251" s="3" t="s">
        <v>23</v>
      </c>
      <c r="G251" s="3" t="s">
        <v>29</v>
      </c>
      <c r="H251" s="3" t="s">
        <v>39</v>
      </c>
      <c r="I251" s="3" t="s">
        <v>117</v>
      </c>
      <c r="J251" s="3" t="s">
        <v>592</v>
      </c>
      <c r="K251" s="3">
        <v>2</v>
      </c>
      <c r="L251" s="3">
        <v>50258</v>
      </c>
      <c r="M251" s="3">
        <f t="shared" si="11"/>
        <v>100516</v>
      </c>
      <c r="N251" s="6">
        <f>Table2[[#This Row],[revenue]]/Table2[[#This Row],[Order ID]]</f>
        <v>9.8064390243902437</v>
      </c>
      <c r="O251" s="3" t="str" cm="1">
        <f t="array" ref="O251">_xlfn.IFS(M251&lt;=150000,"regular",M251&lt;=300000,"premium",M251&lt;=500000,"VIP")</f>
        <v>regular</v>
      </c>
    </row>
    <row r="252" spans="1:15" x14ac:dyDescent="0.25">
      <c r="A252" s="3">
        <v>10251</v>
      </c>
      <c r="B252" s="5">
        <v>45559</v>
      </c>
      <c r="C252" s="5" t="str">
        <f t="shared" si="9"/>
        <v>Sep</v>
      </c>
      <c r="D252" s="5" t="str">
        <f t="shared" si="10"/>
        <v>2024</v>
      </c>
      <c r="E252" s="3" t="s">
        <v>593</v>
      </c>
      <c r="F252" s="3" t="s">
        <v>33</v>
      </c>
      <c r="G252" s="3" t="s">
        <v>34</v>
      </c>
      <c r="H252" s="3" t="s">
        <v>67</v>
      </c>
      <c r="I252" s="3" t="s">
        <v>400</v>
      </c>
      <c r="J252" s="3" t="s">
        <v>594</v>
      </c>
      <c r="K252" s="3">
        <v>2</v>
      </c>
      <c r="L252" s="3">
        <v>60360</v>
      </c>
      <c r="M252" s="3">
        <f t="shared" si="11"/>
        <v>120720</v>
      </c>
      <c r="N252" s="6">
        <f>Table2[[#This Row],[revenue]]/Table2[[#This Row],[Order ID]]</f>
        <v>11.776412057360258</v>
      </c>
      <c r="O252" s="3" t="str" cm="1">
        <f t="array" ref="O252">_xlfn.IFS(M252&lt;=150000,"regular",M252&lt;=300000,"premium",M252&lt;=500000,"VIP")</f>
        <v>regular</v>
      </c>
    </row>
    <row r="253" spans="1:15" x14ac:dyDescent="0.25">
      <c r="A253" s="3">
        <v>10252</v>
      </c>
      <c r="B253" s="5">
        <v>45353</v>
      </c>
      <c r="C253" s="5" t="str">
        <f t="shared" si="9"/>
        <v>Mar</v>
      </c>
      <c r="D253" s="5" t="str">
        <f t="shared" si="10"/>
        <v>2024</v>
      </c>
      <c r="E253" s="3" t="s">
        <v>595</v>
      </c>
      <c r="F253" s="3" t="s">
        <v>17</v>
      </c>
      <c r="G253" s="3" t="s">
        <v>47</v>
      </c>
      <c r="H253" s="3" t="s">
        <v>120</v>
      </c>
      <c r="I253" s="3" t="s">
        <v>159</v>
      </c>
      <c r="J253" s="3" t="s">
        <v>596</v>
      </c>
      <c r="K253" s="3">
        <v>2</v>
      </c>
      <c r="L253" s="3">
        <v>63148</v>
      </c>
      <c r="M253" s="3">
        <f t="shared" si="11"/>
        <v>126296</v>
      </c>
      <c r="N253" s="6">
        <f>Table2[[#This Row],[revenue]]/Table2[[#This Row],[Order ID]]</f>
        <v>12.319157237612174</v>
      </c>
      <c r="O253" s="3" t="str" cm="1">
        <f t="array" ref="O253">_xlfn.IFS(M253&lt;=150000,"regular",M253&lt;=300000,"premium",M253&lt;=500000,"VIP")</f>
        <v>regular</v>
      </c>
    </row>
    <row r="254" spans="1:15" x14ac:dyDescent="0.25">
      <c r="A254" s="3">
        <v>10253</v>
      </c>
      <c r="B254" s="5">
        <v>45433</v>
      </c>
      <c r="C254" s="5" t="str">
        <f t="shared" si="9"/>
        <v>May</v>
      </c>
      <c r="D254" s="5" t="str">
        <f t="shared" si="10"/>
        <v>2024</v>
      </c>
      <c r="E254" s="3" t="s">
        <v>597</v>
      </c>
      <c r="F254" s="3" t="s">
        <v>11</v>
      </c>
      <c r="G254" s="3" t="s">
        <v>61</v>
      </c>
      <c r="H254" s="3" t="s">
        <v>35</v>
      </c>
      <c r="I254" s="3" t="s">
        <v>437</v>
      </c>
      <c r="J254" s="3" t="s">
        <v>598</v>
      </c>
      <c r="K254" s="3">
        <v>5</v>
      </c>
      <c r="L254" s="3">
        <v>57913</v>
      </c>
      <c r="M254" s="3">
        <f t="shared" si="11"/>
        <v>289565</v>
      </c>
      <c r="N254" s="6">
        <f>Table2[[#This Row],[revenue]]/Table2[[#This Row],[Order ID]]</f>
        <v>28.241977957670926</v>
      </c>
      <c r="O254" s="3" t="str" cm="1">
        <f t="array" ref="O254">_xlfn.IFS(M254&lt;=150000,"regular",M254&lt;=300000,"premium",M254&lt;=500000,"VIP")</f>
        <v>premium</v>
      </c>
    </row>
    <row r="255" spans="1:15" x14ac:dyDescent="0.25">
      <c r="A255" s="3">
        <v>10254</v>
      </c>
      <c r="B255" s="5">
        <v>45673</v>
      </c>
      <c r="C255" s="5" t="str">
        <f t="shared" si="9"/>
        <v>Jan</v>
      </c>
      <c r="D255" s="5" t="str">
        <f t="shared" si="10"/>
        <v>2025</v>
      </c>
      <c r="E255" s="3" t="s">
        <v>599</v>
      </c>
      <c r="F255" s="3" t="s">
        <v>33</v>
      </c>
      <c r="G255" s="3" t="s">
        <v>55</v>
      </c>
      <c r="H255" s="3" t="s">
        <v>35</v>
      </c>
      <c r="I255" s="3" t="s">
        <v>71</v>
      </c>
      <c r="J255" s="3" t="s">
        <v>600</v>
      </c>
      <c r="K255" s="3">
        <v>2</v>
      </c>
      <c r="L255" s="3">
        <v>58276</v>
      </c>
      <c r="M255" s="3">
        <f t="shared" si="11"/>
        <v>116552</v>
      </c>
      <c r="N255" s="6">
        <f>Table2[[#This Row],[revenue]]/Table2[[#This Row],[Order ID]]</f>
        <v>11.366491125414472</v>
      </c>
      <c r="O255" s="3" t="str" cm="1">
        <f t="array" ref="O255">_xlfn.IFS(M255&lt;=150000,"regular",M255&lt;=300000,"premium",M255&lt;=500000,"VIP")</f>
        <v>regular</v>
      </c>
    </row>
    <row r="256" spans="1:15" x14ac:dyDescent="0.25">
      <c r="A256" s="3">
        <v>10255</v>
      </c>
      <c r="B256" s="5">
        <v>45237</v>
      </c>
      <c r="C256" s="5" t="str">
        <f t="shared" si="9"/>
        <v>Nov</v>
      </c>
      <c r="D256" s="5" t="str">
        <f t="shared" si="10"/>
        <v>2023</v>
      </c>
      <c r="E256" s="3" t="s">
        <v>601</v>
      </c>
      <c r="F256" s="3" t="s">
        <v>23</v>
      </c>
      <c r="G256" s="3" t="s">
        <v>105</v>
      </c>
      <c r="H256" s="3" t="s">
        <v>67</v>
      </c>
      <c r="I256" s="3" t="s">
        <v>231</v>
      </c>
      <c r="J256" s="3" t="s">
        <v>602</v>
      </c>
      <c r="K256" s="3">
        <v>5</v>
      </c>
      <c r="L256" s="3">
        <v>6472</v>
      </c>
      <c r="M256" s="3">
        <f t="shared" si="11"/>
        <v>32360</v>
      </c>
      <c r="N256" s="6">
        <f>Table2[[#This Row],[revenue]]/Table2[[#This Row],[Order ID]]</f>
        <v>3.1555338859093127</v>
      </c>
      <c r="O256" s="3" t="str" cm="1">
        <f t="array" ref="O256">_xlfn.IFS(M256&lt;=150000,"regular",M256&lt;=300000,"premium",M256&lt;=500000,"VIP")</f>
        <v>regular</v>
      </c>
    </row>
    <row r="257" spans="1:15" x14ac:dyDescent="0.25">
      <c r="A257" s="3">
        <v>10256</v>
      </c>
      <c r="B257" s="5">
        <v>45669</v>
      </c>
      <c r="C257" s="5" t="str">
        <f t="shared" si="9"/>
        <v>Jan</v>
      </c>
      <c r="D257" s="5" t="str">
        <f t="shared" si="10"/>
        <v>2025</v>
      </c>
      <c r="E257" s="3" t="s">
        <v>603</v>
      </c>
      <c r="F257" s="3" t="s">
        <v>17</v>
      </c>
      <c r="G257" s="3" t="s">
        <v>158</v>
      </c>
      <c r="H257" s="3" t="s">
        <v>77</v>
      </c>
      <c r="I257" s="3" t="s">
        <v>109</v>
      </c>
      <c r="J257" s="3" t="s">
        <v>604</v>
      </c>
      <c r="K257" s="3">
        <v>3</v>
      </c>
      <c r="L257" s="3">
        <v>3517</v>
      </c>
      <c r="M257" s="3">
        <f t="shared" si="11"/>
        <v>10551</v>
      </c>
      <c r="N257" s="6">
        <f>Table2[[#This Row],[revenue]]/Table2[[#This Row],[Order ID]]</f>
        <v>1.0287636505460218</v>
      </c>
      <c r="O257" s="3" t="str" cm="1">
        <f t="array" ref="O257">_xlfn.IFS(M257&lt;=150000,"regular",M257&lt;=300000,"premium",M257&lt;=500000,"VIP")</f>
        <v>regular</v>
      </c>
    </row>
    <row r="258" spans="1:15" x14ac:dyDescent="0.25">
      <c r="A258" s="3">
        <v>10257</v>
      </c>
      <c r="B258" s="5">
        <v>45379</v>
      </c>
      <c r="C258" s="5" t="str">
        <f t="shared" si="9"/>
        <v>Mar</v>
      </c>
      <c r="D258" s="5" t="str">
        <f t="shared" si="10"/>
        <v>2024</v>
      </c>
      <c r="E258" s="3" t="s">
        <v>605</v>
      </c>
      <c r="F258" s="3" t="s">
        <v>33</v>
      </c>
      <c r="G258" s="3" t="s">
        <v>34</v>
      </c>
      <c r="H258" s="3" t="s">
        <v>19</v>
      </c>
      <c r="I258" s="3" t="s">
        <v>52</v>
      </c>
      <c r="J258" s="3" t="s">
        <v>278</v>
      </c>
      <c r="K258" s="3">
        <v>3</v>
      </c>
      <c r="L258" s="3">
        <v>7479</v>
      </c>
      <c r="M258" s="3">
        <f t="shared" si="11"/>
        <v>22437</v>
      </c>
      <c r="N258" s="6">
        <f>Table2[[#This Row],[revenue]]/Table2[[#This Row],[Order ID]]</f>
        <v>2.1874817198011116</v>
      </c>
      <c r="O258" s="3" t="str" cm="1">
        <f t="array" ref="O258">_xlfn.IFS(M258&lt;=150000,"regular",M258&lt;=300000,"premium",M258&lt;=500000,"VIP")</f>
        <v>regular</v>
      </c>
    </row>
    <row r="259" spans="1:15" x14ac:dyDescent="0.25">
      <c r="A259" s="3">
        <v>10258</v>
      </c>
      <c r="B259" s="5">
        <v>45586</v>
      </c>
      <c r="C259" s="5" t="str">
        <f t="shared" ref="C259:C322" si="12">TEXT(B259,"mmm")</f>
        <v>Oct</v>
      </c>
      <c r="D259" s="5" t="str">
        <f t="shared" ref="D259:D322" si="13">TEXT(B259,"yyyy")</f>
        <v>2024</v>
      </c>
      <c r="E259" s="3" t="s">
        <v>606</v>
      </c>
      <c r="F259" s="3" t="s">
        <v>17</v>
      </c>
      <c r="G259" s="3" t="s">
        <v>51</v>
      </c>
      <c r="H259" s="3" t="s">
        <v>67</v>
      </c>
      <c r="I259" s="3" t="s">
        <v>68</v>
      </c>
      <c r="J259" s="3" t="s">
        <v>607</v>
      </c>
      <c r="K259" s="3">
        <v>5</v>
      </c>
      <c r="L259" s="3">
        <v>72191</v>
      </c>
      <c r="M259" s="3">
        <f t="shared" ref="M259:M322" si="14">K259*L259</f>
        <v>360955</v>
      </c>
      <c r="N259" s="6">
        <f>Table2[[#This Row],[revenue]]/Table2[[#This Row],[Order ID]]</f>
        <v>35.187658412945993</v>
      </c>
      <c r="O259" s="3" t="str" cm="1">
        <f t="array" ref="O259">_xlfn.IFS(M259&lt;=150000,"regular",M259&lt;=300000,"premium",M259&lt;=500000,"VIP")</f>
        <v>VIP</v>
      </c>
    </row>
    <row r="260" spans="1:15" x14ac:dyDescent="0.25">
      <c r="A260" s="3">
        <v>10259</v>
      </c>
      <c r="B260" s="5">
        <v>45641</v>
      </c>
      <c r="C260" s="5" t="str">
        <f t="shared" si="12"/>
        <v>Dec</v>
      </c>
      <c r="D260" s="5" t="str">
        <f t="shared" si="13"/>
        <v>2024</v>
      </c>
      <c r="E260" s="3" t="s">
        <v>608</v>
      </c>
      <c r="F260" s="3" t="s">
        <v>17</v>
      </c>
      <c r="G260" s="3" t="s">
        <v>66</v>
      </c>
      <c r="H260" s="3" t="s">
        <v>35</v>
      </c>
      <c r="I260" s="3" t="s">
        <v>44</v>
      </c>
      <c r="J260" s="3" t="s">
        <v>609</v>
      </c>
      <c r="K260" s="3">
        <v>1</v>
      </c>
      <c r="L260" s="3">
        <v>59846</v>
      </c>
      <c r="M260" s="3">
        <f t="shared" si="14"/>
        <v>59846</v>
      </c>
      <c r="N260" s="6">
        <f>Table2[[#This Row],[revenue]]/Table2[[#This Row],[Order ID]]</f>
        <v>5.833512038210352</v>
      </c>
      <c r="O260" s="3" t="str" cm="1">
        <f t="array" ref="O260">_xlfn.IFS(M260&lt;=150000,"regular",M260&lt;=300000,"premium",M260&lt;=500000,"VIP")</f>
        <v>regular</v>
      </c>
    </row>
    <row r="261" spans="1:15" x14ac:dyDescent="0.25">
      <c r="A261" s="3">
        <v>10260</v>
      </c>
      <c r="B261" s="5">
        <v>45446</v>
      </c>
      <c r="C261" s="5" t="str">
        <f t="shared" si="12"/>
        <v>Jun</v>
      </c>
      <c r="D261" s="5" t="str">
        <f t="shared" si="13"/>
        <v>2024</v>
      </c>
      <c r="E261" s="3" t="s">
        <v>610</v>
      </c>
      <c r="F261" s="3" t="s">
        <v>11</v>
      </c>
      <c r="G261" s="3" t="s">
        <v>12</v>
      </c>
      <c r="H261" s="3" t="s">
        <v>35</v>
      </c>
      <c r="I261" s="3" t="s">
        <v>71</v>
      </c>
      <c r="J261" s="3" t="s">
        <v>611</v>
      </c>
      <c r="K261" s="3">
        <v>1</v>
      </c>
      <c r="L261" s="3">
        <v>59828</v>
      </c>
      <c r="M261" s="3">
        <f t="shared" si="14"/>
        <v>59828</v>
      </c>
      <c r="N261" s="6">
        <f>Table2[[#This Row],[revenue]]/Table2[[#This Row],[Order ID]]</f>
        <v>5.8311890838206626</v>
      </c>
      <c r="O261" s="3" t="str" cm="1">
        <f t="array" ref="O261">_xlfn.IFS(M261&lt;=150000,"regular",M261&lt;=300000,"premium",M261&lt;=500000,"VIP")</f>
        <v>regular</v>
      </c>
    </row>
    <row r="262" spans="1:15" x14ac:dyDescent="0.25">
      <c r="A262" s="3">
        <v>10261</v>
      </c>
      <c r="B262" s="5">
        <v>45899</v>
      </c>
      <c r="C262" s="5" t="str">
        <f t="shared" si="12"/>
        <v>Aug</v>
      </c>
      <c r="D262" s="5" t="str">
        <f t="shared" si="13"/>
        <v>2025</v>
      </c>
      <c r="E262" s="3" t="s">
        <v>612</v>
      </c>
      <c r="F262" s="3" t="s">
        <v>11</v>
      </c>
      <c r="G262" s="3" t="s">
        <v>165</v>
      </c>
      <c r="H262" s="3" t="s">
        <v>35</v>
      </c>
      <c r="I262" s="3" t="s">
        <v>71</v>
      </c>
      <c r="J262" s="3" t="s">
        <v>613</v>
      </c>
      <c r="K262" s="3">
        <v>2</v>
      </c>
      <c r="L262" s="3">
        <v>27785</v>
      </c>
      <c r="M262" s="3">
        <f t="shared" si="14"/>
        <v>55570</v>
      </c>
      <c r="N262" s="6">
        <f>Table2[[#This Row],[revenue]]/Table2[[#This Row],[Order ID]]</f>
        <v>5.4156514959555597</v>
      </c>
      <c r="O262" s="3" t="str" cm="1">
        <f t="array" ref="O262">_xlfn.IFS(M262&lt;=150000,"regular",M262&lt;=300000,"premium",M262&lt;=500000,"VIP")</f>
        <v>regular</v>
      </c>
    </row>
    <row r="263" spans="1:15" x14ac:dyDescent="0.25">
      <c r="A263" s="3">
        <v>10262</v>
      </c>
      <c r="B263" s="5">
        <v>45590</v>
      </c>
      <c r="C263" s="5" t="str">
        <f t="shared" si="12"/>
        <v>Oct</v>
      </c>
      <c r="D263" s="5" t="str">
        <f t="shared" si="13"/>
        <v>2024</v>
      </c>
      <c r="E263" s="3" t="s">
        <v>614</v>
      </c>
      <c r="F263" s="3" t="s">
        <v>23</v>
      </c>
      <c r="G263" s="3" t="s">
        <v>24</v>
      </c>
      <c r="H263" s="3" t="s">
        <v>87</v>
      </c>
      <c r="I263" s="3" t="s">
        <v>147</v>
      </c>
      <c r="J263" s="3" t="s">
        <v>615</v>
      </c>
      <c r="K263" s="3">
        <v>3</v>
      </c>
      <c r="L263" s="3">
        <v>24823</v>
      </c>
      <c r="M263" s="3">
        <f t="shared" si="14"/>
        <v>74469</v>
      </c>
      <c r="N263" s="6">
        <f>Table2[[#This Row],[revenue]]/Table2[[#This Row],[Order ID]]</f>
        <v>7.2567725589553698</v>
      </c>
      <c r="O263" s="3" t="str" cm="1">
        <f t="array" ref="O263">_xlfn.IFS(M263&lt;=150000,"regular",M263&lt;=300000,"premium",M263&lt;=500000,"VIP")</f>
        <v>regular</v>
      </c>
    </row>
    <row r="264" spans="1:15" x14ac:dyDescent="0.25">
      <c r="A264" s="3">
        <v>10263</v>
      </c>
      <c r="B264" s="5">
        <v>45252</v>
      </c>
      <c r="C264" s="5" t="str">
        <f t="shared" si="12"/>
        <v>Nov</v>
      </c>
      <c r="D264" s="5" t="str">
        <f t="shared" si="13"/>
        <v>2023</v>
      </c>
      <c r="E264" s="3" t="s">
        <v>616</v>
      </c>
      <c r="F264" s="3" t="s">
        <v>17</v>
      </c>
      <c r="G264" s="3" t="s">
        <v>51</v>
      </c>
      <c r="H264" s="3" t="s">
        <v>120</v>
      </c>
      <c r="I264" s="3" t="s">
        <v>139</v>
      </c>
      <c r="J264" s="3" t="s">
        <v>617</v>
      </c>
      <c r="K264" s="3">
        <v>3</v>
      </c>
      <c r="L264" s="3">
        <v>50511</v>
      </c>
      <c r="M264" s="3">
        <f t="shared" si="14"/>
        <v>151533</v>
      </c>
      <c r="N264" s="6">
        <f>Table2[[#This Row],[revenue]]/Table2[[#This Row],[Order ID]]</f>
        <v>14.764980999707689</v>
      </c>
      <c r="O264" s="3" t="str" cm="1">
        <f t="array" ref="O264">_xlfn.IFS(M264&lt;=150000,"regular",M264&lt;=300000,"premium",M264&lt;=500000,"VIP")</f>
        <v>premium</v>
      </c>
    </row>
    <row r="265" spans="1:15" x14ac:dyDescent="0.25">
      <c r="A265" s="3">
        <v>10264</v>
      </c>
      <c r="B265" s="5">
        <v>45327</v>
      </c>
      <c r="C265" s="5" t="str">
        <f t="shared" si="12"/>
        <v>Feb</v>
      </c>
      <c r="D265" s="5" t="str">
        <f t="shared" si="13"/>
        <v>2024</v>
      </c>
      <c r="E265" s="3" t="s">
        <v>618</v>
      </c>
      <c r="F265" s="3" t="s">
        <v>11</v>
      </c>
      <c r="G265" s="3" t="s">
        <v>165</v>
      </c>
      <c r="H265" s="3" t="s">
        <v>25</v>
      </c>
      <c r="I265" s="3" t="s">
        <v>26</v>
      </c>
      <c r="J265" s="3" t="s">
        <v>619</v>
      </c>
      <c r="K265" s="3">
        <v>4</v>
      </c>
      <c r="L265" s="3">
        <v>39061</v>
      </c>
      <c r="M265" s="3">
        <f t="shared" si="14"/>
        <v>156244</v>
      </c>
      <c r="N265" s="6">
        <f>Table2[[#This Row],[revenue]]/Table2[[#This Row],[Order ID]]</f>
        <v>15.222525331254872</v>
      </c>
      <c r="O265" s="3" t="str" cm="1">
        <f t="array" ref="O265">_xlfn.IFS(M265&lt;=150000,"regular",M265&lt;=300000,"premium",M265&lt;=500000,"VIP")</f>
        <v>premium</v>
      </c>
    </row>
    <row r="266" spans="1:15" x14ac:dyDescent="0.25">
      <c r="A266" s="3">
        <v>10265</v>
      </c>
      <c r="B266" s="5">
        <v>45358</v>
      </c>
      <c r="C266" s="5" t="str">
        <f t="shared" si="12"/>
        <v>Mar</v>
      </c>
      <c r="D266" s="5" t="str">
        <f t="shared" si="13"/>
        <v>2024</v>
      </c>
      <c r="E266" s="3" t="s">
        <v>620</v>
      </c>
      <c r="F266" s="3" t="s">
        <v>23</v>
      </c>
      <c r="G266" s="3" t="s">
        <v>29</v>
      </c>
      <c r="H266" s="3" t="s">
        <v>25</v>
      </c>
      <c r="I266" s="3" t="s">
        <v>58</v>
      </c>
      <c r="J266" s="3" t="s">
        <v>621</v>
      </c>
      <c r="K266" s="3">
        <v>5</v>
      </c>
      <c r="L266" s="3">
        <v>30115</v>
      </c>
      <c r="M266" s="3">
        <f t="shared" si="14"/>
        <v>150575</v>
      </c>
      <c r="N266" s="6">
        <f>Table2[[#This Row],[revenue]]/Table2[[#This Row],[Order ID]]</f>
        <v>14.668777398928398</v>
      </c>
      <c r="O266" s="3" t="str" cm="1">
        <f t="array" ref="O266">_xlfn.IFS(M266&lt;=150000,"regular",M266&lt;=300000,"premium",M266&lt;=500000,"VIP")</f>
        <v>premium</v>
      </c>
    </row>
    <row r="267" spans="1:15" x14ac:dyDescent="0.25">
      <c r="A267" s="3">
        <v>10266</v>
      </c>
      <c r="B267" s="5">
        <v>45591</v>
      </c>
      <c r="C267" s="5" t="str">
        <f t="shared" si="12"/>
        <v>Oct</v>
      </c>
      <c r="D267" s="5" t="str">
        <f t="shared" si="13"/>
        <v>2024</v>
      </c>
      <c r="E267" s="3" t="s">
        <v>622</v>
      </c>
      <c r="F267" s="3" t="s">
        <v>23</v>
      </c>
      <c r="G267" s="3" t="s">
        <v>135</v>
      </c>
      <c r="H267" s="3" t="s">
        <v>13</v>
      </c>
      <c r="I267" s="3" t="s">
        <v>282</v>
      </c>
      <c r="J267" s="3" t="s">
        <v>623</v>
      </c>
      <c r="K267" s="3">
        <v>1</v>
      </c>
      <c r="L267" s="3">
        <v>43894</v>
      </c>
      <c r="M267" s="3">
        <f t="shared" si="14"/>
        <v>43894</v>
      </c>
      <c r="N267" s="6">
        <f>Table2[[#This Row],[revenue]]/Table2[[#This Row],[Order ID]]</f>
        <v>4.2756672511202023</v>
      </c>
      <c r="O267" s="3" t="str" cm="1">
        <f t="array" ref="O267">_xlfn.IFS(M267&lt;=150000,"regular",M267&lt;=300000,"premium",M267&lt;=500000,"VIP")</f>
        <v>regular</v>
      </c>
    </row>
    <row r="268" spans="1:15" x14ac:dyDescent="0.25">
      <c r="A268" s="3">
        <v>10267</v>
      </c>
      <c r="B268" s="5">
        <v>45693</v>
      </c>
      <c r="C268" s="5" t="str">
        <f t="shared" si="12"/>
        <v>Feb</v>
      </c>
      <c r="D268" s="5" t="str">
        <f t="shared" si="13"/>
        <v>2025</v>
      </c>
      <c r="E268" s="3" t="s">
        <v>624</v>
      </c>
      <c r="F268" s="3" t="s">
        <v>23</v>
      </c>
      <c r="G268" s="3" t="s">
        <v>76</v>
      </c>
      <c r="H268" s="3" t="s">
        <v>120</v>
      </c>
      <c r="I268" s="3" t="s">
        <v>121</v>
      </c>
      <c r="J268" s="3" t="s">
        <v>625</v>
      </c>
      <c r="K268" s="3">
        <v>3</v>
      </c>
      <c r="L268" s="3">
        <v>33800</v>
      </c>
      <c r="M268" s="3">
        <f t="shared" si="14"/>
        <v>101400</v>
      </c>
      <c r="N268" s="6">
        <f>Table2[[#This Row],[revenue]]/Table2[[#This Row],[Order ID]]</f>
        <v>9.8763027174442382</v>
      </c>
      <c r="O268" s="3" t="str" cm="1">
        <f t="array" ref="O268">_xlfn.IFS(M268&lt;=150000,"regular",M268&lt;=300000,"premium",M268&lt;=500000,"VIP")</f>
        <v>regular</v>
      </c>
    </row>
    <row r="269" spans="1:15" x14ac:dyDescent="0.25">
      <c r="A269" s="3">
        <v>10268</v>
      </c>
      <c r="B269" s="5">
        <v>45743</v>
      </c>
      <c r="C269" s="5" t="str">
        <f t="shared" si="12"/>
        <v>Mar</v>
      </c>
      <c r="D269" s="5" t="str">
        <f t="shared" si="13"/>
        <v>2025</v>
      </c>
      <c r="E269" s="3" t="s">
        <v>626</v>
      </c>
      <c r="F269" s="3" t="s">
        <v>17</v>
      </c>
      <c r="G269" s="3" t="s">
        <v>66</v>
      </c>
      <c r="H269" s="3" t="s">
        <v>25</v>
      </c>
      <c r="I269" s="3" t="s">
        <v>313</v>
      </c>
      <c r="J269" s="3" t="s">
        <v>627</v>
      </c>
      <c r="K269" s="3">
        <v>2</v>
      </c>
      <c r="L269" s="3">
        <v>9711</v>
      </c>
      <c r="M269" s="3">
        <f t="shared" si="14"/>
        <v>19422</v>
      </c>
      <c r="N269" s="6">
        <f>Table2[[#This Row],[revenue]]/Table2[[#This Row],[Order ID]]</f>
        <v>1.8915075964160499</v>
      </c>
      <c r="O269" s="3" t="str" cm="1">
        <f t="array" ref="O269">_xlfn.IFS(M269&lt;=150000,"regular",M269&lt;=300000,"premium",M269&lt;=500000,"VIP")</f>
        <v>regular</v>
      </c>
    </row>
    <row r="270" spans="1:15" x14ac:dyDescent="0.25">
      <c r="A270" s="3">
        <v>10269</v>
      </c>
      <c r="B270" s="5">
        <v>45708</v>
      </c>
      <c r="C270" s="5" t="str">
        <f t="shared" si="12"/>
        <v>Feb</v>
      </c>
      <c r="D270" s="5" t="str">
        <f t="shared" si="13"/>
        <v>2025</v>
      </c>
      <c r="E270" s="3" t="s">
        <v>628</v>
      </c>
      <c r="F270" s="3" t="s">
        <v>11</v>
      </c>
      <c r="G270" s="3" t="s">
        <v>84</v>
      </c>
      <c r="H270" s="3" t="s">
        <v>120</v>
      </c>
      <c r="I270" s="3" t="s">
        <v>159</v>
      </c>
      <c r="J270" s="3" t="s">
        <v>629</v>
      </c>
      <c r="K270" s="3">
        <v>5</v>
      </c>
      <c r="L270" s="3">
        <v>57388</v>
      </c>
      <c r="M270" s="3">
        <f t="shared" si="14"/>
        <v>286940</v>
      </c>
      <c r="N270" s="6">
        <f>Table2[[#This Row],[revenue]]/Table2[[#This Row],[Order ID]]</f>
        <v>27.942350764436654</v>
      </c>
      <c r="O270" s="3" t="str" cm="1">
        <f t="array" ref="O270">_xlfn.IFS(M270&lt;=150000,"regular",M270&lt;=300000,"premium",M270&lt;=500000,"VIP")</f>
        <v>premium</v>
      </c>
    </row>
    <row r="271" spans="1:15" x14ac:dyDescent="0.25">
      <c r="A271" s="3">
        <v>10270</v>
      </c>
      <c r="B271" s="5">
        <v>45452</v>
      </c>
      <c r="C271" s="5" t="str">
        <f t="shared" si="12"/>
        <v>Jun</v>
      </c>
      <c r="D271" s="5" t="str">
        <f t="shared" si="13"/>
        <v>2024</v>
      </c>
      <c r="E271" s="3" t="s">
        <v>630</v>
      </c>
      <c r="F271" s="3" t="s">
        <v>11</v>
      </c>
      <c r="G271" s="3" t="s">
        <v>138</v>
      </c>
      <c r="H271" s="3" t="s">
        <v>87</v>
      </c>
      <c r="I271" s="3" t="s">
        <v>147</v>
      </c>
      <c r="J271" s="3" t="s">
        <v>631</v>
      </c>
      <c r="K271" s="3">
        <v>4</v>
      </c>
      <c r="L271" s="3">
        <v>27669</v>
      </c>
      <c r="M271" s="3">
        <f t="shared" si="14"/>
        <v>110676</v>
      </c>
      <c r="N271" s="6">
        <f>Table2[[#This Row],[revenue]]/Table2[[#This Row],[Order ID]]</f>
        <v>10.776630963972735</v>
      </c>
      <c r="O271" s="3" t="str" cm="1">
        <f t="array" ref="O271">_xlfn.IFS(M271&lt;=150000,"regular",M271&lt;=300000,"premium",M271&lt;=500000,"VIP")</f>
        <v>regular</v>
      </c>
    </row>
    <row r="272" spans="1:15" x14ac:dyDescent="0.25">
      <c r="A272" s="3">
        <v>10271</v>
      </c>
      <c r="B272" s="5">
        <v>45564</v>
      </c>
      <c r="C272" s="5" t="str">
        <f t="shared" si="12"/>
        <v>Sep</v>
      </c>
      <c r="D272" s="5" t="str">
        <f t="shared" si="13"/>
        <v>2024</v>
      </c>
      <c r="E272" s="3" t="s">
        <v>632</v>
      </c>
      <c r="F272" s="3" t="s">
        <v>23</v>
      </c>
      <c r="G272" s="3" t="s">
        <v>105</v>
      </c>
      <c r="H272" s="3" t="s">
        <v>77</v>
      </c>
      <c r="I272" s="3" t="s">
        <v>78</v>
      </c>
      <c r="J272" s="3" t="s">
        <v>633</v>
      </c>
      <c r="K272" s="3">
        <v>2</v>
      </c>
      <c r="L272" s="3">
        <v>63300</v>
      </c>
      <c r="M272" s="3">
        <f t="shared" si="14"/>
        <v>126600</v>
      </c>
      <c r="N272" s="6">
        <f>Table2[[#This Row],[revenue]]/Table2[[#This Row],[Order ID]]</f>
        <v>12.325966312919871</v>
      </c>
      <c r="O272" s="3" t="str" cm="1">
        <f t="array" ref="O272">_xlfn.IFS(M272&lt;=150000,"regular",M272&lt;=300000,"premium",M272&lt;=500000,"VIP")</f>
        <v>regular</v>
      </c>
    </row>
    <row r="273" spans="1:15" x14ac:dyDescent="0.25">
      <c r="A273" s="3">
        <v>10272</v>
      </c>
      <c r="B273" s="5">
        <v>45902</v>
      </c>
      <c r="C273" s="5" t="str">
        <f t="shared" si="12"/>
        <v>Sep</v>
      </c>
      <c r="D273" s="5" t="str">
        <f t="shared" si="13"/>
        <v>2025</v>
      </c>
      <c r="E273" s="3" t="s">
        <v>634</v>
      </c>
      <c r="F273" s="3" t="s">
        <v>23</v>
      </c>
      <c r="G273" s="3" t="s">
        <v>76</v>
      </c>
      <c r="H273" s="3" t="s">
        <v>67</v>
      </c>
      <c r="I273" s="3" t="s">
        <v>195</v>
      </c>
      <c r="J273" s="3" t="s">
        <v>635</v>
      </c>
      <c r="K273" s="3">
        <v>4</v>
      </c>
      <c r="L273" s="3">
        <v>32197</v>
      </c>
      <c r="M273" s="3">
        <f t="shared" si="14"/>
        <v>128788</v>
      </c>
      <c r="N273" s="6">
        <f>Table2[[#This Row],[revenue]]/Table2[[#This Row],[Order ID]]</f>
        <v>12.537772585669781</v>
      </c>
      <c r="O273" s="3" t="str" cm="1">
        <f t="array" ref="O273">_xlfn.IFS(M273&lt;=150000,"regular",M273&lt;=300000,"premium",M273&lt;=500000,"VIP")</f>
        <v>regular</v>
      </c>
    </row>
    <row r="274" spans="1:15" x14ac:dyDescent="0.25">
      <c r="A274" s="3">
        <v>10273</v>
      </c>
      <c r="B274" s="5">
        <v>45531</v>
      </c>
      <c r="C274" s="5" t="str">
        <f t="shared" si="12"/>
        <v>Aug</v>
      </c>
      <c r="D274" s="5" t="str">
        <f t="shared" si="13"/>
        <v>2024</v>
      </c>
      <c r="E274" s="3" t="s">
        <v>636</v>
      </c>
      <c r="F274" s="3" t="s">
        <v>23</v>
      </c>
      <c r="G274" s="3" t="s">
        <v>76</v>
      </c>
      <c r="H274" s="3" t="s">
        <v>120</v>
      </c>
      <c r="I274" s="3" t="s">
        <v>121</v>
      </c>
      <c r="J274" s="3" t="s">
        <v>637</v>
      </c>
      <c r="K274" s="3">
        <v>4</v>
      </c>
      <c r="L274" s="3">
        <v>25239</v>
      </c>
      <c r="M274" s="3">
        <f t="shared" si="14"/>
        <v>100956</v>
      </c>
      <c r="N274" s="6">
        <f>Table2[[#This Row],[revenue]]/Table2[[#This Row],[Order ID]]</f>
        <v>9.8273143190888739</v>
      </c>
      <c r="O274" s="3" t="str" cm="1">
        <f t="array" ref="O274">_xlfn.IFS(M274&lt;=150000,"regular",M274&lt;=300000,"premium",M274&lt;=500000,"VIP")</f>
        <v>regular</v>
      </c>
    </row>
    <row r="275" spans="1:15" x14ac:dyDescent="0.25">
      <c r="A275" s="3">
        <v>10274</v>
      </c>
      <c r="B275" s="5">
        <v>45338</v>
      </c>
      <c r="C275" s="5" t="str">
        <f t="shared" si="12"/>
        <v>Feb</v>
      </c>
      <c r="D275" s="5" t="str">
        <f t="shared" si="13"/>
        <v>2024</v>
      </c>
      <c r="E275" s="3" t="s">
        <v>638</v>
      </c>
      <c r="F275" s="3" t="s">
        <v>11</v>
      </c>
      <c r="G275" s="3" t="s">
        <v>138</v>
      </c>
      <c r="H275" s="3" t="s">
        <v>39</v>
      </c>
      <c r="I275" s="3" t="s">
        <v>200</v>
      </c>
      <c r="J275" s="3" t="s">
        <v>639</v>
      </c>
      <c r="K275" s="3">
        <v>4</v>
      </c>
      <c r="L275" s="3">
        <v>47304</v>
      </c>
      <c r="M275" s="3">
        <f t="shared" si="14"/>
        <v>189216</v>
      </c>
      <c r="N275" s="6">
        <f>Table2[[#This Row],[revenue]]/Table2[[#This Row],[Order ID]]</f>
        <v>18.416974888066964</v>
      </c>
      <c r="O275" s="3" t="str" cm="1">
        <f t="array" ref="O275">_xlfn.IFS(M275&lt;=150000,"regular",M275&lt;=300000,"premium",M275&lt;=500000,"VIP")</f>
        <v>premium</v>
      </c>
    </row>
    <row r="276" spans="1:15" x14ac:dyDescent="0.25">
      <c r="A276" s="3">
        <v>10275</v>
      </c>
      <c r="B276" s="5">
        <v>45763</v>
      </c>
      <c r="C276" s="5" t="str">
        <f t="shared" si="12"/>
        <v>Apr</v>
      </c>
      <c r="D276" s="5" t="str">
        <f t="shared" si="13"/>
        <v>2025</v>
      </c>
      <c r="E276" s="3" t="s">
        <v>640</v>
      </c>
      <c r="F276" s="3" t="s">
        <v>23</v>
      </c>
      <c r="G276" s="3" t="s">
        <v>29</v>
      </c>
      <c r="H276" s="3" t="s">
        <v>87</v>
      </c>
      <c r="I276" s="3" t="s">
        <v>205</v>
      </c>
      <c r="J276" s="3" t="s">
        <v>641</v>
      </c>
      <c r="K276" s="3">
        <v>2</v>
      </c>
      <c r="L276" s="3">
        <v>19112</v>
      </c>
      <c r="M276" s="3">
        <f t="shared" si="14"/>
        <v>38224</v>
      </c>
      <c r="N276" s="6">
        <f>Table2[[#This Row],[revenue]]/Table2[[#This Row],[Order ID]]</f>
        <v>3.7200973236009731</v>
      </c>
      <c r="O276" s="3" t="str" cm="1">
        <f t="array" ref="O276">_xlfn.IFS(M276&lt;=150000,"regular",M276&lt;=300000,"premium",M276&lt;=500000,"VIP")</f>
        <v>regular</v>
      </c>
    </row>
    <row r="277" spans="1:15" x14ac:dyDescent="0.25">
      <c r="A277" s="3">
        <v>10276</v>
      </c>
      <c r="B277" s="5">
        <v>45396</v>
      </c>
      <c r="C277" s="5" t="str">
        <f t="shared" si="12"/>
        <v>Apr</v>
      </c>
      <c r="D277" s="5" t="str">
        <f t="shared" si="13"/>
        <v>2024</v>
      </c>
      <c r="E277" s="3" t="s">
        <v>642</v>
      </c>
      <c r="F277" s="3" t="s">
        <v>11</v>
      </c>
      <c r="G277" s="3" t="s">
        <v>165</v>
      </c>
      <c r="H277" s="3" t="s">
        <v>77</v>
      </c>
      <c r="I277" s="3" t="s">
        <v>287</v>
      </c>
      <c r="J277" s="3" t="s">
        <v>643</v>
      </c>
      <c r="K277" s="3">
        <v>5</v>
      </c>
      <c r="L277" s="3">
        <v>890</v>
      </c>
      <c r="M277" s="3">
        <f t="shared" si="14"/>
        <v>4450</v>
      </c>
      <c r="N277" s="6">
        <f>Table2[[#This Row],[revenue]]/Table2[[#This Row],[Order ID]]</f>
        <v>0.43304787855196575</v>
      </c>
      <c r="O277" s="3" t="str" cm="1">
        <f t="array" ref="O277">_xlfn.IFS(M277&lt;=150000,"regular",M277&lt;=300000,"premium",M277&lt;=500000,"VIP")</f>
        <v>regular</v>
      </c>
    </row>
    <row r="278" spans="1:15" x14ac:dyDescent="0.25">
      <c r="A278" s="3">
        <v>10277</v>
      </c>
      <c r="B278" s="5">
        <v>45392</v>
      </c>
      <c r="C278" s="5" t="str">
        <f t="shared" si="12"/>
        <v>Apr</v>
      </c>
      <c r="D278" s="5" t="str">
        <f t="shared" si="13"/>
        <v>2024</v>
      </c>
      <c r="E278" s="3" t="s">
        <v>644</v>
      </c>
      <c r="F278" s="3" t="s">
        <v>17</v>
      </c>
      <c r="G278" s="3" t="s">
        <v>47</v>
      </c>
      <c r="H278" s="3" t="s">
        <v>62</v>
      </c>
      <c r="I278" s="3" t="s">
        <v>114</v>
      </c>
      <c r="J278" s="3" t="s">
        <v>645</v>
      </c>
      <c r="K278" s="3">
        <v>4</v>
      </c>
      <c r="L278" s="3">
        <v>62321</v>
      </c>
      <c r="M278" s="3">
        <f t="shared" si="14"/>
        <v>249284</v>
      </c>
      <c r="N278" s="6">
        <f>Table2[[#This Row],[revenue]]/Table2[[#This Row],[Order ID]]</f>
        <v>24.256495086114626</v>
      </c>
      <c r="O278" s="3" t="str" cm="1">
        <f t="array" ref="O278">_xlfn.IFS(M278&lt;=150000,"regular",M278&lt;=300000,"premium",M278&lt;=500000,"VIP")</f>
        <v>premium</v>
      </c>
    </row>
    <row r="279" spans="1:15" x14ac:dyDescent="0.25">
      <c r="A279" s="3">
        <v>10278</v>
      </c>
      <c r="B279" s="5">
        <v>45769</v>
      </c>
      <c r="C279" s="5" t="str">
        <f t="shared" si="12"/>
        <v>Apr</v>
      </c>
      <c r="D279" s="5" t="str">
        <f t="shared" si="13"/>
        <v>2025</v>
      </c>
      <c r="E279" s="3" t="s">
        <v>646</v>
      </c>
      <c r="F279" s="3" t="s">
        <v>33</v>
      </c>
      <c r="G279" s="3" t="s">
        <v>101</v>
      </c>
      <c r="H279" s="3" t="s">
        <v>35</v>
      </c>
      <c r="I279" s="3" t="s">
        <v>71</v>
      </c>
      <c r="J279" s="3" t="s">
        <v>647</v>
      </c>
      <c r="K279" s="3">
        <v>5</v>
      </c>
      <c r="L279" s="3">
        <v>31545</v>
      </c>
      <c r="M279" s="3">
        <f t="shared" si="14"/>
        <v>157725</v>
      </c>
      <c r="N279" s="6">
        <f>Table2[[#This Row],[revenue]]/Table2[[#This Row],[Order ID]]</f>
        <v>15.345884413309982</v>
      </c>
      <c r="O279" s="3" t="str" cm="1">
        <f t="array" ref="O279">_xlfn.IFS(M279&lt;=150000,"regular",M279&lt;=300000,"premium",M279&lt;=500000,"VIP")</f>
        <v>premium</v>
      </c>
    </row>
    <row r="280" spans="1:15" x14ac:dyDescent="0.25">
      <c r="A280" s="3">
        <v>10279</v>
      </c>
      <c r="B280" s="5">
        <v>45562</v>
      </c>
      <c r="C280" s="5" t="str">
        <f t="shared" si="12"/>
        <v>Sep</v>
      </c>
      <c r="D280" s="5" t="str">
        <f t="shared" si="13"/>
        <v>2024</v>
      </c>
      <c r="E280" s="3" t="s">
        <v>648</v>
      </c>
      <c r="F280" s="3" t="s">
        <v>11</v>
      </c>
      <c r="G280" s="3" t="s">
        <v>138</v>
      </c>
      <c r="H280" s="3" t="s">
        <v>62</v>
      </c>
      <c r="I280" s="3" t="s">
        <v>142</v>
      </c>
      <c r="J280" s="3" t="s">
        <v>649</v>
      </c>
      <c r="K280" s="3">
        <v>1</v>
      </c>
      <c r="L280" s="3">
        <v>77022</v>
      </c>
      <c r="M280" s="3">
        <f t="shared" si="14"/>
        <v>77022</v>
      </c>
      <c r="N280" s="6">
        <f>Table2[[#This Row],[revenue]]/Table2[[#This Row],[Order ID]]</f>
        <v>7.4931413561630507</v>
      </c>
      <c r="O280" s="3" t="str" cm="1">
        <f t="array" ref="O280">_xlfn.IFS(M280&lt;=150000,"regular",M280&lt;=300000,"premium",M280&lt;=500000,"VIP")</f>
        <v>regular</v>
      </c>
    </row>
    <row r="281" spans="1:15" x14ac:dyDescent="0.25">
      <c r="A281" s="3">
        <v>10280</v>
      </c>
      <c r="B281" s="5">
        <v>45328</v>
      </c>
      <c r="C281" s="5" t="str">
        <f t="shared" si="12"/>
        <v>Feb</v>
      </c>
      <c r="D281" s="5" t="str">
        <f t="shared" si="13"/>
        <v>2024</v>
      </c>
      <c r="E281" s="3" t="s">
        <v>650</v>
      </c>
      <c r="F281" s="3" t="s">
        <v>23</v>
      </c>
      <c r="G281" s="3" t="s">
        <v>135</v>
      </c>
      <c r="H281" s="3" t="s">
        <v>19</v>
      </c>
      <c r="I281" s="3" t="s">
        <v>30</v>
      </c>
      <c r="J281" s="3" t="s">
        <v>651</v>
      </c>
      <c r="K281" s="3">
        <v>5</v>
      </c>
      <c r="L281" s="3">
        <v>31480</v>
      </c>
      <c r="M281" s="3">
        <f t="shared" si="14"/>
        <v>157400</v>
      </c>
      <c r="N281" s="6">
        <f>Table2[[#This Row],[revenue]]/Table2[[#This Row],[Order ID]]</f>
        <v>15.311284046692608</v>
      </c>
      <c r="O281" s="3" t="str" cm="1">
        <f t="array" ref="O281">_xlfn.IFS(M281&lt;=150000,"regular",M281&lt;=300000,"premium",M281&lt;=500000,"VIP")</f>
        <v>premium</v>
      </c>
    </row>
    <row r="282" spans="1:15" x14ac:dyDescent="0.25">
      <c r="A282" s="3">
        <v>10281</v>
      </c>
      <c r="B282" s="5">
        <v>45886</v>
      </c>
      <c r="C282" s="5" t="str">
        <f t="shared" si="12"/>
        <v>Aug</v>
      </c>
      <c r="D282" s="5" t="str">
        <f t="shared" si="13"/>
        <v>2025</v>
      </c>
      <c r="E282" s="3" t="s">
        <v>652</v>
      </c>
      <c r="F282" s="3" t="s">
        <v>23</v>
      </c>
      <c r="G282" s="3" t="s">
        <v>24</v>
      </c>
      <c r="H282" s="3" t="s">
        <v>87</v>
      </c>
      <c r="I282" s="3" t="s">
        <v>88</v>
      </c>
      <c r="J282" s="3" t="s">
        <v>653</v>
      </c>
      <c r="K282" s="3">
        <v>3</v>
      </c>
      <c r="L282" s="3">
        <v>77903</v>
      </c>
      <c r="M282" s="3">
        <f t="shared" si="14"/>
        <v>233709</v>
      </c>
      <c r="N282" s="6">
        <f>Table2[[#This Row],[revenue]]/Table2[[#This Row],[Order ID]]</f>
        <v>22.732127224978115</v>
      </c>
      <c r="O282" s="3" t="str" cm="1">
        <f t="array" ref="O282">_xlfn.IFS(M282&lt;=150000,"regular",M282&lt;=300000,"premium",M282&lt;=500000,"VIP")</f>
        <v>premium</v>
      </c>
    </row>
    <row r="283" spans="1:15" x14ac:dyDescent="0.25">
      <c r="A283" s="3">
        <v>10282</v>
      </c>
      <c r="B283" s="5">
        <v>45529</v>
      </c>
      <c r="C283" s="5" t="str">
        <f t="shared" si="12"/>
        <v>Aug</v>
      </c>
      <c r="D283" s="5" t="str">
        <f t="shared" si="13"/>
        <v>2024</v>
      </c>
      <c r="E283" s="3" t="s">
        <v>654</v>
      </c>
      <c r="F283" s="3" t="s">
        <v>23</v>
      </c>
      <c r="G283" s="3" t="s">
        <v>105</v>
      </c>
      <c r="H283" s="3" t="s">
        <v>87</v>
      </c>
      <c r="I283" s="3" t="s">
        <v>205</v>
      </c>
      <c r="J283" s="3" t="s">
        <v>655</v>
      </c>
      <c r="K283" s="3">
        <v>4</v>
      </c>
      <c r="L283" s="3">
        <v>43141</v>
      </c>
      <c r="M283" s="3">
        <f t="shared" si="14"/>
        <v>172564</v>
      </c>
      <c r="N283" s="6">
        <f>Table2[[#This Row],[revenue]]/Table2[[#This Row],[Order ID]]</f>
        <v>16.783116125267458</v>
      </c>
      <c r="O283" s="3" t="str" cm="1">
        <f t="array" ref="O283">_xlfn.IFS(M283&lt;=150000,"regular",M283&lt;=300000,"premium",M283&lt;=500000,"VIP")</f>
        <v>premium</v>
      </c>
    </row>
    <row r="284" spans="1:15" x14ac:dyDescent="0.25">
      <c r="A284" s="3">
        <v>10283</v>
      </c>
      <c r="B284" s="5">
        <v>45838</v>
      </c>
      <c r="C284" s="5" t="str">
        <f t="shared" si="12"/>
        <v>Jun</v>
      </c>
      <c r="D284" s="5" t="str">
        <f t="shared" si="13"/>
        <v>2025</v>
      </c>
      <c r="E284" s="3" t="s">
        <v>656</v>
      </c>
      <c r="F284" s="3" t="s">
        <v>23</v>
      </c>
      <c r="G284" s="3" t="s">
        <v>24</v>
      </c>
      <c r="H284" s="3" t="s">
        <v>120</v>
      </c>
      <c r="I284" s="3" t="s">
        <v>155</v>
      </c>
      <c r="J284" s="3" t="s">
        <v>657</v>
      </c>
      <c r="K284" s="3">
        <v>2</v>
      </c>
      <c r="L284" s="3">
        <v>41901</v>
      </c>
      <c r="M284" s="3">
        <f t="shared" si="14"/>
        <v>83802</v>
      </c>
      <c r="N284" s="6">
        <f>Table2[[#This Row],[revenue]]/Table2[[#This Row],[Order ID]]</f>
        <v>8.1495672469123797</v>
      </c>
      <c r="O284" s="3" t="str" cm="1">
        <f t="array" ref="O284">_xlfn.IFS(M284&lt;=150000,"regular",M284&lt;=300000,"premium",M284&lt;=500000,"VIP")</f>
        <v>regular</v>
      </c>
    </row>
    <row r="285" spans="1:15" x14ac:dyDescent="0.25">
      <c r="A285" s="3">
        <v>10284</v>
      </c>
      <c r="B285" s="5">
        <v>45787</v>
      </c>
      <c r="C285" s="5" t="str">
        <f t="shared" si="12"/>
        <v>May</v>
      </c>
      <c r="D285" s="5" t="str">
        <f t="shared" si="13"/>
        <v>2025</v>
      </c>
      <c r="E285" s="3" t="s">
        <v>658</v>
      </c>
      <c r="F285" s="3" t="s">
        <v>11</v>
      </c>
      <c r="G285" s="3" t="s">
        <v>12</v>
      </c>
      <c r="H285" s="3" t="s">
        <v>62</v>
      </c>
      <c r="I285" s="3" t="s">
        <v>114</v>
      </c>
      <c r="J285" s="3" t="s">
        <v>659</v>
      </c>
      <c r="K285" s="3">
        <v>5</v>
      </c>
      <c r="L285" s="3">
        <v>74119</v>
      </c>
      <c r="M285" s="3">
        <f t="shared" si="14"/>
        <v>370595</v>
      </c>
      <c r="N285" s="6">
        <f>Table2[[#This Row],[revenue]]/Table2[[#This Row],[Order ID]]</f>
        <v>36.036075457020615</v>
      </c>
      <c r="O285" s="3" t="str" cm="1">
        <f t="array" ref="O285">_xlfn.IFS(M285&lt;=150000,"regular",M285&lt;=300000,"premium",M285&lt;=500000,"VIP")</f>
        <v>VIP</v>
      </c>
    </row>
    <row r="286" spans="1:15" x14ac:dyDescent="0.25">
      <c r="A286" s="3">
        <v>10285</v>
      </c>
      <c r="B286" s="5">
        <v>45874</v>
      </c>
      <c r="C286" s="5" t="str">
        <f t="shared" si="12"/>
        <v>Aug</v>
      </c>
      <c r="D286" s="5" t="str">
        <f t="shared" si="13"/>
        <v>2025</v>
      </c>
      <c r="E286" s="3" t="s">
        <v>660</v>
      </c>
      <c r="F286" s="3" t="s">
        <v>11</v>
      </c>
      <c r="G286" s="3" t="s">
        <v>61</v>
      </c>
      <c r="H286" s="3" t="s">
        <v>39</v>
      </c>
      <c r="I286" s="3" t="s">
        <v>200</v>
      </c>
      <c r="J286" s="3" t="s">
        <v>661</v>
      </c>
      <c r="K286" s="3">
        <v>1</v>
      </c>
      <c r="L286" s="3">
        <v>45039</v>
      </c>
      <c r="M286" s="3">
        <f t="shared" si="14"/>
        <v>45039</v>
      </c>
      <c r="N286" s="6">
        <f>Table2[[#This Row],[revenue]]/Table2[[#This Row],[Order ID]]</f>
        <v>4.379095770539621</v>
      </c>
      <c r="O286" s="3" t="str" cm="1">
        <f t="array" ref="O286">_xlfn.IFS(M286&lt;=150000,"regular",M286&lt;=300000,"premium",M286&lt;=500000,"VIP")</f>
        <v>regular</v>
      </c>
    </row>
    <row r="287" spans="1:15" x14ac:dyDescent="0.25">
      <c r="A287" s="3">
        <v>10286</v>
      </c>
      <c r="B287" s="5">
        <v>45336</v>
      </c>
      <c r="C287" s="5" t="str">
        <f t="shared" si="12"/>
        <v>Feb</v>
      </c>
      <c r="D287" s="5" t="str">
        <f t="shared" si="13"/>
        <v>2024</v>
      </c>
      <c r="E287" s="3" t="s">
        <v>662</v>
      </c>
      <c r="F287" s="3" t="s">
        <v>33</v>
      </c>
      <c r="G287" s="3" t="s">
        <v>43</v>
      </c>
      <c r="H287" s="3" t="s">
        <v>25</v>
      </c>
      <c r="I287" s="3" t="s">
        <v>313</v>
      </c>
      <c r="J287" s="3" t="s">
        <v>663</v>
      </c>
      <c r="K287" s="3">
        <v>3</v>
      </c>
      <c r="L287" s="3">
        <v>23107</v>
      </c>
      <c r="M287" s="3">
        <f t="shared" si="14"/>
        <v>69321</v>
      </c>
      <c r="N287" s="6">
        <f>Table2[[#This Row],[revenue]]/Table2[[#This Row],[Order ID]]</f>
        <v>6.7393544623760455</v>
      </c>
      <c r="O287" s="3" t="str" cm="1">
        <f t="array" ref="O287">_xlfn.IFS(M287&lt;=150000,"regular",M287&lt;=300000,"premium",M287&lt;=500000,"VIP")</f>
        <v>regular</v>
      </c>
    </row>
    <row r="288" spans="1:15" x14ac:dyDescent="0.25">
      <c r="A288" s="3">
        <v>10287</v>
      </c>
      <c r="B288" s="5">
        <v>45861</v>
      </c>
      <c r="C288" s="5" t="str">
        <f t="shared" si="12"/>
        <v>Jul</v>
      </c>
      <c r="D288" s="5" t="str">
        <f t="shared" si="13"/>
        <v>2025</v>
      </c>
      <c r="E288" s="3" t="s">
        <v>664</v>
      </c>
      <c r="F288" s="3" t="s">
        <v>17</v>
      </c>
      <c r="G288" s="3" t="s">
        <v>51</v>
      </c>
      <c r="H288" s="3" t="s">
        <v>77</v>
      </c>
      <c r="I288" s="3" t="s">
        <v>287</v>
      </c>
      <c r="J288" s="3" t="s">
        <v>665</v>
      </c>
      <c r="K288" s="3">
        <v>1</v>
      </c>
      <c r="L288" s="3">
        <v>19031</v>
      </c>
      <c r="M288" s="3">
        <f t="shared" si="14"/>
        <v>19031</v>
      </c>
      <c r="N288" s="6">
        <f>Table2[[#This Row],[revenue]]/Table2[[#This Row],[Order ID]]</f>
        <v>1.8500048605035482</v>
      </c>
      <c r="O288" s="3" t="str" cm="1">
        <f t="array" ref="O288">_xlfn.IFS(M288&lt;=150000,"regular",M288&lt;=300000,"premium",M288&lt;=500000,"VIP")</f>
        <v>regular</v>
      </c>
    </row>
    <row r="289" spans="1:15" x14ac:dyDescent="0.25">
      <c r="A289" s="3">
        <v>10288</v>
      </c>
      <c r="B289" s="5">
        <v>45725</v>
      </c>
      <c r="C289" s="5" t="str">
        <f t="shared" si="12"/>
        <v>Mar</v>
      </c>
      <c r="D289" s="5" t="str">
        <f t="shared" si="13"/>
        <v>2025</v>
      </c>
      <c r="E289" s="3" t="s">
        <v>666</v>
      </c>
      <c r="F289" s="3" t="s">
        <v>23</v>
      </c>
      <c r="G289" s="3" t="s">
        <v>24</v>
      </c>
      <c r="H289" s="3" t="s">
        <v>67</v>
      </c>
      <c r="I289" s="3" t="s">
        <v>68</v>
      </c>
      <c r="J289" s="3" t="s">
        <v>667</v>
      </c>
      <c r="K289" s="3">
        <v>5</v>
      </c>
      <c r="L289" s="3">
        <v>6383</v>
      </c>
      <c r="M289" s="3">
        <f t="shared" si="14"/>
        <v>31915</v>
      </c>
      <c r="N289" s="6">
        <f>Table2[[#This Row],[revenue]]/Table2[[#This Row],[Order ID]]</f>
        <v>3.1021578538102643</v>
      </c>
      <c r="O289" s="3" t="str" cm="1">
        <f t="array" ref="O289">_xlfn.IFS(M289&lt;=150000,"regular",M289&lt;=300000,"premium",M289&lt;=500000,"VIP")</f>
        <v>regular</v>
      </c>
    </row>
    <row r="290" spans="1:15" x14ac:dyDescent="0.25">
      <c r="A290" s="3">
        <v>10289</v>
      </c>
      <c r="B290" s="5">
        <v>45381</v>
      </c>
      <c r="C290" s="5" t="str">
        <f t="shared" si="12"/>
        <v>Mar</v>
      </c>
      <c r="D290" s="5" t="str">
        <f t="shared" si="13"/>
        <v>2024</v>
      </c>
      <c r="E290" s="3" t="s">
        <v>668</v>
      </c>
      <c r="F290" s="3" t="s">
        <v>17</v>
      </c>
      <c r="G290" s="3" t="s">
        <v>51</v>
      </c>
      <c r="H290" s="3" t="s">
        <v>77</v>
      </c>
      <c r="I290" s="3" t="s">
        <v>162</v>
      </c>
      <c r="J290" s="3" t="s">
        <v>669</v>
      </c>
      <c r="K290" s="3">
        <v>4</v>
      </c>
      <c r="L290" s="3">
        <v>19136</v>
      </c>
      <c r="M290" s="3">
        <f t="shared" si="14"/>
        <v>76544</v>
      </c>
      <c r="N290" s="6">
        <f>Table2[[#This Row],[revenue]]/Table2[[#This Row],[Order ID]]</f>
        <v>7.4394013023617456</v>
      </c>
      <c r="O290" s="3" t="str" cm="1">
        <f t="array" ref="O290">_xlfn.IFS(M290&lt;=150000,"regular",M290&lt;=300000,"premium",M290&lt;=500000,"VIP")</f>
        <v>regular</v>
      </c>
    </row>
    <row r="291" spans="1:15" x14ac:dyDescent="0.25">
      <c r="A291" s="3">
        <v>10290</v>
      </c>
      <c r="B291" s="5">
        <v>45831</v>
      </c>
      <c r="C291" s="5" t="str">
        <f t="shared" si="12"/>
        <v>Jun</v>
      </c>
      <c r="D291" s="5" t="str">
        <f t="shared" si="13"/>
        <v>2025</v>
      </c>
      <c r="E291" s="3" t="s">
        <v>670</v>
      </c>
      <c r="F291" s="3" t="s">
        <v>33</v>
      </c>
      <c r="G291" s="3" t="s">
        <v>94</v>
      </c>
      <c r="H291" s="3" t="s">
        <v>77</v>
      </c>
      <c r="I291" s="3" t="s">
        <v>162</v>
      </c>
      <c r="J291" s="3" t="s">
        <v>671</v>
      </c>
      <c r="K291" s="3">
        <v>1</v>
      </c>
      <c r="L291" s="3">
        <v>24046</v>
      </c>
      <c r="M291" s="3">
        <f t="shared" si="14"/>
        <v>24046</v>
      </c>
      <c r="N291" s="6">
        <f>Table2[[#This Row],[revenue]]/Table2[[#This Row],[Order ID]]</f>
        <v>2.3368318756073858</v>
      </c>
      <c r="O291" s="3" t="str" cm="1">
        <f t="array" ref="O291">_xlfn.IFS(M291&lt;=150000,"regular",M291&lt;=300000,"premium",M291&lt;=500000,"VIP")</f>
        <v>regular</v>
      </c>
    </row>
    <row r="292" spans="1:15" x14ac:dyDescent="0.25">
      <c r="A292" s="3">
        <v>10291</v>
      </c>
      <c r="B292" s="5">
        <v>45767</v>
      </c>
      <c r="C292" s="5" t="str">
        <f t="shared" si="12"/>
        <v>Apr</v>
      </c>
      <c r="D292" s="5" t="str">
        <f t="shared" si="13"/>
        <v>2025</v>
      </c>
      <c r="E292" s="3" t="s">
        <v>672</v>
      </c>
      <c r="F292" s="3" t="s">
        <v>11</v>
      </c>
      <c r="G292" s="3" t="s">
        <v>165</v>
      </c>
      <c r="H292" s="3" t="s">
        <v>62</v>
      </c>
      <c r="I292" s="3" t="s">
        <v>508</v>
      </c>
      <c r="J292" s="3" t="s">
        <v>673</v>
      </c>
      <c r="K292" s="3">
        <v>5</v>
      </c>
      <c r="L292" s="3">
        <v>52962</v>
      </c>
      <c r="M292" s="3">
        <f t="shared" si="14"/>
        <v>264810</v>
      </c>
      <c r="N292" s="6">
        <f>Table2[[#This Row],[revenue]]/Table2[[#This Row],[Order ID]]</f>
        <v>25.73219317850549</v>
      </c>
      <c r="O292" s="3" t="str" cm="1">
        <f t="array" ref="O292">_xlfn.IFS(M292&lt;=150000,"regular",M292&lt;=300000,"premium",M292&lt;=500000,"VIP")</f>
        <v>premium</v>
      </c>
    </row>
    <row r="293" spans="1:15" x14ac:dyDescent="0.25">
      <c r="A293" s="3">
        <v>10292</v>
      </c>
      <c r="B293" s="5">
        <v>45489</v>
      </c>
      <c r="C293" s="5" t="str">
        <f t="shared" si="12"/>
        <v>Jul</v>
      </c>
      <c r="D293" s="5" t="str">
        <f t="shared" si="13"/>
        <v>2024</v>
      </c>
      <c r="E293" s="3" t="s">
        <v>674</v>
      </c>
      <c r="F293" s="3" t="s">
        <v>11</v>
      </c>
      <c r="G293" s="3" t="s">
        <v>12</v>
      </c>
      <c r="H293" s="3" t="s">
        <v>39</v>
      </c>
      <c r="I293" s="3" t="s">
        <v>132</v>
      </c>
      <c r="J293" s="3" t="s">
        <v>490</v>
      </c>
      <c r="K293" s="3">
        <v>4</v>
      </c>
      <c r="L293" s="3">
        <v>697</v>
      </c>
      <c r="M293" s="3">
        <f t="shared" si="14"/>
        <v>2788</v>
      </c>
      <c r="N293" s="6">
        <f>Table2[[#This Row],[revenue]]/Table2[[#This Row],[Order ID]]</f>
        <v>0.27089001165954141</v>
      </c>
      <c r="O293" s="3" t="str" cm="1">
        <f t="array" ref="O293">_xlfn.IFS(M293&lt;=150000,"regular",M293&lt;=300000,"premium",M293&lt;=500000,"VIP")</f>
        <v>regular</v>
      </c>
    </row>
    <row r="294" spans="1:15" x14ac:dyDescent="0.25">
      <c r="A294" s="3">
        <v>10293</v>
      </c>
      <c r="B294" s="5">
        <v>45215</v>
      </c>
      <c r="C294" s="5" t="str">
        <f t="shared" si="12"/>
        <v>Oct</v>
      </c>
      <c r="D294" s="5" t="str">
        <f t="shared" si="13"/>
        <v>2023</v>
      </c>
      <c r="E294" s="3" t="s">
        <v>675</v>
      </c>
      <c r="F294" s="3" t="s">
        <v>33</v>
      </c>
      <c r="G294" s="3" t="s">
        <v>55</v>
      </c>
      <c r="H294" s="3" t="s">
        <v>62</v>
      </c>
      <c r="I294" s="3" t="s">
        <v>114</v>
      </c>
      <c r="J294" s="3" t="s">
        <v>676</v>
      </c>
      <c r="K294" s="3">
        <v>4</v>
      </c>
      <c r="L294" s="3">
        <v>64428</v>
      </c>
      <c r="M294" s="3">
        <f t="shared" si="14"/>
        <v>257712</v>
      </c>
      <c r="N294" s="6">
        <f>Table2[[#This Row],[revenue]]/Table2[[#This Row],[Order ID]]</f>
        <v>25.037598367822792</v>
      </c>
      <c r="O294" s="3" t="str" cm="1">
        <f t="array" ref="O294">_xlfn.IFS(M294&lt;=150000,"regular",M294&lt;=300000,"premium",M294&lt;=500000,"VIP")</f>
        <v>premium</v>
      </c>
    </row>
    <row r="295" spans="1:15" x14ac:dyDescent="0.25">
      <c r="A295" s="3">
        <v>10294</v>
      </c>
      <c r="B295" s="5">
        <v>45787</v>
      </c>
      <c r="C295" s="5" t="str">
        <f t="shared" si="12"/>
        <v>May</v>
      </c>
      <c r="D295" s="5" t="str">
        <f t="shared" si="13"/>
        <v>2025</v>
      </c>
      <c r="E295" s="3" t="s">
        <v>677</v>
      </c>
      <c r="F295" s="3" t="s">
        <v>11</v>
      </c>
      <c r="G295" s="3" t="s">
        <v>61</v>
      </c>
      <c r="H295" s="3" t="s">
        <v>62</v>
      </c>
      <c r="I295" s="3" t="s">
        <v>508</v>
      </c>
      <c r="J295" s="3" t="s">
        <v>678</v>
      </c>
      <c r="K295" s="3">
        <v>1</v>
      </c>
      <c r="L295" s="3">
        <v>15196</v>
      </c>
      <c r="M295" s="3">
        <f t="shared" si="14"/>
        <v>15196</v>
      </c>
      <c r="N295" s="6">
        <f>Table2[[#This Row],[revenue]]/Table2[[#This Row],[Order ID]]</f>
        <v>1.4761997279968915</v>
      </c>
      <c r="O295" s="3" t="str" cm="1">
        <f t="array" ref="O295">_xlfn.IFS(M295&lt;=150000,"regular",M295&lt;=300000,"premium",M295&lt;=500000,"VIP")</f>
        <v>regular</v>
      </c>
    </row>
    <row r="296" spans="1:15" x14ac:dyDescent="0.25">
      <c r="A296" s="3">
        <v>10295</v>
      </c>
      <c r="B296" s="5">
        <v>45235</v>
      </c>
      <c r="C296" s="5" t="str">
        <f t="shared" si="12"/>
        <v>Nov</v>
      </c>
      <c r="D296" s="5" t="str">
        <f t="shared" si="13"/>
        <v>2023</v>
      </c>
      <c r="E296" s="3" t="s">
        <v>679</v>
      </c>
      <c r="F296" s="3" t="s">
        <v>17</v>
      </c>
      <c r="G296" s="3" t="s">
        <v>18</v>
      </c>
      <c r="H296" s="3" t="s">
        <v>39</v>
      </c>
      <c r="I296" s="3" t="s">
        <v>40</v>
      </c>
      <c r="J296" s="3" t="s">
        <v>41</v>
      </c>
      <c r="K296" s="3">
        <v>2</v>
      </c>
      <c r="L296" s="3">
        <v>78645</v>
      </c>
      <c r="M296" s="3">
        <f t="shared" si="14"/>
        <v>157290</v>
      </c>
      <c r="N296" s="6">
        <f>Table2[[#This Row],[revenue]]/Table2[[#This Row],[Order ID]]</f>
        <v>15.278290432248664</v>
      </c>
      <c r="O296" s="3" t="str" cm="1">
        <f t="array" ref="O296">_xlfn.IFS(M296&lt;=150000,"regular",M296&lt;=300000,"premium",M296&lt;=500000,"VIP")</f>
        <v>premium</v>
      </c>
    </row>
    <row r="297" spans="1:15" x14ac:dyDescent="0.25">
      <c r="A297" s="3">
        <v>10296</v>
      </c>
      <c r="B297" s="5">
        <v>45446</v>
      </c>
      <c r="C297" s="5" t="str">
        <f t="shared" si="12"/>
        <v>Jun</v>
      </c>
      <c r="D297" s="5" t="str">
        <f t="shared" si="13"/>
        <v>2024</v>
      </c>
      <c r="E297" s="3" t="s">
        <v>680</v>
      </c>
      <c r="F297" s="3" t="s">
        <v>11</v>
      </c>
      <c r="G297" s="3" t="s">
        <v>12</v>
      </c>
      <c r="H297" s="3" t="s">
        <v>35</v>
      </c>
      <c r="I297" s="3" t="s">
        <v>44</v>
      </c>
      <c r="J297" s="3" t="s">
        <v>681</v>
      </c>
      <c r="K297" s="3">
        <v>4</v>
      </c>
      <c r="L297" s="3">
        <v>66392</v>
      </c>
      <c r="M297" s="3">
        <f t="shared" si="14"/>
        <v>265568</v>
      </c>
      <c r="N297" s="6">
        <f>Table2[[#This Row],[revenue]]/Table2[[#This Row],[Order ID]]</f>
        <v>25.793317793317794</v>
      </c>
      <c r="O297" s="3" t="str" cm="1">
        <f t="array" ref="O297">_xlfn.IFS(M297&lt;=150000,"regular",M297&lt;=300000,"premium",M297&lt;=500000,"VIP")</f>
        <v>premium</v>
      </c>
    </row>
    <row r="298" spans="1:15" x14ac:dyDescent="0.25">
      <c r="A298" s="3">
        <v>10297</v>
      </c>
      <c r="B298" s="5">
        <v>45452</v>
      </c>
      <c r="C298" s="5" t="str">
        <f t="shared" si="12"/>
        <v>Jun</v>
      </c>
      <c r="D298" s="5" t="str">
        <f t="shared" si="13"/>
        <v>2024</v>
      </c>
      <c r="E298" s="3" t="s">
        <v>682</v>
      </c>
      <c r="F298" s="3" t="s">
        <v>23</v>
      </c>
      <c r="G298" s="3" t="s">
        <v>24</v>
      </c>
      <c r="H298" s="3" t="s">
        <v>67</v>
      </c>
      <c r="I298" s="3" t="s">
        <v>298</v>
      </c>
      <c r="J298" s="3" t="s">
        <v>683</v>
      </c>
      <c r="K298" s="3">
        <v>3</v>
      </c>
      <c r="L298" s="3">
        <v>53780</v>
      </c>
      <c r="M298" s="3">
        <f t="shared" si="14"/>
        <v>161340</v>
      </c>
      <c r="N298" s="6">
        <f>Table2[[#This Row],[revenue]]/Table2[[#This Row],[Order ID]]</f>
        <v>15.668641351850054</v>
      </c>
      <c r="O298" s="3" t="str" cm="1">
        <f t="array" ref="O298">_xlfn.IFS(M298&lt;=150000,"regular",M298&lt;=300000,"premium",M298&lt;=500000,"VIP")</f>
        <v>premium</v>
      </c>
    </row>
    <row r="299" spans="1:15" x14ac:dyDescent="0.25">
      <c r="A299" s="3">
        <v>10298</v>
      </c>
      <c r="B299" s="5">
        <v>45917</v>
      </c>
      <c r="C299" s="5" t="str">
        <f t="shared" si="12"/>
        <v>Sep</v>
      </c>
      <c r="D299" s="5" t="str">
        <f t="shared" si="13"/>
        <v>2025</v>
      </c>
      <c r="E299" s="3" t="s">
        <v>684</v>
      </c>
      <c r="F299" s="3" t="s">
        <v>17</v>
      </c>
      <c r="G299" s="3" t="s">
        <v>47</v>
      </c>
      <c r="H299" s="3" t="s">
        <v>13</v>
      </c>
      <c r="I299" s="3" t="s">
        <v>282</v>
      </c>
      <c r="J299" s="3" t="s">
        <v>685</v>
      </c>
      <c r="K299" s="3">
        <v>5</v>
      </c>
      <c r="L299" s="3">
        <v>27298</v>
      </c>
      <c r="M299" s="3">
        <f t="shared" si="14"/>
        <v>136490</v>
      </c>
      <c r="N299" s="6">
        <f>Table2[[#This Row],[revenue]]/Table2[[#This Row],[Order ID]]</f>
        <v>13.25402990872014</v>
      </c>
      <c r="O299" s="3" t="str" cm="1">
        <f t="array" ref="O299">_xlfn.IFS(M299&lt;=150000,"regular",M299&lt;=300000,"premium",M299&lt;=500000,"VIP")</f>
        <v>regular</v>
      </c>
    </row>
    <row r="300" spans="1:15" x14ac:dyDescent="0.25">
      <c r="A300" s="3">
        <v>10299</v>
      </c>
      <c r="B300" s="5">
        <v>45294</v>
      </c>
      <c r="C300" s="5" t="str">
        <f t="shared" si="12"/>
        <v>Jan</v>
      </c>
      <c r="D300" s="5" t="str">
        <f t="shared" si="13"/>
        <v>2024</v>
      </c>
      <c r="E300" s="3" t="s">
        <v>686</v>
      </c>
      <c r="F300" s="3" t="s">
        <v>11</v>
      </c>
      <c r="G300" s="3" t="s">
        <v>138</v>
      </c>
      <c r="H300" s="3" t="s">
        <v>13</v>
      </c>
      <c r="I300" s="3" t="s">
        <v>91</v>
      </c>
      <c r="J300" s="3" t="s">
        <v>687</v>
      </c>
      <c r="K300" s="3">
        <v>1</v>
      </c>
      <c r="L300" s="3">
        <v>72532</v>
      </c>
      <c r="M300" s="3">
        <f t="shared" si="14"/>
        <v>72532</v>
      </c>
      <c r="N300" s="6">
        <f>Table2[[#This Row],[revenue]]/Table2[[#This Row],[Order ID]]</f>
        <v>7.0426254976211284</v>
      </c>
      <c r="O300" s="3" t="str" cm="1">
        <f t="array" ref="O300">_xlfn.IFS(M300&lt;=150000,"regular",M300&lt;=300000,"premium",M300&lt;=500000,"VIP")</f>
        <v>regular</v>
      </c>
    </row>
    <row r="301" spans="1:15" x14ac:dyDescent="0.25">
      <c r="A301" s="3">
        <v>10300</v>
      </c>
      <c r="B301" s="5">
        <v>45549</v>
      </c>
      <c r="C301" s="5" t="str">
        <f t="shared" si="12"/>
        <v>Sep</v>
      </c>
      <c r="D301" s="5" t="str">
        <f t="shared" si="13"/>
        <v>2024</v>
      </c>
      <c r="E301" s="3" t="s">
        <v>688</v>
      </c>
      <c r="F301" s="3" t="s">
        <v>17</v>
      </c>
      <c r="G301" s="3" t="s">
        <v>47</v>
      </c>
      <c r="H301" s="3" t="s">
        <v>77</v>
      </c>
      <c r="I301" s="3" t="s">
        <v>162</v>
      </c>
      <c r="J301" s="3" t="s">
        <v>689</v>
      </c>
      <c r="K301" s="3">
        <v>5</v>
      </c>
      <c r="L301" s="3">
        <v>32758</v>
      </c>
      <c r="M301" s="3">
        <f t="shared" si="14"/>
        <v>163790</v>
      </c>
      <c r="N301" s="6">
        <f>Table2[[#This Row],[revenue]]/Table2[[#This Row],[Order ID]]</f>
        <v>15.901941747572815</v>
      </c>
      <c r="O301" s="3" t="str" cm="1">
        <f t="array" ref="O301">_xlfn.IFS(M301&lt;=150000,"regular",M301&lt;=300000,"premium",M301&lt;=500000,"VIP")</f>
        <v>premium</v>
      </c>
    </row>
    <row r="302" spans="1:15" x14ac:dyDescent="0.25">
      <c r="A302" s="3">
        <v>10301</v>
      </c>
      <c r="B302" s="5">
        <v>45533</v>
      </c>
      <c r="C302" s="5" t="str">
        <f t="shared" si="12"/>
        <v>Aug</v>
      </c>
      <c r="D302" s="5" t="str">
        <f t="shared" si="13"/>
        <v>2024</v>
      </c>
      <c r="E302" s="3" t="s">
        <v>690</v>
      </c>
      <c r="F302" s="3" t="s">
        <v>33</v>
      </c>
      <c r="G302" s="3" t="s">
        <v>43</v>
      </c>
      <c r="H302" s="3" t="s">
        <v>77</v>
      </c>
      <c r="I302" s="3" t="s">
        <v>109</v>
      </c>
      <c r="J302" s="3" t="s">
        <v>691</v>
      </c>
      <c r="K302" s="3">
        <v>1</v>
      </c>
      <c r="L302" s="3">
        <v>50673</v>
      </c>
      <c r="M302" s="3">
        <f t="shared" si="14"/>
        <v>50673</v>
      </c>
      <c r="N302" s="6">
        <f>Table2[[#This Row],[revenue]]/Table2[[#This Row],[Order ID]]</f>
        <v>4.9192311426075142</v>
      </c>
      <c r="O302" s="3" t="str" cm="1">
        <f t="array" ref="O302">_xlfn.IFS(M302&lt;=150000,"regular",M302&lt;=300000,"premium",M302&lt;=500000,"VIP")</f>
        <v>regular</v>
      </c>
    </row>
    <row r="303" spans="1:15" x14ac:dyDescent="0.25">
      <c r="A303" s="3">
        <v>10302</v>
      </c>
      <c r="B303" s="5">
        <v>45748</v>
      </c>
      <c r="C303" s="5" t="str">
        <f t="shared" si="12"/>
        <v>Apr</v>
      </c>
      <c r="D303" s="5" t="str">
        <f t="shared" si="13"/>
        <v>2025</v>
      </c>
      <c r="E303" s="3" t="s">
        <v>692</v>
      </c>
      <c r="F303" s="3" t="s">
        <v>23</v>
      </c>
      <c r="G303" s="3" t="s">
        <v>29</v>
      </c>
      <c r="H303" s="3" t="s">
        <v>62</v>
      </c>
      <c r="I303" s="3" t="s">
        <v>114</v>
      </c>
      <c r="J303" s="3" t="s">
        <v>693</v>
      </c>
      <c r="K303" s="3">
        <v>3</v>
      </c>
      <c r="L303" s="3">
        <v>51988</v>
      </c>
      <c r="M303" s="3">
        <f t="shared" si="14"/>
        <v>155964</v>
      </c>
      <c r="N303" s="6">
        <f>Table2[[#This Row],[revenue]]/Table2[[#This Row],[Order ID]]</f>
        <v>15.139196272568434</v>
      </c>
      <c r="O303" s="3" t="str" cm="1">
        <f t="array" ref="O303">_xlfn.IFS(M303&lt;=150000,"regular",M303&lt;=300000,"premium",M303&lt;=500000,"VIP")</f>
        <v>premium</v>
      </c>
    </row>
    <row r="304" spans="1:15" x14ac:dyDescent="0.25">
      <c r="A304" s="3">
        <v>10303</v>
      </c>
      <c r="B304" s="5">
        <v>45425</v>
      </c>
      <c r="C304" s="5" t="str">
        <f t="shared" si="12"/>
        <v>May</v>
      </c>
      <c r="D304" s="5" t="str">
        <f t="shared" si="13"/>
        <v>2024</v>
      </c>
      <c r="E304" s="3" t="s">
        <v>694</v>
      </c>
      <c r="F304" s="3" t="s">
        <v>17</v>
      </c>
      <c r="G304" s="3" t="s">
        <v>66</v>
      </c>
      <c r="H304" s="3" t="s">
        <v>39</v>
      </c>
      <c r="I304" s="3" t="s">
        <v>192</v>
      </c>
      <c r="J304" s="3" t="s">
        <v>695</v>
      </c>
      <c r="K304" s="3">
        <v>5</v>
      </c>
      <c r="L304" s="3">
        <v>50808</v>
      </c>
      <c r="M304" s="3">
        <f t="shared" si="14"/>
        <v>254040</v>
      </c>
      <c r="N304" s="6">
        <f>Table2[[#This Row],[revenue]]/Table2[[#This Row],[Order ID]]</f>
        <v>24.656896049694264</v>
      </c>
      <c r="O304" s="3" t="str" cm="1">
        <f t="array" ref="O304">_xlfn.IFS(M304&lt;=150000,"regular",M304&lt;=300000,"premium",M304&lt;=500000,"VIP")</f>
        <v>premium</v>
      </c>
    </row>
    <row r="305" spans="1:15" x14ac:dyDescent="0.25">
      <c r="A305" s="3">
        <v>10304</v>
      </c>
      <c r="B305" s="5">
        <v>45583</v>
      </c>
      <c r="C305" s="5" t="str">
        <f t="shared" si="12"/>
        <v>Oct</v>
      </c>
      <c r="D305" s="5" t="str">
        <f t="shared" si="13"/>
        <v>2024</v>
      </c>
      <c r="E305" s="3" t="s">
        <v>696</v>
      </c>
      <c r="F305" s="3" t="s">
        <v>33</v>
      </c>
      <c r="G305" s="3" t="s">
        <v>34</v>
      </c>
      <c r="H305" s="3" t="s">
        <v>87</v>
      </c>
      <c r="I305" s="3" t="s">
        <v>88</v>
      </c>
      <c r="J305" s="3" t="s">
        <v>697</v>
      </c>
      <c r="K305" s="3">
        <v>1</v>
      </c>
      <c r="L305" s="3">
        <v>60395</v>
      </c>
      <c r="M305" s="3">
        <f t="shared" si="14"/>
        <v>60395</v>
      </c>
      <c r="N305" s="6">
        <f>Table2[[#This Row],[revenue]]/Table2[[#This Row],[Order ID]]</f>
        <v>5.8613159937888195</v>
      </c>
      <c r="O305" s="3" t="str" cm="1">
        <f t="array" ref="O305">_xlfn.IFS(M305&lt;=150000,"regular",M305&lt;=300000,"premium",M305&lt;=500000,"VIP")</f>
        <v>regular</v>
      </c>
    </row>
    <row r="306" spans="1:15" x14ac:dyDescent="0.25">
      <c r="A306" s="3">
        <v>10305</v>
      </c>
      <c r="B306" s="5">
        <v>45900</v>
      </c>
      <c r="C306" s="5" t="str">
        <f t="shared" si="12"/>
        <v>Aug</v>
      </c>
      <c r="D306" s="5" t="str">
        <f t="shared" si="13"/>
        <v>2025</v>
      </c>
      <c r="E306" s="3" t="s">
        <v>698</v>
      </c>
      <c r="F306" s="3" t="s">
        <v>11</v>
      </c>
      <c r="G306" s="3" t="s">
        <v>84</v>
      </c>
      <c r="H306" s="3" t="s">
        <v>25</v>
      </c>
      <c r="I306" s="3" t="s">
        <v>58</v>
      </c>
      <c r="J306" s="3" t="s">
        <v>699</v>
      </c>
      <c r="K306" s="3">
        <v>4</v>
      </c>
      <c r="L306" s="3">
        <v>18577</v>
      </c>
      <c r="M306" s="3">
        <f t="shared" si="14"/>
        <v>74308</v>
      </c>
      <c r="N306" s="6">
        <f>Table2[[#This Row],[revenue]]/Table2[[#This Row],[Order ID]]</f>
        <v>7.2108685104318289</v>
      </c>
      <c r="O306" s="3" t="str" cm="1">
        <f t="array" ref="O306">_xlfn.IFS(M306&lt;=150000,"regular",M306&lt;=300000,"premium",M306&lt;=500000,"VIP")</f>
        <v>regular</v>
      </c>
    </row>
    <row r="307" spans="1:15" x14ac:dyDescent="0.25">
      <c r="A307" s="3">
        <v>10306</v>
      </c>
      <c r="B307" s="5">
        <v>45377</v>
      </c>
      <c r="C307" s="5" t="str">
        <f t="shared" si="12"/>
        <v>Mar</v>
      </c>
      <c r="D307" s="5" t="str">
        <f t="shared" si="13"/>
        <v>2024</v>
      </c>
      <c r="E307" s="3" t="s">
        <v>700</v>
      </c>
      <c r="F307" s="3" t="s">
        <v>17</v>
      </c>
      <c r="G307" s="3" t="s">
        <v>47</v>
      </c>
      <c r="H307" s="3" t="s">
        <v>120</v>
      </c>
      <c r="I307" s="3" t="s">
        <v>121</v>
      </c>
      <c r="J307" s="3" t="s">
        <v>701</v>
      </c>
      <c r="K307" s="3">
        <v>5</v>
      </c>
      <c r="L307" s="3">
        <v>42091</v>
      </c>
      <c r="M307" s="3">
        <f t="shared" si="14"/>
        <v>210455</v>
      </c>
      <c r="N307" s="6">
        <f>Table2[[#This Row],[revenue]]/Table2[[#This Row],[Order ID]]</f>
        <v>20.420628759945664</v>
      </c>
      <c r="O307" s="3" t="str" cm="1">
        <f t="array" ref="O307">_xlfn.IFS(M307&lt;=150000,"regular",M307&lt;=300000,"premium",M307&lt;=500000,"VIP")</f>
        <v>premium</v>
      </c>
    </row>
    <row r="308" spans="1:15" x14ac:dyDescent="0.25">
      <c r="A308" s="3">
        <v>10307</v>
      </c>
      <c r="B308" s="5">
        <v>45235</v>
      </c>
      <c r="C308" s="5" t="str">
        <f t="shared" si="12"/>
        <v>Nov</v>
      </c>
      <c r="D308" s="5" t="str">
        <f t="shared" si="13"/>
        <v>2023</v>
      </c>
      <c r="E308" s="3" t="s">
        <v>702</v>
      </c>
      <c r="F308" s="3" t="s">
        <v>23</v>
      </c>
      <c r="G308" s="3" t="s">
        <v>135</v>
      </c>
      <c r="H308" s="3" t="s">
        <v>67</v>
      </c>
      <c r="I308" s="3" t="s">
        <v>68</v>
      </c>
      <c r="J308" s="3" t="s">
        <v>703</v>
      </c>
      <c r="K308" s="3">
        <v>2</v>
      </c>
      <c r="L308" s="3">
        <v>48342</v>
      </c>
      <c r="M308" s="3">
        <f t="shared" si="14"/>
        <v>96684</v>
      </c>
      <c r="N308" s="6">
        <f>Table2[[#This Row],[revenue]]/Table2[[#This Row],[Order ID]]</f>
        <v>9.3804210730571462</v>
      </c>
      <c r="O308" s="3" t="str" cm="1">
        <f t="array" ref="O308">_xlfn.IFS(M308&lt;=150000,"regular",M308&lt;=300000,"premium",M308&lt;=500000,"VIP")</f>
        <v>regular</v>
      </c>
    </row>
    <row r="309" spans="1:15" x14ac:dyDescent="0.25">
      <c r="A309" s="3">
        <v>10308</v>
      </c>
      <c r="B309" s="5">
        <v>45439</v>
      </c>
      <c r="C309" s="5" t="str">
        <f t="shared" si="12"/>
        <v>May</v>
      </c>
      <c r="D309" s="5" t="str">
        <f t="shared" si="13"/>
        <v>2024</v>
      </c>
      <c r="E309" s="3" t="s">
        <v>704</v>
      </c>
      <c r="F309" s="3" t="s">
        <v>17</v>
      </c>
      <c r="G309" s="3" t="s">
        <v>66</v>
      </c>
      <c r="H309" s="3" t="s">
        <v>39</v>
      </c>
      <c r="I309" s="3" t="s">
        <v>132</v>
      </c>
      <c r="J309" s="3" t="s">
        <v>705</v>
      </c>
      <c r="K309" s="3">
        <v>5</v>
      </c>
      <c r="L309" s="3">
        <v>14484</v>
      </c>
      <c r="M309" s="3">
        <f t="shared" si="14"/>
        <v>72420</v>
      </c>
      <c r="N309" s="6">
        <f>Table2[[#This Row],[revenue]]/Table2[[#This Row],[Order ID]]</f>
        <v>7.0256111757857971</v>
      </c>
      <c r="O309" s="3" t="str" cm="1">
        <f t="array" ref="O309">_xlfn.IFS(M309&lt;=150000,"regular",M309&lt;=300000,"premium",M309&lt;=500000,"VIP")</f>
        <v>regular</v>
      </c>
    </row>
    <row r="310" spans="1:15" x14ac:dyDescent="0.25">
      <c r="A310" s="3">
        <v>10309</v>
      </c>
      <c r="B310" s="5">
        <v>45819</v>
      </c>
      <c r="C310" s="5" t="str">
        <f t="shared" si="12"/>
        <v>Jun</v>
      </c>
      <c r="D310" s="5" t="str">
        <f t="shared" si="13"/>
        <v>2025</v>
      </c>
      <c r="E310" s="3" t="s">
        <v>706</v>
      </c>
      <c r="F310" s="3" t="s">
        <v>11</v>
      </c>
      <c r="G310" s="3" t="s">
        <v>84</v>
      </c>
      <c r="H310" s="3" t="s">
        <v>62</v>
      </c>
      <c r="I310" s="3" t="s">
        <v>508</v>
      </c>
      <c r="J310" s="3" t="s">
        <v>707</v>
      </c>
      <c r="K310" s="3">
        <v>3</v>
      </c>
      <c r="L310" s="3">
        <v>75112</v>
      </c>
      <c r="M310" s="3">
        <f t="shared" si="14"/>
        <v>225336</v>
      </c>
      <c r="N310" s="6">
        <f>Table2[[#This Row],[revenue]]/Table2[[#This Row],[Order ID]]</f>
        <v>21.858182170918614</v>
      </c>
      <c r="O310" s="3" t="str" cm="1">
        <f t="array" ref="O310">_xlfn.IFS(M310&lt;=150000,"regular",M310&lt;=300000,"premium",M310&lt;=500000,"VIP")</f>
        <v>premium</v>
      </c>
    </row>
    <row r="311" spans="1:15" x14ac:dyDescent="0.25">
      <c r="A311" s="3">
        <v>10310</v>
      </c>
      <c r="B311" s="5">
        <v>45548</v>
      </c>
      <c r="C311" s="5" t="str">
        <f t="shared" si="12"/>
        <v>Sep</v>
      </c>
      <c r="D311" s="5" t="str">
        <f t="shared" si="13"/>
        <v>2024</v>
      </c>
      <c r="E311" s="3" t="s">
        <v>708</v>
      </c>
      <c r="F311" s="3" t="s">
        <v>17</v>
      </c>
      <c r="G311" s="3" t="s">
        <v>18</v>
      </c>
      <c r="H311" s="3" t="s">
        <v>39</v>
      </c>
      <c r="I311" s="3" t="s">
        <v>192</v>
      </c>
      <c r="J311" s="3" t="s">
        <v>709</v>
      </c>
      <c r="K311" s="3">
        <v>1</v>
      </c>
      <c r="L311" s="3">
        <v>61423</v>
      </c>
      <c r="M311" s="3">
        <f t="shared" si="14"/>
        <v>61423</v>
      </c>
      <c r="N311" s="6">
        <f>Table2[[#This Row],[revenue]]/Table2[[#This Row],[Order ID]]</f>
        <v>5.9576139670223087</v>
      </c>
      <c r="O311" s="3" t="str" cm="1">
        <f t="array" ref="O311">_xlfn.IFS(M311&lt;=150000,"regular",M311&lt;=300000,"premium",M311&lt;=500000,"VIP")</f>
        <v>regular</v>
      </c>
    </row>
    <row r="312" spans="1:15" x14ac:dyDescent="0.25">
      <c r="A312" s="3">
        <v>10311</v>
      </c>
      <c r="B312" s="5">
        <v>45490</v>
      </c>
      <c r="C312" s="5" t="str">
        <f t="shared" si="12"/>
        <v>Jul</v>
      </c>
      <c r="D312" s="5" t="str">
        <f t="shared" si="13"/>
        <v>2024</v>
      </c>
      <c r="E312" s="3" t="s">
        <v>710</v>
      </c>
      <c r="F312" s="3" t="s">
        <v>11</v>
      </c>
      <c r="G312" s="3" t="s">
        <v>165</v>
      </c>
      <c r="H312" s="3" t="s">
        <v>120</v>
      </c>
      <c r="I312" s="3" t="s">
        <v>155</v>
      </c>
      <c r="J312" s="3" t="s">
        <v>711</v>
      </c>
      <c r="K312" s="3">
        <v>5</v>
      </c>
      <c r="L312" s="3">
        <v>68955</v>
      </c>
      <c r="M312" s="3">
        <f t="shared" si="14"/>
        <v>344775</v>
      </c>
      <c r="N312" s="6">
        <f>Table2[[#This Row],[revenue]]/Table2[[#This Row],[Order ID]]</f>
        <v>33.437590922315977</v>
      </c>
      <c r="O312" s="3" t="str" cm="1">
        <f t="array" ref="O312">_xlfn.IFS(M312&lt;=150000,"regular",M312&lt;=300000,"premium",M312&lt;=500000,"VIP")</f>
        <v>VIP</v>
      </c>
    </row>
    <row r="313" spans="1:15" x14ac:dyDescent="0.25">
      <c r="A313" s="3">
        <v>10312</v>
      </c>
      <c r="B313" s="5">
        <v>45760</v>
      </c>
      <c r="C313" s="5" t="str">
        <f t="shared" si="12"/>
        <v>Apr</v>
      </c>
      <c r="D313" s="5" t="str">
        <f t="shared" si="13"/>
        <v>2025</v>
      </c>
      <c r="E313" s="3" t="s">
        <v>712</v>
      </c>
      <c r="F313" s="3" t="s">
        <v>23</v>
      </c>
      <c r="G313" s="3" t="s">
        <v>105</v>
      </c>
      <c r="H313" s="3" t="s">
        <v>67</v>
      </c>
      <c r="I313" s="3" t="s">
        <v>68</v>
      </c>
      <c r="J313" s="3" t="s">
        <v>713</v>
      </c>
      <c r="K313" s="3">
        <v>2</v>
      </c>
      <c r="L313" s="3">
        <v>54662</v>
      </c>
      <c r="M313" s="3">
        <f t="shared" si="14"/>
        <v>109324</v>
      </c>
      <c r="N313" s="6">
        <f>Table2[[#This Row],[revenue]]/Table2[[#This Row],[Order ID]]</f>
        <v>10.601629169899146</v>
      </c>
      <c r="O313" s="3" t="str" cm="1">
        <f t="array" ref="O313">_xlfn.IFS(M313&lt;=150000,"regular",M313&lt;=300000,"premium",M313&lt;=500000,"VIP")</f>
        <v>regular</v>
      </c>
    </row>
    <row r="314" spans="1:15" x14ac:dyDescent="0.25">
      <c r="A314" s="3">
        <v>10313</v>
      </c>
      <c r="B314" s="5">
        <v>45266</v>
      </c>
      <c r="C314" s="5" t="str">
        <f t="shared" si="12"/>
        <v>Dec</v>
      </c>
      <c r="D314" s="5" t="str">
        <f t="shared" si="13"/>
        <v>2023</v>
      </c>
      <c r="E314" s="3" t="s">
        <v>714</v>
      </c>
      <c r="F314" s="3" t="s">
        <v>23</v>
      </c>
      <c r="G314" s="3" t="s">
        <v>105</v>
      </c>
      <c r="H314" s="3" t="s">
        <v>120</v>
      </c>
      <c r="I314" s="3" t="s">
        <v>150</v>
      </c>
      <c r="J314" s="3" t="s">
        <v>715</v>
      </c>
      <c r="K314" s="3">
        <v>1</v>
      </c>
      <c r="L314" s="3">
        <v>25673</v>
      </c>
      <c r="M314" s="3">
        <f t="shared" si="14"/>
        <v>25673</v>
      </c>
      <c r="N314" s="6">
        <f>Table2[[#This Row],[revenue]]/Table2[[#This Row],[Order ID]]</f>
        <v>2.4893823329777951</v>
      </c>
      <c r="O314" s="3" t="str" cm="1">
        <f t="array" ref="O314">_xlfn.IFS(M314&lt;=150000,"regular",M314&lt;=300000,"premium",M314&lt;=500000,"VIP")</f>
        <v>regular</v>
      </c>
    </row>
    <row r="315" spans="1:15" x14ac:dyDescent="0.25">
      <c r="A315" s="3">
        <v>10314</v>
      </c>
      <c r="B315" s="5">
        <v>45666</v>
      </c>
      <c r="C315" s="5" t="str">
        <f t="shared" si="12"/>
        <v>Jan</v>
      </c>
      <c r="D315" s="5" t="str">
        <f t="shared" si="13"/>
        <v>2025</v>
      </c>
      <c r="E315" s="3" t="s">
        <v>716</v>
      </c>
      <c r="F315" s="3" t="s">
        <v>17</v>
      </c>
      <c r="G315" s="3" t="s">
        <v>18</v>
      </c>
      <c r="H315" s="3" t="s">
        <v>62</v>
      </c>
      <c r="I315" s="3" t="s">
        <v>63</v>
      </c>
      <c r="J315" s="3" t="s">
        <v>717</v>
      </c>
      <c r="K315" s="3">
        <v>5</v>
      </c>
      <c r="L315" s="3">
        <v>70511</v>
      </c>
      <c r="M315" s="3">
        <f t="shared" si="14"/>
        <v>352555</v>
      </c>
      <c r="N315" s="6">
        <f>Table2[[#This Row],[revenue]]/Table2[[#This Row],[Order ID]]</f>
        <v>34.182179561760712</v>
      </c>
      <c r="O315" s="3" t="str" cm="1">
        <f t="array" ref="O315">_xlfn.IFS(M315&lt;=150000,"regular",M315&lt;=300000,"premium",M315&lt;=500000,"VIP")</f>
        <v>VIP</v>
      </c>
    </row>
    <row r="316" spans="1:15" x14ac:dyDescent="0.25">
      <c r="A316" s="3">
        <v>10315</v>
      </c>
      <c r="B316" s="5">
        <v>45437</v>
      </c>
      <c r="C316" s="5" t="str">
        <f t="shared" si="12"/>
        <v>May</v>
      </c>
      <c r="D316" s="5" t="str">
        <f t="shared" si="13"/>
        <v>2024</v>
      </c>
      <c r="E316" s="3" t="s">
        <v>718</v>
      </c>
      <c r="F316" s="3" t="s">
        <v>17</v>
      </c>
      <c r="G316" s="3" t="s">
        <v>51</v>
      </c>
      <c r="H316" s="3" t="s">
        <v>13</v>
      </c>
      <c r="I316" s="3" t="s">
        <v>102</v>
      </c>
      <c r="J316" s="3" t="s">
        <v>719</v>
      </c>
      <c r="K316" s="3">
        <v>5</v>
      </c>
      <c r="L316" s="3">
        <v>27101</v>
      </c>
      <c r="M316" s="3">
        <f t="shared" si="14"/>
        <v>135505</v>
      </c>
      <c r="N316" s="6">
        <f>Table2[[#This Row],[revenue]]/Table2[[#This Row],[Order ID]]</f>
        <v>13.13669413475521</v>
      </c>
      <c r="O316" s="3" t="str" cm="1">
        <f t="array" ref="O316">_xlfn.IFS(M316&lt;=150000,"regular",M316&lt;=300000,"premium",M316&lt;=500000,"VIP")</f>
        <v>regular</v>
      </c>
    </row>
    <row r="317" spans="1:15" x14ac:dyDescent="0.25">
      <c r="A317" s="3">
        <v>10316</v>
      </c>
      <c r="B317" s="5">
        <v>45287</v>
      </c>
      <c r="C317" s="5" t="str">
        <f t="shared" si="12"/>
        <v>Dec</v>
      </c>
      <c r="D317" s="5" t="str">
        <f t="shared" si="13"/>
        <v>2023</v>
      </c>
      <c r="E317" s="3" t="s">
        <v>720</v>
      </c>
      <c r="F317" s="3" t="s">
        <v>23</v>
      </c>
      <c r="G317" s="3" t="s">
        <v>29</v>
      </c>
      <c r="H317" s="3" t="s">
        <v>77</v>
      </c>
      <c r="I317" s="3" t="s">
        <v>109</v>
      </c>
      <c r="J317" s="3" t="s">
        <v>721</v>
      </c>
      <c r="K317" s="3">
        <v>4</v>
      </c>
      <c r="L317" s="3">
        <v>58124</v>
      </c>
      <c r="M317" s="3">
        <f t="shared" si="14"/>
        <v>232496</v>
      </c>
      <c r="N317" s="6">
        <f>Table2[[#This Row],[revenue]]/Table2[[#This Row],[Order ID]]</f>
        <v>22.537417603722371</v>
      </c>
      <c r="O317" s="3" t="str" cm="1">
        <f t="array" ref="O317">_xlfn.IFS(M317&lt;=150000,"regular",M317&lt;=300000,"premium",M317&lt;=500000,"VIP")</f>
        <v>premium</v>
      </c>
    </row>
    <row r="318" spans="1:15" x14ac:dyDescent="0.25">
      <c r="A318" s="3">
        <v>10317</v>
      </c>
      <c r="B318" s="5">
        <v>45423</v>
      </c>
      <c r="C318" s="5" t="str">
        <f t="shared" si="12"/>
        <v>May</v>
      </c>
      <c r="D318" s="5" t="str">
        <f t="shared" si="13"/>
        <v>2024</v>
      </c>
      <c r="E318" s="3" t="s">
        <v>722</v>
      </c>
      <c r="F318" s="3" t="s">
        <v>11</v>
      </c>
      <c r="G318" s="3" t="s">
        <v>12</v>
      </c>
      <c r="H318" s="3" t="s">
        <v>120</v>
      </c>
      <c r="I318" s="3" t="s">
        <v>139</v>
      </c>
      <c r="J318" s="3" t="s">
        <v>723</v>
      </c>
      <c r="K318" s="3">
        <v>4</v>
      </c>
      <c r="L318" s="3">
        <v>76344</v>
      </c>
      <c r="M318" s="3">
        <f t="shared" si="14"/>
        <v>305376</v>
      </c>
      <c r="N318" s="6">
        <f>Table2[[#This Row],[revenue]]/Table2[[#This Row],[Order ID]]</f>
        <v>29.599302122710089</v>
      </c>
      <c r="O318" s="3" t="str" cm="1">
        <f t="array" ref="O318">_xlfn.IFS(M318&lt;=150000,"regular",M318&lt;=300000,"premium",M318&lt;=500000,"VIP")</f>
        <v>VIP</v>
      </c>
    </row>
    <row r="319" spans="1:15" x14ac:dyDescent="0.25">
      <c r="A319" s="3">
        <v>10318</v>
      </c>
      <c r="B319" s="5">
        <v>45809</v>
      </c>
      <c r="C319" s="5" t="str">
        <f t="shared" si="12"/>
        <v>Jun</v>
      </c>
      <c r="D319" s="5" t="str">
        <f t="shared" si="13"/>
        <v>2025</v>
      </c>
      <c r="E319" s="3" t="s">
        <v>724</v>
      </c>
      <c r="F319" s="3" t="s">
        <v>33</v>
      </c>
      <c r="G319" s="3" t="s">
        <v>34</v>
      </c>
      <c r="H319" s="3" t="s">
        <v>87</v>
      </c>
      <c r="I319" s="3" t="s">
        <v>129</v>
      </c>
      <c r="J319" s="3" t="s">
        <v>725</v>
      </c>
      <c r="K319" s="3">
        <v>3</v>
      </c>
      <c r="L319" s="3">
        <v>79811</v>
      </c>
      <c r="M319" s="3">
        <f t="shared" si="14"/>
        <v>239433</v>
      </c>
      <c r="N319" s="6">
        <f>Table2[[#This Row],[revenue]]/Table2[[#This Row],[Order ID]]</f>
        <v>23.205369257608062</v>
      </c>
      <c r="O319" s="3" t="str" cm="1">
        <f t="array" ref="O319">_xlfn.IFS(M319&lt;=150000,"regular",M319&lt;=300000,"premium",M319&lt;=500000,"VIP")</f>
        <v>premium</v>
      </c>
    </row>
    <row r="320" spans="1:15" x14ac:dyDescent="0.25">
      <c r="A320" s="3">
        <v>10319</v>
      </c>
      <c r="B320" s="5">
        <v>45592</v>
      </c>
      <c r="C320" s="5" t="str">
        <f t="shared" si="12"/>
        <v>Oct</v>
      </c>
      <c r="D320" s="5" t="str">
        <f t="shared" si="13"/>
        <v>2024</v>
      </c>
      <c r="E320" s="3" t="s">
        <v>726</v>
      </c>
      <c r="F320" s="3" t="s">
        <v>33</v>
      </c>
      <c r="G320" s="3" t="s">
        <v>101</v>
      </c>
      <c r="H320" s="3" t="s">
        <v>19</v>
      </c>
      <c r="I320" s="3" t="s">
        <v>98</v>
      </c>
      <c r="J320" s="3" t="s">
        <v>727</v>
      </c>
      <c r="K320" s="3">
        <v>3</v>
      </c>
      <c r="L320" s="3">
        <v>47051</v>
      </c>
      <c r="M320" s="3">
        <f t="shared" si="14"/>
        <v>141153</v>
      </c>
      <c r="N320" s="6">
        <f>Table2[[#This Row],[revenue]]/Table2[[#This Row],[Order ID]]</f>
        <v>13.67894175792228</v>
      </c>
      <c r="O320" s="3" t="str" cm="1">
        <f t="array" ref="O320">_xlfn.IFS(M320&lt;=150000,"regular",M320&lt;=300000,"premium",M320&lt;=500000,"VIP")</f>
        <v>regular</v>
      </c>
    </row>
    <row r="321" spans="1:15" x14ac:dyDescent="0.25">
      <c r="A321" s="3">
        <v>10320</v>
      </c>
      <c r="B321" s="5">
        <v>45803</v>
      </c>
      <c r="C321" s="5" t="str">
        <f t="shared" si="12"/>
        <v>May</v>
      </c>
      <c r="D321" s="5" t="str">
        <f t="shared" si="13"/>
        <v>2025</v>
      </c>
      <c r="E321" s="3" t="s">
        <v>728</v>
      </c>
      <c r="F321" s="3" t="s">
        <v>17</v>
      </c>
      <c r="G321" s="3" t="s">
        <v>18</v>
      </c>
      <c r="H321" s="3" t="s">
        <v>19</v>
      </c>
      <c r="I321" s="3" t="s">
        <v>98</v>
      </c>
      <c r="J321" s="3" t="s">
        <v>729</v>
      </c>
      <c r="K321" s="3">
        <v>1</v>
      </c>
      <c r="L321" s="3">
        <v>79212</v>
      </c>
      <c r="M321" s="3">
        <f t="shared" si="14"/>
        <v>79212</v>
      </c>
      <c r="N321" s="6">
        <f>Table2[[#This Row],[revenue]]/Table2[[#This Row],[Order ID]]</f>
        <v>7.6755813953488374</v>
      </c>
      <c r="O321" s="3" t="str" cm="1">
        <f t="array" ref="O321">_xlfn.IFS(M321&lt;=150000,"regular",M321&lt;=300000,"premium",M321&lt;=500000,"VIP")</f>
        <v>regular</v>
      </c>
    </row>
    <row r="322" spans="1:15" x14ac:dyDescent="0.25">
      <c r="A322" s="3">
        <v>10321</v>
      </c>
      <c r="B322" s="5">
        <v>45313</v>
      </c>
      <c r="C322" s="5" t="str">
        <f t="shared" si="12"/>
        <v>Jan</v>
      </c>
      <c r="D322" s="5" t="str">
        <f t="shared" si="13"/>
        <v>2024</v>
      </c>
      <c r="E322" s="3" t="s">
        <v>730</v>
      </c>
      <c r="F322" s="3" t="s">
        <v>17</v>
      </c>
      <c r="G322" s="3" t="s">
        <v>66</v>
      </c>
      <c r="H322" s="3" t="s">
        <v>39</v>
      </c>
      <c r="I322" s="3" t="s">
        <v>40</v>
      </c>
      <c r="J322" s="3" t="s">
        <v>731</v>
      </c>
      <c r="K322" s="3">
        <v>3</v>
      </c>
      <c r="L322" s="3">
        <v>27980</v>
      </c>
      <c r="M322" s="3">
        <f t="shared" si="14"/>
        <v>83940</v>
      </c>
      <c r="N322" s="6">
        <f>Table2[[#This Row],[revenue]]/Table2[[#This Row],[Order ID]]</f>
        <v>8.1329328553434745</v>
      </c>
      <c r="O322" s="3" t="str" cm="1">
        <f t="array" ref="O322">_xlfn.IFS(M322&lt;=150000,"regular",M322&lt;=300000,"premium",M322&lt;=500000,"VIP")</f>
        <v>regular</v>
      </c>
    </row>
    <row r="323" spans="1:15" x14ac:dyDescent="0.25">
      <c r="A323" s="3">
        <v>10322</v>
      </c>
      <c r="B323" s="5">
        <v>45713</v>
      </c>
      <c r="C323" s="5" t="str">
        <f t="shared" ref="C323:C386" si="15">TEXT(B323,"mmm")</f>
        <v>Feb</v>
      </c>
      <c r="D323" s="5" t="str">
        <f t="shared" ref="D323:D386" si="16">TEXT(B323,"yyyy")</f>
        <v>2025</v>
      </c>
      <c r="E323" s="3" t="s">
        <v>732</v>
      </c>
      <c r="F323" s="3" t="s">
        <v>33</v>
      </c>
      <c r="G323" s="3" t="s">
        <v>55</v>
      </c>
      <c r="H323" s="3" t="s">
        <v>77</v>
      </c>
      <c r="I323" s="3" t="s">
        <v>287</v>
      </c>
      <c r="J323" s="3" t="s">
        <v>733</v>
      </c>
      <c r="K323" s="3">
        <v>2</v>
      </c>
      <c r="L323" s="3">
        <v>33835</v>
      </c>
      <c r="M323" s="3">
        <f t="shared" ref="M323:M386" si="17">K323*L323</f>
        <v>67670</v>
      </c>
      <c r="N323" s="6">
        <f>Table2[[#This Row],[revenue]]/Table2[[#This Row],[Order ID]]</f>
        <v>6.5559000193760903</v>
      </c>
      <c r="O323" s="3" t="str" cm="1">
        <f t="array" ref="O323">_xlfn.IFS(M323&lt;=150000,"regular",M323&lt;=300000,"premium",M323&lt;=500000,"VIP")</f>
        <v>regular</v>
      </c>
    </row>
    <row r="324" spans="1:15" x14ac:dyDescent="0.25">
      <c r="A324" s="3">
        <v>10323</v>
      </c>
      <c r="B324" s="5">
        <v>45369</v>
      </c>
      <c r="C324" s="5" t="str">
        <f t="shared" si="15"/>
        <v>Mar</v>
      </c>
      <c r="D324" s="5" t="str">
        <f t="shared" si="16"/>
        <v>2024</v>
      </c>
      <c r="E324" s="3" t="s">
        <v>734</v>
      </c>
      <c r="F324" s="3" t="s">
        <v>33</v>
      </c>
      <c r="G324" s="3" t="s">
        <v>34</v>
      </c>
      <c r="H324" s="3" t="s">
        <v>25</v>
      </c>
      <c r="I324" s="3" t="s">
        <v>95</v>
      </c>
      <c r="J324" s="3" t="s">
        <v>735</v>
      </c>
      <c r="K324" s="3">
        <v>2</v>
      </c>
      <c r="L324" s="3">
        <v>55696</v>
      </c>
      <c r="M324" s="3">
        <f t="shared" si="17"/>
        <v>111392</v>
      </c>
      <c r="N324" s="6">
        <f>Table2[[#This Row],[revenue]]/Table2[[#This Row],[Order ID]]</f>
        <v>10.790661629371307</v>
      </c>
      <c r="O324" s="3" t="str" cm="1">
        <f t="array" ref="O324">_xlfn.IFS(M324&lt;=150000,"regular",M324&lt;=300000,"premium",M324&lt;=500000,"VIP")</f>
        <v>regular</v>
      </c>
    </row>
    <row r="325" spans="1:15" x14ac:dyDescent="0.25">
      <c r="A325" s="3">
        <v>10324</v>
      </c>
      <c r="B325" s="5">
        <v>45709</v>
      </c>
      <c r="C325" s="5" t="str">
        <f t="shared" si="15"/>
        <v>Feb</v>
      </c>
      <c r="D325" s="5" t="str">
        <f t="shared" si="16"/>
        <v>2025</v>
      </c>
      <c r="E325" s="3" t="s">
        <v>736</v>
      </c>
      <c r="F325" s="3" t="s">
        <v>33</v>
      </c>
      <c r="G325" s="3" t="s">
        <v>43</v>
      </c>
      <c r="H325" s="3" t="s">
        <v>77</v>
      </c>
      <c r="I325" s="3" t="s">
        <v>287</v>
      </c>
      <c r="J325" s="3" t="s">
        <v>737</v>
      </c>
      <c r="K325" s="3">
        <v>4</v>
      </c>
      <c r="L325" s="3">
        <v>67835</v>
      </c>
      <c r="M325" s="3">
        <f t="shared" si="17"/>
        <v>271340</v>
      </c>
      <c r="N325" s="6">
        <f>Table2[[#This Row],[revenue]]/Table2[[#This Row],[Order ID]]</f>
        <v>26.282448663308795</v>
      </c>
      <c r="O325" s="3" t="str" cm="1">
        <f t="array" ref="O325">_xlfn.IFS(M325&lt;=150000,"regular",M325&lt;=300000,"premium",M325&lt;=500000,"VIP")</f>
        <v>premium</v>
      </c>
    </row>
    <row r="326" spans="1:15" x14ac:dyDescent="0.25">
      <c r="A326" s="3">
        <v>10325</v>
      </c>
      <c r="B326" s="5">
        <v>45483</v>
      </c>
      <c r="C326" s="5" t="str">
        <f t="shared" si="15"/>
        <v>Jul</v>
      </c>
      <c r="D326" s="5" t="str">
        <f t="shared" si="16"/>
        <v>2024</v>
      </c>
      <c r="E326" s="3" t="s">
        <v>738</v>
      </c>
      <c r="F326" s="3" t="s">
        <v>23</v>
      </c>
      <c r="G326" s="3" t="s">
        <v>135</v>
      </c>
      <c r="H326" s="3" t="s">
        <v>67</v>
      </c>
      <c r="I326" s="3" t="s">
        <v>231</v>
      </c>
      <c r="J326" s="3" t="s">
        <v>739</v>
      </c>
      <c r="K326" s="3">
        <v>4</v>
      </c>
      <c r="L326" s="3">
        <v>37394</v>
      </c>
      <c r="M326" s="3">
        <f t="shared" si="17"/>
        <v>149576</v>
      </c>
      <c r="N326" s="6">
        <f>Table2[[#This Row],[revenue]]/Table2[[#This Row],[Order ID]]</f>
        <v>14.48677966101695</v>
      </c>
      <c r="O326" s="3" t="str" cm="1">
        <f t="array" ref="O326">_xlfn.IFS(M326&lt;=150000,"regular",M326&lt;=300000,"premium",M326&lt;=500000,"VIP")</f>
        <v>regular</v>
      </c>
    </row>
    <row r="327" spans="1:15" x14ac:dyDescent="0.25">
      <c r="A327" s="3">
        <v>10326</v>
      </c>
      <c r="B327" s="5">
        <v>45848</v>
      </c>
      <c r="C327" s="5" t="str">
        <f t="shared" si="15"/>
        <v>Jul</v>
      </c>
      <c r="D327" s="5" t="str">
        <f t="shared" si="16"/>
        <v>2025</v>
      </c>
      <c r="E327" s="3" t="s">
        <v>740</v>
      </c>
      <c r="F327" s="3" t="s">
        <v>23</v>
      </c>
      <c r="G327" s="3" t="s">
        <v>29</v>
      </c>
      <c r="H327" s="3" t="s">
        <v>25</v>
      </c>
      <c r="I327" s="3" t="s">
        <v>218</v>
      </c>
      <c r="J327" s="3" t="s">
        <v>741</v>
      </c>
      <c r="K327" s="3">
        <v>4</v>
      </c>
      <c r="L327" s="3">
        <v>40507</v>
      </c>
      <c r="M327" s="3">
        <f t="shared" si="17"/>
        <v>162028</v>
      </c>
      <c r="N327" s="6">
        <f>Table2[[#This Row],[revenue]]/Table2[[#This Row],[Order ID]]</f>
        <v>15.69126476854542</v>
      </c>
      <c r="O327" s="3" t="str" cm="1">
        <f t="array" ref="O327">_xlfn.IFS(M327&lt;=150000,"regular",M327&lt;=300000,"premium",M327&lt;=500000,"VIP")</f>
        <v>premium</v>
      </c>
    </row>
    <row r="328" spans="1:15" x14ac:dyDescent="0.25">
      <c r="A328" s="3">
        <v>10327</v>
      </c>
      <c r="B328" s="5">
        <v>45242</v>
      </c>
      <c r="C328" s="5" t="str">
        <f t="shared" si="15"/>
        <v>Nov</v>
      </c>
      <c r="D328" s="5" t="str">
        <f t="shared" si="16"/>
        <v>2023</v>
      </c>
      <c r="E328" s="3" t="s">
        <v>742</v>
      </c>
      <c r="F328" s="3" t="s">
        <v>23</v>
      </c>
      <c r="G328" s="3" t="s">
        <v>24</v>
      </c>
      <c r="H328" s="3" t="s">
        <v>25</v>
      </c>
      <c r="I328" s="3" t="s">
        <v>313</v>
      </c>
      <c r="J328" s="3" t="s">
        <v>743</v>
      </c>
      <c r="K328" s="3">
        <v>2</v>
      </c>
      <c r="L328" s="3">
        <v>5015</v>
      </c>
      <c r="M328" s="3">
        <f t="shared" si="17"/>
        <v>10030</v>
      </c>
      <c r="N328" s="6">
        <f>Table2[[#This Row],[revenue]]/Table2[[#This Row],[Order ID]]</f>
        <v>0.97124043768761503</v>
      </c>
      <c r="O328" s="3" t="str" cm="1">
        <f t="array" ref="O328">_xlfn.IFS(M328&lt;=150000,"regular",M328&lt;=300000,"premium",M328&lt;=500000,"VIP")</f>
        <v>regular</v>
      </c>
    </row>
    <row r="329" spans="1:15" x14ac:dyDescent="0.25">
      <c r="A329" s="3">
        <v>10328</v>
      </c>
      <c r="B329" s="5">
        <v>45554</v>
      </c>
      <c r="C329" s="5" t="str">
        <f t="shared" si="15"/>
        <v>Sep</v>
      </c>
      <c r="D329" s="5" t="str">
        <f t="shared" si="16"/>
        <v>2024</v>
      </c>
      <c r="E329" s="3" t="s">
        <v>744</v>
      </c>
      <c r="F329" s="3" t="s">
        <v>11</v>
      </c>
      <c r="G329" s="3" t="s">
        <v>61</v>
      </c>
      <c r="H329" s="3" t="s">
        <v>35</v>
      </c>
      <c r="I329" s="3" t="s">
        <v>437</v>
      </c>
      <c r="J329" s="3" t="s">
        <v>745</v>
      </c>
      <c r="K329" s="3">
        <v>4</v>
      </c>
      <c r="L329" s="3">
        <v>58878</v>
      </c>
      <c r="M329" s="3">
        <f t="shared" si="17"/>
        <v>235512</v>
      </c>
      <c r="N329" s="6">
        <f>Table2[[#This Row],[revenue]]/Table2[[#This Row],[Order ID]]</f>
        <v>22.80325329202169</v>
      </c>
      <c r="O329" s="3" t="str" cm="1">
        <f t="array" ref="O329">_xlfn.IFS(M329&lt;=150000,"regular",M329&lt;=300000,"premium",M329&lt;=500000,"VIP")</f>
        <v>premium</v>
      </c>
    </row>
    <row r="330" spans="1:15" x14ac:dyDescent="0.25">
      <c r="A330" s="3">
        <v>10329</v>
      </c>
      <c r="B330" s="5">
        <v>45620</v>
      </c>
      <c r="C330" s="5" t="str">
        <f t="shared" si="15"/>
        <v>Nov</v>
      </c>
      <c r="D330" s="5" t="str">
        <f t="shared" si="16"/>
        <v>2024</v>
      </c>
      <c r="E330" s="3" t="s">
        <v>746</v>
      </c>
      <c r="F330" s="3" t="s">
        <v>17</v>
      </c>
      <c r="G330" s="3" t="s">
        <v>66</v>
      </c>
      <c r="H330" s="3" t="s">
        <v>35</v>
      </c>
      <c r="I330" s="3" t="s">
        <v>36</v>
      </c>
      <c r="J330" s="3" t="s">
        <v>747</v>
      </c>
      <c r="K330" s="3">
        <v>1</v>
      </c>
      <c r="L330" s="3">
        <v>5141</v>
      </c>
      <c r="M330" s="3">
        <f t="shared" si="17"/>
        <v>5141</v>
      </c>
      <c r="N330" s="6">
        <f>Table2[[#This Row],[revenue]]/Table2[[#This Row],[Order ID]]</f>
        <v>0.49772485235744024</v>
      </c>
      <c r="O330" s="3" t="str" cm="1">
        <f t="array" ref="O330">_xlfn.IFS(M330&lt;=150000,"regular",M330&lt;=300000,"premium",M330&lt;=500000,"VIP")</f>
        <v>regular</v>
      </c>
    </row>
    <row r="331" spans="1:15" x14ac:dyDescent="0.25">
      <c r="A331" s="3">
        <v>10330</v>
      </c>
      <c r="B331" s="5">
        <v>45581</v>
      </c>
      <c r="C331" s="5" t="str">
        <f t="shared" si="15"/>
        <v>Oct</v>
      </c>
      <c r="D331" s="5" t="str">
        <f t="shared" si="16"/>
        <v>2024</v>
      </c>
      <c r="E331" s="3" t="s">
        <v>748</v>
      </c>
      <c r="F331" s="3" t="s">
        <v>11</v>
      </c>
      <c r="G331" s="3" t="s">
        <v>12</v>
      </c>
      <c r="H331" s="3" t="s">
        <v>87</v>
      </c>
      <c r="I331" s="3" t="s">
        <v>88</v>
      </c>
      <c r="J331" s="3" t="s">
        <v>749</v>
      </c>
      <c r="K331" s="3">
        <v>1</v>
      </c>
      <c r="L331" s="3">
        <v>7226</v>
      </c>
      <c r="M331" s="3">
        <f t="shared" si="17"/>
        <v>7226</v>
      </c>
      <c r="N331" s="6">
        <f>Table2[[#This Row],[revenue]]/Table2[[#This Row],[Order ID]]</f>
        <v>0.69951597289448209</v>
      </c>
      <c r="O331" s="3" t="str" cm="1">
        <f t="array" ref="O331">_xlfn.IFS(M331&lt;=150000,"regular",M331&lt;=300000,"premium",M331&lt;=500000,"VIP")</f>
        <v>regular</v>
      </c>
    </row>
    <row r="332" spans="1:15" x14ac:dyDescent="0.25">
      <c r="A332" s="3">
        <v>10331</v>
      </c>
      <c r="B332" s="5">
        <v>45590</v>
      </c>
      <c r="C332" s="5" t="str">
        <f t="shared" si="15"/>
        <v>Oct</v>
      </c>
      <c r="D332" s="5" t="str">
        <f t="shared" si="16"/>
        <v>2024</v>
      </c>
      <c r="E332" s="3" t="s">
        <v>750</v>
      </c>
      <c r="F332" s="3" t="s">
        <v>33</v>
      </c>
      <c r="G332" s="3" t="s">
        <v>101</v>
      </c>
      <c r="H332" s="3" t="s">
        <v>77</v>
      </c>
      <c r="I332" s="3" t="s">
        <v>78</v>
      </c>
      <c r="J332" s="3" t="s">
        <v>751</v>
      </c>
      <c r="K332" s="3">
        <v>5</v>
      </c>
      <c r="L332" s="3">
        <v>27669</v>
      </c>
      <c r="M332" s="3">
        <f t="shared" si="17"/>
        <v>138345</v>
      </c>
      <c r="N332" s="6">
        <f>Table2[[#This Row],[revenue]]/Table2[[#This Row],[Order ID]]</f>
        <v>13.391249637014809</v>
      </c>
      <c r="O332" s="3" t="str" cm="1">
        <f t="array" ref="O332">_xlfn.IFS(M332&lt;=150000,"regular",M332&lt;=300000,"premium",M332&lt;=500000,"VIP")</f>
        <v>regular</v>
      </c>
    </row>
    <row r="333" spans="1:15" x14ac:dyDescent="0.25">
      <c r="A333" s="3">
        <v>10332</v>
      </c>
      <c r="B333" s="5">
        <v>45359</v>
      </c>
      <c r="C333" s="5" t="str">
        <f t="shared" si="15"/>
        <v>Mar</v>
      </c>
      <c r="D333" s="5" t="str">
        <f t="shared" si="16"/>
        <v>2024</v>
      </c>
      <c r="E333" s="3" t="s">
        <v>752</v>
      </c>
      <c r="F333" s="3" t="s">
        <v>11</v>
      </c>
      <c r="G333" s="3" t="s">
        <v>138</v>
      </c>
      <c r="H333" s="3" t="s">
        <v>19</v>
      </c>
      <c r="I333" s="3" t="s">
        <v>98</v>
      </c>
      <c r="J333" s="3" t="s">
        <v>753</v>
      </c>
      <c r="K333" s="3">
        <v>3</v>
      </c>
      <c r="L333" s="3">
        <v>43125</v>
      </c>
      <c r="M333" s="3">
        <f t="shared" si="17"/>
        <v>129375</v>
      </c>
      <c r="N333" s="6">
        <f>Table2[[#This Row],[revenue]]/Table2[[#This Row],[Order ID]]</f>
        <v>12.521777003484321</v>
      </c>
      <c r="O333" s="3" t="str" cm="1">
        <f t="array" ref="O333">_xlfn.IFS(M333&lt;=150000,"regular",M333&lt;=300000,"premium",M333&lt;=500000,"VIP")</f>
        <v>regular</v>
      </c>
    </row>
    <row r="334" spans="1:15" x14ac:dyDescent="0.25">
      <c r="A334" s="3">
        <v>10333</v>
      </c>
      <c r="B334" s="5">
        <v>45374</v>
      </c>
      <c r="C334" s="5" t="str">
        <f t="shared" si="15"/>
        <v>Mar</v>
      </c>
      <c r="D334" s="5" t="str">
        <f t="shared" si="16"/>
        <v>2024</v>
      </c>
      <c r="E334" s="3" t="s">
        <v>754</v>
      </c>
      <c r="F334" s="3" t="s">
        <v>17</v>
      </c>
      <c r="G334" s="3" t="s">
        <v>51</v>
      </c>
      <c r="H334" s="3" t="s">
        <v>13</v>
      </c>
      <c r="I334" s="3" t="s">
        <v>282</v>
      </c>
      <c r="J334" s="3" t="s">
        <v>755</v>
      </c>
      <c r="K334" s="3">
        <v>5</v>
      </c>
      <c r="L334" s="3">
        <v>54056</v>
      </c>
      <c r="M334" s="3">
        <f t="shared" si="17"/>
        <v>270280</v>
      </c>
      <c r="N334" s="6">
        <f>Table2[[#This Row],[revenue]]/Table2[[#This Row],[Order ID]]</f>
        <v>26.156972805574373</v>
      </c>
      <c r="O334" s="3" t="str" cm="1">
        <f t="array" ref="O334">_xlfn.IFS(M334&lt;=150000,"regular",M334&lt;=300000,"premium",M334&lt;=500000,"VIP")</f>
        <v>premium</v>
      </c>
    </row>
    <row r="335" spans="1:15" x14ac:dyDescent="0.25">
      <c r="A335" s="3">
        <v>10334</v>
      </c>
      <c r="B335" s="5">
        <v>45252</v>
      </c>
      <c r="C335" s="5" t="str">
        <f t="shared" si="15"/>
        <v>Nov</v>
      </c>
      <c r="D335" s="5" t="str">
        <f t="shared" si="16"/>
        <v>2023</v>
      </c>
      <c r="E335" s="3" t="s">
        <v>756</v>
      </c>
      <c r="F335" s="3" t="s">
        <v>11</v>
      </c>
      <c r="G335" s="3" t="s">
        <v>61</v>
      </c>
      <c r="H335" s="3" t="s">
        <v>62</v>
      </c>
      <c r="I335" s="3" t="s">
        <v>106</v>
      </c>
      <c r="J335" s="3" t="s">
        <v>757</v>
      </c>
      <c r="K335" s="3">
        <v>2</v>
      </c>
      <c r="L335" s="3">
        <v>21407</v>
      </c>
      <c r="M335" s="3">
        <f t="shared" si="17"/>
        <v>42814</v>
      </c>
      <c r="N335" s="6">
        <f>Table2[[#This Row],[revenue]]/Table2[[#This Row],[Order ID]]</f>
        <v>4.1430230307722082</v>
      </c>
      <c r="O335" s="3" t="str" cm="1">
        <f t="array" ref="O335">_xlfn.IFS(M335&lt;=150000,"regular",M335&lt;=300000,"premium",M335&lt;=500000,"VIP")</f>
        <v>regular</v>
      </c>
    </row>
    <row r="336" spans="1:15" x14ac:dyDescent="0.25">
      <c r="A336" s="3">
        <v>10335</v>
      </c>
      <c r="B336" s="5">
        <v>45809</v>
      </c>
      <c r="C336" s="5" t="str">
        <f t="shared" si="15"/>
        <v>Jun</v>
      </c>
      <c r="D336" s="5" t="str">
        <f t="shared" si="16"/>
        <v>2025</v>
      </c>
      <c r="E336" s="3" t="s">
        <v>758</v>
      </c>
      <c r="F336" s="3" t="s">
        <v>33</v>
      </c>
      <c r="G336" s="3" t="s">
        <v>55</v>
      </c>
      <c r="H336" s="3" t="s">
        <v>39</v>
      </c>
      <c r="I336" s="3" t="s">
        <v>200</v>
      </c>
      <c r="J336" s="3" t="s">
        <v>759</v>
      </c>
      <c r="K336" s="3">
        <v>4</v>
      </c>
      <c r="L336" s="3">
        <v>26792</v>
      </c>
      <c r="M336" s="3">
        <f t="shared" si="17"/>
        <v>107168</v>
      </c>
      <c r="N336" s="6">
        <f>Table2[[#This Row],[revenue]]/Table2[[#This Row],[Order ID]]</f>
        <v>10.369424286405419</v>
      </c>
      <c r="O336" s="3" t="str" cm="1">
        <f t="array" ref="O336">_xlfn.IFS(M336&lt;=150000,"regular",M336&lt;=300000,"premium",M336&lt;=500000,"VIP")</f>
        <v>regular</v>
      </c>
    </row>
    <row r="337" spans="1:15" x14ac:dyDescent="0.25">
      <c r="A337" s="3">
        <v>10336</v>
      </c>
      <c r="B337" s="5">
        <v>45895</v>
      </c>
      <c r="C337" s="5" t="str">
        <f t="shared" si="15"/>
        <v>Aug</v>
      </c>
      <c r="D337" s="5" t="str">
        <f t="shared" si="16"/>
        <v>2025</v>
      </c>
      <c r="E337" s="3" t="s">
        <v>760</v>
      </c>
      <c r="F337" s="3" t="s">
        <v>11</v>
      </c>
      <c r="G337" s="3" t="s">
        <v>138</v>
      </c>
      <c r="H337" s="3" t="s">
        <v>39</v>
      </c>
      <c r="I337" s="3" t="s">
        <v>132</v>
      </c>
      <c r="J337" s="3" t="s">
        <v>761</v>
      </c>
      <c r="K337" s="3">
        <v>1</v>
      </c>
      <c r="L337" s="3">
        <v>17266</v>
      </c>
      <c r="M337" s="3">
        <f t="shared" si="17"/>
        <v>17266</v>
      </c>
      <c r="N337" s="6">
        <f>Table2[[#This Row],[revenue]]/Table2[[#This Row],[Order ID]]</f>
        <v>1.6704721362229102</v>
      </c>
      <c r="O337" s="3" t="str" cm="1">
        <f t="array" ref="O337">_xlfn.IFS(M337&lt;=150000,"regular",M337&lt;=300000,"premium",M337&lt;=500000,"VIP")</f>
        <v>regular</v>
      </c>
    </row>
    <row r="338" spans="1:15" x14ac:dyDescent="0.25">
      <c r="A338" s="3">
        <v>10337</v>
      </c>
      <c r="B338" s="5">
        <v>45251</v>
      </c>
      <c r="C338" s="5" t="str">
        <f t="shared" si="15"/>
        <v>Nov</v>
      </c>
      <c r="D338" s="5" t="str">
        <f t="shared" si="16"/>
        <v>2023</v>
      </c>
      <c r="E338" s="3" t="s">
        <v>762</v>
      </c>
      <c r="F338" s="3" t="s">
        <v>11</v>
      </c>
      <c r="G338" s="3" t="s">
        <v>12</v>
      </c>
      <c r="H338" s="3" t="s">
        <v>77</v>
      </c>
      <c r="I338" s="3" t="s">
        <v>287</v>
      </c>
      <c r="J338" s="3" t="s">
        <v>763</v>
      </c>
      <c r="K338" s="3">
        <v>4</v>
      </c>
      <c r="L338" s="3">
        <v>28866</v>
      </c>
      <c r="M338" s="3">
        <f t="shared" si="17"/>
        <v>115464</v>
      </c>
      <c r="N338" s="6">
        <f>Table2[[#This Row],[revenue]]/Table2[[#This Row],[Order ID]]</f>
        <v>11.169971945438716</v>
      </c>
      <c r="O338" s="3" t="str" cm="1">
        <f t="array" ref="O338">_xlfn.IFS(M338&lt;=150000,"regular",M338&lt;=300000,"premium",M338&lt;=500000,"VIP")</f>
        <v>regular</v>
      </c>
    </row>
    <row r="339" spans="1:15" x14ac:dyDescent="0.25">
      <c r="A339" s="3">
        <v>10338</v>
      </c>
      <c r="B339" s="5">
        <v>45492</v>
      </c>
      <c r="C339" s="5" t="str">
        <f t="shared" si="15"/>
        <v>Jul</v>
      </c>
      <c r="D339" s="5" t="str">
        <f t="shared" si="16"/>
        <v>2024</v>
      </c>
      <c r="E339" s="3" t="s">
        <v>764</v>
      </c>
      <c r="F339" s="3" t="s">
        <v>23</v>
      </c>
      <c r="G339" s="3" t="s">
        <v>76</v>
      </c>
      <c r="H339" s="3" t="s">
        <v>19</v>
      </c>
      <c r="I339" s="3" t="s">
        <v>124</v>
      </c>
      <c r="J339" s="3" t="s">
        <v>765</v>
      </c>
      <c r="K339" s="3">
        <v>2</v>
      </c>
      <c r="L339" s="3">
        <v>72768</v>
      </c>
      <c r="M339" s="3">
        <f t="shared" si="17"/>
        <v>145536</v>
      </c>
      <c r="N339" s="6">
        <f>Table2[[#This Row],[revenue]]/Table2[[#This Row],[Order ID]]</f>
        <v>14.077771329077191</v>
      </c>
      <c r="O339" s="3" t="str" cm="1">
        <f t="array" ref="O339">_xlfn.IFS(M339&lt;=150000,"regular",M339&lt;=300000,"premium",M339&lt;=500000,"VIP")</f>
        <v>regular</v>
      </c>
    </row>
    <row r="340" spans="1:15" x14ac:dyDescent="0.25">
      <c r="A340" s="3">
        <v>10339</v>
      </c>
      <c r="B340" s="5">
        <v>45207</v>
      </c>
      <c r="C340" s="5" t="str">
        <f t="shared" si="15"/>
        <v>Oct</v>
      </c>
      <c r="D340" s="5" t="str">
        <f t="shared" si="16"/>
        <v>2023</v>
      </c>
      <c r="E340" s="3" t="s">
        <v>766</v>
      </c>
      <c r="F340" s="3" t="s">
        <v>33</v>
      </c>
      <c r="G340" s="3" t="s">
        <v>101</v>
      </c>
      <c r="H340" s="3" t="s">
        <v>39</v>
      </c>
      <c r="I340" s="3" t="s">
        <v>40</v>
      </c>
      <c r="J340" s="3" t="s">
        <v>767</v>
      </c>
      <c r="K340" s="3">
        <v>5</v>
      </c>
      <c r="L340" s="3">
        <v>44620</v>
      </c>
      <c r="M340" s="3">
        <f t="shared" si="17"/>
        <v>223100</v>
      </c>
      <c r="N340" s="6">
        <f>Table2[[#This Row],[revenue]]/Table2[[#This Row],[Order ID]]</f>
        <v>21.57848921559145</v>
      </c>
      <c r="O340" s="3" t="str" cm="1">
        <f t="array" ref="O340">_xlfn.IFS(M340&lt;=150000,"regular",M340&lt;=300000,"premium",M340&lt;=500000,"VIP")</f>
        <v>premium</v>
      </c>
    </row>
    <row r="341" spans="1:15" x14ac:dyDescent="0.25">
      <c r="A341" s="3">
        <v>10340</v>
      </c>
      <c r="B341" s="5">
        <v>45500</v>
      </c>
      <c r="C341" s="5" t="str">
        <f t="shared" si="15"/>
        <v>Jul</v>
      </c>
      <c r="D341" s="5" t="str">
        <f t="shared" si="16"/>
        <v>2024</v>
      </c>
      <c r="E341" s="3" t="s">
        <v>768</v>
      </c>
      <c r="F341" s="3" t="s">
        <v>23</v>
      </c>
      <c r="G341" s="3" t="s">
        <v>135</v>
      </c>
      <c r="H341" s="3" t="s">
        <v>13</v>
      </c>
      <c r="I341" s="3" t="s">
        <v>102</v>
      </c>
      <c r="J341" s="3" t="s">
        <v>769</v>
      </c>
      <c r="K341" s="3">
        <v>4</v>
      </c>
      <c r="L341" s="3">
        <v>39237</v>
      </c>
      <c r="M341" s="3">
        <f t="shared" si="17"/>
        <v>156948</v>
      </c>
      <c r="N341" s="6">
        <f>Table2[[#This Row],[revenue]]/Table2[[#This Row],[Order ID]]</f>
        <v>15.178723404255319</v>
      </c>
      <c r="O341" s="3" t="str" cm="1">
        <f t="array" ref="O341">_xlfn.IFS(M341&lt;=150000,"regular",M341&lt;=300000,"premium",M341&lt;=500000,"VIP")</f>
        <v>premium</v>
      </c>
    </row>
    <row r="342" spans="1:15" x14ac:dyDescent="0.25">
      <c r="A342" s="3">
        <v>10341</v>
      </c>
      <c r="B342" s="5">
        <v>45430</v>
      </c>
      <c r="C342" s="5" t="str">
        <f t="shared" si="15"/>
        <v>May</v>
      </c>
      <c r="D342" s="5" t="str">
        <f t="shared" si="16"/>
        <v>2024</v>
      </c>
      <c r="E342" s="3" t="s">
        <v>770</v>
      </c>
      <c r="F342" s="3" t="s">
        <v>23</v>
      </c>
      <c r="G342" s="3" t="s">
        <v>29</v>
      </c>
      <c r="H342" s="3" t="s">
        <v>39</v>
      </c>
      <c r="I342" s="3" t="s">
        <v>40</v>
      </c>
      <c r="J342" s="3" t="s">
        <v>771</v>
      </c>
      <c r="K342" s="3">
        <v>5</v>
      </c>
      <c r="L342" s="3">
        <v>28761</v>
      </c>
      <c r="M342" s="3">
        <f t="shared" si="17"/>
        <v>143805</v>
      </c>
      <c r="N342" s="6">
        <f>Table2[[#This Row],[revenue]]/Table2[[#This Row],[Order ID]]</f>
        <v>13.906295329271831</v>
      </c>
      <c r="O342" s="3" t="str" cm="1">
        <f t="array" ref="O342">_xlfn.IFS(M342&lt;=150000,"regular",M342&lt;=300000,"premium",M342&lt;=500000,"VIP")</f>
        <v>regular</v>
      </c>
    </row>
    <row r="343" spans="1:15" x14ac:dyDescent="0.25">
      <c r="A343" s="3">
        <v>10342</v>
      </c>
      <c r="B343" s="5">
        <v>45531</v>
      </c>
      <c r="C343" s="5" t="str">
        <f t="shared" si="15"/>
        <v>Aug</v>
      </c>
      <c r="D343" s="5" t="str">
        <f t="shared" si="16"/>
        <v>2024</v>
      </c>
      <c r="E343" s="3" t="s">
        <v>772</v>
      </c>
      <c r="F343" s="3" t="s">
        <v>23</v>
      </c>
      <c r="G343" s="3" t="s">
        <v>76</v>
      </c>
      <c r="H343" s="3" t="s">
        <v>87</v>
      </c>
      <c r="I343" s="3" t="s">
        <v>205</v>
      </c>
      <c r="J343" s="3" t="s">
        <v>773</v>
      </c>
      <c r="K343" s="3">
        <v>3</v>
      </c>
      <c r="L343" s="3">
        <v>28696</v>
      </c>
      <c r="M343" s="3">
        <f t="shared" si="17"/>
        <v>86088</v>
      </c>
      <c r="N343" s="6">
        <f>Table2[[#This Row],[revenue]]/Table2[[#This Row],[Order ID]]</f>
        <v>8.3241152581705666</v>
      </c>
      <c r="O343" s="3" t="str" cm="1">
        <f t="array" ref="O343">_xlfn.IFS(M343&lt;=150000,"regular",M343&lt;=300000,"premium",M343&lt;=500000,"VIP")</f>
        <v>regular</v>
      </c>
    </row>
    <row r="344" spans="1:15" x14ac:dyDescent="0.25">
      <c r="A344" s="3">
        <v>10343</v>
      </c>
      <c r="B344" s="5">
        <v>45215</v>
      </c>
      <c r="C344" s="5" t="str">
        <f t="shared" si="15"/>
        <v>Oct</v>
      </c>
      <c r="D344" s="5" t="str">
        <f t="shared" si="16"/>
        <v>2023</v>
      </c>
      <c r="E344" s="3" t="s">
        <v>774</v>
      </c>
      <c r="F344" s="3" t="s">
        <v>23</v>
      </c>
      <c r="G344" s="3" t="s">
        <v>76</v>
      </c>
      <c r="H344" s="3" t="s">
        <v>25</v>
      </c>
      <c r="I344" s="3" t="s">
        <v>218</v>
      </c>
      <c r="J344" s="3" t="s">
        <v>775</v>
      </c>
      <c r="K344" s="3">
        <v>3</v>
      </c>
      <c r="L344" s="3">
        <v>13698</v>
      </c>
      <c r="M344" s="3">
        <f t="shared" si="17"/>
        <v>41094</v>
      </c>
      <c r="N344" s="6">
        <f>Table2[[#This Row],[revenue]]/Table2[[#This Row],[Order ID]]</f>
        <v>3.9731219182055497</v>
      </c>
      <c r="O344" s="3" t="str" cm="1">
        <f t="array" ref="O344">_xlfn.IFS(M344&lt;=150000,"regular",M344&lt;=300000,"premium",M344&lt;=500000,"VIP")</f>
        <v>regular</v>
      </c>
    </row>
    <row r="345" spans="1:15" x14ac:dyDescent="0.25">
      <c r="A345" s="3">
        <v>10344</v>
      </c>
      <c r="B345" s="5">
        <v>45584</v>
      </c>
      <c r="C345" s="5" t="str">
        <f t="shared" si="15"/>
        <v>Oct</v>
      </c>
      <c r="D345" s="5" t="str">
        <f t="shared" si="16"/>
        <v>2024</v>
      </c>
      <c r="E345" s="3" t="s">
        <v>776</v>
      </c>
      <c r="F345" s="3" t="s">
        <v>33</v>
      </c>
      <c r="G345" s="3" t="s">
        <v>94</v>
      </c>
      <c r="H345" s="3" t="s">
        <v>25</v>
      </c>
      <c r="I345" s="3" t="s">
        <v>26</v>
      </c>
      <c r="J345" s="3" t="s">
        <v>777</v>
      </c>
      <c r="K345" s="3">
        <v>1</v>
      </c>
      <c r="L345" s="3">
        <v>67733</v>
      </c>
      <c r="M345" s="3">
        <f t="shared" si="17"/>
        <v>67733</v>
      </c>
      <c r="N345" s="6">
        <f>Table2[[#This Row],[revenue]]/Table2[[#This Row],[Order ID]]</f>
        <v>6.5480471771075015</v>
      </c>
      <c r="O345" s="3" t="str" cm="1">
        <f t="array" ref="O345">_xlfn.IFS(M345&lt;=150000,"regular",M345&lt;=300000,"premium",M345&lt;=500000,"VIP")</f>
        <v>regular</v>
      </c>
    </row>
    <row r="346" spans="1:15" x14ac:dyDescent="0.25">
      <c r="A346" s="3">
        <v>10345</v>
      </c>
      <c r="B346" s="5">
        <v>45890</v>
      </c>
      <c r="C346" s="5" t="str">
        <f t="shared" si="15"/>
        <v>Aug</v>
      </c>
      <c r="D346" s="5" t="str">
        <f t="shared" si="16"/>
        <v>2025</v>
      </c>
      <c r="E346" s="3" t="s">
        <v>778</v>
      </c>
      <c r="F346" s="3" t="s">
        <v>11</v>
      </c>
      <c r="G346" s="3" t="s">
        <v>12</v>
      </c>
      <c r="H346" s="3" t="s">
        <v>87</v>
      </c>
      <c r="I346" s="3" t="s">
        <v>147</v>
      </c>
      <c r="J346" s="3" t="s">
        <v>779</v>
      </c>
      <c r="K346" s="3">
        <v>5</v>
      </c>
      <c r="L346" s="3">
        <v>22546</v>
      </c>
      <c r="M346" s="3">
        <f t="shared" si="17"/>
        <v>112730</v>
      </c>
      <c r="N346" s="6">
        <f>Table2[[#This Row],[revenue]]/Table2[[#This Row],[Order ID]]</f>
        <v>10.897051715804736</v>
      </c>
      <c r="O346" s="3" t="str" cm="1">
        <f t="array" ref="O346">_xlfn.IFS(M346&lt;=150000,"regular",M346&lt;=300000,"premium",M346&lt;=500000,"VIP")</f>
        <v>regular</v>
      </c>
    </row>
    <row r="347" spans="1:15" x14ac:dyDescent="0.25">
      <c r="A347" s="3">
        <v>10346</v>
      </c>
      <c r="B347" s="5">
        <v>45690</v>
      </c>
      <c r="C347" s="5" t="str">
        <f t="shared" si="15"/>
        <v>Feb</v>
      </c>
      <c r="D347" s="5" t="str">
        <f t="shared" si="16"/>
        <v>2025</v>
      </c>
      <c r="E347" s="3" t="s">
        <v>780</v>
      </c>
      <c r="F347" s="3" t="s">
        <v>33</v>
      </c>
      <c r="G347" s="3" t="s">
        <v>43</v>
      </c>
      <c r="H347" s="3" t="s">
        <v>35</v>
      </c>
      <c r="I347" s="3" t="s">
        <v>36</v>
      </c>
      <c r="J347" s="3" t="s">
        <v>781</v>
      </c>
      <c r="K347" s="3">
        <v>3</v>
      </c>
      <c r="L347" s="3">
        <v>72254</v>
      </c>
      <c r="M347" s="3">
        <f t="shared" si="17"/>
        <v>216762</v>
      </c>
      <c r="N347" s="6">
        <f>Table2[[#This Row],[revenue]]/Table2[[#This Row],[Order ID]]</f>
        <v>20.951285520974288</v>
      </c>
      <c r="O347" s="3" t="str" cm="1">
        <f t="array" ref="O347">_xlfn.IFS(M347&lt;=150000,"regular",M347&lt;=300000,"premium",M347&lt;=500000,"VIP")</f>
        <v>premium</v>
      </c>
    </row>
    <row r="348" spans="1:15" x14ac:dyDescent="0.25">
      <c r="A348" s="3">
        <v>10347</v>
      </c>
      <c r="B348" s="5">
        <v>45474</v>
      </c>
      <c r="C348" s="5" t="str">
        <f t="shared" si="15"/>
        <v>Jul</v>
      </c>
      <c r="D348" s="5" t="str">
        <f t="shared" si="16"/>
        <v>2024</v>
      </c>
      <c r="E348" s="3" t="s">
        <v>782</v>
      </c>
      <c r="F348" s="3" t="s">
        <v>23</v>
      </c>
      <c r="G348" s="3" t="s">
        <v>29</v>
      </c>
      <c r="H348" s="3" t="s">
        <v>25</v>
      </c>
      <c r="I348" s="3" t="s">
        <v>218</v>
      </c>
      <c r="J348" s="3" t="s">
        <v>783</v>
      </c>
      <c r="K348" s="3">
        <v>1</v>
      </c>
      <c r="L348" s="3">
        <v>8062</v>
      </c>
      <c r="M348" s="3">
        <f t="shared" si="17"/>
        <v>8062</v>
      </c>
      <c r="N348" s="6">
        <f>Table2[[#This Row],[revenue]]/Table2[[#This Row],[Order ID]]</f>
        <v>0.7791630424277568</v>
      </c>
      <c r="O348" s="3" t="str" cm="1">
        <f t="array" ref="O348">_xlfn.IFS(M348&lt;=150000,"regular",M348&lt;=300000,"premium",M348&lt;=500000,"VIP")</f>
        <v>regular</v>
      </c>
    </row>
    <row r="349" spans="1:15" x14ac:dyDescent="0.25">
      <c r="A349" s="3">
        <v>10348</v>
      </c>
      <c r="B349" s="5">
        <v>45603</v>
      </c>
      <c r="C349" s="5" t="str">
        <f t="shared" si="15"/>
        <v>Nov</v>
      </c>
      <c r="D349" s="5" t="str">
        <f t="shared" si="16"/>
        <v>2024</v>
      </c>
      <c r="E349" s="3" t="s">
        <v>784</v>
      </c>
      <c r="F349" s="3" t="s">
        <v>11</v>
      </c>
      <c r="G349" s="3" t="s">
        <v>165</v>
      </c>
      <c r="H349" s="3" t="s">
        <v>77</v>
      </c>
      <c r="I349" s="3" t="s">
        <v>162</v>
      </c>
      <c r="J349" s="3" t="s">
        <v>785</v>
      </c>
      <c r="K349" s="3">
        <v>1</v>
      </c>
      <c r="L349" s="3">
        <v>70715</v>
      </c>
      <c r="M349" s="3">
        <f t="shared" si="17"/>
        <v>70715</v>
      </c>
      <c r="N349" s="6">
        <f>Table2[[#This Row],[revenue]]/Table2[[#This Row],[Order ID]]</f>
        <v>6.8336876691148047</v>
      </c>
      <c r="O349" s="3" t="str" cm="1">
        <f t="array" ref="O349">_xlfn.IFS(M349&lt;=150000,"regular",M349&lt;=300000,"premium",M349&lt;=500000,"VIP")</f>
        <v>regular</v>
      </c>
    </row>
    <row r="350" spans="1:15" x14ac:dyDescent="0.25">
      <c r="A350" s="3">
        <v>10349</v>
      </c>
      <c r="B350" s="5">
        <v>45834</v>
      </c>
      <c r="C350" s="5" t="str">
        <f t="shared" si="15"/>
        <v>Jun</v>
      </c>
      <c r="D350" s="5" t="str">
        <f t="shared" si="16"/>
        <v>2025</v>
      </c>
      <c r="E350" s="3" t="s">
        <v>786</v>
      </c>
      <c r="F350" s="3" t="s">
        <v>23</v>
      </c>
      <c r="G350" s="3" t="s">
        <v>29</v>
      </c>
      <c r="H350" s="3" t="s">
        <v>67</v>
      </c>
      <c r="I350" s="3" t="s">
        <v>400</v>
      </c>
      <c r="J350" s="3" t="s">
        <v>787</v>
      </c>
      <c r="K350" s="3">
        <v>1</v>
      </c>
      <c r="L350" s="3">
        <v>25415</v>
      </c>
      <c r="M350" s="3">
        <f t="shared" si="17"/>
        <v>25415</v>
      </c>
      <c r="N350" s="6">
        <f>Table2[[#This Row],[revenue]]/Table2[[#This Row],[Order ID]]</f>
        <v>2.4557928302251426</v>
      </c>
      <c r="O350" s="3" t="str" cm="1">
        <f t="array" ref="O350">_xlfn.IFS(M350&lt;=150000,"regular",M350&lt;=300000,"premium",M350&lt;=500000,"VIP")</f>
        <v>regular</v>
      </c>
    </row>
    <row r="351" spans="1:15" x14ac:dyDescent="0.25">
      <c r="A351" s="3">
        <v>10350</v>
      </c>
      <c r="B351" s="5">
        <v>45811</v>
      </c>
      <c r="C351" s="5" t="str">
        <f t="shared" si="15"/>
        <v>Jun</v>
      </c>
      <c r="D351" s="5" t="str">
        <f t="shared" si="16"/>
        <v>2025</v>
      </c>
      <c r="E351" s="3" t="s">
        <v>788</v>
      </c>
      <c r="F351" s="3" t="s">
        <v>23</v>
      </c>
      <c r="G351" s="3" t="s">
        <v>135</v>
      </c>
      <c r="H351" s="3" t="s">
        <v>67</v>
      </c>
      <c r="I351" s="3" t="s">
        <v>68</v>
      </c>
      <c r="J351" s="3" t="s">
        <v>789</v>
      </c>
      <c r="K351" s="3">
        <v>2</v>
      </c>
      <c r="L351" s="3">
        <v>20517</v>
      </c>
      <c r="M351" s="3">
        <f t="shared" si="17"/>
        <v>41034</v>
      </c>
      <c r="N351" s="6">
        <f>Table2[[#This Row],[revenue]]/Table2[[#This Row],[Order ID]]</f>
        <v>3.9646376811594202</v>
      </c>
      <c r="O351" s="3" t="str" cm="1">
        <f t="array" ref="O351">_xlfn.IFS(M351&lt;=150000,"regular",M351&lt;=300000,"premium",M351&lt;=500000,"VIP")</f>
        <v>regular</v>
      </c>
    </row>
    <row r="352" spans="1:15" x14ac:dyDescent="0.25">
      <c r="A352" s="3">
        <v>10351</v>
      </c>
      <c r="B352" s="5">
        <v>45509</v>
      </c>
      <c r="C352" s="5" t="str">
        <f t="shared" si="15"/>
        <v>Aug</v>
      </c>
      <c r="D352" s="5" t="str">
        <f t="shared" si="16"/>
        <v>2024</v>
      </c>
      <c r="E352" s="3" t="s">
        <v>790</v>
      </c>
      <c r="F352" s="3" t="s">
        <v>17</v>
      </c>
      <c r="G352" s="3" t="s">
        <v>158</v>
      </c>
      <c r="H352" s="3" t="s">
        <v>87</v>
      </c>
      <c r="I352" s="3" t="s">
        <v>205</v>
      </c>
      <c r="J352" s="3" t="s">
        <v>791</v>
      </c>
      <c r="K352" s="3">
        <v>2</v>
      </c>
      <c r="L352" s="3">
        <v>69618</v>
      </c>
      <c r="M352" s="3">
        <f t="shared" si="17"/>
        <v>139236</v>
      </c>
      <c r="N352" s="6">
        <f>Table2[[#This Row],[revenue]]/Table2[[#This Row],[Order ID]]</f>
        <v>13.451453965800406</v>
      </c>
      <c r="O352" s="3" t="str" cm="1">
        <f t="array" ref="O352">_xlfn.IFS(M352&lt;=150000,"regular",M352&lt;=300000,"premium",M352&lt;=500000,"VIP")</f>
        <v>regular</v>
      </c>
    </row>
    <row r="353" spans="1:15" x14ac:dyDescent="0.25">
      <c r="A353" s="3">
        <v>10352</v>
      </c>
      <c r="B353" s="5">
        <v>45501</v>
      </c>
      <c r="C353" s="5" t="str">
        <f t="shared" si="15"/>
        <v>Jul</v>
      </c>
      <c r="D353" s="5" t="str">
        <f t="shared" si="16"/>
        <v>2024</v>
      </c>
      <c r="E353" s="3" t="s">
        <v>792</v>
      </c>
      <c r="F353" s="3" t="s">
        <v>33</v>
      </c>
      <c r="G353" s="3" t="s">
        <v>43</v>
      </c>
      <c r="H353" s="3" t="s">
        <v>67</v>
      </c>
      <c r="I353" s="3" t="s">
        <v>231</v>
      </c>
      <c r="J353" s="3" t="s">
        <v>793</v>
      </c>
      <c r="K353" s="3">
        <v>2</v>
      </c>
      <c r="L353" s="3">
        <v>33205</v>
      </c>
      <c r="M353" s="3">
        <f t="shared" si="17"/>
        <v>66410</v>
      </c>
      <c r="N353" s="6">
        <f>Table2[[#This Row],[revenue]]/Table2[[#This Row],[Order ID]]</f>
        <v>6.4151854714064918</v>
      </c>
      <c r="O353" s="3" t="str" cm="1">
        <f t="array" ref="O353">_xlfn.IFS(M353&lt;=150000,"regular",M353&lt;=300000,"premium",M353&lt;=500000,"VIP")</f>
        <v>regular</v>
      </c>
    </row>
    <row r="354" spans="1:15" x14ac:dyDescent="0.25">
      <c r="A354" s="3">
        <v>10353</v>
      </c>
      <c r="B354" s="5">
        <v>45542</v>
      </c>
      <c r="C354" s="5" t="str">
        <f t="shared" si="15"/>
        <v>Sep</v>
      </c>
      <c r="D354" s="5" t="str">
        <f t="shared" si="16"/>
        <v>2024</v>
      </c>
      <c r="E354" s="3" t="s">
        <v>794</v>
      </c>
      <c r="F354" s="3" t="s">
        <v>11</v>
      </c>
      <c r="G354" s="3" t="s">
        <v>84</v>
      </c>
      <c r="H354" s="3" t="s">
        <v>120</v>
      </c>
      <c r="I354" s="3" t="s">
        <v>155</v>
      </c>
      <c r="J354" s="3" t="s">
        <v>795</v>
      </c>
      <c r="K354" s="3">
        <v>4</v>
      </c>
      <c r="L354" s="3">
        <v>71919</v>
      </c>
      <c r="M354" s="3">
        <f t="shared" si="17"/>
        <v>287676</v>
      </c>
      <c r="N354" s="6">
        <f>Table2[[#This Row],[revenue]]/Table2[[#This Row],[Order ID]]</f>
        <v>27.786728484497246</v>
      </c>
      <c r="O354" s="3" t="str" cm="1">
        <f t="array" ref="O354">_xlfn.IFS(M354&lt;=150000,"regular",M354&lt;=300000,"premium",M354&lt;=500000,"VIP")</f>
        <v>premium</v>
      </c>
    </row>
    <row r="355" spans="1:15" x14ac:dyDescent="0.25">
      <c r="A355" s="3">
        <v>10354</v>
      </c>
      <c r="B355" s="5">
        <v>45313</v>
      </c>
      <c r="C355" s="5" t="str">
        <f t="shared" si="15"/>
        <v>Jan</v>
      </c>
      <c r="D355" s="5" t="str">
        <f t="shared" si="16"/>
        <v>2024</v>
      </c>
      <c r="E355" s="3" t="s">
        <v>796</v>
      </c>
      <c r="F355" s="3" t="s">
        <v>33</v>
      </c>
      <c r="G355" s="3" t="s">
        <v>34</v>
      </c>
      <c r="H355" s="3" t="s">
        <v>25</v>
      </c>
      <c r="I355" s="3" t="s">
        <v>313</v>
      </c>
      <c r="J355" s="3" t="s">
        <v>797</v>
      </c>
      <c r="K355" s="3">
        <v>1</v>
      </c>
      <c r="L355" s="3">
        <v>52774</v>
      </c>
      <c r="M355" s="3">
        <f t="shared" si="17"/>
        <v>52774</v>
      </c>
      <c r="N355" s="6">
        <f>Table2[[#This Row],[revenue]]/Table2[[#This Row],[Order ID]]</f>
        <v>5.0969673556113575</v>
      </c>
      <c r="O355" s="3" t="str" cm="1">
        <f t="array" ref="O355">_xlfn.IFS(M355&lt;=150000,"regular",M355&lt;=300000,"premium",M355&lt;=500000,"VIP")</f>
        <v>regular</v>
      </c>
    </row>
    <row r="356" spans="1:15" x14ac:dyDescent="0.25">
      <c r="A356" s="3">
        <v>10355</v>
      </c>
      <c r="B356" s="5">
        <v>45858</v>
      </c>
      <c r="C356" s="5" t="str">
        <f t="shared" si="15"/>
        <v>Jul</v>
      </c>
      <c r="D356" s="5" t="str">
        <f t="shared" si="16"/>
        <v>2025</v>
      </c>
      <c r="E356" s="3" t="s">
        <v>798</v>
      </c>
      <c r="F356" s="3" t="s">
        <v>17</v>
      </c>
      <c r="G356" s="3" t="s">
        <v>18</v>
      </c>
      <c r="H356" s="3" t="s">
        <v>19</v>
      </c>
      <c r="I356" s="3" t="s">
        <v>30</v>
      </c>
      <c r="J356" s="3" t="s">
        <v>799</v>
      </c>
      <c r="K356" s="3">
        <v>4</v>
      </c>
      <c r="L356" s="3">
        <v>12610</v>
      </c>
      <c r="M356" s="3">
        <f t="shared" si="17"/>
        <v>50440</v>
      </c>
      <c r="N356" s="6">
        <f>Table2[[#This Row],[revenue]]/Table2[[#This Row],[Order ID]]</f>
        <v>4.8710767745050703</v>
      </c>
      <c r="O356" s="3" t="str" cm="1">
        <f t="array" ref="O356">_xlfn.IFS(M356&lt;=150000,"regular",M356&lt;=300000,"premium",M356&lt;=500000,"VIP")</f>
        <v>regular</v>
      </c>
    </row>
    <row r="357" spans="1:15" x14ac:dyDescent="0.25">
      <c r="A357" s="3">
        <v>10356</v>
      </c>
      <c r="B357" s="5">
        <v>45207</v>
      </c>
      <c r="C357" s="5" t="str">
        <f t="shared" si="15"/>
        <v>Oct</v>
      </c>
      <c r="D357" s="5" t="str">
        <f t="shared" si="16"/>
        <v>2023</v>
      </c>
      <c r="E357" s="3" t="s">
        <v>800</v>
      </c>
      <c r="F357" s="3" t="s">
        <v>17</v>
      </c>
      <c r="G357" s="3" t="s">
        <v>158</v>
      </c>
      <c r="H357" s="3" t="s">
        <v>67</v>
      </c>
      <c r="I357" s="3" t="s">
        <v>231</v>
      </c>
      <c r="J357" s="3" t="s">
        <v>801</v>
      </c>
      <c r="K357" s="3">
        <v>1</v>
      </c>
      <c r="L357" s="3">
        <v>34831</v>
      </c>
      <c r="M357" s="3">
        <f t="shared" si="17"/>
        <v>34831</v>
      </c>
      <c r="N357" s="6">
        <f>Table2[[#This Row],[revenue]]/Table2[[#This Row],[Order ID]]</f>
        <v>3.3633642332947082</v>
      </c>
      <c r="O357" s="3" t="str" cm="1">
        <f t="array" ref="O357">_xlfn.IFS(M357&lt;=150000,"regular",M357&lt;=300000,"premium",M357&lt;=500000,"VIP")</f>
        <v>regular</v>
      </c>
    </row>
    <row r="358" spans="1:15" x14ac:dyDescent="0.25">
      <c r="A358" s="3">
        <v>10357</v>
      </c>
      <c r="B358" s="5">
        <v>45683</v>
      </c>
      <c r="C358" s="5" t="str">
        <f t="shared" si="15"/>
        <v>Jan</v>
      </c>
      <c r="D358" s="5" t="str">
        <f t="shared" si="16"/>
        <v>2025</v>
      </c>
      <c r="E358" s="3" t="s">
        <v>802</v>
      </c>
      <c r="F358" s="3" t="s">
        <v>11</v>
      </c>
      <c r="G358" s="3" t="s">
        <v>84</v>
      </c>
      <c r="H358" s="3" t="s">
        <v>25</v>
      </c>
      <c r="I358" s="3" t="s">
        <v>58</v>
      </c>
      <c r="J358" s="3" t="s">
        <v>803</v>
      </c>
      <c r="K358" s="3">
        <v>4</v>
      </c>
      <c r="L358" s="3">
        <v>44710</v>
      </c>
      <c r="M358" s="3">
        <f t="shared" si="17"/>
        <v>178840</v>
      </c>
      <c r="N358" s="6">
        <f>Table2[[#This Row],[revenue]]/Table2[[#This Row],[Order ID]]</f>
        <v>17.267548517910591</v>
      </c>
      <c r="O358" s="3" t="str" cm="1">
        <f t="array" ref="O358">_xlfn.IFS(M358&lt;=150000,"regular",M358&lt;=300000,"premium",M358&lt;=500000,"VIP")</f>
        <v>premium</v>
      </c>
    </row>
    <row r="359" spans="1:15" x14ac:dyDescent="0.25">
      <c r="A359" s="3">
        <v>10358</v>
      </c>
      <c r="B359" s="5">
        <v>45785</v>
      </c>
      <c r="C359" s="5" t="str">
        <f t="shared" si="15"/>
        <v>May</v>
      </c>
      <c r="D359" s="5" t="str">
        <f t="shared" si="16"/>
        <v>2025</v>
      </c>
      <c r="E359" s="3" t="s">
        <v>804</v>
      </c>
      <c r="F359" s="3" t="s">
        <v>11</v>
      </c>
      <c r="G359" s="3" t="s">
        <v>12</v>
      </c>
      <c r="H359" s="3" t="s">
        <v>35</v>
      </c>
      <c r="I359" s="3" t="s">
        <v>179</v>
      </c>
      <c r="J359" s="3" t="s">
        <v>805</v>
      </c>
      <c r="K359" s="3">
        <v>3</v>
      </c>
      <c r="L359" s="3">
        <v>1260</v>
      </c>
      <c r="M359" s="3">
        <f t="shared" si="17"/>
        <v>3780</v>
      </c>
      <c r="N359" s="6">
        <f>Table2[[#This Row],[revenue]]/Table2[[#This Row],[Order ID]]</f>
        <v>0.36493531569801119</v>
      </c>
      <c r="O359" s="3" t="str" cm="1">
        <f t="array" ref="O359">_xlfn.IFS(M359&lt;=150000,"regular",M359&lt;=300000,"premium",M359&lt;=500000,"VIP")</f>
        <v>regular</v>
      </c>
    </row>
    <row r="360" spans="1:15" x14ac:dyDescent="0.25">
      <c r="A360" s="3">
        <v>10359</v>
      </c>
      <c r="B360" s="5">
        <v>45305</v>
      </c>
      <c r="C360" s="5" t="str">
        <f t="shared" si="15"/>
        <v>Jan</v>
      </c>
      <c r="D360" s="5" t="str">
        <f t="shared" si="16"/>
        <v>2024</v>
      </c>
      <c r="E360" s="3" t="s">
        <v>806</v>
      </c>
      <c r="F360" s="3" t="s">
        <v>23</v>
      </c>
      <c r="G360" s="3" t="s">
        <v>29</v>
      </c>
      <c r="H360" s="3" t="s">
        <v>25</v>
      </c>
      <c r="I360" s="3" t="s">
        <v>58</v>
      </c>
      <c r="J360" s="3" t="s">
        <v>807</v>
      </c>
      <c r="K360" s="3">
        <v>1</v>
      </c>
      <c r="L360" s="3">
        <v>17584</v>
      </c>
      <c r="M360" s="3">
        <f t="shared" si="17"/>
        <v>17584</v>
      </c>
      <c r="N360" s="6">
        <f>Table2[[#This Row],[revenue]]/Table2[[#This Row],[Order ID]]</f>
        <v>1.6974611448981562</v>
      </c>
      <c r="O360" s="3" t="str" cm="1">
        <f t="array" ref="O360">_xlfn.IFS(M360&lt;=150000,"regular",M360&lt;=300000,"premium",M360&lt;=500000,"VIP")</f>
        <v>regular</v>
      </c>
    </row>
    <row r="361" spans="1:15" x14ac:dyDescent="0.25">
      <c r="A361" s="3">
        <v>10360</v>
      </c>
      <c r="B361" s="5">
        <v>45501</v>
      </c>
      <c r="C361" s="5" t="str">
        <f t="shared" si="15"/>
        <v>Jul</v>
      </c>
      <c r="D361" s="5" t="str">
        <f t="shared" si="16"/>
        <v>2024</v>
      </c>
      <c r="E361" s="3" t="s">
        <v>808</v>
      </c>
      <c r="F361" s="3" t="s">
        <v>23</v>
      </c>
      <c r="G361" s="3" t="s">
        <v>24</v>
      </c>
      <c r="H361" s="3" t="s">
        <v>13</v>
      </c>
      <c r="I361" s="3" t="s">
        <v>48</v>
      </c>
      <c r="J361" s="3" t="s">
        <v>809</v>
      </c>
      <c r="K361" s="3">
        <v>3</v>
      </c>
      <c r="L361" s="3">
        <v>31082</v>
      </c>
      <c r="M361" s="3">
        <f t="shared" si="17"/>
        <v>93246</v>
      </c>
      <c r="N361" s="6">
        <f>Table2[[#This Row],[revenue]]/Table2[[#This Row],[Order ID]]</f>
        <v>9.000579150579151</v>
      </c>
      <c r="O361" s="3" t="str" cm="1">
        <f t="array" ref="O361">_xlfn.IFS(M361&lt;=150000,"regular",M361&lt;=300000,"premium",M361&lt;=500000,"VIP")</f>
        <v>regular</v>
      </c>
    </row>
    <row r="362" spans="1:15" x14ac:dyDescent="0.25">
      <c r="A362" s="3">
        <v>10361</v>
      </c>
      <c r="B362" s="5">
        <v>45775</v>
      </c>
      <c r="C362" s="5" t="str">
        <f t="shared" si="15"/>
        <v>Apr</v>
      </c>
      <c r="D362" s="5" t="str">
        <f t="shared" si="16"/>
        <v>2025</v>
      </c>
      <c r="E362" s="3" t="s">
        <v>810</v>
      </c>
      <c r="F362" s="3" t="s">
        <v>33</v>
      </c>
      <c r="G362" s="3" t="s">
        <v>94</v>
      </c>
      <c r="H362" s="3" t="s">
        <v>67</v>
      </c>
      <c r="I362" s="3" t="s">
        <v>298</v>
      </c>
      <c r="J362" s="3" t="s">
        <v>811</v>
      </c>
      <c r="K362" s="3">
        <v>2</v>
      </c>
      <c r="L362" s="3">
        <v>35165</v>
      </c>
      <c r="M362" s="3">
        <f t="shared" si="17"/>
        <v>70330</v>
      </c>
      <c r="N362" s="6">
        <f>Table2[[#This Row],[revenue]]/Table2[[#This Row],[Order ID]]</f>
        <v>6.7879548306148054</v>
      </c>
      <c r="O362" s="3" t="str" cm="1">
        <f t="array" ref="O362">_xlfn.IFS(M362&lt;=150000,"regular",M362&lt;=300000,"premium",M362&lt;=500000,"VIP")</f>
        <v>regular</v>
      </c>
    </row>
    <row r="363" spans="1:15" x14ac:dyDescent="0.25">
      <c r="A363" s="3">
        <v>10362</v>
      </c>
      <c r="B363" s="5">
        <v>45610</v>
      </c>
      <c r="C363" s="5" t="str">
        <f t="shared" si="15"/>
        <v>Nov</v>
      </c>
      <c r="D363" s="5" t="str">
        <f t="shared" si="16"/>
        <v>2024</v>
      </c>
      <c r="E363" s="3" t="s">
        <v>812</v>
      </c>
      <c r="F363" s="3" t="s">
        <v>33</v>
      </c>
      <c r="G363" s="3" t="s">
        <v>43</v>
      </c>
      <c r="H363" s="3" t="s">
        <v>35</v>
      </c>
      <c r="I363" s="3" t="s">
        <v>44</v>
      </c>
      <c r="J363" s="3" t="s">
        <v>813</v>
      </c>
      <c r="K363" s="3">
        <v>4</v>
      </c>
      <c r="L363" s="3">
        <v>67674</v>
      </c>
      <c r="M363" s="3">
        <f t="shared" si="17"/>
        <v>270696</v>
      </c>
      <c r="N363" s="6">
        <f>Table2[[#This Row],[revenue]]/Table2[[#This Row],[Order ID]]</f>
        <v>26.12391430225825</v>
      </c>
      <c r="O363" s="3" t="str" cm="1">
        <f t="array" ref="O363">_xlfn.IFS(M363&lt;=150000,"regular",M363&lt;=300000,"premium",M363&lt;=500000,"VIP")</f>
        <v>premium</v>
      </c>
    </row>
    <row r="364" spans="1:15" x14ac:dyDescent="0.25">
      <c r="A364" s="3">
        <v>10363</v>
      </c>
      <c r="B364" s="5">
        <v>45585</v>
      </c>
      <c r="C364" s="5" t="str">
        <f t="shared" si="15"/>
        <v>Oct</v>
      </c>
      <c r="D364" s="5" t="str">
        <f t="shared" si="16"/>
        <v>2024</v>
      </c>
      <c r="E364" s="3" t="s">
        <v>814</v>
      </c>
      <c r="F364" s="3" t="s">
        <v>33</v>
      </c>
      <c r="G364" s="3" t="s">
        <v>43</v>
      </c>
      <c r="H364" s="3" t="s">
        <v>62</v>
      </c>
      <c r="I364" s="3" t="s">
        <v>106</v>
      </c>
      <c r="J364" s="3" t="s">
        <v>815</v>
      </c>
      <c r="K364" s="3">
        <v>4</v>
      </c>
      <c r="L364" s="3">
        <v>67151</v>
      </c>
      <c r="M364" s="3">
        <f t="shared" si="17"/>
        <v>268604</v>
      </c>
      <c r="N364" s="6">
        <f>Table2[[#This Row],[revenue]]/Table2[[#This Row],[Order ID]]</f>
        <v>25.919521374119462</v>
      </c>
      <c r="O364" s="3" t="str" cm="1">
        <f t="array" ref="O364">_xlfn.IFS(M364&lt;=150000,"regular",M364&lt;=300000,"premium",M364&lt;=500000,"VIP")</f>
        <v>premium</v>
      </c>
    </row>
    <row r="365" spans="1:15" x14ac:dyDescent="0.25">
      <c r="A365" s="3">
        <v>10364</v>
      </c>
      <c r="B365" s="5">
        <v>45249</v>
      </c>
      <c r="C365" s="5" t="str">
        <f t="shared" si="15"/>
        <v>Nov</v>
      </c>
      <c r="D365" s="5" t="str">
        <f t="shared" si="16"/>
        <v>2023</v>
      </c>
      <c r="E365" s="3" t="s">
        <v>816</v>
      </c>
      <c r="F365" s="3" t="s">
        <v>11</v>
      </c>
      <c r="G365" s="3" t="s">
        <v>165</v>
      </c>
      <c r="H365" s="3" t="s">
        <v>35</v>
      </c>
      <c r="I365" s="3" t="s">
        <v>71</v>
      </c>
      <c r="J365" s="3" t="s">
        <v>817</v>
      </c>
      <c r="K365" s="3">
        <v>1</v>
      </c>
      <c r="L365" s="3">
        <v>7087</v>
      </c>
      <c r="M365" s="3">
        <f t="shared" si="17"/>
        <v>7087</v>
      </c>
      <c r="N365" s="6">
        <f>Table2[[#This Row],[revenue]]/Table2[[#This Row],[Order ID]]</f>
        <v>0.68380934002315708</v>
      </c>
      <c r="O365" s="3" t="str" cm="1">
        <f t="array" ref="O365">_xlfn.IFS(M365&lt;=150000,"regular",M365&lt;=300000,"premium",M365&lt;=500000,"VIP")</f>
        <v>regular</v>
      </c>
    </row>
    <row r="366" spans="1:15" x14ac:dyDescent="0.25">
      <c r="A366" s="3">
        <v>10365</v>
      </c>
      <c r="B366" s="5">
        <v>45791</v>
      </c>
      <c r="C366" s="5" t="str">
        <f t="shared" si="15"/>
        <v>May</v>
      </c>
      <c r="D366" s="5" t="str">
        <f t="shared" si="16"/>
        <v>2025</v>
      </c>
      <c r="E366" s="3" t="s">
        <v>818</v>
      </c>
      <c r="F366" s="3" t="s">
        <v>17</v>
      </c>
      <c r="G366" s="3" t="s">
        <v>51</v>
      </c>
      <c r="H366" s="3" t="s">
        <v>19</v>
      </c>
      <c r="I366" s="3" t="s">
        <v>98</v>
      </c>
      <c r="J366" s="3" t="s">
        <v>819</v>
      </c>
      <c r="K366" s="3">
        <v>3</v>
      </c>
      <c r="L366" s="3">
        <v>44103</v>
      </c>
      <c r="M366" s="3">
        <f t="shared" si="17"/>
        <v>132309</v>
      </c>
      <c r="N366" s="6">
        <f>Table2[[#This Row],[revenue]]/Table2[[#This Row],[Order ID]]</f>
        <v>12.764978292329957</v>
      </c>
      <c r="O366" s="3" t="str" cm="1">
        <f t="array" ref="O366">_xlfn.IFS(M366&lt;=150000,"regular",M366&lt;=300000,"premium",M366&lt;=500000,"VIP")</f>
        <v>regular</v>
      </c>
    </row>
    <row r="367" spans="1:15" x14ac:dyDescent="0.25">
      <c r="A367" s="3">
        <v>10366</v>
      </c>
      <c r="B367" s="5">
        <v>45933</v>
      </c>
      <c r="C367" s="5" t="str">
        <f t="shared" si="15"/>
        <v>Oct</v>
      </c>
      <c r="D367" s="5" t="str">
        <f t="shared" si="16"/>
        <v>2025</v>
      </c>
      <c r="E367" s="3" t="s">
        <v>820</v>
      </c>
      <c r="F367" s="3" t="s">
        <v>33</v>
      </c>
      <c r="G367" s="3" t="s">
        <v>101</v>
      </c>
      <c r="H367" s="3" t="s">
        <v>120</v>
      </c>
      <c r="I367" s="3" t="s">
        <v>139</v>
      </c>
      <c r="J367" s="3" t="s">
        <v>821</v>
      </c>
      <c r="K367" s="3">
        <v>1</v>
      </c>
      <c r="L367" s="3">
        <v>54671</v>
      </c>
      <c r="M367" s="3">
        <f t="shared" si="17"/>
        <v>54671</v>
      </c>
      <c r="N367" s="6">
        <f>Table2[[#This Row],[revenue]]/Table2[[#This Row],[Order ID]]</f>
        <v>5.2740690719660428</v>
      </c>
      <c r="O367" s="3" t="str" cm="1">
        <f t="array" ref="O367">_xlfn.IFS(M367&lt;=150000,"regular",M367&lt;=300000,"premium",M367&lt;=500000,"VIP")</f>
        <v>regular</v>
      </c>
    </row>
    <row r="368" spans="1:15" x14ac:dyDescent="0.25">
      <c r="A368" s="3">
        <v>10367</v>
      </c>
      <c r="B368" s="5">
        <v>45244</v>
      </c>
      <c r="C368" s="5" t="str">
        <f t="shared" si="15"/>
        <v>Nov</v>
      </c>
      <c r="D368" s="5" t="str">
        <f t="shared" si="16"/>
        <v>2023</v>
      </c>
      <c r="E368" s="3" t="s">
        <v>822</v>
      </c>
      <c r="F368" s="3" t="s">
        <v>23</v>
      </c>
      <c r="G368" s="3" t="s">
        <v>24</v>
      </c>
      <c r="H368" s="3" t="s">
        <v>120</v>
      </c>
      <c r="I368" s="3" t="s">
        <v>121</v>
      </c>
      <c r="J368" s="3" t="s">
        <v>823</v>
      </c>
      <c r="K368" s="3">
        <v>1</v>
      </c>
      <c r="L368" s="3">
        <v>28783</v>
      </c>
      <c r="M368" s="3">
        <f t="shared" si="17"/>
        <v>28783</v>
      </c>
      <c r="N368" s="6">
        <f>Table2[[#This Row],[revenue]]/Table2[[#This Row],[Order ID]]</f>
        <v>2.7764059033471593</v>
      </c>
      <c r="O368" s="3" t="str" cm="1">
        <f t="array" ref="O368">_xlfn.IFS(M368&lt;=150000,"regular",M368&lt;=300000,"premium",M368&lt;=500000,"VIP")</f>
        <v>regular</v>
      </c>
    </row>
    <row r="369" spans="1:15" x14ac:dyDescent="0.25">
      <c r="A369" s="3">
        <v>10368</v>
      </c>
      <c r="B369" s="5">
        <v>45663</v>
      </c>
      <c r="C369" s="5" t="str">
        <f t="shared" si="15"/>
        <v>Jan</v>
      </c>
      <c r="D369" s="5" t="str">
        <f t="shared" si="16"/>
        <v>2025</v>
      </c>
      <c r="E369" s="3" t="s">
        <v>824</v>
      </c>
      <c r="F369" s="3" t="s">
        <v>17</v>
      </c>
      <c r="G369" s="3" t="s">
        <v>47</v>
      </c>
      <c r="H369" s="3" t="s">
        <v>67</v>
      </c>
      <c r="I369" s="3" t="s">
        <v>400</v>
      </c>
      <c r="J369" s="3" t="s">
        <v>825</v>
      </c>
      <c r="K369" s="3">
        <v>5</v>
      </c>
      <c r="L369" s="3">
        <v>26170</v>
      </c>
      <c r="M369" s="3">
        <f t="shared" si="17"/>
        <v>130850</v>
      </c>
      <c r="N369" s="6">
        <f>Table2[[#This Row],[revenue]]/Table2[[#This Row],[Order ID]]</f>
        <v>12.620563271604938</v>
      </c>
      <c r="O369" s="3" t="str" cm="1">
        <f t="array" ref="O369">_xlfn.IFS(M369&lt;=150000,"regular",M369&lt;=300000,"premium",M369&lt;=500000,"VIP")</f>
        <v>regular</v>
      </c>
    </row>
    <row r="370" spans="1:15" x14ac:dyDescent="0.25">
      <c r="A370" s="3">
        <v>10369</v>
      </c>
      <c r="B370" s="5">
        <v>45212</v>
      </c>
      <c r="C370" s="5" t="str">
        <f t="shared" si="15"/>
        <v>Oct</v>
      </c>
      <c r="D370" s="5" t="str">
        <f t="shared" si="16"/>
        <v>2023</v>
      </c>
      <c r="E370" s="3" t="s">
        <v>826</v>
      </c>
      <c r="F370" s="3" t="s">
        <v>23</v>
      </c>
      <c r="G370" s="3" t="s">
        <v>24</v>
      </c>
      <c r="H370" s="3" t="s">
        <v>67</v>
      </c>
      <c r="I370" s="3" t="s">
        <v>400</v>
      </c>
      <c r="J370" s="3" t="s">
        <v>827</v>
      </c>
      <c r="K370" s="3">
        <v>2</v>
      </c>
      <c r="L370" s="3">
        <v>20101</v>
      </c>
      <c r="M370" s="3">
        <f t="shared" si="17"/>
        <v>40202</v>
      </c>
      <c r="N370" s="6">
        <f>Table2[[#This Row],[revenue]]/Table2[[#This Row],[Order ID]]</f>
        <v>3.8771337641045425</v>
      </c>
      <c r="O370" s="3" t="str" cm="1">
        <f t="array" ref="O370">_xlfn.IFS(M370&lt;=150000,"regular",M370&lt;=300000,"premium",M370&lt;=500000,"VIP")</f>
        <v>regular</v>
      </c>
    </row>
    <row r="371" spans="1:15" x14ac:dyDescent="0.25">
      <c r="A371" s="3">
        <v>10370</v>
      </c>
      <c r="B371" s="5">
        <v>45390</v>
      </c>
      <c r="C371" s="5" t="str">
        <f t="shared" si="15"/>
        <v>Apr</v>
      </c>
      <c r="D371" s="5" t="str">
        <f t="shared" si="16"/>
        <v>2024</v>
      </c>
      <c r="E371" s="3" t="s">
        <v>828</v>
      </c>
      <c r="F371" s="3" t="s">
        <v>33</v>
      </c>
      <c r="G371" s="3" t="s">
        <v>101</v>
      </c>
      <c r="H371" s="3" t="s">
        <v>87</v>
      </c>
      <c r="I371" s="3" t="s">
        <v>88</v>
      </c>
      <c r="J371" s="3" t="s">
        <v>829</v>
      </c>
      <c r="K371" s="3">
        <v>5</v>
      </c>
      <c r="L371" s="3">
        <v>41691</v>
      </c>
      <c r="M371" s="3">
        <f t="shared" si="17"/>
        <v>208455</v>
      </c>
      <c r="N371" s="6">
        <f>Table2[[#This Row],[revenue]]/Table2[[#This Row],[Order ID]]</f>
        <v>20.101735776277724</v>
      </c>
      <c r="O371" s="3" t="str" cm="1">
        <f t="array" ref="O371">_xlfn.IFS(M371&lt;=150000,"regular",M371&lt;=300000,"premium",M371&lt;=500000,"VIP")</f>
        <v>premium</v>
      </c>
    </row>
    <row r="372" spans="1:15" x14ac:dyDescent="0.25">
      <c r="A372" s="3">
        <v>10371</v>
      </c>
      <c r="B372" s="5">
        <v>45407</v>
      </c>
      <c r="C372" s="5" t="str">
        <f t="shared" si="15"/>
        <v>Apr</v>
      </c>
      <c r="D372" s="5" t="str">
        <f t="shared" si="16"/>
        <v>2024</v>
      </c>
      <c r="E372" s="3" t="s">
        <v>830</v>
      </c>
      <c r="F372" s="3" t="s">
        <v>33</v>
      </c>
      <c r="G372" s="3" t="s">
        <v>43</v>
      </c>
      <c r="H372" s="3" t="s">
        <v>39</v>
      </c>
      <c r="I372" s="3" t="s">
        <v>200</v>
      </c>
      <c r="J372" s="3" t="s">
        <v>831</v>
      </c>
      <c r="K372" s="3">
        <v>4</v>
      </c>
      <c r="L372" s="3">
        <v>51848</v>
      </c>
      <c r="M372" s="3">
        <f t="shared" si="17"/>
        <v>207392</v>
      </c>
      <c r="N372" s="6">
        <f>Table2[[#This Row],[revenue]]/Table2[[#This Row],[Order ID]]</f>
        <v>19.99730016391862</v>
      </c>
      <c r="O372" s="3" t="str" cm="1">
        <f t="array" ref="O372">_xlfn.IFS(M372&lt;=150000,"regular",M372&lt;=300000,"premium",M372&lt;=500000,"VIP")</f>
        <v>premium</v>
      </c>
    </row>
    <row r="373" spans="1:15" x14ac:dyDescent="0.25">
      <c r="A373" s="3">
        <v>10372</v>
      </c>
      <c r="B373" s="5">
        <v>45836</v>
      </c>
      <c r="C373" s="5" t="str">
        <f t="shared" si="15"/>
        <v>Jun</v>
      </c>
      <c r="D373" s="5" t="str">
        <f t="shared" si="16"/>
        <v>2025</v>
      </c>
      <c r="E373" s="3" t="s">
        <v>832</v>
      </c>
      <c r="F373" s="3" t="s">
        <v>17</v>
      </c>
      <c r="G373" s="3" t="s">
        <v>47</v>
      </c>
      <c r="H373" s="3" t="s">
        <v>77</v>
      </c>
      <c r="I373" s="3" t="s">
        <v>78</v>
      </c>
      <c r="J373" s="3" t="s">
        <v>833</v>
      </c>
      <c r="K373" s="3">
        <v>1</v>
      </c>
      <c r="L373" s="3">
        <v>14010</v>
      </c>
      <c r="M373" s="3">
        <f t="shared" si="17"/>
        <v>14010</v>
      </c>
      <c r="N373" s="6">
        <f>Table2[[#This Row],[revenue]]/Table2[[#This Row],[Order ID]]</f>
        <v>1.3507520246818356</v>
      </c>
      <c r="O373" s="3" t="str" cm="1">
        <f t="array" ref="O373">_xlfn.IFS(M373&lt;=150000,"regular",M373&lt;=300000,"premium",M373&lt;=500000,"VIP")</f>
        <v>regular</v>
      </c>
    </row>
    <row r="374" spans="1:15" x14ac:dyDescent="0.25">
      <c r="A374" s="3">
        <v>10373</v>
      </c>
      <c r="B374" s="5">
        <v>45590</v>
      </c>
      <c r="C374" s="5" t="str">
        <f t="shared" si="15"/>
        <v>Oct</v>
      </c>
      <c r="D374" s="5" t="str">
        <f t="shared" si="16"/>
        <v>2024</v>
      </c>
      <c r="E374" s="3" t="s">
        <v>834</v>
      </c>
      <c r="F374" s="3" t="s">
        <v>11</v>
      </c>
      <c r="G374" s="3" t="s">
        <v>84</v>
      </c>
      <c r="H374" s="3" t="s">
        <v>35</v>
      </c>
      <c r="I374" s="3" t="s">
        <v>36</v>
      </c>
      <c r="J374" s="3" t="s">
        <v>266</v>
      </c>
      <c r="K374" s="3">
        <v>2</v>
      </c>
      <c r="L374" s="3">
        <v>78959</v>
      </c>
      <c r="M374" s="3">
        <f t="shared" si="17"/>
        <v>157918</v>
      </c>
      <c r="N374" s="6">
        <f>Table2[[#This Row],[revenue]]/Table2[[#This Row],[Order ID]]</f>
        <v>15.223946784922395</v>
      </c>
      <c r="O374" s="3" t="str" cm="1">
        <f t="array" ref="O374">_xlfn.IFS(M374&lt;=150000,"regular",M374&lt;=300000,"premium",M374&lt;=500000,"VIP")</f>
        <v>premium</v>
      </c>
    </row>
    <row r="375" spans="1:15" x14ac:dyDescent="0.25">
      <c r="A375" s="3">
        <v>10374</v>
      </c>
      <c r="B375" s="5">
        <v>45234</v>
      </c>
      <c r="C375" s="5" t="str">
        <f t="shared" si="15"/>
        <v>Nov</v>
      </c>
      <c r="D375" s="5" t="str">
        <f t="shared" si="16"/>
        <v>2023</v>
      </c>
      <c r="E375" s="3" t="s">
        <v>835</v>
      </c>
      <c r="F375" s="3" t="s">
        <v>23</v>
      </c>
      <c r="G375" s="3" t="s">
        <v>105</v>
      </c>
      <c r="H375" s="3" t="s">
        <v>39</v>
      </c>
      <c r="I375" s="3" t="s">
        <v>117</v>
      </c>
      <c r="J375" s="3" t="s">
        <v>836</v>
      </c>
      <c r="K375" s="3">
        <v>3</v>
      </c>
      <c r="L375" s="3">
        <v>59052</v>
      </c>
      <c r="M375" s="3">
        <f t="shared" si="17"/>
        <v>177156</v>
      </c>
      <c r="N375" s="6">
        <f>Table2[[#This Row],[revenue]]/Table2[[#This Row],[Order ID]]</f>
        <v>17.076923076923077</v>
      </c>
      <c r="O375" s="3" t="str" cm="1">
        <f t="array" ref="O375">_xlfn.IFS(M375&lt;=150000,"regular",M375&lt;=300000,"premium",M375&lt;=500000,"VIP")</f>
        <v>premium</v>
      </c>
    </row>
    <row r="376" spans="1:15" x14ac:dyDescent="0.25">
      <c r="A376" s="3">
        <v>10375</v>
      </c>
      <c r="B376" s="5">
        <v>45216</v>
      </c>
      <c r="C376" s="5" t="str">
        <f t="shared" si="15"/>
        <v>Oct</v>
      </c>
      <c r="D376" s="5" t="str">
        <f t="shared" si="16"/>
        <v>2023</v>
      </c>
      <c r="E376" s="3" t="s">
        <v>837</v>
      </c>
      <c r="F376" s="3" t="s">
        <v>33</v>
      </c>
      <c r="G376" s="3" t="s">
        <v>101</v>
      </c>
      <c r="H376" s="3" t="s">
        <v>19</v>
      </c>
      <c r="I376" s="3" t="s">
        <v>98</v>
      </c>
      <c r="J376" s="3" t="s">
        <v>838</v>
      </c>
      <c r="K376" s="3">
        <v>1</v>
      </c>
      <c r="L376" s="3">
        <v>24888</v>
      </c>
      <c r="M376" s="3">
        <f t="shared" si="17"/>
        <v>24888</v>
      </c>
      <c r="N376" s="6">
        <f>Table2[[#This Row],[revenue]]/Table2[[#This Row],[Order ID]]</f>
        <v>2.398843373493976</v>
      </c>
      <c r="O376" s="3" t="str" cm="1">
        <f t="array" ref="O376">_xlfn.IFS(M376&lt;=150000,"regular",M376&lt;=300000,"premium",M376&lt;=500000,"VIP")</f>
        <v>regular</v>
      </c>
    </row>
    <row r="377" spans="1:15" x14ac:dyDescent="0.25">
      <c r="A377" s="3">
        <v>10376</v>
      </c>
      <c r="B377" s="5">
        <v>45923</v>
      </c>
      <c r="C377" s="5" t="str">
        <f t="shared" si="15"/>
        <v>Sep</v>
      </c>
      <c r="D377" s="5" t="str">
        <f t="shared" si="16"/>
        <v>2025</v>
      </c>
      <c r="E377" s="3" t="s">
        <v>839</v>
      </c>
      <c r="F377" s="3" t="s">
        <v>11</v>
      </c>
      <c r="G377" s="3" t="s">
        <v>12</v>
      </c>
      <c r="H377" s="3" t="s">
        <v>62</v>
      </c>
      <c r="I377" s="3" t="s">
        <v>63</v>
      </c>
      <c r="J377" s="3" t="s">
        <v>840</v>
      </c>
      <c r="K377" s="3">
        <v>3</v>
      </c>
      <c r="L377" s="3">
        <v>34836</v>
      </c>
      <c r="M377" s="3">
        <f t="shared" si="17"/>
        <v>104508</v>
      </c>
      <c r="N377" s="6">
        <f>Table2[[#This Row],[revenue]]/Table2[[#This Row],[Order ID]]</f>
        <v>10.072089437162683</v>
      </c>
      <c r="O377" s="3" t="str" cm="1">
        <f t="array" ref="O377">_xlfn.IFS(M377&lt;=150000,"regular",M377&lt;=300000,"premium",M377&lt;=500000,"VIP")</f>
        <v>regular</v>
      </c>
    </row>
    <row r="378" spans="1:15" x14ac:dyDescent="0.25">
      <c r="A378" s="3">
        <v>10377</v>
      </c>
      <c r="B378" s="5">
        <v>45568</v>
      </c>
      <c r="C378" s="5" t="str">
        <f t="shared" si="15"/>
        <v>Oct</v>
      </c>
      <c r="D378" s="5" t="str">
        <f t="shared" si="16"/>
        <v>2024</v>
      </c>
      <c r="E378" s="3" t="s">
        <v>841</v>
      </c>
      <c r="F378" s="3" t="s">
        <v>11</v>
      </c>
      <c r="G378" s="3" t="s">
        <v>84</v>
      </c>
      <c r="H378" s="3" t="s">
        <v>25</v>
      </c>
      <c r="I378" s="3" t="s">
        <v>26</v>
      </c>
      <c r="J378" s="3" t="s">
        <v>842</v>
      </c>
      <c r="K378" s="3">
        <v>3</v>
      </c>
      <c r="L378" s="3">
        <v>76943</v>
      </c>
      <c r="M378" s="3">
        <f t="shared" si="17"/>
        <v>230829</v>
      </c>
      <c r="N378" s="6">
        <f>Table2[[#This Row],[revenue]]/Table2[[#This Row],[Order ID]]</f>
        <v>22.244290257299799</v>
      </c>
      <c r="O378" s="3" t="str" cm="1">
        <f t="array" ref="O378">_xlfn.IFS(M378&lt;=150000,"regular",M378&lt;=300000,"premium",M378&lt;=500000,"VIP")</f>
        <v>premium</v>
      </c>
    </row>
    <row r="379" spans="1:15" x14ac:dyDescent="0.25">
      <c r="A379" s="3">
        <v>10378</v>
      </c>
      <c r="B379" s="5">
        <v>45466</v>
      </c>
      <c r="C379" s="5" t="str">
        <f t="shared" si="15"/>
        <v>Jun</v>
      </c>
      <c r="D379" s="5" t="str">
        <f t="shared" si="16"/>
        <v>2024</v>
      </c>
      <c r="E379" s="3" t="s">
        <v>843</v>
      </c>
      <c r="F379" s="3" t="s">
        <v>23</v>
      </c>
      <c r="G379" s="3" t="s">
        <v>24</v>
      </c>
      <c r="H379" s="3" t="s">
        <v>13</v>
      </c>
      <c r="I379" s="3" t="s">
        <v>91</v>
      </c>
      <c r="J379" s="3" t="s">
        <v>844</v>
      </c>
      <c r="K379" s="3">
        <v>4</v>
      </c>
      <c r="L379" s="3">
        <v>24517</v>
      </c>
      <c r="M379" s="3">
        <f t="shared" si="17"/>
        <v>98068</v>
      </c>
      <c r="N379" s="6">
        <f>Table2[[#This Row],[revenue]]/Table2[[#This Row],[Order ID]]</f>
        <v>9.4496049335132017</v>
      </c>
      <c r="O379" s="3" t="str" cm="1">
        <f t="array" ref="O379">_xlfn.IFS(M379&lt;=150000,"regular",M379&lt;=300000,"premium",M379&lt;=500000,"VIP")</f>
        <v>regular</v>
      </c>
    </row>
    <row r="380" spans="1:15" x14ac:dyDescent="0.25">
      <c r="A380" s="3">
        <v>10379</v>
      </c>
      <c r="B380" s="5">
        <v>45687</v>
      </c>
      <c r="C380" s="5" t="str">
        <f t="shared" si="15"/>
        <v>Jan</v>
      </c>
      <c r="D380" s="5" t="str">
        <f t="shared" si="16"/>
        <v>2025</v>
      </c>
      <c r="E380" s="3" t="s">
        <v>845</v>
      </c>
      <c r="F380" s="3" t="s">
        <v>33</v>
      </c>
      <c r="G380" s="3" t="s">
        <v>94</v>
      </c>
      <c r="H380" s="3" t="s">
        <v>87</v>
      </c>
      <c r="I380" s="3" t="s">
        <v>174</v>
      </c>
      <c r="J380" s="3" t="s">
        <v>846</v>
      </c>
      <c r="K380" s="3">
        <v>2</v>
      </c>
      <c r="L380" s="3">
        <v>10782</v>
      </c>
      <c r="M380" s="3">
        <f t="shared" si="17"/>
        <v>21564</v>
      </c>
      <c r="N380" s="6">
        <f>Table2[[#This Row],[revenue]]/Table2[[#This Row],[Order ID]]</f>
        <v>2.0776568070141632</v>
      </c>
      <c r="O380" s="3" t="str" cm="1">
        <f t="array" ref="O380">_xlfn.IFS(M380&lt;=150000,"regular",M380&lt;=300000,"premium",M380&lt;=500000,"VIP")</f>
        <v>regular</v>
      </c>
    </row>
    <row r="381" spans="1:15" x14ac:dyDescent="0.25">
      <c r="A381" s="3">
        <v>10380</v>
      </c>
      <c r="B381" s="5">
        <v>45897</v>
      </c>
      <c r="C381" s="5" t="str">
        <f t="shared" si="15"/>
        <v>Aug</v>
      </c>
      <c r="D381" s="5" t="str">
        <f t="shared" si="16"/>
        <v>2025</v>
      </c>
      <c r="E381" s="3" t="s">
        <v>847</v>
      </c>
      <c r="F381" s="3" t="s">
        <v>17</v>
      </c>
      <c r="G381" s="3" t="s">
        <v>66</v>
      </c>
      <c r="H381" s="3" t="s">
        <v>62</v>
      </c>
      <c r="I381" s="3" t="s">
        <v>508</v>
      </c>
      <c r="J381" s="3" t="s">
        <v>848</v>
      </c>
      <c r="K381" s="3">
        <v>2</v>
      </c>
      <c r="L381" s="3">
        <v>64665</v>
      </c>
      <c r="M381" s="3">
        <f t="shared" si="17"/>
        <v>129330</v>
      </c>
      <c r="N381" s="6">
        <f>Table2[[#This Row],[revenue]]/Table2[[#This Row],[Order ID]]</f>
        <v>12.459537572254336</v>
      </c>
      <c r="O381" s="3" t="str" cm="1">
        <f t="array" ref="O381">_xlfn.IFS(M381&lt;=150000,"regular",M381&lt;=300000,"premium",M381&lt;=500000,"VIP")</f>
        <v>regular</v>
      </c>
    </row>
    <row r="382" spans="1:15" x14ac:dyDescent="0.25">
      <c r="A382" s="3">
        <v>10381</v>
      </c>
      <c r="B382" s="5">
        <v>45711</v>
      </c>
      <c r="C382" s="5" t="str">
        <f t="shared" si="15"/>
        <v>Feb</v>
      </c>
      <c r="D382" s="5" t="str">
        <f t="shared" si="16"/>
        <v>2025</v>
      </c>
      <c r="E382" s="3" t="s">
        <v>849</v>
      </c>
      <c r="F382" s="3" t="s">
        <v>17</v>
      </c>
      <c r="G382" s="3" t="s">
        <v>51</v>
      </c>
      <c r="H382" s="3" t="s">
        <v>39</v>
      </c>
      <c r="I382" s="3" t="s">
        <v>192</v>
      </c>
      <c r="J382" s="3" t="s">
        <v>850</v>
      </c>
      <c r="K382" s="3">
        <v>2</v>
      </c>
      <c r="L382" s="3">
        <v>22136</v>
      </c>
      <c r="M382" s="3">
        <f t="shared" si="17"/>
        <v>44272</v>
      </c>
      <c r="N382" s="6">
        <f>Table2[[#This Row],[revenue]]/Table2[[#This Row],[Order ID]]</f>
        <v>4.2647143820441187</v>
      </c>
      <c r="O382" s="3" t="str" cm="1">
        <f t="array" ref="O382">_xlfn.IFS(M382&lt;=150000,"regular",M382&lt;=300000,"premium",M382&lt;=500000,"VIP")</f>
        <v>regular</v>
      </c>
    </row>
    <row r="383" spans="1:15" x14ac:dyDescent="0.25">
      <c r="A383" s="3">
        <v>10382</v>
      </c>
      <c r="B383" s="5">
        <v>45391</v>
      </c>
      <c r="C383" s="5" t="str">
        <f t="shared" si="15"/>
        <v>Apr</v>
      </c>
      <c r="D383" s="5" t="str">
        <f t="shared" si="16"/>
        <v>2024</v>
      </c>
      <c r="E383" s="3" t="s">
        <v>851</v>
      </c>
      <c r="F383" s="3" t="s">
        <v>17</v>
      </c>
      <c r="G383" s="3" t="s">
        <v>66</v>
      </c>
      <c r="H383" s="3" t="s">
        <v>39</v>
      </c>
      <c r="I383" s="3" t="s">
        <v>192</v>
      </c>
      <c r="J383" s="3" t="s">
        <v>852</v>
      </c>
      <c r="K383" s="3">
        <v>1</v>
      </c>
      <c r="L383" s="3">
        <v>68628</v>
      </c>
      <c r="M383" s="3">
        <f t="shared" si="17"/>
        <v>68628</v>
      </c>
      <c r="N383" s="6">
        <f>Table2[[#This Row],[revenue]]/Table2[[#This Row],[Order ID]]</f>
        <v>6.6102870352533234</v>
      </c>
      <c r="O383" s="3" t="str" cm="1">
        <f t="array" ref="O383">_xlfn.IFS(M383&lt;=150000,"regular",M383&lt;=300000,"premium",M383&lt;=500000,"VIP")</f>
        <v>regular</v>
      </c>
    </row>
    <row r="384" spans="1:15" x14ac:dyDescent="0.25">
      <c r="A384" s="3">
        <v>10383</v>
      </c>
      <c r="B384" s="5">
        <v>45881</v>
      </c>
      <c r="C384" s="5" t="str">
        <f t="shared" si="15"/>
        <v>Aug</v>
      </c>
      <c r="D384" s="5" t="str">
        <f t="shared" si="16"/>
        <v>2025</v>
      </c>
      <c r="E384" s="3" t="s">
        <v>853</v>
      </c>
      <c r="F384" s="3" t="s">
        <v>23</v>
      </c>
      <c r="G384" s="3" t="s">
        <v>105</v>
      </c>
      <c r="H384" s="3" t="s">
        <v>39</v>
      </c>
      <c r="I384" s="3" t="s">
        <v>132</v>
      </c>
      <c r="J384" s="3" t="s">
        <v>854</v>
      </c>
      <c r="K384" s="3">
        <v>5</v>
      </c>
      <c r="L384" s="3">
        <v>46409</v>
      </c>
      <c r="M384" s="3">
        <f t="shared" si="17"/>
        <v>232045</v>
      </c>
      <c r="N384" s="6">
        <f>Table2[[#This Row],[revenue]]/Table2[[#This Row],[Order ID]]</f>
        <v>22.348550515265337</v>
      </c>
      <c r="O384" s="3" t="str" cm="1">
        <f t="array" ref="O384">_xlfn.IFS(M384&lt;=150000,"regular",M384&lt;=300000,"premium",M384&lt;=500000,"VIP")</f>
        <v>premium</v>
      </c>
    </row>
    <row r="385" spans="1:15" x14ac:dyDescent="0.25">
      <c r="A385" s="3">
        <v>10384</v>
      </c>
      <c r="B385" s="5">
        <v>45473</v>
      </c>
      <c r="C385" s="5" t="str">
        <f t="shared" si="15"/>
        <v>Jun</v>
      </c>
      <c r="D385" s="5" t="str">
        <f t="shared" si="16"/>
        <v>2024</v>
      </c>
      <c r="E385" s="3" t="s">
        <v>855</v>
      </c>
      <c r="F385" s="3" t="s">
        <v>17</v>
      </c>
      <c r="G385" s="3" t="s">
        <v>66</v>
      </c>
      <c r="H385" s="3" t="s">
        <v>39</v>
      </c>
      <c r="I385" s="3" t="s">
        <v>192</v>
      </c>
      <c r="J385" s="3" t="s">
        <v>856</v>
      </c>
      <c r="K385" s="3">
        <v>4</v>
      </c>
      <c r="L385" s="3">
        <v>34390</v>
      </c>
      <c r="M385" s="3">
        <f t="shared" si="17"/>
        <v>137560</v>
      </c>
      <c r="N385" s="6">
        <f>Table2[[#This Row],[revenue]]/Table2[[#This Row],[Order ID]]</f>
        <v>13.247303543913713</v>
      </c>
      <c r="O385" s="3" t="str" cm="1">
        <f t="array" ref="O385">_xlfn.IFS(M385&lt;=150000,"regular",M385&lt;=300000,"premium",M385&lt;=500000,"VIP")</f>
        <v>regular</v>
      </c>
    </row>
    <row r="386" spans="1:15" x14ac:dyDescent="0.25">
      <c r="A386" s="3">
        <v>10385</v>
      </c>
      <c r="B386" s="5">
        <v>45895</v>
      </c>
      <c r="C386" s="5" t="str">
        <f t="shared" si="15"/>
        <v>Aug</v>
      </c>
      <c r="D386" s="5" t="str">
        <f t="shared" si="16"/>
        <v>2025</v>
      </c>
      <c r="E386" s="3" t="s">
        <v>857</v>
      </c>
      <c r="F386" s="3" t="s">
        <v>17</v>
      </c>
      <c r="G386" s="3" t="s">
        <v>158</v>
      </c>
      <c r="H386" s="3" t="s">
        <v>87</v>
      </c>
      <c r="I386" s="3" t="s">
        <v>129</v>
      </c>
      <c r="J386" s="3" t="s">
        <v>858</v>
      </c>
      <c r="K386" s="3">
        <v>3</v>
      </c>
      <c r="L386" s="3">
        <v>38240</v>
      </c>
      <c r="M386" s="3">
        <f t="shared" si="17"/>
        <v>114720</v>
      </c>
      <c r="N386" s="6">
        <f>Table2[[#This Row],[revenue]]/Table2[[#This Row],[Order ID]]</f>
        <v>11.046701974000962</v>
      </c>
      <c r="O386" s="3" t="str" cm="1">
        <f t="array" ref="O386">_xlfn.IFS(M386&lt;=150000,"regular",M386&lt;=300000,"premium",M386&lt;=500000,"VIP")</f>
        <v>regular</v>
      </c>
    </row>
    <row r="387" spans="1:15" x14ac:dyDescent="0.25">
      <c r="A387" s="3">
        <v>10386</v>
      </c>
      <c r="B387" s="5">
        <v>45619</v>
      </c>
      <c r="C387" s="5" t="str">
        <f t="shared" ref="C387:C450" si="18">TEXT(B387,"mmm")</f>
        <v>Nov</v>
      </c>
      <c r="D387" s="5" t="str">
        <f t="shared" ref="D387:D450" si="19">TEXT(B387,"yyyy")</f>
        <v>2024</v>
      </c>
      <c r="E387" s="3" t="s">
        <v>859</v>
      </c>
      <c r="F387" s="3" t="s">
        <v>11</v>
      </c>
      <c r="G387" s="3" t="s">
        <v>165</v>
      </c>
      <c r="H387" s="3" t="s">
        <v>120</v>
      </c>
      <c r="I387" s="3" t="s">
        <v>159</v>
      </c>
      <c r="J387" s="3" t="s">
        <v>860</v>
      </c>
      <c r="K387" s="3">
        <v>3</v>
      </c>
      <c r="L387" s="3">
        <v>18812</v>
      </c>
      <c r="M387" s="3">
        <f t="shared" ref="M387:M450" si="20">K387*L387</f>
        <v>56436</v>
      </c>
      <c r="N387" s="6">
        <f>Table2[[#This Row],[revenue]]/Table2[[#This Row],[Order ID]]</f>
        <v>5.433853264009243</v>
      </c>
      <c r="O387" s="3" t="str" cm="1">
        <f t="array" ref="O387">_xlfn.IFS(M387&lt;=150000,"regular",M387&lt;=300000,"premium",M387&lt;=500000,"VIP")</f>
        <v>regular</v>
      </c>
    </row>
    <row r="388" spans="1:15" x14ac:dyDescent="0.25">
      <c r="A388" s="3">
        <v>10387</v>
      </c>
      <c r="B388" s="5">
        <v>45722</v>
      </c>
      <c r="C388" s="5" t="str">
        <f t="shared" si="18"/>
        <v>Mar</v>
      </c>
      <c r="D388" s="5" t="str">
        <f t="shared" si="19"/>
        <v>2025</v>
      </c>
      <c r="E388" s="3" t="s">
        <v>861</v>
      </c>
      <c r="F388" s="3" t="s">
        <v>33</v>
      </c>
      <c r="G388" s="3" t="s">
        <v>43</v>
      </c>
      <c r="H388" s="3" t="s">
        <v>62</v>
      </c>
      <c r="I388" s="3" t="s">
        <v>142</v>
      </c>
      <c r="J388" s="3" t="s">
        <v>862</v>
      </c>
      <c r="K388" s="3">
        <v>3</v>
      </c>
      <c r="L388" s="3">
        <v>13633</v>
      </c>
      <c r="M388" s="3">
        <f t="shared" si="20"/>
        <v>40899</v>
      </c>
      <c r="N388" s="6">
        <f>Table2[[#This Row],[revenue]]/Table2[[#This Row],[Order ID]]</f>
        <v>3.9375180514104167</v>
      </c>
      <c r="O388" s="3" t="str" cm="1">
        <f t="array" ref="O388">_xlfn.IFS(M388&lt;=150000,"regular",M388&lt;=300000,"premium",M388&lt;=500000,"VIP")</f>
        <v>regular</v>
      </c>
    </row>
    <row r="389" spans="1:15" x14ac:dyDescent="0.25">
      <c r="A389" s="3">
        <v>10388</v>
      </c>
      <c r="B389" s="5">
        <v>45522</v>
      </c>
      <c r="C389" s="5" t="str">
        <f t="shared" si="18"/>
        <v>Aug</v>
      </c>
      <c r="D389" s="5" t="str">
        <f t="shared" si="19"/>
        <v>2024</v>
      </c>
      <c r="E389" s="3" t="s">
        <v>863</v>
      </c>
      <c r="F389" s="3" t="s">
        <v>11</v>
      </c>
      <c r="G389" s="3" t="s">
        <v>138</v>
      </c>
      <c r="H389" s="3" t="s">
        <v>35</v>
      </c>
      <c r="I389" s="3" t="s">
        <v>44</v>
      </c>
      <c r="J389" s="3" t="s">
        <v>864</v>
      </c>
      <c r="K389" s="3">
        <v>2</v>
      </c>
      <c r="L389" s="3">
        <v>29494</v>
      </c>
      <c r="M389" s="3">
        <f t="shared" si="20"/>
        <v>58988</v>
      </c>
      <c r="N389" s="6">
        <f>Table2[[#This Row],[revenue]]/Table2[[#This Row],[Order ID]]</f>
        <v>5.6784751636503659</v>
      </c>
      <c r="O389" s="3" t="str" cm="1">
        <f t="array" ref="O389">_xlfn.IFS(M389&lt;=150000,"regular",M389&lt;=300000,"premium",M389&lt;=500000,"VIP")</f>
        <v>regular</v>
      </c>
    </row>
    <row r="390" spans="1:15" x14ac:dyDescent="0.25">
      <c r="A390" s="3">
        <v>10389</v>
      </c>
      <c r="B390" s="5">
        <v>45454</v>
      </c>
      <c r="C390" s="5" t="str">
        <f t="shared" si="18"/>
        <v>Jun</v>
      </c>
      <c r="D390" s="5" t="str">
        <f t="shared" si="19"/>
        <v>2024</v>
      </c>
      <c r="E390" s="3" t="s">
        <v>865</v>
      </c>
      <c r="F390" s="3" t="s">
        <v>17</v>
      </c>
      <c r="G390" s="3" t="s">
        <v>158</v>
      </c>
      <c r="H390" s="3" t="s">
        <v>120</v>
      </c>
      <c r="I390" s="3" t="s">
        <v>155</v>
      </c>
      <c r="J390" s="3" t="s">
        <v>866</v>
      </c>
      <c r="K390" s="3">
        <v>1</v>
      </c>
      <c r="L390" s="3">
        <v>47491</v>
      </c>
      <c r="M390" s="3">
        <f t="shared" si="20"/>
        <v>47491</v>
      </c>
      <c r="N390" s="6">
        <f>Table2[[#This Row],[revenue]]/Table2[[#This Row],[Order ID]]</f>
        <v>4.5712773125421116</v>
      </c>
      <c r="O390" s="3" t="str" cm="1">
        <f t="array" ref="O390">_xlfn.IFS(M390&lt;=150000,"regular",M390&lt;=300000,"premium",M390&lt;=500000,"VIP")</f>
        <v>regular</v>
      </c>
    </row>
    <row r="391" spans="1:15" x14ac:dyDescent="0.25">
      <c r="A391" s="3">
        <v>10390</v>
      </c>
      <c r="B391" s="5">
        <v>45291</v>
      </c>
      <c r="C391" s="5" t="str">
        <f t="shared" si="18"/>
        <v>Dec</v>
      </c>
      <c r="D391" s="5" t="str">
        <f t="shared" si="19"/>
        <v>2023</v>
      </c>
      <c r="E391" s="3" t="s">
        <v>867</v>
      </c>
      <c r="F391" s="3" t="s">
        <v>23</v>
      </c>
      <c r="G391" s="3" t="s">
        <v>76</v>
      </c>
      <c r="H391" s="3" t="s">
        <v>67</v>
      </c>
      <c r="I391" s="3" t="s">
        <v>298</v>
      </c>
      <c r="J391" s="3" t="s">
        <v>868</v>
      </c>
      <c r="K391" s="3">
        <v>4</v>
      </c>
      <c r="L391" s="3">
        <v>28562</v>
      </c>
      <c r="M391" s="3">
        <f t="shared" si="20"/>
        <v>114248</v>
      </c>
      <c r="N391" s="6">
        <f>Table2[[#This Row],[revenue]]/Table2[[#This Row],[Order ID]]</f>
        <v>10.995957651588066</v>
      </c>
      <c r="O391" s="3" t="str" cm="1">
        <f t="array" ref="O391">_xlfn.IFS(M391&lt;=150000,"regular",M391&lt;=300000,"premium",M391&lt;=500000,"VIP")</f>
        <v>regular</v>
      </c>
    </row>
    <row r="392" spans="1:15" x14ac:dyDescent="0.25">
      <c r="A392" s="3">
        <v>10391</v>
      </c>
      <c r="B392" s="5">
        <v>45655</v>
      </c>
      <c r="C392" s="5" t="str">
        <f t="shared" si="18"/>
        <v>Dec</v>
      </c>
      <c r="D392" s="5" t="str">
        <f t="shared" si="19"/>
        <v>2024</v>
      </c>
      <c r="E392" s="3" t="s">
        <v>869</v>
      </c>
      <c r="F392" s="3" t="s">
        <v>23</v>
      </c>
      <c r="G392" s="3" t="s">
        <v>29</v>
      </c>
      <c r="H392" s="3" t="s">
        <v>39</v>
      </c>
      <c r="I392" s="3" t="s">
        <v>117</v>
      </c>
      <c r="J392" s="3" t="s">
        <v>870</v>
      </c>
      <c r="K392" s="3">
        <v>4</v>
      </c>
      <c r="L392" s="3">
        <v>45176</v>
      </c>
      <c r="M392" s="3">
        <f t="shared" si="20"/>
        <v>180704</v>
      </c>
      <c r="N392" s="6">
        <f>Table2[[#This Row],[revenue]]/Table2[[#This Row],[Order ID]]</f>
        <v>17.39043402944856</v>
      </c>
      <c r="O392" s="3" t="str" cm="1">
        <f t="array" ref="O392">_xlfn.IFS(M392&lt;=150000,"regular",M392&lt;=300000,"premium",M392&lt;=500000,"VIP")</f>
        <v>premium</v>
      </c>
    </row>
    <row r="393" spans="1:15" x14ac:dyDescent="0.25">
      <c r="A393" s="3">
        <v>10392</v>
      </c>
      <c r="B393" s="5">
        <v>45659</v>
      </c>
      <c r="C393" s="5" t="str">
        <f t="shared" si="18"/>
        <v>Jan</v>
      </c>
      <c r="D393" s="5" t="str">
        <f t="shared" si="19"/>
        <v>2025</v>
      </c>
      <c r="E393" s="3" t="s">
        <v>871</v>
      </c>
      <c r="F393" s="3" t="s">
        <v>11</v>
      </c>
      <c r="G393" s="3" t="s">
        <v>84</v>
      </c>
      <c r="H393" s="3" t="s">
        <v>62</v>
      </c>
      <c r="I393" s="3" t="s">
        <v>114</v>
      </c>
      <c r="J393" s="3" t="s">
        <v>872</v>
      </c>
      <c r="K393" s="3">
        <v>1</v>
      </c>
      <c r="L393" s="3">
        <v>62507</v>
      </c>
      <c r="M393" s="3">
        <f t="shared" si="20"/>
        <v>62507</v>
      </c>
      <c r="N393" s="6">
        <f>Table2[[#This Row],[revenue]]/Table2[[#This Row],[Order ID]]</f>
        <v>6.0149153194765201</v>
      </c>
      <c r="O393" s="3" t="str" cm="1">
        <f t="array" ref="O393">_xlfn.IFS(M393&lt;=150000,"regular",M393&lt;=300000,"premium",M393&lt;=500000,"VIP")</f>
        <v>regular</v>
      </c>
    </row>
    <row r="394" spans="1:15" x14ac:dyDescent="0.25">
      <c r="A394" s="3">
        <v>10393</v>
      </c>
      <c r="B394" s="5">
        <v>45524</v>
      </c>
      <c r="C394" s="5" t="str">
        <f t="shared" si="18"/>
        <v>Aug</v>
      </c>
      <c r="D394" s="5" t="str">
        <f t="shared" si="19"/>
        <v>2024</v>
      </c>
      <c r="E394" s="3" t="s">
        <v>873</v>
      </c>
      <c r="F394" s="3" t="s">
        <v>23</v>
      </c>
      <c r="G394" s="3" t="s">
        <v>29</v>
      </c>
      <c r="H394" s="3" t="s">
        <v>87</v>
      </c>
      <c r="I394" s="3" t="s">
        <v>205</v>
      </c>
      <c r="J394" s="3" t="s">
        <v>874</v>
      </c>
      <c r="K394" s="3">
        <v>3</v>
      </c>
      <c r="L394" s="3">
        <v>54885</v>
      </c>
      <c r="M394" s="3">
        <f t="shared" si="20"/>
        <v>164655</v>
      </c>
      <c r="N394" s="6">
        <f>Table2[[#This Row],[revenue]]/Table2[[#This Row],[Order ID]]</f>
        <v>15.842875012027326</v>
      </c>
      <c r="O394" s="3" t="str" cm="1">
        <f t="array" ref="O394">_xlfn.IFS(M394&lt;=150000,"regular",M394&lt;=300000,"premium",M394&lt;=500000,"VIP")</f>
        <v>premium</v>
      </c>
    </row>
    <row r="395" spans="1:15" x14ac:dyDescent="0.25">
      <c r="A395" s="3">
        <v>10394</v>
      </c>
      <c r="B395" s="5">
        <v>45323</v>
      </c>
      <c r="C395" s="5" t="str">
        <f t="shared" si="18"/>
        <v>Feb</v>
      </c>
      <c r="D395" s="5" t="str">
        <f t="shared" si="19"/>
        <v>2024</v>
      </c>
      <c r="E395" s="3" t="s">
        <v>875</v>
      </c>
      <c r="F395" s="3" t="s">
        <v>11</v>
      </c>
      <c r="G395" s="3" t="s">
        <v>61</v>
      </c>
      <c r="H395" s="3" t="s">
        <v>62</v>
      </c>
      <c r="I395" s="3" t="s">
        <v>114</v>
      </c>
      <c r="J395" s="3" t="s">
        <v>876</v>
      </c>
      <c r="K395" s="3">
        <v>2</v>
      </c>
      <c r="L395" s="3">
        <v>48780</v>
      </c>
      <c r="M395" s="3">
        <f t="shared" si="20"/>
        <v>97560</v>
      </c>
      <c r="N395" s="6">
        <f>Table2[[#This Row],[revenue]]/Table2[[#This Row],[Order ID]]</f>
        <v>9.3861843371175677</v>
      </c>
      <c r="O395" s="3" t="str" cm="1">
        <f t="array" ref="O395">_xlfn.IFS(M395&lt;=150000,"regular",M395&lt;=300000,"premium",M395&lt;=500000,"VIP")</f>
        <v>regular</v>
      </c>
    </row>
    <row r="396" spans="1:15" x14ac:dyDescent="0.25">
      <c r="A396" s="3">
        <v>10395</v>
      </c>
      <c r="B396" s="5">
        <v>45434</v>
      </c>
      <c r="C396" s="5" t="str">
        <f t="shared" si="18"/>
        <v>May</v>
      </c>
      <c r="D396" s="5" t="str">
        <f t="shared" si="19"/>
        <v>2024</v>
      </c>
      <c r="E396" s="3" t="s">
        <v>877</v>
      </c>
      <c r="F396" s="3" t="s">
        <v>23</v>
      </c>
      <c r="G396" s="3" t="s">
        <v>76</v>
      </c>
      <c r="H396" s="3" t="s">
        <v>19</v>
      </c>
      <c r="I396" s="3" t="s">
        <v>30</v>
      </c>
      <c r="J396" s="3" t="s">
        <v>878</v>
      </c>
      <c r="K396" s="3">
        <v>5</v>
      </c>
      <c r="L396" s="3">
        <v>78992</v>
      </c>
      <c r="M396" s="3">
        <f t="shared" si="20"/>
        <v>394960</v>
      </c>
      <c r="N396" s="6">
        <f>Table2[[#This Row],[revenue]]/Table2[[#This Row],[Order ID]]</f>
        <v>37.995189995189996</v>
      </c>
      <c r="O396" s="3" t="str" cm="1">
        <f t="array" ref="O396">_xlfn.IFS(M396&lt;=150000,"regular",M396&lt;=300000,"premium",M396&lt;=500000,"VIP")</f>
        <v>VIP</v>
      </c>
    </row>
    <row r="397" spans="1:15" x14ac:dyDescent="0.25">
      <c r="A397" s="3">
        <v>10396</v>
      </c>
      <c r="B397" s="5">
        <v>45545</v>
      </c>
      <c r="C397" s="5" t="str">
        <f t="shared" si="18"/>
        <v>Sep</v>
      </c>
      <c r="D397" s="5" t="str">
        <f t="shared" si="19"/>
        <v>2024</v>
      </c>
      <c r="E397" s="3" t="s">
        <v>879</v>
      </c>
      <c r="F397" s="3" t="s">
        <v>11</v>
      </c>
      <c r="G397" s="3" t="s">
        <v>61</v>
      </c>
      <c r="H397" s="3" t="s">
        <v>25</v>
      </c>
      <c r="I397" s="3" t="s">
        <v>26</v>
      </c>
      <c r="J397" s="3" t="s">
        <v>880</v>
      </c>
      <c r="K397" s="3">
        <v>2</v>
      </c>
      <c r="L397" s="3">
        <v>32994</v>
      </c>
      <c r="M397" s="3">
        <f t="shared" si="20"/>
        <v>65988</v>
      </c>
      <c r="N397" s="6">
        <f>Table2[[#This Row],[revenue]]/Table2[[#This Row],[Order ID]]</f>
        <v>6.3474413235859943</v>
      </c>
      <c r="O397" s="3" t="str" cm="1">
        <f t="array" ref="O397">_xlfn.IFS(M397&lt;=150000,"regular",M397&lt;=300000,"premium",M397&lt;=500000,"VIP")</f>
        <v>regular</v>
      </c>
    </row>
    <row r="398" spans="1:15" x14ac:dyDescent="0.25">
      <c r="A398" s="3">
        <v>10397</v>
      </c>
      <c r="B398" s="5">
        <v>45242</v>
      </c>
      <c r="C398" s="5" t="str">
        <f t="shared" si="18"/>
        <v>Nov</v>
      </c>
      <c r="D398" s="5" t="str">
        <f t="shared" si="19"/>
        <v>2023</v>
      </c>
      <c r="E398" s="3" t="s">
        <v>881</v>
      </c>
      <c r="F398" s="3" t="s">
        <v>33</v>
      </c>
      <c r="G398" s="3" t="s">
        <v>101</v>
      </c>
      <c r="H398" s="3" t="s">
        <v>67</v>
      </c>
      <c r="I398" s="3" t="s">
        <v>68</v>
      </c>
      <c r="J398" s="3" t="s">
        <v>882</v>
      </c>
      <c r="K398" s="3">
        <v>2</v>
      </c>
      <c r="L398" s="3">
        <v>39486</v>
      </c>
      <c r="M398" s="3">
        <f t="shared" si="20"/>
        <v>78972</v>
      </c>
      <c r="N398" s="6">
        <f>Table2[[#This Row],[revenue]]/Table2[[#This Row],[Order ID]]</f>
        <v>7.5956525920938729</v>
      </c>
      <c r="O398" s="3" t="str" cm="1">
        <f t="array" ref="O398">_xlfn.IFS(M398&lt;=150000,"regular",M398&lt;=300000,"premium",M398&lt;=500000,"VIP")</f>
        <v>regular</v>
      </c>
    </row>
    <row r="399" spans="1:15" x14ac:dyDescent="0.25">
      <c r="A399" s="3">
        <v>10398</v>
      </c>
      <c r="B399" s="5">
        <v>45791</v>
      </c>
      <c r="C399" s="5" t="str">
        <f t="shared" si="18"/>
        <v>May</v>
      </c>
      <c r="D399" s="5" t="str">
        <f t="shared" si="19"/>
        <v>2025</v>
      </c>
      <c r="E399" s="3" t="s">
        <v>883</v>
      </c>
      <c r="F399" s="3" t="s">
        <v>23</v>
      </c>
      <c r="G399" s="3" t="s">
        <v>135</v>
      </c>
      <c r="H399" s="3" t="s">
        <v>77</v>
      </c>
      <c r="I399" s="3" t="s">
        <v>78</v>
      </c>
      <c r="J399" s="3" t="s">
        <v>884</v>
      </c>
      <c r="K399" s="3">
        <v>3</v>
      </c>
      <c r="L399" s="3">
        <v>78278</v>
      </c>
      <c r="M399" s="3">
        <f t="shared" si="20"/>
        <v>234834</v>
      </c>
      <c r="N399" s="6">
        <f>Table2[[#This Row],[revenue]]/Table2[[#This Row],[Order ID]]</f>
        <v>22.584535487593769</v>
      </c>
      <c r="O399" s="3" t="str" cm="1">
        <f t="array" ref="O399">_xlfn.IFS(M399&lt;=150000,"regular",M399&lt;=300000,"premium",M399&lt;=500000,"VIP")</f>
        <v>premium</v>
      </c>
    </row>
    <row r="400" spans="1:15" x14ac:dyDescent="0.25">
      <c r="A400" s="3">
        <v>10399</v>
      </c>
      <c r="B400" s="5">
        <v>45722</v>
      </c>
      <c r="C400" s="5" t="str">
        <f t="shared" si="18"/>
        <v>Mar</v>
      </c>
      <c r="D400" s="5" t="str">
        <f t="shared" si="19"/>
        <v>2025</v>
      </c>
      <c r="E400" s="3" t="s">
        <v>885</v>
      </c>
      <c r="F400" s="3" t="s">
        <v>11</v>
      </c>
      <c r="G400" s="3" t="s">
        <v>84</v>
      </c>
      <c r="H400" s="3" t="s">
        <v>87</v>
      </c>
      <c r="I400" s="3" t="s">
        <v>205</v>
      </c>
      <c r="J400" s="3" t="s">
        <v>886</v>
      </c>
      <c r="K400" s="3">
        <v>1</v>
      </c>
      <c r="L400" s="3">
        <v>35049</v>
      </c>
      <c r="M400" s="3">
        <f t="shared" si="20"/>
        <v>35049</v>
      </c>
      <c r="N400" s="6">
        <f>Table2[[#This Row],[revenue]]/Table2[[#This Row],[Order ID]]</f>
        <v>3.3704202327146842</v>
      </c>
      <c r="O400" s="3" t="str" cm="1">
        <f t="array" ref="O400">_xlfn.IFS(M400&lt;=150000,"regular",M400&lt;=300000,"premium",M400&lt;=500000,"VIP")</f>
        <v>regular</v>
      </c>
    </row>
    <row r="401" spans="1:15" x14ac:dyDescent="0.25">
      <c r="A401" s="3">
        <v>10400</v>
      </c>
      <c r="B401" s="5">
        <v>45487</v>
      </c>
      <c r="C401" s="5" t="str">
        <f t="shared" si="18"/>
        <v>Jul</v>
      </c>
      <c r="D401" s="5" t="str">
        <f t="shared" si="19"/>
        <v>2024</v>
      </c>
      <c r="E401" s="3" t="s">
        <v>887</v>
      </c>
      <c r="F401" s="3" t="s">
        <v>23</v>
      </c>
      <c r="G401" s="3" t="s">
        <v>29</v>
      </c>
      <c r="H401" s="3" t="s">
        <v>13</v>
      </c>
      <c r="I401" s="3" t="s">
        <v>14</v>
      </c>
      <c r="J401" s="3" t="s">
        <v>888</v>
      </c>
      <c r="K401" s="3">
        <v>2</v>
      </c>
      <c r="L401" s="3">
        <v>67709</v>
      </c>
      <c r="M401" s="3">
        <f t="shared" si="20"/>
        <v>135418</v>
      </c>
      <c r="N401" s="6">
        <f>Table2[[#This Row],[revenue]]/Table2[[#This Row],[Order ID]]</f>
        <v>13.020961538461538</v>
      </c>
      <c r="O401" s="3" t="str" cm="1">
        <f t="array" ref="O401">_xlfn.IFS(M401&lt;=150000,"regular",M401&lt;=300000,"premium",M401&lt;=500000,"VIP")</f>
        <v>regular</v>
      </c>
    </row>
    <row r="402" spans="1:15" x14ac:dyDescent="0.25">
      <c r="A402" s="3">
        <v>10401</v>
      </c>
      <c r="B402" s="5">
        <v>45434</v>
      </c>
      <c r="C402" s="5" t="str">
        <f t="shared" si="18"/>
        <v>May</v>
      </c>
      <c r="D402" s="5" t="str">
        <f t="shared" si="19"/>
        <v>2024</v>
      </c>
      <c r="E402" s="3" t="s">
        <v>889</v>
      </c>
      <c r="F402" s="3" t="s">
        <v>11</v>
      </c>
      <c r="G402" s="3" t="s">
        <v>12</v>
      </c>
      <c r="H402" s="3" t="s">
        <v>39</v>
      </c>
      <c r="I402" s="3" t="s">
        <v>117</v>
      </c>
      <c r="J402" s="3" t="s">
        <v>890</v>
      </c>
      <c r="K402" s="3">
        <v>4</v>
      </c>
      <c r="L402" s="3">
        <v>63345</v>
      </c>
      <c r="M402" s="3">
        <f t="shared" si="20"/>
        <v>253380</v>
      </c>
      <c r="N402" s="6">
        <f>Table2[[#This Row],[revenue]]/Table2[[#This Row],[Order ID]]</f>
        <v>24.361119123161235</v>
      </c>
      <c r="O402" s="3" t="str" cm="1">
        <f t="array" ref="O402">_xlfn.IFS(M402&lt;=150000,"regular",M402&lt;=300000,"premium",M402&lt;=500000,"VIP")</f>
        <v>premium</v>
      </c>
    </row>
    <row r="403" spans="1:15" x14ac:dyDescent="0.25">
      <c r="A403" s="3">
        <v>10402</v>
      </c>
      <c r="B403" s="5">
        <v>45457</v>
      </c>
      <c r="C403" s="5" t="str">
        <f t="shared" si="18"/>
        <v>Jun</v>
      </c>
      <c r="D403" s="5" t="str">
        <f t="shared" si="19"/>
        <v>2024</v>
      </c>
      <c r="E403" s="3" t="s">
        <v>891</v>
      </c>
      <c r="F403" s="3" t="s">
        <v>11</v>
      </c>
      <c r="G403" s="3" t="s">
        <v>165</v>
      </c>
      <c r="H403" s="3" t="s">
        <v>25</v>
      </c>
      <c r="I403" s="3" t="s">
        <v>58</v>
      </c>
      <c r="J403" s="3" t="s">
        <v>892</v>
      </c>
      <c r="K403" s="3">
        <v>1</v>
      </c>
      <c r="L403" s="3">
        <v>66151</v>
      </c>
      <c r="M403" s="3">
        <f t="shared" si="20"/>
        <v>66151</v>
      </c>
      <c r="N403" s="6">
        <f>Table2[[#This Row],[revenue]]/Table2[[#This Row],[Order ID]]</f>
        <v>6.3594501057488948</v>
      </c>
      <c r="O403" s="3" t="str" cm="1">
        <f t="array" ref="O403">_xlfn.IFS(M403&lt;=150000,"regular",M403&lt;=300000,"premium",M403&lt;=500000,"VIP")</f>
        <v>regular</v>
      </c>
    </row>
    <row r="404" spans="1:15" x14ac:dyDescent="0.25">
      <c r="A404" s="3">
        <v>10403</v>
      </c>
      <c r="B404" s="5">
        <v>45324</v>
      </c>
      <c r="C404" s="5" t="str">
        <f t="shared" si="18"/>
        <v>Feb</v>
      </c>
      <c r="D404" s="5" t="str">
        <f t="shared" si="19"/>
        <v>2024</v>
      </c>
      <c r="E404" s="3" t="s">
        <v>893</v>
      </c>
      <c r="F404" s="3" t="s">
        <v>11</v>
      </c>
      <c r="G404" s="3" t="s">
        <v>165</v>
      </c>
      <c r="H404" s="3" t="s">
        <v>25</v>
      </c>
      <c r="I404" s="3" t="s">
        <v>313</v>
      </c>
      <c r="J404" s="3" t="s">
        <v>894</v>
      </c>
      <c r="K404" s="3">
        <v>2</v>
      </c>
      <c r="L404" s="3">
        <v>58390</v>
      </c>
      <c r="M404" s="3">
        <f t="shared" si="20"/>
        <v>116780</v>
      </c>
      <c r="N404" s="6">
        <f>Table2[[#This Row],[revenue]]/Table2[[#This Row],[Order ID]]</f>
        <v>11.225607997692974</v>
      </c>
      <c r="O404" s="3" t="str" cm="1">
        <f t="array" ref="O404">_xlfn.IFS(M404&lt;=150000,"regular",M404&lt;=300000,"premium",M404&lt;=500000,"VIP")</f>
        <v>regular</v>
      </c>
    </row>
    <row r="405" spans="1:15" x14ac:dyDescent="0.25">
      <c r="A405" s="3">
        <v>10404</v>
      </c>
      <c r="B405" s="5">
        <v>45461</v>
      </c>
      <c r="C405" s="5" t="str">
        <f t="shared" si="18"/>
        <v>Jun</v>
      </c>
      <c r="D405" s="5" t="str">
        <f t="shared" si="19"/>
        <v>2024</v>
      </c>
      <c r="E405" s="3" t="s">
        <v>895</v>
      </c>
      <c r="F405" s="3" t="s">
        <v>33</v>
      </c>
      <c r="G405" s="3" t="s">
        <v>55</v>
      </c>
      <c r="H405" s="3" t="s">
        <v>120</v>
      </c>
      <c r="I405" s="3" t="s">
        <v>155</v>
      </c>
      <c r="J405" s="3" t="s">
        <v>896</v>
      </c>
      <c r="K405" s="3">
        <v>3</v>
      </c>
      <c r="L405" s="3">
        <v>34017</v>
      </c>
      <c r="M405" s="3">
        <f t="shared" si="20"/>
        <v>102051</v>
      </c>
      <c r="N405" s="6">
        <f>Table2[[#This Row],[revenue]]/Table2[[#This Row],[Order ID]]</f>
        <v>9.8088235294117645</v>
      </c>
      <c r="O405" s="3" t="str" cm="1">
        <f t="array" ref="O405">_xlfn.IFS(M405&lt;=150000,"regular",M405&lt;=300000,"premium",M405&lt;=500000,"VIP")</f>
        <v>regular</v>
      </c>
    </row>
    <row r="406" spans="1:15" x14ac:dyDescent="0.25">
      <c r="A406" s="3">
        <v>10405</v>
      </c>
      <c r="B406" s="5">
        <v>45917</v>
      </c>
      <c r="C406" s="5" t="str">
        <f t="shared" si="18"/>
        <v>Sep</v>
      </c>
      <c r="D406" s="5" t="str">
        <f t="shared" si="19"/>
        <v>2025</v>
      </c>
      <c r="E406" s="3" t="s">
        <v>897</v>
      </c>
      <c r="F406" s="3" t="s">
        <v>33</v>
      </c>
      <c r="G406" s="3" t="s">
        <v>101</v>
      </c>
      <c r="H406" s="3" t="s">
        <v>39</v>
      </c>
      <c r="I406" s="3" t="s">
        <v>132</v>
      </c>
      <c r="J406" s="3" t="s">
        <v>854</v>
      </c>
      <c r="K406" s="3">
        <v>2</v>
      </c>
      <c r="L406" s="3">
        <v>40744</v>
      </c>
      <c r="M406" s="3">
        <f t="shared" si="20"/>
        <v>81488</v>
      </c>
      <c r="N406" s="6">
        <f>Table2[[#This Row],[revenue]]/Table2[[#This Row],[Order ID]]</f>
        <v>7.8316194137433923</v>
      </c>
      <c r="O406" s="3" t="str" cm="1">
        <f t="array" ref="O406">_xlfn.IFS(M406&lt;=150000,"regular",M406&lt;=300000,"premium",M406&lt;=500000,"VIP")</f>
        <v>regular</v>
      </c>
    </row>
    <row r="407" spans="1:15" x14ac:dyDescent="0.25">
      <c r="A407" s="3">
        <v>10406</v>
      </c>
      <c r="B407" s="5">
        <v>45319</v>
      </c>
      <c r="C407" s="5" t="str">
        <f t="shared" si="18"/>
        <v>Jan</v>
      </c>
      <c r="D407" s="5" t="str">
        <f t="shared" si="19"/>
        <v>2024</v>
      </c>
      <c r="E407" s="3" t="s">
        <v>898</v>
      </c>
      <c r="F407" s="3" t="s">
        <v>23</v>
      </c>
      <c r="G407" s="3" t="s">
        <v>24</v>
      </c>
      <c r="H407" s="3" t="s">
        <v>67</v>
      </c>
      <c r="I407" s="3" t="s">
        <v>298</v>
      </c>
      <c r="J407" s="3" t="s">
        <v>899</v>
      </c>
      <c r="K407" s="3">
        <v>2</v>
      </c>
      <c r="L407" s="3">
        <v>54055</v>
      </c>
      <c r="M407" s="3">
        <f t="shared" si="20"/>
        <v>108110</v>
      </c>
      <c r="N407" s="6">
        <f>Table2[[#This Row],[revenue]]/Table2[[#This Row],[Order ID]]</f>
        <v>10.389198539304248</v>
      </c>
      <c r="O407" s="3" t="str" cm="1">
        <f t="array" ref="O407">_xlfn.IFS(M407&lt;=150000,"regular",M407&lt;=300000,"premium",M407&lt;=500000,"VIP")</f>
        <v>regular</v>
      </c>
    </row>
    <row r="408" spans="1:15" x14ac:dyDescent="0.25">
      <c r="A408" s="3">
        <v>10407</v>
      </c>
      <c r="B408" s="5">
        <v>45251</v>
      </c>
      <c r="C408" s="5" t="str">
        <f t="shared" si="18"/>
        <v>Nov</v>
      </c>
      <c r="D408" s="5" t="str">
        <f t="shared" si="19"/>
        <v>2023</v>
      </c>
      <c r="E408" s="3" t="s">
        <v>900</v>
      </c>
      <c r="F408" s="3" t="s">
        <v>17</v>
      </c>
      <c r="G408" s="3" t="s">
        <v>66</v>
      </c>
      <c r="H408" s="3" t="s">
        <v>25</v>
      </c>
      <c r="I408" s="3" t="s">
        <v>95</v>
      </c>
      <c r="J408" s="3" t="s">
        <v>901</v>
      </c>
      <c r="K408" s="3">
        <v>1</v>
      </c>
      <c r="L408" s="3">
        <v>31617</v>
      </c>
      <c r="M408" s="3">
        <f t="shared" si="20"/>
        <v>31617</v>
      </c>
      <c r="N408" s="6">
        <f>Table2[[#This Row],[revenue]]/Table2[[#This Row],[Order ID]]</f>
        <v>3.0380513116171808</v>
      </c>
      <c r="O408" s="3" t="str" cm="1">
        <f t="array" ref="O408">_xlfn.IFS(M408&lt;=150000,"regular",M408&lt;=300000,"premium",M408&lt;=500000,"VIP")</f>
        <v>regular</v>
      </c>
    </row>
    <row r="409" spans="1:15" x14ac:dyDescent="0.25">
      <c r="A409" s="3">
        <v>10408</v>
      </c>
      <c r="B409" s="5">
        <v>45699</v>
      </c>
      <c r="C409" s="5" t="str">
        <f t="shared" si="18"/>
        <v>Feb</v>
      </c>
      <c r="D409" s="5" t="str">
        <f t="shared" si="19"/>
        <v>2025</v>
      </c>
      <c r="E409" s="3" t="s">
        <v>902</v>
      </c>
      <c r="F409" s="3" t="s">
        <v>33</v>
      </c>
      <c r="G409" s="3" t="s">
        <v>34</v>
      </c>
      <c r="H409" s="3" t="s">
        <v>25</v>
      </c>
      <c r="I409" s="3" t="s">
        <v>26</v>
      </c>
      <c r="J409" s="3" t="s">
        <v>903</v>
      </c>
      <c r="K409" s="3">
        <v>4</v>
      </c>
      <c r="L409" s="3">
        <v>27630</v>
      </c>
      <c r="M409" s="3">
        <f t="shared" si="20"/>
        <v>110520</v>
      </c>
      <c r="N409" s="6">
        <f>Table2[[#This Row],[revenue]]/Table2[[#This Row],[Order ID]]</f>
        <v>10.618754803996925</v>
      </c>
      <c r="O409" s="3" t="str" cm="1">
        <f t="array" ref="O409">_xlfn.IFS(M409&lt;=150000,"regular",M409&lt;=300000,"premium",M409&lt;=500000,"VIP")</f>
        <v>regular</v>
      </c>
    </row>
    <row r="410" spans="1:15" x14ac:dyDescent="0.25">
      <c r="A410" s="3">
        <v>10409</v>
      </c>
      <c r="B410" s="5">
        <v>45659</v>
      </c>
      <c r="C410" s="5" t="str">
        <f t="shared" si="18"/>
        <v>Jan</v>
      </c>
      <c r="D410" s="5" t="str">
        <f t="shared" si="19"/>
        <v>2025</v>
      </c>
      <c r="E410" s="3" t="s">
        <v>904</v>
      </c>
      <c r="F410" s="3" t="s">
        <v>11</v>
      </c>
      <c r="G410" s="3" t="s">
        <v>12</v>
      </c>
      <c r="H410" s="3" t="s">
        <v>35</v>
      </c>
      <c r="I410" s="3" t="s">
        <v>36</v>
      </c>
      <c r="J410" s="3" t="s">
        <v>905</v>
      </c>
      <c r="K410" s="3">
        <v>2</v>
      </c>
      <c r="L410" s="3">
        <v>31337</v>
      </c>
      <c r="M410" s="3">
        <f t="shared" si="20"/>
        <v>62674</v>
      </c>
      <c r="N410" s="6">
        <f>Table2[[#This Row],[revenue]]/Table2[[#This Row],[Order ID]]</f>
        <v>6.021135555769046</v>
      </c>
      <c r="O410" s="3" t="str" cm="1">
        <f t="array" ref="O410">_xlfn.IFS(M410&lt;=150000,"regular",M410&lt;=300000,"premium",M410&lt;=500000,"VIP")</f>
        <v>regular</v>
      </c>
    </row>
    <row r="411" spans="1:15" x14ac:dyDescent="0.25">
      <c r="A411" s="3">
        <v>10410</v>
      </c>
      <c r="B411" s="5">
        <v>45782</v>
      </c>
      <c r="C411" s="5" t="str">
        <f t="shared" si="18"/>
        <v>May</v>
      </c>
      <c r="D411" s="5" t="str">
        <f t="shared" si="19"/>
        <v>2025</v>
      </c>
      <c r="E411" s="3" t="s">
        <v>906</v>
      </c>
      <c r="F411" s="3" t="s">
        <v>23</v>
      </c>
      <c r="G411" s="3" t="s">
        <v>29</v>
      </c>
      <c r="H411" s="3" t="s">
        <v>35</v>
      </c>
      <c r="I411" s="3" t="s">
        <v>44</v>
      </c>
      <c r="J411" s="3" t="s">
        <v>907</v>
      </c>
      <c r="K411" s="3">
        <v>2</v>
      </c>
      <c r="L411" s="3">
        <v>74144</v>
      </c>
      <c r="M411" s="3">
        <f t="shared" si="20"/>
        <v>148288</v>
      </c>
      <c r="N411" s="6">
        <f>Table2[[#This Row],[revenue]]/Table2[[#This Row],[Order ID]]</f>
        <v>14.2447646493756</v>
      </c>
      <c r="O411" s="3" t="str" cm="1">
        <f t="array" ref="O411">_xlfn.IFS(M411&lt;=150000,"regular",M411&lt;=300000,"premium",M411&lt;=500000,"VIP")</f>
        <v>regular</v>
      </c>
    </row>
    <row r="412" spans="1:15" x14ac:dyDescent="0.25">
      <c r="A412" s="3">
        <v>10411</v>
      </c>
      <c r="B412" s="5">
        <v>45485</v>
      </c>
      <c r="C412" s="5" t="str">
        <f t="shared" si="18"/>
        <v>Jul</v>
      </c>
      <c r="D412" s="5" t="str">
        <f t="shared" si="19"/>
        <v>2024</v>
      </c>
      <c r="E412" s="3" t="s">
        <v>908</v>
      </c>
      <c r="F412" s="3" t="s">
        <v>11</v>
      </c>
      <c r="G412" s="3" t="s">
        <v>138</v>
      </c>
      <c r="H412" s="3" t="s">
        <v>120</v>
      </c>
      <c r="I412" s="3" t="s">
        <v>139</v>
      </c>
      <c r="J412" s="3" t="s">
        <v>909</v>
      </c>
      <c r="K412" s="3">
        <v>1</v>
      </c>
      <c r="L412" s="3">
        <v>12174</v>
      </c>
      <c r="M412" s="3">
        <f t="shared" si="20"/>
        <v>12174</v>
      </c>
      <c r="N412" s="6">
        <f>Table2[[#This Row],[revenue]]/Table2[[#This Row],[Order ID]]</f>
        <v>1.1693401210258381</v>
      </c>
      <c r="O412" s="3" t="str" cm="1">
        <f t="array" ref="O412">_xlfn.IFS(M412&lt;=150000,"regular",M412&lt;=300000,"premium",M412&lt;=500000,"VIP")</f>
        <v>regular</v>
      </c>
    </row>
    <row r="413" spans="1:15" x14ac:dyDescent="0.25">
      <c r="A413" s="3">
        <v>10412</v>
      </c>
      <c r="B413" s="5">
        <v>45427</v>
      </c>
      <c r="C413" s="5" t="str">
        <f t="shared" si="18"/>
        <v>May</v>
      </c>
      <c r="D413" s="5" t="str">
        <f t="shared" si="19"/>
        <v>2024</v>
      </c>
      <c r="E413" s="3" t="s">
        <v>910</v>
      </c>
      <c r="F413" s="3" t="s">
        <v>17</v>
      </c>
      <c r="G413" s="3" t="s">
        <v>158</v>
      </c>
      <c r="H413" s="3" t="s">
        <v>35</v>
      </c>
      <c r="I413" s="3" t="s">
        <v>36</v>
      </c>
      <c r="J413" s="3" t="s">
        <v>911</v>
      </c>
      <c r="K413" s="3">
        <v>5</v>
      </c>
      <c r="L413" s="3">
        <v>55124</v>
      </c>
      <c r="M413" s="3">
        <f t="shared" si="20"/>
        <v>275620</v>
      </c>
      <c r="N413" s="6">
        <f>Table2[[#This Row],[revenue]]/Table2[[#This Row],[Order ID]]</f>
        <v>26.471379177871686</v>
      </c>
      <c r="O413" s="3" t="str" cm="1">
        <f t="array" ref="O413">_xlfn.IFS(M413&lt;=150000,"regular",M413&lt;=300000,"premium",M413&lt;=500000,"VIP")</f>
        <v>premium</v>
      </c>
    </row>
    <row r="414" spans="1:15" x14ac:dyDescent="0.25">
      <c r="A414" s="3">
        <v>10413</v>
      </c>
      <c r="B414" s="5">
        <v>45365</v>
      </c>
      <c r="C414" s="5" t="str">
        <f t="shared" si="18"/>
        <v>Mar</v>
      </c>
      <c r="D414" s="5" t="str">
        <f t="shared" si="19"/>
        <v>2024</v>
      </c>
      <c r="E414" s="3" t="s">
        <v>912</v>
      </c>
      <c r="F414" s="3" t="s">
        <v>11</v>
      </c>
      <c r="G414" s="3" t="s">
        <v>84</v>
      </c>
      <c r="H414" s="3" t="s">
        <v>25</v>
      </c>
      <c r="I414" s="3" t="s">
        <v>58</v>
      </c>
      <c r="J414" s="3" t="s">
        <v>913</v>
      </c>
      <c r="K414" s="3">
        <v>3</v>
      </c>
      <c r="L414" s="3">
        <v>68890</v>
      </c>
      <c r="M414" s="3">
        <f t="shared" si="20"/>
        <v>206670</v>
      </c>
      <c r="N414" s="6">
        <f>Table2[[#This Row],[revenue]]/Table2[[#This Row],[Order ID]]</f>
        <v>19.847306251800635</v>
      </c>
      <c r="O414" s="3" t="str" cm="1">
        <f t="array" ref="O414">_xlfn.IFS(M414&lt;=150000,"regular",M414&lt;=300000,"premium",M414&lt;=500000,"VIP")</f>
        <v>premium</v>
      </c>
    </row>
    <row r="415" spans="1:15" x14ac:dyDescent="0.25">
      <c r="A415" s="3">
        <v>10414</v>
      </c>
      <c r="B415" s="5">
        <v>45358</v>
      </c>
      <c r="C415" s="5" t="str">
        <f t="shared" si="18"/>
        <v>Mar</v>
      </c>
      <c r="D415" s="5" t="str">
        <f t="shared" si="19"/>
        <v>2024</v>
      </c>
      <c r="E415" s="3" t="s">
        <v>914</v>
      </c>
      <c r="F415" s="3" t="s">
        <v>11</v>
      </c>
      <c r="G415" s="3" t="s">
        <v>84</v>
      </c>
      <c r="H415" s="3" t="s">
        <v>35</v>
      </c>
      <c r="I415" s="3" t="s">
        <v>36</v>
      </c>
      <c r="J415" s="3" t="s">
        <v>915</v>
      </c>
      <c r="K415" s="3">
        <v>2</v>
      </c>
      <c r="L415" s="3">
        <v>34522</v>
      </c>
      <c r="M415" s="3">
        <f t="shared" si="20"/>
        <v>69044</v>
      </c>
      <c r="N415" s="6">
        <f>Table2[[#This Row],[revenue]]/Table2[[#This Row],[Order ID]]</f>
        <v>6.6299212598425195</v>
      </c>
      <c r="O415" s="3" t="str" cm="1">
        <f t="array" ref="O415">_xlfn.IFS(M415&lt;=150000,"regular",M415&lt;=300000,"premium",M415&lt;=500000,"VIP")</f>
        <v>regular</v>
      </c>
    </row>
    <row r="416" spans="1:15" x14ac:dyDescent="0.25">
      <c r="A416" s="3">
        <v>10415</v>
      </c>
      <c r="B416" s="5">
        <v>45329</v>
      </c>
      <c r="C416" s="5" t="str">
        <f t="shared" si="18"/>
        <v>Feb</v>
      </c>
      <c r="D416" s="5" t="str">
        <f t="shared" si="19"/>
        <v>2024</v>
      </c>
      <c r="E416" s="3" t="s">
        <v>916</v>
      </c>
      <c r="F416" s="3" t="s">
        <v>23</v>
      </c>
      <c r="G416" s="3" t="s">
        <v>76</v>
      </c>
      <c r="H416" s="3" t="s">
        <v>19</v>
      </c>
      <c r="I416" s="3" t="s">
        <v>30</v>
      </c>
      <c r="J416" s="3" t="s">
        <v>917</v>
      </c>
      <c r="K416" s="3">
        <v>3</v>
      </c>
      <c r="L416" s="3">
        <v>15297</v>
      </c>
      <c r="M416" s="3">
        <f t="shared" si="20"/>
        <v>45891</v>
      </c>
      <c r="N416" s="6">
        <f>Table2[[#This Row],[revenue]]/Table2[[#This Row],[Order ID]]</f>
        <v>4.4062409985597695</v>
      </c>
      <c r="O416" s="3" t="str" cm="1">
        <f t="array" ref="O416">_xlfn.IFS(M416&lt;=150000,"regular",M416&lt;=300000,"premium",M416&lt;=500000,"VIP")</f>
        <v>regular</v>
      </c>
    </row>
    <row r="417" spans="1:15" x14ac:dyDescent="0.25">
      <c r="A417" s="3">
        <v>10416</v>
      </c>
      <c r="B417" s="5">
        <v>45932</v>
      </c>
      <c r="C417" s="5" t="str">
        <f t="shared" si="18"/>
        <v>Oct</v>
      </c>
      <c r="D417" s="5" t="str">
        <f t="shared" si="19"/>
        <v>2025</v>
      </c>
      <c r="E417" s="3" t="s">
        <v>918</v>
      </c>
      <c r="F417" s="3" t="s">
        <v>17</v>
      </c>
      <c r="G417" s="3" t="s">
        <v>66</v>
      </c>
      <c r="H417" s="3" t="s">
        <v>13</v>
      </c>
      <c r="I417" s="3" t="s">
        <v>48</v>
      </c>
      <c r="J417" s="3" t="s">
        <v>919</v>
      </c>
      <c r="K417" s="3">
        <v>1</v>
      </c>
      <c r="L417" s="3">
        <v>74394</v>
      </c>
      <c r="M417" s="3">
        <f t="shared" si="20"/>
        <v>74394</v>
      </c>
      <c r="N417" s="6">
        <f>Table2[[#This Row],[revenue]]/Table2[[#This Row],[Order ID]]</f>
        <v>7.1422811059907838</v>
      </c>
      <c r="O417" s="3" t="str" cm="1">
        <f t="array" ref="O417">_xlfn.IFS(M417&lt;=150000,"regular",M417&lt;=300000,"premium",M417&lt;=500000,"VIP")</f>
        <v>regular</v>
      </c>
    </row>
    <row r="418" spans="1:15" x14ac:dyDescent="0.25">
      <c r="A418" s="3">
        <v>10417</v>
      </c>
      <c r="B418" s="5">
        <v>45423</v>
      </c>
      <c r="C418" s="5" t="str">
        <f t="shared" si="18"/>
        <v>May</v>
      </c>
      <c r="D418" s="5" t="str">
        <f t="shared" si="19"/>
        <v>2024</v>
      </c>
      <c r="E418" s="3" t="s">
        <v>920</v>
      </c>
      <c r="F418" s="3" t="s">
        <v>17</v>
      </c>
      <c r="G418" s="3" t="s">
        <v>158</v>
      </c>
      <c r="H418" s="3" t="s">
        <v>39</v>
      </c>
      <c r="I418" s="3" t="s">
        <v>200</v>
      </c>
      <c r="J418" s="3" t="s">
        <v>921</v>
      </c>
      <c r="K418" s="3">
        <v>3</v>
      </c>
      <c r="L418" s="3">
        <v>51264</v>
      </c>
      <c r="M418" s="3">
        <f t="shared" si="20"/>
        <v>153792</v>
      </c>
      <c r="N418" s="6">
        <f>Table2[[#This Row],[revenue]]/Table2[[#This Row],[Order ID]]</f>
        <v>14.763559566093885</v>
      </c>
      <c r="O418" s="3" t="str" cm="1">
        <f t="array" ref="O418">_xlfn.IFS(M418&lt;=150000,"regular",M418&lt;=300000,"premium",M418&lt;=500000,"VIP")</f>
        <v>premium</v>
      </c>
    </row>
    <row r="419" spans="1:15" x14ac:dyDescent="0.25">
      <c r="A419" s="3">
        <v>10418</v>
      </c>
      <c r="B419" s="5">
        <v>45666</v>
      </c>
      <c r="C419" s="5" t="str">
        <f t="shared" si="18"/>
        <v>Jan</v>
      </c>
      <c r="D419" s="5" t="str">
        <f t="shared" si="19"/>
        <v>2025</v>
      </c>
      <c r="E419" s="3" t="s">
        <v>922</v>
      </c>
      <c r="F419" s="3" t="s">
        <v>11</v>
      </c>
      <c r="G419" s="3" t="s">
        <v>12</v>
      </c>
      <c r="H419" s="3" t="s">
        <v>35</v>
      </c>
      <c r="I419" s="3" t="s">
        <v>437</v>
      </c>
      <c r="J419" s="3" t="s">
        <v>923</v>
      </c>
      <c r="K419" s="3">
        <v>5</v>
      </c>
      <c r="L419" s="3">
        <v>71207</v>
      </c>
      <c r="M419" s="3">
        <f t="shared" si="20"/>
        <v>356035</v>
      </c>
      <c r="N419" s="6">
        <f>Table2[[#This Row],[revenue]]/Table2[[#This Row],[Order ID]]</f>
        <v>34.174985601842963</v>
      </c>
      <c r="O419" s="3" t="str" cm="1">
        <f t="array" ref="O419">_xlfn.IFS(M419&lt;=150000,"regular",M419&lt;=300000,"premium",M419&lt;=500000,"VIP")</f>
        <v>VIP</v>
      </c>
    </row>
    <row r="420" spans="1:15" x14ac:dyDescent="0.25">
      <c r="A420" s="3">
        <v>10419</v>
      </c>
      <c r="B420" s="5">
        <v>45504</v>
      </c>
      <c r="C420" s="5" t="str">
        <f t="shared" si="18"/>
        <v>Jul</v>
      </c>
      <c r="D420" s="5" t="str">
        <f t="shared" si="19"/>
        <v>2024</v>
      </c>
      <c r="E420" s="3" t="s">
        <v>924</v>
      </c>
      <c r="F420" s="3" t="s">
        <v>17</v>
      </c>
      <c r="G420" s="3" t="s">
        <v>47</v>
      </c>
      <c r="H420" s="3" t="s">
        <v>35</v>
      </c>
      <c r="I420" s="3" t="s">
        <v>36</v>
      </c>
      <c r="J420" s="3" t="s">
        <v>925</v>
      </c>
      <c r="K420" s="3">
        <v>5</v>
      </c>
      <c r="L420" s="3">
        <v>59662</v>
      </c>
      <c r="M420" s="3">
        <f t="shared" si="20"/>
        <v>298310</v>
      </c>
      <c r="N420" s="6">
        <f>Table2[[#This Row],[revenue]]/Table2[[#This Row],[Order ID]]</f>
        <v>28.631346578366447</v>
      </c>
      <c r="O420" s="3" t="str" cm="1">
        <f t="array" ref="O420">_xlfn.IFS(M420&lt;=150000,"regular",M420&lt;=300000,"premium",M420&lt;=500000,"VIP")</f>
        <v>premium</v>
      </c>
    </row>
    <row r="421" spans="1:15" x14ac:dyDescent="0.25">
      <c r="A421" s="3">
        <v>10420</v>
      </c>
      <c r="B421" s="5">
        <v>45558</v>
      </c>
      <c r="C421" s="5" t="str">
        <f t="shared" si="18"/>
        <v>Sep</v>
      </c>
      <c r="D421" s="5" t="str">
        <f t="shared" si="19"/>
        <v>2024</v>
      </c>
      <c r="E421" s="3" t="s">
        <v>926</v>
      </c>
      <c r="F421" s="3" t="s">
        <v>11</v>
      </c>
      <c r="G421" s="3" t="s">
        <v>138</v>
      </c>
      <c r="H421" s="3" t="s">
        <v>120</v>
      </c>
      <c r="I421" s="3" t="s">
        <v>159</v>
      </c>
      <c r="J421" s="3" t="s">
        <v>927</v>
      </c>
      <c r="K421" s="3">
        <v>4</v>
      </c>
      <c r="L421" s="3">
        <v>75843</v>
      </c>
      <c r="M421" s="3">
        <f t="shared" si="20"/>
        <v>303372</v>
      </c>
      <c r="N421" s="6">
        <f>Table2[[#This Row],[revenue]]/Table2[[#This Row],[Order ID]]</f>
        <v>29.114395393474087</v>
      </c>
      <c r="O421" s="3" t="str" cm="1">
        <f t="array" ref="O421">_xlfn.IFS(M421&lt;=150000,"regular",M421&lt;=300000,"premium",M421&lt;=500000,"VIP")</f>
        <v>VIP</v>
      </c>
    </row>
    <row r="422" spans="1:15" x14ac:dyDescent="0.25">
      <c r="A422" s="3">
        <v>10421</v>
      </c>
      <c r="B422" s="5">
        <v>45841</v>
      </c>
      <c r="C422" s="5" t="str">
        <f t="shared" si="18"/>
        <v>Jul</v>
      </c>
      <c r="D422" s="5" t="str">
        <f t="shared" si="19"/>
        <v>2025</v>
      </c>
      <c r="E422" s="3" t="s">
        <v>928</v>
      </c>
      <c r="F422" s="3" t="s">
        <v>33</v>
      </c>
      <c r="G422" s="3" t="s">
        <v>101</v>
      </c>
      <c r="H422" s="3" t="s">
        <v>77</v>
      </c>
      <c r="I422" s="3" t="s">
        <v>287</v>
      </c>
      <c r="J422" s="3" t="s">
        <v>929</v>
      </c>
      <c r="K422" s="3">
        <v>1</v>
      </c>
      <c r="L422" s="3">
        <v>47539</v>
      </c>
      <c r="M422" s="3">
        <f t="shared" si="20"/>
        <v>47539</v>
      </c>
      <c r="N422" s="6">
        <f>Table2[[#This Row],[revenue]]/Table2[[#This Row],[Order ID]]</f>
        <v>4.5618462719508681</v>
      </c>
      <c r="O422" s="3" t="str" cm="1">
        <f t="array" ref="O422">_xlfn.IFS(M422&lt;=150000,"regular",M422&lt;=300000,"premium",M422&lt;=500000,"VIP")</f>
        <v>regular</v>
      </c>
    </row>
    <row r="423" spans="1:15" x14ac:dyDescent="0.25">
      <c r="A423" s="3">
        <v>10422</v>
      </c>
      <c r="B423" s="5">
        <v>45599</v>
      </c>
      <c r="C423" s="5" t="str">
        <f t="shared" si="18"/>
        <v>Nov</v>
      </c>
      <c r="D423" s="5" t="str">
        <f t="shared" si="19"/>
        <v>2024</v>
      </c>
      <c r="E423" s="3" t="s">
        <v>930</v>
      </c>
      <c r="F423" s="3" t="s">
        <v>11</v>
      </c>
      <c r="G423" s="3" t="s">
        <v>12</v>
      </c>
      <c r="H423" s="3" t="s">
        <v>87</v>
      </c>
      <c r="I423" s="3" t="s">
        <v>174</v>
      </c>
      <c r="J423" s="3" t="s">
        <v>931</v>
      </c>
      <c r="K423" s="3">
        <v>3</v>
      </c>
      <c r="L423" s="3">
        <v>78549</v>
      </c>
      <c r="M423" s="3">
        <f t="shared" si="20"/>
        <v>235647</v>
      </c>
      <c r="N423" s="6">
        <f>Table2[[#This Row],[revenue]]/Table2[[#This Row],[Order ID]]</f>
        <v>22.610535405872195</v>
      </c>
      <c r="O423" s="3" t="str" cm="1">
        <f t="array" ref="O423">_xlfn.IFS(M423&lt;=150000,"regular",M423&lt;=300000,"premium",M423&lt;=500000,"VIP")</f>
        <v>premium</v>
      </c>
    </row>
    <row r="424" spans="1:15" x14ac:dyDescent="0.25">
      <c r="A424" s="3">
        <v>10423</v>
      </c>
      <c r="B424" s="5">
        <v>45300</v>
      </c>
      <c r="C424" s="5" t="str">
        <f t="shared" si="18"/>
        <v>Jan</v>
      </c>
      <c r="D424" s="5" t="str">
        <f t="shared" si="19"/>
        <v>2024</v>
      </c>
      <c r="E424" s="3" t="s">
        <v>932</v>
      </c>
      <c r="F424" s="3" t="s">
        <v>11</v>
      </c>
      <c r="G424" s="3" t="s">
        <v>12</v>
      </c>
      <c r="H424" s="3" t="s">
        <v>67</v>
      </c>
      <c r="I424" s="3" t="s">
        <v>400</v>
      </c>
      <c r="J424" s="3" t="s">
        <v>933</v>
      </c>
      <c r="K424" s="3">
        <v>4</v>
      </c>
      <c r="L424" s="3">
        <v>34292</v>
      </c>
      <c r="M424" s="3">
        <f t="shared" si="20"/>
        <v>137168</v>
      </c>
      <c r="N424" s="6">
        <f>Table2[[#This Row],[revenue]]/Table2[[#This Row],[Order ID]]</f>
        <v>13.160126643001055</v>
      </c>
      <c r="O424" s="3" t="str" cm="1">
        <f t="array" ref="O424">_xlfn.IFS(M424&lt;=150000,"regular",M424&lt;=300000,"premium",M424&lt;=500000,"VIP")</f>
        <v>regular</v>
      </c>
    </row>
    <row r="425" spans="1:15" x14ac:dyDescent="0.25">
      <c r="A425" s="3">
        <v>10424</v>
      </c>
      <c r="B425" s="5">
        <v>45414</v>
      </c>
      <c r="C425" s="5" t="str">
        <f t="shared" si="18"/>
        <v>May</v>
      </c>
      <c r="D425" s="5" t="str">
        <f t="shared" si="19"/>
        <v>2024</v>
      </c>
      <c r="E425" s="3" t="s">
        <v>934</v>
      </c>
      <c r="F425" s="3" t="s">
        <v>23</v>
      </c>
      <c r="G425" s="3" t="s">
        <v>24</v>
      </c>
      <c r="H425" s="3" t="s">
        <v>35</v>
      </c>
      <c r="I425" s="3" t="s">
        <v>44</v>
      </c>
      <c r="J425" s="3" t="s">
        <v>935</v>
      </c>
      <c r="K425" s="3">
        <v>2</v>
      </c>
      <c r="L425" s="3">
        <v>53535</v>
      </c>
      <c r="M425" s="3">
        <f t="shared" si="20"/>
        <v>107070</v>
      </c>
      <c r="N425" s="6">
        <f>Table2[[#This Row],[revenue]]/Table2[[#This Row],[Order ID]]</f>
        <v>10.271488871834229</v>
      </c>
      <c r="O425" s="3" t="str" cm="1">
        <f t="array" ref="O425">_xlfn.IFS(M425&lt;=150000,"regular",M425&lt;=300000,"premium",M425&lt;=500000,"VIP")</f>
        <v>regular</v>
      </c>
    </row>
    <row r="426" spans="1:15" x14ac:dyDescent="0.25">
      <c r="A426" s="3">
        <v>10425</v>
      </c>
      <c r="B426" s="5">
        <v>45827</v>
      </c>
      <c r="C426" s="5" t="str">
        <f t="shared" si="18"/>
        <v>Jun</v>
      </c>
      <c r="D426" s="5" t="str">
        <f t="shared" si="19"/>
        <v>2025</v>
      </c>
      <c r="E426" s="3" t="s">
        <v>936</v>
      </c>
      <c r="F426" s="3" t="s">
        <v>33</v>
      </c>
      <c r="G426" s="3" t="s">
        <v>55</v>
      </c>
      <c r="H426" s="3" t="s">
        <v>87</v>
      </c>
      <c r="I426" s="3" t="s">
        <v>129</v>
      </c>
      <c r="J426" s="3" t="s">
        <v>937</v>
      </c>
      <c r="K426" s="3">
        <v>1</v>
      </c>
      <c r="L426" s="3">
        <v>38686</v>
      </c>
      <c r="M426" s="3">
        <f t="shared" si="20"/>
        <v>38686</v>
      </c>
      <c r="N426" s="6">
        <f>Table2[[#This Row],[revenue]]/Table2[[#This Row],[Order ID]]</f>
        <v>3.7108872901678658</v>
      </c>
      <c r="O426" s="3" t="str" cm="1">
        <f t="array" ref="O426">_xlfn.IFS(M426&lt;=150000,"regular",M426&lt;=300000,"premium",M426&lt;=500000,"VIP")</f>
        <v>regular</v>
      </c>
    </row>
    <row r="427" spans="1:15" x14ac:dyDescent="0.25">
      <c r="A427" s="3">
        <v>10426</v>
      </c>
      <c r="B427" s="5">
        <v>45608</v>
      </c>
      <c r="C427" s="5" t="str">
        <f t="shared" si="18"/>
        <v>Nov</v>
      </c>
      <c r="D427" s="5" t="str">
        <f t="shared" si="19"/>
        <v>2024</v>
      </c>
      <c r="E427" s="3" t="s">
        <v>938</v>
      </c>
      <c r="F427" s="3" t="s">
        <v>23</v>
      </c>
      <c r="G427" s="3" t="s">
        <v>29</v>
      </c>
      <c r="H427" s="3" t="s">
        <v>120</v>
      </c>
      <c r="I427" s="3" t="s">
        <v>139</v>
      </c>
      <c r="J427" s="3" t="s">
        <v>939</v>
      </c>
      <c r="K427" s="3">
        <v>5</v>
      </c>
      <c r="L427" s="3">
        <v>50771</v>
      </c>
      <c r="M427" s="3">
        <f t="shared" si="20"/>
        <v>253855</v>
      </c>
      <c r="N427" s="6">
        <f>Table2[[#This Row],[revenue]]/Table2[[#This Row],[Order ID]]</f>
        <v>24.348263955495877</v>
      </c>
      <c r="O427" s="3" t="str" cm="1">
        <f t="array" ref="O427">_xlfn.IFS(M427&lt;=150000,"regular",M427&lt;=300000,"premium",M427&lt;=500000,"VIP")</f>
        <v>premium</v>
      </c>
    </row>
    <row r="428" spans="1:15" x14ac:dyDescent="0.25">
      <c r="A428" s="3">
        <v>10427</v>
      </c>
      <c r="B428" s="5">
        <v>45521</v>
      </c>
      <c r="C428" s="5" t="str">
        <f t="shared" si="18"/>
        <v>Aug</v>
      </c>
      <c r="D428" s="5" t="str">
        <f t="shared" si="19"/>
        <v>2024</v>
      </c>
      <c r="E428" s="3" t="s">
        <v>940</v>
      </c>
      <c r="F428" s="3" t="s">
        <v>33</v>
      </c>
      <c r="G428" s="3" t="s">
        <v>94</v>
      </c>
      <c r="H428" s="3" t="s">
        <v>87</v>
      </c>
      <c r="I428" s="3" t="s">
        <v>147</v>
      </c>
      <c r="J428" s="3" t="s">
        <v>941</v>
      </c>
      <c r="K428" s="3">
        <v>2</v>
      </c>
      <c r="L428" s="3">
        <v>11405</v>
      </c>
      <c r="M428" s="3">
        <f t="shared" si="20"/>
        <v>22810</v>
      </c>
      <c r="N428" s="6">
        <f>Table2[[#This Row],[revenue]]/Table2[[#This Row],[Order ID]]</f>
        <v>2.187589910808478</v>
      </c>
      <c r="O428" s="3" t="str" cm="1">
        <f t="array" ref="O428">_xlfn.IFS(M428&lt;=150000,"regular",M428&lt;=300000,"premium",M428&lt;=500000,"VIP")</f>
        <v>regular</v>
      </c>
    </row>
    <row r="429" spans="1:15" x14ac:dyDescent="0.25">
      <c r="A429" s="3">
        <v>10428</v>
      </c>
      <c r="B429" s="5">
        <v>45581</v>
      </c>
      <c r="C429" s="5" t="str">
        <f t="shared" si="18"/>
        <v>Oct</v>
      </c>
      <c r="D429" s="5" t="str">
        <f t="shared" si="19"/>
        <v>2024</v>
      </c>
      <c r="E429" s="3" t="s">
        <v>942</v>
      </c>
      <c r="F429" s="3" t="s">
        <v>23</v>
      </c>
      <c r="G429" s="3" t="s">
        <v>105</v>
      </c>
      <c r="H429" s="3" t="s">
        <v>62</v>
      </c>
      <c r="I429" s="3" t="s">
        <v>114</v>
      </c>
      <c r="J429" s="3" t="s">
        <v>943</v>
      </c>
      <c r="K429" s="3">
        <v>2</v>
      </c>
      <c r="L429" s="3">
        <v>63889</v>
      </c>
      <c r="M429" s="3">
        <f t="shared" si="20"/>
        <v>127778</v>
      </c>
      <c r="N429" s="6">
        <f>Table2[[#This Row],[revenue]]/Table2[[#This Row],[Order ID]]</f>
        <v>12.253356348293057</v>
      </c>
      <c r="O429" s="3" t="str" cm="1">
        <f t="array" ref="O429">_xlfn.IFS(M429&lt;=150000,"regular",M429&lt;=300000,"premium",M429&lt;=500000,"VIP")</f>
        <v>regular</v>
      </c>
    </row>
    <row r="430" spans="1:15" x14ac:dyDescent="0.25">
      <c r="A430" s="3">
        <v>10429</v>
      </c>
      <c r="B430" s="5">
        <v>45346</v>
      </c>
      <c r="C430" s="5" t="str">
        <f t="shared" si="18"/>
        <v>Feb</v>
      </c>
      <c r="D430" s="5" t="str">
        <f t="shared" si="19"/>
        <v>2024</v>
      </c>
      <c r="E430" s="3" t="s">
        <v>944</v>
      </c>
      <c r="F430" s="3" t="s">
        <v>23</v>
      </c>
      <c r="G430" s="3" t="s">
        <v>24</v>
      </c>
      <c r="H430" s="3" t="s">
        <v>19</v>
      </c>
      <c r="I430" s="3" t="s">
        <v>20</v>
      </c>
      <c r="J430" s="3" t="s">
        <v>945</v>
      </c>
      <c r="K430" s="3">
        <v>5</v>
      </c>
      <c r="L430" s="3">
        <v>22292</v>
      </c>
      <c r="M430" s="3">
        <f t="shared" si="20"/>
        <v>111460</v>
      </c>
      <c r="N430" s="6">
        <f>Table2[[#This Row],[revenue]]/Table2[[#This Row],[Order ID]]</f>
        <v>10.687505992904402</v>
      </c>
      <c r="O430" s="3" t="str" cm="1">
        <f t="array" ref="O430">_xlfn.IFS(M430&lt;=150000,"regular",M430&lt;=300000,"premium",M430&lt;=500000,"VIP")</f>
        <v>regular</v>
      </c>
    </row>
    <row r="431" spans="1:15" x14ac:dyDescent="0.25">
      <c r="A431" s="3">
        <v>10430</v>
      </c>
      <c r="B431" s="5">
        <v>45872</v>
      </c>
      <c r="C431" s="5" t="str">
        <f t="shared" si="18"/>
        <v>Aug</v>
      </c>
      <c r="D431" s="5" t="str">
        <f t="shared" si="19"/>
        <v>2025</v>
      </c>
      <c r="E431" s="3" t="s">
        <v>946</v>
      </c>
      <c r="F431" s="3" t="s">
        <v>33</v>
      </c>
      <c r="G431" s="3" t="s">
        <v>43</v>
      </c>
      <c r="H431" s="3" t="s">
        <v>25</v>
      </c>
      <c r="I431" s="3" t="s">
        <v>218</v>
      </c>
      <c r="J431" s="3" t="s">
        <v>947</v>
      </c>
      <c r="K431" s="3">
        <v>2</v>
      </c>
      <c r="L431" s="3">
        <v>60140</v>
      </c>
      <c r="M431" s="3">
        <f t="shared" si="20"/>
        <v>120280</v>
      </c>
      <c r="N431" s="6">
        <f>Table2[[#This Row],[revenue]]/Table2[[#This Row],[Order ID]]</f>
        <v>11.532118887823586</v>
      </c>
      <c r="O431" s="3" t="str" cm="1">
        <f t="array" ref="O431">_xlfn.IFS(M431&lt;=150000,"regular",M431&lt;=300000,"premium",M431&lt;=500000,"VIP")</f>
        <v>regular</v>
      </c>
    </row>
    <row r="432" spans="1:15" x14ac:dyDescent="0.25">
      <c r="A432" s="3">
        <v>10431</v>
      </c>
      <c r="B432" s="5">
        <v>45271</v>
      </c>
      <c r="C432" s="5" t="str">
        <f t="shared" si="18"/>
        <v>Dec</v>
      </c>
      <c r="D432" s="5" t="str">
        <f t="shared" si="19"/>
        <v>2023</v>
      </c>
      <c r="E432" s="3" t="s">
        <v>948</v>
      </c>
      <c r="F432" s="3" t="s">
        <v>33</v>
      </c>
      <c r="G432" s="3" t="s">
        <v>94</v>
      </c>
      <c r="H432" s="3" t="s">
        <v>120</v>
      </c>
      <c r="I432" s="3" t="s">
        <v>139</v>
      </c>
      <c r="J432" s="3" t="s">
        <v>949</v>
      </c>
      <c r="K432" s="3">
        <v>2</v>
      </c>
      <c r="L432" s="3">
        <v>25502</v>
      </c>
      <c r="M432" s="3">
        <f t="shared" si="20"/>
        <v>51004</v>
      </c>
      <c r="N432" s="6">
        <f>Table2[[#This Row],[revenue]]/Table2[[#This Row],[Order ID]]</f>
        <v>4.8896558335730038</v>
      </c>
      <c r="O432" s="3" t="str" cm="1">
        <f t="array" ref="O432">_xlfn.IFS(M432&lt;=150000,"regular",M432&lt;=300000,"premium",M432&lt;=500000,"VIP")</f>
        <v>regular</v>
      </c>
    </row>
    <row r="433" spans="1:15" x14ac:dyDescent="0.25">
      <c r="A433" s="3">
        <v>10432</v>
      </c>
      <c r="B433" s="5">
        <v>45398</v>
      </c>
      <c r="C433" s="5" t="str">
        <f t="shared" si="18"/>
        <v>Apr</v>
      </c>
      <c r="D433" s="5" t="str">
        <f t="shared" si="19"/>
        <v>2024</v>
      </c>
      <c r="E433" s="3" t="s">
        <v>950</v>
      </c>
      <c r="F433" s="3" t="s">
        <v>23</v>
      </c>
      <c r="G433" s="3" t="s">
        <v>29</v>
      </c>
      <c r="H433" s="3" t="s">
        <v>19</v>
      </c>
      <c r="I433" s="3" t="s">
        <v>20</v>
      </c>
      <c r="J433" s="3" t="s">
        <v>951</v>
      </c>
      <c r="K433" s="3">
        <v>4</v>
      </c>
      <c r="L433" s="3">
        <v>42773</v>
      </c>
      <c r="M433" s="3">
        <f t="shared" si="20"/>
        <v>171092</v>
      </c>
      <c r="N433" s="6">
        <f>Table2[[#This Row],[revenue]]/Table2[[#This Row],[Order ID]]</f>
        <v>16.400690184049079</v>
      </c>
      <c r="O433" s="3" t="str" cm="1">
        <f t="array" ref="O433">_xlfn.IFS(M433&lt;=150000,"regular",M433&lt;=300000,"premium",M433&lt;=500000,"VIP")</f>
        <v>premium</v>
      </c>
    </row>
    <row r="434" spans="1:15" x14ac:dyDescent="0.25">
      <c r="A434" s="3">
        <v>10433</v>
      </c>
      <c r="B434" s="5">
        <v>45775</v>
      </c>
      <c r="C434" s="5" t="str">
        <f t="shared" si="18"/>
        <v>Apr</v>
      </c>
      <c r="D434" s="5" t="str">
        <f t="shared" si="19"/>
        <v>2025</v>
      </c>
      <c r="E434" s="3" t="s">
        <v>952</v>
      </c>
      <c r="F434" s="3" t="s">
        <v>23</v>
      </c>
      <c r="G434" s="3" t="s">
        <v>29</v>
      </c>
      <c r="H434" s="3" t="s">
        <v>87</v>
      </c>
      <c r="I434" s="3" t="s">
        <v>129</v>
      </c>
      <c r="J434" s="3" t="s">
        <v>953</v>
      </c>
      <c r="K434" s="3">
        <v>5</v>
      </c>
      <c r="L434" s="3">
        <v>21146</v>
      </c>
      <c r="M434" s="3">
        <f t="shared" si="20"/>
        <v>105730</v>
      </c>
      <c r="N434" s="6">
        <f>Table2[[#This Row],[revenue]]/Table2[[#This Row],[Order ID]]</f>
        <v>10.134189590721748</v>
      </c>
      <c r="O434" s="3" t="str" cm="1">
        <f t="array" ref="O434">_xlfn.IFS(M434&lt;=150000,"regular",M434&lt;=300000,"premium",M434&lt;=500000,"VIP")</f>
        <v>regular</v>
      </c>
    </row>
    <row r="435" spans="1:15" x14ac:dyDescent="0.25">
      <c r="A435" s="3">
        <v>10434</v>
      </c>
      <c r="B435" s="5">
        <v>45705</v>
      </c>
      <c r="C435" s="5" t="str">
        <f t="shared" si="18"/>
        <v>Feb</v>
      </c>
      <c r="D435" s="5" t="str">
        <f t="shared" si="19"/>
        <v>2025</v>
      </c>
      <c r="E435" s="3" t="s">
        <v>954</v>
      </c>
      <c r="F435" s="3" t="s">
        <v>17</v>
      </c>
      <c r="G435" s="3" t="s">
        <v>158</v>
      </c>
      <c r="H435" s="3" t="s">
        <v>87</v>
      </c>
      <c r="I435" s="3" t="s">
        <v>129</v>
      </c>
      <c r="J435" s="3" t="s">
        <v>955</v>
      </c>
      <c r="K435" s="3">
        <v>2</v>
      </c>
      <c r="L435" s="3">
        <v>79849</v>
      </c>
      <c r="M435" s="3">
        <f t="shared" si="20"/>
        <v>159698</v>
      </c>
      <c r="N435" s="6">
        <f>Table2[[#This Row],[revenue]]/Table2[[#This Row],[Order ID]]</f>
        <v>15.305539582135326</v>
      </c>
      <c r="O435" s="3" t="str" cm="1">
        <f t="array" ref="O435">_xlfn.IFS(M435&lt;=150000,"regular",M435&lt;=300000,"premium",M435&lt;=500000,"VIP")</f>
        <v>premium</v>
      </c>
    </row>
    <row r="436" spans="1:15" x14ac:dyDescent="0.25">
      <c r="A436" s="3">
        <v>10435</v>
      </c>
      <c r="B436" s="5">
        <v>45920</v>
      </c>
      <c r="C436" s="5" t="str">
        <f t="shared" si="18"/>
        <v>Sep</v>
      </c>
      <c r="D436" s="5" t="str">
        <f t="shared" si="19"/>
        <v>2025</v>
      </c>
      <c r="E436" s="3" t="s">
        <v>956</v>
      </c>
      <c r="F436" s="3" t="s">
        <v>17</v>
      </c>
      <c r="G436" s="3" t="s">
        <v>47</v>
      </c>
      <c r="H436" s="3" t="s">
        <v>35</v>
      </c>
      <c r="I436" s="3" t="s">
        <v>71</v>
      </c>
      <c r="J436" s="3" t="s">
        <v>957</v>
      </c>
      <c r="K436" s="3">
        <v>3</v>
      </c>
      <c r="L436" s="3">
        <v>41591</v>
      </c>
      <c r="M436" s="3">
        <f t="shared" si="20"/>
        <v>124773</v>
      </c>
      <c r="N436" s="6">
        <f>Table2[[#This Row],[revenue]]/Table2[[#This Row],[Order ID]]</f>
        <v>11.957163392429324</v>
      </c>
      <c r="O436" s="3" t="str" cm="1">
        <f t="array" ref="O436">_xlfn.IFS(M436&lt;=150000,"regular",M436&lt;=300000,"premium",M436&lt;=500000,"VIP")</f>
        <v>regular</v>
      </c>
    </row>
    <row r="437" spans="1:15" x14ac:dyDescent="0.25">
      <c r="A437" s="3">
        <v>10436</v>
      </c>
      <c r="B437" s="5">
        <v>45490</v>
      </c>
      <c r="C437" s="5" t="str">
        <f t="shared" si="18"/>
        <v>Jul</v>
      </c>
      <c r="D437" s="5" t="str">
        <f t="shared" si="19"/>
        <v>2024</v>
      </c>
      <c r="E437" s="3" t="s">
        <v>958</v>
      </c>
      <c r="F437" s="3" t="s">
        <v>17</v>
      </c>
      <c r="G437" s="3" t="s">
        <v>51</v>
      </c>
      <c r="H437" s="3" t="s">
        <v>120</v>
      </c>
      <c r="I437" s="3" t="s">
        <v>150</v>
      </c>
      <c r="J437" s="3" t="s">
        <v>959</v>
      </c>
      <c r="K437" s="3">
        <v>1</v>
      </c>
      <c r="L437" s="3">
        <v>17173</v>
      </c>
      <c r="M437" s="3">
        <f t="shared" si="20"/>
        <v>17173</v>
      </c>
      <c r="N437" s="6">
        <f>Table2[[#This Row],[revenue]]/Table2[[#This Row],[Order ID]]</f>
        <v>1.6455538520505941</v>
      </c>
      <c r="O437" s="3" t="str" cm="1">
        <f t="array" ref="O437">_xlfn.IFS(M437&lt;=150000,"regular",M437&lt;=300000,"premium",M437&lt;=500000,"VIP")</f>
        <v>regular</v>
      </c>
    </row>
    <row r="438" spans="1:15" x14ac:dyDescent="0.25">
      <c r="A438" s="3">
        <v>10437</v>
      </c>
      <c r="B438" s="5">
        <v>45802</v>
      </c>
      <c r="C438" s="5" t="str">
        <f t="shared" si="18"/>
        <v>May</v>
      </c>
      <c r="D438" s="5" t="str">
        <f t="shared" si="19"/>
        <v>2025</v>
      </c>
      <c r="E438" s="3" t="s">
        <v>960</v>
      </c>
      <c r="F438" s="3" t="s">
        <v>33</v>
      </c>
      <c r="G438" s="3" t="s">
        <v>43</v>
      </c>
      <c r="H438" s="3" t="s">
        <v>19</v>
      </c>
      <c r="I438" s="3" t="s">
        <v>20</v>
      </c>
      <c r="J438" s="3" t="s">
        <v>961</v>
      </c>
      <c r="K438" s="3">
        <v>4</v>
      </c>
      <c r="L438" s="3">
        <v>8489</v>
      </c>
      <c r="M438" s="3">
        <f t="shared" si="20"/>
        <v>33956</v>
      </c>
      <c r="N438" s="6">
        <f>Table2[[#This Row],[revenue]]/Table2[[#This Row],[Order ID]]</f>
        <v>3.2534253137874867</v>
      </c>
      <c r="O438" s="3" t="str" cm="1">
        <f t="array" ref="O438">_xlfn.IFS(M438&lt;=150000,"regular",M438&lt;=300000,"premium",M438&lt;=500000,"VIP")</f>
        <v>regular</v>
      </c>
    </row>
    <row r="439" spans="1:15" x14ac:dyDescent="0.25">
      <c r="A439" s="3">
        <v>10438</v>
      </c>
      <c r="B439" s="5">
        <v>45462</v>
      </c>
      <c r="C439" s="5" t="str">
        <f t="shared" si="18"/>
        <v>Jun</v>
      </c>
      <c r="D439" s="5" t="str">
        <f t="shared" si="19"/>
        <v>2024</v>
      </c>
      <c r="E439" s="3" t="s">
        <v>962</v>
      </c>
      <c r="F439" s="3" t="s">
        <v>11</v>
      </c>
      <c r="G439" s="3" t="s">
        <v>165</v>
      </c>
      <c r="H439" s="3" t="s">
        <v>67</v>
      </c>
      <c r="I439" s="3" t="s">
        <v>68</v>
      </c>
      <c r="J439" s="3" t="s">
        <v>963</v>
      </c>
      <c r="K439" s="3">
        <v>4</v>
      </c>
      <c r="L439" s="3">
        <v>53664</v>
      </c>
      <c r="M439" s="3">
        <f t="shared" si="20"/>
        <v>214656</v>
      </c>
      <c r="N439" s="6">
        <f>Table2[[#This Row],[revenue]]/Table2[[#This Row],[Order ID]]</f>
        <v>20.564859168423069</v>
      </c>
      <c r="O439" s="3" t="str" cm="1">
        <f t="array" ref="O439">_xlfn.IFS(M439&lt;=150000,"regular",M439&lt;=300000,"premium",M439&lt;=500000,"VIP")</f>
        <v>premium</v>
      </c>
    </row>
    <row r="440" spans="1:15" x14ac:dyDescent="0.25">
      <c r="A440" s="3">
        <v>10439</v>
      </c>
      <c r="B440" s="5">
        <v>45579</v>
      </c>
      <c r="C440" s="5" t="str">
        <f t="shared" si="18"/>
        <v>Oct</v>
      </c>
      <c r="D440" s="5" t="str">
        <f t="shared" si="19"/>
        <v>2024</v>
      </c>
      <c r="E440" s="3" t="s">
        <v>964</v>
      </c>
      <c r="F440" s="3" t="s">
        <v>11</v>
      </c>
      <c r="G440" s="3" t="s">
        <v>165</v>
      </c>
      <c r="H440" s="3" t="s">
        <v>87</v>
      </c>
      <c r="I440" s="3" t="s">
        <v>174</v>
      </c>
      <c r="J440" s="3" t="s">
        <v>965</v>
      </c>
      <c r="K440" s="3">
        <v>1</v>
      </c>
      <c r="L440" s="3">
        <v>62470</v>
      </c>
      <c r="M440" s="3">
        <f t="shared" si="20"/>
        <v>62470</v>
      </c>
      <c r="N440" s="6">
        <f>Table2[[#This Row],[revenue]]/Table2[[#This Row],[Order ID]]</f>
        <v>5.9842896829198198</v>
      </c>
      <c r="O440" s="3" t="str" cm="1">
        <f t="array" ref="O440">_xlfn.IFS(M440&lt;=150000,"regular",M440&lt;=300000,"premium",M440&lt;=500000,"VIP")</f>
        <v>regular</v>
      </c>
    </row>
    <row r="441" spans="1:15" x14ac:dyDescent="0.25">
      <c r="A441" s="3">
        <v>10440</v>
      </c>
      <c r="B441" s="5">
        <v>45432</v>
      </c>
      <c r="C441" s="5" t="str">
        <f t="shared" si="18"/>
        <v>May</v>
      </c>
      <c r="D441" s="5" t="str">
        <f t="shared" si="19"/>
        <v>2024</v>
      </c>
      <c r="E441" s="3" t="s">
        <v>966</v>
      </c>
      <c r="F441" s="3" t="s">
        <v>33</v>
      </c>
      <c r="G441" s="3" t="s">
        <v>34</v>
      </c>
      <c r="H441" s="3" t="s">
        <v>87</v>
      </c>
      <c r="I441" s="3" t="s">
        <v>88</v>
      </c>
      <c r="J441" s="3" t="s">
        <v>967</v>
      </c>
      <c r="K441" s="3">
        <v>5</v>
      </c>
      <c r="L441" s="3">
        <v>18345</v>
      </c>
      <c r="M441" s="3">
        <f t="shared" si="20"/>
        <v>91725</v>
      </c>
      <c r="N441" s="6">
        <f>Table2[[#This Row],[revenue]]/Table2[[#This Row],[Order ID]]</f>
        <v>8.7859195402298855</v>
      </c>
      <c r="O441" s="3" t="str" cm="1">
        <f t="array" ref="O441">_xlfn.IFS(M441&lt;=150000,"regular",M441&lt;=300000,"premium",M441&lt;=500000,"VIP")</f>
        <v>regular</v>
      </c>
    </row>
    <row r="442" spans="1:15" x14ac:dyDescent="0.25">
      <c r="A442" s="3">
        <v>10441</v>
      </c>
      <c r="B442" s="5">
        <v>45526</v>
      </c>
      <c r="C442" s="5" t="str">
        <f t="shared" si="18"/>
        <v>Aug</v>
      </c>
      <c r="D442" s="5" t="str">
        <f t="shared" si="19"/>
        <v>2024</v>
      </c>
      <c r="E442" s="3" t="s">
        <v>968</v>
      </c>
      <c r="F442" s="3" t="s">
        <v>23</v>
      </c>
      <c r="G442" s="3" t="s">
        <v>76</v>
      </c>
      <c r="H442" s="3" t="s">
        <v>87</v>
      </c>
      <c r="I442" s="3" t="s">
        <v>205</v>
      </c>
      <c r="J442" s="3" t="s">
        <v>969</v>
      </c>
      <c r="K442" s="3">
        <v>1</v>
      </c>
      <c r="L442" s="3">
        <v>11787</v>
      </c>
      <c r="M442" s="3">
        <f t="shared" si="20"/>
        <v>11787</v>
      </c>
      <c r="N442" s="6">
        <f>Table2[[#This Row],[revenue]]/Table2[[#This Row],[Order ID]]</f>
        <v>1.128914854898956</v>
      </c>
      <c r="O442" s="3" t="str" cm="1">
        <f t="array" ref="O442">_xlfn.IFS(M442&lt;=150000,"regular",M442&lt;=300000,"premium",M442&lt;=500000,"VIP")</f>
        <v>regular</v>
      </c>
    </row>
    <row r="443" spans="1:15" x14ac:dyDescent="0.25">
      <c r="A443" s="3">
        <v>10442</v>
      </c>
      <c r="B443" s="5">
        <v>45210</v>
      </c>
      <c r="C443" s="5" t="str">
        <f t="shared" si="18"/>
        <v>Oct</v>
      </c>
      <c r="D443" s="5" t="str">
        <f t="shared" si="19"/>
        <v>2023</v>
      </c>
      <c r="E443" s="3" t="s">
        <v>970</v>
      </c>
      <c r="F443" s="3" t="s">
        <v>11</v>
      </c>
      <c r="G443" s="3" t="s">
        <v>61</v>
      </c>
      <c r="H443" s="3" t="s">
        <v>19</v>
      </c>
      <c r="I443" s="3" t="s">
        <v>52</v>
      </c>
      <c r="J443" s="3" t="s">
        <v>971</v>
      </c>
      <c r="K443" s="3">
        <v>2</v>
      </c>
      <c r="L443" s="3">
        <v>14992</v>
      </c>
      <c r="M443" s="3">
        <f t="shared" si="20"/>
        <v>29984</v>
      </c>
      <c r="N443" s="6">
        <f>Table2[[#This Row],[revenue]]/Table2[[#This Row],[Order ID]]</f>
        <v>2.8714805592798314</v>
      </c>
      <c r="O443" s="3" t="str" cm="1">
        <f t="array" ref="O443">_xlfn.IFS(M443&lt;=150000,"regular",M443&lt;=300000,"premium",M443&lt;=500000,"VIP")</f>
        <v>regular</v>
      </c>
    </row>
    <row r="444" spans="1:15" x14ac:dyDescent="0.25">
      <c r="A444" s="3">
        <v>10443</v>
      </c>
      <c r="B444" s="5">
        <v>45766</v>
      </c>
      <c r="C444" s="5" t="str">
        <f t="shared" si="18"/>
        <v>Apr</v>
      </c>
      <c r="D444" s="5" t="str">
        <f t="shared" si="19"/>
        <v>2025</v>
      </c>
      <c r="E444" s="3" t="s">
        <v>972</v>
      </c>
      <c r="F444" s="3" t="s">
        <v>33</v>
      </c>
      <c r="G444" s="3" t="s">
        <v>94</v>
      </c>
      <c r="H444" s="3" t="s">
        <v>39</v>
      </c>
      <c r="I444" s="3" t="s">
        <v>132</v>
      </c>
      <c r="J444" s="3" t="s">
        <v>973</v>
      </c>
      <c r="K444" s="3">
        <v>2</v>
      </c>
      <c r="L444" s="3">
        <v>52604</v>
      </c>
      <c r="M444" s="3">
        <f t="shared" si="20"/>
        <v>105208</v>
      </c>
      <c r="N444" s="6">
        <f>Table2[[#This Row],[revenue]]/Table2[[#This Row],[Order ID]]</f>
        <v>10.074499664847266</v>
      </c>
      <c r="O444" s="3" t="str" cm="1">
        <f t="array" ref="O444">_xlfn.IFS(M444&lt;=150000,"regular",M444&lt;=300000,"premium",M444&lt;=500000,"VIP")</f>
        <v>regular</v>
      </c>
    </row>
    <row r="445" spans="1:15" x14ac:dyDescent="0.25">
      <c r="A445" s="3">
        <v>10444</v>
      </c>
      <c r="B445" s="5">
        <v>45332</v>
      </c>
      <c r="C445" s="5" t="str">
        <f t="shared" si="18"/>
        <v>Feb</v>
      </c>
      <c r="D445" s="5" t="str">
        <f t="shared" si="19"/>
        <v>2024</v>
      </c>
      <c r="E445" s="3" t="s">
        <v>974</v>
      </c>
      <c r="F445" s="3" t="s">
        <v>17</v>
      </c>
      <c r="G445" s="3" t="s">
        <v>51</v>
      </c>
      <c r="H445" s="3" t="s">
        <v>87</v>
      </c>
      <c r="I445" s="3" t="s">
        <v>174</v>
      </c>
      <c r="J445" s="3" t="s">
        <v>975</v>
      </c>
      <c r="K445" s="3">
        <v>4</v>
      </c>
      <c r="L445" s="3">
        <v>48951</v>
      </c>
      <c r="M445" s="3">
        <f t="shared" si="20"/>
        <v>195804</v>
      </c>
      <c r="N445" s="6">
        <f>Table2[[#This Row],[revenue]]/Table2[[#This Row],[Order ID]]</f>
        <v>18.74798927613941</v>
      </c>
      <c r="O445" s="3" t="str" cm="1">
        <f t="array" ref="O445">_xlfn.IFS(M445&lt;=150000,"regular",M445&lt;=300000,"premium",M445&lt;=500000,"VIP")</f>
        <v>premium</v>
      </c>
    </row>
    <row r="446" spans="1:15" x14ac:dyDescent="0.25">
      <c r="A446" s="3">
        <v>10445</v>
      </c>
      <c r="B446" s="5">
        <v>45697</v>
      </c>
      <c r="C446" s="5" t="str">
        <f t="shared" si="18"/>
        <v>Feb</v>
      </c>
      <c r="D446" s="5" t="str">
        <f t="shared" si="19"/>
        <v>2025</v>
      </c>
      <c r="E446" s="3" t="s">
        <v>976</v>
      </c>
      <c r="F446" s="3" t="s">
        <v>23</v>
      </c>
      <c r="G446" s="3" t="s">
        <v>135</v>
      </c>
      <c r="H446" s="3" t="s">
        <v>13</v>
      </c>
      <c r="I446" s="3" t="s">
        <v>14</v>
      </c>
      <c r="J446" s="3" t="s">
        <v>977</v>
      </c>
      <c r="K446" s="3">
        <v>1</v>
      </c>
      <c r="L446" s="3">
        <v>62525</v>
      </c>
      <c r="M446" s="3">
        <f t="shared" si="20"/>
        <v>62525</v>
      </c>
      <c r="N446" s="6">
        <f>Table2[[#This Row],[revenue]]/Table2[[#This Row],[Order ID]]</f>
        <v>5.9861177596936335</v>
      </c>
      <c r="O446" s="3" t="str" cm="1">
        <f t="array" ref="O446">_xlfn.IFS(M446&lt;=150000,"regular",M446&lt;=300000,"premium",M446&lt;=500000,"VIP")</f>
        <v>regular</v>
      </c>
    </row>
    <row r="447" spans="1:15" x14ac:dyDescent="0.25">
      <c r="A447" s="3">
        <v>10446</v>
      </c>
      <c r="B447" s="5">
        <v>45762</v>
      </c>
      <c r="C447" s="5" t="str">
        <f t="shared" si="18"/>
        <v>Apr</v>
      </c>
      <c r="D447" s="5" t="str">
        <f t="shared" si="19"/>
        <v>2025</v>
      </c>
      <c r="E447" s="3" t="s">
        <v>978</v>
      </c>
      <c r="F447" s="3" t="s">
        <v>33</v>
      </c>
      <c r="G447" s="3" t="s">
        <v>101</v>
      </c>
      <c r="H447" s="3" t="s">
        <v>120</v>
      </c>
      <c r="I447" s="3" t="s">
        <v>121</v>
      </c>
      <c r="J447" s="3" t="s">
        <v>979</v>
      </c>
      <c r="K447" s="3">
        <v>2</v>
      </c>
      <c r="L447" s="3">
        <v>72207</v>
      </c>
      <c r="M447" s="3">
        <f t="shared" si="20"/>
        <v>144414</v>
      </c>
      <c r="N447" s="6">
        <f>Table2[[#This Row],[revenue]]/Table2[[#This Row],[Order ID]]</f>
        <v>13.824813325674899</v>
      </c>
      <c r="O447" s="3" t="str" cm="1">
        <f t="array" ref="O447">_xlfn.IFS(M447&lt;=150000,"regular",M447&lt;=300000,"premium",M447&lt;=500000,"VIP")</f>
        <v>regular</v>
      </c>
    </row>
    <row r="448" spans="1:15" x14ac:dyDescent="0.25">
      <c r="A448" s="3">
        <v>10447</v>
      </c>
      <c r="B448" s="5">
        <v>45705</v>
      </c>
      <c r="C448" s="5" t="str">
        <f t="shared" si="18"/>
        <v>Feb</v>
      </c>
      <c r="D448" s="5" t="str">
        <f t="shared" si="19"/>
        <v>2025</v>
      </c>
      <c r="E448" s="3" t="s">
        <v>980</v>
      </c>
      <c r="F448" s="3" t="s">
        <v>23</v>
      </c>
      <c r="G448" s="3" t="s">
        <v>105</v>
      </c>
      <c r="H448" s="3" t="s">
        <v>39</v>
      </c>
      <c r="I448" s="3" t="s">
        <v>40</v>
      </c>
      <c r="J448" s="3" t="s">
        <v>981</v>
      </c>
      <c r="K448" s="3">
        <v>2</v>
      </c>
      <c r="L448" s="3">
        <v>6537</v>
      </c>
      <c r="M448" s="3">
        <f t="shared" si="20"/>
        <v>13074</v>
      </c>
      <c r="N448" s="6">
        <f>Table2[[#This Row],[revenue]]/Table2[[#This Row],[Order ID]]</f>
        <v>1.2514597492102997</v>
      </c>
      <c r="O448" s="3" t="str" cm="1">
        <f t="array" ref="O448">_xlfn.IFS(M448&lt;=150000,"regular",M448&lt;=300000,"premium",M448&lt;=500000,"VIP")</f>
        <v>regular</v>
      </c>
    </row>
    <row r="449" spans="1:15" x14ac:dyDescent="0.25">
      <c r="A449" s="3">
        <v>10448</v>
      </c>
      <c r="B449" s="5">
        <v>45570</v>
      </c>
      <c r="C449" s="5" t="str">
        <f t="shared" si="18"/>
        <v>Oct</v>
      </c>
      <c r="D449" s="5" t="str">
        <f t="shared" si="19"/>
        <v>2024</v>
      </c>
      <c r="E449" s="3" t="s">
        <v>982</v>
      </c>
      <c r="F449" s="3" t="s">
        <v>23</v>
      </c>
      <c r="G449" s="3" t="s">
        <v>29</v>
      </c>
      <c r="H449" s="3" t="s">
        <v>35</v>
      </c>
      <c r="I449" s="3" t="s">
        <v>71</v>
      </c>
      <c r="J449" s="3" t="s">
        <v>983</v>
      </c>
      <c r="K449" s="3">
        <v>4</v>
      </c>
      <c r="L449" s="3">
        <v>12606</v>
      </c>
      <c r="M449" s="3">
        <f t="shared" si="20"/>
        <v>50424</v>
      </c>
      <c r="N449" s="6">
        <f>Table2[[#This Row],[revenue]]/Table2[[#This Row],[Order ID]]</f>
        <v>4.8261868300153141</v>
      </c>
      <c r="O449" s="3" t="str" cm="1">
        <f t="array" ref="O449">_xlfn.IFS(M449&lt;=150000,"regular",M449&lt;=300000,"premium",M449&lt;=500000,"VIP")</f>
        <v>regular</v>
      </c>
    </row>
    <row r="450" spans="1:15" x14ac:dyDescent="0.25">
      <c r="A450" s="3">
        <v>10449</v>
      </c>
      <c r="B450" s="5">
        <v>45886</v>
      </c>
      <c r="C450" s="5" t="str">
        <f t="shared" si="18"/>
        <v>Aug</v>
      </c>
      <c r="D450" s="5" t="str">
        <f t="shared" si="19"/>
        <v>2025</v>
      </c>
      <c r="E450" s="3" t="s">
        <v>984</v>
      </c>
      <c r="F450" s="3" t="s">
        <v>11</v>
      </c>
      <c r="G450" s="3" t="s">
        <v>138</v>
      </c>
      <c r="H450" s="3" t="s">
        <v>39</v>
      </c>
      <c r="I450" s="3" t="s">
        <v>132</v>
      </c>
      <c r="J450" s="3" t="s">
        <v>985</v>
      </c>
      <c r="K450" s="3">
        <v>5</v>
      </c>
      <c r="L450" s="3">
        <v>21916</v>
      </c>
      <c r="M450" s="3">
        <f t="shared" si="20"/>
        <v>109580</v>
      </c>
      <c r="N450" s="6">
        <f>Table2[[#This Row],[revenue]]/Table2[[#This Row],[Order ID]]</f>
        <v>10.487127954828214</v>
      </c>
      <c r="O450" s="3" t="str" cm="1">
        <f t="array" ref="O450">_xlfn.IFS(M450&lt;=150000,"regular",M450&lt;=300000,"premium",M450&lt;=500000,"VIP")</f>
        <v>regular</v>
      </c>
    </row>
    <row r="451" spans="1:15" x14ac:dyDescent="0.25">
      <c r="A451" s="3">
        <v>10450</v>
      </c>
      <c r="B451" s="5">
        <v>45817</v>
      </c>
      <c r="C451" s="5" t="str">
        <f t="shared" ref="C451:C514" si="21">TEXT(B451,"mmm")</f>
        <v>Jun</v>
      </c>
      <c r="D451" s="5" t="str">
        <f t="shared" ref="D451:D514" si="22">TEXT(B451,"yyyy")</f>
        <v>2025</v>
      </c>
      <c r="E451" s="3" t="s">
        <v>986</v>
      </c>
      <c r="F451" s="3" t="s">
        <v>23</v>
      </c>
      <c r="G451" s="3" t="s">
        <v>24</v>
      </c>
      <c r="H451" s="3" t="s">
        <v>120</v>
      </c>
      <c r="I451" s="3" t="s">
        <v>139</v>
      </c>
      <c r="J451" s="3" t="s">
        <v>987</v>
      </c>
      <c r="K451" s="3">
        <v>4</v>
      </c>
      <c r="L451" s="3">
        <v>33930</v>
      </c>
      <c r="M451" s="3">
        <f t="shared" ref="M451:M514" si="23">K451*L451</f>
        <v>135720</v>
      </c>
      <c r="N451" s="6">
        <f>Table2[[#This Row],[revenue]]/Table2[[#This Row],[Order ID]]</f>
        <v>12.98755980861244</v>
      </c>
      <c r="O451" s="3" t="str" cm="1">
        <f t="array" ref="O451">_xlfn.IFS(M451&lt;=150000,"regular",M451&lt;=300000,"premium",M451&lt;=500000,"VIP")</f>
        <v>regular</v>
      </c>
    </row>
    <row r="452" spans="1:15" x14ac:dyDescent="0.25">
      <c r="A452" s="3">
        <v>10451</v>
      </c>
      <c r="B452" s="5">
        <v>45625</v>
      </c>
      <c r="C452" s="5" t="str">
        <f t="shared" si="21"/>
        <v>Nov</v>
      </c>
      <c r="D452" s="5" t="str">
        <f t="shared" si="22"/>
        <v>2024</v>
      </c>
      <c r="E452" s="3" t="s">
        <v>988</v>
      </c>
      <c r="F452" s="3" t="s">
        <v>33</v>
      </c>
      <c r="G452" s="3" t="s">
        <v>94</v>
      </c>
      <c r="H452" s="3" t="s">
        <v>35</v>
      </c>
      <c r="I452" s="3" t="s">
        <v>179</v>
      </c>
      <c r="J452" s="3" t="s">
        <v>989</v>
      </c>
      <c r="K452" s="3">
        <v>4</v>
      </c>
      <c r="L452" s="3">
        <v>31978</v>
      </c>
      <c r="M452" s="3">
        <f t="shared" si="23"/>
        <v>127912</v>
      </c>
      <c r="N452" s="6">
        <f>Table2[[#This Row],[revenue]]/Table2[[#This Row],[Order ID]]</f>
        <v>12.239211558702516</v>
      </c>
      <c r="O452" s="3" t="str" cm="1">
        <f t="array" ref="O452">_xlfn.IFS(M452&lt;=150000,"regular",M452&lt;=300000,"premium",M452&lt;=500000,"VIP")</f>
        <v>regular</v>
      </c>
    </row>
    <row r="453" spans="1:15" x14ac:dyDescent="0.25">
      <c r="A453" s="3">
        <v>10452</v>
      </c>
      <c r="B453" s="5">
        <v>45712</v>
      </c>
      <c r="C453" s="5" t="str">
        <f t="shared" si="21"/>
        <v>Feb</v>
      </c>
      <c r="D453" s="5" t="str">
        <f t="shared" si="22"/>
        <v>2025</v>
      </c>
      <c r="E453" s="3" t="s">
        <v>990</v>
      </c>
      <c r="F453" s="3" t="s">
        <v>17</v>
      </c>
      <c r="G453" s="3" t="s">
        <v>18</v>
      </c>
      <c r="H453" s="3" t="s">
        <v>87</v>
      </c>
      <c r="I453" s="3" t="s">
        <v>174</v>
      </c>
      <c r="J453" s="3" t="s">
        <v>991</v>
      </c>
      <c r="K453" s="3">
        <v>4</v>
      </c>
      <c r="L453" s="3">
        <v>71504</v>
      </c>
      <c r="M453" s="3">
        <f t="shared" si="23"/>
        <v>286016</v>
      </c>
      <c r="N453" s="6">
        <f>Table2[[#This Row],[revenue]]/Table2[[#This Row],[Order ID]]</f>
        <v>27.364714887102945</v>
      </c>
      <c r="O453" s="3" t="str" cm="1">
        <f t="array" ref="O453">_xlfn.IFS(M453&lt;=150000,"regular",M453&lt;=300000,"premium",M453&lt;=500000,"VIP")</f>
        <v>premium</v>
      </c>
    </row>
    <row r="454" spans="1:15" x14ac:dyDescent="0.25">
      <c r="A454" s="3">
        <v>10453</v>
      </c>
      <c r="B454" s="5">
        <v>45929</v>
      </c>
      <c r="C454" s="5" t="str">
        <f t="shared" si="21"/>
        <v>Sep</v>
      </c>
      <c r="D454" s="5" t="str">
        <f t="shared" si="22"/>
        <v>2025</v>
      </c>
      <c r="E454" s="3" t="s">
        <v>992</v>
      </c>
      <c r="F454" s="3" t="s">
        <v>11</v>
      </c>
      <c r="G454" s="3" t="s">
        <v>12</v>
      </c>
      <c r="H454" s="3" t="s">
        <v>13</v>
      </c>
      <c r="I454" s="3" t="s">
        <v>91</v>
      </c>
      <c r="J454" s="3" t="s">
        <v>993</v>
      </c>
      <c r="K454" s="3">
        <v>3</v>
      </c>
      <c r="L454" s="3">
        <v>6748</v>
      </c>
      <c r="M454" s="3">
        <f t="shared" si="23"/>
        <v>20244</v>
      </c>
      <c r="N454" s="6">
        <f>Table2[[#This Row],[revenue]]/Table2[[#This Row],[Order ID]]</f>
        <v>1.9366688988807041</v>
      </c>
      <c r="O454" s="3" t="str" cm="1">
        <f t="array" ref="O454">_xlfn.IFS(M454&lt;=150000,"regular",M454&lt;=300000,"premium",M454&lt;=500000,"VIP")</f>
        <v>regular</v>
      </c>
    </row>
    <row r="455" spans="1:15" x14ac:dyDescent="0.25">
      <c r="A455" s="3">
        <v>10454</v>
      </c>
      <c r="B455" s="5">
        <v>45899</v>
      </c>
      <c r="C455" s="5" t="str">
        <f t="shared" si="21"/>
        <v>Aug</v>
      </c>
      <c r="D455" s="5" t="str">
        <f t="shared" si="22"/>
        <v>2025</v>
      </c>
      <c r="E455" s="3" t="s">
        <v>994</v>
      </c>
      <c r="F455" s="3" t="s">
        <v>23</v>
      </c>
      <c r="G455" s="3" t="s">
        <v>29</v>
      </c>
      <c r="H455" s="3" t="s">
        <v>39</v>
      </c>
      <c r="I455" s="3" t="s">
        <v>192</v>
      </c>
      <c r="J455" s="3" t="s">
        <v>995</v>
      </c>
      <c r="K455" s="3">
        <v>1</v>
      </c>
      <c r="L455" s="3">
        <v>27172</v>
      </c>
      <c r="M455" s="3">
        <f t="shared" si="23"/>
        <v>27172</v>
      </c>
      <c r="N455" s="6">
        <f>Table2[[#This Row],[revenue]]/Table2[[#This Row],[Order ID]]</f>
        <v>2.5991964798163383</v>
      </c>
      <c r="O455" s="3" t="str" cm="1">
        <f t="array" ref="O455">_xlfn.IFS(M455&lt;=150000,"regular",M455&lt;=300000,"premium",M455&lt;=500000,"VIP")</f>
        <v>regular</v>
      </c>
    </row>
    <row r="456" spans="1:15" x14ac:dyDescent="0.25">
      <c r="A456" s="3">
        <v>10455</v>
      </c>
      <c r="B456" s="5">
        <v>45479</v>
      </c>
      <c r="C456" s="5" t="str">
        <f t="shared" si="21"/>
        <v>Jul</v>
      </c>
      <c r="D456" s="5" t="str">
        <f t="shared" si="22"/>
        <v>2024</v>
      </c>
      <c r="E456" s="3" t="s">
        <v>996</v>
      </c>
      <c r="F456" s="3" t="s">
        <v>17</v>
      </c>
      <c r="G456" s="3" t="s">
        <v>47</v>
      </c>
      <c r="H456" s="3" t="s">
        <v>87</v>
      </c>
      <c r="I456" s="3" t="s">
        <v>147</v>
      </c>
      <c r="J456" s="3" t="s">
        <v>997</v>
      </c>
      <c r="K456" s="3">
        <v>2</v>
      </c>
      <c r="L456" s="3">
        <v>9422</v>
      </c>
      <c r="M456" s="3">
        <f t="shared" si="23"/>
        <v>18844</v>
      </c>
      <c r="N456" s="6">
        <f>Table2[[#This Row],[revenue]]/Table2[[#This Row],[Order ID]]</f>
        <v>1.8023912003825922</v>
      </c>
      <c r="O456" s="3" t="str" cm="1">
        <f t="array" ref="O456">_xlfn.IFS(M456&lt;=150000,"regular",M456&lt;=300000,"premium",M456&lt;=500000,"VIP")</f>
        <v>regular</v>
      </c>
    </row>
    <row r="457" spans="1:15" x14ac:dyDescent="0.25">
      <c r="A457" s="3">
        <v>10456</v>
      </c>
      <c r="B457" s="5">
        <v>45414</v>
      </c>
      <c r="C457" s="5" t="str">
        <f t="shared" si="21"/>
        <v>May</v>
      </c>
      <c r="D457" s="5" t="str">
        <f t="shared" si="22"/>
        <v>2024</v>
      </c>
      <c r="E457" s="3" t="s">
        <v>998</v>
      </c>
      <c r="F457" s="3" t="s">
        <v>23</v>
      </c>
      <c r="G457" s="3" t="s">
        <v>105</v>
      </c>
      <c r="H457" s="3" t="s">
        <v>35</v>
      </c>
      <c r="I457" s="3" t="s">
        <v>437</v>
      </c>
      <c r="J457" s="3" t="s">
        <v>999</v>
      </c>
      <c r="K457" s="3">
        <v>3</v>
      </c>
      <c r="L457" s="3">
        <v>15194</v>
      </c>
      <c r="M457" s="3">
        <f t="shared" si="23"/>
        <v>45582</v>
      </c>
      <c r="N457" s="6">
        <f>Table2[[#This Row],[revenue]]/Table2[[#This Row],[Order ID]]</f>
        <v>4.3594108645753638</v>
      </c>
      <c r="O457" s="3" t="str" cm="1">
        <f t="array" ref="O457">_xlfn.IFS(M457&lt;=150000,"regular",M457&lt;=300000,"premium",M457&lt;=500000,"VIP")</f>
        <v>regular</v>
      </c>
    </row>
    <row r="458" spans="1:15" x14ac:dyDescent="0.25">
      <c r="A458" s="3">
        <v>10457</v>
      </c>
      <c r="B458" s="5">
        <v>45748</v>
      </c>
      <c r="C458" s="5" t="str">
        <f t="shared" si="21"/>
        <v>Apr</v>
      </c>
      <c r="D458" s="5" t="str">
        <f t="shared" si="22"/>
        <v>2025</v>
      </c>
      <c r="E458" s="3" t="s">
        <v>1000</v>
      </c>
      <c r="F458" s="3" t="s">
        <v>23</v>
      </c>
      <c r="G458" s="3" t="s">
        <v>105</v>
      </c>
      <c r="H458" s="3" t="s">
        <v>62</v>
      </c>
      <c r="I458" s="3" t="s">
        <v>63</v>
      </c>
      <c r="J458" s="3" t="s">
        <v>1001</v>
      </c>
      <c r="K458" s="3">
        <v>5</v>
      </c>
      <c r="L458" s="3">
        <v>27257</v>
      </c>
      <c r="M458" s="3">
        <f t="shared" si="23"/>
        <v>136285</v>
      </c>
      <c r="N458" s="6">
        <f>Table2[[#This Row],[revenue]]/Table2[[#This Row],[Order ID]]</f>
        <v>13.032896624270823</v>
      </c>
      <c r="O458" s="3" t="str" cm="1">
        <f t="array" ref="O458">_xlfn.IFS(M458&lt;=150000,"regular",M458&lt;=300000,"premium",M458&lt;=500000,"VIP")</f>
        <v>regular</v>
      </c>
    </row>
    <row r="459" spans="1:15" x14ac:dyDescent="0.25">
      <c r="A459" s="3">
        <v>10458</v>
      </c>
      <c r="B459" s="5">
        <v>45568</v>
      </c>
      <c r="C459" s="5" t="str">
        <f t="shared" si="21"/>
        <v>Oct</v>
      </c>
      <c r="D459" s="5" t="str">
        <f t="shared" si="22"/>
        <v>2024</v>
      </c>
      <c r="E459" s="3" t="s">
        <v>1002</v>
      </c>
      <c r="F459" s="3" t="s">
        <v>17</v>
      </c>
      <c r="G459" s="3" t="s">
        <v>51</v>
      </c>
      <c r="H459" s="3" t="s">
        <v>77</v>
      </c>
      <c r="I459" s="3" t="s">
        <v>287</v>
      </c>
      <c r="J459" s="3" t="s">
        <v>1003</v>
      </c>
      <c r="K459" s="3">
        <v>4</v>
      </c>
      <c r="L459" s="3">
        <v>35540</v>
      </c>
      <c r="M459" s="3">
        <f t="shared" si="23"/>
        <v>142160</v>
      </c>
      <c r="N459" s="6">
        <f>Table2[[#This Row],[revenue]]/Table2[[#This Row],[Order ID]]</f>
        <v>13.593421304264679</v>
      </c>
      <c r="O459" s="3" t="str" cm="1">
        <f t="array" ref="O459">_xlfn.IFS(M459&lt;=150000,"regular",M459&lt;=300000,"premium",M459&lt;=500000,"VIP")</f>
        <v>regular</v>
      </c>
    </row>
    <row r="460" spans="1:15" x14ac:dyDescent="0.25">
      <c r="A460" s="3">
        <v>10459</v>
      </c>
      <c r="B460" s="5">
        <v>45715</v>
      </c>
      <c r="C460" s="5" t="str">
        <f t="shared" si="21"/>
        <v>Feb</v>
      </c>
      <c r="D460" s="5" t="str">
        <f t="shared" si="22"/>
        <v>2025</v>
      </c>
      <c r="E460" s="3" t="s">
        <v>1004</v>
      </c>
      <c r="F460" s="3" t="s">
        <v>33</v>
      </c>
      <c r="G460" s="3" t="s">
        <v>94</v>
      </c>
      <c r="H460" s="3" t="s">
        <v>120</v>
      </c>
      <c r="I460" s="3" t="s">
        <v>150</v>
      </c>
      <c r="J460" s="3" t="s">
        <v>1005</v>
      </c>
      <c r="K460" s="3">
        <v>2</v>
      </c>
      <c r="L460" s="3">
        <v>19081</v>
      </c>
      <c r="M460" s="3">
        <f t="shared" si="23"/>
        <v>38162</v>
      </c>
      <c r="N460" s="6">
        <f>Table2[[#This Row],[revenue]]/Table2[[#This Row],[Order ID]]</f>
        <v>3.648723587341046</v>
      </c>
      <c r="O460" s="3" t="str" cm="1">
        <f t="array" ref="O460">_xlfn.IFS(M460&lt;=150000,"regular",M460&lt;=300000,"premium",M460&lt;=500000,"VIP")</f>
        <v>regular</v>
      </c>
    </row>
    <row r="461" spans="1:15" x14ac:dyDescent="0.25">
      <c r="A461" s="3">
        <v>10460</v>
      </c>
      <c r="B461" s="5">
        <v>45674</v>
      </c>
      <c r="C461" s="5" t="str">
        <f t="shared" si="21"/>
        <v>Jan</v>
      </c>
      <c r="D461" s="5" t="str">
        <f t="shared" si="22"/>
        <v>2025</v>
      </c>
      <c r="E461" s="3" t="s">
        <v>1006</v>
      </c>
      <c r="F461" s="3" t="s">
        <v>11</v>
      </c>
      <c r="G461" s="3" t="s">
        <v>61</v>
      </c>
      <c r="H461" s="3" t="s">
        <v>35</v>
      </c>
      <c r="I461" s="3" t="s">
        <v>437</v>
      </c>
      <c r="J461" s="3" t="s">
        <v>1007</v>
      </c>
      <c r="K461" s="3">
        <v>5</v>
      </c>
      <c r="L461" s="3">
        <v>7721</v>
      </c>
      <c r="M461" s="3">
        <f t="shared" si="23"/>
        <v>38605</v>
      </c>
      <c r="N461" s="6">
        <f>Table2[[#This Row],[revenue]]/Table2[[#This Row],[Order ID]]</f>
        <v>3.6907265774378586</v>
      </c>
      <c r="O461" s="3" t="str" cm="1">
        <f t="array" ref="O461">_xlfn.IFS(M461&lt;=150000,"regular",M461&lt;=300000,"premium",M461&lt;=500000,"VIP")</f>
        <v>regular</v>
      </c>
    </row>
    <row r="462" spans="1:15" x14ac:dyDescent="0.25">
      <c r="A462" s="3">
        <v>10461</v>
      </c>
      <c r="B462" s="5">
        <v>45481</v>
      </c>
      <c r="C462" s="5" t="str">
        <f t="shared" si="21"/>
        <v>Jul</v>
      </c>
      <c r="D462" s="5" t="str">
        <f t="shared" si="22"/>
        <v>2024</v>
      </c>
      <c r="E462" s="3" t="s">
        <v>1008</v>
      </c>
      <c r="F462" s="3" t="s">
        <v>23</v>
      </c>
      <c r="G462" s="3" t="s">
        <v>29</v>
      </c>
      <c r="H462" s="3" t="s">
        <v>120</v>
      </c>
      <c r="I462" s="3" t="s">
        <v>139</v>
      </c>
      <c r="J462" s="3" t="s">
        <v>1009</v>
      </c>
      <c r="K462" s="3">
        <v>3</v>
      </c>
      <c r="L462" s="3">
        <v>5314</v>
      </c>
      <c r="M462" s="3">
        <f t="shared" si="23"/>
        <v>15942</v>
      </c>
      <c r="N462" s="6">
        <f>Table2[[#This Row],[revenue]]/Table2[[#This Row],[Order ID]]</f>
        <v>1.5239460854602811</v>
      </c>
      <c r="O462" s="3" t="str" cm="1">
        <f t="array" ref="O462">_xlfn.IFS(M462&lt;=150000,"regular",M462&lt;=300000,"premium",M462&lt;=500000,"VIP")</f>
        <v>regular</v>
      </c>
    </row>
    <row r="463" spans="1:15" x14ac:dyDescent="0.25">
      <c r="A463" s="3">
        <v>10462</v>
      </c>
      <c r="B463" s="5">
        <v>45287</v>
      </c>
      <c r="C463" s="5" t="str">
        <f t="shared" si="21"/>
        <v>Dec</v>
      </c>
      <c r="D463" s="5" t="str">
        <f t="shared" si="22"/>
        <v>2023</v>
      </c>
      <c r="E463" s="3" t="s">
        <v>1010</v>
      </c>
      <c r="F463" s="3" t="s">
        <v>11</v>
      </c>
      <c r="G463" s="3" t="s">
        <v>138</v>
      </c>
      <c r="H463" s="3" t="s">
        <v>13</v>
      </c>
      <c r="I463" s="3" t="s">
        <v>91</v>
      </c>
      <c r="J463" s="3" t="s">
        <v>1011</v>
      </c>
      <c r="K463" s="3">
        <v>5</v>
      </c>
      <c r="L463" s="3">
        <v>33808</v>
      </c>
      <c r="M463" s="3">
        <f t="shared" si="23"/>
        <v>169040</v>
      </c>
      <c r="N463" s="6">
        <f>Table2[[#This Row],[revenue]]/Table2[[#This Row],[Order ID]]</f>
        <v>16.157522462244312</v>
      </c>
      <c r="O463" s="3" t="str" cm="1">
        <f t="array" ref="O463">_xlfn.IFS(M463&lt;=150000,"regular",M463&lt;=300000,"premium",M463&lt;=500000,"VIP")</f>
        <v>premium</v>
      </c>
    </row>
    <row r="464" spans="1:15" x14ac:dyDescent="0.25">
      <c r="A464" s="3">
        <v>10463</v>
      </c>
      <c r="B464" s="5">
        <v>45756</v>
      </c>
      <c r="C464" s="5" t="str">
        <f t="shared" si="21"/>
        <v>Apr</v>
      </c>
      <c r="D464" s="5" t="str">
        <f t="shared" si="22"/>
        <v>2025</v>
      </c>
      <c r="E464" s="3" t="s">
        <v>1012</v>
      </c>
      <c r="F464" s="3" t="s">
        <v>17</v>
      </c>
      <c r="G464" s="3" t="s">
        <v>51</v>
      </c>
      <c r="H464" s="3" t="s">
        <v>77</v>
      </c>
      <c r="I464" s="3" t="s">
        <v>287</v>
      </c>
      <c r="J464" s="3" t="s">
        <v>763</v>
      </c>
      <c r="K464" s="3">
        <v>5</v>
      </c>
      <c r="L464" s="3">
        <v>18349</v>
      </c>
      <c r="M464" s="3">
        <f t="shared" si="23"/>
        <v>91745</v>
      </c>
      <c r="N464" s="6">
        <f>Table2[[#This Row],[revenue]]/Table2[[#This Row],[Order ID]]</f>
        <v>8.7685176335658994</v>
      </c>
      <c r="O464" s="3" t="str" cm="1">
        <f t="array" ref="O464">_xlfn.IFS(M464&lt;=150000,"regular",M464&lt;=300000,"premium",M464&lt;=500000,"VIP")</f>
        <v>regular</v>
      </c>
    </row>
    <row r="465" spans="1:15" x14ac:dyDescent="0.25">
      <c r="A465" s="3">
        <v>10464</v>
      </c>
      <c r="B465" s="5">
        <v>45347</v>
      </c>
      <c r="C465" s="5" t="str">
        <f t="shared" si="21"/>
        <v>Feb</v>
      </c>
      <c r="D465" s="5" t="str">
        <f t="shared" si="22"/>
        <v>2024</v>
      </c>
      <c r="E465" s="3" t="s">
        <v>1013</v>
      </c>
      <c r="F465" s="3" t="s">
        <v>23</v>
      </c>
      <c r="G465" s="3" t="s">
        <v>105</v>
      </c>
      <c r="H465" s="3" t="s">
        <v>35</v>
      </c>
      <c r="I465" s="3" t="s">
        <v>71</v>
      </c>
      <c r="J465" s="3" t="s">
        <v>1014</v>
      </c>
      <c r="K465" s="3">
        <v>3</v>
      </c>
      <c r="L465" s="3">
        <v>4938</v>
      </c>
      <c r="M465" s="3">
        <f t="shared" si="23"/>
        <v>14814</v>
      </c>
      <c r="N465" s="6">
        <f>Table2[[#This Row],[revenue]]/Table2[[#This Row],[Order ID]]</f>
        <v>1.4157110091743119</v>
      </c>
      <c r="O465" s="3" t="str" cm="1">
        <f t="array" ref="O465">_xlfn.IFS(M465&lt;=150000,"regular",M465&lt;=300000,"premium",M465&lt;=500000,"VIP")</f>
        <v>regular</v>
      </c>
    </row>
    <row r="466" spans="1:15" x14ac:dyDescent="0.25">
      <c r="A466" s="3">
        <v>10465</v>
      </c>
      <c r="B466" s="5">
        <v>45720</v>
      </c>
      <c r="C466" s="5" t="str">
        <f t="shared" si="21"/>
        <v>Mar</v>
      </c>
      <c r="D466" s="5" t="str">
        <f t="shared" si="22"/>
        <v>2025</v>
      </c>
      <c r="E466" s="3" t="s">
        <v>1015</v>
      </c>
      <c r="F466" s="3" t="s">
        <v>17</v>
      </c>
      <c r="G466" s="3" t="s">
        <v>66</v>
      </c>
      <c r="H466" s="3" t="s">
        <v>25</v>
      </c>
      <c r="I466" s="3" t="s">
        <v>58</v>
      </c>
      <c r="J466" s="3" t="s">
        <v>1016</v>
      </c>
      <c r="K466" s="3">
        <v>4</v>
      </c>
      <c r="L466" s="3">
        <v>22056</v>
      </c>
      <c r="M466" s="3">
        <f t="shared" si="23"/>
        <v>88224</v>
      </c>
      <c r="N466" s="6">
        <f>Table2[[#This Row],[revenue]]/Table2[[#This Row],[Order ID]]</f>
        <v>8.4303870043000479</v>
      </c>
      <c r="O466" s="3" t="str" cm="1">
        <f t="array" ref="O466">_xlfn.IFS(M466&lt;=150000,"regular",M466&lt;=300000,"premium",M466&lt;=500000,"VIP")</f>
        <v>regular</v>
      </c>
    </row>
    <row r="467" spans="1:15" x14ac:dyDescent="0.25">
      <c r="A467" s="3">
        <v>10466</v>
      </c>
      <c r="B467" s="5">
        <v>45360</v>
      </c>
      <c r="C467" s="5" t="str">
        <f t="shared" si="21"/>
        <v>Mar</v>
      </c>
      <c r="D467" s="5" t="str">
        <f t="shared" si="22"/>
        <v>2024</v>
      </c>
      <c r="E467" s="3" t="s">
        <v>1017</v>
      </c>
      <c r="F467" s="3" t="s">
        <v>11</v>
      </c>
      <c r="G467" s="3" t="s">
        <v>12</v>
      </c>
      <c r="H467" s="3" t="s">
        <v>35</v>
      </c>
      <c r="I467" s="3" t="s">
        <v>71</v>
      </c>
      <c r="J467" s="3" t="s">
        <v>1018</v>
      </c>
      <c r="K467" s="3">
        <v>2</v>
      </c>
      <c r="L467" s="3">
        <v>61626</v>
      </c>
      <c r="M467" s="3">
        <f t="shared" si="23"/>
        <v>123252</v>
      </c>
      <c r="N467" s="6">
        <f>Table2[[#This Row],[revenue]]/Table2[[#This Row],[Order ID]]</f>
        <v>11.776418880183451</v>
      </c>
      <c r="O467" s="3" t="str" cm="1">
        <f t="array" ref="O467">_xlfn.IFS(M467&lt;=150000,"regular",M467&lt;=300000,"premium",M467&lt;=500000,"VIP")</f>
        <v>regular</v>
      </c>
    </row>
    <row r="468" spans="1:15" x14ac:dyDescent="0.25">
      <c r="A468" s="3">
        <v>10467</v>
      </c>
      <c r="B468" s="5">
        <v>45322</v>
      </c>
      <c r="C468" s="5" t="str">
        <f t="shared" si="21"/>
        <v>Jan</v>
      </c>
      <c r="D468" s="5" t="str">
        <f t="shared" si="22"/>
        <v>2024</v>
      </c>
      <c r="E468" s="3" t="s">
        <v>1019</v>
      </c>
      <c r="F468" s="3" t="s">
        <v>17</v>
      </c>
      <c r="G468" s="3" t="s">
        <v>51</v>
      </c>
      <c r="H468" s="3" t="s">
        <v>19</v>
      </c>
      <c r="I468" s="3" t="s">
        <v>124</v>
      </c>
      <c r="J468" s="3" t="s">
        <v>1020</v>
      </c>
      <c r="K468" s="3">
        <v>4</v>
      </c>
      <c r="L468" s="3">
        <v>46513</v>
      </c>
      <c r="M468" s="3">
        <f t="shared" si="23"/>
        <v>186052</v>
      </c>
      <c r="N468" s="6">
        <f>Table2[[#This Row],[revenue]]/Table2[[#This Row],[Order ID]]</f>
        <v>17.775102703735548</v>
      </c>
      <c r="O468" s="3" t="str" cm="1">
        <f t="array" ref="O468">_xlfn.IFS(M468&lt;=150000,"regular",M468&lt;=300000,"premium",M468&lt;=500000,"VIP")</f>
        <v>premium</v>
      </c>
    </row>
    <row r="469" spans="1:15" x14ac:dyDescent="0.25">
      <c r="A469" s="3">
        <v>10468</v>
      </c>
      <c r="B469" s="5">
        <v>45373</v>
      </c>
      <c r="C469" s="5" t="str">
        <f t="shared" si="21"/>
        <v>Mar</v>
      </c>
      <c r="D469" s="5" t="str">
        <f t="shared" si="22"/>
        <v>2024</v>
      </c>
      <c r="E469" s="3" t="s">
        <v>1021</v>
      </c>
      <c r="F469" s="3" t="s">
        <v>17</v>
      </c>
      <c r="G469" s="3" t="s">
        <v>66</v>
      </c>
      <c r="H469" s="3" t="s">
        <v>77</v>
      </c>
      <c r="I469" s="3" t="s">
        <v>78</v>
      </c>
      <c r="J469" s="3" t="s">
        <v>1022</v>
      </c>
      <c r="K469" s="3">
        <v>3</v>
      </c>
      <c r="L469" s="3">
        <v>71994</v>
      </c>
      <c r="M469" s="3">
        <f t="shared" si="23"/>
        <v>215982</v>
      </c>
      <c r="N469" s="6">
        <f>Table2[[#This Row],[revenue]]/Table2[[#This Row],[Order ID]]</f>
        <v>20.632594573939624</v>
      </c>
      <c r="O469" s="3" t="str" cm="1">
        <f t="array" ref="O469">_xlfn.IFS(M469&lt;=150000,"regular",M469&lt;=300000,"premium",M469&lt;=500000,"VIP")</f>
        <v>premium</v>
      </c>
    </row>
    <row r="470" spans="1:15" x14ac:dyDescent="0.25">
      <c r="A470" s="3">
        <v>10469</v>
      </c>
      <c r="B470" s="5">
        <v>45796</v>
      </c>
      <c r="C470" s="5" t="str">
        <f t="shared" si="21"/>
        <v>May</v>
      </c>
      <c r="D470" s="5" t="str">
        <f t="shared" si="22"/>
        <v>2025</v>
      </c>
      <c r="E470" s="3" t="s">
        <v>1023</v>
      </c>
      <c r="F470" s="3" t="s">
        <v>23</v>
      </c>
      <c r="G470" s="3" t="s">
        <v>105</v>
      </c>
      <c r="H470" s="3" t="s">
        <v>77</v>
      </c>
      <c r="I470" s="3" t="s">
        <v>78</v>
      </c>
      <c r="J470" s="3" t="s">
        <v>1024</v>
      </c>
      <c r="K470" s="3">
        <v>1</v>
      </c>
      <c r="L470" s="3">
        <v>9724</v>
      </c>
      <c r="M470" s="3">
        <f t="shared" si="23"/>
        <v>9724</v>
      </c>
      <c r="N470" s="6">
        <f>Table2[[#This Row],[revenue]]/Table2[[#This Row],[Order ID]]</f>
        <v>0.92883752029802269</v>
      </c>
      <c r="O470" s="3" t="str" cm="1">
        <f t="array" ref="O470">_xlfn.IFS(M470&lt;=150000,"regular",M470&lt;=300000,"premium",M470&lt;=500000,"VIP")</f>
        <v>regular</v>
      </c>
    </row>
    <row r="471" spans="1:15" x14ac:dyDescent="0.25">
      <c r="A471" s="3">
        <v>10470</v>
      </c>
      <c r="B471" s="5">
        <v>45851</v>
      </c>
      <c r="C471" s="5" t="str">
        <f t="shared" si="21"/>
        <v>Jul</v>
      </c>
      <c r="D471" s="5" t="str">
        <f t="shared" si="22"/>
        <v>2025</v>
      </c>
      <c r="E471" s="3" t="s">
        <v>1025</v>
      </c>
      <c r="F471" s="3" t="s">
        <v>17</v>
      </c>
      <c r="G471" s="3" t="s">
        <v>51</v>
      </c>
      <c r="H471" s="3" t="s">
        <v>35</v>
      </c>
      <c r="I471" s="3" t="s">
        <v>437</v>
      </c>
      <c r="J471" s="3" t="s">
        <v>1026</v>
      </c>
      <c r="K471" s="3">
        <v>5</v>
      </c>
      <c r="L471" s="3">
        <v>35560</v>
      </c>
      <c r="M471" s="3">
        <f t="shared" si="23"/>
        <v>177800</v>
      </c>
      <c r="N471" s="6">
        <f>Table2[[#This Row],[revenue]]/Table2[[#This Row],[Order ID]]</f>
        <v>16.981852913085003</v>
      </c>
      <c r="O471" s="3" t="str" cm="1">
        <f t="array" ref="O471">_xlfn.IFS(M471&lt;=150000,"regular",M471&lt;=300000,"premium",M471&lt;=500000,"VIP")</f>
        <v>premium</v>
      </c>
    </row>
    <row r="472" spans="1:15" x14ac:dyDescent="0.25">
      <c r="A472" s="3">
        <v>10471</v>
      </c>
      <c r="B472" s="5">
        <v>45566</v>
      </c>
      <c r="C472" s="5" t="str">
        <f t="shared" si="21"/>
        <v>Oct</v>
      </c>
      <c r="D472" s="5" t="str">
        <f t="shared" si="22"/>
        <v>2024</v>
      </c>
      <c r="E472" s="3" t="s">
        <v>1027</v>
      </c>
      <c r="F472" s="3" t="s">
        <v>23</v>
      </c>
      <c r="G472" s="3" t="s">
        <v>135</v>
      </c>
      <c r="H472" s="3" t="s">
        <v>39</v>
      </c>
      <c r="I472" s="3" t="s">
        <v>132</v>
      </c>
      <c r="J472" s="3" t="s">
        <v>1028</v>
      </c>
      <c r="K472" s="3">
        <v>5</v>
      </c>
      <c r="L472" s="3">
        <v>26114</v>
      </c>
      <c r="M472" s="3">
        <f t="shared" si="23"/>
        <v>130570</v>
      </c>
      <c r="N472" s="6">
        <f>Table2[[#This Row],[revenue]]/Table2[[#This Row],[Order ID]]</f>
        <v>12.469678158724095</v>
      </c>
      <c r="O472" s="3" t="str" cm="1">
        <f t="array" ref="O472">_xlfn.IFS(M472&lt;=150000,"regular",M472&lt;=300000,"premium",M472&lt;=500000,"VIP")</f>
        <v>regular</v>
      </c>
    </row>
    <row r="473" spans="1:15" x14ac:dyDescent="0.25">
      <c r="A473" s="3">
        <v>10472</v>
      </c>
      <c r="B473" s="5">
        <v>45899</v>
      </c>
      <c r="C473" s="5" t="str">
        <f t="shared" si="21"/>
        <v>Aug</v>
      </c>
      <c r="D473" s="5" t="str">
        <f t="shared" si="22"/>
        <v>2025</v>
      </c>
      <c r="E473" s="3" t="s">
        <v>1029</v>
      </c>
      <c r="F473" s="3" t="s">
        <v>23</v>
      </c>
      <c r="G473" s="3" t="s">
        <v>29</v>
      </c>
      <c r="H473" s="3" t="s">
        <v>87</v>
      </c>
      <c r="I473" s="3" t="s">
        <v>174</v>
      </c>
      <c r="J473" s="3" t="s">
        <v>1030</v>
      </c>
      <c r="K473" s="3">
        <v>5</v>
      </c>
      <c r="L473" s="3">
        <v>59190</v>
      </c>
      <c r="M473" s="3">
        <f t="shared" si="23"/>
        <v>295950</v>
      </c>
      <c r="N473" s="6">
        <f>Table2[[#This Row],[revenue]]/Table2[[#This Row],[Order ID]]</f>
        <v>28.261077158135983</v>
      </c>
      <c r="O473" s="3" t="str" cm="1">
        <f t="array" ref="O473">_xlfn.IFS(M473&lt;=150000,"regular",M473&lt;=300000,"premium",M473&lt;=500000,"VIP")</f>
        <v>premium</v>
      </c>
    </row>
    <row r="474" spans="1:15" x14ac:dyDescent="0.25">
      <c r="A474" s="3">
        <v>10473</v>
      </c>
      <c r="B474" s="5">
        <v>45622</v>
      </c>
      <c r="C474" s="5" t="str">
        <f t="shared" si="21"/>
        <v>Nov</v>
      </c>
      <c r="D474" s="5" t="str">
        <f t="shared" si="22"/>
        <v>2024</v>
      </c>
      <c r="E474" s="3" t="s">
        <v>1031</v>
      </c>
      <c r="F474" s="3" t="s">
        <v>11</v>
      </c>
      <c r="G474" s="3" t="s">
        <v>12</v>
      </c>
      <c r="H474" s="3" t="s">
        <v>19</v>
      </c>
      <c r="I474" s="3" t="s">
        <v>124</v>
      </c>
      <c r="J474" s="3" t="s">
        <v>1032</v>
      </c>
      <c r="K474" s="3">
        <v>2</v>
      </c>
      <c r="L474" s="3">
        <v>21758</v>
      </c>
      <c r="M474" s="3">
        <f t="shared" si="23"/>
        <v>43516</v>
      </c>
      <c r="N474" s="6">
        <f>Table2[[#This Row],[revenue]]/Table2[[#This Row],[Order ID]]</f>
        <v>4.1550654062828221</v>
      </c>
      <c r="O474" s="3" t="str" cm="1">
        <f t="array" ref="O474">_xlfn.IFS(M474&lt;=150000,"regular",M474&lt;=300000,"premium",M474&lt;=500000,"VIP")</f>
        <v>regular</v>
      </c>
    </row>
    <row r="475" spans="1:15" x14ac:dyDescent="0.25">
      <c r="A475" s="3">
        <v>10474</v>
      </c>
      <c r="B475" s="5">
        <v>45584</v>
      </c>
      <c r="C475" s="5" t="str">
        <f t="shared" si="21"/>
        <v>Oct</v>
      </c>
      <c r="D475" s="5" t="str">
        <f t="shared" si="22"/>
        <v>2024</v>
      </c>
      <c r="E475" s="3" t="s">
        <v>1033</v>
      </c>
      <c r="F475" s="3" t="s">
        <v>23</v>
      </c>
      <c r="G475" s="3" t="s">
        <v>105</v>
      </c>
      <c r="H475" s="3" t="s">
        <v>120</v>
      </c>
      <c r="I475" s="3" t="s">
        <v>155</v>
      </c>
      <c r="J475" s="3" t="s">
        <v>1034</v>
      </c>
      <c r="K475" s="3">
        <v>5</v>
      </c>
      <c r="L475" s="3">
        <v>11362</v>
      </c>
      <c r="M475" s="3">
        <f t="shared" si="23"/>
        <v>56810</v>
      </c>
      <c r="N475" s="6">
        <f>Table2[[#This Row],[revenue]]/Table2[[#This Row],[Order ID]]</f>
        <v>5.4239068168798932</v>
      </c>
      <c r="O475" s="3" t="str" cm="1">
        <f t="array" ref="O475">_xlfn.IFS(M475&lt;=150000,"regular",M475&lt;=300000,"premium",M475&lt;=500000,"VIP")</f>
        <v>regular</v>
      </c>
    </row>
    <row r="476" spans="1:15" x14ac:dyDescent="0.25">
      <c r="A476" s="3">
        <v>10475</v>
      </c>
      <c r="B476" s="5">
        <v>45461</v>
      </c>
      <c r="C476" s="5" t="str">
        <f t="shared" si="21"/>
        <v>Jun</v>
      </c>
      <c r="D476" s="5" t="str">
        <f t="shared" si="22"/>
        <v>2024</v>
      </c>
      <c r="E476" s="3" t="s">
        <v>1035</v>
      </c>
      <c r="F476" s="3" t="s">
        <v>33</v>
      </c>
      <c r="G476" s="3" t="s">
        <v>101</v>
      </c>
      <c r="H476" s="3" t="s">
        <v>19</v>
      </c>
      <c r="I476" s="3" t="s">
        <v>30</v>
      </c>
      <c r="J476" s="3" t="s">
        <v>1036</v>
      </c>
      <c r="K476" s="3">
        <v>3</v>
      </c>
      <c r="L476" s="3">
        <v>4902</v>
      </c>
      <c r="M476" s="3">
        <f t="shared" si="23"/>
        <v>14706</v>
      </c>
      <c r="N476" s="6">
        <f>Table2[[#This Row],[revenue]]/Table2[[#This Row],[Order ID]]</f>
        <v>1.4039140811455848</v>
      </c>
      <c r="O476" s="3" t="str" cm="1">
        <f t="array" ref="O476">_xlfn.IFS(M476&lt;=150000,"regular",M476&lt;=300000,"premium",M476&lt;=500000,"VIP")</f>
        <v>regular</v>
      </c>
    </row>
    <row r="477" spans="1:15" x14ac:dyDescent="0.25">
      <c r="A477" s="3">
        <v>10476</v>
      </c>
      <c r="B477" s="5">
        <v>45713</v>
      </c>
      <c r="C477" s="5" t="str">
        <f t="shared" si="21"/>
        <v>Feb</v>
      </c>
      <c r="D477" s="5" t="str">
        <f t="shared" si="22"/>
        <v>2025</v>
      </c>
      <c r="E477" s="3" t="s">
        <v>1037</v>
      </c>
      <c r="F477" s="3" t="s">
        <v>23</v>
      </c>
      <c r="G477" s="3" t="s">
        <v>24</v>
      </c>
      <c r="H477" s="3" t="s">
        <v>67</v>
      </c>
      <c r="I477" s="3" t="s">
        <v>231</v>
      </c>
      <c r="J477" s="3" t="s">
        <v>1038</v>
      </c>
      <c r="K477" s="3">
        <v>5</v>
      </c>
      <c r="L477" s="3">
        <v>35330</v>
      </c>
      <c r="M477" s="3">
        <f t="shared" si="23"/>
        <v>176650</v>
      </c>
      <c r="N477" s="6">
        <f>Table2[[#This Row],[revenue]]/Table2[[#This Row],[Order ID]]</f>
        <v>16.862352042764414</v>
      </c>
      <c r="O477" s="3" t="str" cm="1">
        <f t="array" ref="O477">_xlfn.IFS(M477&lt;=150000,"regular",M477&lt;=300000,"premium",M477&lt;=500000,"VIP")</f>
        <v>premium</v>
      </c>
    </row>
    <row r="478" spans="1:15" x14ac:dyDescent="0.25">
      <c r="A478" s="3">
        <v>10477</v>
      </c>
      <c r="B478" s="5">
        <v>45523</v>
      </c>
      <c r="C478" s="5" t="str">
        <f t="shared" si="21"/>
        <v>Aug</v>
      </c>
      <c r="D478" s="5" t="str">
        <f t="shared" si="22"/>
        <v>2024</v>
      </c>
      <c r="E478" s="3" t="s">
        <v>1039</v>
      </c>
      <c r="F478" s="3" t="s">
        <v>17</v>
      </c>
      <c r="G478" s="3" t="s">
        <v>51</v>
      </c>
      <c r="H478" s="3" t="s">
        <v>25</v>
      </c>
      <c r="I478" s="3" t="s">
        <v>313</v>
      </c>
      <c r="J478" s="3" t="s">
        <v>1040</v>
      </c>
      <c r="K478" s="3">
        <v>1</v>
      </c>
      <c r="L478" s="3">
        <v>60344</v>
      </c>
      <c r="M478" s="3">
        <f t="shared" si="23"/>
        <v>60344</v>
      </c>
      <c r="N478" s="6">
        <f>Table2[[#This Row],[revenue]]/Table2[[#This Row],[Order ID]]</f>
        <v>5.7596640259616301</v>
      </c>
      <c r="O478" s="3" t="str" cm="1">
        <f t="array" ref="O478">_xlfn.IFS(M478&lt;=150000,"regular",M478&lt;=300000,"premium",M478&lt;=500000,"VIP")</f>
        <v>regular</v>
      </c>
    </row>
    <row r="479" spans="1:15" x14ac:dyDescent="0.25">
      <c r="A479" s="3">
        <v>10478</v>
      </c>
      <c r="B479" s="5">
        <v>45700</v>
      </c>
      <c r="C479" s="5" t="str">
        <f t="shared" si="21"/>
        <v>Feb</v>
      </c>
      <c r="D479" s="5" t="str">
        <f t="shared" si="22"/>
        <v>2025</v>
      </c>
      <c r="E479" s="3" t="s">
        <v>1041</v>
      </c>
      <c r="F479" s="3" t="s">
        <v>11</v>
      </c>
      <c r="G479" s="3" t="s">
        <v>12</v>
      </c>
      <c r="H479" s="3" t="s">
        <v>62</v>
      </c>
      <c r="I479" s="3" t="s">
        <v>63</v>
      </c>
      <c r="J479" s="3" t="s">
        <v>1042</v>
      </c>
      <c r="K479" s="3">
        <v>5</v>
      </c>
      <c r="L479" s="3">
        <v>65116</v>
      </c>
      <c r="M479" s="3">
        <f t="shared" si="23"/>
        <v>325580</v>
      </c>
      <c r="N479" s="6">
        <f>Table2[[#This Row],[revenue]]/Table2[[#This Row],[Order ID]]</f>
        <v>31.072723802252337</v>
      </c>
      <c r="O479" s="3" t="str" cm="1">
        <f t="array" ref="O479">_xlfn.IFS(M479&lt;=150000,"regular",M479&lt;=300000,"premium",M479&lt;=500000,"VIP")</f>
        <v>VIP</v>
      </c>
    </row>
    <row r="480" spans="1:15" x14ac:dyDescent="0.25">
      <c r="A480" s="3">
        <v>10479</v>
      </c>
      <c r="B480" s="5">
        <v>45432</v>
      </c>
      <c r="C480" s="5" t="str">
        <f t="shared" si="21"/>
        <v>May</v>
      </c>
      <c r="D480" s="5" t="str">
        <f t="shared" si="22"/>
        <v>2024</v>
      </c>
      <c r="E480" s="3" t="s">
        <v>1043</v>
      </c>
      <c r="F480" s="3" t="s">
        <v>17</v>
      </c>
      <c r="G480" s="3" t="s">
        <v>18</v>
      </c>
      <c r="H480" s="3" t="s">
        <v>13</v>
      </c>
      <c r="I480" s="3" t="s">
        <v>48</v>
      </c>
      <c r="J480" s="3" t="s">
        <v>1044</v>
      </c>
      <c r="K480" s="3">
        <v>1</v>
      </c>
      <c r="L480" s="3">
        <v>51511</v>
      </c>
      <c r="M480" s="3">
        <f t="shared" si="23"/>
        <v>51511</v>
      </c>
      <c r="N480" s="6">
        <f>Table2[[#This Row],[revenue]]/Table2[[#This Row],[Order ID]]</f>
        <v>4.9156408054203649</v>
      </c>
      <c r="O480" s="3" t="str" cm="1">
        <f t="array" ref="O480">_xlfn.IFS(M480&lt;=150000,"regular",M480&lt;=300000,"premium",M480&lt;=500000,"VIP")</f>
        <v>regular</v>
      </c>
    </row>
    <row r="481" spans="1:15" x14ac:dyDescent="0.25">
      <c r="A481" s="3">
        <v>10480</v>
      </c>
      <c r="B481" s="5">
        <v>45518</v>
      </c>
      <c r="C481" s="5" t="str">
        <f t="shared" si="21"/>
        <v>Aug</v>
      </c>
      <c r="D481" s="5" t="str">
        <f t="shared" si="22"/>
        <v>2024</v>
      </c>
      <c r="E481" s="3" t="s">
        <v>1045</v>
      </c>
      <c r="F481" s="3" t="s">
        <v>17</v>
      </c>
      <c r="G481" s="3" t="s">
        <v>158</v>
      </c>
      <c r="H481" s="3" t="s">
        <v>35</v>
      </c>
      <c r="I481" s="3" t="s">
        <v>44</v>
      </c>
      <c r="J481" s="3" t="s">
        <v>1046</v>
      </c>
      <c r="K481" s="3">
        <v>5</v>
      </c>
      <c r="L481" s="3">
        <v>74352</v>
      </c>
      <c r="M481" s="3">
        <f t="shared" si="23"/>
        <v>371760</v>
      </c>
      <c r="N481" s="6">
        <f>Table2[[#This Row],[revenue]]/Table2[[#This Row],[Order ID]]</f>
        <v>35.473282442748094</v>
      </c>
      <c r="O481" s="3" t="str" cm="1">
        <f t="array" ref="O481">_xlfn.IFS(M481&lt;=150000,"regular",M481&lt;=300000,"premium",M481&lt;=500000,"VIP")</f>
        <v>VIP</v>
      </c>
    </row>
    <row r="482" spans="1:15" x14ac:dyDescent="0.25">
      <c r="A482" s="3">
        <v>10481</v>
      </c>
      <c r="B482" s="5">
        <v>45348</v>
      </c>
      <c r="C482" s="5" t="str">
        <f t="shared" si="21"/>
        <v>Feb</v>
      </c>
      <c r="D482" s="5" t="str">
        <f t="shared" si="22"/>
        <v>2024</v>
      </c>
      <c r="E482" s="3" t="s">
        <v>1047</v>
      </c>
      <c r="F482" s="3" t="s">
        <v>17</v>
      </c>
      <c r="G482" s="3" t="s">
        <v>51</v>
      </c>
      <c r="H482" s="3" t="s">
        <v>13</v>
      </c>
      <c r="I482" s="3" t="s">
        <v>14</v>
      </c>
      <c r="J482" s="3" t="s">
        <v>1048</v>
      </c>
      <c r="K482" s="3">
        <v>3</v>
      </c>
      <c r="L482" s="3">
        <v>34819</v>
      </c>
      <c r="M482" s="3">
        <f t="shared" si="23"/>
        <v>104457</v>
      </c>
      <c r="N482" s="6">
        <f>Table2[[#This Row],[revenue]]/Table2[[#This Row],[Order ID]]</f>
        <v>9.9663200076328593</v>
      </c>
      <c r="O482" s="3" t="str" cm="1">
        <f t="array" ref="O482">_xlfn.IFS(M482&lt;=150000,"regular",M482&lt;=300000,"premium",M482&lt;=500000,"VIP")</f>
        <v>regular</v>
      </c>
    </row>
    <row r="483" spans="1:15" x14ac:dyDescent="0.25">
      <c r="A483" s="3">
        <v>10482</v>
      </c>
      <c r="B483" s="5">
        <v>45420</v>
      </c>
      <c r="C483" s="5" t="str">
        <f t="shared" si="21"/>
        <v>May</v>
      </c>
      <c r="D483" s="5" t="str">
        <f t="shared" si="22"/>
        <v>2024</v>
      </c>
      <c r="E483" s="3" t="s">
        <v>1049</v>
      </c>
      <c r="F483" s="3" t="s">
        <v>23</v>
      </c>
      <c r="G483" s="3" t="s">
        <v>105</v>
      </c>
      <c r="H483" s="3" t="s">
        <v>39</v>
      </c>
      <c r="I483" s="3" t="s">
        <v>117</v>
      </c>
      <c r="J483" s="3" t="s">
        <v>382</v>
      </c>
      <c r="K483" s="3">
        <v>3</v>
      </c>
      <c r="L483" s="3">
        <v>50549</v>
      </c>
      <c r="M483" s="3">
        <f t="shared" si="23"/>
        <v>151647</v>
      </c>
      <c r="N483" s="6">
        <f>Table2[[#This Row],[revenue]]/Table2[[#This Row],[Order ID]]</f>
        <v>14.467372638809387</v>
      </c>
      <c r="O483" s="3" t="str" cm="1">
        <f t="array" ref="O483">_xlfn.IFS(M483&lt;=150000,"regular",M483&lt;=300000,"premium",M483&lt;=500000,"VIP")</f>
        <v>premium</v>
      </c>
    </row>
    <row r="484" spans="1:15" x14ac:dyDescent="0.25">
      <c r="A484" s="3">
        <v>10483</v>
      </c>
      <c r="B484" s="5">
        <v>45712</v>
      </c>
      <c r="C484" s="5" t="str">
        <f t="shared" si="21"/>
        <v>Feb</v>
      </c>
      <c r="D484" s="5" t="str">
        <f t="shared" si="22"/>
        <v>2025</v>
      </c>
      <c r="E484" s="3" t="s">
        <v>1050</v>
      </c>
      <c r="F484" s="3" t="s">
        <v>17</v>
      </c>
      <c r="G484" s="3" t="s">
        <v>66</v>
      </c>
      <c r="H484" s="3" t="s">
        <v>13</v>
      </c>
      <c r="I484" s="3" t="s">
        <v>102</v>
      </c>
      <c r="J484" s="3" t="s">
        <v>1051</v>
      </c>
      <c r="K484" s="3">
        <v>2</v>
      </c>
      <c r="L484" s="3">
        <v>47370</v>
      </c>
      <c r="M484" s="3">
        <f t="shared" si="23"/>
        <v>94740</v>
      </c>
      <c r="N484" s="6">
        <f>Table2[[#This Row],[revenue]]/Table2[[#This Row],[Order ID]]</f>
        <v>9.0374892683392165</v>
      </c>
      <c r="O484" s="3" t="str" cm="1">
        <f t="array" ref="O484">_xlfn.IFS(M484&lt;=150000,"regular",M484&lt;=300000,"premium",M484&lt;=500000,"VIP")</f>
        <v>regular</v>
      </c>
    </row>
    <row r="485" spans="1:15" x14ac:dyDescent="0.25">
      <c r="A485" s="3">
        <v>10484</v>
      </c>
      <c r="B485" s="5">
        <v>45386</v>
      </c>
      <c r="C485" s="5" t="str">
        <f t="shared" si="21"/>
        <v>Apr</v>
      </c>
      <c r="D485" s="5" t="str">
        <f t="shared" si="22"/>
        <v>2024</v>
      </c>
      <c r="E485" s="3" t="s">
        <v>1052</v>
      </c>
      <c r="F485" s="3" t="s">
        <v>33</v>
      </c>
      <c r="G485" s="3" t="s">
        <v>101</v>
      </c>
      <c r="H485" s="3" t="s">
        <v>39</v>
      </c>
      <c r="I485" s="3" t="s">
        <v>192</v>
      </c>
      <c r="J485" s="3" t="s">
        <v>1053</v>
      </c>
      <c r="K485" s="3">
        <v>4</v>
      </c>
      <c r="L485" s="3">
        <v>62566</v>
      </c>
      <c r="M485" s="3">
        <f t="shared" si="23"/>
        <v>250264</v>
      </c>
      <c r="N485" s="6">
        <f>Table2[[#This Row],[revenue]]/Table2[[#This Row],[Order ID]]</f>
        <v>23.871041587180464</v>
      </c>
      <c r="O485" s="3" t="str" cm="1">
        <f t="array" ref="O485">_xlfn.IFS(M485&lt;=150000,"regular",M485&lt;=300000,"premium",M485&lt;=500000,"VIP")</f>
        <v>premium</v>
      </c>
    </row>
    <row r="486" spans="1:15" x14ac:dyDescent="0.25">
      <c r="A486" s="3">
        <v>10485</v>
      </c>
      <c r="B486" s="5">
        <v>45339</v>
      </c>
      <c r="C486" s="5" t="str">
        <f t="shared" si="21"/>
        <v>Feb</v>
      </c>
      <c r="D486" s="5" t="str">
        <f t="shared" si="22"/>
        <v>2024</v>
      </c>
      <c r="E486" s="3" t="s">
        <v>1054</v>
      </c>
      <c r="F486" s="3" t="s">
        <v>11</v>
      </c>
      <c r="G486" s="3" t="s">
        <v>61</v>
      </c>
      <c r="H486" s="3" t="s">
        <v>77</v>
      </c>
      <c r="I486" s="3" t="s">
        <v>287</v>
      </c>
      <c r="J486" s="3" t="s">
        <v>1055</v>
      </c>
      <c r="K486" s="3">
        <v>4</v>
      </c>
      <c r="L486" s="3">
        <v>27771</v>
      </c>
      <c r="M486" s="3">
        <f t="shared" si="23"/>
        <v>111084</v>
      </c>
      <c r="N486" s="6">
        <f>Table2[[#This Row],[revenue]]/Table2[[#This Row],[Order ID]]</f>
        <v>10.594563662374821</v>
      </c>
      <c r="O486" s="3" t="str" cm="1">
        <f t="array" ref="O486">_xlfn.IFS(M486&lt;=150000,"regular",M486&lt;=300000,"premium",M486&lt;=500000,"VIP")</f>
        <v>regular</v>
      </c>
    </row>
    <row r="487" spans="1:15" x14ac:dyDescent="0.25">
      <c r="A487" s="3">
        <v>10486</v>
      </c>
      <c r="B487" s="5">
        <v>45840</v>
      </c>
      <c r="C487" s="5" t="str">
        <f t="shared" si="21"/>
        <v>Jul</v>
      </c>
      <c r="D487" s="5" t="str">
        <f t="shared" si="22"/>
        <v>2025</v>
      </c>
      <c r="E487" s="3" t="s">
        <v>1056</v>
      </c>
      <c r="F487" s="3" t="s">
        <v>33</v>
      </c>
      <c r="G487" s="3" t="s">
        <v>94</v>
      </c>
      <c r="H487" s="3" t="s">
        <v>67</v>
      </c>
      <c r="I487" s="3" t="s">
        <v>68</v>
      </c>
      <c r="J487" s="3" t="s">
        <v>1057</v>
      </c>
      <c r="K487" s="3">
        <v>2</v>
      </c>
      <c r="L487" s="3">
        <v>20696</v>
      </c>
      <c r="M487" s="3">
        <f t="shared" si="23"/>
        <v>41392</v>
      </c>
      <c r="N487" s="6">
        <f>Table2[[#This Row],[revenue]]/Table2[[#This Row],[Order ID]]</f>
        <v>3.9473583826053784</v>
      </c>
      <c r="O487" s="3" t="str" cm="1">
        <f t="array" ref="O487">_xlfn.IFS(M487&lt;=150000,"regular",M487&lt;=300000,"premium",M487&lt;=500000,"VIP")</f>
        <v>regular</v>
      </c>
    </row>
    <row r="488" spans="1:15" x14ac:dyDescent="0.25">
      <c r="A488" s="3">
        <v>10487</v>
      </c>
      <c r="B488" s="5">
        <v>45523</v>
      </c>
      <c r="C488" s="5" t="str">
        <f t="shared" si="21"/>
        <v>Aug</v>
      </c>
      <c r="D488" s="5" t="str">
        <f t="shared" si="22"/>
        <v>2024</v>
      </c>
      <c r="E488" s="3" t="s">
        <v>1058</v>
      </c>
      <c r="F488" s="3" t="s">
        <v>17</v>
      </c>
      <c r="G488" s="3" t="s">
        <v>66</v>
      </c>
      <c r="H488" s="3" t="s">
        <v>13</v>
      </c>
      <c r="I488" s="3" t="s">
        <v>14</v>
      </c>
      <c r="J488" s="3" t="s">
        <v>1059</v>
      </c>
      <c r="K488" s="3">
        <v>4</v>
      </c>
      <c r="L488" s="3">
        <v>16614</v>
      </c>
      <c r="M488" s="3">
        <f t="shared" si="23"/>
        <v>66456</v>
      </c>
      <c r="N488" s="6">
        <f>Table2[[#This Row],[revenue]]/Table2[[#This Row],[Order ID]]</f>
        <v>6.3369886526175261</v>
      </c>
      <c r="O488" s="3" t="str" cm="1">
        <f t="array" ref="O488">_xlfn.IFS(M488&lt;=150000,"regular",M488&lt;=300000,"premium",M488&lt;=500000,"VIP")</f>
        <v>regular</v>
      </c>
    </row>
    <row r="489" spans="1:15" x14ac:dyDescent="0.25">
      <c r="A489" s="3">
        <v>10488</v>
      </c>
      <c r="B489" s="5">
        <v>45295</v>
      </c>
      <c r="C489" s="5" t="str">
        <f t="shared" si="21"/>
        <v>Jan</v>
      </c>
      <c r="D489" s="5" t="str">
        <f t="shared" si="22"/>
        <v>2024</v>
      </c>
      <c r="E489" s="3" t="s">
        <v>1060</v>
      </c>
      <c r="F489" s="3" t="s">
        <v>23</v>
      </c>
      <c r="G489" s="3" t="s">
        <v>29</v>
      </c>
      <c r="H489" s="3" t="s">
        <v>67</v>
      </c>
      <c r="I489" s="3" t="s">
        <v>298</v>
      </c>
      <c r="J489" s="3" t="s">
        <v>1061</v>
      </c>
      <c r="K489" s="3">
        <v>1</v>
      </c>
      <c r="L489" s="3">
        <v>52459</v>
      </c>
      <c r="M489" s="3">
        <f t="shared" si="23"/>
        <v>52459</v>
      </c>
      <c r="N489" s="6">
        <f>Table2[[#This Row],[revenue]]/Table2[[#This Row],[Order ID]]</f>
        <v>5.0018115942028984</v>
      </c>
      <c r="O489" s="3" t="str" cm="1">
        <f t="array" ref="O489">_xlfn.IFS(M489&lt;=150000,"regular",M489&lt;=300000,"premium",M489&lt;=500000,"VIP")</f>
        <v>regular</v>
      </c>
    </row>
    <row r="490" spans="1:15" x14ac:dyDescent="0.25">
      <c r="A490" s="3">
        <v>10489</v>
      </c>
      <c r="B490" s="5">
        <v>45256</v>
      </c>
      <c r="C490" s="5" t="str">
        <f t="shared" si="21"/>
        <v>Nov</v>
      </c>
      <c r="D490" s="5" t="str">
        <f t="shared" si="22"/>
        <v>2023</v>
      </c>
      <c r="E490" s="3" t="s">
        <v>1062</v>
      </c>
      <c r="F490" s="3" t="s">
        <v>23</v>
      </c>
      <c r="G490" s="3" t="s">
        <v>135</v>
      </c>
      <c r="H490" s="3" t="s">
        <v>39</v>
      </c>
      <c r="I490" s="3" t="s">
        <v>40</v>
      </c>
      <c r="J490" s="3" t="s">
        <v>1063</v>
      </c>
      <c r="K490" s="3">
        <v>5</v>
      </c>
      <c r="L490" s="3">
        <v>37036</v>
      </c>
      <c r="M490" s="3">
        <f t="shared" si="23"/>
        <v>185180</v>
      </c>
      <c r="N490" s="6">
        <f>Table2[[#This Row],[revenue]]/Table2[[#This Row],[Order ID]]</f>
        <v>17.654685861378589</v>
      </c>
      <c r="O490" s="3" t="str" cm="1">
        <f t="array" ref="O490">_xlfn.IFS(M490&lt;=150000,"regular",M490&lt;=300000,"premium",M490&lt;=500000,"VIP")</f>
        <v>premium</v>
      </c>
    </row>
    <row r="491" spans="1:15" x14ac:dyDescent="0.25">
      <c r="A491" s="3">
        <v>10490</v>
      </c>
      <c r="B491" s="5">
        <v>45772</v>
      </c>
      <c r="C491" s="5" t="str">
        <f t="shared" si="21"/>
        <v>Apr</v>
      </c>
      <c r="D491" s="5" t="str">
        <f t="shared" si="22"/>
        <v>2025</v>
      </c>
      <c r="E491" s="3" t="s">
        <v>1064</v>
      </c>
      <c r="F491" s="3" t="s">
        <v>33</v>
      </c>
      <c r="G491" s="3" t="s">
        <v>34</v>
      </c>
      <c r="H491" s="3" t="s">
        <v>19</v>
      </c>
      <c r="I491" s="3" t="s">
        <v>30</v>
      </c>
      <c r="J491" s="3" t="s">
        <v>1065</v>
      </c>
      <c r="K491" s="3">
        <v>5</v>
      </c>
      <c r="L491" s="3">
        <v>12910</v>
      </c>
      <c r="M491" s="3">
        <f t="shared" si="23"/>
        <v>64550</v>
      </c>
      <c r="N491" s="6">
        <f>Table2[[#This Row],[revenue]]/Table2[[#This Row],[Order ID]]</f>
        <v>6.1534795042898001</v>
      </c>
      <c r="O491" s="3" t="str" cm="1">
        <f t="array" ref="O491">_xlfn.IFS(M491&lt;=150000,"regular",M491&lt;=300000,"premium",M491&lt;=500000,"VIP")</f>
        <v>regular</v>
      </c>
    </row>
    <row r="492" spans="1:15" x14ac:dyDescent="0.25">
      <c r="A492" s="3">
        <v>10491</v>
      </c>
      <c r="B492" s="5">
        <v>45215</v>
      </c>
      <c r="C492" s="5" t="str">
        <f t="shared" si="21"/>
        <v>Oct</v>
      </c>
      <c r="D492" s="5" t="str">
        <f t="shared" si="22"/>
        <v>2023</v>
      </c>
      <c r="E492" s="3" t="s">
        <v>1066</v>
      </c>
      <c r="F492" s="3" t="s">
        <v>11</v>
      </c>
      <c r="G492" s="3" t="s">
        <v>84</v>
      </c>
      <c r="H492" s="3" t="s">
        <v>77</v>
      </c>
      <c r="I492" s="3" t="s">
        <v>81</v>
      </c>
      <c r="J492" s="3" t="s">
        <v>1067</v>
      </c>
      <c r="K492" s="3">
        <v>2</v>
      </c>
      <c r="L492" s="3">
        <v>25197</v>
      </c>
      <c r="M492" s="3">
        <f t="shared" si="23"/>
        <v>50394</v>
      </c>
      <c r="N492" s="6">
        <f>Table2[[#This Row],[revenue]]/Table2[[#This Row],[Order ID]]</f>
        <v>4.8035458964826994</v>
      </c>
      <c r="O492" s="3" t="str" cm="1">
        <f t="array" ref="O492">_xlfn.IFS(M492&lt;=150000,"regular",M492&lt;=300000,"premium",M492&lt;=500000,"VIP")</f>
        <v>regular</v>
      </c>
    </row>
    <row r="493" spans="1:15" x14ac:dyDescent="0.25">
      <c r="A493" s="3">
        <v>10492</v>
      </c>
      <c r="B493" s="5">
        <v>45321</v>
      </c>
      <c r="C493" s="5" t="str">
        <f t="shared" si="21"/>
        <v>Jan</v>
      </c>
      <c r="D493" s="5" t="str">
        <f t="shared" si="22"/>
        <v>2024</v>
      </c>
      <c r="E493" s="3" t="s">
        <v>1068</v>
      </c>
      <c r="F493" s="3" t="s">
        <v>23</v>
      </c>
      <c r="G493" s="3" t="s">
        <v>76</v>
      </c>
      <c r="H493" s="3" t="s">
        <v>39</v>
      </c>
      <c r="I493" s="3" t="s">
        <v>117</v>
      </c>
      <c r="J493" s="3" t="s">
        <v>1069</v>
      </c>
      <c r="K493" s="3">
        <v>4</v>
      </c>
      <c r="L493" s="3">
        <v>13131</v>
      </c>
      <c r="M493" s="3">
        <f t="shared" si="23"/>
        <v>52524</v>
      </c>
      <c r="N493" s="6">
        <f>Table2[[#This Row],[revenue]]/Table2[[#This Row],[Order ID]]</f>
        <v>5.0060998856271448</v>
      </c>
      <c r="O493" s="3" t="str" cm="1">
        <f t="array" ref="O493">_xlfn.IFS(M493&lt;=150000,"regular",M493&lt;=300000,"premium",M493&lt;=500000,"VIP")</f>
        <v>regular</v>
      </c>
    </row>
    <row r="494" spans="1:15" x14ac:dyDescent="0.25">
      <c r="A494" s="3">
        <v>10493</v>
      </c>
      <c r="B494" s="5">
        <v>45649</v>
      </c>
      <c r="C494" s="5" t="str">
        <f t="shared" si="21"/>
        <v>Dec</v>
      </c>
      <c r="D494" s="5" t="str">
        <f t="shared" si="22"/>
        <v>2024</v>
      </c>
      <c r="E494" s="3" t="s">
        <v>1070</v>
      </c>
      <c r="F494" s="3" t="s">
        <v>23</v>
      </c>
      <c r="G494" s="3" t="s">
        <v>105</v>
      </c>
      <c r="H494" s="3" t="s">
        <v>77</v>
      </c>
      <c r="I494" s="3" t="s">
        <v>81</v>
      </c>
      <c r="J494" s="3" t="s">
        <v>1071</v>
      </c>
      <c r="K494" s="3">
        <v>3</v>
      </c>
      <c r="L494" s="3">
        <v>42650</v>
      </c>
      <c r="M494" s="3">
        <f t="shared" si="23"/>
        <v>127950</v>
      </c>
      <c r="N494" s="6">
        <f>Table2[[#This Row],[revenue]]/Table2[[#This Row],[Order ID]]</f>
        <v>12.193843514724103</v>
      </c>
      <c r="O494" s="3" t="str" cm="1">
        <f t="array" ref="O494">_xlfn.IFS(M494&lt;=150000,"regular",M494&lt;=300000,"premium",M494&lt;=500000,"VIP")</f>
        <v>regular</v>
      </c>
    </row>
    <row r="495" spans="1:15" x14ac:dyDescent="0.25">
      <c r="A495" s="3">
        <v>10494</v>
      </c>
      <c r="B495" s="5">
        <v>45296</v>
      </c>
      <c r="C495" s="5" t="str">
        <f t="shared" si="21"/>
        <v>Jan</v>
      </c>
      <c r="D495" s="5" t="str">
        <f t="shared" si="22"/>
        <v>2024</v>
      </c>
      <c r="E495" s="3" t="s">
        <v>1072</v>
      </c>
      <c r="F495" s="3" t="s">
        <v>33</v>
      </c>
      <c r="G495" s="3" t="s">
        <v>34</v>
      </c>
      <c r="H495" s="3" t="s">
        <v>87</v>
      </c>
      <c r="I495" s="3" t="s">
        <v>147</v>
      </c>
      <c r="J495" s="3" t="s">
        <v>1073</v>
      </c>
      <c r="K495" s="3">
        <v>1</v>
      </c>
      <c r="L495" s="3">
        <v>9722</v>
      </c>
      <c r="M495" s="3">
        <f t="shared" si="23"/>
        <v>9722</v>
      </c>
      <c r="N495" s="6">
        <f>Table2[[#This Row],[revenue]]/Table2[[#This Row],[Order ID]]</f>
        <v>0.92643415284924724</v>
      </c>
      <c r="O495" s="3" t="str" cm="1">
        <f t="array" ref="O495">_xlfn.IFS(M495&lt;=150000,"regular",M495&lt;=300000,"premium",M495&lt;=500000,"VIP")</f>
        <v>regular</v>
      </c>
    </row>
    <row r="496" spans="1:15" x14ac:dyDescent="0.25">
      <c r="A496" s="3">
        <v>10495</v>
      </c>
      <c r="B496" s="5">
        <v>45417</v>
      </c>
      <c r="C496" s="5" t="str">
        <f t="shared" si="21"/>
        <v>May</v>
      </c>
      <c r="D496" s="5" t="str">
        <f t="shared" si="22"/>
        <v>2024</v>
      </c>
      <c r="E496" s="3" t="s">
        <v>1074</v>
      </c>
      <c r="F496" s="3" t="s">
        <v>33</v>
      </c>
      <c r="G496" s="3" t="s">
        <v>94</v>
      </c>
      <c r="H496" s="3" t="s">
        <v>120</v>
      </c>
      <c r="I496" s="3" t="s">
        <v>159</v>
      </c>
      <c r="J496" s="3" t="s">
        <v>1075</v>
      </c>
      <c r="K496" s="3">
        <v>3</v>
      </c>
      <c r="L496" s="3">
        <v>52458</v>
      </c>
      <c r="M496" s="3">
        <f t="shared" si="23"/>
        <v>157374</v>
      </c>
      <c r="N496" s="6">
        <f>Table2[[#This Row],[revenue]]/Table2[[#This Row],[Order ID]]</f>
        <v>14.99514054311577</v>
      </c>
      <c r="O496" s="3" t="str" cm="1">
        <f t="array" ref="O496">_xlfn.IFS(M496&lt;=150000,"regular",M496&lt;=300000,"premium",M496&lt;=500000,"VIP")</f>
        <v>premium</v>
      </c>
    </row>
    <row r="497" spans="1:15" x14ac:dyDescent="0.25">
      <c r="A497" s="3">
        <v>10496</v>
      </c>
      <c r="B497" s="5">
        <v>45798</v>
      </c>
      <c r="C497" s="5" t="str">
        <f t="shared" si="21"/>
        <v>May</v>
      </c>
      <c r="D497" s="5" t="str">
        <f t="shared" si="22"/>
        <v>2025</v>
      </c>
      <c r="E497" s="3" t="s">
        <v>1076</v>
      </c>
      <c r="F497" s="3" t="s">
        <v>11</v>
      </c>
      <c r="G497" s="3" t="s">
        <v>12</v>
      </c>
      <c r="H497" s="3" t="s">
        <v>39</v>
      </c>
      <c r="I497" s="3" t="s">
        <v>132</v>
      </c>
      <c r="J497" s="3" t="s">
        <v>1077</v>
      </c>
      <c r="K497" s="3">
        <v>3</v>
      </c>
      <c r="L497" s="3">
        <v>37296</v>
      </c>
      <c r="M497" s="3">
        <f t="shared" si="23"/>
        <v>111888</v>
      </c>
      <c r="N497" s="6">
        <f>Table2[[#This Row],[revenue]]/Table2[[#This Row],[Order ID]]</f>
        <v>10.660060975609756</v>
      </c>
      <c r="O497" s="3" t="str" cm="1">
        <f t="array" ref="O497">_xlfn.IFS(M497&lt;=150000,"regular",M497&lt;=300000,"premium",M497&lt;=500000,"VIP")</f>
        <v>regular</v>
      </c>
    </row>
    <row r="498" spans="1:15" x14ac:dyDescent="0.25">
      <c r="A498" s="3">
        <v>10497</v>
      </c>
      <c r="B498" s="5">
        <v>45480</v>
      </c>
      <c r="C498" s="5" t="str">
        <f t="shared" si="21"/>
        <v>Jul</v>
      </c>
      <c r="D498" s="5" t="str">
        <f t="shared" si="22"/>
        <v>2024</v>
      </c>
      <c r="E498" s="3" t="s">
        <v>1078</v>
      </c>
      <c r="F498" s="3" t="s">
        <v>33</v>
      </c>
      <c r="G498" s="3" t="s">
        <v>34</v>
      </c>
      <c r="H498" s="3" t="s">
        <v>62</v>
      </c>
      <c r="I498" s="3" t="s">
        <v>106</v>
      </c>
      <c r="J498" s="3" t="s">
        <v>1079</v>
      </c>
      <c r="K498" s="3">
        <v>1</v>
      </c>
      <c r="L498" s="3">
        <v>26200</v>
      </c>
      <c r="M498" s="3">
        <f t="shared" si="23"/>
        <v>26200</v>
      </c>
      <c r="N498" s="6">
        <f>Table2[[#This Row],[revenue]]/Table2[[#This Row],[Order ID]]</f>
        <v>2.4959512241592834</v>
      </c>
      <c r="O498" s="3" t="str" cm="1">
        <f t="array" ref="O498">_xlfn.IFS(M498&lt;=150000,"regular",M498&lt;=300000,"premium",M498&lt;=500000,"VIP")</f>
        <v>regular</v>
      </c>
    </row>
    <row r="499" spans="1:15" x14ac:dyDescent="0.25">
      <c r="A499" s="3">
        <v>10498</v>
      </c>
      <c r="B499" s="5">
        <v>45465</v>
      </c>
      <c r="C499" s="5" t="str">
        <f t="shared" si="21"/>
        <v>Jun</v>
      </c>
      <c r="D499" s="5" t="str">
        <f t="shared" si="22"/>
        <v>2024</v>
      </c>
      <c r="E499" s="3" t="s">
        <v>1080</v>
      </c>
      <c r="F499" s="3" t="s">
        <v>23</v>
      </c>
      <c r="G499" s="3" t="s">
        <v>76</v>
      </c>
      <c r="H499" s="3" t="s">
        <v>25</v>
      </c>
      <c r="I499" s="3" t="s">
        <v>95</v>
      </c>
      <c r="J499" s="3" t="s">
        <v>1081</v>
      </c>
      <c r="K499" s="3">
        <v>4</v>
      </c>
      <c r="L499" s="3">
        <v>63437</v>
      </c>
      <c r="M499" s="3">
        <f t="shared" si="23"/>
        <v>253748</v>
      </c>
      <c r="N499" s="6">
        <f>Table2[[#This Row],[revenue]]/Table2[[#This Row],[Order ID]]</f>
        <v>24.171080205753476</v>
      </c>
      <c r="O499" s="3" t="str" cm="1">
        <f t="array" ref="O499">_xlfn.IFS(M499&lt;=150000,"regular",M499&lt;=300000,"premium",M499&lt;=500000,"VIP")</f>
        <v>premium</v>
      </c>
    </row>
    <row r="500" spans="1:15" x14ac:dyDescent="0.25">
      <c r="A500" s="3">
        <v>10499</v>
      </c>
      <c r="B500" s="5">
        <v>45337</v>
      </c>
      <c r="C500" s="5" t="str">
        <f t="shared" si="21"/>
        <v>Feb</v>
      </c>
      <c r="D500" s="5" t="str">
        <f t="shared" si="22"/>
        <v>2024</v>
      </c>
      <c r="E500" s="3" t="s">
        <v>1082</v>
      </c>
      <c r="F500" s="3" t="s">
        <v>11</v>
      </c>
      <c r="G500" s="3" t="s">
        <v>165</v>
      </c>
      <c r="H500" s="3" t="s">
        <v>87</v>
      </c>
      <c r="I500" s="3" t="s">
        <v>129</v>
      </c>
      <c r="J500" s="3" t="s">
        <v>1083</v>
      </c>
      <c r="K500" s="3">
        <v>1</v>
      </c>
      <c r="L500" s="3">
        <v>21457</v>
      </c>
      <c r="M500" s="3">
        <f t="shared" si="23"/>
        <v>21457</v>
      </c>
      <c r="N500" s="6">
        <f>Table2[[#This Row],[revenue]]/Table2[[#This Row],[Order ID]]</f>
        <v>2.0437184493761311</v>
      </c>
      <c r="O500" s="3" t="str" cm="1">
        <f t="array" ref="O500">_xlfn.IFS(M500&lt;=150000,"regular",M500&lt;=300000,"premium",M500&lt;=500000,"VIP")</f>
        <v>regular</v>
      </c>
    </row>
    <row r="501" spans="1:15" x14ac:dyDescent="0.25">
      <c r="A501" s="3">
        <v>10500</v>
      </c>
      <c r="B501" s="5">
        <v>45576</v>
      </c>
      <c r="C501" s="5" t="str">
        <f t="shared" si="21"/>
        <v>Oct</v>
      </c>
      <c r="D501" s="5" t="str">
        <f t="shared" si="22"/>
        <v>2024</v>
      </c>
      <c r="E501" s="3" t="s">
        <v>1084</v>
      </c>
      <c r="F501" s="3" t="s">
        <v>33</v>
      </c>
      <c r="G501" s="3" t="s">
        <v>101</v>
      </c>
      <c r="H501" s="3" t="s">
        <v>13</v>
      </c>
      <c r="I501" s="3" t="s">
        <v>14</v>
      </c>
      <c r="J501" s="3" t="s">
        <v>1085</v>
      </c>
      <c r="K501" s="3">
        <v>3</v>
      </c>
      <c r="L501" s="3">
        <v>43770</v>
      </c>
      <c r="M501" s="3">
        <f t="shared" si="23"/>
        <v>131310</v>
      </c>
      <c r="N501" s="6">
        <f>Table2[[#This Row],[revenue]]/Table2[[#This Row],[Order ID]]</f>
        <v>12.505714285714285</v>
      </c>
      <c r="O501" s="3" t="str" cm="1">
        <f t="array" ref="O501">_xlfn.IFS(M501&lt;=150000,"regular",M501&lt;=300000,"premium",M501&lt;=500000,"VIP")</f>
        <v>regular</v>
      </c>
    </row>
    <row r="502" spans="1:15" x14ac:dyDescent="0.25">
      <c r="A502" s="3">
        <v>10501</v>
      </c>
      <c r="B502" s="5">
        <v>45533</v>
      </c>
      <c r="C502" s="5" t="str">
        <f t="shared" si="21"/>
        <v>Aug</v>
      </c>
      <c r="D502" s="5" t="str">
        <f t="shared" si="22"/>
        <v>2024</v>
      </c>
      <c r="E502" s="3" t="s">
        <v>1086</v>
      </c>
      <c r="F502" s="3" t="s">
        <v>11</v>
      </c>
      <c r="G502" s="3" t="s">
        <v>84</v>
      </c>
      <c r="H502" s="3" t="s">
        <v>120</v>
      </c>
      <c r="I502" s="3" t="s">
        <v>121</v>
      </c>
      <c r="J502" s="3" t="s">
        <v>1087</v>
      </c>
      <c r="K502" s="3">
        <v>1</v>
      </c>
      <c r="L502" s="3">
        <v>66334</v>
      </c>
      <c r="M502" s="3">
        <f t="shared" si="23"/>
        <v>66334</v>
      </c>
      <c r="N502" s="6">
        <f>Table2[[#This Row],[revenue]]/Table2[[#This Row],[Order ID]]</f>
        <v>6.3169221978859156</v>
      </c>
      <c r="O502" s="3" t="str" cm="1">
        <f t="array" ref="O502">_xlfn.IFS(M502&lt;=150000,"regular",M502&lt;=300000,"premium",M502&lt;=500000,"VIP")</f>
        <v>regular</v>
      </c>
    </row>
    <row r="503" spans="1:15" x14ac:dyDescent="0.25">
      <c r="A503" s="3">
        <v>10502</v>
      </c>
      <c r="B503" s="5">
        <v>45311</v>
      </c>
      <c r="C503" s="5" t="str">
        <f t="shared" si="21"/>
        <v>Jan</v>
      </c>
      <c r="D503" s="5" t="str">
        <f t="shared" si="22"/>
        <v>2024</v>
      </c>
      <c r="E503" s="3" t="s">
        <v>1088</v>
      </c>
      <c r="F503" s="3" t="s">
        <v>11</v>
      </c>
      <c r="G503" s="3" t="s">
        <v>138</v>
      </c>
      <c r="H503" s="3" t="s">
        <v>35</v>
      </c>
      <c r="I503" s="3" t="s">
        <v>179</v>
      </c>
      <c r="J503" s="3" t="s">
        <v>1089</v>
      </c>
      <c r="K503" s="3">
        <v>2</v>
      </c>
      <c r="L503" s="3">
        <v>15293</v>
      </c>
      <c r="M503" s="3">
        <f t="shared" si="23"/>
        <v>30586</v>
      </c>
      <c r="N503" s="6">
        <f>Table2[[#This Row],[revenue]]/Table2[[#This Row],[Order ID]]</f>
        <v>2.912397638545039</v>
      </c>
      <c r="O503" s="3" t="str" cm="1">
        <f t="array" ref="O503">_xlfn.IFS(M503&lt;=150000,"regular",M503&lt;=300000,"premium",M503&lt;=500000,"VIP")</f>
        <v>regular</v>
      </c>
    </row>
    <row r="504" spans="1:15" x14ac:dyDescent="0.25">
      <c r="A504" s="3">
        <v>10503</v>
      </c>
      <c r="B504" s="5">
        <v>45229</v>
      </c>
      <c r="C504" s="5" t="str">
        <f t="shared" si="21"/>
        <v>Oct</v>
      </c>
      <c r="D504" s="5" t="str">
        <f t="shared" si="22"/>
        <v>2023</v>
      </c>
      <c r="E504" s="3" t="s">
        <v>1090</v>
      </c>
      <c r="F504" s="3" t="s">
        <v>23</v>
      </c>
      <c r="G504" s="3" t="s">
        <v>29</v>
      </c>
      <c r="H504" s="3" t="s">
        <v>25</v>
      </c>
      <c r="I504" s="3" t="s">
        <v>58</v>
      </c>
      <c r="J504" s="3" t="s">
        <v>1091</v>
      </c>
      <c r="K504" s="3">
        <v>4</v>
      </c>
      <c r="L504" s="3">
        <v>8479</v>
      </c>
      <c r="M504" s="3">
        <f t="shared" si="23"/>
        <v>33916</v>
      </c>
      <c r="N504" s="6">
        <f>Table2[[#This Row],[revenue]]/Table2[[#This Row],[Order ID]]</f>
        <v>3.2291726173474244</v>
      </c>
      <c r="O504" s="3" t="str" cm="1">
        <f t="array" ref="O504">_xlfn.IFS(M504&lt;=150000,"regular",M504&lt;=300000,"premium",M504&lt;=500000,"VIP")</f>
        <v>regular</v>
      </c>
    </row>
    <row r="505" spans="1:15" x14ac:dyDescent="0.25">
      <c r="A505" s="3">
        <v>10504</v>
      </c>
      <c r="B505" s="5">
        <v>45406</v>
      </c>
      <c r="C505" s="5" t="str">
        <f t="shared" si="21"/>
        <v>Apr</v>
      </c>
      <c r="D505" s="5" t="str">
        <f t="shared" si="22"/>
        <v>2024</v>
      </c>
      <c r="E505" s="3" t="s">
        <v>1092</v>
      </c>
      <c r="F505" s="3" t="s">
        <v>17</v>
      </c>
      <c r="G505" s="3" t="s">
        <v>158</v>
      </c>
      <c r="H505" s="3" t="s">
        <v>25</v>
      </c>
      <c r="I505" s="3" t="s">
        <v>95</v>
      </c>
      <c r="J505" s="3" t="s">
        <v>1093</v>
      </c>
      <c r="K505" s="3">
        <v>1</v>
      </c>
      <c r="L505" s="3">
        <v>71520</v>
      </c>
      <c r="M505" s="3">
        <f t="shared" si="23"/>
        <v>71520</v>
      </c>
      <c r="N505" s="6">
        <f>Table2[[#This Row],[revenue]]/Table2[[#This Row],[Order ID]]</f>
        <v>6.8088347296268088</v>
      </c>
      <c r="O505" s="3" t="str" cm="1">
        <f t="array" ref="O505">_xlfn.IFS(M505&lt;=150000,"regular",M505&lt;=300000,"premium",M505&lt;=500000,"VIP")</f>
        <v>regular</v>
      </c>
    </row>
    <row r="506" spans="1:15" x14ac:dyDescent="0.25">
      <c r="A506" s="3">
        <v>10505</v>
      </c>
      <c r="B506" s="5">
        <v>45484</v>
      </c>
      <c r="C506" s="5" t="str">
        <f t="shared" si="21"/>
        <v>Jul</v>
      </c>
      <c r="D506" s="5" t="str">
        <f t="shared" si="22"/>
        <v>2024</v>
      </c>
      <c r="E506" s="3" t="s">
        <v>1094</v>
      </c>
      <c r="F506" s="3" t="s">
        <v>17</v>
      </c>
      <c r="G506" s="3" t="s">
        <v>18</v>
      </c>
      <c r="H506" s="3" t="s">
        <v>35</v>
      </c>
      <c r="I506" s="3" t="s">
        <v>36</v>
      </c>
      <c r="J506" s="3" t="s">
        <v>1095</v>
      </c>
      <c r="K506" s="3">
        <v>4</v>
      </c>
      <c r="L506" s="3">
        <v>67045</v>
      </c>
      <c r="M506" s="3">
        <f t="shared" si="23"/>
        <v>268180</v>
      </c>
      <c r="N506" s="6">
        <f>Table2[[#This Row],[revenue]]/Table2[[#This Row],[Order ID]]</f>
        <v>25.528795811518325</v>
      </c>
      <c r="O506" s="3" t="str" cm="1">
        <f t="array" ref="O506">_xlfn.IFS(M506&lt;=150000,"regular",M506&lt;=300000,"premium",M506&lt;=500000,"VIP")</f>
        <v>premium</v>
      </c>
    </row>
    <row r="507" spans="1:15" x14ac:dyDescent="0.25">
      <c r="A507" s="3">
        <v>10506</v>
      </c>
      <c r="B507" s="5">
        <v>45353</v>
      </c>
      <c r="C507" s="5" t="str">
        <f t="shared" si="21"/>
        <v>Mar</v>
      </c>
      <c r="D507" s="5" t="str">
        <f t="shared" si="22"/>
        <v>2024</v>
      </c>
      <c r="E507" s="3" t="s">
        <v>1096</v>
      </c>
      <c r="F507" s="3" t="s">
        <v>23</v>
      </c>
      <c r="G507" s="3" t="s">
        <v>76</v>
      </c>
      <c r="H507" s="3" t="s">
        <v>67</v>
      </c>
      <c r="I507" s="3" t="s">
        <v>400</v>
      </c>
      <c r="J507" s="3" t="s">
        <v>1097</v>
      </c>
      <c r="K507" s="3">
        <v>4</v>
      </c>
      <c r="L507" s="3">
        <v>5980</v>
      </c>
      <c r="M507" s="3">
        <f t="shared" si="23"/>
        <v>23920</v>
      </c>
      <c r="N507" s="6">
        <f>Table2[[#This Row],[revenue]]/Table2[[#This Row],[Order ID]]</f>
        <v>2.2767942128307634</v>
      </c>
      <c r="O507" s="3" t="str" cm="1">
        <f t="array" ref="O507">_xlfn.IFS(M507&lt;=150000,"regular",M507&lt;=300000,"premium",M507&lt;=500000,"VIP")</f>
        <v>regular</v>
      </c>
    </row>
    <row r="508" spans="1:15" x14ac:dyDescent="0.25">
      <c r="A508" s="3">
        <v>10507</v>
      </c>
      <c r="B508" s="5">
        <v>45492</v>
      </c>
      <c r="C508" s="5" t="str">
        <f t="shared" si="21"/>
        <v>Jul</v>
      </c>
      <c r="D508" s="5" t="str">
        <f t="shared" si="22"/>
        <v>2024</v>
      </c>
      <c r="E508" s="3" t="s">
        <v>1098</v>
      </c>
      <c r="F508" s="3" t="s">
        <v>17</v>
      </c>
      <c r="G508" s="3" t="s">
        <v>158</v>
      </c>
      <c r="H508" s="3" t="s">
        <v>77</v>
      </c>
      <c r="I508" s="3" t="s">
        <v>287</v>
      </c>
      <c r="J508" s="3" t="s">
        <v>1099</v>
      </c>
      <c r="K508" s="3">
        <v>5</v>
      </c>
      <c r="L508" s="3">
        <v>55578</v>
      </c>
      <c r="M508" s="3">
        <f t="shared" si="23"/>
        <v>277890</v>
      </c>
      <c r="N508" s="6">
        <f>Table2[[#This Row],[revenue]]/Table2[[#This Row],[Order ID]]</f>
        <v>26.448082230893689</v>
      </c>
      <c r="O508" s="3" t="str" cm="1">
        <f t="array" ref="O508">_xlfn.IFS(M508&lt;=150000,"regular",M508&lt;=300000,"premium",M508&lt;=500000,"VIP")</f>
        <v>premium</v>
      </c>
    </row>
    <row r="509" spans="1:15" x14ac:dyDescent="0.25">
      <c r="A509" s="3">
        <v>10508</v>
      </c>
      <c r="B509" s="5">
        <v>45932</v>
      </c>
      <c r="C509" s="5" t="str">
        <f t="shared" si="21"/>
        <v>Oct</v>
      </c>
      <c r="D509" s="5" t="str">
        <f t="shared" si="22"/>
        <v>2025</v>
      </c>
      <c r="E509" s="3" t="s">
        <v>1100</v>
      </c>
      <c r="F509" s="3" t="s">
        <v>23</v>
      </c>
      <c r="G509" s="3" t="s">
        <v>135</v>
      </c>
      <c r="H509" s="3" t="s">
        <v>13</v>
      </c>
      <c r="I509" s="3" t="s">
        <v>91</v>
      </c>
      <c r="J509" s="3" t="s">
        <v>1101</v>
      </c>
      <c r="K509" s="3">
        <v>4</v>
      </c>
      <c r="L509" s="3">
        <v>5207</v>
      </c>
      <c r="M509" s="3">
        <f t="shared" si="23"/>
        <v>20828</v>
      </c>
      <c r="N509" s="6">
        <f>Table2[[#This Row],[revenue]]/Table2[[#This Row],[Order ID]]</f>
        <v>1.9821088694328131</v>
      </c>
      <c r="O509" s="3" t="str" cm="1">
        <f t="array" ref="O509">_xlfn.IFS(M509&lt;=150000,"regular",M509&lt;=300000,"premium",M509&lt;=500000,"VIP")</f>
        <v>regular</v>
      </c>
    </row>
    <row r="510" spans="1:15" x14ac:dyDescent="0.25">
      <c r="A510" s="3">
        <v>10509</v>
      </c>
      <c r="B510" s="5">
        <v>45498</v>
      </c>
      <c r="C510" s="5" t="str">
        <f t="shared" si="21"/>
        <v>Jul</v>
      </c>
      <c r="D510" s="5" t="str">
        <f t="shared" si="22"/>
        <v>2024</v>
      </c>
      <c r="E510" s="3" t="s">
        <v>1102</v>
      </c>
      <c r="F510" s="3" t="s">
        <v>17</v>
      </c>
      <c r="G510" s="3" t="s">
        <v>66</v>
      </c>
      <c r="H510" s="3" t="s">
        <v>77</v>
      </c>
      <c r="I510" s="3" t="s">
        <v>162</v>
      </c>
      <c r="J510" s="3" t="s">
        <v>1103</v>
      </c>
      <c r="K510" s="3">
        <v>4</v>
      </c>
      <c r="L510" s="3">
        <v>18731</v>
      </c>
      <c r="M510" s="3">
        <f t="shared" si="23"/>
        <v>74924</v>
      </c>
      <c r="N510" s="6">
        <f>Table2[[#This Row],[revenue]]/Table2[[#This Row],[Order ID]]</f>
        <v>7.1295080407269955</v>
      </c>
      <c r="O510" s="3" t="str" cm="1">
        <f t="array" ref="O510">_xlfn.IFS(M510&lt;=150000,"regular",M510&lt;=300000,"premium",M510&lt;=500000,"VIP")</f>
        <v>regular</v>
      </c>
    </row>
    <row r="511" spans="1:15" x14ac:dyDescent="0.25">
      <c r="A511" s="3">
        <v>10510</v>
      </c>
      <c r="B511" s="5">
        <v>45277</v>
      </c>
      <c r="C511" s="5" t="str">
        <f t="shared" si="21"/>
        <v>Dec</v>
      </c>
      <c r="D511" s="5" t="str">
        <f t="shared" si="22"/>
        <v>2023</v>
      </c>
      <c r="E511" s="3" t="s">
        <v>1104</v>
      </c>
      <c r="F511" s="3" t="s">
        <v>11</v>
      </c>
      <c r="G511" s="3" t="s">
        <v>61</v>
      </c>
      <c r="H511" s="3" t="s">
        <v>67</v>
      </c>
      <c r="I511" s="3" t="s">
        <v>68</v>
      </c>
      <c r="J511" s="3" t="s">
        <v>1105</v>
      </c>
      <c r="K511" s="3">
        <v>2</v>
      </c>
      <c r="L511" s="3">
        <v>54308</v>
      </c>
      <c r="M511" s="3">
        <f t="shared" si="23"/>
        <v>108616</v>
      </c>
      <c r="N511" s="6">
        <f>Table2[[#This Row],[revenue]]/Table2[[#This Row],[Order ID]]</f>
        <v>10.33453853472883</v>
      </c>
      <c r="O511" s="3" t="str" cm="1">
        <f t="array" ref="O511">_xlfn.IFS(M511&lt;=150000,"regular",M511&lt;=300000,"premium",M511&lt;=500000,"VIP")</f>
        <v>regular</v>
      </c>
    </row>
    <row r="512" spans="1:15" x14ac:dyDescent="0.25">
      <c r="A512" s="3">
        <v>10511</v>
      </c>
      <c r="B512" s="5">
        <v>45789</v>
      </c>
      <c r="C512" s="5" t="str">
        <f t="shared" si="21"/>
        <v>May</v>
      </c>
      <c r="D512" s="5" t="str">
        <f t="shared" si="22"/>
        <v>2025</v>
      </c>
      <c r="E512" s="3" t="s">
        <v>1106</v>
      </c>
      <c r="F512" s="3" t="s">
        <v>23</v>
      </c>
      <c r="G512" s="3" t="s">
        <v>135</v>
      </c>
      <c r="H512" s="3" t="s">
        <v>13</v>
      </c>
      <c r="I512" s="3" t="s">
        <v>14</v>
      </c>
      <c r="J512" s="3" t="s">
        <v>1107</v>
      </c>
      <c r="K512" s="3">
        <v>1</v>
      </c>
      <c r="L512" s="3">
        <v>12977</v>
      </c>
      <c r="M512" s="3">
        <f t="shared" si="23"/>
        <v>12977</v>
      </c>
      <c r="N512" s="6">
        <f>Table2[[#This Row],[revenue]]/Table2[[#This Row],[Order ID]]</f>
        <v>1.2346113595281134</v>
      </c>
      <c r="O512" s="3" t="str" cm="1">
        <f t="array" ref="O512">_xlfn.IFS(M512&lt;=150000,"regular",M512&lt;=300000,"premium",M512&lt;=500000,"VIP")</f>
        <v>regular</v>
      </c>
    </row>
    <row r="513" spans="1:15" x14ac:dyDescent="0.25">
      <c r="A513" s="3">
        <v>10512</v>
      </c>
      <c r="B513" s="5">
        <v>45537</v>
      </c>
      <c r="C513" s="5" t="str">
        <f t="shared" si="21"/>
        <v>Sep</v>
      </c>
      <c r="D513" s="5" t="str">
        <f t="shared" si="22"/>
        <v>2024</v>
      </c>
      <c r="E513" s="3" t="s">
        <v>1108</v>
      </c>
      <c r="F513" s="3" t="s">
        <v>33</v>
      </c>
      <c r="G513" s="3" t="s">
        <v>94</v>
      </c>
      <c r="H513" s="3" t="s">
        <v>62</v>
      </c>
      <c r="I513" s="3" t="s">
        <v>142</v>
      </c>
      <c r="J513" s="3" t="s">
        <v>1109</v>
      </c>
      <c r="K513" s="3">
        <v>2</v>
      </c>
      <c r="L513" s="3">
        <v>44567</v>
      </c>
      <c r="M513" s="3">
        <f t="shared" si="23"/>
        <v>89134</v>
      </c>
      <c r="N513" s="6">
        <f>Table2[[#This Row],[revenue]]/Table2[[#This Row],[Order ID]]</f>
        <v>8.4792617960426178</v>
      </c>
      <c r="O513" s="3" t="str" cm="1">
        <f t="array" ref="O513">_xlfn.IFS(M513&lt;=150000,"regular",M513&lt;=300000,"premium",M513&lt;=500000,"VIP")</f>
        <v>regular</v>
      </c>
    </row>
    <row r="514" spans="1:15" x14ac:dyDescent="0.25">
      <c r="A514" s="3">
        <v>10513</v>
      </c>
      <c r="B514" s="5">
        <v>45668</v>
      </c>
      <c r="C514" s="5" t="str">
        <f t="shared" si="21"/>
        <v>Jan</v>
      </c>
      <c r="D514" s="5" t="str">
        <f t="shared" si="22"/>
        <v>2025</v>
      </c>
      <c r="E514" s="3" t="s">
        <v>1110</v>
      </c>
      <c r="F514" s="3" t="s">
        <v>17</v>
      </c>
      <c r="G514" s="3" t="s">
        <v>18</v>
      </c>
      <c r="H514" s="3" t="s">
        <v>120</v>
      </c>
      <c r="I514" s="3" t="s">
        <v>121</v>
      </c>
      <c r="J514" s="3" t="s">
        <v>1111</v>
      </c>
      <c r="K514" s="3">
        <v>3</v>
      </c>
      <c r="L514" s="3">
        <v>65153</v>
      </c>
      <c r="M514" s="3">
        <f t="shared" si="23"/>
        <v>195459</v>
      </c>
      <c r="N514" s="6">
        <f>Table2[[#This Row],[revenue]]/Table2[[#This Row],[Order ID]]</f>
        <v>18.592124036906686</v>
      </c>
      <c r="O514" s="3" t="str" cm="1">
        <f t="array" ref="O514">_xlfn.IFS(M514&lt;=150000,"regular",M514&lt;=300000,"premium",M514&lt;=500000,"VIP")</f>
        <v>premium</v>
      </c>
    </row>
    <row r="515" spans="1:15" x14ac:dyDescent="0.25">
      <c r="A515" s="3">
        <v>10514</v>
      </c>
      <c r="B515" s="5">
        <v>45219</v>
      </c>
      <c r="C515" s="5" t="str">
        <f t="shared" ref="C515:C578" si="24">TEXT(B515,"mmm")</f>
        <v>Oct</v>
      </c>
      <c r="D515" s="5" t="str">
        <f t="shared" ref="D515:D578" si="25">TEXT(B515,"yyyy")</f>
        <v>2023</v>
      </c>
      <c r="E515" s="3" t="s">
        <v>1112</v>
      </c>
      <c r="F515" s="3" t="s">
        <v>11</v>
      </c>
      <c r="G515" s="3" t="s">
        <v>12</v>
      </c>
      <c r="H515" s="3" t="s">
        <v>62</v>
      </c>
      <c r="I515" s="3" t="s">
        <v>106</v>
      </c>
      <c r="J515" s="3" t="s">
        <v>1113</v>
      </c>
      <c r="K515" s="3">
        <v>3</v>
      </c>
      <c r="L515" s="3">
        <v>45532</v>
      </c>
      <c r="M515" s="3">
        <f t="shared" ref="M515:M578" si="26">K515*L515</f>
        <v>136596</v>
      </c>
      <c r="N515" s="6">
        <f>Table2[[#This Row],[revenue]]/Table2[[#This Row],[Order ID]]</f>
        <v>12.991820429902987</v>
      </c>
      <c r="O515" s="3" t="str" cm="1">
        <f t="array" ref="O515">_xlfn.IFS(M515&lt;=150000,"regular",M515&lt;=300000,"premium",M515&lt;=500000,"VIP")</f>
        <v>regular</v>
      </c>
    </row>
    <row r="516" spans="1:15" x14ac:dyDescent="0.25">
      <c r="A516" s="3">
        <v>10515</v>
      </c>
      <c r="B516" s="5">
        <v>45346</v>
      </c>
      <c r="C516" s="5" t="str">
        <f t="shared" si="24"/>
        <v>Feb</v>
      </c>
      <c r="D516" s="5" t="str">
        <f t="shared" si="25"/>
        <v>2024</v>
      </c>
      <c r="E516" s="3" t="s">
        <v>1114</v>
      </c>
      <c r="F516" s="3" t="s">
        <v>11</v>
      </c>
      <c r="G516" s="3" t="s">
        <v>165</v>
      </c>
      <c r="H516" s="3" t="s">
        <v>62</v>
      </c>
      <c r="I516" s="3" t="s">
        <v>142</v>
      </c>
      <c r="J516" s="3" t="s">
        <v>1115</v>
      </c>
      <c r="K516" s="3">
        <v>4</v>
      </c>
      <c r="L516" s="3">
        <v>79338</v>
      </c>
      <c r="M516" s="3">
        <f t="shared" si="26"/>
        <v>317352</v>
      </c>
      <c r="N516" s="6">
        <f>Table2[[#This Row],[revenue]]/Table2[[#This Row],[Order ID]]</f>
        <v>30.180884450784593</v>
      </c>
      <c r="O516" s="3" t="str" cm="1">
        <f t="array" ref="O516">_xlfn.IFS(M516&lt;=150000,"regular",M516&lt;=300000,"premium",M516&lt;=500000,"VIP")</f>
        <v>VIP</v>
      </c>
    </row>
    <row r="517" spans="1:15" x14ac:dyDescent="0.25">
      <c r="A517" s="3">
        <v>10516</v>
      </c>
      <c r="B517" s="5">
        <v>45243</v>
      </c>
      <c r="C517" s="5" t="str">
        <f t="shared" si="24"/>
        <v>Nov</v>
      </c>
      <c r="D517" s="5" t="str">
        <f t="shared" si="25"/>
        <v>2023</v>
      </c>
      <c r="E517" s="3" t="s">
        <v>1116</v>
      </c>
      <c r="F517" s="3" t="s">
        <v>33</v>
      </c>
      <c r="G517" s="3" t="s">
        <v>55</v>
      </c>
      <c r="H517" s="3" t="s">
        <v>67</v>
      </c>
      <c r="I517" s="3" t="s">
        <v>68</v>
      </c>
      <c r="J517" s="3" t="s">
        <v>1117</v>
      </c>
      <c r="K517" s="3">
        <v>1</v>
      </c>
      <c r="L517" s="3">
        <v>56926</v>
      </c>
      <c r="M517" s="3">
        <f t="shared" si="26"/>
        <v>56926</v>
      </c>
      <c r="N517" s="6">
        <f>Table2[[#This Row],[revenue]]/Table2[[#This Row],[Order ID]]</f>
        <v>5.4132750095093192</v>
      </c>
      <c r="O517" s="3" t="str" cm="1">
        <f t="array" ref="O517">_xlfn.IFS(M517&lt;=150000,"regular",M517&lt;=300000,"premium",M517&lt;=500000,"VIP")</f>
        <v>regular</v>
      </c>
    </row>
    <row r="518" spans="1:15" x14ac:dyDescent="0.25">
      <c r="A518" s="3">
        <v>10517</v>
      </c>
      <c r="B518" s="5">
        <v>45771</v>
      </c>
      <c r="C518" s="5" t="str">
        <f t="shared" si="24"/>
        <v>Apr</v>
      </c>
      <c r="D518" s="5" t="str">
        <f t="shared" si="25"/>
        <v>2025</v>
      </c>
      <c r="E518" s="3" t="s">
        <v>1118</v>
      </c>
      <c r="F518" s="3" t="s">
        <v>11</v>
      </c>
      <c r="G518" s="3" t="s">
        <v>84</v>
      </c>
      <c r="H518" s="3" t="s">
        <v>77</v>
      </c>
      <c r="I518" s="3" t="s">
        <v>81</v>
      </c>
      <c r="J518" s="3" t="s">
        <v>1119</v>
      </c>
      <c r="K518" s="3">
        <v>5</v>
      </c>
      <c r="L518" s="3">
        <v>10963</v>
      </c>
      <c r="M518" s="3">
        <f t="shared" si="26"/>
        <v>54815</v>
      </c>
      <c r="N518" s="6">
        <f>Table2[[#This Row],[revenue]]/Table2[[#This Row],[Order ID]]</f>
        <v>5.2120376533231907</v>
      </c>
      <c r="O518" s="3" t="str" cm="1">
        <f t="array" ref="O518">_xlfn.IFS(M518&lt;=150000,"regular",M518&lt;=300000,"premium",M518&lt;=500000,"VIP")</f>
        <v>regular</v>
      </c>
    </row>
    <row r="519" spans="1:15" x14ac:dyDescent="0.25">
      <c r="A519" s="3">
        <v>10518</v>
      </c>
      <c r="B519" s="5">
        <v>45711</v>
      </c>
      <c r="C519" s="5" t="str">
        <f t="shared" si="24"/>
        <v>Feb</v>
      </c>
      <c r="D519" s="5" t="str">
        <f t="shared" si="25"/>
        <v>2025</v>
      </c>
      <c r="E519" s="3" t="s">
        <v>1120</v>
      </c>
      <c r="F519" s="3" t="s">
        <v>33</v>
      </c>
      <c r="G519" s="3" t="s">
        <v>34</v>
      </c>
      <c r="H519" s="3" t="s">
        <v>39</v>
      </c>
      <c r="I519" s="3" t="s">
        <v>117</v>
      </c>
      <c r="J519" s="3" t="s">
        <v>1121</v>
      </c>
      <c r="K519" s="3">
        <v>1</v>
      </c>
      <c r="L519" s="3">
        <v>45870</v>
      </c>
      <c r="M519" s="3">
        <f t="shared" si="26"/>
        <v>45870</v>
      </c>
      <c r="N519" s="6">
        <f>Table2[[#This Row],[revenue]]/Table2[[#This Row],[Order ID]]</f>
        <v>4.3610952652595554</v>
      </c>
      <c r="O519" s="3" t="str" cm="1">
        <f t="array" ref="O519">_xlfn.IFS(M519&lt;=150000,"regular",M519&lt;=300000,"premium",M519&lt;=500000,"VIP")</f>
        <v>regular</v>
      </c>
    </row>
    <row r="520" spans="1:15" x14ac:dyDescent="0.25">
      <c r="A520" s="3">
        <v>10519</v>
      </c>
      <c r="B520" s="5">
        <v>45469</v>
      </c>
      <c r="C520" s="5" t="str">
        <f t="shared" si="24"/>
        <v>Jun</v>
      </c>
      <c r="D520" s="5" t="str">
        <f t="shared" si="25"/>
        <v>2024</v>
      </c>
      <c r="E520" s="3" t="s">
        <v>1122</v>
      </c>
      <c r="F520" s="3" t="s">
        <v>33</v>
      </c>
      <c r="G520" s="3" t="s">
        <v>34</v>
      </c>
      <c r="H520" s="3" t="s">
        <v>19</v>
      </c>
      <c r="I520" s="3" t="s">
        <v>52</v>
      </c>
      <c r="J520" s="3" t="s">
        <v>1123</v>
      </c>
      <c r="K520" s="3">
        <v>4</v>
      </c>
      <c r="L520" s="3">
        <v>26461</v>
      </c>
      <c r="M520" s="3">
        <f t="shared" si="26"/>
        <v>105844</v>
      </c>
      <c r="N520" s="6">
        <f>Table2[[#This Row],[revenue]]/Table2[[#This Row],[Order ID]]</f>
        <v>10.062173210381214</v>
      </c>
      <c r="O520" s="3" t="str" cm="1">
        <f t="array" ref="O520">_xlfn.IFS(M520&lt;=150000,"regular",M520&lt;=300000,"premium",M520&lt;=500000,"VIP")</f>
        <v>regular</v>
      </c>
    </row>
    <row r="521" spans="1:15" x14ac:dyDescent="0.25">
      <c r="A521" s="3">
        <v>10520</v>
      </c>
      <c r="B521" s="5">
        <v>45531</v>
      </c>
      <c r="C521" s="5" t="str">
        <f t="shared" si="24"/>
        <v>Aug</v>
      </c>
      <c r="D521" s="5" t="str">
        <f t="shared" si="25"/>
        <v>2024</v>
      </c>
      <c r="E521" s="3" t="s">
        <v>1124</v>
      </c>
      <c r="F521" s="3" t="s">
        <v>17</v>
      </c>
      <c r="G521" s="3" t="s">
        <v>18</v>
      </c>
      <c r="H521" s="3" t="s">
        <v>67</v>
      </c>
      <c r="I521" s="3" t="s">
        <v>400</v>
      </c>
      <c r="J521" s="3" t="s">
        <v>1125</v>
      </c>
      <c r="K521" s="3">
        <v>2</v>
      </c>
      <c r="L521" s="3">
        <v>32782</v>
      </c>
      <c r="M521" s="3">
        <f t="shared" si="26"/>
        <v>65564</v>
      </c>
      <c r="N521" s="6">
        <f>Table2[[#This Row],[revenue]]/Table2[[#This Row],[Order ID]]</f>
        <v>6.2323193916349808</v>
      </c>
      <c r="O521" s="3" t="str" cm="1">
        <f t="array" ref="O521">_xlfn.IFS(M521&lt;=150000,"regular",M521&lt;=300000,"premium",M521&lt;=500000,"VIP")</f>
        <v>regular</v>
      </c>
    </row>
    <row r="522" spans="1:15" x14ac:dyDescent="0.25">
      <c r="A522" s="3">
        <v>10521</v>
      </c>
      <c r="B522" s="5">
        <v>45498</v>
      </c>
      <c r="C522" s="5" t="str">
        <f t="shared" si="24"/>
        <v>Jul</v>
      </c>
      <c r="D522" s="5" t="str">
        <f t="shared" si="25"/>
        <v>2024</v>
      </c>
      <c r="E522" s="3" t="s">
        <v>1126</v>
      </c>
      <c r="F522" s="3" t="s">
        <v>17</v>
      </c>
      <c r="G522" s="3" t="s">
        <v>66</v>
      </c>
      <c r="H522" s="3" t="s">
        <v>19</v>
      </c>
      <c r="I522" s="3" t="s">
        <v>98</v>
      </c>
      <c r="J522" s="3" t="s">
        <v>1127</v>
      </c>
      <c r="K522" s="3">
        <v>5</v>
      </c>
      <c r="L522" s="3">
        <v>20811</v>
      </c>
      <c r="M522" s="3">
        <f t="shared" si="26"/>
        <v>104055</v>
      </c>
      <c r="N522" s="6">
        <f>Table2[[#This Row],[revenue]]/Table2[[#This Row],[Order ID]]</f>
        <v>9.8902195608782435</v>
      </c>
      <c r="O522" s="3" t="str" cm="1">
        <f t="array" ref="O522">_xlfn.IFS(M522&lt;=150000,"regular",M522&lt;=300000,"premium",M522&lt;=500000,"VIP")</f>
        <v>regular</v>
      </c>
    </row>
    <row r="523" spans="1:15" x14ac:dyDescent="0.25">
      <c r="A523" s="3">
        <v>10522</v>
      </c>
      <c r="B523" s="5">
        <v>45879</v>
      </c>
      <c r="C523" s="5" t="str">
        <f t="shared" si="24"/>
        <v>Aug</v>
      </c>
      <c r="D523" s="5" t="str">
        <f t="shared" si="25"/>
        <v>2025</v>
      </c>
      <c r="E523" s="3" t="s">
        <v>1128</v>
      </c>
      <c r="F523" s="3" t="s">
        <v>33</v>
      </c>
      <c r="G523" s="3" t="s">
        <v>34</v>
      </c>
      <c r="H523" s="3" t="s">
        <v>19</v>
      </c>
      <c r="I523" s="3" t="s">
        <v>20</v>
      </c>
      <c r="J523" s="3" t="s">
        <v>1129</v>
      </c>
      <c r="K523" s="3">
        <v>4</v>
      </c>
      <c r="L523" s="3">
        <v>53463</v>
      </c>
      <c r="M523" s="3">
        <f t="shared" si="26"/>
        <v>213852</v>
      </c>
      <c r="N523" s="6">
        <f>Table2[[#This Row],[revenue]]/Table2[[#This Row],[Order ID]]</f>
        <v>20.324272951910284</v>
      </c>
      <c r="O523" s="3" t="str" cm="1">
        <f t="array" ref="O523">_xlfn.IFS(M523&lt;=150000,"regular",M523&lt;=300000,"premium",M523&lt;=500000,"VIP")</f>
        <v>premium</v>
      </c>
    </row>
    <row r="524" spans="1:15" x14ac:dyDescent="0.25">
      <c r="A524" s="3">
        <v>10523</v>
      </c>
      <c r="B524" s="5">
        <v>45405</v>
      </c>
      <c r="C524" s="5" t="str">
        <f t="shared" si="24"/>
        <v>Apr</v>
      </c>
      <c r="D524" s="5" t="str">
        <f t="shared" si="25"/>
        <v>2024</v>
      </c>
      <c r="E524" s="3" t="s">
        <v>1130</v>
      </c>
      <c r="F524" s="3" t="s">
        <v>17</v>
      </c>
      <c r="G524" s="3" t="s">
        <v>51</v>
      </c>
      <c r="H524" s="3" t="s">
        <v>35</v>
      </c>
      <c r="I524" s="3" t="s">
        <v>36</v>
      </c>
      <c r="J524" s="3" t="s">
        <v>1131</v>
      </c>
      <c r="K524" s="3">
        <v>5</v>
      </c>
      <c r="L524" s="3">
        <v>40998</v>
      </c>
      <c r="M524" s="3">
        <f t="shared" si="26"/>
        <v>204990</v>
      </c>
      <c r="N524" s="6">
        <f>Table2[[#This Row],[revenue]]/Table2[[#This Row],[Order ID]]</f>
        <v>19.48018625867148</v>
      </c>
      <c r="O524" s="3" t="str" cm="1">
        <f t="array" ref="O524">_xlfn.IFS(M524&lt;=150000,"regular",M524&lt;=300000,"premium",M524&lt;=500000,"VIP")</f>
        <v>premium</v>
      </c>
    </row>
    <row r="525" spans="1:15" x14ac:dyDescent="0.25">
      <c r="A525" s="3">
        <v>10524</v>
      </c>
      <c r="B525" s="5">
        <v>45549</v>
      </c>
      <c r="C525" s="5" t="str">
        <f t="shared" si="24"/>
        <v>Sep</v>
      </c>
      <c r="D525" s="5" t="str">
        <f t="shared" si="25"/>
        <v>2024</v>
      </c>
      <c r="E525" s="3" t="s">
        <v>1132</v>
      </c>
      <c r="F525" s="3" t="s">
        <v>33</v>
      </c>
      <c r="G525" s="3" t="s">
        <v>101</v>
      </c>
      <c r="H525" s="3" t="s">
        <v>13</v>
      </c>
      <c r="I525" s="3" t="s">
        <v>14</v>
      </c>
      <c r="J525" s="3" t="s">
        <v>1133</v>
      </c>
      <c r="K525" s="3">
        <v>3</v>
      </c>
      <c r="L525" s="3">
        <v>67236</v>
      </c>
      <c r="M525" s="3">
        <f t="shared" si="26"/>
        <v>201708</v>
      </c>
      <c r="N525" s="6">
        <f>Table2[[#This Row],[revenue]]/Table2[[#This Row],[Order ID]]</f>
        <v>19.16647662485747</v>
      </c>
      <c r="O525" s="3" t="str" cm="1">
        <f t="array" ref="O525">_xlfn.IFS(M525&lt;=150000,"regular",M525&lt;=300000,"premium",M525&lt;=500000,"VIP")</f>
        <v>premium</v>
      </c>
    </row>
    <row r="526" spans="1:15" x14ac:dyDescent="0.25">
      <c r="A526" s="3">
        <v>10525</v>
      </c>
      <c r="B526" s="5">
        <v>45337</v>
      </c>
      <c r="C526" s="5" t="str">
        <f t="shared" si="24"/>
        <v>Feb</v>
      </c>
      <c r="D526" s="5" t="str">
        <f t="shared" si="25"/>
        <v>2024</v>
      </c>
      <c r="E526" s="3" t="s">
        <v>1134</v>
      </c>
      <c r="F526" s="3" t="s">
        <v>17</v>
      </c>
      <c r="G526" s="3" t="s">
        <v>51</v>
      </c>
      <c r="H526" s="3" t="s">
        <v>35</v>
      </c>
      <c r="I526" s="3" t="s">
        <v>36</v>
      </c>
      <c r="J526" s="3" t="s">
        <v>1135</v>
      </c>
      <c r="K526" s="3">
        <v>2</v>
      </c>
      <c r="L526" s="3">
        <v>74055</v>
      </c>
      <c r="M526" s="3">
        <f t="shared" si="26"/>
        <v>148110</v>
      </c>
      <c r="N526" s="6">
        <f>Table2[[#This Row],[revenue]]/Table2[[#This Row],[Order ID]]</f>
        <v>14.072209026128267</v>
      </c>
      <c r="O526" s="3" t="str" cm="1">
        <f t="array" ref="O526">_xlfn.IFS(M526&lt;=150000,"regular",M526&lt;=300000,"premium",M526&lt;=500000,"VIP")</f>
        <v>regular</v>
      </c>
    </row>
    <row r="527" spans="1:15" x14ac:dyDescent="0.25">
      <c r="A527" s="3">
        <v>10526</v>
      </c>
      <c r="B527" s="5">
        <v>45373</v>
      </c>
      <c r="C527" s="5" t="str">
        <f t="shared" si="24"/>
        <v>Mar</v>
      </c>
      <c r="D527" s="5" t="str">
        <f t="shared" si="25"/>
        <v>2024</v>
      </c>
      <c r="E527" s="3" t="s">
        <v>1136</v>
      </c>
      <c r="F527" s="3" t="s">
        <v>17</v>
      </c>
      <c r="G527" s="3" t="s">
        <v>51</v>
      </c>
      <c r="H527" s="3" t="s">
        <v>87</v>
      </c>
      <c r="I527" s="3" t="s">
        <v>205</v>
      </c>
      <c r="J527" s="3" t="s">
        <v>1137</v>
      </c>
      <c r="K527" s="3">
        <v>4</v>
      </c>
      <c r="L527" s="3">
        <v>41803</v>
      </c>
      <c r="M527" s="3">
        <f t="shared" si="26"/>
        <v>167212</v>
      </c>
      <c r="N527" s="6">
        <f>Table2[[#This Row],[revenue]]/Table2[[#This Row],[Order ID]]</f>
        <v>15.885616568497055</v>
      </c>
      <c r="O527" s="3" t="str" cm="1">
        <f t="array" ref="O527">_xlfn.IFS(M527&lt;=150000,"regular",M527&lt;=300000,"premium",M527&lt;=500000,"VIP")</f>
        <v>premium</v>
      </c>
    </row>
    <row r="528" spans="1:15" x14ac:dyDescent="0.25">
      <c r="A528" s="3">
        <v>10527</v>
      </c>
      <c r="B528" s="5">
        <v>45726</v>
      </c>
      <c r="C528" s="5" t="str">
        <f t="shared" si="24"/>
        <v>Mar</v>
      </c>
      <c r="D528" s="5" t="str">
        <f t="shared" si="25"/>
        <v>2025</v>
      </c>
      <c r="E528" s="3" t="s">
        <v>1138</v>
      </c>
      <c r="F528" s="3" t="s">
        <v>17</v>
      </c>
      <c r="G528" s="3" t="s">
        <v>18</v>
      </c>
      <c r="H528" s="3" t="s">
        <v>25</v>
      </c>
      <c r="I528" s="3" t="s">
        <v>95</v>
      </c>
      <c r="J528" s="3" t="s">
        <v>1139</v>
      </c>
      <c r="K528" s="3">
        <v>2</v>
      </c>
      <c r="L528" s="3">
        <v>59562</v>
      </c>
      <c r="M528" s="3">
        <f t="shared" si="26"/>
        <v>119124</v>
      </c>
      <c r="N528" s="6">
        <f>Table2[[#This Row],[revenue]]/Table2[[#This Row],[Order ID]]</f>
        <v>11.316044457110287</v>
      </c>
      <c r="O528" s="3" t="str" cm="1">
        <f t="array" ref="O528">_xlfn.IFS(M528&lt;=150000,"regular",M528&lt;=300000,"premium",M528&lt;=500000,"VIP")</f>
        <v>regular</v>
      </c>
    </row>
    <row r="529" spans="1:15" x14ac:dyDescent="0.25">
      <c r="A529" s="3">
        <v>10528</v>
      </c>
      <c r="B529" s="5">
        <v>45212</v>
      </c>
      <c r="C529" s="5" t="str">
        <f t="shared" si="24"/>
        <v>Oct</v>
      </c>
      <c r="D529" s="5" t="str">
        <f t="shared" si="25"/>
        <v>2023</v>
      </c>
      <c r="E529" s="3" t="s">
        <v>1140</v>
      </c>
      <c r="F529" s="3" t="s">
        <v>11</v>
      </c>
      <c r="G529" s="3" t="s">
        <v>84</v>
      </c>
      <c r="H529" s="3" t="s">
        <v>120</v>
      </c>
      <c r="I529" s="3" t="s">
        <v>139</v>
      </c>
      <c r="J529" s="3" t="s">
        <v>1141</v>
      </c>
      <c r="K529" s="3">
        <v>2</v>
      </c>
      <c r="L529" s="3">
        <v>17386</v>
      </c>
      <c r="M529" s="3">
        <f t="shared" si="26"/>
        <v>34772</v>
      </c>
      <c r="N529" s="6">
        <f>Table2[[#This Row],[revenue]]/Table2[[#This Row],[Order ID]]</f>
        <v>3.3028115501519757</v>
      </c>
      <c r="O529" s="3" t="str" cm="1">
        <f t="array" ref="O529">_xlfn.IFS(M529&lt;=150000,"regular",M529&lt;=300000,"premium",M529&lt;=500000,"VIP")</f>
        <v>regular</v>
      </c>
    </row>
    <row r="530" spans="1:15" x14ac:dyDescent="0.25">
      <c r="A530" s="3">
        <v>10529</v>
      </c>
      <c r="B530" s="5">
        <v>45242</v>
      </c>
      <c r="C530" s="5" t="str">
        <f t="shared" si="24"/>
        <v>Nov</v>
      </c>
      <c r="D530" s="5" t="str">
        <f t="shared" si="25"/>
        <v>2023</v>
      </c>
      <c r="E530" s="3" t="s">
        <v>1142</v>
      </c>
      <c r="F530" s="3" t="s">
        <v>33</v>
      </c>
      <c r="G530" s="3" t="s">
        <v>94</v>
      </c>
      <c r="H530" s="3" t="s">
        <v>25</v>
      </c>
      <c r="I530" s="3" t="s">
        <v>218</v>
      </c>
      <c r="J530" s="3" t="s">
        <v>1143</v>
      </c>
      <c r="K530" s="3">
        <v>5</v>
      </c>
      <c r="L530" s="3">
        <v>49633</v>
      </c>
      <c r="M530" s="3">
        <f t="shared" si="26"/>
        <v>248165</v>
      </c>
      <c r="N530" s="6">
        <f>Table2[[#This Row],[revenue]]/Table2[[#This Row],[Order ID]]</f>
        <v>23.569664735492449</v>
      </c>
      <c r="O530" s="3" t="str" cm="1">
        <f t="array" ref="O530">_xlfn.IFS(M530&lt;=150000,"regular",M530&lt;=300000,"premium",M530&lt;=500000,"VIP")</f>
        <v>premium</v>
      </c>
    </row>
    <row r="531" spans="1:15" x14ac:dyDescent="0.25">
      <c r="A531" s="3">
        <v>10530</v>
      </c>
      <c r="B531" s="5">
        <v>45749</v>
      </c>
      <c r="C531" s="5" t="str">
        <f t="shared" si="24"/>
        <v>Apr</v>
      </c>
      <c r="D531" s="5" t="str">
        <f t="shared" si="25"/>
        <v>2025</v>
      </c>
      <c r="E531" s="3" t="s">
        <v>1144</v>
      </c>
      <c r="F531" s="3" t="s">
        <v>17</v>
      </c>
      <c r="G531" s="3" t="s">
        <v>66</v>
      </c>
      <c r="H531" s="3" t="s">
        <v>25</v>
      </c>
      <c r="I531" s="3" t="s">
        <v>58</v>
      </c>
      <c r="J531" s="3" t="s">
        <v>1145</v>
      </c>
      <c r="K531" s="3">
        <v>1</v>
      </c>
      <c r="L531" s="3">
        <v>55908</v>
      </c>
      <c r="M531" s="3">
        <f t="shared" si="26"/>
        <v>55908</v>
      </c>
      <c r="N531" s="6">
        <f>Table2[[#This Row],[revenue]]/Table2[[#This Row],[Order ID]]</f>
        <v>5.3094017094017092</v>
      </c>
      <c r="O531" s="3" t="str" cm="1">
        <f t="array" ref="O531">_xlfn.IFS(M531&lt;=150000,"regular",M531&lt;=300000,"premium",M531&lt;=500000,"VIP")</f>
        <v>regular</v>
      </c>
    </row>
    <row r="532" spans="1:15" x14ac:dyDescent="0.25">
      <c r="A532" s="3">
        <v>10531</v>
      </c>
      <c r="B532" s="5">
        <v>45523</v>
      </c>
      <c r="C532" s="5" t="str">
        <f t="shared" si="24"/>
        <v>Aug</v>
      </c>
      <c r="D532" s="5" t="str">
        <f t="shared" si="25"/>
        <v>2024</v>
      </c>
      <c r="E532" s="3" t="s">
        <v>1146</v>
      </c>
      <c r="F532" s="3" t="s">
        <v>23</v>
      </c>
      <c r="G532" s="3" t="s">
        <v>76</v>
      </c>
      <c r="H532" s="3" t="s">
        <v>25</v>
      </c>
      <c r="I532" s="3" t="s">
        <v>58</v>
      </c>
      <c r="J532" s="3" t="s">
        <v>1147</v>
      </c>
      <c r="K532" s="3">
        <v>5</v>
      </c>
      <c r="L532" s="3">
        <v>24980</v>
      </c>
      <c r="M532" s="3">
        <f t="shared" si="26"/>
        <v>124900</v>
      </c>
      <c r="N532" s="6">
        <f>Table2[[#This Row],[revenue]]/Table2[[#This Row],[Order ID]]</f>
        <v>11.860222201120502</v>
      </c>
      <c r="O532" s="3" t="str" cm="1">
        <f t="array" ref="O532">_xlfn.IFS(M532&lt;=150000,"regular",M532&lt;=300000,"premium",M532&lt;=500000,"VIP")</f>
        <v>regular</v>
      </c>
    </row>
    <row r="533" spans="1:15" x14ac:dyDescent="0.25">
      <c r="A533" s="3">
        <v>10532</v>
      </c>
      <c r="B533" s="5">
        <v>45680</v>
      </c>
      <c r="C533" s="5" t="str">
        <f t="shared" si="24"/>
        <v>Jan</v>
      </c>
      <c r="D533" s="5" t="str">
        <f t="shared" si="25"/>
        <v>2025</v>
      </c>
      <c r="E533" s="3" t="s">
        <v>1148</v>
      </c>
      <c r="F533" s="3" t="s">
        <v>23</v>
      </c>
      <c r="G533" s="3" t="s">
        <v>76</v>
      </c>
      <c r="H533" s="3" t="s">
        <v>35</v>
      </c>
      <c r="I533" s="3" t="s">
        <v>179</v>
      </c>
      <c r="J533" s="3" t="s">
        <v>1149</v>
      </c>
      <c r="K533" s="3">
        <v>2</v>
      </c>
      <c r="L533" s="3">
        <v>38692</v>
      </c>
      <c r="M533" s="3">
        <f t="shared" si="26"/>
        <v>77384</v>
      </c>
      <c r="N533" s="6">
        <f>Table2[[#This Row],[revenue]]/Table2[[#This Row],[Order ID]]</f>
        <v>7.347512343334599</v>
      </c>
      <c r="O533" s="3" t="str" cm="1">
        <f t="array" ref="O533">_xlfn.IFS(M533&lt;=150000,"regular",M533&lt;=300000,"premium",M533&lt;=500000,"VIP")</f>
        <v>regular</v>
      </c>
    </row>
    <row r="534" spans="1:15" x14ac:dyDescent="0.25">
      <c r="A534" s="3">
        <v>10533</v>
      </c>
      <c r="B534" s="5">
        <v>45637</v>
      </c>
      <c r="C534" s="5" t="str">
        <f t="shared" si="24"/>
        <v>Dec</v>
      </c>
      <c r="D534" s="5" t="str">
        <f t="shared" si="25"/>
        <v>2024</v>
      </c>
      <c r="E534" s="3" t="s">
        <v>1150</v>
      </c>
      <c r="F534" s="3" t="s">
        <v>23</v>
      </c>
      <c r="G534" s="3" t="s">
        <v>24</v>
      </c>
      <c r="H534" s="3" t="s">
        <v>13</v>
      </c>
      <c r="I534" s="3" t="s">
        <v>48</v>
      </c>
      <c r="J534" s="3" t="s">
        <v>1044</v>
      </c>
      <c r="K534" s="3">
        <v>1</v>
      </c>
      <c r="L534" s="3">
        <v>58312</v>
      </c>
      <c r="M534" s="3">
        <f t="shared" si="26"/>
        <v>58312</v>
      </c>
      <c r="N534" s="6">
        <f>Table2[[#This Row],[revenue]]/Table2[[#This Row],[Order ID]]</f>
        <v>5.5361245609038257</v>
      </c>
      <c r="O534" s="3" t="str" cm="1">
        <f t="array" ref="O534">_xlfn.IFS(M534&lt;=150000,"regular",M534&lt;=300000,"premium",M534&lt;=500000,"VIP")</f>
        <v>regular</v>
      </c>
    </row>
    <row r="535" spans="1:15" x14ac:dyDescent="0.25">
      <c r="A535" s="3">
        <v>10534</v>
      </c>
      <c r="B535" s="5">
        <v>45653</v>
      </c>
      <c r="C535" s="5" t="str">
        <f t="shared" si="24"/>
        <v>Dec</v>
      </c>
      <c r="D535" s="5" t="str">
        <f t="shared" si="25"/>
        <v>2024</v>
      </c>
      <c r="E535" s="3" t="s">
        <v>1151</v>
      </c>
      <c r="F535" s="3" t="s">
        <v>33</v>
      </c>
      <c r="G535" s="3" t="s">
        <v>43</v>
      </c>
      <c r="H535" s="3" t="s">
        <v>62</v>
      </c>
      <c r="I535" s="3" t="s">
        <v>142</v>
      </c>
      <c r="J535" s="3" t="s">
        <v>1152</v>
      </c>
      <c r="K535" s="3">
        <v>3</v>
      </c>
      <c r="L535" s="3">
        <v>3838</v>
      </c>
      <c r="M535" s="3">
        <f t="shared" si="26"/>
        <v>11514</v>
      </c>
      <c r="N535" s="6">
        <f>Table2[[#This Row],[revenue]]/Table2[[#This Row],[Order ID]]</f>
        <v>1.0930320865767988</v>
      </c>
      <c r="O535" s="3" t="str" cm="1">
        <f t="array" ref="O535">_xlfn.IFS(M535&lt;=150000,"regular",M535&lt;=300000,"premium",M535&lt;=500000,"VIP")</f>
        <v>regular</v>
      </c>
    </row>
    <row r="536" spans="1:15" x14ac:dyDescent="0.25">
      <c r="A536" s="3">
        <v>10535</v>
      </c>
      <c r="B536" s="5">
        <v>45372</v>
      </c>
      <c r="C536" s="5" t="str">
        <f t="shared" si="24"/>
        <v>Mar</v>
      </c>
      <c r="D536" s="5" t="str">
        <f t="shared" si="25"/>
        <v>2024</v>
      </c>
      <c r="E536" s="3" t="s">
        <v>1153</v>
      </c>
      <c r="F536" s="3" t="s">
        <v>17</v>
      </c>
      <c r="G536" s="3" t="s">
        <v>158</v>
      </c>
      <c r="H536" s="3" t="s">
        <v>35</v>
      </c>
      <c r="I536" s="3" t="s">
        <v>179</v>
      </c>
      <c r="J536" s="3" t="s">
        <v>1154</v>
      </c>
      <c r="K536" s="3">
        <v>5</v>
      </c>
      <c r="L536" s="3">
        <v>12918</v>
      </c>
      <c r="M536" s="3">
        <f t="shared" si="26"/>
        <v>64590</v>
      </c>
      <c r="N536" s="6">
        <f>Table2[[#This Row],[revenue]]/Table2[[#This Row],[Order ID]]</f>
        <v>6.1309919316563839</v>
      </c>
      <c r="O536" s="3" t="str" cm="1">
        <f t="array" ref="O536">_xlfn.IFS(M536&lt;=150000,"regular",M536&lt;=300000,"premium",M536&lt;=500000,"VIP")</f>
        <v>regular</v>
      </c>
    </row>
    <row r="537" spans="1:15" x14ac:dyDescent="0.25">
      <c r="A537" s="3">
        <v>10536</v>
      </c>
      <c r="B537" s="5">
        <v>45450</v>
      </c>
      <c r="C537" s="5" t="str">
        <f t="shared" si="24"/>
        <v>Jun</v>
      </c>
      <c r="D537" s="5" t="str">
        <f t="shared" si="25"/>
        <v>2024</v>
      </c>
      <c r="E537" s="3" t="s">
        <v>1155</v>
      </c>
      <c r="F537" s="3" t="s">
        <v>23</v>
      </c>
      <c r="G537" s="3" t="s">
        <v>135</v>
      </c>
      <c r="H537" s="3" t="s">
        <v>39</v>
      </c>
      <c r="I537" s="3" t="s">
        <v>192</v>
      </c>
      <c r="J537" s="3" t="s">
        <v>1053</v>
      </c>
      <c r="K537" s="3">
        <v>2</v>
      </c>
      <c r="L537" s="3">
        <v>42366</v>
      </c>
      <c r="M537" s="3">
        <f t="shared" si="26"/>
        <v>84732</v>
      </c>
      <c r="N537" s="6">
        <f>Table2[[#This Row],[revenue]]/Table2[[#This Row],[Order ID]]</f>
        <v>8.0421412300683368</v>
      </c>
      <c r="O537" s="3" t="str" cm="1">
        <f t="array" ref="O537">_xlfn.IFS(M537&lt;=150000,"regular",M537&lt;=300000,"premium",M537&lt;=500000,"VIP")</f>
        <v>regular</v>
      </c>
    </row>
    <row r="538" spans="1:15" x14ac:dyDescent="0.25">
      <c r="A538" s="3">
        <v>10537</v>
      </c>
      <c r="B538" s="5">
        <v>45781</v>
      </c>
      <c r="C538" s="5" t="str">
        <f t="shared" si="24"/>
        <v>May</v>
      </c>
      <c r="D538" s="5" t="str">
        <f t="shared" si="25"/>
        <v>2025</v>
      </c>
      <c r="E538" s="3" t="s">
        <v>1156</v>
      </c>
      <c r="F538" s="3" t="s">
        <v>11</v>
      </c>
      <c r="G538" s="3" t="s">
        <v>12</v>
      </c>
      <c r="H538" s="3" t="s">
        <v>19</v>
      </c>
      <c r="I538" s="3" t="s">
        <v>98</v>
      </c>
      <c r="J538" s="3" t="s">
        <v>1157</v>
      </c>
      <c r="K538" s="3">
        <v>3</v>
      </c>
      <c r="L538" s="3">
        <v>21031</v>
      </c>
      <c r="M538" s="3">
        <f t="shared" si="26"/>
        <v>63093</v>
      </c>
      <c r="N538" s="6">
        <f>Table2[[#This Row],[revenue]]/Table2[[#This Row],[Order ID]]</f>
        <v>5.9877574262123945</v>
      </c>
      <c r="O538" s="3" t="str" cm="1">
        <f t="array" ref="O538">_xlfn.IFS(M538&lt;=150000,"regular",M538&lt;=300000,"premium",M538&lt;=500000,"VIP")</f>
        <v>regular</v>
      </c>
    </row>
    <row r="539" spans="1:15" x14ac:dyDescent="0.25">
      <c r="A539" s="3">
        <v>10538</v>
      </c>
      <c r="B539" s="5">
        <v>45210</v>
      </c>
      <c r="C539" s="5" t="str">
        <f t="shared" si="24"/>
        <v>Oct</v>
      </c>
      <c r="D539" s="5" t="str">
        <f t="shared" si="25"/>
        <v>2023</v>
      </c>
      <c r="E539" s="3" t="s">
        <v>1158</v>
      </c>
      <c r="F539" s="3" t="s">
        <v>23</v>
      </c>
      <c r="G539" s="3" t="s">
        <v>76</v>
      </c>
      <c r="H539" s="3" t="s">
        <v>120</v>
      </c>
      <c r="I539" s="3" t="s">
        <v>159</v>
      </c>
      <c r="J539" s="3" t="s">
        <v>1159</v>
      </c>
      <c r="K539" s="3">
        <v>2</v>
      </c>
      <c r="L539" s="3">
        <v>75125</v>
      </c>
      <c r="M539" s="3">
        <f t="shared" si="26"/>
        <v>150250</v>
      </c>
      <c r="N539" s="6">
        <f>Table2[[#This Row],[revenue]]/Table2[[#This Row],[Order ID]]</f>
        <v>14.257923704687796</v>
      </c>
      <c r="O539" s="3" t="str" cm="1">
        <f t="array" ref="O539">_xlfn.IFS(M539&lt;=150000,"regular",M539&lt;=300000,"premium",M539&lt;=500000,"VIP")</f>
        <v>premium</v>
      </c>
    </row>
    <row r="540" spans="1:15" x14ac:dyDescent="0.25">
      <c r="A540" s="3">
        <v>10539</v>
      </c>
      <c r="B540" s="5">
        <v>45230</v>
      </c>
      <c r="C540" s="5" t="str">
        <f t="shared" si="24"/>
        <v>Oct</v>
      </c>
      <c r="D540" s="5" t="str">
        <f t="shared" si="25"/>
        <v>2023</v>
      </c>
      <c r="E540" s="3" t="s">
        <v>1160</v>
      </c>
      <c r="F540" s="3" t="s">
        <v>11</v>
      </c>
      <c r="G540" s="3" t="s">
        <v>84</v>
      </c>
      <c r="H540" s="3" t="s">
        <v>39</v>
      </c>
      <c r="I540" s="3" t="s">
        <v>200</v>
      </c>
      <c r="J540" s="3" t="s">
        <v>1161</v>
      </c>
      <c r="K540" s="3">
        <v>4</v>
      </c>
      <c r="L540" s="3">
        <v>78412</v>
      </c>
      <c r="M540" s="3">
        <f t="shared" si="26"/>
        <v>313648</v>
      </c>
      <c r="N540" s="6">
        <f>Table2[[#This Row],[revenue]]/Table2[[#This Row],[Order ID]]</f>
        <v>29.760698358478034</v>
      </c>
      <c r="O540" s="3" t="str" cm="1">
        <f t="array" ref="O540">_xlfn.IFS(M540&lt;=150000,"regular",M540&lt;=300000,"premium",M540&lt;=500000,"VIP")</f>
        <v>VIP</v>
      </c>
    </row>
    <row r="541" spans="1:15" x14ac:dyDescent="0.25">
      <c r="A541" s="3">
        <v>10540</v>
      </c>
      <c r="B541" s="5">
        <v>45389</v>
      </c>
      <c r="C541" s="5" t="str">
        <f t="shared" si="24"/>
        <v>Apr</v>
      </c>
      <c r="D541" s="5" t="str">
        <f t="shared" si="25"/>
        <v>2024</v>
      </c>
      <c r="E541" s="3" t="s">
        <v>1162</v>
      </c>
      <c r="F541" s="3" t="s">
        <v>11</v>
      </c>
      <c r="G541" s="3" t="s">
        <v>84</v>
      </c>
      <c r="H541" s="3" t="s">
        <v>25</v>
      </c>
      <c r="I541" s="3" t="s">
        <v>26</v>
      </c>
      <c r="J541" s="3" t="s">
        <v>1163</v>
      </c>
      <c r="K541" s="3">
        <v>3</v>
      </c>
      <c r="L541" s="3">
        <v>43921</v>
      </c>
      <c r="M541" s="3">
        <f t="shared" si="26"/>
        <v>131763</v>
      </c>
      <c r="N541" s="6">
        <f>Table2[[#This Row],[revenue]]/Table2[[#This Row],[Order ID]]</f>
        <v>12.501233396584441</v>
      </c>
      <c r="O541" s="3" t="str" cm="1">
        <f t="array" ref="O541">_xlfn.IFS(M541&lt;=150000,"regular",M541&lt;=300000,"premium",M541&lt;=500000,"VIP")</f>
        <v>regular</v>
      </c>
    </row>
    <row r="542" spans="1:15" x14ac:dyDescent="0.25">
      <c r="A542" s="3">
        <v>10541</v>
      </c>
      <c r="B542" s="5">
        <v>45618</v>
      </c>
      <c r="C542" s="5" t="str">
        <f t="shared" si="24"/>
        <v>Nov</v>
      </c>
      <c r="D542" s="5" t="str">
        <f t="shared" si="25"/>
        <v>2024</v>
      </c>
      <c r="E542" s="3" t="s">
        <v>1164</v>
      </c>
      <c r="F542" s="3" t="s">
        <v>17</v>
      </c>
      <c r="G542" s="3" t="s">
        <v>18</v>
      </c>
      <c r="H542" s="3" t="s">
        <v>87</v>
      </c>
      <c r="I542" s="3" t="s">
        <v>205</v>
      </c>
      <c r="J542" s="3" t="s">
        <v>1165</v>
      </c>
      <c r="K542" s="3">
        <v>3</v>
      </c>
      <c r="L542" s="3">
        <v>59907</v>
      </c>
      <c r="M542" s="3">
        <f t="shared" si="26"/>
        <v>179721</v>
      </c>
      <c r="N542" s="6">
        <f>Table2[[#This Row],[revenue]]/Table2[[#This Row],[Order ID]]</f>
        <v>17.049710653638176</v>
      </c>
      <c r="O542" s="3" t="str" cm="1">
        <f t="array" ref="O542">_xlfn.IFS(M542&lt;=150000,"regular",M542&lt;=300000,"premium",M542&lt;=500000,"VIP")</f>
        <v>premium</v>
      </c>
    </row>
    <row r="543" spans="1:15" x14ac:dyDescent="0.25">
      <c r="A543" s="3">
        <v>10542</v>
      </c>
      <c r="B543" s="5">
        <v>45867</v>
      </c>
      <c r="C543" s="5" t="str">
        <f t="shared" si="24"/>
        <v>Jul</v>
      </c>
      <c r="D543" s="5" t="str">
        <f t="shared" si="25"/>
        <v>2025</v>
      </c>
      <c r="E543" s="3" t="s">
        <v>1166</v>
      </c>
      <c r="F543" s="3" t="s">
        <v>23</v>
      </c>
      <c r="G543" s="3" t="s">
        <v>29</v>
      </c>
      <c r="H543" s="3" t="s">
        <v>77</v>
      </c>
      <c r="I543" s="3" t="s">
        <v>81</v>
      </c>
      <c r="J543" s="3" t="s">
        <v>1167</v>
      </c>
      <c r="K543" s="3">
        <v>1</v>
      </c>
      <c r="L543" s="3">
        <v>60217</v>
      </c>
      <c r="M543" s="3">
        <f t="shared" si="26"/>
        <v>60217</v>
      </c>
      <c r="N543" s="6">
        <f>Table2[[#This Row],[revenue]]/Table2[[#This Row],[Order ID]]</f>
        <v>5.7121039650920125</v>
      </c>
      <c r="O543" s="3" t="str" cm="1">
        <f t="array" ref="O543">_xlfn.IFS(M543&lt;=150000,"regular",M543&lt;=300000,"premium",M543&lt;=500000,"VIP")</f>
        <v>regular</v>
      </c>
    </row>
    <row r="544" spans="1:15" x14ac:dyDescent="0.25">
      <c r="A544" s="3">
        <v>10543</v>
      </c>
      <c r="B544" s="5">
        <v>45901</v>
      </c>
      <c r="C544" s="5" t="str">
        <f t="shared" si="24"/>
        <v>Sep</v>
      </c>
      <c r="D544" s="5" t="str">
        <f t="shared" si="25"/>
        <v>2025</v>
      </c>
      <c r="E544" s="3" t="s">
        <v>1168</v>
      </c>
      <c r="F544" s="3" t="s">
        <v>23</v>
      </c>
      <c r="G544" s="3" t="s">
        <v>135</v>
      </c>
      <c r="H544" s="3" t="s">
        <v>39</v>
      </c>
      <c r="I544" s="3" t="s">
        <v>200</v>
      </c>
      <c r="J544" s="3" t="s">
        <v>1169</v>
      </c>
      <c r="K544" s="3">
        <v>1</v>
      </c>
      <c r="L544" s="3">
        <v>26901</v>
      </c>
      <c r="M544" s="3">
        <f t="shared" si="26"/>
        <v>26901</v>
      </c>
      <c r="N544" s="6">
        <f>Table2[[#This Row],[revenue]]/Table2[[#This Row],[Order ID]]</f>
        <v>2.5515507919946883</v>
      </c>
      <c r="O544" s="3" t="str" cm="1">
        <f t="array" ref="O544">_xlfn.IFS(M544&lt;=150000,"regular",M544&lt;=300000,"premium",M544&lt;=500000,"VIP")</f>
        <v>regular</v>
      </c>
    </row>
    <row r="545" spans="1:15" x14ac:dyDescent="0.25">
      <c r="A545" s="3">
        <v>10544</v>
      </c>
      <c r="B545" s="5">
        <v>45623</v>
      </c>
      <c r="C545" s="5" t="str">
        <f t="shared" si="24"/>
        <v>Nov</v>
      </c>
      <c r="D545" s="5" t="str">
        <f t="shared" si="25"/>
        <v>2024</v>
      </c>
      <c r="E545" s="3" t="s">
        <v>1170</v>
      </c>
      <c r="F545" s="3" t="s">
        <v>17</v>
      </c>
      <c r="G545" s="3" t="s">
        <v>18</v>
      </c>
      <c r="H545" s="3" t="s">
        <v>25</v>
      </c>
      <c r="I545" s="3" t="s">
        <v>58</v>
      </c>
      <c r="J545" s="3" t="s">
        <v>1171</v>
      </c>
      <c r="K545" s="3">
        <v>1</v>
      </c>
      <c r="L545" s="3">
        <v>38082</v>
      </c>
      <c r="M545" s="3">
        <f t="shared" si="26"/>
        <v>38082</v>
      </c>
      <c r="N545" s="6">
        <f>Table2[[#This Row],[revenue]]/Table2[[#This Row],[Order ID]]</f>
        <v>3.6117223065250381</v>
      </c>
      <c r="O545" s="3" t="str" cm="1">
        <f t="array" ref="O545">_xlfn.IFS(M545&lt;=150000,"regular",M545&lt;=300000,"premium",M545&lt;=500000,"VIP")</f>
        <v>regular</v>
      </c>
    </row>
    <row r="546" spans="1:15" x14ac:dyDescent="0.25">
      <c r="A546" s="3">
        <v>10545</v>
      </c>
      <c r="B546" s="5">
        <v>45425</v>
      </c>
      <c r="C546" s="5" t="str">
        <f t="shared" si="24"/>
        <v>May</v>
      </c>
      <c r="D546" s="5" t="str">
        <f t="shared" si="25"/>
        <v>2024</v>
      </c>
      <c r="E546" s="3" t="s">
        <v>1172</v>
      </c>
      <c r="F546" s="3" t="s">
        <v>11</v>
      </c>
      <c r="G546" s="3" t="s">
        <v>12</v>
      </c>
      <c r="H546" s="3" t="s">
        <v>62</v>
      </c>
      <c r="I546" s="3" t="s">
        <v>114</v>
      </c>
      <c r="J546" s="3" t="s">
        <v>1173</v>
      </c>
      <c r="K546" s="3">
        <v>3</v>
      </c>
      <c r="L546" s="3">
        <v>43323</v>
      </c>
      <c r="M546" s="3">
        <f t="shared" si="26"/>
        <v>129969</v>
      </c>
      <c r="N546" s="6">
        <f>Table2[[#This Row],[revenue]]/Table2[[#This Row],[Order ID]]</f>
        <v>12.325177809388336</v>
      </c>
      <c r="O546" s="3" t="str" cm="1">
        <f t="array" ref="O546">_xlfn.IFS(M546&lt;=150000,"regular",M546&lt;=300000,"premium",M546&lt;=500000,"VIP")</f>
        <v>regular</v>
      </c>
    </row>
    <row r="547" spans="1:15" x14ac:dyDescent="0.25">
      <c r="A547" s="3">
        <v>10546</v>
      </c>
      <c r="B547" s="5">
        <v>45355</v>
      </c>
      <c r="C547" s="5" t="str">
        <f t="shared" si="24"/>
        <v>Mar</v>
      </c>
      <c r="D547" s="5" t="str">
        <f t="shared" si="25"/>
        <v>2024</v>
      </c>
      <c r="E547" s="3" t="s">
        <v>1174</v>
      </c>
      <c r="F547" s="3" t="s">
        <v>11</v>
      </c>
      <c r="G547" s="3" t="s">
        <v>84</v>
      </c>
      <c r="H547" s="3" t="s">
        <v>25</v>
      </c>
      <c r="I547" s="3" t="s">
        <v>26</v>
      </c>
      <c r="J547" s="3" t="s">
        <v>1175</v>
      </c>
      <c r="K547" s="3">
        <v>5</v>
      </c>
      <c r="L547" s="3">
        <v>68608</v>
      </c>
      <c r="M547" s="3">
        <f t="shared" si="26"/>
        <v>343040</v>
      </c>
      <c r="N547" s="6">
        <f>Table2[[#This Row],[revenue]]/Table2[[#This Row],[Order ID]]</f>
        <v>32.527972691067703</v>
      </c>
      <c r="O547" s="3" t="str" cm="1">
        <f t="array" ref="O547">_xlfn.IFS(M547&lt;=150000,"regular",M547&lt;=300000,"premium",M547&lt;=500000,"VIP")</f>
        <v>VIP</v>
      </c>
    </row>
    <row r="548" spans="1:15" x14ac:dyDescent="0.25">
      <c r="A548" s="3">
        <v>10547</v>
      </c>
      <c r="B548" s="5">
        <v>45540</v>
      </c>
      <c r="C548" s="5" t="str">
        <f t="shared" si="24"/>
        <v>Sep</v>
      </c>
      <c r="D548" s="5" t="str">
        <f t="shared" si="25"/>
        <v>2024</v>
      </c>
      <c r="E548" s="3" t="s">
        <v>1176</v>
      </c>
      <c r="F548" s="3" t="s">
        <v>11</v>
      </c>
      <c r="G548" s="3" t="s">
        <v>84</v>
      </c>
      <c r="H548" s="3" t="s">
        <v>13</v>
      </c>
      <c r="I548" s="3" t="s">
        <v>91</v>
      </c>
      <c r="J548" s="3" t="s">
        <v>1177</v>
      </c>
      <c r="K548" s="3">
        <v>1</v>
      </c>
      <c r="L548" s="3">
        <v>43488</v>
      </c>
      <c r="M548" s="3">
        <f t="shared" si="26"/>
        <v>43488</v>
      </c>
      <c r="N548" s="6">
        <f>Table2[[#This Row],[revenue]]/Table2[[#This Row],[Order ID]]</f>
        <v>4.123257798426093</v>
      </c>
      <c r="O548" s="3" t="str" cm="1">
        <f t="array" ref="O548">_xlfn.IFS(M548&lt;=150000,"regular",M548&lt;=300000,"premium",M548&lt;=500000,"VIP")</f>
        <v>regular</v>
      </c>
    </row>
    <row r="549" spans="1:15" x14ac:dyDescent="0.25">
      <c r="A549" s="3">
        <v>10548</v>
      </c>
      <c r="B549" s="5">
        <v>45675</v>
      </c>
      <c r="C549" s="5" t="str">
        <f t="shared" si="24"/>
        <v>Jan</v>
      </c>
      <c r="D549" s="5" t="str">
        <f t="shared" si="25"/>
        <v>2025</v>
      </c>
      <c r="E549" s="3" t="s">
        <v>1178</v>
      </c>
      <c r="F549" s="3" t="s">
        <v>17</v>
      </c>
      <c r="G549" s="3" t="s">
        <v>47</v>
      </c>
      <c r="H549" s="3" t="s">
        <v>13</v>
      </c>
      <c r="I549" s="3" t="s">
        <v>282</v>
      </c>
      <c r="J549" s="3" t="s">
        <v>1179</v>
      </c>
      <c r="K549" s="3">
        <v>2</v>
      </c>
      <c r="L549" s="3">
        <v>48760</v>
      </c>
      <c r="M549" s="3">
        <f t="shared" si="26"/>
        <v>97520</v>
      </c>
      <c r="N549" s="6">
        <f>Table2[[#This Row],[revenue]]/Table2[[#This Row],[Order ID]]</f>
        <v>9.2453545695866524</v>
      </c>
      <c r="O549" s="3" t="str" cm="1">
        <f t="array" ref="O549">_xlfn.IFS(M549&lt;=150000,"regular",M549&lt;=300000,"premium",M549&lt;=500000,"VIP")</f>
        <v>regular</v>
      </c>
    </row>
    <row r="550" spans="1:15" x14ac:dyDescent="0.25">
      <c r="A550" s="3">
        <v>10549</v>
      </c>
      <c r="B550" s="5">
        <v>45674</v>
      </c>
      <c r="C550" s="5" t="str">
        <f t="shared" si="24"/>
        <v>Jan</v>
      </c>
      <c r="D550" s="5" t="str">
        <f t="shared" si="25"/>
        <v>2025</v>
      </c>
      <c r="E550" s="3" t="s">
        <v>1180</v>
      </c>
      <c r="F550" s="3" t="s">
        <v>23</v>
      </c>
      <c r="G550" s="3" t="s">
        <v>76</v>
      </c>
      <c r="H550" s="3" t="s">
        <v>87</v>
      </c>
      <c r="I550" s="3" t="s">
        <v>88</v>
      </c>
      <c r="J550" s="3" t="s">
        <v>1181</v>
      </c>
      <c r="K550" s="3">
        <v>3</v>
      </c>
      <c r="L550" s="3">
        <v>50155</v>
      </c>
      <c r="M550" s="3">
        <f t="shared" si="26"/>
        <v>150465</v>
      </c>
      <c r="N550" s="6">
        <f>Table2[[#This Row],[revenue]]/Table2[[#This Row],[Order ID]]</f>
        <v>14.263437292634373</v>
      </c>
      <c r="O550" s="3" t="str" cm="1">
        <f t="array" ref="O550">_xlfn.IFS(M550&lt;=150000,"regular",M550&lt;=300000,"premium",M550&lt;=500000,"VIP")</f>
        <v>premium</v>
      </c>
    </row>
    <row r="551" spans="1:15" x14ac:dyDescent="0.25">
      <c r="A551" s="3">
        <v>10550</v>
      </c>
      <c r="B551" s="5">
        <v>45929</v>
      </c>
      <c r="C551" s="5" t="str">
        <f t="shared" si="24"/>
        <v>Sep</v>
      </c>
      <c r="D551" s="5" t="str">
        <f t="shared" si="25"/>
        <v>2025</v>
      </c>
      <c r="E551" s="3" t="s">
        <v>1182</v>
      </c>
      <c r="F551" s="3" t="s">
        <v>33</v>
      </c>
      <c r="G551" s="3" t="s">
        <v>34</v>
      </c>
      <c r="H551" s="3" t="s">
        <v>19</v>
      </c>
      <c r="I551" s="3" t="s">
        <v>30</v>
      </c>
      <c r="J551" s="3" t="s">
        <v>1183</v>
      </c>
      <c r="K551" s="3">
        <v>3</v>
      </c>
      <c r="L551" s="3">
        <v>52170</v>
      </c>
      <c r="M551" s="3">
        <f t="shared" si="26"/>
        <v>156510</v>
      </c>
      <c r="N551" s="6">
        <f>Table2[[#This Row],[revenue]]/Table2[[#This Row],[Order ID]]</f>
        <v>14.835071090047393</v>
      </c>
      <c r="O551" s="3" t="str" cm="1">
        <f t="array" ref="O551">_xlfn.IFS(M551&lt;=150000,"regular",M551&lt;=300000,"premium",M551&lt;=500000,"VIP")</f>
        <v>premium</v>
      </c>
    </row>
    <row r="552" spans="1:15" x14ac:dyDescent="0.25">
      <c r="A552" s="3">
        <v>10551</v>
      </c>
      <c r="B552" s="5">
        <v>45222</v>
      </c>
      <c r="C552" s="5" t="str">
        <f t="shared" si="24"/>
        <v>Oct</v>
      </c>
      <c r="D552" s="5" t="str">
        <f t="shared" si="25"/>
        <v>2023</v>
      </c>
      <c r="E552" s="3" t="s">
        <v>1184</v>
      </c>
      <c r="F552" s="3" t="s">
        <v>23</v>
      </c>
      <c r="G552" s="3" t="s">
        <v>24</v>
      </c>
      <c r="H552" s="3" t="s">
        <v>25</v>
      </c>
      <c r="I552" s="3" t="s">
        <v>26</v>
      </c>
      <c r="J552" s="3" t="s">
        <v>1185</v>
      </c>
      <c r="K552" s="3">
        <v>4</v>
      </c>
      <c r="L552" s="3">
        <v>75849</v>
      </c>
      <c r="M552" s="3">
        <f t="shared" si="26"/>
        <v>303396</v>
      </c>
      <c r="N552" s="6">
        <f>Table2[[#This Row],[revenue]]/Table2[[#This Row],[Order ID]]</f>
        <v>28.755189081603639</v>
      </c>
      <c r="O552" s="3" t="str" cm="1">
        <f t="array" ref="O552">_xlfn.IFS(M552&lt;=150000,"regular",M552&lt;=300000,"premium",M552&lt;=500000,"VIP")</f>
        <v>VIP</v>
      </c>
    </row>
    <row r="553" spans="1:15" x14ac:dyDescent="0.25">
      <c r="A553" s="3">
        <v>10552</v>
      </c>
      <c r="B553" s="5">
        <v>45870</v>
      </c>
      <c r="C553" s="5" t="str">
        <f t="shared" si="24"/>
        <v>Aug</v>
      </c>
      <c r="D553" s="5" t="str">
        <f t="shared" si="25"/>
        <v>2025</v>
      </c>
      <c r="E553" s="3" t="s">
        <v>1186</v>
      </c>
      <c r="F553" s="3" t="s">
        <v>11</v>
      </c>
      <c r="G553" s="3" t="s">
        <v>12</v>
      </c>
      <c r="H553" s="3" t="s">
        <v>39</v>
      </c>
      <c r="I553" s="3" t="s">
        <v>117</v>
      </c>
      <c r="J553" s="3" t="s">
        <v>1187</v>
      </c>
      <c r="K553" s="3">
        <v>2</v>
      </c>
      <c r="L553" s="3">
        <v>31803</v>
      </c>
      <c r="M553" s="3">
        <f t="shared" si="26"/>
        <v>63606</v>
      </c>
      <c r="N553" s="6">
        <f>Table2[[#This Row],[revenue]]/Table2[[#This Row],[Order ID]]</f>
        <v>6.0278620166793022</v>
      </c>
      <c r="O553" s="3" t="str" cm="1">
        <f t="array" ref="O553">_xlfn.IFS(M553&lt;=150000,"regular",M553&lt;=300000,"premium",M553&lt;=500000,"VIP")</f>
        <v>regular</v>
      </c>
    </row>
    <row r="554" spans="1:15" x14ac:dyDescent="0.25">
      <c r="A554" s="3">
        <v>10553</v>
      </c>
      <c r="B554" s="5">
        <v>45700</v>
      </c>
      <c r="C554" s="5" t="str">
        <f t="shared" si="24"/>
        <v>Feb</v>
      </c>
      <c r="D554" s="5" t="str">
        <f t="shared" si="25"/>
        <v>2025</v>
      </c>
      <c r="E554" s="3" t="s">
        <v>1188</v>
      </c>
      <c r="F554" s="3" t="s">
        <v>23</v>
      </c>
      <c r="G554" s="3" t="s">
        <v>76</v>
      </c>
      <c r="H554" s="3" t="s">
        <v>77</v>
      </c>
      <c r="I554" s="3" t="s">
        <v>81</v>
      </c>
      <c r="J554" s="3" t="s">
        <v>1189</v>
      </c>
      <c r="K554" s="3">
        <v>4</v>
      </c>
      <c r="L554" s="3">
        <v>33238</v>
      </c>
      <c r="M554" s="3">
        <f t="shared" si="26"/>
        <v>132952</v>
      </c>
      <c r="N554" s="6">
        <f>Table2[[#This Row],[revenue]]/Table2[[#This Row],[Order ID]]</f>
        <v>12.598502795413626</v>
      </c>
      <c r="O554" s="3" t="str" cm="1">
        <f t="array" ref="O554">_xlfn.IFS(M554&lt;=150000,"regular",M554&lt;=300000,"premium",M554&lt;=500000,"VIP")</f>
        <v>regular</v>
      </c>
    </row>
    <row r="555" spans="1:15" x14ac:dyDescent="0.25">
      <c r="A555" s="3">
        <v>10554</v>
      </c>
      <c r="B555" s="5">
        <v>45230</v>
      </c>
      <c r="C555" s="5" t="str">
        <f t="shared" si="24"/>
        <v>Oct</v>
      </c>
      <c r="D555" s="5" t="str">
        <f t="shared" si="25"/>
        <v>2023</v>
      </c>
      <c r="E555" s="3" t="s">
        <v>1190</v>
      </c>
      <c r="F555" s="3" t="s">
        <v>17</v>
      </c>
      <c r="G555" s="3" t="s">
        <v>66</v>
      </c>
      <c r="H555" s="3" t="s">
        <v>25</v>
      </c>
      <c r="I555" s="3" t="s">
        <v>26</v>
      </c>
      <c r="J555" s="3" t="s">
        <v>1191</v>
      </c>
      <c r="K555" s="3">
        <v>3</v>
      </c>
      <c r="L555" s="3">
        <v>931</v>
      </c>
      <c r="M555" s="3">
        <f t="shared" si="26"/>
        <v>2793</v>
      </c>
      <c r="N555" s="6">
        <f>Table2[[#This Row],[revenue]]/Table2[[#This Row],[Order ID]]</f>
        <v>0.26463899943149516</v>
      </c>
      <c r="O555" s="3" t="str" cm="1">
        <f t="array" ref="O555">_xlfn.IFS(M555&lt;=150000,"regular",M555&lt;=300000,"premium",M555&lt;=500000,"VIP")</f>
        <v>regular</v>
      </c>
    </row>
    <row r="556" spans="1:15" x14ac:dyDescent="0.25">
      <c r="A556" s="3">
        <v>10555</v>
      </c>
      <c r="B556" s="5">
        <v>45348</v>
      </c>
      <c r="C556" s="5" t="str">
        <f t="shared" si="24"/>
        <v>Feb</v>
      </c>
      <c r="D556" s="5" t="str">
        <f t="shared" si="25"/>
        <v>2024</v>
      </c>
      <c r="E556" s="3" t="s">
        <v>1192</v>
      </c>
      <c r="F556" s="3" t="s">
        <v>11</v>
      </c>
      <c r="G556" s="3" t="s">
        <v>12</v>
      </c>
      <c r="H556" s="3" t="s">
        <v>120</v>
      </c>
      <c r="I556" s="3" t="s">
        <v>155</v>
      </c>
      <c r="J556" s="3" t="s">
        <v>1193</v>
      </c>
      <c r="K556" s="3">
        <v>3</v>
      </c>
      <c r="L556" s="3">
        <v>68870</v>
      </c>
      <c r="M556" s="3">
        <f t="shared" si="26"/>
        <v>206610</v>
      </c>
      <c r="N556" s="6">
        <f>Table2[[#This Row],[revenue]]/Table2[[#This Row],[Order ID]]</f>
        <v>19.574609189957368</v>
      </c>
      <c r="O556" s="3" t="str" cm="1">
        <f t="array" ref="O556">_xlfn.IFS(M556&lt;=150000,"regular",M556&lt;=300000,"premium",M556&lt;=500000,"VIP")</f>
        <v>premium</v>
      </c>
    </row>
    <row r="557" spans="1:15" x14ac:dyDescent="0.25">
      <c r="A557" s="3">
        <v>10556</v>
      </c>
      <c r="B557" s="5">
        <v>45763</v>
      </c>
      <c r="C557" s="5" t="str">
        <f t="shared" si="24"/>
        <v>Apr</v>
      </c>
      <c r="D557" s="5" t="str">
        <f t="shared" si="25"/>
        <v>2025</v>
      </c>
      <c r="E557" s="3" t="s">
        <v>1194</v>
      </c>
      <c r="F557" s="3" t="s">
        <v>17</v>
      </c>
      <c r="G557" s="3" t="s">
        <v>51</v>
      </c>
      <c r="H557" s="3" t="s">
        <v>19</v>
      </c>
      <c r="I557" s="3" t="s">
        <v>30</v>
      </c>
      <c r="J557" s="3" t="s">
        <v>1195</v>
      </c>
      <c r="K557" s="3">
        <v>4</v>
      </c>
      <c r="L557" s="3">
        <v>67896</v>
      </c>
      <c r="M557" s="3">
        <f t="shared" si="26"/>
        <v>271584</v>
      </c>
      <c r="N557" s="6">
        <f>Table2[[#This Row],[revenue]]/Table2[[#This Row],[Order ID]]</f>
        <v>25.727927245168626</v>
      </c>
      <c r="O557" s="3" t="str" cm="1">
        <f t="array" ref="O557">_xlfn.IFS(M557&lt;=150000,"regular",M557&lt;=300000,"premium",M557&lt;=500000,"VIP")</f>
        <v>premium</v>
      </c>
    </row>
    <row r="558" spans="1:15" x14ac:dyDescent="0.25">
      <c r="A558" s="3">
        <v>10557</v>
      </c>
      <c r="B558" s="5">
        <v>45752</v>
      </c>
      <c r="C558" s="5" t="str">
        <f t="shared" si="24"/>
        <v>Apr</v>
      </c>
      <c r="D558" s="5" t="str">
        <f t="shared" si="25"/>
        <v>2025</v>
      </c>
      <c r="E558" s="3" t="s">
        <v>1196</v>
      </c>
      <c r="F558" s="3" t="s">
        <v>23</v>
      </c>
      <c r="G558" s="3" t="s">
        <v>24</v>
      </c>
      <c r="H558" s="3" t="s">
        <v>19</v>
      </c>
      <c r="I558" s="3" t="s">
        <v>20</v>
      </c>
      <c r="J558" s="3" t="s">
        <v>1197</v>
      </c>
      <c r="K558" s="3">
        <v>4</v>
      </c>
      <c r="L558" s="3">
        <v>50991</v>
      </c>
      <c r="M558" s="3">
        <f t="shared" si="26"/>
        <v>203964</v>
      </c>
      <c r="N558" s="6">
        <f>Table2[[#This Row],[revenue]]/Table2[[#This Row],[Order ID]]</f>
        <v>19.320261437908496</v>
      </c>
      <c r="O558" s="3" t="str" cm="1">
        <f t="array" ref="O558">_xlfn.IFS(M558&lt;=150000,"regular",M558&lt;=300000,"premium",M558&lt;=500000,"VIP")</f>
        <v>premium</v>
      </c>
    </row>
    <row r="559" spans="1:15" x14ac:dyDescent="0.25">
      <c r="A559" s="3">
        <v>10558</v>
      </c>
      <c r="B559" s="5">
        <v>45313</v>
      </c>
      <c r="C559" s="5" t="str">
        <f t="shared" si="24"/>
        <v>Jan</v>
      </c>
      <c r="D559" s="5" t="str">
        <f t="shared" si="25"/>
        <v>2024</v>
      </c>
      <c r="E559" s="3" t="s">
        <v>1198</v>
      </c>
      <c r="F559" s="3" t="s">
        <v>11</v>
      </c>
      <c r="G559" s="3" t="s">
        <v>61</v>
      </c>
      <c r="H559" s="3" t="s">
        <v>39</v>
      </c>
      <c r="I559" s="3" t="s">
        <v>40</v>
      </c>
      <c r="J559" s="3" t="s">
        <v>1199</v>
      </c>
      <c r="K559" s="3">
        <v>5</v>
      </c>
      <c r="L559" s="3">
        <v>33293</v>
      </c>
      <c r="M559" s="3">
        <f t="shared" si="26"/>
        <v>166465</v>
      </c>
      <c r="N559" s="6">
        <f>Table2[[#This Row],[revenue]]/Table2[[#This Row],[Order ID]]</f>
        <v>15.766717181284335</v>
      </c>
      <c r="O559" s="3" t="str" cm="1">
        <f t="array" ref="O559">_xlfn.IFS(M559&lt;=150000,"regular",M559&lt;=300000,"premium",M559&lt;=500000,"VIP")</f>
        <v>premium</v>
      </c>
    </row>
    <row r="560" spans="1:15" x14ac:dyDescent="0.25">
      <c r="A560" s="3">
        <v>10559</v>
      </c>
      <c r="B560" s="5">
        <v>45330</v>
      </c>
      <c r="C560" s="5" t="str">
        <f t="shared" si="24"/>
        <v>Feb</v>
      </c>
      <c r="D560" s="5" t="str">
        <f t="shared" si="25"/>
        <v>2024</v>
      </c>
      <c r="E560" s="3" t="s">
        <v>1200</v>
      </c>
      <c r="F560" s="3" t="s">
        <v>23</v>
      </c>
      <c r="G560" s="3" t="s">
        <v>29</v>
      </c>
      <c r="H560" s="3" t="s">
        <v>19</v>
      </c>
      <c r="I560" s="3" t="s">
        <v>20</v>
      </c>
      <c r="J560" s="3" t="s">
        <v>1201</v>
      </c>
      <c r="K560" s="3">
        <v>1</v>
      </c>
      <c r="L560" s="3">
        <v>24643</v>
      </c>
      <c r="M560" s="3">
        <f t="shared" si="26"/>
        <v>24643</v>
      </c>
      <c r="N560" s="6">
        <f>Table2[[#This Row],[revenue]]/Table2[[#This Row],[Order ID]]</f>
        <v>2.3338384316696659</v>
      </c>
      <c r="O560" s="3" t="str" cm="1">
        <f t="array" ref="O560">_xlfn.IFS(M560&lt;=150000,"regular",M560&lt;=300000,"premium",M560&lt;=500000,"VIP")</f>
        <v>regular</v>
      </c>
    </row>
    <row r="561" spans="1:15" x14ac:dyDescent="0.25">
      <c r="A561" s="3">
        <v>10560</v>
      </c>
      <c r="B561" s="5">
        <v>45500</v>
      </c>
      <c r="C561" s="5" t="str">
        <f t="shared" si="24"/>
        <v>Jul</v>
      </c>
      <c r="D561" s="5" t="str">
        <f t="shared" si="25"/>
        <v>2024</v>
      </c>
      <c r="E561" s="3" t="s">
        <v>1202</v>
      </c>
      <c r="F561" s="3" t="s">
        <v>11</v>
      </c>
      <c r="G561" s="3" t="s">
        <v>61</v>
      </c>
      <c r="H561" s="3" t="s">
        <v>13</v>
      </c>
      <c r="I561" s="3" t="s">
        <v>282</v>
      </c>
      <c r="J561" s="3" t="s">
        <v>1179</v>
      </c>
      <c r="K561" s="3">
        <v>3</v>
      </c>
      <c r="L561" s="3">
        <v>15699</v>
      </c>
      <c r="M561" s="3">
        <f t="shared" si="26"/>
        <v>47097</v>
      </c>
      <c r="N561" s="6">
        <f>Table2[[#This Row],[revenue]]/Table2[[#This Row],[Order ID]]</f>
        <v>4.4599431818181818</v>
      </c>
      <c r="O561" s="3" t="str" cm="1">
        <f t="array" ref="O561">_xlfn.IFS(M561&lt;=150000,"regular",M561&lt;=300000,"premium",M561&lt;=500000,"VIP")</f>
        <v>regular</v>
      </c>
    </row>
    <row r="562" spans="1:15" x14ac:dyDescent="0.25">
      <c r="A562" s="3">
        <v>10561</v>
      </c>
      <c r="B562" s="5">
        <v>45651</v>
      </c>
      <c r="C562" s="5" t="str">
        <f t="shared" si="24"/>
        <v>Dec</v>
      </c>
      <c r="D562" s="5" t="str">
        <f t="shared" si="25"/>
        <v>2024</v>
      </c>
      <c r="E562" s="3" t="s">
        <v>1203</v>
      </c>
      <c r="F562" s="3" t="s">
        <v>11</v>
      </c>
      <c r="G562" s="3" t="s">
        <v>12</v>
      </c>
      <c r="H562" s="3" t="s">
        <v>39</v>
      </c>
      <c r="I562" s="3" t="s">
        <v>200</v>
      </c>
      <c r="J562" s="3" t="s">
        <v>1204</v>
      </c>
      <c r="K562" s="3">
        <v>4</v>
      </c>
      <c r="L562" s="3">
        <v>37952</v>
      </c>
      <c r="M562" s="3">
        <f t="shared" si="26"/>
        <v>151808</v>
      </c>
      <c r="N562" s="6">
        <f>Table2[[#This Row],[revenue]]/Table2[[#This Row],[Order ID]]</f>
        <v>14.374396363980683</v>
      </c>
      <c r="O562" s="3" t="str" cm="1">
        <f t="array" ref="O562">_xlfn.IFS(M562&lt;=150000,"regular",M562&lt;=300000,"premium",M562&lt;=500000,"VIP")</f>
        <v>premium</v>
      </c>
    </row>
    <row r="563" spans="1:15" x14ac:dyDescent="0.25">
      <c r="A563" s="3">
        <v>10562</v>
      </c>
      <c r="B563" s="5">
        <v>45558</v>
      </c>
      <c r="C563" s="5" t="str">
        <f t="shared" si="24"/>
        <v>Sep</v>
      </c>
      <c r="D563" s="5" t="str">
        <f t="shared" si="25"/>
        <v>2024</v>
      </c>
      <c r="E563" s="3" t="s">
        <v>1205</v>
      </c>
      <c r="F563" s="3" t="s">
        <v>11</v>
      </c>
      <c r="G563" s="3" t="s">
        <v>12</v>
      </c>
      <c r="H563" s="3" t="s">
        <v>39</v>
      </c>
      <c r="I563" s="3" t="s">
        <v>40</v>
      </c>
      <c r="J563" s="3" t="s">
        <v>1206</v>
      </c>
      <c r="K563" s="3">
        <v>4</v>
      </c>
      <c r="L563" s="3">
        <v>37379</v>
      </c>
      <c r="M563" s="3">
        <f t="shared" si="26"/>
        <v>149516</v>
      </c>
      <c r="N563" s="6">
        <f>Table2[[#This Row],[revenue]]/Table2[[#This Row],[Order ID]]</f>
        <v>14.156031054724483</v>
      </c>
      <c r="O563" s="3" t="str" cm="1">
        <f t="array" ref="O563">_xlfn.IFS(M563&lt;=150000,"regular",M563&lt;=300000,"premium",M563&lt;=500000,"VIP")</f>
        <v>regular</v>
      </c>
    </row>
    <row r="564" spans="1:15" x14ac:dyDescent="0.25">
      <c r="A564" s="3">
        <v>10563</v>
      </c>
      <c r="B564" s="5">
        <v>45246</v>
      </c>
      <c r="C564" s="5" t="str">
        <f t="shared" si="24"/>
        <v>Nov</v>
      </c>
      <c r="D564" s="5" t="str">
        <f t="shared" si="25"/>
        <v>2023</v>
      </c>
      <c r="E564" s="3" t="s">
        <v>1207</v>
      </c>
      <c r="F564" s="3" t="s">
        <v>33</v>
      </c>
      <c r="G564" s="3" t="s">
        <v>34</v>
      </c>
      <c r="H564" s="3" t="s">
        <v>77</v>
      </c>
      <c r="I564" s="3" t="s">
        <v>162</v>
      </c>
      <c r="J564" s="3" t="s">
        <v>1208</v>
      </c>
      <c r="K564" s="3">
        <v>5</v>
      </c>
      <c r="L564" s="3">
        <v>24751</v>
      </c>
      <c r="M564" s="3">
        <f t="shared" si="26"/>
        <v>123755</v>
      </c>
      <c r="N564" s="6">
        <f>Table2[[#This Row],[revenue]]/Table2[[#This Row],[Order ID]]</f>
        <v>11.715895105557133</v>
      </c>
      <c r="O564" s="3" t="str" cm="1">
        <f t="array" ref="O564">_xlfn.IFS(M564&lt;=150000,"regular",M564&lt;=300000,"premium",M564&lt;=500000,"VIP")</f>
        <v>regular</v>
      </c>
    </row>
    <row r="565" spans="1:15" x14ac:dyDescent="0.25">
      <c r="A565" s="3">
        <v>10564</v>
      </c>
      <c r="B565" s="5">
        <v>45250</v>
      </c>
      <c r="C565" s="5" t="str">
        <f t="shared" si="24"/>
        <v>Nov</v>
      </c>
      <c r="D565" s="5" t="str">
        <f t="shared" si="25"/>
        <v>2023</v>
      </c>
      <c r="E565" s="3" t="s">
        <v>1209</v>
      </c>
      <c r="F565" s="3" t="s">
        <v>23</v>
      </c>
      <c r="G565" s="3" t="s">
        <v>29</v>
      </c>
      <c r="H565" s="3" t="s">
        <v>67</v>
      </c>
      <c r="I565" s="3" t="s">
        <v>68</v>
      </c>
      <c r="J565" s="3" t="s">
        <v>1210</v>
      </c>
      <c r="K565" s="3">
        <v>3</v>
      </c>
      <c r="L565" s="3">
        <v>44679</v>
      </c>
      <c r="M565" s="3">
        <f t="shared" si="26"/>
        <v>134037</v>
      </c>
      <c r="N565" s="6">
        <f>Table2[[#This Row],[revenue]]/Table2[[#This Row],[Order ID]]</f>
        <v>12.688091631957592</v>
      </c>
      <c r="O565" s="3" t="str" cm="1">
        <f t="array" ref="O565">_xlfn.IFS(M565&lt;=150000,"regular",M565&lt;=300000,"premium",M565&lt;=500000,"VIP")</f>
        <v>regular</v>
      </c>
    </row>
    <row r="566" spans="1:15" x14ac:dyDescent="0.25">
      <c r="A566" s="3">
        <v>10565</v>
      </c>
      <c r="B566" s="5">
        <v>45501</v>
      </c>
      <c r="C566" s="5" t="str">
        <f t="shared" si="24"/>
        <v>Jul</v>
      </c>
      <c r="D566" s="5" t="str">
        <f t="shared" si="25"/>
        <v>2024</v>
      </c>
      <c r="E566" s="3" t="s">
        <v>1211</v>
      </c>
      <c r="F566" s="3" t="s">
        <v>11</v>
      </c>
      <c r="G566" s="3" t="s">
        <v>12</v>
      </c>
      <c r="H566" s="3" t="s">
        <v>67</v>
      </c>
      <c r="I566" s="3" t="s">
        <v>298</v>
      </c>
      <c r="J566" s="3" t="s">
        <v>1212</v>
      </c>
      <c r="K566" s="3">
        <v>5</v>
      </c>
      <c r="L566" s="3">
        <v>74779</v>
      </c>
      <c r="M566" s="3">
        <f t="shared" si="26"/>
        <v>373895</v>
      </c>
      <c r="N566" s="6">
        <f>Table2[[#This Row],[revenue]]/Table2[[#This Row],[Order ID]]</f>
        <v>35.389966871746331</v>
      </c>
      <c r="O566" s="3" t="str" cm="1">
        <f t="array" ref="O566">_xlfn.IFS(M566&lt;=150000,"regular",M566&lt;=300000,"premium",M566&lt;=500000,"VIP")</f>
        <v>VIP</v>
      </c>
    </row>
    <row r="567" spans="1:15" x14ac:dyDescent="0.25">
      <c r="A567" s="3">
        <v>10566</v>
      </c>
      <c r="B567" s="5">
        <v>45294</v>
      </c>
      <c r="C567" s="5" t="str">
        <f t="shared" si="24"/>
        <v>Jan</v>
      </c>
      <c r="D567" s="5" t="str">
        <f t="shared" si="25"/>
        <v>2024</v>
      </c>
      <c r="E567" s="3" t="s">
        <v>1213</v>
      </c>
      <c r="F567" s="3" t="s">
        <v>11</v>
      </c>
      <c r="G567" s="3" t="s">
        <v>61</v>
      </c>
      <c r="H567" s="3" t="s">
        <v>67</v>
      </c>
      <c r="I567" s="3" t="s">
        <v>68</v>
      </c>
      <c r="J567" s="3" t="s">
        <v>1214</v>
      </c>
      <c r="K567" s="3">
        <v>4</v>
      </c>
      <c r="L567" s="3">
        <v>18763</v>
      </c>
      <c r="M567" s="3">
        <f t="shared" si="26"/>
        <v>75052</v>
      </c>
      <c r="N567" s="6">
        <f>Table2[[#This Row],[revenue]]/Table2[[#This Row],[Order ID]]</f>
        <v>7.1031610827181524</v>
      </c>
      <c r="O567" s="3" t="str" cm="1">
        <f t="array" ref="O567">_xlfn.IFS(M567&lt;=150000,"regular",M567&lt;=300000,"premium",M567&lt;=500000,"VIP")</f>
        <v>regular</v>
      </c>
    </row>
    <row r="568" spans="1:15" x14ac:dyDescent="0.25">
      <c r="A568" s="3">
        <v>10567</v>
      </c>
      <c r="B568" s="5">
        <v>45695</v>
      </c>
      <c r="C568" s="5" t="str">
        <f t="shared" si="24"/>
        <v>Feb</v>
      </c>
      <c r="D568" s="5" t="str">
        <f t="shared" si="25"/>
        <v>2025</v>
      </c>
      <c r="E568" s="3" t="s">
        <v>1215</v>
      </c>
      <c r="F568" s="3" t="s">
        <v>23</v>
      </c>
      <c r="G568" s="3" t="s">
        <v>76</v>
      </c>
      <c r="H568" s="3" t="s">
        <v>13</v>
      </c>
      <c r="I568" s="3" t="s">
        <v>14</v>
      </c>
      <c r="J568" s="3" t="s">
        <v>1216</v>
      </c>
      <c r="K568" s="3">
        <v>2</v>
      </c>
      <c r="L568" s="3">
        <v>51862</v>
      </c>
      <c r="M568" s="3">
        <f t="shared" si="26"/>
        <v>103724</v>
      </c>
      <c r="N568" s="6">
        <f>Table2[[#This Row],[revenue]]/Table2[[#This Row],[Order ID]]</f>
        <v>9.8158417715529485</v>
      </c>
      <c r="O568" s="3" t="str" cm="1">
        <f t="array" ref="O568">_xlfn.IFS(M568&lt;=150000,"regular",M568&lt;=300000,"premium",M568&lt;=500000,"VIP")</f>
        <v>regular</v>
      </c>
    </row>
    <row r="569" spans="1:15" x14ac:dyDescent="0.25">
      <c r="A569" s="3">
        <v>10568</v>
      </c>
      <c r="B569" s="5">
        <v>45604</v>
      </c>
      <c r="C569" s="5" t="str">
        <f t="shared" si="24"/>
        <v>Nov</v>
      </c>
      <c r="D569" s="5" t="str">
        <f t="shared" si="25"/>
        <v>2024</v>
      </c>
      <c r="E569" s="3" t="s">
        <v>1217</v>
      </c>
      <c r="F569" s="3" t="s">
        <v>33</v>
      </c>
      <c r="G569" s="3" t="s">
        <v>94</v>
      </c>
      <c r="H569" s="3" t="s">
        <v>25</v>
      </c>
      <c r="I569" s="3" t="s">
        <v>58</v>
      </c>
      <c r="J569" s="3" t="s">
        <v>1218</v>
      </c>
      <c r="K569" s="3">
        <v>1</v>
      </c>
      <c r="L569" s="3">
        <v>51596</v>
      </c>
      <c r="M569" s="3">
        <f t="shared" si="26"/>
        <v>51596</v>
      </c>
      <c r="N569" s="6">
        <f>Table2[[#This Row],[revenue]]/Table2[[#This Row],[Order ID]]</f>
        <v>4.8822861468584406</v>
      </c>
      <c r="O569" s="3" t="str" cm="1">
        <f t="array" ref="O569">_xlfn.IFS(M569&lt;=150000,"regular",M569&lt;=300000,"premium",M569&lt;=500000,"VIP")</f>
        <v>regular</v>
      </c>
    </row>
    <row r="570" spans="1:15" x14ac:dyDescent="0.25">
      <c r="A570" s="3">
        <v>10569</v>
      </c>
      <c r="B570" s="5">
        <v>45693</v>
      </c>
      <c r="C570" s="5" t="str">
        <f t="shared" si="24"/>
        <v>Feb</v>
      </c>
      <c r="D570" s="5" t="str">
        <f t="shared" si="25"/>
        <v>2025</v>
      </c>
      <c r="E570" s="3" t="s">
        <v>181</v>
      </c>
      <c r="F570" s="3" t="s">
        <v>17</v>
      </c>
      <c r="G570" s="3" t="s">
        <v>47</v>
      </c>
      <c r="H570" s="3" t="s">
        <v>120</v>
      </c>
      <c r="I570" s="3" t="s">
        <v>155</v>
      </c>
      <c r="J570" s="3" t="s">
        <v>1219</v>
      </c>
      <c r="K570" s="3">
        <v>1</v>
      </c>
      <c r="L570" s="3">
        <v>75253</v>
      </c>
      <c r="M570" s="3">
        <f t="shared" si="26"/>
        <v>75253</v>
      </c>
      <c r="N570" s="6">
        <f>Table2[[#This Row],[revenue]]/Table2[[#This Row],[Order ID]]</f>
        <v>7.1201627400889391</v>
      </c>
      <c r="O570" s="3" t="str" cm="1">
        <f t="array" ref="O570">_xlfn.IFS(M570&lt;=150000,"regular",M570&lt;=300000,"premium",M570&lt;=500000,"VIP")</f>
        <v>regular</v>
      </c>
    </row>
    <row r="571" spans="1:15" x14ac:dyDescent="0.25">
      <c r="A571" s="3">
        <v>10570</v>
      </c>
      <c r="B571" s="5">
        <v>45327</v>
      </c>
      <c r="C571" s="5" t="str">
        <f t="shared" si="24"/>
        <v>Feb</v>
      </c>
      <c r="D571" s="5" t="str">
        <f t="shared" si="25"/>
        <v>2024</v>
      </c>
      <c r="E571" s="3" t="s">
        <v>1220</v>
      </c>
      <c r="F571" s="3" t="s">
        <v>11</v>
      </c>
      <c r="G571" s="3" t="s">
        <v>84</v>
      </c>
      <c r="H571" s="3" t="s">
        <v>87</v>
      </c>
      <c r="I571" s="3" t="s">
        <v>147</v>
      </c>
      <c r="J571" s="3" t="s">
        <v>1221</v>
      </c>
      <c r="K571" s="3">
        <v>5</v>
      </c>
      <c r="L571" s="3">
        <v>24211</v>
      </c>
      <c r="M571" s="3">
        <f t="shared" si="26"/>
        <v>121055</v>
      </c>
      <c r="N571" s="6">
        <f>Table2[[#This Row],[revenue]]/Table2[[#This Row],[Order ID]]</f>
        <v>11.452696310312204</v>
      </c>
      <c r="O571" s="3" t="str" cm="1">
        <f t="array" ref="O571">_xlfn.IFS(M571&lt;=150000,"regular",M571&lt;=300000,"premium",M571&lt;=500000,"VIP")</f>
        <v>regular</v>
      </c>
    </row>
    <row r="572" spans="1:15" x14ac:dyDescent="0.25">
      <c r="A572" s="3">
        <v>10571</v>
      </c>
      <c r="B572" s="5">
        <v>45492</v>
      </c>
      <c r="C572" s="5" t="str">
        <f t="shared" si="24"/>
        <v>Jul</v>
      </c>
      <c r="D572" s="5" t="str">
        <f t="shared" si="25"/>
        <v>2024</v>
      </c>
      <c r="E572" s="3" t="s">
        <v>1222</v>
      </c>
      <c r="F572" s="3" t="s">
        <v>11</v>
      </c>
      <c r="G572" s="3" t="s">
        <v>84</v>
      </c>
      <c r="H572" s="3" t="s">
        <v>13</v>
      </c>
      <c r="I572" s="3" t="s">
        <v>14</v>
      </c>
      <c r="J572" s="3" t="s">
        <v>1223</v>
      </c>
      <c r="K572" s="3">
        <v>1</v>
      </c>
      <c r="L572" s="3">
        <v>48566</v>
      </c>
      <c r="M572" s="3">
        <f t="shared" si="26"/>
        <v>48566</v>
      </c>
      <c r="N572" s="6">
        <f>Table2[[#This Row],[revenue]]/Table2[[#This Row],[Order ID]]</f>
        <v>4.5942673351622361</v>
      </c>
      <c r="O572" s="3" t="str" cm="1">
        <f t="array" ref="O572">_xlfn.IFS(M572&lt;=150000,"regular",M572&lt;=300000,"premium",M572&lt;=500000,"VIP")</f>
        <v>regular</v>
      </c>
    </row>
    <row r="573" spans="1:15" x14ac:dyDescent="0.25">
      <c r="A573" s="3">
        <v>10572</v>
      </c>
      <c r="B573" s="5">
        <v>45804</v>
      </c>
      <c r="C573" s="5" t="str">
        <f t="shared" si="24"/>
        <v>May</v>
      </c>
      <c r="D573" s="5" t="str">
        <f t="shared" si="25"/>
        <v>2025</v>
      </c>
      <c r="E573" s="3" t="s">
        <v>1224</v>
      </c>
      <c r="F573" s="3" t="s">
        <v>17</v>
      </c>
      <c r="G573" s="3" t="s">
        <v>47</v>
      </c>
      <c r="H573" s="3" t="s">
        <v>25</v>
      </c>
      <c r="I573" s="3" t="s">
        <v>218</v>
      </c>
      <c r="J573" s="3" t="s">
        <v>1225</v>
      </c>
      <c r="K573" s="3">
        <v>5</v>
      </c>
      <c r="L573" s="3">
        <v>2378</v>
      </c>
      <c r="M573" s="3">
        <f t="shared" si="26"/>
        <v>11890</v>
      </c>
      <c r="N573" s="6">
        <f>Table2[[#This Row],[revenue]]/Table2[[#This Row],[Order ID]]</f>
        <v>1.1246689368142262</v>
      </c>
      <c r="O573" s="3" t="str" cm="1">
        <f t="array" ref="O573">_xlfn.IFS(M573&lt;=150000,"regular",M573&lt;=300000,"premium",M573&lt;=500000,"VIP")</f>
        <v>regular</v>
      </c>
    </row>
    <row r="574" spans="1:15" x14ac:dyDescent="0.25">
      <c r="A574" s="3">
        <v>10573</v>
      </c>
      <c r="B574" s="5">
        <v>45213</v>
      </c>
      <c r="C574" s="5" t="str">
        <f t="shared" si="24"/>
        <v>Oct</v>
      </c>
      <c r="D574" s="5" t="str">
        <f t="shared" si="25"/>
        <v>2023</v>
      </c>
      <c r="E574" s="3" t="s">
        <v>1226</v>
      </c>
      <c r="F574" s="3" t="s">
        <v>17</v>
      </c>
      <c r="G574" s="3" t="s">
        <v>18</v>
      </c>
      <c r="H574" s="3" t="s">
        <v>13</v>
      </c>
      <c r="I574" s="3" t="s">
        <v>282</v>
      </c>
      <c r="J574" s="3" t="s">
        <v>1227</v>
      </c>
      <c r="K574" s="3">
        <v>3</v>
      </c>
      <c r="L574" s="3">
        <v>43593</v>
      </c>
      <c r="M574" s="3">
        <f t="shared" si="26"/>
        <v>130779</v>
      </c>
      <c r="N574" s="6">
        <f>Table2[[#This Row],[revenue]]/Table2[[#This Row],[Order ID]]</f>
        <v>12.369147829376715</v>
      </c>
      <c r="O574" s="3" t="str" cm="1">
        <f t="array" ref="O574">_xlfn.IFS(M574&lt;=150000,"regular",M574&lt;=300000,"premium",M574&lt;=500000,"VIP")</f>
        <v>regular</v>
      </c>
    </row>
    <row r="575" spans="1:15" x14ac:dyDescent="0.25">
      <c r="A575" s="3">
        <v>10574</v>
      </c>
      <c r="B575" s="5">
        <v>45474</v>
      </c>
      <c r="C575" s="5" t="str">
        <f t="shared" si="24"/>
        <v>Jul</v>
      </c>
      <c r="D575" s="5" t="str">
        <f t="shared" si="25"/>
        <v>2024</v>
      </c>
      <c r="E575" s="3" t="s">
        <v>1228</v>
      </c>
      <c r="F575" s="3" t="s">
        <v>33</v>
      </c>
      <c r="G575" s="3" t="s">
        <v>34</v>
      </c>
      <c r="H575" s="3" t="s">
        <v>25</v>
      </c>
      <c r="I575" s="3" t="s">
        <v>313</v>
      </c>
      <c r="J575" s="3" t="s">
        <v>1229</v>
      </c>
      <c r="K575" s="3">
        <v>5</v>
      </c>
      <c r="L575" s="3">
        <v>13873</v>
      </c>
      <c r="M575" s="3">
        <f t="shared" si="26"/>
        <v>69365</v>
      </c>
      <c r="N575" s="6">
        <f>Table2[[#This Row],[revenue]]/Table2[[#This Row],[Order ID]]</f>
        <v>6.5599583885000943</v>
      </c>
      <c r="O575" s="3" t="str" cm="1">
        <f t="array" ref="O575">_xlfn.IFS(M575&lt;=150000,"regular",M575&lt;=300000,"premium",M575&lt;=500000,"VIP")</f>
        <v>regular</v>
      </c>
    </row>
    <row r="576" spans="1:15" x14ac:dyDescent="0.25">
      <c r="A576" s="3">
        <v>10575</v>
      </c>
      <c r="B576" s="5">
        <v>45706</v>
      </c>
      <c r="C576" s="5" t="str">
        <f t="shared" si="24"/>
        <v>Feb</v>
      </c>
      <c r="D576" s="5" t="str">
        <f t="shared" si="25"/>
        <v>2025</v>
      </c>
      <c r="E576" s="3" t="s">
        <v>1230</v>
      </c>
      <c r="F576" s="3" t="s">
        <v>23</v>
      </c>
      <c r="G576" s="3" t="s">
        <v>24</v>
      </c>
      <c r="H576" s="3" t="s">
        <v>120</v>
      </c>
      <c r="I576" s="3" t="s">
        <v>121</v>
      </c>
      <c r="J576" s="3" t="s">
        <v>1231</v>
      </c>
      <c r="K576" s="3">
        <v>3</v>
      </c>
      <c r="L576" s="3">
        <v>60446</v>
      </c>
      <c r="M576" s="3">
        <f t="shared" si="26"/>
        <v>181338</v>
      </c>
      <c r="N576" s="6">
        <f>Table2[[#This Row],[revenue]]/Table2[[#This Row],[Order ID]]</f>
        <v>17.147801418439716</v>
      </c>
      <c r="O576" s="3" t="str" cm="1">
        <f t="array" ref="O576">_xlfn.IFS(M576&lt;=150000,"regular",M576&lt;=300000,"premium",M576&lt;=500000,"VIP")</f>
        <v>premium</v>
      </c>
    </row>
    <row r="577" spans="1:15" x14ac:dyDescent="0.25">
      <c r="A577" s="3">
        <v>10576</v>
      </c>
      <c r="B577" s="5">
        <v>45865</v>
      </c>
      <c r="C577" s="5" t="str">
        <f t="shared" si="24"/>
        <v>Jul</v>
      </c>
      <c r="D577" s="5" t="str">
        <f t="shared" si="25"/>
        <v>2025</v>
      </c>
      <c r="E577" s="3" t="s">
        <v>1232</v>
      </c>
      <c r="F577" s="3" t="s">
        <v>33</v>
      </c>
      <c r="G577" s="3" t="s">
        <v>43</v>
      </c>
      <c r="H577" s="3" t="s">
        <v>25</v>
      </c>
      <c r="I577" s="3" t="s">
        <v>218</v>
      </c>
      <c r="J577" s="3" t="s">
        <v>1233</v>
      </c>
      <c r="K577" s="3">
        <v>2</v>
      </c>
      <c r="L577" s="3">
        <v>20211</v>
      </c>
      <c r="M577" s="3">
        <f t="shared" si="26"/>
        <v>40422</v>
      </c>
      <c r="N577" s="6">
        <f>Table2[[#This Row],[revenue]]/Table2[[#This Row],[Order ID]]</f>
        <v>3.8220499243570347</v>
      </c>
      <c r="O577" s="3" t="str" cm="1">
        <f t="array" ref="O577">_xlfn.IFS(M577&lt;=150000,"regular",M577&lt;=300000,"premium",M577&lt;=500000,"VIP")</f>
        <v>regular</v>
      </c>
    </row>
    <row r="578" spans="1:15" x14ac:dyDescent="0.25">
      <c r="A578" s="3">
        <v>10577</v>
      </c>
      <c r="B578" s="5">
        <v>45263</v>
      </c>
      <c r="C578" s="5" t="str">
        <f t="shared" si="24"/>
        <v>Dec</v>
      </c>
      <c r="D578" s="5" t="str">
        <f t="shared" si="25"/>
        <v>2023</v>
      </c>
      <c r="E578" s="3" t="s">
        <v>1234</v>
      </c>
      <c r="F578" s="3" t="s">
        <v>17</v>
      </c>
      <c r="G578" s="3" t="s">
        <v>66</v>
      </c>
      <c r="H578" s="3" t="s">
        <v>39</v>
      </c>
      <c r="I578" s="3" t="s">
        <v>117</v>
      </c>
      <c r="J578" s="3" t="s">
        <v>1235</v>
      </c>
      <c r="K578" s="3">
        <v>2</v>
      </c>
      <c r="L578" s="3">
        <v>69027</v>
      </c>
      <c r="M578" s="3">
        <f t="shared" si="26"/>
        <v>138054</v>
      </c>
      <c r="N578" s="6">
        <f>Table2[[#This Row],[revenue]]/Table2[[#This Row],[Order ID]]</f>
        <v>13.052283256121774</v>
      </c>
      <c r="O578" s="3" t="str" cm="1">
        <f t="array" ref="O578">_xlfn.IFS(M578&lt;=150000,"regular",M578&lt;=300000,"premium",M578&lt;=500000,"VIP")</f>
        <v>regular</v>
      </c>
    </row>
    <row r="579" spans="1:15" x14ac:dyDescent="0.25">
      <c r="A579" s="3">
        <v>10578</v>
      </c>
      <c r="B579" s="5">
        <v>45720</v>
      </c>
      <c r="C579" s="5" t="str">
        <f t="shared" ref="C579:C642" si="27">TEXT(B579,"mmm")</f>
        <v>Mar</v>
      </c>
      <c r="D579" s="5" t="str">
        <f t="shared" ref="D579:D642" si="28">TEXT(B579,"yyyy")</f>
        <v>2025</v>
      </c>
      <c r="E579" s="3" t="s">
        <v>1236</v>
      </c>
      <c r="F579" s="3" t="s">
        <v>23</v>
      </c>
      <c r="G579" s="3" t="s">
        <v>105</v>
      </c>
      <c r="H579" s="3" t="s">
        <v>13</v>
      </c>
      <c r="I579" s="3" t="s">
        <v>48</v>
      </c>
      <c r="J579" s="3" t="s">
        <v>1237</v>
      </c>
      <c r="K579" s="3">
        <v>2</v>
      </c>
      <c r="L579" s="3">
        <v>43919</v>
      </c>
      <c r="M579" s="3">
        <f t="shared" ref="M579:M642" si="29">K579*L579</f>
        <v>87838</v>
      </c>
      <c r="N579" s="6">
        <f>Table2[[#This Row],[revenue]]/Table2[[#This Row],[Order ID]]</f>
        <v>8.3038381546606157</v>
      </c>
      <c r="O579" s="3" t="str" cm="1">
        <f t="array" ref="O579">_xlfn.IFS(M579&lt;=150000,"regular",M579&lt;=300000,"premium",M579&lt;=500000,"VIP")</f>
        <v>regular</v>
      </c>
    </row>
    <row r="580" spans="1:15" x14ac:dyDescent="0.25">
      <c r="A580" s="3">
        <v>10579</v>
      </c>
      <c r="B580" s="5">
        <v>45346</v>
      </c>
      <c r="C580" s="5" t="str">
        <f t="shared" si="27"/>
        <v>Feb</v>
      </c>
      <c r="D580" s="5" t="str">
        <f t="shared" si="28"/>
        <v>2024</v>
      </c>
      <c r="E580" s="3" t="s">
        <v>1238</v>
      </c>
      <c r="F580" s="3" t="s">
        <v>33</v>
      </c>
      <c r="G580" s="3" t="s">
        <v>34</v>
      </c>
      <c r="H580" s="3" t="s">
        <v>120</v>
      </c>
      <c r="I580" s="3" t="s">
        <v>139</v>
      </c>
      <c r="J580" s="3" t="s">
        <v>1239</v>
      </c>
      <c r="K580" s="3">
        <v>5</v>
      </c>
      <c r="L580" s="3">
        <v>41431</v>
      </c>
      <c r="M580" s="3">
        <f t="shared" si="29"/>
        <v>207155</v>
      </c>
      <c r="N580" s="6">
        <f>Table2[[#This Row],[revenue]]/Table2[[#This Row],[Order ID]]</f>
        <v>19.581718498912942</v>
      </c>
      <c r="O580" s="3" t="str" cm="1">
        <f t="array" ref="O580">_xlfn.IFS(M580&lt;=150000,"regular",M580&lt;=300000,"premium",M580&lt;=500000,"VIP")</f>
        <v>premium</v>
      </c>
    </row>
    <row r="581" spans="1:15" x14ac:dyDescent="0.25">
      <c r="A581" s="3">
        <v>10580</v>
      </c>
      <c r="B581" s="5">
        <v>45669</v>
      </c>
      <c r="C581" s="5" t="str">
        <f t="shared" si="27"/>
        <v>Jan</v>
      </c>
      <c r="D581" s="5" t="str">
        <f t="shared" si="28"/>
        <v>2025</v>
      </c>
      <c r="E581" s="3" t="s">
        <v>1240</v>
      </c>
      <c r="F581" s="3" t="s">
        <v>17</v>
      </c>
      <c r="G581" s="3" t="s">
        <v>47</v>
      </c>
      <c r="H581" s="3" t="s">
        <v>13</v>
      </c>
      <c r="I581" s="3" t="s">
        <v>91</v>
      </c>
      <c r="J581" s="3" t="s">
        <v>1241</v>
      </c>
      <c r="K581" s="3">
        <v>4</v>
      </c>
      <c r="L581" s="3">
        <v>78377</v>
      </c>
      <c r="M581" s="3">
        <f t="shared" si="29"/>
        <v>313508</v>
      </c>
      <c r="N581" s="6">
        <f>Table2[[#This Row],[revenue]]/Table2[[#This Row],[Order ID]]</f>
        <v>29.632136105860113</v>
      </c>
      <c r="O581" s="3" t="str" cm="1">
        <f t="array" ref="O581">_xlfn.IFS(M581&lt;=150000,"regular",M581&lt;=300000,"premium",M581&lt;=500000,"VIP")</f>
        <v>VIP</v>
      </c>
    </row>
    <row r="582" spans="1:15" x14ac:dyDescent="0.25">
      <c r="A582" s="3">
        <v>10581</v>
      </c>
      <c r="B582" s="5">
        <v>45469</v>
      </c>
      <c r="C582" s="5" t="str">
        <f t="shared" si="27"/>
        <v>Jun</v>
      </c>
      <c r="D582" s="5" t="str">
        <f t="shared" si="28"/>
        <v>2024</v>
      </c>
      <c r="E582" s="3" t="s">
        <v>1242</v>
      </c>
      <c r="F582" s="3" t="s">
        <v>33</v>
      </c>
      <c r="G582" s="3" t="s">
        <v>43</v>
      </c>
      <c r="H582" s="3" t="s">
        <v>67</v>
      </c>
      <c r="I582" s="3" t="s">
        <v>400</v>
      </c>
      <c r="J582" s="3" t="s">
        <v>1243</v>
      </c>
      <c r="K582" s="3">
        <v>3</v>
      </c>
      <c r="L582" s="3">
        <v>18772</v>
      </c>
      <c r="M582" s="3">
        <f t="shared" si="29"/>
        <v>56316</v>
      </c>
      <c r="N582" s="6">
        <f>Table2[[#This Row],[revenue]]/Table2[[#This Row],[Order ID]]</f>
        <v>5.3223702863623474</v>
      </c>
      <c r="O582" s="3" t="str" cm="1">
        <f t="array" ref="O582">_xlfn.IFS(M582&lt;=150000,"regular",M582&lt;=300000,"premium",M582&lt;=500000,"VIP")</f>
        <v>regular</v>
      </c>
    </row>
    <row r="583" spans="1:15" x14ac:dyDescent="0.25">
      <c r="A583" s="3">
        <v>10582</v>
      </c>
      <c r="B583" s="5">
        <v>45399</v>
      </c>
      <c r="C583" s="5" t="str">
        <f t="shared" si="27"/>
        <v>Apr</v>
      </c>
      <c r="D583" s="5" t="str">
        <f t="shared" si="28"/>
        <v>2024</v>
      </c>
      <c r="E583" s="3" t="s">
        <v>1244</v>
      </c>
      <c r="F583" s="3" t="s">
        <v>23</v>
      </c>
      <c r="G583" s="3" t="s">
        <v>24</v>
      </c>
      <c r="H583" s="3" t="s">
        <v>67</v>
      </c>
      <c r="I583" s="3" t="s">
        <v>231</v>
      </c>
      <c r="J583" s="3" t="s">
        <v>1245</v>
      </c>
      <c r="K583" s="3">
        <v>5</v>
      </c>
      <c r="L583" s="3">
        <v>68153</v>
      </c>
      <c r="M583" s="3">
        <f t="shared" si="29"/>
        <v>340765</v>
      </c>
      <c r="N583" s="6">
        <f>Table2[[#This Row],[revenue]]/Table2[[#This Row],[Order ID]]</f>
        <v>32.202324702324702</v>
      </c>
      <c r="O583" s="3" t="str" cm="1">
        <f t="array" ref="O583">_xlfn.IFS(M583&lt;=150000,"regular",M583&lt;=300000,"premium",M583&lt;=500000,"VIP")</f>
        <v>VIP</v>
      </c>
    </row>
    <row r="584" spans="1:15" x14ac:dyDescent="0.25">
      <c r="A584" s="3">
        <v>10583</v>
      </c>
      <c r="B584" s="5">
        <v>45219</v>
      </c>
      <c r="C584" s="5" t="str">
        <f t="shared" si="27"/>
        <v>Oct</v>
      </c>
      <c r="D584" s="5" t="str">
        <f t="shared" si="28"/>
        <v>2023</v>
      </c>
      <c r="E584" s="3" t="s">
        <v>1246</v>
      </c>
      <c r="F584" s="3" t="s">
        <v>11</v>
      </c>
      <c r="G584" s="3" t="s">
        <v>61</v>
      </c>
      <c r="H584" s="3" t="s">
        <v>77</v>
      </c>
      <c r="I584" s="3" t="s">
        <v>287</v>
      </c>
      <c r="J584" s="3" t="s">
        <v>1247</v>
      </c>
      <c r="K584" s="3">
        <v>5</v>
      </c>
      <c r="L584" s="3">
        <v>71988</v>
      </c>
      <c r="M584" s="3">
        <f t="shared" si="29"/>
        <v>359940</v>
      </c>
      <c r="N584" s="6">
        <f>Table2[[#This Row],[revenue]]/Table2[[#This Row],[Order ID]]</f>
        <v>34.011149957478978</v>
      </c>
      <c r="O584" s="3" t="str" cm="1">
        <f t="array" ref="O584">_xlfn.IFS(M584&lt;=150000,"regular",M584&lt;=300000,"premium",M584&lt;=500000,"VIP")</f>
        <v>VIP</v>
      </c>
    </row>
    <row r="585" spans="1:15" x14ac:dyDescent="0.25">
      <c r="A585" s="3">
        <v>10584</v>
      </c>
      <c r="B585" s="5">
        <v>45482</v>
      </c>
      <c r="C585" s="5" t="str">
        <f t="shared" si="27"/>
        <v>Jul</v>
      </c>
      <c r="D585" s="5" t="str">
        <f t="shared" si="28"/>
        <v>2024</v>
      </c>
      <c r="E585" s="3" t="s">
        <v>1248</v>
      </c>
      <c r="F585" s="3" t="s">
        <v>23</v>
      </c>
      <c r="G585" s="3" t="s">
        <v>24</v>
      </c>
      <c r="H585" s="3" t="s">
        <v>120</v>
      </c>
      <c r="I585" s="3" t="s">
        <v>139</v>
      </c>
      <c r="J585" s="3" t="s">
        <v>1249</v>
      </c>
      <c r="K585" s="3">
        <v>5</v>
      </c>
      <c r="L585" s="3">
        <v>50927</v>
      </c>
      <c r="M585" s="3">
        <f t="shared" si="29"/>
        <v>254635</v>
      </c>
      <c r="N585" s="6">
        <f>Table2[[#This Row],[revenue]]/Table2[[#This Row],[Order ID]]</f>
        <v>24.058484504913075</v>
      </c>
      <c r="O585" s="3" t="str" cm="1">
        <f t="array" ref="O585">_xlfn.IFS(M585&lt;=150000,"regular",M585&lt;=300000,"premium",M585&lt;=500000,"VIP")</f>
        <v>premium</v>
      </c>
    </row>
    <row r="586" spans="1:15" x14ac:dyDescent="0.25">
      <c r="A586" s="3">
        <v>10585</v>
      </c>
      <c r="B586" s="5">
        <v>45765</v>
      </c>
      <c r="C586" s="5" t="str">
        <f t="shared" si="27"/>
        <v>Apr</v>
      </c>
      <c r="D586" s="5" t="str">
        <f t="shared" si="28"/>
        <v>2025</v>
      </c>
      <c r="E586" s="3" t="s">
        <v>1250</v>
      </c>
      <c r="F586" s="3" t="s">
        <v>17</v>
      </c>
      <c r="G586" s="3" t="s">
        <v>158</v>
      </c>
      <c r="H586" s="3" t="s">
        <v>39</v>
      </c>
      <c r="I586" s="3" t="s">
        <v>200</v>
      </c>
      <c r="J586" s="3" t="s">
        <v>1251</v>
      </c>
      <c r="K586" s="3">
        <v>2</v>
      </c>
      <c r="L586" s="3">
        <v>6450</v>
      </c>
      <c r="M586" s="3">
        <f t="shared" si="29"/>
        <v>12900</v>
      </c>
      <c r="N586" s="6">
        <f>Table2[[#This Row],[revenue]]/Table2[[#This Row],[Order ID]]</f>
        <v>1.2187057156353329</v>
      </c>
      <c r="O586" s="3" t="str" cm="1">
        <f t="array" ref="O586">_xlfn.IFS(M586&lt;=150000,"regular",M586&lt;=300000,"premium",M586&lt;=500000,"VIP")</f>
        <v>regular</v>
      </c>
    </row>
    <row r="587" spans="1:15" x14ac:dyDescent="0.25">
      <c r="A587" s="3">
        <v>10586</v>
      </c>
      <c r="B587" s="5">
        <v>45763</v>
      </c>
      <c r="C587" s="5" t="str">
        <f t="shared" si="27"/>
        <v>Apr</v>
      </c>
      <c r="D587" s="5" t="str">
        <f t="shared" si="28"/>
        <v>2025</v>
      </c>
      <c r="E587" s="3" t="s">
        <v>1252</v>
      </c>
      <c r="F587" s="3" t="s">
        <v>17</v>
      </c>
      <c r="G587" s="3" t="s">
        <v>158</v>
      </c>
      <c r="H587" s="3" t="s">
        <v>87</v>
      </c>
      <c r="I587" s="3" t="s">
        <v>88</v>
      </c>
      <c r="J587" s="3" t="s">
        <v>967</v>
      </c>
      <c r="K587" s="3">
        <v>3</v>
      </c>
      <c r="L587" s="3">
        <v>28399</v>
      </c>
      <c r="M587" s="3">
        <f t="shared" si="29"/>
        <v>85197</v>
      </c>
      <c r="N587" s="6">
        <f>Table2[[#This Row],[revenue]]/Table2[[#This Row],[Order ID]]</f>
        <v>8.0480823729453999</v>
      </c>
      <c r="O587" s="3" t="str" cm="1">
        <f t="array" ref="O587">_xlfn.IFS(M587&lt;=150000,"regular",M587&lt;=300000,"premium",M587&lt;=500000,"VIP")</f>
        <v>regular</v>
      </c>
    </row>
    <row r="588" spans="1:15" x14ac:dyDescent="0.25">
      <c r="A588" s="3">
        <v>10587</v>
      </c>
      <c r="B588" s="5">
        <v>45451</v>
      </c>
      <c r="C588" s="5" t="str">
        <f t="shared" si="27"/>
        <v>Jun</v>
      </c>
      <c r="D588" s="5" t="str">
        <f t="shared" si="28"/>
        <v>2024</v>
      </c>
      <c r="E588" s="3" t="s">
        <v>1253</v>
      </c>
      <c r="F588" s="3" t="s">
        <v>11</v>
      </c>
      <c r="G588" s="3" t="s">
        <v>165</v>
      </c>
      <c r="H588" s="3" t="s">
        <v>13</v>
      </c>
      <c r="I588" s="3" t="s">
        <v>48</v>
      </c>
      <c r="J588" s="3" t="s">
        <v>1254</v>
      </c>
      <c r="K588" s="3">
        <v>4</v>
      </c>
      <c r="L588" s="3">
        <v>30828</v>
      </c>
      <c r="M588" s="3">
        <f t="shared" si="29"/>
        <v>123312</v>
      </c>
      <c r="N588" s="6">
        <f>Table2[[#This Row],[revenue]]/Table2[[#This Row],[Order ID]]</f>
        <v>11.6474922074242</v>
      </c>
      <c r="O588" s="3" t="str" cm="1">
        <f t="array" ref="O588">_xlfn.IFS(M588&lt;=150000,"regular",M588&lt;=300000,"premium",M588&lt;=500000,"VIP")</f>
        <v>regular</v>
      </c>
    </row>
    <row r="589" spans="1:15" x14ac:dyDescent="0.25">
      <c r="A589" s="3">
        <v>10588</v>
      </c>
      <c r="B589" s="5">
        <v>45460</v>
      </c>
      <c r="C589" s="5" t="str">
        <f t="shared" si="27"/>
        <v>Jun</v>
      </c>
      <c r="D589" s="5" t="str">
        <f t="shared" si="28"/>
        <v>2024</v>
      </c>
      <c r="E589" s="3" t="s">
        <v>1255</v>
      </c>
      <c r="F589" s="3" t="s">
        <v>17</v>
      </c>
      <c r="G589" s="3" t="s">
        <v>51</v>
      </c>
      <c r="H589" s="3" t="s">
        <v>13</v>
      </c>
      <c r="I589" s="3" t="s">
        <v>91</v>
      </c>
      <c r="J589" s="3" t="s">
        <v>1256</v>
      </c>
      <c r="K589" s="3">
        <v>2</v>
      </c>
      <c r="L589" s="3">
        <v>50829</v>
      </c>
      <c r="M589" s="3">
        <f t="shared" si="29"/>
        <v>101658</v>
      </c>
      <c r="N589" s="6">
        <f>Table2[[#This Row],[revenue]]/Table2[[#This Row],[Order ID]]</f>
        <v>9.6012466943709853</v>
      </c>
      <c r="O589" s="3" t="str" cm="1">
        <f t="array" ref="O589">_xlfn.IFS(M589&lt;=150000,"regular",M589&lt;=300000,"premium",M589&lt;=500000,"VIP")</f>
        <v>regular</v>
      </c>
    </row>
    <row r="590" spans="1:15" x14ac:dyDescent="0.25">
      <c r="A590" s="3">
        <v>10589</v>
      </c>
      <c r="B590" s="5">
        <v>45649</v>
      </c>
      <c r="C590" s="5" t="str">
        <f t="shared" si="27"/>
        <v>Dec</v>
      </c>
      <c r="D590" s="5" t="str">
        <f t="shared" si="28"/>
        <v>2024</v>
      </c>
      <c r="E590" s="3" t="s">
        <v>1257</v>
      </c>
      <c r="F590" s="3" t="s">
        <v>11</v>
      </c>
      <c r="G590" s="3" t="s">
        <v>84</v>
      </c>
      <c r="H590" s="3" t="s">
        <v>77</v>
      </c>
      <c r="I590" s="3" t="s">
        <v>162</v>
      </c>
      <c r="J590" s="3" t="s">
        <v>1258</v>
      </c>
      <c r="K590" s="3">
        <v>5</v>
      </c>
      <c r="L590" s="3">
        <v>74570</v>
      </c>
      <c r="M590" s="3">
        <f t="shared" si="29"/>
        <v>372850</v>
      </c>
      <c r="N590" s="6">
        <f>Table2[[#This Row],[revenue]]/Table2[[#This Row],[Order ID]]</f>
        <v>35.211068089526869</v>
      </c>
      <c r="O590" s="3" t="str" cm="1">
        <f t="array" ref="O590">_xlfn.IFS(M590&lt;=150000,"regular",M590&lt;=300000,"premium",M590&lt;=500000,"VIP")</f>
        <v>VIP</v>
      </c>
    </row>
    <row r="591" spans="1:15" x14ac:dyDescent="0.25">
      <c r="A591" s="3">
        <v>10590</v>
      </c>
      <c r="B591" s="5">
        <v>45313</v>
      </c>
      <c r="C591" s="5" t="str">
        <f t="shared" si="27"/>
        <v>Jan</v>
      </c>
      <c r="D591" s="5" t="str">
        <f t="shared" si="28"/>
        <v>2024</v>
      </c>
      <c r="E591" s="3" t="s">
        <v>1259</v>
      </c>
      <c r="F591" s="3" t="s">
        <v>23</v>
      </c>
      <c r="G591" s="3" t="s">
        <v>24</v>
      </c>
      <c r="H591" s="3" t="s">
        <v>13</v>
      </c>
      <c r="I591" s="3" t="s">
        <v>102</v>
      </c>
      <c r="J591" s="3" t="s">
        <v>769</v>
      </c>
      <c r="K591" s="3">
        <v>1</v>
      </c>
      <c r="L591" s="3">
        <v>54162</v>
      </c>
      <c r="M591" s="3">
        <f t="shared" si="29"/>
        <v>54162</v>
      </c>
      <c r="N591" s="6">
        <f>Table2[[#This Row],[revenue]]/Table2[[#This Row],[Order ID]]</f>
        <v>5.1144475920679886</v>
      </c>
      <c r="O591" s="3" t="str" cm="1">
        <f t="array" ref="O591">_xlfn.IFS(M591&lt;=150000,"regular",M591&lt;=300000,"premium",M591&lt;=500000,"VIP")</f>
        <v>regular</v>
      </c>
    </row>
    <row r="592" spans="1:15" x14ac:dyDescent="0.25">
      <c r="A592" s="3">
        <v>10591</v>
      </c>
      <c r="B592" s="5">
        <v>45297</v>
      </c>
      <c r="C592" s="5" t="str">
        <f t="shared" si="27"/>
        <v>Jan</v>
      </c>
      <c r="D592" s="5" t="str">
        <f t="shared" si="28"/>
        <v>2024</v>
      </c>
      <c r="E592" s="3" t="s">
        <v>1260</v>
      </c>
      <c r="F592" s="3" t="s">
        <v>11</v>
      </c>
      <c r="G592" s="3" t="s">
        <v>61</v>
      </c>
      <c r="H592" s="3" t="s">
        <v>35</v>
      </c>
      <c r="I592" s="3" t="s">
        <v>71</v>
      </c>
      <c r="J592" s="3" t="s">
        <v>1261</v>
      </c>
      <c r="K592" s="3">
        <v>3</v>
      </c>
      <c r="L592" s="3">
        <v>48740</v>
      </c>
      <c r="M592" s="3">
        <f t="shared" si="29"/>
        <v>146220</v>
      </c>
      <c r="N592" s="6">
        <f>Table2[[#This Row],[revenue]]/Table2[[#This Row],[Order ID]]</f>
        <v>13.806061750542915</v>
      </c>
      <c r="O592" s="3" t="str" cm="1">
        <f t="array" ref="O592">_xlfn.IFS(M592&lt;=150000,"regular",M592&lt;=300000,"premium",M592&lt;=500000,"VIP")</f>
        <v>regular</v>
      </c>
    </row>
    <row r="593" spans="1:15" x14ac:dyDescent="0.25">
      <c r="A593" s="3">
        <v>10592</v>
      </c>
      <c r="B593" s="5">
        <v>45340</v>
      </c>
      <c r="C593" s="5" t="str">
        <f t="shared" si="27"/>
        <v>Feb</v>
      </c>
      <c r="D593" s="5" t="str">
        <f t="shared" si="28"/>
        <v>2024</v>
      </c>
      <c r="E593" s="3" t="s">
        <v>1262</v>
      </c>
      <c r="F593" s="3" t="s">
        <v>33</v>
      </c>
      <c r="G593" s="3" t="s">
        <v>55</v>
      </c>
      <c r="H593" s="3" t="s">
        <v>35</v>
      </c>
      <c r="I593" s="3" t="s">
        <v>44</v>
      </c>
      <c r="J593" s="3" t="s">
        <v>1263</v>
      </c>
      <c r="K593" s="3">
        <v>1</v>
      </c>
      <c r="L593" s="3">
        <v>14717</v>
      </c>
      <c r="M593" s="3">
        <f t="shared" si="29"/>
        <v>14717</v>
      </c>
      <c r="N593" s="6">
        <f>Table2[[#This Row],[revenue]]/Table2[[#This Row],[Order ID]]</f>
        <v>1.3894448640483383</v>
      </c>
      <c r="O593" s="3" t="str" cm="1">
        <f t="array" ref="O593">_xlfn.IFS(M593&lt;=150000,"regular",M593&lt;=300000,"premium",M593&lt;=500000,"VIP")</f>
        <v>regular</v>
      </c>
    </row>
    <row r="594" spans="1:15" x14ac:dyDescent="0.25">
      <c r="A594" s="3">
        <v>10593</v>
      </c>
      <c r="B594" s="5">
        <v>45440</v>
      </c>
      <c r="C594" s="5" t="str">
        <f t="shared" si="27"/>
        <v>May</v>
      </c>
      <c r="D594" s="5" t="str">
        <f t="shared" si="28"/>
        <v>2024</v>
      </c>
      <c r="E594" s="3" t="s">
        <v>1264</v>
      </c>
      <c r="F594" s="3" t="s">
        <v>17</v>
      </c>
      <c r="G594" s="3" t="s">
        <v>18</v>
      </c>
      <c r="H594" s="3" t="s">
        <v>77</v>
      </c>
      <c r="I594" s="3" t="s">
        <v>78</v>
      </c>
      <c r="J594" s="3" t="s">
        <v>1265</v>
      </c>
      <c r="K594" s="3">
        <v>3</v>
      </c>
      <c r="L594" s="3">
        <v>8775</v>
      </c>
      <c r="M594" s="3">
        <f t="shared" si="29"/>
        <v>26325</v>
      </c>
      <c r="N594" s="6">
        <f>Table2[[#This Row],[revenue]]/Table2[[#This Row],[Order ID]]</f>
        <v>2.4851316907391672</v>
      </c>
      <c r="O594" s="3" t="str" cm="1">
        <f t="array" ref="O594">_xlfn.IFS(M594&lt;=150000,"regular",M594&lt;=300000,"premium",M594&lt;=500000,"VIP")</f>
        <v>regular</v>
      </c>
    </row>
    <row r="595" spans="1:15" x14ac:dyDescent="0.25">
      <c r="A595" s="3">
        <v>10594</v>
      </c>
      <c r="B595" s="5">
        <v>45635</v>
      </c>
      <c r="C595" s="5" t="str">
        <f t="shared" si="27"/>
        <v>Dec</v>
      </c>
      <c r="D595" s="5" t="str">
        <f t="shared" si="28"/>
        <v>2024</v>
      </c>
      <c r="E595" s="3" t="s">
        <v>1266</v>
      </c>
      <c r="F595" s="3" t="s">
        <v>11</v>
      </c>
      <c r="G595" s="3" t="s">
        <v>138</v>
      </c>
      <c r="H595" s="3" t="s">
        <v>120</v>
      </c>
      <c r="I595" s="3" t="s">
        <v>159</v>
      </c>
      <c r="J595" s="3" t="s">
        <v>860</v>
      </c>
      <c r="K595" s="3">
        <v>4</v>
      </c>
      <c r="L595" s="3">
        <v>6022</v>
      </c>
      <c r="M595" s="3">
        <f t="shared" si="29"/>
        <v>24088</v>
      </c>
      <c r="N595" s="6">
        <f>Table2[[#This Row],[revenue]]/Table2[[#This Row],[Order ID]]</f>
        <v>2.273739852746838</v>
      </c>
      <c r="O595" s="3" t="str" cm="1">
        <f t="array" ref="O595">_xlfn.IFS(M595&lt;=150000,"regular",M595&lt;=300000,"premium",M595&lt;=500000,"VIP")</f>
        <v>regular</v>
      </c>
    </row>
    <row r="596" spans="1:15" x14ac:dyDescent="0.25">
      <c r="A596" s="3">
        <v>10595</v>
      </c>
      <c r="B596" s="5">
        <v>45705</v>
      </c>
      <c r="C596" s="5" t="str">
        <f t="shared" si="27"/>
        <v>Feb</v>
      </c>
      <c r="D596" s="5" t="str">
        <f t="shared" si="28"/>
        <v>2025</v>
      </c>
      <c r="E596" s="3" t="s">
        <v>1267</v>
      </c>
      <c r="F596" s="3" t="s">
        <v>23</v>
      </c>
      <c r="G596" s="3" t="s">
        <v>135</v>
      </c>
      <c r="H596" s="3" t="s">
        <v>67</v>
      </c>
      <c r="I596" s="3" t="s">
        <v>195</v>
      </c>
      <c r="J596" s="3" t="s">
        <v>1268</v>
      </c>
      <c r="K596" s="3">
        <v>3</v>
      </c>
      <c r="L596" s="3">
        <v>67998</v>
      </c>
      <c r="M596" s="3">
        <f t="shared" si="29"/>
        <v>203994</v>
      </c>
      <c r="N596" s="6">
        <f>Table2[[#This Row],[revenue]]/Table2[[#This Row],[Order ID]]</f>
        <v>19.253798961774422</v>
      </c>
      <c r="O596" s="3" t="str" cm="1">
        <f t="array" ref="O596">_xlfn.IFS(M596&lt;=150000,"regular",M596&lt;=300000,"premium",M596&lt;=500000,"VIP")</f>
        <v>premium</v>
      </c>
    </row>
    <row r="597" spans="1:15" x14ac:dyDescent="0.25">
      <c r="A597" s="3">
        <v>10596</v>
      </c>
      <c r="B597" s="5">
        <v>45225</v>
      </c>
      <c r="C597" s="5" t="str">
        <f t="shared" si="27"/>
        <v>Oct</v>
      </c>
      <c r="D597" s="5" t="str">
        <f t="shared" si="28"/>
        <v>2023</v>
      </c>
      <c r="E597" s="3" t="s">
        <v>1269</v>
      </c>
      <c r="F597" s="3" t="s">
        <v>11</v>
      </c>
      <c r="G597" s="3" t="s">
        <v>12</v>
      </c>
      <c r="H597" s="3" t="s">
        <v>13</v>
      </c>
      <c r="I597" s="3" t="s">
        <v>14</v>
      </c>
      <c r="J597" s="3" t="s">
        <v>1270</v>
      </c>
      <c r="K597" s="3">
        <v>1</v>
      </c>
      <c r="L597" s="3">
        <v>31356</v>
      </c>
      <c r="M597" s="3">
        <f t="shared" si="29"/>
        <v>31356</v>
      </c>
      <c r="N597" s="6">
        <f>Table2[[#This Row],[revenue]]/Table2[[#This Row],[Order ID]]</f>
        <v>2.9592298980747453</v>
      </c>
      <c r="O597" s="3" t="str" cm="1">
        <f t="array" ref="O597">_xlfn.IFS(M597&lt;=150000,"regular",M597&lt;=300000,"premium",M597&lt;=500000,"VIP")</f>
        <v>regular</v>
      </c>
    </row>
    <row r="598" spans="1:15" x14ac:dyDescent="0.25">
      <c r="A598" s="3">
        <v>10597</v>
      </c>
      <c r="B598" s="5">
        <v>45289</v>
      </c>
      <c r="C598" s="5" t="str">
        <f t="shared" si="27"/>
        <v>Dec</v>
      </c>
      <c r="D598" s="5" t="str">
        <f t="shared" si="28"/>
        <v>2023</v>
      </c>
      <c r="E598" s="3" t="s">
        <v>1271</v>
      </c>
      <c r="F598" s="3" t="s">
        <v>17</v>
      </c>
      <c r="G598" s="3" t="s">
        <v>51</v>
      </c>
      <c r="H598" s="3" t="s">
        <v>35</v>
      </c>
      <c r="I598" s="3" t="s">
        <v>437</v>
      </c>
      <c r="J598" s="3" t="s">
        <v>1272</v>
      </c>
      <c r="K598" s="3">
        <v>4</v>
      </c>
      <c r="L598" s="3">
        <v>24884</v>
      </c>
      <c r="M598" s="3">
        <f t="shared" si="29"/>
        <v>99536</v>
      </c>
      <c r="N598" s="6">
        <f>Table2[[#This Row],[revenue]]/Table2[[#This Row],[Order ID]]</f>
        <v>9.3928470321789188</v>
      </c>
      <c r="O598" s="3" t="str" cm="1">
        <f t="array" ref="O598">_xlfn.IFS(M598&lt;=150000,"regular",M598&lt;=300000,"premium",M598&lt;=500000,"VIP")</f>
        <v>regular</v>
      </c>
    </row>
    <row r="599" spans="1:15" x14ac:dyDescent="0.25">
      <c r="A599" s="3">
        <v>10598</v>
      </c>
      <c r="B599" s="5">
        <v>45873</v>
      </c>
      <c r="C599" s="5" t="str">
        <f t="shared" si="27"/>
        <v>Aug</v>
      </c>
      <c r="D599" s="5" t="str">
        <f t="shared" si="28"/>
        <v>2025</v>
      </c>
      <c r="E599" s="3" t="s">
        <v>1273</v>
      </c>
      <c r="F599" s="3" t="s">
        <v>23</v>
      </c>
      <c r="G599" s="3" t="s">
        <v>135</v>
      </c>
      <c r="H599" s="3" t="s">
        <v>39</v>
      </c>
      <c r="I599" s="3" t="s">
        <v>132</v>
      </c>
      <c r="J599" s="3" t="s">
        <v>1274</v>
      </c>
      <c r="K599" s="3">
        <v>5</v>
      </c>
      <c r="L599" s="3">
        <v>10789</v>
      </c>
      <c r="M599" s="3">
        <f t="shared" si="29"/>
        <v>53945</v>
      </c>
      <c r="N599" s="6">
        <f>Table2[[#This Row],[revenue]]/Table2[[#This Row],[Order ID]]</f>
        <v>5.0901113417625963</v>
      </c>
      <c r="O599" s="3" t="str" cm="1">
        <f t="array" ref="O599">_xlfn.IFS(M599&lt;=150000,"regular",M599&lt;=300000,"premium",M599&lt;=500000,"VIP")</f>
        <v>regular</v>
      </c>
    </row>
    <row r="600" spans="1:15" x14ac:dyDescent="0.25">
      <c r="A600" s="3">
        <v>10599</v>
      </c>
      <c r="B600" s="5">
        <v>45335</v>
      </c>
      <c r="C600" s="5" t="str">
        <f t="shared" si="27"/>
        <v>Feb</v>
      </c>
      <c r="D600" s="5" t="str">
        <f t="shared" si="28"/>
        <v>2024</v>
      </c>
      <c r="E600" s="3" t="s">
        <v>1275</v>
      </c>
      <c r="F600" s="3" t="s">
        <v>17</v>
      </c>
      <c r="G600" s="3" t="s">
        <v>51</v>
      </c>
      <c r="H600" s="3" t="s">
        <v>67</v>
      </c>
      <c r="I600" s="3" t="s">
        <v>298</v>
      </c>
      <c r="J600" s="3" t="s">
        <v>1276</v>
      </c>
      <c r="K600" s="3">
        <v>2</v>
      </c>
      <c r="L600" s="3">
        <v>53243</v>
      </c>
      <c r="M600" s="3">
        <f t="shared" si="29"/>
        <v>106486</v>
      </c>
      <c r="N600" s="6">
        <f>Table2[[#This Row],[revenue]]/Table2[[#This Row],[Order ID]]</f>
        <v>10.046796867629022</v>
      </c>
      <c r="O600" s="3" t="str" cm="1">
        <f t="array" ref="O600">_xlfn.IFS(M600&lt;=150000,"regular",M600&lt;=300000,"premium",M600&lt;=500000,"VIP")</f>
        <v>regular</v>
      </c>
    </row>
    <row r="601" spans="1:15" x14ac:dyDescent="0.25">
      <c r="A601" s="3">
        <v>10600</v>
      </c>
      <c r="B601" s="5">
        <v>45864</v>
      </c>
      <c r="C601" s="5" t="str">
        <f t="shared" si="27"/>
        <v>Jul</v>
      </c>
      <c r="D601" s="5" t="str">
        <f t="shared" si="28"/>
        <v>2025</v>
      </c>
      <c r="E601" s="3" t="s">
        <v>1277</v>
      </c>
      <c r="F601" s="3" t="s">
        <v>17</v>
      </c>
      <c r="G601" s="3" t="s">
        <v>51</v>
      </c>
      <c r="H601" s="3" t="s">
        <v>25</v>
      </c>
      <c r="I601" s="3" t="s">
        <v>58</v>
      </c>
      <c r="J601" s="3" t="s">
        <v>1278</v>
      </c>
      <c r="K601" s="3">
        <v>5</v>
      </c>
      <c r="L601" s="3">
        <v>57074</v>
      </c>
      <c r="M601" s="3">
        <f t="shared" si="29"/>
        <v>285370</v>
      </c>
      <c r="N601" s="6">
        <f>Table2[[#This Row],[revenue]]/Table2[[#This Row],[Order ID]]</f>
        <v>26.921698113207547</v>
      </c>
      <c r="O601" s="3" t="str" cm="1">
        <f t="array" ref="O601">_xlfn.IFS(M601&lt;=150000,"regular",M601&lt;=300000,"premium",M601&lt;=500000,"VIP")</f>
        <v>premium</v>
      </c>
    </row>
    <row r="602" spans="1:15" x14ac:dyDescent="0.25">
      <c r="A602" s="3">
        <v>10601</v>
      </c>
      <c r="B602" s="5">
        <v>45925</v>
      </c>
      <c r="C602" s="5" t="str">
        <f t="shared" si="27"/>
        <v>Sep</v>
      </c>
      <c r="D602" s="5" t="str">
        <f t="shared" si="28"/>
        <v>2025</v>
      </c>
      <c r="E602" s="3" t="s">
        <v>1279</v>
      </c>
      <c r="F602" s="3" t="s">
        <v>11</v>
      </c>
      <c r="G602" s="3" t="s">
        <v>12</v>
      </c>
      <c r="H602" s="3" t="s">
        <v>13</v>
      </c>
      <c r="I602" s="3" t="s">
        <v>14</v>
      </c>
      <c r="J602" s="3" t="s">
        <v>1280</v>
      </c>
      <c r="K602" s="3">
        <v>1</v>
      </c>
      <c r="L602" s="3">
        <v>16702</v>
      </c>
      <c r="M602" s="3">
        <f t="shared" si="29"/>
        <v>16702</v>
      </c>
      <c r="N602" s="6">
        <f>Table2[[#This Row],[revenue]]/Table2[[#This Row],[Order ID]]</f>
        <v>1.5755117441750779</v>
      </c>
      <c r="O602" s="3" t="str" cm="1">
        <f t="array" ref="O602">_xlfn.IFS(M602&lt;=150000,"regular",M602&lt;=300000,"premium",M602&lt;=500000,"VIP")</f>
        <v>regular</v>
      </c>
    </row>
    <row r="603" spans="1:15" x14ac:dyDescent="0.25">
      <c r="A603" s="3">
        <v>10602</v>
      </c>
      <c r="B603" s="5">
        <v>45662</v>
      </c>
      <c r="C603" s="5" t="str">
        <f t="shared" si="27"/>
        <v>Jan</v>
      </c>
      <c r="D603" s="5" t="str">
        <f t="shared" si="28"/>
        <v>2025</v>
      </c>
      <c r="E603" s="3" t="s">
        <v>1281</v>
      </c>
      <c r="F603" s="3" t="s">
        <v>17</v>
      </c>
      <c r="G603" s="3" t="s">
        <v>158</v>
      </c>
      <c r="H603" s="3" t="s">
        <v>39</v>
      </c>
      <c r="I603" s="3" t="s">
        <v>40</v>
      </c>
      <c r="J603" s="3" t="s">
        <v>41</v>
      </c>
      <c r="K603" s="3">
        <v>4</v>
      </c>
      <c r="L603" s="3">
        <v>30279</v>
      </c>
      <c r="M603" s="3">
        <f t="shared" si="29"/>
        <v>121116</v>
      </c>
      <c r="N603" s="6">
        <f>Table2[[#This Row],[revenue]]/Table2[[#This Row],[Order ID]]</f>
        <v>11.423882286361064</v>
      </c>
      <c r="O603" s="3" t="str" cm="1">
        <f t="array" ref="O603">_xlfn.IFS(M603&lt;=150000,"regular",M603&lt;=300000,"premium",M603&lt;=500000,"VIP")</f>
        <v>regular</v>
      </c>
    </row>
    <row r="604" spans="1:15" x14ac:dyDescent="0.25">
      <c r="A604" s="3">
        <v>10603</v>
      </c>
      <c r="B604" s="5">
        <v>45929</v>
      </c>
      <c r="C604" s="5" t="str">
        <f t="shared" si="27"/>
        <v>Sep</v>
      </c>
      <c r="D604" s="5" t="str">
        <f t="shared" si="28"/>
        <v>2025</v>
      </c>
      <c r="E604" s="3" t="s">
        <v>1282</v>
      </c>
      <c r="F604" s="3" t="s">
        <v>17</v>
      </c>
      <c r="G604" s="3" t="s">
        <v>47</v>
      </c>
      <c r="H604" s="3" t="s">
        <v>77</v>
      </c>
      <c r="I604" s="3" t="s">
        <v>162</v>
      </c>
      <c r="J604" s="3" t="s">
        <v>1283</v>
      </c>
      <c r="K604" s="3">
        <v>5</v>
      </c>
      <c r="L604" s="3">
        <v>18169</v>
      </c>
      <c r="M604" s="3">
        <f t="shared" si="29"/>
        <v>90845</v>
      </c>
      <c r="N604" s="6">
        <f>Table2[[#This Row],[revenue]]/Table2[[#This Row],[Order ID]]</f>
        <v>8.5678581533528249</v>
      </c>
      <c r="O604" s="3" t="str" cm="1">
        <f t="array" ref="O604">_xlfn.IFS(M604&lt;=150000,"regular",M604&lt;=300000,"premium",M604&lt;=500000,"VIP")</f>
        <v>regular</v>
      </c>
    </row>
    <row r="605" spans="1:15" x14ac:dyDescent="0.25">
      <c r="A605" s="3">
        <v>10604</v>
      </c>
      <c r="B605" s="5">
        <v>45712</v>
      </c>
      <c r="C605" s="5" t="str">
        <f t="shared" si="27"/>
        <v>Feb</v>
      </c>
      <c r="D605" s="5" t="str">
        <f t="shared" si="28"/>
        <v>2025</v>
      </c>
      <c r="E605" s="3" t="s">
        <v>1284</v>
      </c>
      <c r="F605" s="3" t="s">
        <v>11</v>
      </c>
      <c r="G605" s="3" t="s">
        <v>138</v>
      </c>
      <c r="H605" s="3" t="s">
        <v>87</v>
      </c>
      <c r="I605" s="3" t="s">
        <v>174</v>
      </c>
      <c r="J605" s="3" t="s">
        <v>1285</v>
      </c>
      <c r="K605" s="3">
        <v>1</v>
      </c>
      <c r="L605" s="3">
        <v>47332</v>
      </c>
      <c r="M605" s="3">
        <f t="shared" si="29"/>
        <v>47332</v>
      </c>
      <c r="N605" s="6">
        <f>Table2[[#This Row],[revenue]]/Table2[[#This Row],[Order ID]]</f>
        <v>4.4635986420218785</v>
      </c>
      <c r="O605" s="3" t="str" cm="1">
        <f t="array" ref="O605">_xlfn.IFS(M605&lt;=150000,"regular",M605&lt;=300000,"premium",M605&lt;=500000,"VIP")</f>
        <v>regular</v>
      </c>
    </row>
    <row r="606" spans="1:15" x14ac:dyDescent="0.25">
      <c r="A606" s="3">
        <v>10605</v>
      </c>
      <c r="B606" s="5">
        <v>45402</v>
      </c>
      <c r="C606" s="5" t="str">
        <f t="shared" si="27"/>
        <v>Apr</v>
      </c>
      <c r="D606" s="5" t="str">
        <f t="shared" si="28"/>
        <v>2024</v>
      </c>
      <c r="E606" s="3" t="s">
        <v>1286</v>
      </c>
      <c r="F606" s="3" t="s">
        <v>33</v>
      </c>
      <c r="G606" s="3" t="s">
        <v>94</v>
      </c>
      <c r="H606" s="3" t="s">
        <v>13</v>
      </c>
      <c r="I606" s="3" t="s">
        <v>48</v>
      </c>
      <c r="J606" s="3" t="s">
        <v>1287</v>
      </c>
      <c r="K606" s="3">
        <v>1</v>
      </c>
      <c r="L606" s="3">
        <v>78056</v>
      </c>
      <c r="M606" s="3">
        <f t="shared" si="29"/>
        <v>78056</v>
      </c>
      <c r="N606" s="6">
        <f>Table2[[#This Row],[revenue]]/Table2[[#This Row],[Order ID]]</f>
        <v>7.3603017444601599</v>
      </c>
      <c r="O606" s="3" t="str" cm="1">
        <f t="array" ref="O606">_xlfn.IFS(M606&lt;=150000,"regular",M606&lt;=300000,"premium",M606&lt;=500000,"VIP")</f>
        <v>regular</v>
      </c>
    </row>
    <row r="607" spans="1:15" x14ac:dyDescent="0.25">
      <c r="A607" s="3">
        <v>10606</v>
      </c>
      <c r="B607" s="5">
        <v>45745</v>
      </c>
      <c r="C607" s="5" t="str">
        <f t="shared" si="27"/>
        <v>Mar</v>
      </c>
      <c r="D607" s="5" t="str">
        <f t="shared" si="28"/>
        <v>2025</v>
      </c>
      <c r="E607" s="3" t="s">
        <v>1288</v>
      </c>
      <c r="F607" s="3" t="s">
        <v>33</v>
      </c>
      <c r="G607" s="3" t="s">
        <v>55</v>
      </c>
      <c r="H607" s="3" t="s">
        <v>13</v>
      </c>
      <c r="I607" s="3" t="s">
        <v>14</v>
      </c>
      <c r="J607" s="3" t="s">
        <v>1289</v>
      </c>
      <c r="K607" s="3">
        <v>3</v>
      </c>
      <c r="L607" s="3">
        <v>9734</v>
      </c>
      <c r="M607" s="3">
        <f t="shared" si="29"/>
        <v>29202</v>
      </c>
      <c r="N607" s="6">
        <f>Table2[[#This Row],[revenue]]/Table2[[#This Row],[Order ID]]</f>
        <v>2.7533471619837826</v>
      </c>
      <c r="O607" s="3" t="str" cm="1">
        <f t="array" ref="O607">_xlfn.IFS(M607&lt;=150000,"regular",M607&lt;=300000,"premium",M607&lt;=500000,"VIP")</f>
        <v>regular</v>
      </c>
    </row>
    <row r="608" spans="1:15" x14ac:dyDescent="0.25">
      <c r="A608" s="3">
        <v>10607</v>
      </c>
      <c r="B608" s="5">
        <v>45282</v>
      </c>
      <c r="C608" s="5" t="str">
        <f t="shared" si="27"/>
        <v>Dec</v>
      </c>
      <c r="D608" s="5" t="str">
        <f t="shared" si="28"/>
        <v>2023</v>
      </c>
      <c r="E608" s="3" t="s">
        <v>1290</v>
      </c>
      <c r="F608" s="3" t="s">
        <v>17</v>
      </c>
      <c r="G608" s="3" t="s">
        <v>18</v>
      </c>
      <c r="H608" s="3" t="s">
        <v>120</v>
      </c>
      <c r="I608" s="3" t="s">
        <v>139</v>
      </c>
      <c r="J608" s="3" t="s">
        <v>1291</v>
      </c>
      <c r="K608" s="3">
        <v>5</v>
      </c>
      <c r="L608" s="3">
        <v>23521</v>
      </c>
      <c r="M608" s="3">
        <f t="shared" si="29"/>
        <v>117605</v>
      </c>
      <c r="N608" s="6">
        <f>Table2[[#This Row],[revenue]]/Table2[[#This Row],[Order ID]]</f>
        <v>11.087489393796549</v>
      </c>
      <c r="O608" s="3" t="str" cm="1">
        <f t="array" ref="O608">_xlfn.IFS(M608&lt;=150000,"regular",M608&lt;=300000,"premium",M608&lt;=500000,"VIP")</f>
        <v>regular</v>
      </c>
    </row>
    <row r="609" spans="1:15" x14ac:dyDescent="0.25">
      <c r="A609" s="3">
        <v>10608</v>
      </c>
      <c r="B609" s="5">
        <v>45459</v>
      </c>
      <c r="C609" s="5" t="str">
        <f t="shared" si="27"/>
        <v>Jun</v>
      </c>
      <c r="D609" s="5" t="str">
        <f t="shared" si="28"/>
        <v>2024</v>
      </c>
      <c r="E609" s="3" t="s">
        <v>1292</v>
      </c>
      <c r="F609" s="3" t="s">
        <v>33</v>
      </c>
      <c r="G609" s="3" t="s">
        <v>34</v>
      </c>
      <c r="H609" s="3" t="s">
        <v>35</v>
      </c>
      <c r="I609" s="3" t="s">
        <v>437</v>
      </c>
      <c r="J609" s="3" t="s">
        <v>1293</v>
      </c>
      <c r="K609" s="3">
        <v>3</v>
      </c>
      <c r="L609" s="3">
        <v>55690</v>
      </c>
      <c r="M609" s="3">
        <f t="shared" si="29"/>
        <v>167070</v>
      </c>
      <c r="N609" s="6">
        <f>Table2[[#This Row],[revenue]]/Table2[[#This Row],[Order ID]]</f>
        <v>15.749434389140271</v>
      </c>
      <c r="O609" s="3" t="str" cm="1">
        <f t="array" ref="O609">_xlfn.IFS(M609&lt;=150000,"regular",M609&lt;=300000,"premium",M609&lt;=500000,"VIP")</f>
        <v>premium</v>
      </c>
    </row>
    <row r="610" spans="1:15" x14ac:dyDescent="0.25">
      <c r="A610" s="3">
        <v>10609</v>
      </c>
      <c r="B610" s="5">
        <v>45489</v>
      </c>
      <c r="C610" s="5" t="str">
        <f t="shared" si="27"/>
        <v>Jul</v>
      </c>
      <c r="D610" s="5" t="str">
        <f t="shared" si="28"/>
        <v>2024</v>
      </c>
      <c r="E610" s="3" t="s">
        <v>1294</v>
      </c>
      <c r="F610" s="3" t="s">
        <v>33</v>
      </c>
      <c r="G610" s="3" t="s">
        <v>55</v>
      </c>
      <c r="H610" s="3" t="s">
        <v>77</v>
      </c>
      <c r="I610" s="3" t="s">
        <v>162</v>
      </c>
      <c r="J610" s="3" t="s">
        <v>1295</v>
      </c>
      <c r="K610" s="3">
        <v>2</v>
      </c>
      <c r="L610" s="3">
        <v>57107</v>
      </c>
      <c r="M610" s="3">
        <f t="shared" si="29"/>
        <v>114214</v>
      </c>
      <c r="N610" s="6">
        <f>Table2[[#This Row],[revenue]]/Table2[[#This Row],[Order ID]]</f>
        <v>10.765764916580261</v>
      </c>
      <c r="O610" s="3" t="str" cm="1">
        <f t="array" ref="O610">_xlfn.IFS(M610&lt;=150000,"regular",M610&lt;=300000,"premium",M610&lt;=500000,"VIP")</f>
        <v>regular</v>
      </c>
    </row>
    <row r="611" spans="1:15" x14ac:dyDescent="0.25">
      <c r="A611" s="3">
        <v>10610</v>
      </c>
      <c r="B611" s="5">
        <v>45879</v>
      </c>
      <c r="C611" s="5" t="str">
        <f t="shared" si="27"/>
        <v>Aug</v>
      </c>
      <c r="D611" s="5" t="str">
        <f t="shared" si="28"/>
        <v>2025</v>
      </c>
      <c r="E611" s="3" t="s">
        <v>1296</v>
      </c>
      <c r="F611" s="3" t="s">
        <v>17</v>
      </c>
      <c r="G611" s="3" t="s">
        <v>18</v>
      </c>
      <c r="H611" s="3" t="s">
        <v>39</v>
      </c>
      <c r="I611" s="3" t="s">
        <v>200</v>
      </c>
      <c r="J611" s="3" t="s">
        <v>1297</v>
      </c>
      <c r="K611" s="3">
        <v>5</v>
      </c>
      <c r="L611" s="3">
        <v>47580</v>
      </c>
      <c r="M611" s="3">
        <f t="shared" si="29"/>
        <v>237900</v>
      </c>
      <c r="N611" s="6">
        <f>Table2[[#This Row],[revenue]]/Table2[[#This Row],[Order ID]]</f>
        <v>22.422243166823751</v>
      </c>
      <c r="O611" s="3" t="str" cm="1">
        <f t="array" ref="O611">_xlfn.IFS(M611&lt;=150000,"regular",M611&lt;=300000,"premium",M611&lt;=500000,"VIP")</f>
        <v>premium</v>
      </c>
    </row>
    <row r="612" spans="1:15" x14ac:dyDescent="0.25">
      <c r="A612" s="3">
        <v>10611</v>
      </c>
      <c r="B612" s="5">
        <v>45478</v>
      </c>
      <c r="C612" s="5" t="str">
        <f t="shared" si="27"/>
        <v>Jul</v>
      </c>
      <c r="D612" s="5" t="str">
        <f t="shared" si="28"/>
        <v>2024</v>
      </c>
      <c r="E612" s="3" t="s">
        <v>1298</v>
      </c>
      <c r="F612" s="3" t="s">
        <v>11</v>
      </c>
      <c r="G612" s="3" t="s">
        <v>12</v>
      </c>
      <c r="H612" s="3" t="s">
        <v>87</v>
      </c>
      <c r="I612" s="3" t="s">
        <v>174</v>
      </c>
      <c r="J612" s="3" t="s">
        <v>1299</v>
      </c>
      <c r="K612" s="3">
        <v>4</v>
      </c>
      <c r="L612" s="3">
        <v>24758</v>
      </c>
      <c r="M612" s="3">
        <f t="shared" si="29"/>
        <v>99032</v>
      </c>
      <c r="N612" s="6">
        <f>Table2[[#This Row],[revenue]]/Table2[[#This Row],[Order ID]]</f>
        <v>9.3329563660352459</v>
      </c>
      <c r="O612" s="3" t="str" cm="1">
        <f t="array" ref="O612">_xlfn.IFS(M612&lt;=150000,"regular",M612&lt;=300000,"premium",M612&lt;=500000,"VIP")</f>
        <v>regular</v>
      </c>
    </row>
    <row r="613" spans="1:15" x14ac:dyDescent="0.25">
      <c r="A613" s="3">
        <v>10612</v>
      </c>
      <c r="B613" s="5">
        <v>45399</v>
      </c>
      <c r="C613" s="5" t="str">
        <f t="shared" si="27"/>
        <v>Apr</v>
      </c>
      <c r="D613" s="5" t="str">
        <f t="shared" si="28"/>
        <v>2024</v>
      </c>
      <c r="E613" s="3" t="s">
        <v>1300</v>
      </c>
      <c r="F613" s="3" t="s">
        <v>17</v>
      </c>
      <c r="G613" s="3" t="s">
        <v>158</v>
      </c>
      <c r="H613" s="3" t="s">
        <v>19</v>
      </c>
      <c r="I613" s="3" t="s">
        <v>30</v>
      </c>
      <c r="J613" s="3" t="s">
        <v>1301</v>
      </c>
      <c r="K613" s="3">
        <v>5</v>
      </c>
      <c r="L613" s="3">
        <v>61341</v>
      </c>
      <c r="M613" s="3">
        <f t="shared" si="29"/>
        <v>306705</v>
      </c>
      <c r="N613" s="6">
        <f>Table2[[#This Row],[revenue]]/Table2[[#This Row],[Order ID]]</f>
        <v>28.901715039577837</v>
      </c>
      <c r="O613" s="3" t="str" cm="1">
        <f t="array" ref="O613">_xlfn.IFS(M613&lt;=150000,"regular",M613&lt;=300000,"premium",M613&lt;=500000,"VIP")</f>
        <v>VIP</v>
      </c>
    </row>
    <row r="614" spans="1:15" x14ac:dyDescent="0.25">
      <c r="A614" s="3">
        <v>10613</v>
      </c>
      <c r="B614" s="5">
        <v>45313</v>
      </c>
      <c r="C614" s="5" t="str">
        <f t="shared" si="27"/>
        <v>Jan</v>
      </c>
      <c r="D614" s="5" t="str">
        <f t="shared" si="28"/>
        <v>2024</v>
      </c>
      <c r="E614" s="3" t="s">
        <v>1302</v>
      </c>
      <c r="F614" s="3" t="s">
        <v>23</v>
      </c>
      <c r="G614" s="3" t="s">
        <v>135</v>
      </c>
      <c r="H614" s="3" t="s">
        <v>25</v>
      </c>
      <c r="I614" s="3" t="s">
        <v>26</v>
      </c>
      <c r="J614" s="3" t="s">
        <v>1303</v>
      </c>
      <c r="K614" s="3">
        <v>1</v>
      </c>
      <c r="L614" s="3">
        <v>48742</v>
      </c>
      <c r="M614" s="3">
        <f t="shared" si="29"/>
        <v>48742</v>
      </c>
      <c r="N614" s="6">
        <f>Table2[[#This Row],[revenue]]/Table2[[#This Row],[Order ID]]</f>
        <v>4.5926693677565247</v>
      </c>
      <c r="O614" s="3" t="str" cm="1">
        <f t="array" ref="O614">_xlfn.IFS(M614&lt;=150000,"regular",M614&lt;=300000,"premium",M614&lt;=500000,"VIP")</f>
        <v>regular</v>
      </c>
    </row>
    <row r="615" spans="1:15" x14ac:dyDescent="0.25">
      <c r="A615" s="3">
        <v>10614</v>
      </c>
      <c r="B615" s="5">
        <v>45339</v>
      </c>
      <c r="C615" s="5" t="str">
        <f t="shared" si="27"/>
        <v>Feb</v>
      </c>
      <c r="D615" s="5" t="str">
        <f t="shared" si="28"/>
        <v>2024</v>
      </c>
      <c r="E615" s="3" t="s">
        <v>1304</v>
      </c>
      <c r="F615" s="3" t="s">
        <v>17</v>
      </c>
      <c r="G615" s="3" t="s">
        <v>66</v>
      </c>
      <c r="H615" s="3" t="s">
        <v>25</v>
      </c>
      <c r="I615" s="3" t="s">
        <v>95</v>
      </c>
      <c r="J615" s="3" t="s">
        <v>1305</v>
      </c>
      <c r="K615" s="3">
        <v>1</v>
      </c>
      <c r="L615" s="3">
        <v>70950</v>
      </c>
      <c r="M615" s="3">
        <f t="shared" si="29"/>
        <v>70950</v>
      </c>
      <c r="N615" s="6">
        <f>Table2[[#This Row],[revenue]]/Table2[[#This Row],[Order ID]]</f>
        <v>6.6845675522894288</v>
      </c>
      <c r="O615" s="3" t="str" cm="1">
        <f t="array" ref="O615">_xlfn.IFS(M615&lt;=150000,"regular",M615&lt;=300000,"premium",M615&lt;=500000,"VIP")</f>
        <v>regular</v>
      </c>
    </row>
    <row r="616" spans="1:15" x14ac:dyDescent="0.25">
      <c r="A616" s="3">
        <v>10615</v>
      </c>
      <c r="B616" s="5">
        <v>45898</v>
      </c>
      <c r="C616" s="5" t="str">
        <f t="shared" si="27"/>
        <v>Aug</v>
      </c>
      <c r="D616" s="5" t="str">
        <f t="shared" si="28"/>
        <v>2025</v>
      </c>
      <c r="E616" s="3" t="s">
        <v>1306</v>
      </c>
      <c r="F616" s="3" t="s">
        <v>11</v>
      </c>
      <c r="G616" s="3" t="s">
        <v>138</v>
      </c>
      <c r="H616" s="3" t="s">
        <v>25</v>
      </c>
      <c r="I616" s="3" t="s">
        <v>218</v>
      </c>
      <c r="J616" s="3" t="s">
        <v>1307</v>
      </c>
      <c r="K616" s="3">
        <v>2</v>
      </c>
      <c r="L616" s="3">
        <v>20177</v>
      </c>
      <c r="M616" s="3">
        <f t="shared" si="29"/>
        <v>40354</v>
      </c>
      <c r="N616" s="6">
        <f>Table2[[#This Row],[revenue]]/Table2[[#This Row],[Order ID]]</f>
        <v>3.801601507300989</v>
      </c>
      <c r="O616" s="3" t="str" cm="1">
        <f t="array" ref="O616">_xlfn.IFS(M616&lt;=150000,"regular",M616&lt;=300000,"premium",M616&lt;=500000,"VIP")</f>
        <v>regular</v>
      </c>
    </row>
    <row r="617" spans="1:15" x14ac:dyDescent="0.25">
      <c r="A617" s="3">
        <v>10616</v>
      </c>
      <c r="B617" s="5">
        <v>45721</v>
      </c>
      <c r="C617" s="5" t="str">
        <f t="shared" si="27"/>
        <v>Mar</v>
      </c>
      <c r="D617" s="5" t="str">
        <f t="shared" si="28"/>
        <v>2025</v>
      </c>
      <c r="E617" s="3" t="s">
        <v>1308</v>
      </c>
      <c r="F617" s="3" t="s">
        <v>33</v>
      </c>
      <c r="G617" s="3" t="s">
        <v>55</v>
      </c>
      <c r="H617" s="3" t="s">
        <v>120</v>
      </c>
      <c r="I617" s="3" t="s">
        <v>150</v>
      </c>
      <c r="J617" s="3" t="s">
        <v>1309</v>
      </c>
      <c r="K617" s="3">
        <v>2</v>
      </c>
      <c r="L617" s="3">
        <v>43083</v>
      </c>
      <c r="M617" s="3">
        <f t="shared" si="29"/>
        <v>86166</v>
      </c>
      <c r="N617" s="6">
        <f>Table2[[#This Row],[revenue]]/Table2[[#This Row],[Order ID]]</f>
        <v>8.1166164280331579</v>
      </c>
      <c r="O617" s="3" t="str" cm="1">
        <f t="array" ref="O617">_xlfn.IFS(M617&lt;=150000,"regular",M617&lt;=300000,"premium",M617&lt;=500000,"VIP")</f>
        <v>regular</v>
      </c>
    </row>
    <row r="618" spans="1:15" x14ac:dyDescent="0.25">
      <c r="A618" s="3">
        <v>10617</v>
      </c>
      <c r="B618" s="5">
        <v>45623</v>
      </c>
      <c r="C618" s="5" t="str">
        <f t="shared" si="27"/>
        <v>Nov</v>
      </c>
      <c r="D618" s="5" t="str">
        <f t="shared" si="28"/>
        <v>2024</v>
      </c>
      <c r="E618" s="3" t="s">
        <v>1310</v>
      </c>
      <c r="F618" s="3" t="s">
        <v>23</v>
      </c>
      <c r="G618" s="3" t="s">
        <v>105</v>
      </c>
      <c r="H618" s="3" t="s">
        <v>62</v>
      </c>
      <c r="I618" s="3" t="s">
        <v>142</v>
      </c>
      <c r="J618" s="3" t="s">
        <v>1311</v>
      </c>
      <c r="K618" s="3">
        <v>4</v>
      </c>
      <c r="L618" s="3">
        <v>42939</v>
      </c>
      <c r="M618" s="3">
        <f t="shared" si="29"/>
        <v>171756</v>
      </c>
      <c r="N618" s="6">
        <f>Table2[[#This Row],[revenue]]/Table2[[#This Row],[Order ID]]</f>
        <v>16.177451257417349</v>
      </c>
      <c r="O618" s="3" t="str" cm="1">
        <f t="array" ref="O618">_xlfn.IFS(M618&lt;=150000,"regular",M618&lt;=300000,"premium",M618&lt;=500000,"VIP")</f>
        <v>premium</v>
      </c>
    </row>
    <row r="619" spans="1:15" x14ac:dyDescent="0.25">
      <c r="A619" s="3">
        <v>10618</v>
      </c>
      <c r="B619" s="5">
        <v>45360</v>
      </c>
      <c r="C619" s="5" t="str">
        <f t="shared" si="27"/>
        <v>Mar</v>
      </c>
      <c r="D619" s="5" t="str">
        <f t="shared" si="28"/>
        <v>2024</v>
      </c>
      <c r="E619" s="3" t="s">
        <v>1312</v>
      </c>
      <c r="F619" s="3" t="s">
        <v>33</v>
      </c>
      <c r="G619" s="3" t="s">
        <v>55</v>
      </c>
      <c r="H619" s="3" t="s">
        <v>62</v>
      </c>
      <c r="I619" s="3" t="s">
        <v>106</v>
      </c>
      <c r="J619" s="3" t="s">
        <v>1313</v>
      </c>
      <c r="K619" s="3">
        <v>5</v>
      </c>
      <c r="L619" s="3">
        <v>4438</v>
      </c>
      <c r="M619" s="3">
        <f t="shared" si="29"/>
        <v>22190</v>
      </c>
      <c r="N619" s="6">
        <f>Table2[[#This Row],[revenue]]/Table2[[#This Row],[Order ID]]</f>
        <v>2.0898474288943305</v>
      </c>
      <c r="O619" s="3" t="str" cm="1">
        <f t="array" ref="O619">_xlfn.IFS(M619&lt;=150000,"regular",M619&lt;=300000,"premium",M619&lt;=500000,"VIP")</f>
        <v>regular</v>
      </c>
    </row>
    <row r="620" spans="1:15" x14ac:dyDescent="0.25">
      <c r="A620" s="3">
        <v>10619</v>
      </c>
      <c r="B620" s="5">
        <v>45591</v>
      </c>
      <c r="C620" s="5" t="str">
        <f t="shared" si="27"/>
        <v>Oct</v>
      </c>
      <c r="D620" s="5" t="str">
        <f t="shared" si="28"/>
        <v>2024</v>
      </c>
      <c r="E620" s="3" t="s">
        <v>1314</v>
      </c>
      <c r="F620" s="3" t="s">
        <v>17</v>
      </c>
      <c r="G620" s="3" t="s">
        <v>18</v>
      </c>
      <c r="H620" s="3" t="s">
        <v>39</v>
      </c>
      <c r="I620" s="3" t="s">
        <v>192</v>
      </c>
      <c r="J620" s="3" t="s">
        <v>1315</v>
      </c>
      <c r="K620" s="3">
        <v>1</v>
      </c>
      <c r="L620" s="3">
        <v>9310</v>
      </c>
      <c r="M620" s="3">
        <f t="shared" si="29"/>
        <v>9310</v>
      </c>
      <c r="N620" s="6">
        <f>Table2[[#This Row],[revenue]]/Table2[[#This Row],[Order ID]]</f>
        <v>0.87673038892551092</v>
      </c>
      <c r="O620" s="3" t="str" cm="1">
        <f t="array" ref="O620">_xlfn.IFS(M620&lt;=150000,"regular",M620&lt;=300000,"premium",M620&lt;=500000,"VIP")</f>
        <v>regular</v>
      </c>
    </row>
    <row r="621" spans="1:15" x14ac:dyDescent="0.25">
      <c r="A621" s="3">
        <v>10620</v>
      </c>
      <c r="B621" s="5">
        <v>45487</v>
      </c>
      <c r="C621" s="5" t="str">
        <f t="shared" si="27"/>
        <v>Jul</v>
      </c>
      <c r="D621" s="5" t="str">
        <f t="shared" si="28"/>
        <v>2024</v>
      </c>
      <c r="E621" s="3" t="s">
        <v>1316</v>
      </c>
      <c r="F621" s="3" t="s">
        <v>23</v>
      </c>
      <c r="G621" s="3" t="s">
        <v>29</v>
      </c>
      <c r="H621" s="3" t="s">
        <v>25</v>
      </c>
      <c r="I621" s="3" t="s">
        <v>313</v>
      </c>
      <c r="J621" s="3" t="s">
        <v>1317</v>
      </c>
      <c r="K621" s="3">
        <v>2</v>
      </c>
      <c r="L621" s="3">
        <v>59992</v>
      </c>
      <c r="M621" s="3">
        <f t="shared" si="29"/>
        <v>119984</v>
      </c>
      <c r="N621" s="6">
        <f>Table2[[#This Row],[revenue]]/Table2[[#This Row],[Order ID]]</f>
        <v>11.297928436911487</v>
      </c>
      <c r="O621" s="3" t="str" cm="1">
        <f t="array" ref="O621">_xlfn.IFS(M621&lt;=150000,"regular",M621&lt;=300000,"premium",M621&lt;=500000,"VIP")</f>
        <v>regular</v>
      </c>
    </row>
    <row r="622" spans="1:15" x14ac:dyDescent="0.25">
      <c r="A622" s="3">
        <v>10621</v>
      </c>
      <c r="B622" s="5">
        <v>45451</v>
      </c>
      <c r="C622" s="5" t="str">
        <f t="shared" si="27"/>
        <v>Jun</v>
      </c>
      <c r="D622" s="5" t="str">
        <f t="shared" si="28"/>
        <v>2024</v>
      </c>
      <c r="E622" s="3" t="s">
        <v>1318</v>
      </c>
      <c r="F622" s="3" t="s">
        <v>11</v>
      </c>
      <c r="G622" s="3" t="s">
        <v>138</v>
      </c>
      <c r="H622" s="3" t="s">
        <v>39</v>
      </c>
      <c r="I622" s="3" t="s">
        <v>192</v>
      </c>
      <c r="J622" s="3" t="s">
        <v>1319</v>
      </c>
      <c r="K622" s="3">
        <v>5</v>
      </c>
      <c r="L622" s="3">
        <v>3356</v>
      </c>
      <c r="M622" s="3">
        <f t="shared" si="29"/>
        <v>16780</v>
      </c>
      <c r="N622" s="6">
        <f>Table2[[#This Row],[revenue]]/Table2[[#This Row],[Order ID]]</f>
        <v>1.5798888993503437</v>
      </c>
      <c r="O622" s="3" t="str" cm="1">
        <f t="array" ref="O622">_xlfn.IFS(M622&lt;=150000,"regular",M622&lt;=300000,"premium",M622&lt;=500000,"VIP")</f>
        <v>regular</v>
      </c>
    </row>
    <row r="623" spans="1:15" x14ac:dyDescent="0.25">
      <c r="A623" s="3">
        <v>10622</v>
      </c>
      <c r="B623" s="5">
        <v>45507</v>
      </c>
      <c r="C623" s="5" t="str">
        <f t="shared" si="27"/>
        <v>Aug</v>
      </c>
      <c r="D623" s="5" t="str">
        <f t="shared" si="28"/>
        <v>2024</v>
      </c>
      <c r="E623" s="3" t="s">
        <v>1320</v>
      </c>
      <c r="F623" s="3" t="s">
        <v>23</v>
      </c>
      <c r="G623" s="3" t="s">
        <v>135</v>
      </c>
      <c r="H623" s="3" t="s">
        <v>35</v>
      </c>
      <c r="I623" s="3" t="s">
        <v>71</v>
      </c>
      <c r="J623" s="3" t="s">
        <v>1321</v>
      </c>
      <c r="K623" s="3">
        <v>3</v>
      </c>
      <c r="L623" s="3">
        <v>61043</v>
      </c>
      <c r="M623" s="3">
        <f t="shared" si="29"/>
        <v>183129</v>
      </c>
      <c r="N623" s="6">
        <f>Table2[[#This Row],[revenue]]/Table2[[#This Row],[Order ID]]</f>
        <v>17.240538504989644</v>
      </c>
      <c r="O623" s="3" t="str" cm="1">
        <f t="array" ref="O623">_xlfn.IFS(M623&lt;=150000,"regular",M623&lt;=300000,"premium",M623&lt;=500000,"VIP")</f>
        <v>premium</v>
      </c>
    </row>
    <row r="624" spans="1:15" x14ac:dyDescent="0.25">
      <c r="A624" s="3">
        <v>10623</v>
      </c>
      <c r="B624" s="5">
        <v>45361</v>
      </c>
      <c r="C624" s="5" t="str">
        <f t="shared" si="27"/>
        <v>Mar</v>
      </c>
      <c r="D624" s="5" t="str">
        <f t="shared" si="28"/>
        <v>2024</v>
      </c>
      <c r="E624" s="3" t="s">
        <v>1322</v>
      </c>
      <c r="F624" s="3" t="s">
        <v>11</v>
      </c>
      <c r="G624" s="3" t="s">
        <v>138</v>
      </c>
      <c r="H624" s="3" t="s">
        <v>120</v>
      </c>
      <c r="I624" s="3" t="s">
        <v>150</v>
      </c>
      <c r="J624" s="3" t="s">
        <v>1323</v>
      </c>
      <c r="K624" s="3">
        <v>2</v>
      </c>
      <c r="L624" s="3">
        <v>52113</v>
      </c>
      <c r="M624" s="3">
        <f t="shared" si="29"/>
        <v>104226</v>
      </c>
      <c r="N624" s="6">
        <f>Table2[[#This Row],[revenue]]/Table2[[#This Row],[Order ID]]</f>
        <v>9.8113527252188639</v>
      </c>
      <c r="O624" s="3" t="str" cm="1">
        <f t="array" ref="O624">_xlfn.IFS(M624&lt;=150000,"regular",M624&lt;=300000,"premium",M624&lt;=500000,"VIP")</f>
        <v>regular</v>
      </c>
    </row>
    <row r="625" spans="1:15" x14ac:dyDescent="0.25">
      <c r="A625" s="3">
        <v>10624</v>
      </c>
      <c r="B625" s="5">
        <v>45297</v>
      </c>
      <c r="C625" s="5" t="str">
        <f t="shared" si="27"/>
        <v>Jan</v>
      </c>
      <c r="D625" s="5" t="str">
        <f t="shared" si="28"/>
        <v>2024</v>
      </c>
      <c r="E625" s="3" t="s">
        <v>1324</v>
      </c>
      <c r="F625" s="3" t="s">
        <v>17</v>
      </c>
      <c r="G625" s="3" t="s">
        <v>51</v>
      </c>
      <c r="H625" s="3" t="s">
        <v>19</v>
      </c>
      <c r="I625" s="3" t="s">
        <v>52</v>
      </c>
      <c r="J625" s="3" t="s">
        <v>1325</v>
      </c>
      <c r="K625" s="3">
        <v>1</v>
      </c>
      <c r="L625" s="3">
        <v>39768</v>
      </c>
      <c r="M625" s="3">
        <f t="shared" si="29"/>
        <v>39768</v>
      </c>
      <c r="N625" s="6">
        <f>Table2[[#This Row],[revenue]]/Table2[[#This Row],[Order ID]]</f>
        <v>3.7432228915662651</v>
      </c>
      <c r="O625" s="3" t="str" cm="1">
        <f t="array" ref="O625">_xlfn.IFS(M625&lt;=150000,"regular",M625&lt;=300000,"premium",M625&lt;=500000,"VIP")</f>
        <v>regular</v>
      </c>
    </row>
    <row r="626" spans="1:15" x14ac:dyDescent="0.25">
      <c r="A626" s="3">
        <v>10625</v>
      </c>
      <c r="B626" s="5">
        <v>45595</v>
      </c>
      <c r="C626" s="5" t="str">
        <f t="shared" si="27"/>
        <v>Oct</v>
      </c>
      <c r="D626" s="5" t="str">
        <f t="shared" si="28"/>
        <v>2024</v>
      </c>
      <c r="E626" s="3" t="s">
        <v>1326</v>
      </c>
      <c r="F626" s="3" t="s">
        <v>33</v>
      </c>
      <c r="G626" s="3" t="s">
        <v>55</v>
      </c>
      <c r="H626" s="3" t="s">
        <v>77</v>
      </c>
      <c r="I626" s="3" t="s">
        <v>78</v>
      </c>
      <c r="J626" s="3" t="s">
        <v>1327</v>
      </c>
      <c r="K626" s="3">
        <v>5</v>
      </c>
      <c r="L626" s="3">
        <v>71640</v>
      </c>
      <c r="M626" s="3">
        <f t="shared" si="29"/>
        <v>358200</v>
      </c>
      <c r="N626" s="6">
        <f>Table2[[#This Row],[revenue]]/Table2[[#This Row],[Order ID]]</f>
        <v>33.712941176470586</v>
      </c>
      <c r="O626" s="3" t="str" cm="1">
        <f t="array" ref="O626">_xlfn.IFS(M626&lt;=150000,"regular",M626&lt;=300000,"premium",M626&lt;=500000,"VIP")</f>
        <v>VIP</v>
      </c>
    </row>
    <row r="627" spans="1:15" x14ac:dyDescent="0.25">
      <c r="A627" s="3">
        <v>10626</v>
      </c>
      <c r="B627" s="5">
        <v>45274</v>
      </c>
      <c r="C627" s="5" t="str">
        <f t="shared" si="27"/>
        <v>Dec</v>
      </c>
      <c r="D627" s="5" t="str">
        <f t="shared" si="28"/>
        <v>2023</v>
      </c>
      <c r="E627" s="3" t="s">
        <v>1328</v>
      </c>
      <c r="F627" s="3" t="s">
        <v>33</v>
      </c>
      <c r="G627" s="3" t="s">
        <v>55</v>
      </c>
      <c r="H627" s="3" t="s">
        <v>62</v>
      </c>
      <c r="I627" s="3" t="s">
        <v>142</v>
      </c>
      <c r="J627" s="3" t="s">
        <v>1329</v>
      </c>
      <c r="K627" s="3">
        <v>3</v>
      </c>
      <c r="L627" s="3">
        <v>50003</v>
      </c>
      <c r="M627" s="3">
        <f t="shared" si="29"/>
        <v>150009</v>
      </c>
      <c r="N627" s="6">
        <f>Table2[[#This Row],[revenue]]/Table2[[#This Row],[Order ID]]</f>
        <v>14.1171654432524</v>
      </c>
      <c r="O627" s="3" t="str" cm="1">
        <f t="array" ref="O627">_xlfn.IFS(M627&lt;=150000,"regular",M627&lt;=300000,"premium",M627&lt;=500000,"VIP")</f>
        <v>premium</v>
      </c>
    </row>
    <row r="628" spans="1:15" x14ac:dyDescent="0.25">
      <c r="A628" s="3">
        <v>10627</v>
      </c>
      <c r="B628" s="5">
        <v>45600</v>
      </c>
      <c r="C628" s="5" t="str">
        <f t="shared" si="27"/>
        <v>Nov</v>
      </c>
      <c r="D628" s="5" t="str">
        <f t="shared" si="28"/>
        <v>2024</v>
      </c>
      <c r="E628" s="3" t="s">
        <v>1330</v>
      </c>
      <c r="F628" s="3" t="s">
        <v>11</v>
      </c>
      <c r="G628" s="3" t="s">
        <v>61</v>
      </c>
      <c r="H628" s="3" t="s">
        <v>39</v>
      </c>
      <c r="I628" s="3" t="s">
        <v>132</v>
      </c>
      <c r="J628" s="3" t="s">
        <v>1331</v>
      </c>
      <c r="K628" s="3">
        <v>5</v>
      </c>
      <c r="L628" s="3">
        <v>55331</v>
      </c>
      <c r="M628" s="3">
        <f t="shared" si="29"/>
        <v>276655</v>
      </c>
      <c r="N628" s="6">
        <f>Table2[[#This Row],[revenue]]/Table2[[#This Row],[Order ID]]</f>
        <v>26.033217276747905</v>
      </c>
      <c r="O628" s="3" t="str" cm="1">
        <f t="array" ref="O628">_xlfn.IFS(M628&lt;=150000,"regular",M628&lt;=300000,"premium",M628&lt;=500000,"VIP")</f>
        <v>premium</v>
      </c>
    </row>
    <row r="629" spans="1:15" x14ac:dyDescent="0.25">
      <c r="A629" s="3">
        <v>10628</v>
      </c>
      <c r="B629" s="5">
        <v>45476</v>
      </c>
      <c r="C629" s="5" t="str">
        <f t="shared" si="27"/>
        <v>Jul</v>
      </c>
      <c r="D629" s="5" t="str">
        <f t="shared" si="28"/>
        <v>2024</v>
      </c>
      <c r="E629" s="3" t="s">
        <v>1332</v>
      </c>
      <c r="F629" s="3" t="s">
        <v>23</v>
      </c>
      <c r="G629" s="3" t="s">
        <v>135</v>
      </c>
      <c r="H629" s="3" t="s">
        <v>77</v>
      </c>
      <c r="I629" s="3" t="s">
        <v>287</v>
      </c>
      <c r="J629" s="3" t="s">
        <v>1333</v>
      </c>
      <c r="K629" s="3">
        <v>3</v>
      </c>
      <c r="L629" s="3">
        <v>64330</v>
      </c>
      <c r="M629" s="3">
        <f t="shared" si="29"/>
        <v>192990</v>
      </c>
      <c r="N629" s="6">
        <f>Table2[[#This Row],[revenue]]/Table2[[#This Row],[Order ID]]</f>
        <v>18.158637561159203</v>
      </c>
      <c r="O629" s="3" t="str" cm="1">
        <f t="array" ref="O629">_xlfn.IFS(M629&lt;=150000,"regular",M629&lt;=300000,"premium",M629&lt;=500000,"VIP")</f>
        <v>premium</v>
      </c>
    </row>
    <row r="630" spans="1:15" x14ac:dyDescent="0.25">
      <c r="A630" s="3">
        <v>10629</v>
      </c>
      <c r="B630" s="5">
        <v>45369</v>
      </c>
      <c r="C630" s="5" t="str">
        <f t="shared" si="27"/>
        <v>Mar</v>
      </c>
      <c r="D630" s="5" t="str">
        <f t="shared" si="28"/>
        <v>2024</v>
      </c>
      <c r="E630" s="3" t="s">
        <v>1334</v>
      </c>
      <c r="F630" s="3" t="s">
        <v>17</v>
      </c>
      <c r="G630" s="3" t="s">
        <v>47</v>
      </c>
      <c r="H630" s="3" t="s">
        <v>39</v>
      </c>
      <c r="I630" s="3" t="s">
        <v>192</v>
      </c>
      <c r="J630" s="3" t="s">
        <v>1335</v>
      </c>
      <c r="K630" s="3">
        <v>1</v>
      </c>
      <c r="L630" s="3">
        <v>2233</v>
      </c>
      <c r="M630" s="3">
        <f t="shared" si="29"/>
        <v>2233</v>
      </c>
      <c r="N630" s="6">
        <f>Table2[[#This Row],[revenue]]/Table2[[#This Row],[Order ID]]</f>
        <v>0.2100856148273591</v>
      </c>
      <c r="O630" s="3" t="str" cm="1">
        <f t="array" ref="O630">_xlfn.IFS(M630&lt;=150000,"regular",M630&lt;=300000,"premium",M630&lt;=500000,"VIP")</f>
        <v>regular</v>
      </c>
    </row>
    <row r="631" spans="1:15" x14ac:dyDescent="0.25">
      <c r="A631" s="3">
        <v>10630</v>
      </c>
      <c r="B631" s="5">
        <v>45827</v>
      </c>
      <c r="C631" s="5" t="str">
        <f t="shared" si="27"/>
        <v>Jun</v>
      </c>
      <c r="D631" s="5" t="str">
        <f t="shared" si="28"/>
        <v>2025</v>
      </c>
      <c r="E631" s="3" t="s">
        <v>1336</v>
      </c>
      <c r="F631" s="3" t="s">
        <v>11</v>
      </c>
      <c r="G631" s="3" t="s">
        <v>12</v>
      </c>
      <c r="H631" s="3" t="s">
        <v>13</v>
      </c>
      <c r="I631" s="3" t="s">
        <v>102</v>
      </c>
      <c r="J631" s="3" t="s">
        <v>1337</v>
      </c>
      <c r="K631" s="3">
        <v>2</v>
      </c>
      <c r="L631" s="3">
        <v>69355</v>
      </c>
      <c r="M631" s="3">
        <f t="shared" si="29"/>
        <v>138710</v>
      </c>
      <c r="N631" s="6">
        <f>Table2[[#This Row],[revenue]]/Table2[[#This Row],[Order ID]]</f>
        <v>13.048918156161806</v>
      </c>
      <c r="O631" s="3" t="str" cm="1">
        <f t="array" ref="O631">_xlfn.IFS(M631&lt;=150000,"regular",M631&lt;=300000,"premium",M631&lt;=500000,"VIP")</f>
        <v>regular</v>
      </c>
    </row>
    <row r="632" spans="1:15" x14ac:dyDescent="0.25">
      <c r="A632" s="3">
        <v>10631</v>
      </c>
      <c r="B632" s="5">
        <v>45572</v>
      </c>
      <c r="C632" s="5" t="str">
        <f t="shared" si="27"/>
        <v>Oct</v>
      </c>
      <c r="D632" s="5" t="str">
        <f t="shared" si="28"/>
        <v>2024</v>
      </c>
      <c r="E632" s="3" t="s">
        <v>1338</v>
      </c>
      <c r="F632" s="3" t="s">
        <v>23</v>
      </c>
      <c r="G632" s="3" t="s">
        <v>24</v>
      </c>
      <c r="H632" s="3" t="s">
        <v>62</v>
      </c>
      <c r="I632" s="3" t="s">
        <v>106</v>
      </c>
      <c r="J632" s="3" t="s">
        <v>1339</v>
      </c>
      <c r="K632" s="3">
        <v>1</v>
      </c>
      <c r="L632" s="3">
        <v>38873</v>
      </c>
      <c r="M632" s="3">
        <f t="shared" si="29"/>
        <v>38873</v>
      </c>
      <c r="N632" s="6">
        <f>Table2[[#This Row],[revenue]]/Table2[[#This Row],[Order ID]]</f>
        <v>3.6565704072994074</v>
      </c>
      <c r="O632" s="3" t="str" cm="1">
        <f t="array" ref="O632">_xlfn.IFS(M632&lt;=150000,"regular",M632&lt;=300000,"premium",M632&lt;=500000,"VIP")</f>
        <v>regular</v>
      </c>
    </row>
    <row r="633" spans="1:15" x14ac:dyDescent="0.25">
      <c r="A633" s="3">
        <v>10632</v>
      </c>
      <c r="B633" s="5">
        <v>45217</v>
      </c>
      <c r="C633" s="5" t="str">
        <f t="shared" si="27"/>
        <v>Oct</v>
      </c>
      <c r="D633" s="5" t="str">
        <f t="shared" si="28"/>
        <v>2023</v>
      </c>
      <c r="E633" s="3" t="s">
        <v>1340</v>
      </c>
      <c r="F633" s="3" t="s">
        <v>33</v>
      </c>
      <c r="G633" s="3" t="s">
        <v>55</v>
      </c>
      <c r="H633" s="3" t="s">
        <v>25</v>
      </c>
      <c r="I633" s="3" t="s">
        <v>313</v>
      </c>
      <c r="J633" s="3" t="s">
        <v>1341</v>
      </c>
      <c r="K633" s="3">
        <v>2</v>
      </c>
      <c r="L633" s="3">
        <v>54696</v>
      </c>
      <c r="M633" s="3">
        <f t="shared" si="29"/>
        <v>109392</v>
      </c>
      <c r="N633" s="6">
        <f>Table2[[#This Row],[revenue]]/Table2[[#This Row],[Order ID]]</f>
        <v>10.288939051918735</v>
      </c>
      <c r="O633" s="3" t="str" cm="1">
        <f t="array" ref="O633">_xlfn.IFS(M633&lt;=150000,"regular",M633&lt;=300000,"premium",M633&lt;=500000,"VIP")</f>
        <v>regular</v>
      </c>
    </row>
    <row r="634" spans="1:15" x14ac:dyDescent="0.25">
      <c r="A634" s="3">
        <v>10633</v>
      </c>
      <c r="B634" s="5">
        <v>45238</v>
      </c>
      <c r="C634" s="5" t="str">
        <f t="shared" si="27"/>
        <v>Nov</v>
      </c>
      <c r="D634" s="5" t="str">
        <f t="shared" si="28"/>
        <v>2023</v>
      </c>
      <c r="E634" s="3" t="s">
        <v>1342</v>
      </c>
      <c r="F634" s="3" t="s">
        <v>17</v>
      </c>
      <c r="G634" s="3" t="s">
        <v>66</v>
      </c>
      <c r="H634" s="3" t="s">
        <v>87</v>
      </c>
      <c r="I634" s="3" t="s">
        <v>129</v>
      </c>
      <c r="J634" s="3" t="s">
        <v>1343</v>
      </c>
      <c r="K634" s="3">
        <v>4</v>
      </c>
      <c r="L634" s="3">
        <v>35062</v>
      </c>
      <c r="M634" s="3">
        <f t="shared" si="29"/>
        <v>140248</v>
      </c>
      <c r="N634" s="6">
        <f>Table2[[#This Row],[revenue]]/Table2[[#This Row],[Order ID]]</f>
        <v>13.189880560519139</v>
      </c>
      <c r="O634" s="3" t="str" cm="1">
        <f t="array" ref="O634">_xlfn.IFS(M634&lt;=150000,"regular",M634&lt;=300000,"premium",M634&lt;=500000,"VIP")</f>
        <v>regular</v>
      </c>
    </row>
    <row r="635" spans="1:15" x14ac:dyDescent="0.25">
      <c r="A635" s="3">
        <v>10634</v>
      </c>
      <c r="B635" s="5">
        <v>45743</v>
      </c>
      <c r="C635" s="5" t="str">
        <f t="shared" si="27"/>
        <v>Mar</v>
      </c>
      <c r="D635" s="5" t="str">
        <f t="shared" si="28"/>
        <v>2025</v>
      </c>
      <c r="E635" s="3" t="s">
        <v>1344</v>
      </c>
      <c r="F635" s="3" t="s">
        <v>33</v>
      </c>
      <c r="G635" s="3" t="s">
        <v>34</v>
      </c>
      <c r="H635" s="3" t="s">
        <v>13</v>
      </c>
      <c r="I635" s="3" t="s">
        <v>91</v>
      </c>
      <c r="J635" s="3" t="s">
        <v>1345</v>
      </c>
      <c r="K635" s="3">
        <v>2</v>
      </c>
      <c r="L635" s="3">
        <v>3935</v>
      </c>
      <c r="M635" s="3">
        <f t="shared" si="29"/>
        <v>7870</v>
      </c>
      <c r="N635" s="6">
        <f>Table2[[#This Row],[revenue]]/Table2[[#This Row],[Order ID]]</f>
        <v>0.74007899191273274</v>
      </c>
      <c r="O635" s="3" t="str" cm="1">
        <f t="array" ref="O635">_xlfn.IFS(M635&lt;=150000,"regular",M635&lt;=300000,"premium",M635&lt;=500000,"VIP")</f>
        <v>regular</v>
      </c>
    </row>
    <row r="636" spans="1:15" x14ac:dyDescent="0.25">
      <c r="A636" s="3">
        <v>10635</v>
      </c>
      <c r="B636" s="5">
        <v>45365</v>
      </c>
      <c r="C636" s="5" t="str">
        <f t="shared" si="27"/>
        <v>Mar</v>
      </c>
      <c r="D636" s="5" t="str">
        <f t="shared" si="28"/>
        <v>2024</v>
      </c>
      <c r="E636" s="3" t="s">
        <v>1346</v>
      </c>
      <c r="F636" s="3" t="s">
        <v>11</v>
      </c>
      <c r="G636" s="3" t="s">
        <v>138</v>
      </c>
      <c r="H636" s="3" t="s">
        <v>13</v>
      </c>
      <c r="I636" s="3" t="s">
        <v>14</v>
      </c>
      <c r="J636" s="3" t="s">
        <v>1347</v>
      </c>
      <c r="K636" s="3">
        <v>5</v>
      </c>
      <c r="L636" s="3">
        <v>57996</v>
      </c>
      <c r="M636" s="3">
        <f t="shared" si="29"/>
        <v>289980</v>
      </c>
      <c r="N636" s="6">
        <f>Table2[[#This Row],[revenue]]/Table2[[#This Row],[Order ID]]</f>
        <v>27.26657263751763</v>
      </c>
      <c r="O636" s="3" t="str" cm="1">
        <f t="array" ref="O636">_xlfn.IFS(M636&lt;=150000,"regular",M636&lt;=300000,"premium",M636&lt;=500000,"VIP")</f>
        <v>premium</v>
      </c>
    </row>
    <row r="637" spans="1:15" x14ac:dyDescent="0.25">
      <c r="A637" s="3">
        <v>10636</v>
      </c>
      <c r="B637" s="5">
        <v>45785</v>
      </c>
      <c r="C637" s="5" t="str">
        <f t="shared" si="27"/>
        <v>May</v>
      </c>
      <c r="D637" s="5" t="str">
        <f t="shared" si="28"/>
        <v>2025</v>
      </c>
      <c r="E637" s="3" t="s">
        <v>1348</v>
      </c>
      <c r="F637" s="3" t="s">
        <v>33</v>
      </c>
      <c r="G637" s="3" t="s">
        <v>43</v>
      </c>
      <c r="H637" s="3" t="s">
        <v>120</v>
      </c>
      <c r="I637" s="3" t="s">
        <v>150</v>
      </c>
      <c r="J637" s="3" t="s">
        <v>1349</v>
      </c>
      <c r="K637" s="3">
        <v>1</v>
      </c>
      <c r="L637" s="3">
        <v>74462</v>
      </c>
      <c r="M637" s="3">
        <f t="shared" si="29"/>
        <v>74462</v>
      </c>
      <c r="N637" s="6">
        <f>Table2[[#This Row],[revenue]]/Table2[[#This Row],[Order ID]]</f>
        <v>7.0009402030838661</v>
      </c>
      <c r="O637" s="3" t="str" cm="1">
        <f t="array" ref="O637">_xlfn.IFS(M637&lt;=150000,"regular",M637&lt;=300000,"premium",M637&lt;=500000,"VIP")</f>
        <v>regular</v>
      </c>
    </row>
    <row r="638" spans="1:15" x14ac:dyDescent="0.25">
      <c r="A638" s="3">
        <v>10637</v>
      </c>
      <c r="B638" s="5">
        <v>45315</v>
      </c>
      <c r="C638" s="5" t="str">
        <f t="shared" si="27"/>
        <v>Jan</v>
      </c>
      <c r="D638" s="5" t="str">
        <f t="shared" si="28"/>
        <v>2024</v>
      </c>
      <c r="E638" s="3" t="s">
        <v>1350</v>
      </c>
      <c r="F638" s="3" t="s">
        <v>33</v>
      </c>
      <c r="G638" s="3" t="s">
        <v>101</v>
      </c>
      <c r="H638" s="3" t="s">
        <v>35</v>
      </c>
      <c r="I638" s="3" t="s">
        <v>179</v>
      </c>
      <c r="J638" s="3" t="s">
        <v>1351</v>
      </c>
      <c r="K638" s="3">
        <v>2</v>
      </c>
      <c r="L638" s="3">
        <v>32039</v>
      </c>
      <c r="M638" s="3">
        <f t="shared" si="29"/>
        <v>64078</v>
      </c>
      <c r="N638" s="6">
        <f>Table2[[#This Row],[revenue]]/Table2[[#This Row],[Order ID]]</f>
        <v>6.0240669361662125</v>
      </c>
      <c r="O638" s="3" t="str" cm="1">
        <f t="array" ref="O638">_xlfn.IFS(M638&lt;=150000,"regular",M638&lt;=300000,"premium",M638&lt;=500000,"VIP")</f>
        <v>regular</v>
      </c>
    </row>
    <row r="639" spans="1:15" x14ac:dyDescent="0.25">
      <c r="A639" s="3">
        <v>10638</v>
      </c>
      <c r="B639" s="5">
        <v>45894</v>
      </c>
      <c r="C639" s="5" t="str">
        <f t="shared" si="27"/>
        <v>Aug</v>
      </c>
      <c r="D639" s="5" t="str">
        <f t="shared" si="28"/>
        <v>2025</v>
      </c>
      <c r="E639" s="3" t="s">
        <v>1352</v>
      </c>
      <c r="F639" s="3" t="s">
        <v>23</v>
      </c>
      <c r="G639" s="3" t="s">
        <v>105</v>
      </c>
      <c r="H639" s="3" t="s">
        <v>35</v>
      </c>
      <c r="I639" s="3" t="s">
        <v>179</v>
      </c>
      <c r="J639" s="3" t="s">
        <v>1353</v>
      </c>
      <c r="K639" s="3">
        <v>1</v>
      </c>
      <c r="L639" s="3">
        <v>55302</v>
      </c>
      <c r="M639" s="3">
        <f t="shared" si="29"/>
        <v>55302</v>
      </c>
      <c r="N639" s="6">
        <f>Table2[[#This Row],[revenue]]/Table2[[#This Row],[Order ID]]</f>
        <v>5.1985335589396504</v>
      </c>
      <c r="O639" s="3" t="str" cm="1">
        <f t="array" ref="O639">_xlfn.IFS(M639&lt;=150000,"regular",M639&lt;=300000,"premium",M639&lt;=500000,"VIP")</f>
        <v>regular</v>
      </c>
    </row>
    <row r="640" spans="1:15" x14ac:dyDescent="0.25">
      <c r="A640" s="3">
        <v>10639</v>
      </c>
      <c r="B640" s="5">
        <v>45585</v>
      </c>
      <c r="C640" s="5" t="str">
        <f t="shared" si="27"/>
        <v>Oct</v>
      </c>
      <c r="D640" s="5" t="str">
        <f t="shared" si="28"/>
        <v>2024</v>
      </c>
      <c r="E640" s="3" t="s">
        <v>1354</v>
      </c>
      <c r="F640" s="3" t="s">
        <v>33</v>
      </c>
      <c r="G640" s="3" t="s">
        <v>94</v>
      </c>
      <c r="H640" s="3" t="s">
        <v>19</v>
      </c>
      <c r="I640" s="3" t="s">
        <v>52</v>
      </c>
      <c r="J640" s="3" t="s">
        <v>1355</v>
      </c>
      <c r="K640" s="3">
        <v>3</v>
      </c>
      <c r="L640" s="3">
        <v>60596</v>
      </c>
      <c r="M640" s="3">
        <f t="shared" si="29"/>
        <v>181788</v>
      </c>
      <c r="N640" s="6">
        <f>Table2[[#This Row],[revenue]]/Table2[[#This Row],[Order ID]]</f>
        <v>17.086944261678727</v>
      </c>
      <c r="O640" s="3" t="str" cm="1">
        <f t="array" ref="O640">_xlfn.IFS(M640&lt;=150000,"regular",M640&lt;=300000,"premium",M640&lt;=500000,"VIP")</f>
        <v>premium</v>
      </c>
    </row>
    <row r="641" spans="1:15" x14ac:dyDescent="0.25">
      <c r="A641" s="3">
        <v>10640</v>
      </c>
      <c r="B641" s="5">
        <v>45350</v>
      </c>
      <c r="C641" s="5" t="str">
        <f t="shared" si="27"/>
        <v>Feb</v>
      </c>
      <c r="D641" s="5" t="str">
        <f t="shared" si="28"/>
        <v>2024</v>
      </c>
      <c r="E641" s="3" t="s">
        <v>1356</v>
      </c>
      <c r="F641" s="3" t="s">
        <v>33</v>
      </c>
      <c r="G641" s="3" t="s">
        <v>101</v>
      </c>
      <c r="H641" s="3" t="s">
        <v>120</v>
      </c>
      <c r="I641" s="3" t="s">
        <v>150</v>
      </c>
      <c r="J641" s="3" t="s">
        <v>1357</v>
      </c>
      <c r="K641" s="3">
        <v>3</v>
      </c>
      <c r="L641" s="3">
        <v>63987</v>
      </c>
      <c r="M641" s="3">
        <f t="shared" si="29"/>
        <v>191961</v>
      </c>
      <c r="N641" s="6">
        <f>Table2[[#This Row],[revenue]]/Table2[[#This Row],[Order ID]]</f>
        <v>18.041447368421053</v>
      </c>
      <c r="O641" s="3" t="str" cm="1">
        <f t="array" ref="O641">_xlfn.IFS(M641&lt;=150000,"regular",M641&lt;=300000,"premium",M641&lt;=500000,"VIP")</f>
        <v>premium</v>
      </c>
    </row>
    <row r="642" spans="1:15" x14ac:dyDescent="0.25">
      <c r="A642" s="3">
        <v>10641</v>
      </c>
      <c r="B642" s="5">
        <v>45863</v>
      </c>
      <c r="C642" s="5" t="str">
        <f t="shared" si="27"/>
        <v>Jul</v>
      </c>
      <c r="D642" s="5" t="str">
        <f t="shared" si="28"/>
        <v>2025</v>
      </c>
      <c r="E642" s="3" t="s">
        <v>1358</v>
      </c>
      <c r="F642" s="3" t="s">
        <v>23</v>
      </c>
      <c r="G642" s="3" t="s">
        <v>29</v>
      </c>
      <c r="H642" s="3" t="s">
        <v>13</v>
      </c>
      <c r="I642" s="3" t="s">
        <v>48</v>
      </c>
      <c r="J642" s="3" t="s">
        <v>1359</v>
      </c>
      <c r="K642" s="3">
        <v>2</v>
      </c>
      <c r="L642" s="3">
        <v>2216</v>
      </c>
      <c r="M642" s="3">
        <f t="shared" si="29"/>
        <v>4432</v>
      </c>
      <c r="N642" s="6">
        <f>Table2[[#This Row],[revenue]]/Table2[[#This Row],[Order ID]]</f>
        <v>0.4165022084390565</v>
      </c>
      <c r="O642" s="3" t="str" cm="1">
        <f t="array" ref="O642">_xlfn.IFS(M642&lt;=150000,"regular",M642&lt;=300000,"premium",M642&lt;=500000,"VIP")</f>
        <v>regular</v>
      </c>
    </row>
    <row r="643" spans="1:15" x14ac:dyDescent="0.25">
      <c r="A643" s="3">
        <v>10642</v>
      </c>
      <c r="B643" s="5">
        <v>45439</v>
      </c>
      <c r="C643" s="5" t="str">
        <f t="shared" ref="C643:C706" si="30">TEXT(B643,"mmm")</f>
        <v>May</v>
      </c>
      <c r="D643" s="5" t="str">
        <f t="shared" ref="D643:D706" si="31">TEXT(B643,"yyyy")</f>
        <v>2024</v>
      </c>
      <c r="E643" s="3" t="s">
        <v>1360</v>
      </c>
      <c r="F643" s="3" t="s">
        <v>23</v>
      </c>
      <c r="G643" s="3" t="s">
        <v>135</v>
      </c>
      <c r="H643" s="3" t="s">
        <v>25</v>
      </c>
      <c r="I643" s="3" t="s">
        <v>26</v>
      </c>
      <c r="J643" s="3" t="s">
        <v>1361</v>
      </c>
      <c r="K643" s="3">
        <v>1</v>
      </c>
      <c r="L643" s="3">
        <v>62090</v>
      </c>
      <c r="M643" s="3">
        <f t="shared" ref="M643:M706" si="32">K643*L643</f>
        <v>62090</v>
      </c>
      <c r="N643" s="6">
        <f>Table2[[#This Row],[revenue]]/Table2[[#This Row],[Order ID]]</f>
        <v>5.8344296184927646</v>
      </c>
      <c r="O643" s="3" t="str" cm="1">
        <f t="array" ref="O643">_xlfn.IFS(M643&lt;=150000,"regular",M643&lt;=300000,"premium",M643&lt;=500000,"VIP")</f>
        <v>regular</v>
      </c>
    </row>
    <row r="644" spans="1:15" x14ac:dyDescent="0.25">
      <c r="A644" s="3">
        <v>10643</v>
      </c>
      <c r="B644" s="5">
        <v>45236</v>
      </c>
      <c r="C644" s="5" t="str">
        <f t="shared" si="30"/>
        <v>Nov</v>
      </c>
      <c r="D644" s="5" t="str">
        <f t="shared" si="31"/>
        <v>2023</v>
      </c>
      <c r="E644" s="3" t="s">
        <v>1362</v>
      </c>
      <c r="F644" s="3" t="s">
        <v>17</v>
      </c>
      <c r="G644" s="3" t="s">
        <v>66</v>
      </c>
      <c r="H644" s="3" t="s">
        <v>120</v>
      </c>
      <c r="I644" s="3" t="s">
        <v>121</v>
      </c>
      <c r="J644" s="3" t="s">
        <v>1363</v>
      </c>
      <c r="K644" s="3">
        <v>1</v>
      </c>
      <c r="L644" s="3">
        <v>6142</v>
      </c>
      <c r="M644" s="3">
        <f t="shared" si="32"/>
        <v>6142</v>
      </c>
      <c r="N644" s="6">
        <f>Table2[[#This Row],[revenue]]/Table2[[#This Row],[Order ID]]</f>
        <v>0.57709292492718223</v>
      </c>
      <c r="O644" s="3" t="str" cm="1">
        <f t="array" ref="O644">_xlfn.IFS(M644&lt;=150000,"regular",M644&lt;=300000,"premium",M644&lt;=500000,"VIP")</f>
        <v>regular</v>
      </c>
    </row>
    <row r="645" spans="1:15" x14ac:dyDescent="0.25">
      <c r="A645" s="3">
        <v>10644</v>
      </c>
      <c r="B645" s="5">
        <v>45419</v>
      </c>
      <c r="C645" s="5" t="str">
        <f t="shared" si="30"/>
        <v>May</v>
      </c>
      <c r="D645" s="5" t="str">
        <f t="shared" si="31"/>
        <v>2024</v>
      </c>
      <c r="E645" s="3" t="s">
        <v>1364</v>
      </c>
      <c r="F645" s="3" t="s">
        <v>17</v>
      </c>
      <c r="G645" s="3" t="s">
        <v>66</v>
      </c>
      <c r="H645" s="3" t="s">
        <v>35</v>
      </c>
      <c r="I645" s="3" t="s">
        <v>44</v>
      </c>
      <c r="J645" s="3" t="s">
        <v>1365</v>
      </c>
      <c r="K645" s="3">
        <v>5</v>
      </c>
      <c r="L645" s="3">
        <v>73310</v>
      </c>
      <c r="M645" s="3">
        <f t="shared" si="32"/>
        <v>366550</v>
      </c>
      <c r="N645" s="6">
        <f>Table2[[#This Row],[revenue]]/Table2[[#This Row],[Order ID]]</f>
        <v>34.437241638481773</v>
      </c>
      <c r="O645" s="3" t="str" cm="1">
        <f t="array" ref="O645">_xlfn.IFS(M645&lt;=150000,"regular",M645&lt;=300000,"premium",M645&lt;=500000,"VIP")</f>
        <v>VIP</v>
      </c>
    </row>
    <row r="646" spans="1:15" x14ac:dyDescent="0.25">
      <c r="A646" s="3">
        <v>10645</v>
      </c>
      <c r="B646" s="5">
        <v>45903</v>
      </c>
      <c r="C646" s="5" t="str">
        <f t="shared" si="30"/>
        <v>Sep</v>
      </c>
      <c r="D646" s="5" t="str">
        <f t="shared" si="31"/>
        <v>2025</v>
      </c>
      <c r="E646" s="3" t="s">
        <v>1366</v>
      </c>
      <c r="F646" s="3" t="s">
        <v>11</v>
      </c>
      <c r="G646" s="3" t="s">
        <v>138</v>
      </c>
      <c r="H646" s="3" t="s">
        <v>13</v>
      </c>
      <c r="I646" s="3" t="s">
        <v>102</v>
      </c>
      <c r="J646" s="3" t="s">
        <v>1367</v>
      </c>
      <c r="K646" s="3">
        <v>1</v>
      </c>
      <c r="L646" s="3">
        <v>29735</v>
      </c>
      <c r="M646" s="3">
        <f t="shared" si="32"/>
        <v>29735</v>
      </c>
      <c r="N646" s="6">
        <f>Table2[[#This Row],[revenue]]/Table2[[#This Row],[Order ID]]</f>
        <v>2.7933302019727573</v>
      </c>
      <c r="O646" s="3" t="str" cm="1">
        <f t="array" ref="O646">_xlfn.IFS(M646&lt;=150000,"regular",M646&lt;=300000,"premium",M646&lt;=500000,"VIP")</f>
        <v>regular</v>
      </c>
    </row>
    <row r="647" spans="1:15" x14ac:dyDescent="0.25">
      <c r="A647" s="3">
        <v>10646</v>
      </c>
      <c r="B647" s="5">
        <v>45718</v>
      </c>
      <c r="C647" s="5" t="str">
        <f t="shared" si="30"/>
        <v>Mar</v>
      </c>
      <c r="D647" s="5" t="str">
        <f t="shared" si="31"/>
        <v>2025</v>
      </c>
      <c r="E647" s="3" t="s">
        <v>1368</v>
      </c>
      <c r="F647" s="3" t="s">
        <v>11</v>
      </c>
      <c r="G647" s="3" t="s">
        <v>165</v>
      </c>
      <c r="H647" s="3" t="s">
        <v>35</v>
      </c>
      <c r="I647" s="3" t="s">
        <v>179</v>
      </c>
      <c r="J647" s="3" t="s">
        <v>1369</v>
      </c>
      <c r="K647" s="3">
        <v>1</v>
      </c>
      <c r="L647" s="3">
        <v>13768</v>
      </c>
      <c r="M647" s="3">
        <f t="shared" si="32"/>
        <v>13768</v>
      </c>
      <c r="N647" s="6">
        <f>Table2[[#This Row],[revenue]]/Table2[[#This Row],[Order ID]]</f>
        <v>1.2932556828855908</v>
      </c>
      <c r="O647" s="3" t="str" cm="1">
        <f t="array" ref="O647">_xlfn.IFS(M647&lt;=150000,"regular",M647&lt;=300000,"premium",M647&lt;=500000,"VIP")</f>
        <v>regular</v>
      </c>
    </row>
    <row r="648" spans="1:15" x14ac:dyDescent="0.25">
      <c r="A648" s="3">
        <v>10647</v>
      </c>
      <c r="B648" s="5">
        <v>45629</v>
      </c>
      <c r="C648" s="5" t="str">
        <f t="shared" si="30"/>
        <v>Dec</v>
      </c>
      <c r="D648" s="5" t="str">
        <f t="shared" si="31"/>
        <v>2024</v>
      </c>
      <c r="E648" s="3" t="s">
        <v>1370</v>
      </c>
      <c r="F648" s="3" t="s">
        <v>17</v>
      </c>
      <c r="G648" s="3" t="s">
        <v>51</v>
      </c>
      <c r="H648" s="3" t="s">
        <v>120</v>
      </c>
      <c r="I648" s="3" t="s">
        <v>139</v>
      </c>
      <c r="J648" s="3" t="s">
        <v>1371</v>
      </c>
      <c r="K648" s="3">
        <v>5</v>
      </c>
      <c r="L648" s="3">
        <v>64144</v>
      </c>
      <c r="M648" s="3">
        <f t="shared" si="32"/>
        <v>320720</v>
      </c>
      <c r="N648" s="6">
        <f>Table2[[#This Row],[revenue]]/Table2[[#This Row],[Order ID]]</f>
        <v>30.123039353808586</v>
      </c>
      <c r="O648" s="3" t="str" cm="1">
        <f t="array" ref="O648">_xlfn.IFS(M648&lt;=150000,"regular",M648&lt;=300000,"premium",M648&lt;=500000,"VIP")</f>
        <v>VIP</v>
      </c>
    </row>
    <row r="649" spans="1:15" x14ac:dyDescent="0.25">
      <c r="A649" s="3">
        <v>10648</v>
      </c>
      <c r="B649" s="5">
        <v>45212</v>
      </c>
      <c r="C649" s="5" t="str">
        <f t="shared" si="30"/>
        <v>Oct</v>
      </c>
      <c r="D649" s="5" t="str">
        <f t="shared" si="31"/>
        <v>2023</v>
      </c>
      <c r="E649" s="3" t="s">
        <v>1372</v>
      </c>
      <c r="F649" s="3" t="s">
        <v>17</v>
      </c>
      <c r="G649" s="3" t="s">
        <v>47</v>
      </c>
      <c r="H649" s="3" t="s">
        <v>13</v>
      </c>
      <c r="I649" s="3" t="s">
        <v>282</v>
      </c>
      <c r="J649" s="3" t="s">
        <v>1373</v>
      </c>
      <c r="K649" s="3">
        <v>5</v>
      </c>
      <c r="L649" s="3">
        <v>23990</v>
      </c>
      <c r="M649" s="3">
        <f t="shared" si="32"/>
        <v>119950</v>
      </c>
      <c r="N649" s="6">
        <f>Table2[[#This Row],[revenue]]/Table2[[#This Row],[Order ID]]</f>
        <v>11.265026296018032</v>
      </c>
      <c r="O649" s="3" t="str" cm="1">
        <f t="array" ref="O649">_xlfn.IFS(M649&lt;=150000,"regular",M649&lt;=300000,"premium",M649&lt;=500000,"VIP")</f>
        <v>regular</v>
      </c>
    </row>
    <row r="650" spans="1:15" x14ac:dyDescent="0.25">
      <c r="A650" s="3">
        <v>10649</v>
      </c>
      <c r="B650" s="5">
        <v>45594</v>
      </c>
      <c r="C650" s="5" t="str">
        <f t="shared" si="30"/>
        <v>Oct</v>
      </c>
      <c r="D650" s="5" t="str">
        <f t="shared" si="31"/>
        <v>2024</v>
      </c>
      <c r="E650" s="3" t="s">
        <v>1374</v>
      </c>
      <c r="F650" s="3" t="s">
        <v>23</v>
      </c>
      <c r="G650" s="3" t="s">
        <v>24</v>
      </c>
      <c r="H650" s="3" t="s">
        <v>19</v>
      </c>
      <c r="I650" s="3" t="s">
        <v>52</v>
      </c>
      <c r="J650" s="3" t="s">
        <v>1375</v>
      </c>
      <c r="K650" s="3">
        <v>4</v>
      </c>
      <c r="L650" s="3">
        <v>23799</v>
      </c>
      <c r="M650" s="3">
        <f t="shared" si="32"/>
        <v>95196</v>
      </c>
      <c r="N650" s="6">
        <f>Table2[[#This Row],[revenue]]/Table2[[#This Row],[Order ID]]</f>
        <v>8.9394309324819226</v>
      </c>
      <c r="O650" s="3" t="str" cm="1">
        <f t="array" ref="O650">_xlfn.IFS(M650&lt;=150000,"regular",M650&lt;=300000,"premium",M650&lt;=500000,"VIP")</f>
        <v>regular</v>
      </c>
    </row>
    <row r="651" spans="1:15" x14ac:dyDescent="0.25">
      <c r="A651" s="3">
        <v>10650</v>
      </c>
      <c r="B651" s="5">
        <v>45416</v>
      </c>
      <c r="C651" s="5" t="str">
        <f t="shared" si="30"/>
        <v>May</v>
      </c>
      <c r="D651" s="5" t="str">
        <f t="shared" si="31"/>
        <v>2024</v>
      </c>
      <c r="E651" s="3" t="s">
        <v>1376</v>
      </c>
      <c r="F651" s="3" t="s">
        <v>11</v>
      </c>
      <c r="G651" s="3" t="s">
        <v>61</v>
      </c>
      <c r="H651" s="3" t="s">
        <v>13</v>
      </c>
      <c r="I651" s="3" t="s">
        <v>102</v>
      </c>
      <c r="J651" s="3" t="s">
        <v>1377</v>
      </c>
      <c r="K651" s="3">
        <v>3</v>
      </c>
      <c r="L651" s="3">
        <v>45036</v>
      </c>
      <c r="M651" s="3">
        <f t="shared" si="32"/>
        <v>135108</v>
      </c>
      <c r="N651" s="6">
        <f>Table2[[#This Row],[revenue]]/Table2[[#This Row],[Order ID]]</f>
        <v>12.686197183098592</v>
      </c>
      <c r="O651" s="3" t="str" cm="1">
        <f t="array" ref="O651">_xlfn.IFS(M651&lt;=150000,"regular",M651&lt;=300000,"premium",M651&lt;=500000,"VIP")</f>
        <v>regular</v>
      </c>
    </row>
    <row r="652" spans="1:15" x14ac:dyDescent="0.25">
      <c r="A652" s="3">
        <v>10651</v>
      </c>
      <c r="B652" s="5">
        <v>45610</v>
      </c>
      <c r="C652" s="5" t="str">
        <f t="shared" si="30"/>
        <v>Nov</v>
      </c>
      <c r="D652" s="5" t="str">
        <f t="shared" si="31"/>
        <v>2024</v>
      </c>
      <c r="E652" s="3" t="s">
        <v>1378</v>
      </c>
      <c r="F652" s="3" t="s">
        <v>33</v>
      </c>
      <c r="G652" s="3" t="s">
        <v>55</v>
      </c>
      <c r="H652" s="3" t="s">
        <v>19</v>
      </c>
      <c r="I652" s="3" t="s">
        <v>30</v>
      </c>
      <c r="J652" s="3" t="s">
        <v>1379</v>
      </c>
      <c r="K652" s="3">
        <v>2</v>
      </c>
      <c r="L652" s="3">
        <v>15732</v>
      </c>
      <c r="M652" s="3">
        <f t="shared" si="32"/>
        <v>31464</v>
      </c>
      <c r="N652" s="6">
        <f>Table2[[#This Row],[revenue]]/Table2[[#This Row],[Order ID]]</f>
        <v>2.9540888179513662</v>
      </c>
      <c r="O652" s="3" t="str" cm="1">
        <f t="array" ref="O652">_xlfn.IFS(M652&lt;=150000,"regular",M652&lt;=300000,"premium",M652&lt;=500000,"VIP")</f>
        <v>regular</v>
      </c>
    </row>
    <row r="653" spans="1:15" x14ac:dyDescent="0.25">
      <c r="A653" s="3">
        <v>10652</v>
      </c>
      <c r="B653" s="5">
        <v>45535</v>
      </c>
      <c r="C653" s="5" t="str">
        <f t="shared" si="30"/>
        <v>Aug</v>
      </c>
      <c r="D653" s="5" t="str">
        <f t="shared" si="31"/>
        <v>2024</v>
      </c>
      <c r="E653" s="3" t="s">
        <v>1380</v>
      </c>
      <c r="F653" s="3" t="s">
        <v>17</v>
      </c>
      <c r="G653" s="3" t="s">
        <v>18</v>
      </c>
      <c r="H653" s="3" t="s">
        <v>120</v>
      </c>
      <c r="I653" s="3" t="s">
        <v>159</v>
      </c>
      <c r="J653" s="3" t="s">
        <v>1381</v>
      </c>
      <c r="K653" s="3">
        <v>4</v>
      </c>
      <c r="L653" s="3">
        <v>33639</v>
      </c>
      <c r="M653" s="3">
        <f t="shared" si="32"/>
        <v>134556</v>
      </c>
      <c r="N653" s="6">
        <f>Table2[[#This Row],[revenue]]/Table2[[#This Row],[Order ID]]</f>
        <v>12.631993991738641</v>
      </c>
      <c r="O653" s="3" t="str" cm="1">
        <f t="array" ref="O653">_xlfn.IFS(M653&lt;=150000,"regular",M653&lt;=300000,"premium",M653&lt;=500000,"VIP")</f>
        <v>regular</v>
      </c>
    </row>
    <row r="654" spans="1:15" x14ac:dyDescent="0.25">
      <c r="A654" s="3">
        <v>10653</v>
      </c>
      <c r="B654" s="5">
        <v>45582</v>
      </c>
      <c r="C654" s="5" t="str">
        <f t="shared" si="30"/>
        <v>Oct</v>
      </c>
      <c r="D654" s="5" t="str">
        <f t="shared" si="31"/>
        <v>2024</v>
      </c>
      <c r="E654" s="3" t="s">
        <v>1382</v>
      </c>
      <c r="F654" s="3" t="s">
        <v>23</v>
      </c>
      <c r="G654" s="3" t="s">
        <v>29</v>
      </c>
      <c r="H654" s="3" t="s">
        <v>25</v>
      </c>
      <c r="I654" s="3" t="s">
        <v>95</v>
      </c>
      <c r="J654" s="3" t="s">
        <v>1383</v>
      </c>
      <c r="K654" s="3">
        <v>1</v>
      </c>
      <c r="L654" s="3">
        <v>40338</v>
      </c>
      <c r="M654" s="3">
        <f t="shared" si="32"/>
        <v>40338</v>
      </c>
      <c r="N654" s="6">
        <f>Table2[[#This Row],[revenue]]/Table2[[#This Row],[Order ID]]</f>
        <v>3.7865390030977188</v>
      </c>
      <c r="O654" s="3" t="str" cm="1">
        <f t="array" ref="O654">_xlfn.IFS(M654&lt;=150000,"regular",M654&lt;=300000,"premium",M654&lt;=500000,"VIP")</f>
        <v>regular</v>
      </c>
    </row>
    <row r="655" spans="1:15" x14ac:dyDescent="0.25">
      <c r="A655" s="3">
        <v>10654</v>
      </c>
      <c r="B655" s="5">
        <v>45529</v>
      </c>
      <c r="C655" s="5" t="str">
        <f t="shared" si="30"/>
        <v>Aug</v>
      </c>
      <c r="D655" s="5" t="str">
        <f t="shared" si="31"/>
        <v>2024</v>
      </c>
      <c r="E655" s="3" t="s">
        <v>1384</v>
      </c>
      <c r="F655" s="3" t="s">
        <v>23</v>
      </c>
      <c r="G655" s="3" t="s">
        <v>24</v>
      </c>
      <c r="H655" s="3" t="s">
        <v>87</v>
      </c>
      <c r="I655" s="3" t="s">
        <v>88</v>
      </c>
      <c r="J655" s="3" t="s">
        <v>967</v>
      </c>
      <c r="K655" s="3">
        <v>2</v>
      </c>
      <c r="L655" s="3">
        <v>8873</v>
      </c>
      <c r="M655" s="3">
        <f t="shared" si="32"/>
        <v>17746</v>
      </c>
      <c r="N655" s="6">
        <f>Table2[[#This Row],[revenue]]/Table2[[#This Row],[Order ID]]</f>
        <v>1.6656654777548339</v>
      </c>
      <c r="O655" s="3" t="str" cm="1">
        <f t="array" ref="O655">_xlfn.IFS(M655&lt;=150000,"regular",M655&lt;=300000,"premium",M655&lt;=500000,"VIP")</f>
        <v>regular</v>
      </c>
    </row>
    <row r="656" spans="1:15" x14ac:dyDescent="0.25">
      <c r="A656" s="3">
        <v>10655</v>
      </c>
      <c r="B656" s="5">
        <v>45823</v>
      </c>
      <c r="C656" s="5" t="str">
        <f t="shared" si="30"/>
        <v>Jun</v>
      </c>
      <c r="D656" s="5" t="str">
        <f t="shared" si="31"/>
        <v>2025</v>
      </c>
      <c r="E656" s="3" t="s">
        <v>1385</v>
      </c>
      <c r="F656" s="3" t="s">
        <v>23</v>
      </c>
      <c r="G656" s="3" t="s">
        <v>29</v>
      </c>
      <c r="H656" s="3" t="s">
        <v>87</v>
      </c>
      <c r="I656" s="3" t="s">
        <v>147</v>
      </c>
      <c r="J656" s="3" t="s">
        <v>1386</v>
      </c>
      <c r="K656" s="3">
        <v>4</v>
      </c>
      <c r="L656" s="3">
        <v>47066</v>
      </c>
      <c r="M656" s="3">
        <f t="shared" si="32"/>
        <v>188264</v>
      </c>
      <c r="N656" s="6">
        <f>Table2[[#This Row],[revenue]]/Table2[[#This Row],[Order ID]]</f>
        <v>17.669075551384328</v>
      </c>
      <c r="O656" s="3" t="str" cm="1">
        <f t="array" ref="O656">_xlfn.IFS(M656&lt;=150000,"regular",M656&lt;=300000,"premium",M656&lt;=500000,"VIP")</f>
        <v>premium</v>
      </c>
    </row>
    <row r="657" spans="1:15" x14ac:dyDescent="0.25">
      <c r="A657" s="3">
        <v>10656</v>
      </c>
      <c r="B657" s="5">
        <v>45841</v>
      </c>
      <c r="C657" s="5" t="str">
        <f t="shared" si="30"/>
        <v>Jul</v>
      </c>
      <c r="D657" s="5" t="str">
        <f t="shared" si="31"/>
        <v>2025</v>
      </c>
      <c r="E657" s="3" t="s">
        <v>1387</v>
      </c>
      <c r="F657" s="3" t="s">
        <v>17</v>
      </c>
      <c r="G657" s="3" t="s">
        <v>51</v>
      </c>
      <c r="H657" s="3" t="s">
        <v>77</v>
      </c>
      <c r="I657" s="3" t="s">
        <v>162</v>
      </c>
      <c r="J657" s="3" t="s">
        <v>1388</v>
      </c>
      <c r="K657" s="3">
        <v>5</v>
      </c>
      <c r="L657" s="3">
        <v>60803</v>
      </c>
      <c r="M657" s="3">
        <f t="shared" si="32"/>
        <v>304015</v>
      </c>
      <c r="N657" s="6">
        <f>Table2[[#This Row],[revenue]]/Table2[[#This Row],[Order ID]]</f>
        <v>28.529936186186188</v>
      </c>
      <c r="O657" s="3" t="str" cm="1">
        <f t="array" ref="O657">_xlfn.IFS(M657&lt;=150000,"regular",M657&lt;=300000,"premium",M657&lt;=500000,"VIP")</f>
        <v>VIP</v>
      </c>
    </row>
    <row r="658" spans="1:15" x14ac:dyDescent="0.25">
      <c r="A658" s="3">
        <v>10657</v>
      </c>
      <c r="B658" s="5">
        <v>45749</v>
      </c>
      <c r="C658" s="5" t="str">
        <f t="shared" si="30"/>
        <v>Apr</v>
      </c>
      <c r="D658" s="5" t="str">
        <f t="shared" si="31"/>
        <v>2025</v>
      </c>
      <c r="E658" s="3" t="s">
        <v>1389</v>
      </c>
      <c r="F658" s="3" t="s">
        <v>17</v>
      </c>
      <c r="G658" s="3" t="s">
        <v>47</v>
      </c>
      <c r="H658" s="3" t="s">
        <v>39</v>
      </c>
      <c r="I658" s="3" t="s">
        <v>192</v>
      </c>
      <c r="J658" s="3" t="s">
        <v>1390</v>
      </c>
      <c r="K658" s="3">
        <v>5</v>
      </c>
      <c r="L658" s="3">
        <v>15239</v>
      </c>
      <c r="M658" s="3">
        <f t="shared" si="32"/>
        <v>76195</v>
      </c>
      <c r="N658" s="6">
        <f>Table2[[#This Row],[revenue]]/Table2[[#This Row],[Order ID]]</f>
        <v>7.1497607206530915</v>
      </c>
      <c r="O658" s="3" t="str" cm="1">
        <f t="array" ref="O658">_xlfn.IFS(M658&lt;=150000,"regular",M658&lt;=300000,"premium",M658&lt;=500000,"VIP")</f>
        <v>regular</v>
      </c>
    </row>
    <row r="659" spans="1:15" x14ac:dyDescent="0.25">
      <c r="A659" s="3">
        <v>10658</v>
      </c>
      <c r="B659" s="5">
        <v>45608</v>
      </c>
      <c r="C659" s="5" t="str">
        <f t="shared" si="30"/>
        <v>Nov</v>
      </c>
      <c r="D659" s="5" t="str">
        <f t="shared" si="31"/>
        <v>2024</v>
      </c>
      <c r="E659" s="3" t="s">
        <v>1391</v>
      </c>
      <c r="F659" s="3" t="s">
        <v>17</v>
      </c>
      <c r="G659" s="3" t="s">
        <v>47</v>
      </c>
      <c r="H659" s="3" t="s">
        <v>77</v>
      </c>
      <c r="I659" s="3" t="s">
        <v>287</v>
      </c>
      <c r="J659" s="3" t="s">
        <v>1392</v>
      </c>
      <c r="K659" s="3">
        <v>5</v>
      </c>
      <c r="L659" s="3">
        <v>23494</v>
      </c>
      <c r="M659" s="3">
        <f t="shared" si="32"/>
        <v>117470</v>
      </c>
      <c r="N659" s="6">
        <f>Table2[[#This Row],[revenue]]/Table2[[#This Row],[Order ID]]</f>
        <v>11.021767686245074</v>
      </c>
      <c r="O659" s="3" t="str" cm="1">
        <f t="array" ref="O659">_xlfn.IFS(M659&lt;=150000,"regular",M659&lt;=300000,"premium",M659&lt;=500000,"VIP")</f>
        <v>regular</v>
      </c>
    </row>
    <row r="660" spans="1:15" x14ac:dyDescent="0.25">
      <c r="A660" s="3">
        <v>10659</v>
      </c>
      <c r="B660" s="5">
        <v>45880</v>
      </c>
      <c r="C660" s="5" t="str">
        <f t="shared" si="30"/>
        <v>Aug</v>
      </c>
      <c r="D660" s="5" t="str">
        <f t="shared" si="31"/>
        <v>2025</v>
      </c>
      <c r="E660" s="3" t="s">
        <v>1393</v>
      </c>
      <c r="F660" s="3" t="s">
        <v>23</v>
      </c>
      <c r="G660" s="3" t="s">
        <v>135</v>
      </c>
      <c r="H660" s="3" t="s">
        <v>87</v>
      </c>
      <c r="I660" s="3" t="s">
        <v>147</v>
      </c>
      <c r="J660" s="3" t="s">
        <v>1394</v>
      </c>
      <c r="K660" s="3">
        <v>4</v>
      </c>
      <c r="L660" s="3">
        <v>54966</v>
      </c>
      <c r="M660" s="3">
        <f t="shared" si="32"/>
        <v>219864</v>
      </c>
      <c r="N660" s="6">
        <f>Table2[[#This Row],[revenue]]/Table2[[#This Row],[Order ID]]</f>
        <v>20.627075710667043</v>
      </c>
      <c r="O660" s="3" t="str" cm="1">
        <f t="array" ref="O660">_xlfn.IFS(M660&lt;=150000,"regular",M660&lt;=300000,"premium",M660&lt;=500000,"VIP")</f>
        <v>premium</v>
      </c>
    </row>
    <row r="661" spans="1:15" x14ac:dyDescent="0.25">
      <c r="A661" s="3">
        <v>10660</v>
      </c>
      <c r="B661" s="5">
        <v>45525</v>
      </c>
      <c r="C661" s="5" t="str">
        <f t="shared" si="30"/>
        <v>Aug</v>
      </c>
      <c r="D661" s="5" t="str">
        <f t="shared" si="31"/>
        <v>2024</v>
      </c>
      <c r="E661" s="3" t="s">
        <v>1395</v>
      </c>
      <c r="F661" s="3" t="s">
        <v>17</v>
      </c>
      <c r="G661" s="3" t="s">
        <v>158</v>
      </c>
      <c r="H661" s="3" t="s">
        <v>62</v>
      </c>
      <c r="I661" s="3" t="s">
        <v>114</v>
      </c>
      <c r="J661" s="3" t="s">
        <v>1396</v>
      </c>
      <c r="K661" s="3">
        <v>4</v>
      </c>
      <c r="L661" s="3">
        <v>53502</v>
      </c>
      <c r="M661" s="3">
        <f t="shared" si="32"/>
        <v>214008</v>
      </c>
      <c r="N661" s="6">
        <f>Table2[[#This Row],[revenue]]/Table2[[#This Row],[Order ID]]</f>
        <v>20.075797373358348</v>
      </c>
      <c r="O661" s="3" t="str" cm="1">
        <f t="array" ref="O661">_xlfn.IFS(M661&lt;=150000,"regular",M661&lt;=300000,"premium",M661&lt;=500000,"VIP")</f>
        <v>premium</v>
      </c>
    </row>
    <row r="662" spans="1:15" x14ac:dyDescent="0.25">
      <c r="A662" s="3">
        <v>10661</v>
      </c>
      <c r="B662" s="5">
        <v>45546</v>
      </c>
      <c r="C662" s="5" t="str">
        <f t="shared" si="30"/>
        <v>Sep</v>
      </c>
      <c r="D662" s="5" t="str">
        <f t="shared" si="31"/>
        <v>2024</v>
      </c>
      <c r="E662" s="3" t="s">
        <v>1397</v>
      </c>
      <c r="F662" s="3" t="s">
        <v>11</v>
      </c>
      <c r="G662" s="3" t="s">
        <v>138</v>
      </c>
      <c r="H662" s="3" t="s">
        <v>35</v>
      </c>
      <c r="I662" s="3" t="s">
        <v>44</v>
      </c>
      <c r="J662" s="3" t="s">
        <v>1398</v>
      </c>
      <c r="K662" s="3">
        <v>2</v>
      </c>
      <c r="L662" s="3">
        <v>50880</v>
      </c>
      <c r="M662" s="3">
        <f t="shared" si="32"/>
        <v>101760</v>
      </c>
      <c r="N662" s="6">
        <f>Table2[[#This Row],[revenue]]/Table2[[#This Row],[Order ID]]</f>
        <v>9.5450708188725262</v>
      </c>
      <c r="O662" s="3" t="str" cm="1">
        <f t="array" ref="O662">_xlfn.IFS(M662&lt;=150000,"regular",M662&lt;=300000,"premium",M662&lt;=500000,"VIP")</f>
        <v>regular</v>
      </c>
    </row>
    <row r="663" spans="1:15" x14ac:dyDescent="0.25">
      <c r="A663" s="3">
        <v>10662</v>
      </c>
      <c r="B663" s="5">
        <v>45485</v>
      </c>
      <c r="C663" s="5" t="str">
        <f t="shared" si="30"/>
        <v>Jul</v>
      </c>
      <c r="D663" s="5" t="str">
        <f t="shared" si="31"/>
        <v>2024</v>
      </c>
      <c r="E663" s="3" t="s">
        <v>1399</v>
      </c>
      <c r="F663" s="3" t="s">
        <v>11</v>
      </c>
      <c r="G663" s="3" t="s">
        <v>84</v>
      </c>
      <c r="H663" s="3" t="s">
        <v>13</v>
      </c>
      <c r="I663" s="3" t="s">
        <v>282</v>
      </c>
      <c r="J663" s="3" t="s">
        <v>1400</v>
      </c>
      <c r="K663" s="3">
        <v>3</v>
      </c>
      <c r="L663" s="3">
        <v>2983</v>
      </c>
      <c r="M663" s="3">
        <f t="shared" si="32"/>
        <v>8949</v>
      </c>
      <c r="N663" s="6">
        <f>Table2[[#This Row],[revenue]]/Table2[[#This Row],[Order ID]]</f>
        <v>0.83933595948227346</v>
      </c>
      <c r="O663" s="3" t="str" cm="1">
        <f t="array" ref="O663">_xlfn.IFS(M663&lt;=150000,"regular",M663&lt;=300000,"premium",M663&lt;=500000,"VIP")</f>
        <v>regular</v>
      </c>
    </row>
    <row r="664" spans="1:15" x14ac:dyDescent="0.25">
      <c r="A664" s="3">
        <v>10663</v>
      </c>
      <c r="B664" s="5">
        <v>45814</v>
      </c>
      <c r="C664" s="5" t="str">
        <f t="shared" si="30"/>
        <v>Jun</v>
      </c>
      <c r="D664" s="5" t="str">
        <f t="shared" si="31"/>
        <v>2025</v>
      </c>
      <c r="E664" s="3" t="s">
        <v>1401</v>
      </c>
      <c r="F664" s="3" t="s">
        <v>33</v>
      </c>
      <c r="G664" s="3" t="s">
        <v>43</v>
      </c>
      <c r="H664" s="3" t="s">
        <v>67</v>
      </c>
      <c r="I664" s="3" t="s">
        <v>68</v>
      </c>
      <c r="J664" s="3" t="s">
        <v>1057</v>
      </c>
      <c r="K664" s="3">
        <v>1</v>
      </c>
      <c r="L664" s="3">
        <v>76363</v>
      </c>
      <c r="M664" s="3">
        <f t="shared" si="32"/>
        <v>76363</v>
      </c>
      <c r="N664" s="6">
        <f>Table2[[#This Row],[revenue]]/Table2[[#This Row],[Order ID]]</f>
        <v>7.1614930132232955</v>
      </c>
      <c r="O664" s="3" t="str" cm="1">
        <f t="array" ref="O664">_xlfn.IFS(M664&lt;=150000,"regular",M664&lt;=300000,"premium",M664&lt;=500000,"VIP")</f>
        <v>regular</v>
      </c>
    </row>
    <row r="665" spans="1:15" x14ac:dyDescent="0.25">
      <c r="A665" s="3">
        <v>10664</v>
      </c>
      <c r="B665" s="5">
        <v>45453</v>
      </c>
      <c r="C665" s="5" t="str">
        <f t="shared" si="30"/>
        <v>Jun</v>
      </c>
      <c r="D665" s="5" t="str">
        <f t="shared" si="31"/>
        <v>2024</v>
      </c>
      <c r="E665" s="3" t="s">
        <v>1402</v>
      </c>
      <c r="F665" s="3" t="s">
        <v>17</v>
      </c>
      <c r="G665" s="3" t="s">
        <v>51</v>
      </c>
      <c r="H665" s="3" t="s">
        <v>35</v>
      </c>
      <c r="I665" s="3" t="s">
        <v>179</v>
      </c>
      <c r="J665" s="3" t="s">
        <v>1403</v>
      </c>
      <c r="K665" s="3">
        <v>4</v>
      </c>
      <c r="L665" s="3">
        <v>47929</v>
      </c>
      <c r="M665" s="3">
        <f t="shared" si="32"/>
        <v>191716</v>
      </c>
      <c r="N665" s="6">
        <f>Table2[[#This Row],[revenue]]/Table2[[#This Row],[Order ID]]</f>
        <v>17.97786946736684</v>
      </c>
      <c r="O665" s="3" t="str" cm="1">
        <f t="array" ref="O665">_xlfn.IFS(M665&lt;=150000,"regular",M665&lt;=300000,"premium",M665&lt;=500000,"VIP")</f>
        <v>premium</v>
      </c>
    </row>
    <row r="666" spans="1:15" x14ac:dyDescent="0.25">
      <c r="A666" s="3">
        <v>10665</v>
      </c>
      <c r="B666" s="5">
        <v>45660</v>
      </c>
      <c r="C666" s="5" t="str">
        <f t="shared" si="30"/>
        <v>Jan</v>
      </c>
      <c r="D666" s="5" t="str">
        <f t="shared" si="31"/>
        <v>2025</v>
      </c>
      <c r="E666" s="3" t="s">
        <v>1404</v>
      </c>
      <c r="F666" s="3" t="s">
        <v>23</v>
      </c>
      <c r="G666" s="3" t="s">
        <v>76</v>
      </c>
      <c r="H666" s="3" t="s">
        <v>77</v>
      </c>
      <c r="I666" s="3" t="s">
        <v>78</v>
      </c>
      <c r="J666" s="3" t="s">
        <v>1405</v>
      </c>
      <c r="K666" s="3">
        <v>4</v>
      </c>
      <c r="L666" s="3">
        <v>54039</v>
      </c>
      <c r="M666" s="3">
        <f t="shared" si="32"/>
        <v>216156</v>
      </c>
      <c r="N666" s="6">
        <f>Table2[[#This Row],[revenue]]/Table2[[#This Row],[Order ID]]</f>
        <v>20.267791842475386</v>
      </c>
      <c r="O666" s="3" t="str" cm="1">
        <f t="array" ref="O666">_xlfn.IFS(M666&lt;=150000,"regular",M666&lt;=300000,"premium",M666&lt;=500000,"VIP")</f>
        <v>premium</v>
      </c>
    </row>
    <row r="667" spans="1:15" x14ac:dyDescent="0.25">
      <c r="A667" s="3">
        <v>10666</v>
      </c>
      <c r="B667" s="5">
        <v>45304</v>
      </c>
      <c r="C667" s="5" t="str">
        <f t="shared" si="30"/>
        <v>Jan</v>
      </c>
      <c r="D667" s="5" t="str">
        <f t="shared" si="31"/>
        <v>2024</v>
      </c>
      <c r="E667" s="3" t="s">
        <v>1406</v>
      </c>
      <c r="F667" s="3" t="s">
        <v>17</v>
      </c>
      <c r="G667" s="3" t="s">
        <v>66</v>
      </c>
      <c r="H667" s="3" t="s">
        <v>13</v>
      </c>
      <c r="I667" s="3" t="s">
        <v>282</v>
      </c>
      <c r="J667" s="3" t="s">
        <v>1407</v>
      </c>
      <c r="K667" s="3">
        <v>3</v>
      </c>
      <c r="L667" s="3">
        <v>10688</v>
      </c>
      <c r="M667" s="3">
        <f t="shared" si="32"/>
        <v>32064</v>
      </c>
      <c r="N667" s="6">
        <f>Table2[[#This Row],[revenue]]/Table2[[#This Row],[Order ID]]</f>
        <v>3.0061878867429215</v>
      </c>
      <c r="O667" s="3" t="str" cm="1">
        <f t="array" ref="O667">_xlfn.IFS(M667&lt;=150000,"regular",M667&lt;=300000,"premium",M667&lt;=500000,"VIP")</f>
        <v>regular</v>
      </c>
    </row>
    <row r="668" spans="1:15" x14ac:dyDescent="0.25">
      <c r="A668" s="3">
        <v>10667</v>
      </c>
      <c r="B668" s="5">
        <v>45360</v>
      </c>
      <c r="C668" s="5" t="str">
        <f t="shared" si="30"/>
        <v>Mar</v>
      </c>
      <c r="D668" s="5" t="str">
        <f t="shared" si="31"/>
        <v>2024</v>
      </c>
      <c r="E668" s="3" t="s">
        <v>1408</v>
      </c>
      <c r="F668" s="3" t="s">
        <v>23</v>
      </c>
      <c r="G668" s="3" t="s">
        <v>135</v>
      </c>
      <c r="H668" s="3" t="s">
        <v>13</v>
      </c>
      <c r="I668" s="3" t="s">
        <v>14</v>
      </c>
      <c r="J668" s="3" t="s">
        <v>1409</v>
      </c>
      <c r="K668" s="3">
        <v>2</v>
      </c>
      <c r="L668" s="3">
        <v>68843</v>
      </c>
      <c r="M668" s="3">
        <f t="shared" si="32"/>
        <v>137686</v>
      </c>
      <c r="N668" s="6">
        <f>Table2[[#This Row],[revenue]]/Table2[[#This Row],[Order ID]]</f>
        <v>12.907659135652011</v>
      </c>
      <c r="O668" s="3" t="str" cm="1">
        <f t="array" ref="O668">_xlfn.IFS(M668&lt;=150000,"regular",M668&lt;=300000,"premium",M668&lt;=500000,"VIP")</f>
        <v>regular</v>
      </c>
    </row>
    <row r="669" spans="1:15" x14ac:dyDescent="0.25">
      <c r="A669" s="3">
        <v>10668</v>
      </c>
      <c r="B669" s="5">
        <v>45726</v>
      </c>
      <c r="C669" s="5" t="str">
        <f t="shared" si="30"/>
        <v>Mar</v>
      </c>
      <c r="D669" s="5" t="str">
        <f t="shared" si="31"/>
        <v>2025</v>
      </c>
      <c r="E669" s="3" t="s">
        <v>1410</v>
      </c>
      <c r="F669" s="3" t="s">
        <v>23</v>
      </c>
      <c r="G669" s="3" t="s">
        <v>105</v>
      </c>
      <c r="H669" s="3" t="s">
        <v>62</v>
      </c>
      <c r="I669" s="3" t="s">
        <v>114</v>
      </c>
      <c r="J669" s="3" t="s">
        <v>1411</v>
      </c>
      <c r="K669" s="3">
        <v>5</v>
      </c>
      <c r="L669" s="3">
        <v>35211</v>
      </c>
      <c r="M669" s="3">
        <f t="shared" si="32"/>
        <v>176055</v>
      </c>
      <c r="N669" s="6">
        <f>Table2[[#This Row],[revenue]]/Table2[[#This Row],[Order ID]]</f>
        <v>16.503093363329583</v>
      </c>
      <c r="O669" s="3" t="str" cm="1">
        <f t="array" ref="O669">_xlfn.IFS(M669&lt;=150000,"regular",M669&lt;=300000,"premium",M669&lt;=500000,"VIP")</f>
        <v>premium</v>
      </c>
    </row>
    <row r="670" spans="1:15" x14ac:dyDescent="0.25">
      <c r="A670" s="3">
        <v>10669</v>
      </c>
      <c r="B670" s="5">
        <v>45359</v>
      </c>
      <c r="C670" s="5" t="str">
        <f t="shared" si="30"/>
        <v>Mar</v>
      </c>
      <c r="D670" s="5" t="str">
        <f t="shared" si="31"/>
        <v>2024</v>
      </c>
      <c r="E670" s="3" t="s">
        <v>1412</v>
      </c>
      <c r="F670" s="3" t="s">
        <v>17</v>
      </c>
      <c r="G670" s="3" t="s">
        <v>158</v>
      </c>
      <c r="H670" s="3" t="s">
        <v>19</v>
      </c>
      <c r="I670" s="3" t="s">
        <v>20</v>
      </c>
      <c r="J670" s="3" t="s">
        <v>1413</v>
      </c>
      <c r="K670" s="3">
        <v>4</v>
      </c>
      <c r="L670" s="3">
        <v>62276</v>
      </c>
      <c r="M670" s="3">
        <f t="shared" si="32"/>
        <v>249104</v>
      </c>
      <c r="N670" s="6">
        <f>Table2[[#This Row],[revenue]]/Table2[[#This Row],[Order ID]]</f>
        <v>23.348392539132064</v>
      </c>
      <c r="O670" s="3" t="str" cm="1">
        <f t="array" ref="O670">_xlfn.IFS(M670&lt;=150000,"regular",M670&lt;=300000,"premium",M670&lt;=500000,"VIP")</f>
        <v>premium</v>
      </c>
    </row>
    <row r="671" spans="1:15" x14ac:dyDescent="0.25">
      <c r="A671" s="3">
        <v>10670</v>
      </c>
      <c r="B671" s="5">
        <v>45715</v>
      </c>
      <c r="C671" s="5" t="str">
        <f t="shared" si="30"/>
        <v>Feb</v>
      </c>
      <c r="D671" s="5" t="str">
        <f t="shared" si="31"/>
        <v>2025</v>
      </c>
      <c r="E671" s="3" t="s">
        <v>1414</v>
      </c>
      <c r="F671" s="3" t="s">
        <v>17</v>
      </c>
      <c r="G671" s="3" t="s">
        <v>47</v>
      </c>
      <c r="H671" s="3" t="s">
        <v>77</v>
      </c>
      <c r="I671" s="3" t="s">
        <v>162</v>
      </c>
      <c r="J671" s="3" t="s">
        <v>1415</v>
      </c>
      <c r="K671" s="3">
        <v>3</v>
      </c>
      <c r="L671" s="3">
        <v>27587</v>
      </c>
      <c r="M671" s="3">
        <f t="shared" si="32"/>
        <v>82761</v>
      </c>
      <c r="N671" s="6">
        <f>Table2[[#This Row],[revenue]]/Table2[[#This Row],[Order ID]]</f>
        <v>7.7564198687910029</v>
      </c>
      <c r="O671" s="3" t="str" cm="1">
        <f t="array" ref="O671">_xlfn.IFS(M671&lt;=150000,"regular",M671&lt;=300000,"premium",M671&lt;=500000,"VIP")</f>
        <v>regular</v>
      </c>
    </row>
    <row r="672" spans="1:15" x14ac:dyDescent="0.25">
      <c r="A672" s="3">
        <v>10671</v>
      </c>
      <c r="B672" s="5">
        <v>45263</v>
      </c>
      <c r="C672" s="5" t="str">
        <f t="shared" si="30"/>
        <v>Dec</v>
      </c>
      <c r="D672" s="5" t="str">
        <f t="shared" si="31"/>
        <v>2023</v>
      </c>
      <c r="E672" s="3" t="s">
        <v>1416</v>
      </c>
      <c r="F672" s="3" t="s">
        <v>33</v>
      </c>
      <c r="G672" s="3" t="s">
        <v>34</v>
      </c>
      <c r="H672" s="3" t="s">
        <v>87</v>
      </c>
      <c r="I672" s="3" t="s">
        <v>88</v>
      </c>
      <c r="J672" s="3" t="s">
        <v>1417</v>
      </c>
      <c r="K672" s="3">
        <v>4</v>
      </c>
      <c r="L672" s="3">
        <v>12694</v>
      </c>
      <c r="M672" s="3">
        <f t="shared" si="32"/>
        <v>50776</v>
      </c>
      <c r="N672" s="6">
        <f>Table2[[#This Row],[revenue]]/Table2[[#This Row],[Order ID]]</f>
        <v>4.7583169337456654</v>
      </c>
      <c r="O672" s="3" t="str" cm="1">
        <f t="array" ref="O672">_xlfn.IFS(M672&lt;=150000,"regular",M672&lt;=300000,"premium",M672&lt;=500000,"VIP")</f>
        <v>regular</v>
      </c>
    </row>
    <row r="673" spans="1:15" x14ac:dyDescent="0.25">
      <c r="A673" s="3">
        <v>10672</v>
      </c>
      <c r="B673" s="5">
        <v>45710</v>
      </c>
      <c r="C673" s="5" t="str">
        <f t="shared" si="30"/>
        <v>Feb</v>
      </c>
      <c r="D673" s="5" t="str">
        <f t="shared" si="31"/>
        <v>2025</v>
      </c>
      <c r="E673" s="3" t="s">
        <v>1418</v>
      </c>
      <c r="F673" s="3" t="s">
        <v>23</v>
      </c>
      <c r="G673" s="3" t="s">
        <v>135</v>
      </c>
      <c r="H673" s="3" t="s">
        <v>87</v>
      </c>
      <c r="I673" s="3" t="s">
        <v>147</v>
      </c>
      <c r="J673" s="3" t="s">
        <v>1419</v>
      </c>
      <c r="K673" s="3">
        <v>1</v>
      </c>
      <c r="L673" s="3">
        <v>35030</v>
      </c>
      <c r="M673" s="3">
        <f t="shared" si="32"/>
        <v>35030</v>
      </c>
      <c r="N673" s="6">
        <f>Table2[[#This Row],[revenue]]/Table2[[#This Row],[Order ID]]</f>
        <v>3.2824212893553222</v>
      </c>
      <c r="O673" s="3" t="str" cm="1">
        <f t="array" ref="O673">_xlfn.IFS(M673&lt;=150000,"regular",M673&lt;=300000,"premium",M673&lt;=500000,"VIP")</f>
        <v>regular</v>
      </c>
    </row>
    <row r="674" spans="1:15" x14ac:dyDescent="0.25">
      <c r="A674" s="3">
        <v>10673</v>
      </c>
      <c r="B674" s="5">
        <v>45446</v>
      </c>
      <c r="C674" s="5" t="str">
        <f t="shared" si="30"/>
        <v>Jun</v>
      </c>
      <c r="D674" s="5" t="str">
        <f t="shared" si="31"/>
        <v>2024</v>
      </c>
      <c r="E674" s="3" t="s">
        <v>1420</v>
      </c>
      <c r="F674" s="3" t="s">
        <v>23</v>
      </c>
      <c r="G674" s="3" t="s">
        <v>24</v>
      </c>
      <c r="H674" s="3" t="s">
        <v>13</v>
      </c>
      <c r="I674" s="3" t="s">
        <v>102</v>
      </c>
      <c r="J674" s="3" t="s">
        <v>1421</v>
      </c>
      <c r="K674" s="3">
        <v>5</v>
      </c>
      <c r="L674" s="3">
        <v>27224</v>
      </c>
      <c r="M674" s="3">
        <f t="shared" si="32"/>
        <v>136120</v>
      </c>
      <c r="N674" s="6">
        <f>Table2[[#This Row],[revenue]]/Table2[[#This Row],[Order ID]]</f>
        <v>12.753677503982011</v>
      </c>
      <c r="O674" s="3" t="str" cm="1">
        <f t="array" ref="O674">_xlfn.IFS(M674&lt;=150000,"regular",M674&lt;=300000,"premium",M674&lt;=500000,"VIP")</f>
        <v>regular</v>
      </c>
    </row>
    <row r="675" spans="1:15" x14ac:dyDescent="0.25">
      <c r="A675" s="3">
        <v>10674</v>
      </c>
      <c r="B675" s="5">
        <v>45490</v>
      </c>
      <c r="C675" s="5" t="str">
        <f t="shared" si="30"/>
        <v>Jul</v>
      </c>
      <c r="D675" s="5" t="str">
        <f t="shared" si="31"/>
        <v>2024</v>
      </c>
      <c r="E675" s="3" t="s">
        <v>1422</v>
      </c>
      <c r="F675" s="3" t="s">
        <v>11</v>
      </c>
      <c r="G675" s="3" t="s">
        <v>165</v>
      </c>
      <c r="H675" s="3" t="s">
        <v>120</v>
      </c>
      <c r="I675" s="3" t="s">
        <v>155</v>
      </c>
      <c r="J675" s="3" t="s">
        <v>1423</v>
      </c>
      <c r="K675" s="3">
        <v>3</v>
      </c>
      <c r="L675" s="3">
        <v>46101</v>
      </c>
      <c r="M675" s="3">
        <f t="shared" si="32"/>
        <v>138303</v>
      </c>
      <c r="N675" s="6">
        <f>Table2[[#This Row],[revenue]]/Table2[[#This Row],[Order ID]]</f>
        <v>12.956998313659359</v>
      </c>
      <c r="O675" s="3" t="str" cm="1">
        <f t="array" ref="O675">_xlfn.IFS(M675&lt;=150000,"regular",M675&lt;=300000,"premium",M675&lt;=500000,"VIP")</f>
        <v>regular</v>
      </c>
    </row>
    <row r="676" spans="1:15" x14ac:dyDescent="0.25">
      <c r="A676" s="3">
        <v>10675</v>
      </c>
      <c r="B676" s="5">
        <v>45687</v>
      </c>
      <c r="C676" s="5" t="str">
        <f t="shared" si="30"/>
        <v>Jan</v>
      </c>
      <c r="D676" s="5" t="str">
        <f t="shared" si="31"/>
        <v>2025</v>
      </c>
      <c r="E676" s="3" t="s">
        <v>1424</v>
      </c>
      <c r="F676" s="3" t="s">
        <v>23</v>
      </c>
      <c r="G676" s="3" t="s">
        <v>24</v>
      </c>
      <c r="H676" s="3" t="s">
        <v>39</v>
      </c>
      <c r="I676" s="3" t="s">
        <v>40</v>
      </c>
      <c r="J676" s="3" t="s">
        <v>1425</v>
      </c>
      <c r="K676" s="3">
        <v>5</v>
      </c>
      <c r="L676" s="3">
        <v>70838</v>
      </c>
      <c r="M676" s="3">
        <f t="shared" si="32"/>
        <v>354190</v>
      </c>
      <c r="N676" s="6">
        <f>Table2[[#This Row],[revenue]]/Table2[[#This Row],[Order ID]]</f>
        <v>33.179391100702574</v>
      </c>
      <c r="O676" s="3" t="str" cm="1">
        <f t="array" ref="O676">_xlfn.IFS(M676&lt;=150000,"regular",M676&lt;=300000,"premium",M676&lt;=500000,"VIP")</f>
        <v>VIP</v>
      </c>
    </row>
    <row r="677" spans="1:15" x14ac:dyDescent="0.25">
      <c r="A677" s="3">
        <v>10676</v>
      </c>
      <c r="B677" s="5">
        <v>45894</v>
      </c>
      <c r="C677" s="5" t="str">
        <f t="shared" si="30"/>
        <v>Aug</v>
      </c>
      <c r="D677" s="5" t="str">
        <f t="shared" si="31"/>
        <v>2025</v>
      </c>
      <c r="E677" s="3" t="s">
        <v>1426</v>
      </c>
      <c r="F677" s="3" t="s">
        <v>11</v>
      </c>
      <c r="G677" s="3" t="s">
        <v>138</v>
      </c>
      <c r="H677" s="3" t="s">
        <v>39</v>
      </c>
      <c r="I677" s="3" t="s">
        <v>117</v>
      </c>
      <c r="J677" s="3" t="s">
        <v>316</v>
      </c>
      <c r="K677" s="3">
        <v>2</v>
      </c>
      <c r="L677" s="3">
        <v>74289</v>
      </c>
      <c r="M677" s="3">
        <f t="shared" si="32"/>
        <v>148578</v>
      </c>
      <c r="N677" s="6">
        <f>Table2[[#This Row],[revenue]]/Table2[[#This Row],[Order ID]]</f>
        <v>13.91701011614837</v>
      </c>
      <c r="O677" s="3" t="str" cm="1">
        <f t="array" ref="O677">_xlfn.IFS(M677&lt;=150000,"regular",M677&lt;=300000,"premium",M677&lt;=500000,"VIP")</f>
        <v>regular</v>
      </c>
    </row>
    <row r="678" spans="1:15" x14ac:dyDescent="0.25">
      <c r="A678" s="3">
        <v>10677</v>
      </c>
      <c r="B678" s="5">
        <v>45309</v>
      </c>
      <c r="C678" s="5" t="str">
        <f t="shared" si="30"/>
        <v>Jan</v>
      </c>
      <c r="D678" s="5" t="str">
        <f t="shared" si="31"/>
        <v>2024</v>
      </c>
      <c r="E678" s="3" t="s">
        <v>1427</v>
      </c>
      <c r="F678" s="3" t="s">
        <v>33</v>
      </c>
      <c r="G678" s="3" t="s">
        <v>94</v>
      </c>
      <c r="H678" s="3" t="s">
        <v>13</v>
      </c>
      <c r="I678" s="3" t="s">
        <v>48</v>
      </c>
      <c r="J678" s="3" t="s">
        <v>1428</v>
      </c>
      <c r="K678" s="3">
        <v>1</v>
      </c>
      <c r="L678" s="3">
        <v>43058</v>
      </c>
      <c r="M678" s="3">
        <f t="shared" si="32"/>
        <v>43058</v>
      </c>
      <c r="N678" s="6">
        <f>Table2[[#This Row],[revenue]]/Table2[[#This Row],[Order ID]]</f>
        <v>4.0327807436545848</v>
      </c>
      <c r="O678" s="3" t="str" cm="1">
        <f t="array" ref="O678">_xlfn.IFS(M678&lt;=150000,"regular",M678&lt;=300000,"premium",M678&lt;=500000,"VIP")</f>
        <v>regular</v>
      </c>
    </row>
    <row r="679" spans="1:15" x14ac:dyDescent="0.25">
      <c r="A679" s="3">
        <v>10678</v>
      </c>
      <c r="B679" s="5">
        <v>45463</v>
      </c>
      <c r="C679" s="5" t="str">
        <f t="shared" si="30"/>
        <v>Jun</v>
      </c>
      <c r="D679" s="5" t="str">
        <f t="shared" si="31"/>
        <v>2024</v>
      </c>
      <c r="E679" s="3" t="s">
        <v>1429</v>
      </c>
      <c r="F679" s="3" t="s">
        <v>17</v>
      </c>
      <c r="G679" s="3" t="s">
        <v>47</v>
      </c>
      <c r="H679" s="3" t="s">
        <v>19</v>
      </c>
      <c r="I679" s="3" t="s">
        <v>52</v>
      </c>
      <c r="J679" s="3" t="s">
        <v>1430</v>
      </c>
      <c r="K679" s="3">
        <v>3</v>
      </c>
      <c r="L679" s="3">
        <v>58209</v>
      </c>
      <c r="M679" s="3">
        <f t="shared" si="32"/>
        <v>174627</v>
      </c>
      <c r="N679" s="6">
        <f>Table2[[#This Row],[revenue]]/Table2[[#This Row],[Order ID]]</f>
        <v>16.353905225697694</v>
      </c>
      <c r="O679" s="3" t="str" cm="1">
        <f t="array" ref="O679">_xlfn.IFS(M679&lt;=150000,"regular",M679&lt;=300000,"premium",M679&lt;=500000,"VIP")</f>
        <v>premium</v>
      </c>
    </row>
    <row r="680" spans="1:15" x14ac:dyDescent="0.25">
      <c r="A680" s="3">
        <v>10679</v>
      </c>
      <c r="B680" s="5">
        <v>45911</v>
      </c>
      <c r="C680" s="5" t="str">
        <f t="shared" si="30"/>
        <v>Sep</v>
      </c>
      <c r="D680" s="5" t="str">
        <f t="shared" si="31"/>
        <v>2025</v>
      </c>
      <c r="E680" s="3" t="s">
        <v>1431</v>
      </c>
      <c r="F680" s="3" t="s">
        <v>23</v>
      </c>
      <c r="G680" s="3" t="s">
        <v>24</v>
      </c>
      <c r="H680" s="3" t="s">
        <v>62</v>
      </c>
      <c r="I680" s="3" t="s">
        <v>508</v>
      </c>
      <c r="J680" s="3" t="s">
        <v>1432</v>
      </c>
      <c r="K680" s="3">
        <v>3</v>
      </c>
      <c r="L680" s="3">
        <v>21822</v>
      </c>
      <c r="M680" s="3">
        <f t="shared" si="32"/>
        <v>65466</v>
      </c>
      <c r="N680" s="6">
        <f>Table2[[#This Row],[revenue]]/Table2[[#This Row],[Order ID]]</f>
        <v>6.1303492836407907</v>
      </c>
      <c r="O680" s="3" t="str" cm="1">
        <f t="array" ref="O680">_xlfn.IFS(M680&lt;=150000,"regular",M680&lt;=300000,"premium",M680&lt;=500000,"VIP")</f>
        <v>regular</v>
      </c>
    </row>
    <row r="681" spans="1:15" x14ac:dyDescent="0.25">
      <c r="A681" s="3">
        <v>10680</v>
      </c>
      <c r="B681" s="5">
        <v>45793</v>
      </c>
      <c r="C681" s="5" t="str">
        <f t="shared" si="30"/>
        <v>May</v>
      </c>
      <c r="D681" s="5" t="str">
        <f t="shared" si="31"/>
        <v>2025</v>
      </c>
      <c r="E681" s="3" t="s">
        <v>1433</v>
      </c>
      <c r="F681" s="3" t="s">
        <v>17</v>
      </c>
      <c r="G681" s="3" t="s">
        <v>47</v>
      </c>
      <c r="H681" s="3" t="s">
        <v>39</v>
      </c>
      <c r="I681" s="3" t="s">
        <v>40</v>
      </c>
      <c r="J681" s="3" t="s">
        <v>1434</v>
      </c>
      <c r="K681" s="3">
        <v>2</v>
      </c>
      <c r="L681" s="3">
        <v>76866</v>
      </c>
      <c r="M681" s="3">
        <f t="shared" si="32"/>
        <v>153732</v>
      </c>
      <c r="N681" s="6">
        <f>Table2[[#This Row],[revenue]]/Table2[[#This Row],[Order ID]]</f>
        <v>14.394382022471911</v>
      </c>
      <c r="O681" s="3" t="str" cm="1">
        <f t="array" ref="O681">_xlfn.IFS(M681&lt;=150000,"regular",M681&lt;=300000,"premium",M681&lt;=500000,"VIP")</f>
        <v>premium</v>
      </c>
    </row>
    <row r="682" spans="1:15" x14ac:dyDescent="0.25">
      <c r="A682" s="3">
        <v>10681</v>
      </c>
      <c r="B682" s="5">
        <v>45849</v>
      </c>
      <c r="C682" s="5" t="str">
        <f t="shared" si="30"/>
        <v>Jul</v>
      </c>
      <c r="D682" s="5" t="str">
        <f t="shared" si="31"/>
        <v>2025</v>
      </c>
      <c r="E682" s="3" t="s">
        <v>1435</v>
      </c>
      <c r="F682" s="3" t="s">
        <v>17</v>
      </c>
      <c r="G682" s="3" t="s">
        <v>51</v>
      </c>
      <c r="H682" s="3" t="s">
        <v>13</v>
      </c>
      <c r="I682" s="3" t="s">
        <v>102</v>
      </c>
      <c r="J682" s="3" t="s">
        <v>1436</v>
      </c>
      <c r="K682" s="3">
        <v>2</v>
      </c>
      <c r="L682" s="3">
        <v>61896</v>
      </c>
      <c r="M682" s="3">
        <f t="shared" si="32"/>
        <v>123792</v>
      </c>
      <c r="N682" s="6">
        <f>Table2[[#This Row],[revenue]]/Table2[[#This Row],[Order ID]]</f>
        <v>11.589926036887931</v>
      </c>
      <c r="O682" s="3" t="str" cm="1">
        <f t="array" ref="O682">_xlfn.IFS(M682&lt;=150000,"regular",M682&lt;=300000,"premium",M682&lt;=500000,"VIP")</f>
        <v>regular</v>
      </c>
    </row>
    <row r="683" spans="1:15" x14ac:dyDescent="0.25">
      <c r="A683" s="3">
        <v>10682</v>
      </c>
      <c r="B683" s="5">
        <v>45667</v>
      </c>
      <c r="C683" s="5" t="str">
        <f t="shared" si="30"/>
        <v>Jan</v>
      </c>
      <c r="D683" s="5" t="str">
        <f t="shared" si="31"/>
        <v>2025</v>
      </c>
      <c r="E683" s="3" t="s">
        <v>1437</v>
      </c>
      <c r="F683" s="3" t="s">
        <v>11</v>
      </c>
      <c r="G683" s="3" t="s">
        <v>84</v>
      </c>
      <c r="H683" s="3" t="s">
        <v>39</v>
      </c>
      <c r="I683" s="3" t="s">
        <v>40</v>
      </c>
      <c r="J683" s="3" t="s">
        <v>1438</v>
      </c>
      <c r="K683" s="3">
        <v>1</v>
      </c>
      <c r="L683" s="3">
        <v>34958</v>
      </c>
      <c r="M683" s="3">
        <f t="shared" si="32"/>
        <v>34958</v>
      </c>
      <c r="N683" s="6">
        <f>Table2[[#This Row],[revenue]]/Table2[[#This Row],[Order ID]]</f>
        <v>3.2726081258191351</v>
      </c>
      <c r="O683" s="3" t="str" cm="1">
        <f t="array" ref="O683">_xlfn.IFS(M683&lt;=150000,"regular",M683&lt;=300000,"premium",M683&lt;=500000,"VIP")</f>
        <v>regular</v>
      </c>
    </row>
    <row r="684" spans="1:15" x14ac:dyDescent="0.25">
      <c r="A684" s="3">
        <v>10683</v>
      </c>
      <c r="B684" s="5">
        <v>45402</v>
      </c>
      <c r="C684" s="5" t="str">
        <f t="shared" si="30"/>
        <v>Apr</v>
      </c>
      <c r="D684" s="5" t="str">
        <f t="shared" si="31"/>
        <v>2024</v>
      </c>
      <c r="E684" s="3" t="s">
        <v>1439</v>
      </c>
      <c r="F684" s="3" t="s">
        <v>23</v>
      </c>
      <c r="G684" s="3" t="s">
        <v>29</v>
      </c>
      <c r="H684" s="3" t="s">
        <v>77</v>
      </c>
      <c r="I684" s="3" t="s">
        <v>81</v>
      </c>
      <c r="J684" s="3" t="s">
        <v>1440</v>
      </c>
      <c r="K684" s="3">
        <v>2</v>
      </c>
      <c r="L684" s="3">
        <v>66419</v>
      </c>
      <c r="M684" s="3">
        <f t="shared" si="32"/>
        <v>132838</v>
      </c>
      <c r="N684" s="6">
        <f>Table2[[#This Row],[revenue]]/Table2[[#This Row],[Order ID]]</f>
        <v>12.434522137976224</v>
      </c>
      <c r="O684" s="3" t="str" cm="1">
        <f t="array" ref="O684">_xlfn.IFS(M684&lt;=150000,"regular",M684&lt;=300000,"premium",M684&lt;=500000,"VIP")</f>
        <v>regular</v>
      </c>
    </row>
    <row r="685" spans="1:15" x14ac:dyDescent="0.25">
      <c r="A685" s="3">
        <v>10684</v>
      </c>
      <c r="B685" s="5">
        <v>45465</v>
      </c>
      <c r="C685" s="5" t="str">
        <f t="shared" si="30"/>
        <v>Jun</v>
      </c>
      <c r="D685" s="5" t="str">
        <f t="shared" si="31"/>
        <v>2024</v>
      </c>
      <c r="E685" s="3" t="s">
        <v>1441</v>
      </c>
      <c r="F685" s="3" t="s">
        <v>23</v>
      </c>
      <c r="G685" s="3" t="s">
        <v>76</v>
      </c>
      <c r="H685" s="3" t="s">
        <v>35</v>
      </c>
      <c r="I685" s="3" t="s">
        <v>71</v>
      </c>
      <c r="J685" s="3" t="s">
        <v>1442</v>
      </c>
      <c r="K685" s="3">
        <v>3</v>
      </c>
      <c r="L685" s="3">
        <v>12189</v>
      </c>
      <c r="M685" s="3">
        <f t="shared" si="32"/>
        <v>36567</v>
      </c>
      <c r="N685" s="6">
        <f>Table2[[#This Row],[revenue]]/Table2[[#This Row],[Order ID]]</f>
        <v>3.4225945338824411</v>
      </c>
      <c r="O685" s="3" t="str" cm="1">
        <f t="array" ref="O685">_xlfn.IFS(M685&lt;=150000,"regular",M685&lt;=300000,"premium",M685&lt;=500000,"VIP")</f>
        <v>regular</v>
      </c>
    </row>
    <row r="686" spans="1:15" x14ac:dyDescent="0.25">
      <c r="A686" s="3">
        <v>10685</v>
      </c>
      <c r="B686" s="5">
        <v>45264</v>
      </c>
      <c r="C686" s="5" t="str">
        <f t="shared" si="30"/>
        <v>Dec</v>
      </c>
      <c r="D686" s="5" t="str">
        <f t="shared" si="31"/>
        <v>2023</v>
      </c>
      <c r="E686" s="3" t="s">
        <v>1443</v>
      </c>
      <c r="F686" s="3" t="s">
        <v>33</v>
      </c>
      <c r="G686" s="3" t="s">
        <v>43</v>
      </c>
      <c r="H686" s="3" t="s">
        <v>87</v>
      </c>
      <c r="I686" s="3" t="s">
        <v>205</v>
      </c>
      <c r="J686" s="3" t="s">
        <v>1444</v>
      </c>
      <c r="K686" s="3">
        <v>2</v>
      </c>
      <c r="L686" s="3">
        <v>16471</v>
      </c>
      <c r="M686" s="3">
        <f t="shared" si="32"/>
        <v>32942</v>
      </c>
      <c r="N686" s="6">
        <f>Table2[[#This Row],[revenue]]/Table2[[#This Row],[Order ID]]</f>
        <v>3.0830135704258308</v>
      </c>
      <c r="O686" s="3" t="str" cm="1">
        <f t="array" ref="O686">_xlfn.IFS(M686&lt;=150000,"regular",M686&lt;=300000,"premium",M686&lt;=500000,"VIP")</f>
        <v>regular</v>
      </c>
    </row>
    <row r="687" spans="1:15" x14ac:dyDescent="0.25">
      <c r="A687" s="3">
        <v>10686</v>
      </c>
      <c r="B687" s="5">
        <v>45696</v>
      </c>
      <c r="C687" s="5" t="str">
        <f t="shared" si="30"/>
        <v>Feb</v>
      </c>
      <c r="D687" s="5" t="str">
        <f t="shared" si="31"/>
        <v>2025</v>
      </c>
      <c r="E687" s="3" t="s">
        <v>1445</v>
      </c>
      <c r="F687" s="3" t="s">
        <v>17</v>
      </c>
      <c r="G687" s="3" t="s">
        <v>47</v>
      </c>
      <c r="H687" s="3" t="s">
        <v>62</v>
      </c>
      <c r="I687" s="3" t="s">
        <v>508</v>
      </c>
      <c r="J687" s="3" t="s">
        <v>1446</v>
      </c>
      <c r="K687" s="3">
        <v>5</v>
      </c>
      <c r="L687" s="3">
        <v>63227</v>
      </c>
      <c r="M687" s="3">
        <f t="shared" si="32"/>
        <v>316135</v>
      </c>
      <c r="N687" s="6">
        <f>Table2[[#This Row],[revenue]]/Table2[[#This Row],[Order ID]]</f>
        <v>29.584035186224966</v>
      </c>
      <c r="O687" s="3" t="str" cm="1">
        <f t="array" ref="O687">_xlfn.IFS(M687&lt;=150000,"regular",M687&lt;=300000,"premium",M687&lt;=500000,"VIP")</f>
        <v>VIP</v>
      </c>
    </row>
    <row r="688" spans="1:15" x14ac:dyDescent="0.25">
      <c r="A688" s="3">
        <v>10687</v>
      </c>
      <c r="B688" s="5">
        <v>45716</v>
      </c>
      <c r="C688" s="5" t="str">
        <f t="shared" si="30"/>
        <v>Feb</v>
      </c>
      <c r="D688" s="5" t="str">
        <f t="shared" si="31"/>
        <v>2025</v>
      </c>
      <c r="E688" s="3" t="s">
        <v>1447</v>
      </c>
      <c r="F688" s="3" t="s">
        <v>11</v>
      </c>
      <c r="G688" s="3" t="s">
        <v>84</v>
      </c>
      <c r="H688" s="3" t="s">
        <v>120</v>
      </c>
      <c r="I688" s="3" t="s">
        <v>121</v>
      </c>
      <c r="J688" s="3" t="s">
        <v>1448</v>
      </c>
      <c r="K688" s="3">
        <v>5</v>
      </c>
      <c r="L688" s="3">
        <v>30855</v>
      </c>
      <c r="M688" s="3">
        <f t="shared" si="32"/>
        <v>154275</v>
      </c>
      <c r="N688" s="6">
        <f>Table2[[#This Row],[revenue]]/Table2[[#This Row],[Order ID]]</f>
        <v>14.435763076635164</v>
      </c>
      <c r="O688" s="3" t="str" cm="1">
        <f t="array" ref="O688">_xlfn.IFS(M688&lt;=150000,"regular",M688&lt;=300000,"premium",M688&lt;=500000,"VIP")</f>
        <v>premium</v>
      </c>
    </row>
    <row r="689" spans="1:15" x14ac:dyDescent="0.25">
      <c r="A689" s="3">
        <v>10688</v>
      </c>
      <c r="B689" s="5">
        <v>45544</v>
      </c>
      <c r="C689" s="5" t="str">
        <f t="shared" si="30"/>
        <v>Sep</v>
      </c>
      <c r="D689" s="5" t="str">
        <f t="shared" si="31"/>
        <v>2024</v>
      </c>
      <c r="E689" s="3" t="s">
        <v>1449</v>
      </c>
      <c r="F689" s="3" t="s">
        <v>17</v>
      </c>
      <c r="G689" s="3" t="s">
        <v>51</v>
      </c>
      <c r="H689" s="3" t="s">
        <v>35</v>
      </c>
      <c r="I689" s="3" t="s">
        <v>71</v>
      </c>
      <c r="J689" s="3" t="s">
        <v>1450</v>
      </c>
      <c r="K689" s="3">
        <v>4</v>
      </c>
      <c r="L689" s="3">
        <v>56628</v>
      </c>
      <c r="M689" s="3">
        <f t="shared" si="32"/>
        <v>226512</v>
      </c>
      <c r="N689" s="6">
        <f>Table2[[#This Row],[revenue]]/Table2[[#This Row],[Order ID]]</f>
        <v>21.193113772455089</v>
      </c>
      <c r="O689" s="3" t="str" cm="1">
        <f t="array" ref="O689">_xlfn.IFS(M689&lt;=150000,"regular",M689&lt;=300000,"premium",M689&lt;=500000,"VIP")</f>
        <v>premium</v>
      </c>
    </row>
    <row r="690" spans="1:15" x14ac:dyDescent="0.25">
      <c r="A690" s="3">
        <v>10689</v>
      </c>
      <c r="B690" s="5">
        <v>45345</v>
      </c>
      <c r="C690" s="5" t="str">
        <f t="shared" si="30"/>
        <v>Feb</v>
      </c>
      <c r="D690" s="5" t="str">
        <f t="shared" si="31"/>
        <v>2024</v>
      </c>
      <c r="E690" s="3" t="s">
        <v>1451</v>
      </c>
      <c r="F690" s="3" t="s">
        <v>23</v>
      </c>
      <c r="G690" s="3" t="s">
        <v>135</v>
      </c>
      <c r="H690" s="3" t="s">
        <v>87</v>
      </c>
      <c r="I690" s="3" t="s">
        <v>205</v>
      </c>
      <c r="J690" s="3" t="s">
        <v>1452</v>
      </c>
      <c r="K690" s="3">
        <v>3</v>
      </c>
      <c r="L690" s="3">
        <v>62910</v>
      </c>
      <c r="M690" s="3">
        <f t="shared" si="32"/>
        <v>188730</v>
      </c>
      <c r="N690" s="6">
        <f>Table2[[#This Row],[revenue]]/Table2[[#This Row],[Order ID]]</f>
        <v>17.65646926747123</v>
      </c>
      <c r="O690" s="3" t="str" cm="1">
        <f t="array" ref="O690">_xlfn.IFS(M690&lt;=150000,"regular",M690&lt;=300000,"premium",M690&lt;=500000,"VIP")</f>
        <v>premium</v>
      </c>
    </row>
    <row r="691" spans="1:15" x14ac:dyDescent="0.25">
      <c r="A691" s="3">
        <v>10690</v>
      </c>
      <c r="B691" s="5">
        <v>45556</v>
      </c>
      <c r="C691" s="5" t="str">
        <f t="shared" si="30"/>
        <v>Sep</v>
      </c>
      <c r="D691" s="5" t="str">
        <f t="shared" si="31"/>
        <v>2024</v>
      </c>
      <c r="E691" s="3" t="s">
        <v>1453</v>
      </c>
      <c r="F691" s="3" t="s">
        <v>11</v>
      </c>
      <c r="G691" s="3" t="s">
        <v>138</v>
      </c>
      <c r="H691" s="3" t="s">
        <v>25</v>
      </c>
      <c r="I691" s="3" t="s">
        <v>313</v>
      </c>
      <c r="J691" s="3" t="s">
        <v>1454</v>
      </c>
      <c r="K691" s="3">
        <v>5</v>
      </c>
      <c r="L691" s="3">
        <v>32237</v>
      </c>
      <c r="M691" s="3">
        <f t="shared" si="32"/>
        <v>161185</v>
      </c>
      <c r="N691" s="6">
        <f>Table2[[#This Row],[revenue]]/Table2[[#This Row],[Order ID]]</f>
        <v>15.078110383536014</v>
      </c>
      <c r="O691" s="3" t="str" cm="1">
        <f t="array" ref="O691">_xlfn.IFS(M691&lt;=150000,"regular",M691&lt;=300000,"premium",M691&lt;=500000,"VIP")</f>
        <v>premium</v>
      </c>
    </row>
    <row r="692" spans="1:15" x14ac:dyDescent="0.25">
      <c r="A692" s="3">
        <v>10691</v>
      </c>
      <c r="B692" s="5">
        <v>45929</v>
      </c>
      <c r="C692" s="5" t="str">
        <f t="shared" si="30"/>
        <v>Sep</v>
      </c>
      <c r="D692" s="5" t="str">
        <f t="shared" si="31"/>
        <v>2025</v>
      </c>
      <c r="E692" s="3" t="s">
        <v>1455</v>
      </c>
      <c r="F692" s="3" t="s">
        <v>23</v>
      </c>
      <c r="G692" s="3" t="s">
        <v>135</v>
      </c>
      <c r="H692" s="3" t="s">
        <v>39</v>
      </c>
      <c r="I692" s="3" t="s">
        <v>192</v>
      </c>
      <c r="J692" s="3" t="s">
        <v>1456</v>
      </c>
      <c r="K692" s="3">
        <v>2</v>
      </c>
      <c r="L692" s="3">
        <v>5427</v>
      </c>
      <c r="M692" s="3">
        <f t="shared" si="32"/>
        <v>10854</v>
      </c>
      <c r="N692" s="6">
        <f>Table2[[#This Row],[revenue]]/Table2[[#This Row],[Order ID]]</f>
        <v>1.0152464689926106</v>
      </c>
      <c r="O692" s="3" t="str" cm="1">
        <f t="array" ref="O692">_xlfn.IFS(M692&lt;=150000,"regular",M692&lt;=300000,"premium",M692&lt;=500000,"VIP")</f>
        <v>regular</v>
      </c>
    </row>
    <row r="693" spans="1:15" x14ac:dyDescent="0.25">
      <c r="A693" s="3">
        <v>10692</v>
      </c>
      <c r="B693" s="5">
        <v>45806</v>
      </c>
      <c r="C693" s="5" t="str">
        <f t="shared" si="30"/>
        <v>May</v>
      </c>
      <c r="D693" s="5" t="str">
        <f t="shared" si="31"/>
        <v>2025</v>
      </c>
      <c r="E693" s="3" t="s">
        <v>1457</v>
      </c>
      <c r="F693" s="3" t="s">
        <v>11</v>
      </c>
      <c r="G693" s="3" t="s">
        <v>84</v>
      </c>
      <c r="H693" s="3" t="s">
        <v>35</v>
      </c>
      <c r="I693" s="3" t="s">
        <v>437</v>
      </c>
      <c r="J693" s="3" t="s">
        <v>1458</v>
      </c>
      <c r="K693" s="3">
        <v>2</v>
      </c>
      <c r="L693" s="3">
        <v>31734</v>
      </c>
      <c r="M693" s="3">
        <f t="shared" si="32"/>
        <v>63468</v>
      </c>
      <c r="N693" s="6">
        <f>Table2[[#This Row],[revenue]]/Table2[[#This Row],[Order ID]]</f>
        <v>5.936026936026936</v>
      </c>
      <c r="O693" s="3" t="str" cm="1">
        <f t="array" ref="O693">_xlfn.IFS(M693&lt;=150000,"regular",M693&lt;=300000,"premium",M693&lt;=500000,"VIP")</f>
        <v>regular</v>
      </c>
    </row>
    <row r="694" spans="1:15" x14ac:dyDescent="0.25">
      <c r="A694" s="3">
        <v>10693</v>
      </c>
      <c r="B694" s="5">
        <v>45541</v>
      </c>
      <c r="C694" s="5" t="str">
        <f t="shared" si="30"/>
        <v>Sep</v>
      </c>
      <c r="D694" s="5" t="str">
        <f t="shared" si="31"/>
        <v>2024</v>
      </c>
      <c r="E694" s="3" t="s">
        <v>1459</v>
      </c>
      <c r="F694" s="3" t="s">
        <v>17</v>
      </c>
      <c r="G694" s="3" t="s">
        <v>47</v>
      </c>
      <c r="H694" s="3" t="s">
        <v>120</v>
      </c>
      <c r="I694" s="3" t="s">
        <v>150</v>
      </c>
      <c r="J694" s="3" t="s">
        <v>1460</v>
      </c>
      <c r="K694" s="3">
        <v>5</v>
      </c>
      <c r="L694" s="3">
        <v>45728</v>
      </c>
      <c r="M694" s="3">
        <f t="shared" si="32"/>
        <v>228640</v>
      </c>
      <c r="N694" s="6">
        <f>Table2[[#This Row],[revenue]]/Table2[[#This Row],[Order ID]]</f>
        <v>21.382212662489479</v>
      </c>
      <c r="O694" s="3" t="str" cm="1">
        <f t="array" ref="O694">_xlfn.IFS(M694&lt;=150000,"regular",M694&lt;=300000,"premium",M694&lt;=500000,"VIP")</f>
        <v>premium</v>
      </c>
    </row>
    <row r="695" spans="1:15" x14ac:dyDescent="0.25">
      <c r="A695" s="3">
        <v>10694</v>
      </c>
      <c r="B695" s="5">
        <v>45437</v>
      </c>
      <c r="C695" s="5" t="str">
        <f t="shared" si="30"/>
        <v>May</v>
      </c>
      <c r="D695" s="5" t="str">
        <f t="shared" si="31"/>
        <v>2024</v>
      </c>
      <c r="E695" s="3" t="s">
        <v>1461</v>
      </c>
      <c r="F695" s="3" t="s">
        <v>11</v>
      </c>
      <c r="G695" s="3" t="s">
        <v>61</v>
      </c>
      <c r="H695" s="3" t="s">
        <v>25</v>
      </c>
      <c r="I695" s="3" t="s">
        <v>26</v>
      </c>
      <c r="J695" s="3" t="s">
        <v>1462</v>
      </c>
      <c r="K695" s="3">
        <v>5</v>
      </c>
      <c r="L695" s="3">
        <v>22831</v>
      </c>
      <c r="M695" s="3">
        <f t="shared" si="32"/>
        <v>114155</v>
      </c>
      <c r="N695" s="6">
        <f>Table2[[#This Row],[revenue]]/Table2[[#This Row],[Order ID]]</f>
        <v>10.674677389190201</v>
      </c>
      <c r="O695" s="3" t="str" cm="1">
        <f t="array" ref="O695">_xlfn.IFS(M695&lt;=150000,"regular",M695&lt;=300000,"premium",M695&lt;=500000,"VIP")</f>
        <v>regular</v>
      </c>
    </row>
    <row r="696" spans="1:15" x14ac:dyDescent="0.25">
      <c r="A696" s="3">
        <v>10695</v>
      </c>
      <c r="B696" s="5">
        <v>45760</v>
      </c>
      <c r="C696" s="5" t="str">
        <f t="shared" si="30"/>
        <v>Apr</v>
      </c>
      <c r="D696" s="5" t="str">
        <f t="shared" si="31"/>
        <v>2025</v>
      </c>
      <c r="E696" s="3" t="s">
        <v>1463</v>
      </c>
      <c r="F696" s="3" t="s">
        <v>17</v>
      </c>
      <c r="G696" s="3" t="s">
        <v>18</v>
      </c>
      <c r="H696" s="3" t="s">
        <v>25</v>
      </c>
      <c r="I696" s="3" t="s">
        <v>58</v>
      </c>
      <c r="J696" s="3" t="s">
        <v>1464</v>
      </c>
      <c r="K696" s="3">
        <v>2</v>
      </c>
      <c r="L696" s="3">
        <v>64629</v>
      </c>
      <c r="M696" s="3">
        <f t="shared" si="32"/>
        <v>129258</v>
      </c>
      <c r="N696" s="6">
        <f>Table2[[#This Row],[revenue]]/Table2[[#This Row],[Order ID]]</f>
        <v>12.085834502103786</v>
      </c>
      <c r="O696" s="3" t="str" cm="1">
        <f t="array" ref="O696">_xlfn.IFS(M696&lt;=150000,"regular",M696&lt;=300000,"premium",M696&lt;=500000,"VIP")</f>
        <v>regular</v>
      </c>
    </row>
    <row r="697" spans="1:15" x14ac:dyDescent="0.25">
      <c r="A697" s="3">
        <v>10696</v>
      </c>
      <c r="B697" s="5">
        <v>45260</v>
      </c>
      <c r="C697" s="5" t="str">
        <f t="shared" si="30"/>
        <v>Nov</v>
      </c>
      <c r="D697" s="5" t="str">
        <f t="shared" si="31"/>
        <v>2023</v>
      </c>
      <c r="E697" s="3" t="s">
        <v>1465</v>
      </c>
      <c r="F697" s="3" t="s">
        <v>17</v>
      </c>
      <c r="G697" s="3" t="s">
        <v>158</v>
      </c>
      <c r="H697" s="3" t="s">
        <v>13</v>
      </c>
      <c r="I697" s="3" t="s">
        <v>14</v>
      </c>
      <c r="J697" s="3" t="s">
        <v>1466</v>
      </c>
      <c r="K697" s="3">
        <v>2</v>
      </c>
      <c r="L697" s="3">
        <v>71911</v>
      </c>
      <c r="M697" s="3">
        <f t="shared" si="32"/>
        <v>143822</v>
      </c>
      <c r="N697" s="6">
        <f>Table2[[#This Row],[revenue]]/Table2[[#This Row],[Order ID]]</f>
        <v>13.446335078534032</v>
      </c>
      <c r="O697" s="3" t="str" cm="1">
        <f t="array" ref="O697">_xlfn.IFS(M697&lt;=150000,"regular",M697&lt;=300000,"premium",M697&lt;=500000,"VIP")</f>
        <v>regular</v>
      </c>
    </row>
    <row r="698" spans="1:15" x14ac:dyDescent="0.25">
      <c r="A698" s="3">
        <v>10697</v>
      </c>
      <c r="B698" s="5">
        <v>45482</v>
      </c>
      <c r="C698" s="5" t="str">
        <f t="shared" si="30"/>
        <v>Jul</v>
      </c>
      <c r="D698" s="5" t="str">
        <f t="shared" si="31"/>
        <v>2024</v>
      </c>
      <c r="E698" s="3" t="s">
        <v>1467</v>
      </c>
      <c r="F698" s="3" t="s">
        <v>23</v>
      </c>
      <c r="G698" s="3" t="s">
        <v>29</v>
      </c>
      <c r="H698" s="3" t="s">
        <v>19</v>
      </c>
      <c r="I698" s="3" t="s">
        <v>98</v>
      </c>
      <c r="J698" s="3" t="s">
        <v>1468</v>
      </c>
      <c r="K698" s="3">
        <v>1</v>
      </c>
      <c r="L698" s="3">
        <v>64669</v>
      </c>
      <c r="M698" s="3">
        <f t="shared" si="32"/>
        <v>64669</v>
      </c>
      <c r="N698" s="6">
        <f>Table2[[#This Row],[revenue]]/Table2[[#This Row],[Order ID]]</f>
        <v>6.0455267832102457</v>
      </c>
      <c r="O698" s="3" t="str" cm="1">
        <f t="array" ref="O698">_xlfn.IFS(M698&lt;=150000,"regular",M698&lt;=300000,"premium",M698&lt;=500000,"VIP")</f>
        <v>regular</v>
      </c>
    </row>
    <row r="699" spans="1:15" x14ac:dyDescent="0.25">
      <c r="A699" s="3">
        <v>10698</v>
      </c>
      <c r="B699" s="5">
        <v>45501</v>
      </c>
      <c r="C699" s="5" t="str">
        <f t="shared" si="30"/>
        <v>Jul</v>
      </c>
      <c r="D699" s="5" t="str">
        <f t="shared" si="31"/>
        <v>2024</v>
      </c>
      <c r="E699" s="3" t="s">
        <v>1469</v>
      </c>
      <c r="F699" s="3" t="s">
        <v>23</v>
      </c>
      <c r="G699" s="3" t="s">
        <v>135</v>
      </c>
      <c r="H699" s="3" t="s">
        <v>13</v>
      </c>
      <c r="I699" s="3" t="s">
        <v>14</v>
      </c>
      <c r="J699" s="3" t="s">
        <v>1470</v>
      </c>
      <c r="K699" s="3">
        <v>4</v>
      </c>
      <c r="L699" s="3">
        <v>60046</v>
      </c>
      <c r="M699" s="3">
        <f t="shared" si="32"/>
        <v>240184</v>
      </c>
      <c r="N699" s="6">
        <f>Table2[[#This Row],[revenue]]/Table2[[#This Row],[Order ID]]</f>
        <v>22.451299308281921</v>
      </c>
      <c r="O699" s="3" t="str" cm="1">
        <f t="array" ref="O699">_xlfn.IFS(M699&lt;=150000,"regular",M699&lt;=300000,"premium",M699&lt;=500000,"VIP")</f>
        <v>premium</v>
      </c>
    </row>
    <row r="700" spans="1:15" x14ac:dyDescent="0.25">
      <c r="A700" s="3">
        <v>10699</v>
      </c>
      <c r="B700" s="5">
        <v>45669</v>
      </c>
      <c r="C700" s="5" t="str">
        <f t="shared" si="30"/>
        <v>Jan</v>
      </c>
      <c r="D700" s="5" t="str">
        <f t="shared" si="31"/>
        <v>2025</v>
      </c>
      <c r="E700" s="3" t="s">
        <v>1471</v>
      </c>
      <c r="F700" s="3" t="s">
        <v>23</v>
      </c>
      <c r="G700" s="3" t="s">
        <v>135</v>
      </c>
      <c r="H700" s="3" t="s">
        <v>39</v>
      </c>
      <c r="I700" s="3" t="s">
        <v>200</v>
      </c>
      <c r="J700" s="3" t="s">
        <v>1472</v>
      </c>
      <c r="K700" s="3">
        <v>5</v>
      </c>
      <c r="L700" s="3">
        <v>13334</v>
      </c>
      <c r="M700" s="3">
        <f t="shared" si="32"/>
        <v>66670</v>
      </c>
      <c r="N700" s="6">
        <f>Table2[[#This Row],[revenue]]/Table2[[#This Row],[Order ID]]</f>
        <v>6.2314234975231333</v>
      </c>
      <c r="O700" s="3" t="str" cm="1">
        <f t="array" ref="O700">_xlfn.IFS(M700&lt;=150000,"regular",M700&lt;=300000,"premium",M700&lt;=500000,"VIP")</f>
        <v>regular</v>
      </c>
    </row>
    <row r="701" spans="1:15" x14ac:dyDescent="0.25">
      <c r="A701" s="3">
        <v>10700</v>
      </c>
      <c r="B701" s="5">
        <v>45641</v>
      </c>
      <c r="C701" s="5" t="str">
        <f t="shared" si="30"/>
        <v>Dec</v>
      </c>
      <c r="D701" s="5" t="str">
        <f t="shared" si="31"/>
        <v>2024</v>
      </c>
      <c r="E701" s="3" t="s">
        <v>1473</v>
      </c>
      <c r="F701" s="3" t="s">
        <v>23</v>
      </c>
      <c r="G701" s="3" t="s">
        <v>29</v>
      </c>
      <c r="H701" s="3" t="s">
        <v>13</v>
      </c>
      <c r="I701" s="3" t="s">
        <v>282</v>
      </c>
      <c r="J701" s="3" t="s">
        <v>1474</v>
      </c>
      <c r="K701" s="3">
        <v>1</v>
      </c>
      <c r="L701" s="3">
        <v>22975</v>
      </c>
      <c r="M701" s="3">
        <f t="shared" si="32"/>
        <v>22975</v>
      </c>
      <c r="N701" s="6">
        <f>Table2[[#This Row],[revenue]]/Table2[[#This Row],[Order ID]]</f>
        <v>2.1471962616822431</v>
      </c>
      <c r="O701" s="3" t="str" cm="1">
        <f t="array" ref="O701">_xlfn.IFS(M701&lt;=150000,"regular",M701&lt;=300000,"premium",M701&lt;=500000,"VIP")</f>
        <v>regular</v>
      </c>
    </row>
    <row r="702" spans="1:15" x14ac:dyDescent="0.25">
      <c r="A702" s="3">
        <v>10701</v>
      </c>
      <c r="B702" s="5">
        <v>45764</v>
      </c>
      <c r="C702" s="5" t="str">
        <f t="shared" si="30"/>
        <v>Apr</v>
      </c>
      <c r="D702" s="5" t="str">
        <f t="shared" si="31"/>
        <v>2025</v>
      </c>
      <c r="E702" s="3" t="s">
        <v>1475</v>
      </c>
      <c r="F702" s="3" t="s">
        <v>23</v>
      </c>
      <c r="G702" s="3" t="s">
        <v>135</v>
      </c>
      <c r="H702" s="3" t="s">
        <v>67</v>
      </c>
      <c r="I702" s="3" t="s">
        <v>231</v>
      </c>
      <c r="J702" s="3" t="s">
        <v>1476</v>
      </c>
      <c r="K702" s="3">
        <v>3</v>
      </c>
      <c r="L702" s="3">
        <v>63216</v>
      </c>
      <c r="M702" s="3">
        <f t="shared" si="32"/>
        <v>189648</v>
      </c>
      <c r="N702" s="6">
        <f>Table2[[#This Row],[revenue]]/Table2[[#This Row],[Order ID]]</f>
        <v>17.722455845248106</v>
      </c>
      <c r="O702" s="3" t="str" cm="1">
        <f t="array" ref="O702">_xlfn.IFS(M702&lt;=150000,"regular",M702&lt;=300000,"premium",M702&lt;=500000,"VIP")</f>
        <v>premium</v>
      </c>
    </row>
    <row r="703" spans="1:15" x14ac:dyDescent="0.25">
      <c r="A703" s="3">
        <v>10702</v>
      </c>
      <c r="B703" s="5">
        <v>45740</v>
      </c>
      <c r="C703" s="5" t="str">
        <f t="shared" si="30"/>
        <v>Mar</v>
      </c>
      <c r="D703" s="5" t="str">
        <f t="shared" si="31"/>
        <v>2025</v>
      </c>
      <c r="E703" s="3" t="s">
        <v>1477</v>
      </c>
      <c r="F703" s="3" t="s">
        <v>33</v>
      </c>
      <c r="G703" s="3" t="s">
        <v>94</v>
      </c>
      <c r="H703" s="3" t="s">
        <v>13</v>
      </c>
      <c r="I703" s="3" t="s">
        <v>48</v>
      </c>
      <c r="J703" s="3" t="s">
        <v>1478</v>
      </c>
      <c r="K703" s="3">
        <v>5</v>
      </c>
      <c r="L703" s="3">
        <v>4261</v>
      </c>
      <c r="M703" s="3">
        <f t="shared" si="32"/>
        <v>21305</v>
      </c>
      <c r="N703" s="6">
        <f>Table2[[#This Row],[revenue]]/Table2[[#This Row],[Order ID]]</f>
        <v>1.9907493926368902</v>
      </c>
      <c r="O703" s="3" t="str" cm="1">
        <f t="array" ref="O703">_xlfn.IFS(M703&lt;=150000,"regular",M703&lt;=300000,"premium",M703&lt;=500000,"VIP")</f>
        <v>regular</v>
      </c>
    </row>
    <row r="704" spans="1:15" x14ac:dyDescent="0.25">
      <c r="A704" s="3">
        <v>10703</v>
      </c>
      <c r="B704" s="5">
        <v>45808</v>
      </c>
      <c r="C704" s="5" t="str">
        <f t="shared" si="30"/>
        <v>May</v>
      </c>
      <c r="D704" s="5" t="str">
        <f t="shared" si="31"/>
        <v>2025</v>
      </c>
      <c r="E704" s="3" t="s">
        <v>1479</v>
      </c>
      <c r="F704" s="3" t="s">
        <v>33</v>
      </c>
      <c r="G704" s="3" t="s">
        <v>94</v>
      </c>
      <c r="H704" s="3" t="s">
        <v>13</v>
      </c>
      <c r="I704" s="3" t="s">
        <v>48</v>
      </c>
      <c r="J704" s="3" t="s">
        <v>1480</v>
      </c>
      <c r="K704" s="3">
        <v>2</v>
      </c>
      <c r="L704" s="3">
        <v>56170</v>
      </c>
      <c r="M704" s="3">
        <f t="shared" si="32"/>
        <v>112340</v>
      </c>
      <c r="N704" s="6">
        <f>Table2[[#This Row],[revenue]]/Table2[[#This Row],[Order ID]]</f>
        <v>10.496122582453518</v>
      </c>
      <c r="O704" s="3" t="str" cm="1">
        <f t="array" ref="O704">_xlfn.IFS(M704&lt;=150000,"regular",M704&lt;=300000,"premium",M704&lt;=500000,"VIP")</f>
        <v>regular</v>
      </c>
    </row>
    <row r="705" spans="1:15" x14ac:dyDescent="0.25">
      <c r="A705" s="3">
        <v>10704</v>
      </c>
      <c r="B705" s="5">
        <v>45627</v>
      </c>
      <c r="C705" s="5" t="str">
        <f t="shared" si="30"/>
        <v>Dec</v>
      </c>
      <c r="D705" s="5" t="str">
        <f t="shared" si="31"/>
        <v>2024</v>
      </c>
      <c r="E705" s="3" t="s">
        <v>1481</v>
      </c>
      <c r="F705" s="3" t="s">
        <v>33</v>
      </c>
      <c r="G705" s="3" t="s">
        <v>94</v>
      </c>
      <c r="H705" s="3" t="s">
        <v>25</v>
      </c>
      <c r="I705" s="3" t="s">
        <v>218</v>
      </c>
      <c r="J705" s="3" t="s">
        <v>1482</v>
      </c>
      <c r="K705" s="3">
        <v>3</v>
      </c>
      <c r="L705" s="3">
        <v>45035</v>
      </c>
      <c r="M705" s="3">
        <f t="shared" si="32"/>
        <v>135105</v>
      </c>
      <c r="N705" s="6">
        <f>Table2[[#This Row],[revenue]]/Table2[[#This Row],[Order ID]]</f>
        <v>12.621917040358744</v>
      </c>
      <c r="O705" s="3" t="str" cm="1">
        <f t="array" ref="O705">_xlfn.IFS(M705&lt;=150000,"regular",M705&lt;=300000,"premium",M705&lt;=500000,"VIP")</f>
        <v>regular</v>
      </c>
    </row>
    <row r="706" spans="1:15" x14ac:dyDescent="0.25">
      <c r="A706" s="3">
        <v>10705</v>
      </c>
      <c r="B706" s="5">
        <v>45805</v>
      </c>
      <c r="C706" s="5" t="str">
        <f t="shared" si="30"/>
        <v>May</v>
      </c>
      <c r="D706" s="5" t="str">
        <f t="shared" si="31"/>
        <v>2025</v>
      </c>
      <c r="E706" s="3" t="s">
        <v>1483</v>
      </c>
      <c r="F706" s="3" t="s">
        <v>17</v>
      </c>
      <c r="G706" s="3" t="s">
        <v>47</v>
      </c>
      <c r="H706" s="3" t="s">
        <v>67</v>
      </c>
      <c r="I706" s="3" t="s">
        <v>195</v>
      </c>
      <c r="J706" s="3" t="s">
        <v>1484</v>
      </c>
      <c r="K706" s="3">
        <v>3</v>
      </c>
      <c r="L706" s="3">
        <v>7724</v>
      </c>
      <c r="M706" s="3">
        <f t="shared" si="32"/>
        <v>23172</v>
      </c>
      <c r="N706" s="6">
        <f>Table2[[#This Row],[revenue]]/Table2[[#This Row],[Order ID]]</f>
        <v>2.1645959831854276</v>
      </c>
      <c r="O706" s="3" t="str" cm="1">
        <f t="array" ref="O706">_xlfn.IFS(M706&lt;=150000,"regular",M706&lt;=300000,"premium",M706&lt;=500000,"VIP")</f>
        <v>regular</v>
      </c>
    </row>
    <row r="707" spans="1:15" x14ac:dyDescent="0.25">
      <c r="A707" s="3">
        <v>10706</v>
      </c>
      <c r="B707" s="5">
        <v>45276</v>
      </c>
      <c r="C707" s="5" t="str">
        <f t="shared" ref="C707:C770" si="33">TEXT(B707,"mmm")</f>
        <v>Dec</v>
      </c>
      <c r="D707" s="5" t="str">
        <f t="shared" ref="D707:D770" si="34">TEXT(B707,"yyyy")</f>
        <v>2023</v>
      </c>
      <c r="E707" s="3" t="s">
        <v>1485</v>
      </c>
      <c r="F707" s="3" t="s">
        <v>23</v>
      </c>
      <c r="G707" s="3" t="s">
        <v>105</v>
      </c>
      <c r="H707" s="3" t="s">
        <v>13</v>
      </c>
      <c r="I707" s="3" t="s">
        <v>282</v>
      </c>
      <c r="J707" s="3" t="s">
        <v>1486</v>
      </c>
      <c r="K707" s="3">
        <v>5</v>
      </c>
      <c r="L707" s="3">
        <v>58809</v>
      </c>
      <c r="M707" s="3">
        <f t="shared" ref="M707:M770" si="35">K707*L707</f>
        <v>294045</v>
      </c>
      <c r="N707" s="6">
        <f>Table2[[#This Row],[revenue]]/Table2[[#This Row],[Order ID]]</f>
        <v>27.465439940220438</v>
      </c>
      <c r="O707" s="3" t="str" cm="1">
        <f t="array" ref="O707">_xlfn.IFS(M707&lt;=150000,"regular",M707&lt;=300000,"premium",M707&lt;=500000,"VIP")</f>
        <v>premium</v>
      </c>
    </row>
    <row r="708" spans="1:15" x14ac:dyDescent="0.25">
      <c r="A708" s="3">
        <v>10707</v>
      </c>
      <c r="B708" s="5">
        <v>45868</v>
      </c>
      <c r="C708" s="5" t="str">
        <f t="shared" si="33"/>
        <v>Jul</v>
      </c>
      <c r="D708" s="5" t="str">
        <f t="shared" si="34"/>
        <v>2025</v>
      </c>
      <c r="E708" s="3" t="s">
        <v>1487</v>
      </c>
      <c r="F708" s="3" t="s">
        <v>33</v>
      </c>
      <c r="G708" s="3" t="s">
        <v>55</v>
      </c>
      <c r="H708" s="3" t="s">
        <v>120</v>
      </c>
      <c r="I708" s="3" t="s">
        <v>139</v>
      </c>
      <c r="J708" s="3" t="s">
        <v>1488</v>
      </c>
      <c r="K708" s="3">
        <v>1</v>
      </c>
      <c r="L708" s="3">
        <v>1182</v>
      </c>
      <c r="M708" s="3">
        <f t="shared" si="35"/>
        <v>1182</v>
      </c>
      <c r="N708" s="6">
        <f>Table2[[#This Row],[revenue]]/Table2[[#This Row],[Order ID]]</f>
        <v>0.11039506864667974</v>
      </c>
      <c r="O708" s="3" t="str" cm="1">
        <f t="array" ref="O708">_xlfn.IFS(M708&lt;=150000,"regular",M708&lt;=300000,"premium",M708&lt;=500000,"VIP")</f>
        <v>regular</v>
      </c>
    </row>
    <row r="709" spans="1:15" x14ac:dyDescent="0.25">
      <c r="A709" s="3">
        <v>10708</v>
      </c>
      <c r="B709" s="5">
        <v>45747</v>
      </c>
      <c r="C709" s="5" t="str">
        <f t="shared" si="33"/>
        <v>Mar</v>
      </c>
      <c r="D709" s="5" t="str">
        <f t="shared" si="34"/>
        <v>2025</v>
      </c>
      <c r="E709" s="3" t="s">
        <v>1489</v>
      </c>
      <c r="F709" s="3" t="s">
        <v>33</v>
      </c>
      <c r="G709" s="3" t="s">
        <v>55</v>
      </c>
      <c r="H709" s="3" t="s">
        <v>39</v>
      </c>
      <c r="I709" s="3" t="s">
        <v>40</v>
      </c>
      <c r="J709" s="3" t="s">
        <v>1490</v>
      </c>
      <c r="K709" s="3">
        <v>5</v>
      </c>
      <c r="L709" s="3">
        <v>78096</v>
      </c>
      <c r="M709" s="3">
        <f t="shared" si="35"/>
        <v>390480</v>
      </c>
      <c r="N709" s="6">
        <f>Table2[[#This Row],[revenue]]/Table2[[#This Row],[Order ID]]</f>
        <v>36.466193500186776</v>
      </c>
      <c r="O709" s="3" t="str" cm="1">
        <f t="array" ref="O709">_xlfn.IFS(M709&lt;=150000,"regular",M709&lt;=300000,"premium",M709&lt;=500000,"VIP")</f>
        <v>VIP</v>
      </c>
    </row>
    <row r="710" spans="1:15" x14ac:dyDescent="0.25">
      <c r="A710" s="3">
        <v>10709</v>
      </c>
      <c r="B710" s="5">
        <v>45258</v>
      </c>
      <c r="C710" s="5" t="str">
        <f t="shared" si="33"/>
        <v>Nov</v>
      </c>
      <c r="D710" s="5" t="str">
        <f t="shared" si="34"/>
        <v>2023</v>
      </c>
      <c r="E710" s="3" t="s">
        <v>1491</v>
      </c>
      <c r="F710" s="3" t="s">
        <v>11</v>
      </c>
      <c r="G710" s="3" t="s">
        <v>84</v>
      </c>
      <c r="H710" s="3" t="s">
        <v>19</v>
      </c>
      <c r="I710" s="3" t="s">
        <v>124</v>
      </c>
      <c r="J710" s="3" t="s">
        <v>1492</v>
      </c>
      <c r="K710" s="3">
        <v>1</v>
      </c>
      <c r="L710" s="3">
        <v>19369</v>
      </c>
      <c r="M710" s="3">
        <f t="shared" si="35"/>
        <v>19369</v>
      </c>
      <c r="N710" s="6">
        <f>Table2[[#This Row],[revenue]]/Table2[[#This Row],[Order ID]]</f>
        <v>1.8086656083667942</v>
      </c>
      <c r="O710" s="3" t="str" cm="1">
        <f t="array" ref="O710">_xlfn.IFS(M710&lt;=150000,"regular",M710&lt;=300000,"premium",M710&lt;=500000,"VIP")</f>
        <v>regular</v>
      </c>
    </row>
    <row r="711" spans="1:15" x14ac:dyDescent="0.25">
      <c r="A711" s="3">
        <v>10710</v>
      </c>
      <c r="B711" s="5">
        <v>45557</v>
      </c>
      <c r="C711" s="5" t="str">
        <f t="shared" si="33"/>
        <v>Sep</v>
      </c>
      <c r="D711" s="5" t="str">
        <f t="shared" si="34"/>
        <v>2024</v>
      </c>
      <c r="E711" s="3" t="s">
        <v>1493</v>
      </c>
      <c r="F711" s="3" t="s">
        <v>23</v>
      </c>
      <c r="G711" s="3" t="s">
        <v>105</v>
      </c>
      <c r="H711" s="3" t="s">
        <v>25</v>
      </c>
      <c r="I711" s="3" t="s">
        <v>95</v>
      </c>
      <c r="J711" s="3" t="s">
        <v>1494</v>
      </c>
      <c r="K711" s="3">
        <v>3</v>
      </c>
      <c r="L711" s="3">
        <v>10570</v>
      </c>
      <c r="M711" s="3">
        <f t="shared" si="35"/>
        <v>31710</v>
      </c>
      <c r="N711" s="6">
        <f>Table2[[#This Row],[revenue]]/Table2[[#This Row],[Order ID]]</f>
        <v>2.9607843137254903</v>
      </c>
      <c r="O711" s="3" t="str" cm="1">
        <f t="array" ref="O711">_xlfn.IFS(M711&lt;=150000,"regular",M711&lt;=300000,"premium",M711&lt;=500000,"VIP")</f>
        <v>regular</v>
      </c>
    </row>
    <row r="712" spans="1:15" x14ac:dyDescent="0.25">
      <c r="A712" s="3">
        <v>10711</v>
      </c>
      <c r="B712" s="5">
        <v>45726</v>
      </c>
      <c r="C712" s="5" t="str">
        <f t="shared" si="33"/>
        <v>Mar</v>
      </c>
      <c r="D712" s="5" t="str">
        <f t="shared" si="34"/>
        <v>2025</v>
      </c>
      <c r="E712" s="3" t="s">
        <v>1495</v>
      </c>
      <c r="F712" s="3" t="s">
        <v>17</v>
      </c>
      <c r="G712" s="3" t="s">
        <v>47</v>
      </c>
      <c r="H712" s="3" t="s">
        <v>87</v>
      </c>
      <c r="I712" s="3" t="s">
        <v>174</v>
      </c>
      <c r="J712" s="3" t="s">
        <v>1496</v>
      </c>
      <c r="K712" s="3">
        <v>3</v>
      </c>
      <c r="L712" s="3">
        <v>19794</v>
      </c>
      <c r="M712" s="3">
        <f t="shared" si="35"/>
        <v>59382</v>
      </c>
      <c r="N712" s="6">
        <f>Table2[[#This Row],[revenue]]/Table2[[#This Row],[Order ID]]</f>
        <v>5.5440201661842963</v>
      </c>
      <c r="O712" s="3" t="str" cm="1">
        <f t="array" ref="O712">_xlfn.IFS(M712&lt;=150000,"regular",M712&lt;=300000,"premium",M712&lt;=500000,"VIP")</f>
        <v>regular</v>
      </c>
    </row>
    <row r="713" spans="1:15" x14ac:dyDescent="0.25">
      <c r="A713" s="3">
        <v>10712</v>
      </c>
      <c r="B713" s="5">
        <v>45239</v>
      </c>
      <c r="C713" s="5" t="str">
        <f t="shared" si="33"/>
        <v>Nov</v>
      </c>
      <c r="D713" s="5" t="str">
        <f t="shared" si="34"/>
        <v>2023</v>
      </c>
      <c r="E713" s="3" t="s">
        <v>1497</v>
      </c>
      <c r="F713" s="3" t="s">
        <v>33</v>
      </c>
      <c r="G713" s="3" t="s">
        <v>34</v>
      </c>
      <c r="H713" s="3" t="s">
        <v>87</v>
      </c>
      <c r="I713" s="3" t="s">
        <v>205</v>
      </c>
      <c r="J713" s="3" t="s">
        <v>1498</v>
      </c>
      <c r="K713" s="3">
        <v>3</v>
      </c>
      <c r="L713" s="3">
        <v>45473</v>
      </c>
      <c r="M713" s="3">
        <f t="shared" si="35"/>
        <v>136419</v>
      </c>
      <c r="N713" s="6">
        <f>Table2[[#This Row],[revenue]]/Table2[[#This Row],[Order ID]]</f>
        <v>12.735156833457804</v>
      </c>
      <c r="O713" s="3" t="str" cm="1">
        <f t="array" ref="O713">_xlfn.IFS(M713&lt;=150000,"regular",M713&lt;=300000,"premium",M713&lt;=500000,"VIP")</f>
        <v>regular</v>
      </c>
    </row>
    <row r="714" spans="1:15" x14ac:dyDescent="0.25">
      <c r="A714" s="3">
        <v>10713</v>
      </c>
      <c r="B714" s="5">
        <v>45241</v>
      </c>
      <c r="C714" s="5" t="str">
        <f t="shared" si="33"/>
        <v>Nov</v>
      </c>
      <c r="D714" s="5" t="str">
        <f t="shared" si="34"/>
        <v>2023</v>
      </c>
      <c r="E714" s="3" t="s">
        <v>1499</v>
      </c>
      <c r="F714" s="3" t="s">
        <v>17</v>
      </c>
      <c r="G714" s="3" t="s">
        <v>66</v>
      </c>
      <c r="H714" s="3" t="s">
        <v>62</v>
      </c>
      <c r="I714" s="3" t="s">
        <v>106</v>
      </c>
      <c r="J714" s="3" t="s">
        <v>1500</v>
      </c>
      <c r="K714" s="3">
        <v>5</v>
      </c>
      <c r="L714" s="3">
        <v>19763</v>
      </c>
      <c r="M714" s="3">
        <f t="shared" si="35"/>
        <v>98815</v>
      </c>
      <c r="N714" s="6">
        <f>Table2[[#This Row],[revenue]]/Table2[[#This Row],[Order ID]]</f>
        <v>9.2238401941566313</v>
      </c>
      <c r="O714" s="3" t="str" cm="1">
        <f t="array" ref="O714">_xlfn.IFS(M714&lt;=150000,"regular",M714&lt;=300000,"premium",M714&lt;=500000,"VIP")</f>
        <v>regular</v>
      </c>
    </row>
    <row r="715" spans="1:15" x14ac:dyDescent="0.25">
      <c r="A715" s="3">
        <v>10714</v>
      </c>
      <c r="B715" s="5">
        <v>45347</v>
      </c>
      <c r="C715" s="5" t="str">
        <f t="shared" si="33"/>
        <v>Feb</v>
      </c>
      <c r="D715" s="5" t="str">
        <f t="shared" si="34"/>
        <v>2024</v>
      </c>
      <c r="E715" s="3" t="s">
        <v>1501</v>
      </c>
      <c r="F715" s="3" t="s">
        <v>23</v>
      </c>
      <c r="G715" s="3" t="s">
        <v>76</v>
      </c>
      <c r="H715" s="3" t="s">
        <v>25</v>
      </c>
      <c r="I715" s="3" t="s">
        <v>95</v>
      </c>
      <c r="J715" s="3" t="s">
        <v>1502</v>
      </c>
      <c r="K715" s="3">
        <v>5</v>
      </c>
      <c r="L715" s="3">
        <v>66615</v>
      </c>
      <c r="M715" s="3">
        <f t="shared" si="35"/>
        <v>333075</v>
      </c>
      <c r="N715" s="6">
        <f>Table2[[#This Row],[revenue]]/Table2[[#This Row],[Order ID]]</f>
        <v>31.087829008773568</v>
      </c>
      <c r="O715" s="3" t="str" cm="1">
        <f t="array" ref="O715">_xlfn.IFS(M715&lt;=150000,"regular",M715&lt;=300000,"premium",M715&lt;=500000,"VIP")</f>
        <v>VIP</v>
      </c>
    </row>
    <row r="716" spans="1:15" x14ac:dyDescent="0.25">
      <c r="A716" s="3">
        <v>10715</v>
      </c>
      <c r="B716" s="5">
        <v>45358</v>
      </c>
      <c r="C716" s="5" t="str">
        <f t="shared" si="33"/>
        <v>Mar</v>
      </c>
      <c r="D716" s="5" t="str">
        <f t="shared" si="34"/>
        <v>2024</v>
      </c>
      <c r="E716" s="3" t="s">
        <v>1503</v>
      </c>
      <c r="F716" s="3" t="s">
        <v>17</v>
      </c>
      <c r="G716" s="3" t="s">
        <v>158</v>
      </c>
      <c r="H716" s="3" t="s">
        <v>62</v>
      </c>
      <c r="I716" s="3" t="s">
        <v>142</v>
      </c>
      <c r="J716" s="3" t="s">
        <v>1504</v>
      </c>
      <c r="K716" s="3">
        <v>1</v>
      </c>
      <c r="L716" s="3">
        <v>23198</v>
      </c>
      <c r="M716" s="3">
        <f t="shared" si="35"/>
        <v>23198</v>
      </c>
      <c r="N716" s="6">
        <f>Table2[[#This Row],[revenue]]/Table2[[#This Row],[Order ID]]</f>
        <v>2.1650023331777883</v>
      </c>
      <c r="O716" s="3" t="str" cm="1">
        <f t="array" ref="O716">_xlfn.IFS(M716&lt;=150000,"regular",M716&lt;=300000,"premium",M716&lt;=500000,"VIP")</f>
        <v>regular</v>
      </c>
    </row>
    <row r="717" spans="1:15" x14ac:dyDescent="0.25">
      <c r="A717" s="3">
        <v>10716</v>
      </c>
      <c r="B717" s="5">
        <v>45823</v>
      </c>
      <c r="C717" s="5" t="str">
        <f t="shared" si="33"/>
        <v>Jun</v>
      </c>
      <c r="D717" s="5" t="str">
        <f t="shared" si="34"/>
        <v>2025</v>
      </c>
      <c r="E717" s="3" t="s">
        <v>1505</v>
      </c>
      <c r="F717" s="3" t="s">
        <v>23</v>
      </c>
      <c r="G717" s="3" t="s">
        <v>29</v>
      </c>
      <c r="H717" s="3" t="s">
        <v>25</v>
      </c>
      <c r="I717" s="3" t="s">
        <v>313</v>
      </c>
      <c r="J717" s="3" t="s">
        <v>1506</v>
      </c>
      <c r="K717" s="3">
        <v>4</v>
      </c>
      <c r="L717" s="3">
        <v>28275</v>
      </c>
      <c r="M717" s="3">
        <f t="shared" si="35"/>
        <v>113100</v>
      </c>
      <c r="N717" s="6">
        <f>Table2[[#This Row],[revenue]]/Table2[[#This Row],[Order ID]]</f>
        <v>10.55431131019037</v>
      </c>
      <c r="O717" s="3" t="str" cm="1">
        <f t="array" ref="O717">_xlfn.IFS(M717&lt;=150000,"regular",M717&lt;=300000,"premium",M717&lt;=500000,"VIP")</f>
        <v>regular</v>
      </c>
    </row>
    <row r="718" spans="1:15" x14ac:dyDescent="0.25">
      <c r="A718" s="3">
        <v>10717</v>
      </c>
      <c r="B718" s="5">
        <v>45408</v>
      </c>
      <c r="C718" s="5" t="str">
        <f t="shared" si="33"/>
        <v>Apr</v>
      </c>
      <c r="D718" s="5" t="str">
        <f t="shared" si="34"/>
        <v>2024</v>
      </c>
      <c r="E718" s="3" t="s">
        <v>1507</v>
      </c>
      <c r="F718" s="3" t="s">
        <v>11</v>
      </c>
      <c r="G718" s="3" t="s">
        <v>138</v>
      </c>
      <c r="H718" s="3" t="s">
        <v>87</v>
      </c>
      <c r="I718" s="3" t="s">
        <v>174</v>
      </c>
      <c r="J718" s="3" t="s">
        <v>1508</v>
      </c>
      <c r="K718" s="3">
        <v>3</v>
      </c>
      <c r="L718" s="3">
        <v>47650</v>
      </c>
      <c r="M718" s="3">
        <f t="shared" si="35"/>
        <v>142950</v>
      </c>
      <c r="N718" s="6">
        <f>Table2[[#This Row],[revenue]]/Table2[[#This Row],[Order ID]]</f>
        <v>13.338620882709714</v>
      </c>
      <c r="O718" s="3" t="str" cm="1">
        <f t="array" ref="O718">_xlfn.IFS(M718&lt;=150000,"regular",M718&lt;=300000,"premium",M718&lt;=500000,"VIP")</f>
        <v>regular</v>
      </c>
    </row>
    <row r="719" spans="1:15" x14ac:dyDescent="0.25">
      <c r="A719" s="3">
        <v>10718</v>
      </c>
      <c r="B719" s="5">
        <v>45547</v>
      </c>
      <c r="C719" s="5" t="str">
        <f t="shared" si="33"/>
        <v>Sep</v>
      </c>
      <c r="D719" s="5" t="str">
        <f t="shared" si="34"/>
        <v>2024</v>
      </c>
      <c r="E719" s="3" t="s">
        <v>1509</v>
      </c>
      <c r="F719" s="3" t="s">
        <v>23</v>
      </c>
      <c r="G719" s="3" t="s">
        <v>29</v>
      </c>
      <c r="H719" s="3" t="s">
        <v>39</v>
      </c>
      <c r="I719" s="3" t="s">
        <v>117</v>
      </c>
      <c r="J719" s="3" t="s">
        <v>1510</v>
      </c>
      <c r="K719" s="3">
        <v>1</v>
      </c>
      <c r="L719" s="3">
        <v>21886</v>
      </c>
      <c r="M719" s="3">
        <f t="shared" si="35"/>
        <v>21886</v>
      </c>
      <c r="N719" s="6">
        <f>Table2[[#This Row],[revenue]]/Table2[[#This Row],[Order ID]]</f>
        <v>2.0419854450457176</v>
      </c>
      <c r="O719" s="3" t="str" cm="1">
        <f t="array" ref="O719">_xlfn.IFS(M719&lt;=150000,"regular",M719&lt;=300000,"premium",M719&lt;=500000,"VIP")</f>
        <v>regular</v>
      </c>
    </row>
    <row r="720" spans="1:15" x14ac:dyDescent="0.25">
      <c r="A720" s="3">
        <v>10719</v>
      </c>
      <c r="B720" s="5">
        <v>45333</v>
      </c>
      <c r="C720" s="5" t="str">
        <f t="shared" si="33"/>
        <v>Feb</v>
      </c>
      <c r="D720" s="5" t="str">
        <f t="shared" si="34"/>
        <v>2024</v>
      </c>
      <c r="E720" s="3" t="s">
        <v>1511</v>
      </c>
      <c r="F720" s="3" t="s">
        <v>11</v>
      </c>
      <c r="G720" s="3" t="s">
        <v>84</v>
      </c>
      <c r="H720" s="3" t="s">
        <v>25</v>
      </c>
      <c r="I720" s="3" t="s">
        <v>218</v>
      </c>
      <c r="J720" s="3" t="s">
        <v>1512</v>
      </c>
      <c r="K720" s="3">
        <v>2</v>
      </c>
      <c r="L720" s="3">
        <v>77543</v>
      </c>
      <c r="M720" s="3">
        <f t="shared" si="35"/>
        <v>155086</v>
      </c>
      <c r="N720" s="6">
        <f>Table2[[#This Row],[revenue]]/Table2[[#This Row],[Order ID]]</f>
        <v>14.468327269334827</v>
      </c>
      <c r="O720" s="3" t="str" cm="1">
        <f t="array" ref="O720">_xlfn.IFS(M720&lt;=150000,"regular",M720&lt;=300000,"premium",M720&lt;=500000,"VIP")</f>
        <v>premium</v>
      </c>
    </row>
    <row r="721" spans="1:15" x14ac:dyDescent="0.25">
      <c r="A721" s="3">
        <v>10720</v>
      </c>
      <c r="B721" s="5">
        <v>45248</v>
      </c>
      <c r="C721" s="5" t="str">
        <f t="shared" si="33"/>
        <v>Nov</v>
      </c>
      <c r="D721" s="5" t="str">
        <f t="shared" si="34"/>
        <v>2023</v>
      </c>
      <c r="E721" s="3" t="s">
        <v>1513</v>
      </c>
      <c r="F721" s="3" t="s">
        <v>11</v>
      </c>
      <c r="G721" s="3" t="s">
        <v>165</v>
      </c>
      <c r="H721" s="3" t="s">
        <v>35</v>
      </c>
      <c r="I721" s="3" t="s">
        <v>179</v>
      </c>
      <c r="J721" s="3" t="s">
        <v>1514</v>
      </c>
      <c r="K721" s="3">
        <v>2</v>
      </c>
      <c r="L721" s="3">
        <v>1165</v>
      </c>
      <c r="M721" s="3">
        <f t="shared" si="35"/>
        <v>2330</v>
      </c>
      <c r="N721" s="6">
        <f>Table2[[#This Row],[revenue]]/Table2[[#This Row],[Order ID]]</f>
        <v>0.21735074626865672</v>
      </c>
      <c r="O721" s="3" t="str" cm="1">
        <f t="array" ref="O721">_xlfn.IFS(M721&lt;=150000,"regular",M721&lt;=300000,"premium",M721&lt;=500000,"VIP")</f>
        <v>regular</v>
      </c>
    </row>
    <row r="722" spans="1:15" x14ac:dyDescent="0.25">
      <c r="A722" s="3">
        <v>10721</v>
      </c>
      <c r="B722" s="5">
        <v>45786</v>
      </c>
      <c r="C722" s="5" t="str">
        <f t="shared" si="33"/>
        <v>May</v>
      </c>
      <c r="D722" s="5" t="str">
        <f t="shared" si="34"/>
        <v>2025</v>
      </c>
      <c r="E722" s="3" t="s">
        <v>1515</v>
      </c>
      <c r="F722" s="3" t="s">
        <v>23</v>
      </c>
      <c r="G722" s="3" t="s">
        <v>105</v>
      </c>
      <c r="H722" s="3" t="s">
        <v>25</v>
      </c>
      <c r="I722" s="3" t="s">
        <v>313</v>
      </c>
      <c r="J722" s="3" t="s">
        <v>1516</v>
      </c>
      <c r="K722" s="3">
        <v>2</v>
      </c>
      <c r="L722" s="3">
        <v>9308</v>
      </c>
      <c r="M722" s="3">
        <f t="shared" si="35"/>
        <v>18616</v>
      </c>
      <c r="N722" s="6">
        <f>Table2[[#This Row],[revenue]]/Table2[[#This Row],[Order ID]]</f>
        <v>1.7364051860833878</v>
      </c>
      <c r="O722" s="3" t="str" cm="1">
        <f t="array" ref="O722">_xlfn.IFS(M722&lt;=150000,"regular",M722&lt;=300000,"premium",M722&lt;=500000,"VIP")</f>
        <v>regular</v>
      </c>
    </row>
    <row r="723" spans="1:15" x14ac:dyDescent="0.25">
      <c r="A723" s="3">
        <v>10722</v>
      </c>
      <c r="B723" s="5">
        <v>45509</v>
      </c>
      <c r="C723" s="5" t="str">
        <f t="shared" si="33"/>
        <v>Aug</v>
      </c>
      <c r="D723" s="5" t="str">
        <f t="shared" si="34"/>
        <v>2024</v>
      </c>
      <c r="E723" s="3" t="s">
        <v>1517</v>
      </c>
      <c r="F723" s="3" t="s">
        <v>11</v>
      </c>
      <c r="G723" s="3" t="s">
        <v>138</v>
      </c>
      <c r="H723" s="3" t="s">
        <v>35</v>
      </c>
      <c r="I723" s="3" t="s">
        <v>71</v>
      </c>
      <c r="J723" s="3" t="s">
        <v>1518</v>
      </c>
      <c r="K723" s="3">
        <v>2</v>
      </c>
      <c r="L723" s="3">
        <v>26026</v>
      </c>
      <c r="M723" s="3">
        <f t="shared" si="35"/>
        <v>52052</v>
      </c>
      <c r="N723" s="6">
        <f>Table2[[#This Row],[revenue]]/Table2[[#This Row],[Order ID]]</f>
        <v>4.8546912889386311</v>
      </c>
      <c r="O723" s="3" t="str" cm="1">
        <f t="array" ref="O723">_xlfn.IFS(M723&lt;=150000,"regular",M723&lt;=300000,"premium",M723&lt;=500000,"VIP")</f>
        <v>regular</v>
      </c>
    </row>
    <row r="724" spans="1:15" x14ac:dyDescent="0.25">
      <c r="A724" s="3">
        <v>10723</v>
      </c>
      <c r="B724" s="5">
        <v>45322</v>
      </c>
      <c r="C724" s="5" t="str">
        <f t="shared" si="33"/>
        <v>Jan</v>
      </c>
      <c r="D724" s="5" t="str">
        <f t="shared" si="34"/>
        <v>2024</v>
      </c>
      <c r="E724" s="3" t="s">
        <v>1519</v>
      </c>
      <c r="F724" s="3" t="s">
        <v>17</v>
      </c>
      <c r="G724" s="3" t="s">
        <v>51</v>
      </c>
      <c r="H724" s="3" t="s">
        <v>39</v>
      </c>
      <c r="I724" s="3" t="s">
        <v>192</v>
      </c>
      <c r="J724" s="3" t="s">
        <v>1520</v>
      </c>
      <c r="K724" s="3">
        <v>5</v>
      </c>
      <c r="L724" s="3">
        <v>48983</v>
      </c>
      <c r="M724" s="3">
        <f t="shared" si="35"/>
        <v>244915</v>
      </c>
      <c r="N724" s="6">
        <f>Table2[[#This Row],[revenue]]/Table2[[#This Row],[Order ID]]</f>
        <v>22.840156672572974</v>
      </c>
      <c r="O724" s="3" t="str" cm="1">
        <f t="array" ref="O724">_xlfn.IFS(M724&lt;=150000,"regular",M724&lt;=300000,"premium",M724&lt;=500000,"VIP")</f>
        <v>premium</v>
      </c>
    </row>
    <row r="725" spans="1:15" x14ac:dyDescent="0.25">
      <c r="A725" s="3">
        <v>10724</v>
      </c>
      <c r="B725" s="5">
        <v>45208</v>
      </c>
      <c r="C725" s="5" t="str">
        <f t="shared" si="33"/>
        <v>Oct</v>
      </c>
      <c r="D725" s="5" t="str">
        <f t="shared" si="34"/>
        <v>2023</v>
      </c>
      <c r="E725" s="3" t="s">
        <v>1521</v>
      </c>
      <c r="F725" s="3" t="s">
        <v>33</v>
      </c>
      <c r="G725" s="3" t="s">
        <v>55</v>
      </c>
      <c r="H725" s="3" t="s">
        <v>25</v>
      </c>
      <c r="I725" s="3" t="s">
        <v>313</v>
      </c>
      <c r="J725" s="3" t="s">
        <v>1522</v>
      </c>
      <c r="K725" s="3">
        <v>2</v>
      </c>
      <c r="L725" s="3">
        <v>79005</v>
      </c>
      <c r="M725" s="3">
        <f t="shared" si="35"/>
        <v>158010</v>
      </c>
      <c r="N725" s="6">
        <f>Table2[[#This Row],[revenue]]/Table2[[#This Row],[Order ID]]</f>
        <v>14.734240954867587</v>
      </c>
      <c r="O725" s="3" t="str" cm="1">
        <f t="array" ref="O725">_xlfn.IFS(M725&lt;=150000,"regular",M725&lt;=300000,"premium",M725&lt;=500000,"VIP")</f>
        <v>premium</v>
      </c>
    </row>
    <row r="726" spans="1:15" x14ac:dyDescent="0.25">
      <c r="A726" s="3">
        <v>10725</v>
      </c>
      <c r="B726" s="5">
        <v>45924</v>
      </c>
      <c r="C726" s="5" t="str">
        <f t="shared" si="33"/>
        <v>Sep</v>
      </c>
      <c r="D726" s="5" t="str">
        <f t="shared" si="34"/>
        <v>2025</v>
      </c>
      <c r="E726" s="3" t="s">
        <v>1523</v>
      </c>
      <c r="F726" s="3" t="s">
        <v>11</v>
      </c>
      <c r="G726" s="3" t="s">
        <v>165</v>
      </c>
      <c r="H726" s="3" t="s">
        <v>87</v>
      </c>
      <c r="I726" s="3" t="s">
        <v>205</v>
      </c>
      <c r="J726" s="3" t="s">
        <v>1524</v>
      </c>
      <c r="K726" s="3">
        <v>3</v>
      </c>
      <c r="L726" s="3">
        <v>16462</v>
      </c>
      <c r="M726" s="3">
        <f t="shared" si="35"/>
        <v>49386</v>
      </c>
      <c r="N726" s="6">
        <f>Table2[[#This Row],[revenue]]/Table2[[#This Row],[Order ID]]</f>
        <v>4.6047552447552444</v>
      </c>
      <c r="O726" s="3" t="str" cm="1">
        <f t="array" ref="O726">_xlfn.IFS(M726&lt;=150000,"regular",M726&lt;=300000,"premium",M726&lt;=500000,"VIP")</f>
        <v>regular</v>
      </c>
    </row>
    <row r="727" spans="1:15" x14ac:dyDescent="0.25">
      <c r="A727" s="3">
        <v>10726</v>
      </c>
      <c r="B727" s="5">
        <v>45690</v>
      </c>
      <c r="C727" s="5" t="str">
        <f t="shared" si="33"/>
        <v>Feb</v>
      </c>
      <c r="D727" s="5" t="str">
        <f t="shared" si="34"/>
        <v>2025</v>
      </c>
      <c r="E727" s="3" t="s">
        <v>1525</v>
      </c>
      <c r="F727" s="3" t="s">
        <v>23</v>
      </c>
      <c r="G727" s="3" t="s">
        <v>29</v>
      </c>
      <c r="H727" s="3" t="s">
        <v>67</v>
      </c>
      <c r="I727" s="3" t="s">
        <v>298</v>
      </c>
      <c r="J727" s="3" t="s">
        <v>1526</v>
      </c>
      <c r="K727" s="3">
        <v>2</v>
      </c>
      <c r="L727" s="3">
        <v>69920</v>
      </c>
      <c r="M727" s="3">
        <f t="shared" si="35"/>
        <v>139840</v>
      </c>
      <c r="N727" s="6">
        <f>Table2[[#This Row],[revenue]]/Table2[[#This Row],[Order ID]]</f>
        <v>13.037479022934924</v>
      </c>
      <c r="O727" s="3" t="str" cm="1">
        <f t="array" ref="O727">_xlfn.IFS(M727&lt;=150000,"regular",M727&lt;=300000,"premium",M727&lt;=500000,"VIP")</f>
        <v>regular</v>
      </c>
    </row>
    <row r="728" spans="1:15" x14ac:dyDescent="0.25">
      <c r="A728" s="3">
        <v>10727</v>
      </c>
      <c r="B728" s="5">
        <v>45451</v>
      </c>
      <c r="C728" s="5" t="str">
        <f t="shared" si="33"/>
        <v>Jun</v>
      </c>
      <c r="D728" s="5" t="str">
        <f t="shared" si="34"/>
        <v>2024</v>
      </c>
      <c r="E728" s="3" t="s">
        <v>1527</v>
      </c>
      <c r="F728" s="3" t="s">
        <v>17</v>
      </c>
      <c r="G728" s="3" t="s">
        <v>47</v>
      </c>
      <c r="H728" s="3" t="s">
        <v>77</v>
      </c>
      <c r="I728" s="3" t="s">
        <v>162</v>
      </c>
      <c r="J728" s="3" t="s">
        <v>1528</v>
      </c>
      <c r="K728" s="3">
        <v>1</v>
      </c>
      <c r="L728" s="3">
        <v>46696</v>
      </c>
      <c r="M728" s="3">
        <f t="shared" si="35"/>
        <v>46696</v>
      </c>
      <c r="N728" s="6">
        <f>Table2[[#This Row],[revenue]]/Table2[[#This Row],[Order ID]]</f>
        <v>4.3531276218886923</v>
      </c>
      <c r="O728" s="3" t="str" cm="1">
        <f t="array" ref="O728">_xlfn.IFS(M728&lt;=150000,"regular",M728&lt;=300000,"premium",M728&lt;=500000,"VIP")</f>
        <v>regular</v>
      </c>
    </row>
    <row r="729" spans="1:15" x14ac:dyDescent="0.25">
      <c r="A729" s="3">
        <v>10728</v>
      </c>
      <c r="B729" s="5">
        <v>45623</v>
      </c>
      <c r="C729" s="5" t="str">
        <f t="shared" si="33"/>
        <v>Nov</v>
      </c>
      <c r="D729" s="5" t="str">
        <f t="shared" si="34"/>
        <v>2024</v>
      </c>
      <c r="E729" s="3" t="s">
        <v>1529</v>
      </c>
      <c r="F729" s="3" t="s">
        <v>17</v>
      </c>
      <c r="G729" s="3" t="s">
        <v>66</v>
      </c>
      <c r="H729" s="3" t="s">
        <v>62</v>
      </c>
      <c r="I729" s="3" t="s">
        <v>508</v>
      </c>
      <c r="J729" s="3" t="s">
        <v>1530</v>
      </c>
      <c r="K729" s="3">
        <v>1</v>
      </c>
      <c r="L729" s="3">
        <v>35624</v>
      </c>
      <c r="M729" s="3">
        <f t="shared" si="35"/>
        <v>35624</v>
      </c>
      <c r="N729" s="6">
        <f>Table2[[#This Row],[revenue]]/Table2[[#This Row],[Order ID]]</f>
        <v>3.320656226696495</v>
      </c>
      <c r="O729" s="3" t="str" cm="1">
        <f t="array" ref="O729">_xlfn.IFS(M729&lt;=150000,"regular",M729&lt;=300000,"premium",M729&lt;=500000,"VIP")</f>
        <v>regular</v>
      </c>
    </row>
    <row r="730" spans="1:15" x14ac:dyDescent="0.25">
      <c r="A730" s="3">
        <v>10729</v>
      </c>
      <c r="B730" s="5">
        <v>45919</v>
      </c>
      <c r="C730" s="5" t="str">
        <f t="shared" si="33"/>
        <v>Sep</v>
      </c>
      <c r="D730" s="5" t="str">
        <f t="shared" si="34"/>
        <v>2025</v>
      </c>
      <c r="E730" s="3" t="s">
        <v>1531</v>
      </c>
      <c r="F730" s="3" t="s">
        <v>23</v>
      </c>
      <c r="G730" s="3" t="s">
        <v>29</v>
      </c>
      <c r="H730" s="3" t="s">
        <v>39</v>
      </c>
      <c r="I730" s="3" t="s">
        <v>40</v>
      </c>
      <c r="J730" s="3" t="s">
        <v>1532</v>
      </c>
      <c r="K730" s="3">
        <v>2</v>
      </c>
      <c r="L730" s="3">
        <v>13901</v>
      </c>
      <c r="M730" s="3">
        <f t="shared" si="35"/>
        <v>27802</v>
      </c>
      <c r="N730" s="6">
        <f>Table2[[#This Row],[revenue]]/Table2[[#This Row],[Order ID]]</f>
        <v>2.5912946220523816</v>
      </c>
      <c r="O730" s="3" t="str" cm="1">
        <f t="array" ref="O730">_xlfn.IFS(M730&lt;=150000,"regular",M730&lt;=300000,"premium",M730&lt;=500000,"VIP")</f>
        <v>regular</v>
      </c>
    </row>
    <row r="731" spans="1:15" x14ac:dyDescent="0.25">
      <c r="A731" s="3">
        <v>10730</v>
      </c>
      <c r="B731" s="5">
        <v>45635</v>
      </c>
      <c r="C731" s="5" t="str">
        <f t="shared" si="33"/>
        <v>Dec</v>
      </c>
      <c r="D731" s="5" t="str">
        <f t="shared" si="34"/>
        <v>2024</v>
      </c>
      <c r="E731" s="3" t="s">
        <v>1533</v>
      </c>
      <c r="F731" s="3" t="s">
        <v>11</v>
      </c>
      <c r="G731" s="3" t="s">
        <v>138</v>
      </c>
      <c r="H731" s="3" t="s">
        <v>120</v>
      </c>
      <c r="I731" s="3" t="s">
        <v>150</v>
      </c>
      <c r="J731" s="3" t="s">
        <v>1534</v>
      </c>
      <c r="K731" s="3">
        <v>2</v>
      </c>
      <c r="L731" s="3">
        <v>49460</v>
      </c>
      <c r="M731" s="3">
        <f t="shared" si="35"/>
        <v>98920</v>
      </c>
      <c r="N731" s="6">
        <f>Table2[[#This Row],[revenue]]/Table2[[#This Row],[Order ID]]</f>
        <v>9.2190121155638405</v>
      </c>
      <c r="O731" s="3" t="str" cm="1">
        <f t="array" ref="O731">_xlfn.IFS(M731&lt;=150000,"regular",M731&lt;=300000,"premium",M731&lt;=500000,"VIP")</f>
        <v>regular</v>
      </c>
    </row>
    <row r="732" spans="1:15" x14ac:dyDescent="0.25">
      <c r="A732" s="3">
        <v>10731</v>
      </c>
      <c r="B732" s="5">
        <v>45794</v>
      </c>
      <c r="C732" s="5" t="str">
        <f t="shared" si="33"/>
        <v>May</v>
      </c>
      <c r="D732" s="5" t="str">
        <f t="shared" si="34"/>
        <v>2025</v>
      </c>
      <c r="E732" s="3" t="s">
        <v>1535</v>
      </c>
      <c r="F732" s="3" t="s">
        <v>17</v>
      </c>
      <c r="G732" s="3" t="s">
        <v>18</v>
      </c>
      <c r="H732" s="3" t="s">
        <v>62</v>
      </c>
      <c r="I732" s="3" t="s">
        <v>508</v>
      </c>
      <c r="J732" s="3" t="s">
        <v>1536</v>
      </c>
      <c r="K732" s="3">
        <v>3</v>
      </c>
      <c r="L732" s="3">
        <v>22818</v>
      </c>
      <c r="M732" s="3">
        <f t="shared" si="35"/>
        <v>68454</v>
      </c>
      <c r="N732" s="6">
        <f>Table2[[#This Row],[revenue]]/Table2[[#This Row],[Order ID]]</f>
        <v>6.3790886217500695</v>
      </c>
      <c r="O732" s="3" t="str" cm="1">
        <f t="array" ref="O732">_xlfn.IFS(M732&lt;=150000,"regular",M732&lt;=300000,"premium",M732&lt;=500000,"VIP")</f>
        <v>regular</v>
      </c>
    </row>
    <row r="733" spans="1:15" x14ac:dyDescent="0.25">
      <c r="A733" s="3">
        <v>10732</v>
      </c>
      <c r="B733" s="5">
        <v>45406</v>
      </c>
      <c r="C733" s="5" t="str">
        <f t="shared" si="33"/>
        <v>Apr</v>
      </c>
      <c r="D733" s="5" t="str">
        <f t="shared" si="34"/>
        <v>2024</v>
      </c>
      <c r="E733" s="3" t="s">
        <v>1537</v>
      </c>
      <c r="F733" s="3" t="s">
        <v>33</v>
      </c>
      <c r="G733" s="3" t="s">
        <v>43</v>
      </c>
      <c r="H733" s="3" t="s">
        <v>77</v>
      </c>
      <c r="I733" s="3" t="s">
        <v>109</v>
      </c>
      <c r="J733" s="3" t="s">
        <v>1538</v>
      </c>
      <c r="K733" s="3">
        <v>2</v>
      </c>
      <c r="L733" s="3">
        <v>20108</v>
      </c>
      <c r="M733" s="3">
        <f t="shared" si="35"/>
        <v>40216</v>
      </c>
      <c r="N733" s="6">
        <f>Table2[[#This Row],[revenue]]/Table2[[#This Row],[Order ID]]</f>
        <v>3.7472978009690645</v>
      </c>
      <c r="O733" s="3" t="str" cm="1">
        <f t="array" ref="O733">_xlfn.IFS(M733&lt;=150000,"regular",M733&lt;=300000,"premium",M733&lt;=500000,"VIP")</f>
        <v>regular</v>
      </c>
    </row>
    <row r="734" spans="1:15" x14ac:dyDescent="0.25">
      <c r="A734" s="3">
        <v>10733</v>
      </c>
      <c r="B734" s="5">
        <v>45727</v>
      </c>
      <c r="C734" s="5" t="str">
        <f t="shared" si="33"/>
        <v>Mar</v>
      </c>
      <c r="D734" s="5" t="str">
        <f t="shared" si="34"/>
        <v>2025</v>
      </c>
      <c r="E734" s="3" t="s">
        <v>1539</v>
      </c>
      <c r="F734" s="3" t="s">
        <v>17</v>
      </c>
      <c r="G734" s="3" t="s">
        <v>51</v>
      </c>
      <c r="H734" s="3" t="s">
        <v>35</v>
      </c>
      <c r="I734" s="3" t="s">
        <v>71</v>
      </c>
      <c r="J734" s="3" t="s">
        <v>572</v>
      </c>
      <c r="K734" s="3">
        <v>1</v>
      </c>
      <c r="L734" s="3">
        <v>75979</v>
      </c>
      <c r="M734" s="3">
        <f t="shared" si="35"/>
        <v>75979</v>
      </c>
      <c r="N734" s="6">
        <f>Table2[[#This Row],[revenue]]/Table2[[#This Row],[Order ID]]</f>
        <v>7.0790086648653681</v>
      </c>
      <c r="O734" s="3" t="str" cm="1">
        <f t="array" ref="O734">_xlfn.IFS(M734&lt;=150000,"regular",M734&lt;=300000,"premium",M734&lt;=500000,"VIP")</f>
        <v>regular</v>
      </c>
    </row>
    <row r="735" spans="1:15" x14ac:dyDescent="0.25">
      <c r="A735" s="3">
        <v>10734</v>
      </c>
      <c r="B735" s="5">
        <v>45890</v>
      </c>
      <c r="C735" s="5" t="str">
        <f t="shared" si="33"/>
        <v>Aug</v>
      </c>
      <c r="D735" s="5" t="str">
        <f t="shared" si="34"/>
        <v>2025</v>
      </c>
      <c r="E735" s="3" t="s">
        <v>1540</v>
      </c>
      <c r="F735" s="3" t="s">
        <v>23</v>
      </c>
      <c r="G735" s="3" t="s">
        <v>135</v>
      </c>
      <c r="H735" s="3" t="s">
        <v>87</v>
      </c>
      <c r="I735" s="3" t="s">
        <v>205</v>
      </c>
      <c r="J735" s="3" t="s">
        <v>1541</v>
      </c>
      <c r="K735" s="3">
        <v>3</v>
      </c>
      <c r="L735" s="3">
        <v>60638</v>
      </c>
      <c r="M735" s="3">
        <f t="shared" si="35"/>
        <v>181914</v>
      </c>
      <c r="N735" s="6">
        <f>Table2[[#This Row],[revenue]]/Table2[[#This Row],[Order ID]]</f>
        <v>16.947456679709333</v>
      </c>
      <c r="O735" s="3" t="str" cm="1">
        <f t="array" ref="O735">_xlfn.IFS(M735&lt;=150000,"regular",M735&lt;=300000,"premium",M735&lt;=500000,"VIP")</f>
        <v>premium</v>
      </c>
    </row>
    <row r="736" spans="1:15" x14ac:dyDescent="0.25">
      <c r="A736" s="3">
        <v>10735</v>
      </c>
      <c r="B736" s="5">
        <v>45285</v>
      </c>
      <c r="C736" s="5" t="str">
        <f t="shared" si="33"/>
        <v>Dec</v>
      </c>
      <c r="D736" s="5" t="str">
        <f t="shared" si="34"/>
        <v>2023</v>
      </c>
      <c r="E736" s="3" t="s">
        <v>1542</v>
      </c>
      <c r="F736" s="3" t="s">
        <v>17</v>
      </c>
      <c r="G736" s="3" t="s">
        <v>66</v>
      </c>
      <c r="H736" s="3" t="s">
        <v>13</v>
      </c>
      <c r="I736" s="3" t="s">
        <v>14</v>
      </c>
      <c r="J736" s="3" t="s">
        <v>1280</v>
      </c>
      <c r="K736" s="3">
        <v>2</v>
      </c>
      <c r="L736" s="3">
        <v>25459</v>
      </c>
      <c r="M736" s="3">
        <f t="shared" si="35"/>
        <v>50918</v>
      </c>
      <c r="N736" s="6">
        <f>Table2[[#This Row],[revenue]]/Table2[[#This Row],[Order ID]]</f>
        <v>4.743176525384257</v>
      </c>
      <c r="O736" s="3" t="str" cm="1">
        <f t="array" ref="O736">_xlfn.IFS(M736&lt;=150000,"regular",M736&lt;=300000,"premium",M736&lt;=500000,"VIP")</f>
        <v>regular</v>
      </c>
    </row>
    <row r="737" spans="1:15" x14ac:dyDescent="0.25">
      <c r="A737" s="3">
        <v>10736</v>
      </c>
      <c r="B737" s="5">
        <v>45658</v>
      </c>
      <c r="C737" s="5" t="str">
        <f t="shared" si="33"/>
        <v>Jan</v>
      </c>
      <c r="D737" s="5" t="str">
        <f t="shared" si="34"/>
        <v>2025</v>
      </c>
      <c r="E737" s="3" t="s">
        <v>1543</v>
      </c>
      <c r="F737" s="3" t="s">
        <v>17</v>
      </c>
      <c r="G737" s="3" t="s">
        <v>47</v>
      </c>
      <c r="H737" s="3" t="s">
        <v>19</v>
      </c>
      <c r="I737" s="3" t="s">
        <v>98</v>
      </c>
      <c r="J737" s="3" t="s">
        <v>1544</v>
      </c>
      <c r="K737" s="3">
        <v>1</v>
      </c>
      <c r="L737" s="3">
        <v>56827</v>
      </c>
      <c r="M737" s="3">
        <f t="shared" si="35"/>
        <v>56827</v>
      </c>
      <c r="N737" s="6">
        <f>Table2[[#This Row],[revenue]]/Table2[[#This Row],[Order ID]]</f>
        <v>5.2931259314456032</v>
      </c>
      <c r="O737" s="3" t="str" cm="1">
        <f t="array" ref="O737">_xlfn.IFS(M737&lt;=150000,"regular",M737&lt;=300000,"premium",M737&lt;=500000,"VIP")</f>
        <v>regular</v>
      </c>
    </row>
    <row r="738" spans="1:15" x14ac:dyDescent="0.25">
      <c r="A738" s="3">
        <v>10737</v>
      </c>
      <c r="B738" s="5">
        <v>45531</v>
      </c>
      <c r="C738" s="5" t="str">
        <f t="shared" si="33"/>
        <v>Aug</v>
      </c>
      <c r="D738" s="5" t="str">
        <f t="shared" si="34"/>
        <v>2024</v>
      </c>
      <c r="E738" s="3" t="s">
        <v>1545</v>
      </c>
      <c r="F738" s="3" t="s">
        <v>17</v>
      </c>
      <c r="G738" s="3" t="s">
        <v>47</v>
      </c>
      <c r="H738" s="3" t="s">
        <v>19</v>
      </c>
      <c r="I738" s="3" t="s">
        <v>124</v>
      </c>
      <c r="J738" s="3" t="s">
        <v>1546</v>
      </c>
      <c r="K738" s="3">
        <v>4</v>
      </c>
      <c r="L738" s="3">
        <v>56017</v>
      </c>
      <c r="M738" s="3">
        <f t="shared" si="35"/>
        <v>224068</v>
      </c>
      <c r="N738" s="6">
        <f>Table2[[#This Row],[revenue]]/Table2[[#This Row],[Order ID]]</f>
        <v>20.868771537673467</v>
      </c>
      <c r="O738" s="3" t="str" cm="1">
        <f t="array" ref="O738">_xlfn.IFS(M738&lt;=150000,"regular",M738&lt;=300000,"premium",M738&lt;=500000,"VIP")</f>
        <v>premium</v>
      </c>
    </row>
    <row r="739" spans="1:15" x14ac:dyDescent="0.25">
      <c r="A739" s="3">
        <v>10738</v>
      </c>
      <c r="B739" s="5">
        <v>45755</v>
      </c>
      <c r="C739" s="5" t="str">
        <f t="shared" si="33"/>
        <v>Apr</v>
      </c>
      <c r="D739" s="5" t="str">
        <f t="shared" si="34"/>
        <v>2025</v>
      </c>
      <c r="E739" s="3" t="s">
        <v>1547</v>
      </c>
      <c r="F739" s="3" t="s">
        <v>11</v>
      </c>
      <c r="G739" s="3" t="s">
        <v>165</v>
      </c>
      <c r="H739" s="3" t="s">
        <v>67</v>
      </c>
      <c r="I739" s="3" t="s">
        <v>298</v>
      </c>
      <c r="J739" s="3" t="s">
        <v>1548</v>
      </c>
      <c r="K739" s="3">
        <v>3</v>
      </c>
      <c r="L739" s="3">
        <v>60927</v>
      </c>
      <c r="M739" s="3">
        <f t="shared" si="35"/>
        <v>182781</v>
      </c>
      <c r="N739" s="6">
        <f>Table2[[#This Row],[revenue]]/Table2[[#This Row],[Order ID]]</f>
        <v>17.021884894766252</v>
      </c>
      <c r="O739" s="3" t="str" cm="1">
        <f t="array" ref="O739">_xlfn.IFS(M739&lt;=150000,"regular",M739&lt;=300000,"premium",M739&lt;=500000,"VIP")</f>
        <v>premium</v>
      </c>
    </row>
    <row r="740" spans="1:15" x14ac:dyDescent="0.25">
      <c r="A740" s="3">
        <v>10739</v>
      </c>
      <c r="B740" s="5">
        <v>45212</v>
      </c>
      <c r="C740" s="5" t="str">
        <f t="shared" si="33"/>
        <v>Oct</v>
      </c>
      <c r="D740" s="5" t="str">
        <f t="shared" si="34"/>
        <v>2023</v>
      </c>
      <c r="E740" s="3" t="s">
        <v>1549</v>
      </c>
      <c r="F740" s="3" t="s">
        <v>23</v>
      </c>
      <c r="G740" s="3" t="s">
        <v>135</v>
      </c>
      <c r="H740" s="3" t="s">
        <v>39</v>
      </c>
      <c r="I740" s="3" t="s">
        <v>40</v>
      </c>
      <c r="J740" s="3" t="s">
        <v>1550</v>
      </c>
      <c r="K740" s="3">
        <v>2</v>
      </c>
      <c r="L740" s="3">
        <v>76678</v>
      </c>
      <c r="M740" s="3">
        <f t="shared" si="35"/>
        <v>153356</v>
      </c>
      <c r="N740" s="6">
        <f>Table2[[#This Row],[revenue]]/Table2[[#This Row],[Order ID]]</f>
        <v>14.280286805102897</v>
      </c>
      <c r="O740" s="3" t="str" cm="1">
        <f t="array" ref="O740">_xlfn.IFS(M740&lt;=150000,"regular",M740&lt;=300000,"premium",M740&lt;=500000,"VIP")</f>
        <v>premium</v>
      </c>
    </row>
    <row r="741" spans="1:15" x14ac:dyDescent="0.25">
      <c r="A741" s="3">
        <v>10740</v>
      </c>
      <c r="B741" s="5">
        <v>45324</v>
      </c>
      <c r="C741" s="5" t="str">
        <f t="shared" si="33"/>
        <v>Feb</v>
      </c>
      <c r="D741" s="5" t="str">
        <f t="shared" si="34"/>
        <v>2024</v>
      </c>
      <c r="E741" s="3" t="s">
        <v>1551</v>
      </c>
      <c r="F741" s="3" t="s">
        <v>23</v>
      </c>
      <c r="G741" s="3" t="s">
        <v>105</v>
      </c>
      <c r="H741" s="3" t="s">
        <v>19</v>
      </c>
      <c r="I741" s="3" t="s">
        <v>30</v>
      </c>
      <c r="J741" s="3" t="s">
        <v>1552</v>
      </c>
      <c r="K741" s="3">
        <v>5</v>
      </c>
      <c r="L741" s="3">
        <v>228</v>
      </c>
      <c r="M741" s="3">
        <f t="shared" si="35"/>
        <v>1140</v>
      </c>
      <c r="N741" s="6">
        <f>Table2[[#This Row],[revenue]]/Table2[[#This Row],[Order ID]]</f>
        <v>0.10614525139664804</v>
      </c>
      <c r="O741" s="3" t="str" cm="1">
        <f t="array" ref="O741">_xlfn.IFS(M741&lt;=150000,"regular",M741&lt;=300000,"premium",M741&lt;=500000,"VIP")</f>
        <v>regular</v>
      </c>
    </row>
    <row r="742" spans="1:15" x14ac:dyDescent="0.25">
      <c r="A742" s="3">
        <v>10741</v>
      </c>
      <c r="B742" s="5">
        <v>45376</v>
      </c>
      <c r="C742" s="5" t="str">
        <f t="shared" si="33"/>
        <v>Mar</v>
      </c>
      <c r="D742" s="5" t="str">
        <f t="shared" si="34"/>
        <v>2024</v>
      </c>
      <c r="E742" s="3" t="s">
        <v>1553</v>
      </c>
      <c r="F742" s="3" t="s">
        <v>23</v>
      </c>
      <c r="G742" s="3" t="s">
        <v>24</v>
      </c>
      <c r="H742" s="3" t="s">
        <v>87</v>
      </c>
      <c r="I742" s="3" t="s">
        <v>147</v>
      </c>
      <c r="J742" s="3" t="s">
        <v>1554</v>
      </c>
      <c r="K742" s="3">
        <v>1</v>
      </c>
      <c r="L742" s="3">
        <v>49429</v>
      </c>
      <c r="M742" s="3">
        <f t="shared" si="35"/>
        <v>49429</v>
      </c>
      <c r="N742" s="6">
        <f>Table2[[#This Row],[revenue]]/Table2[[#This Row],[Order ID]]</f>
        <v>4.6018992645005117</v>
      </c>
      <c r="O742" s="3" t="str" cm="1">
        <f t="array" ref="O742">_xlfn.IFS(M742&lt;=150000,"regular",M742&lt;=300000,"premium",M742&lt;=500000,"VIP")</f>
        <v>regular</v>
      </c>
    </row>
    <row r="743" spans="1:15" x14ac:dyDescent="0.25">
      <c r="A743" s="3">
        <v>10742</v>
      </c>
      <c r="B743" s="5">
        <v>45661</v>
      </c>
      <c r="C743" s="5" t="str">
        <f t="shared" si="33"/>
        <v>Jan</v>
      </c>
      <c r="D743" s="5" t="str">
        <f t="shared" si="34"/>
        <v>2025</v>
      </c>
      <c r="E743" s="3" t="s">
        <v>1555</v>
      </c>
      <c r="F743" s="3" t="s">
        <v>33</v>
      </c>
      <c r="G743" s="3" t="s">
        <v>94</v>
      </c>
      <c r="H743" s="3" t="s">
        <v>87</v>
      </c>
      <c r="I743" s="3" t="s">
        <v>205</v>
      </c>
      <c r="J743" s="3" t="s">
        <v>1556</v>
      </c>
      <c r="K743" s="3">
        <v>1</v>
      </c>
      <c r="L743" s="3">
        <v>30752</v>
      </c>
      <c r="M743" s="3">
        <f t="shared" si="35"/>
        <v>30752</v>
      </c>
      <c r="N743" s="6">
        <f>Table2[[#This Row],[revenue]]/Table2[[#This Row],[Order ID]]</f>
        <v>2.8627816049152859</v>
      </c>
      <c r="O743" s="3" t="str" cm="1">
        <f t="array" ref="O743">_xlfn.IFS(M743&lt;=150000,"regular",M743&lt;=300000,"premium",M743&lt;=500000,"VIP")</f>
        <v>regular</v>
      </c>
    </row>
    <row r="744" spans="1:15" x14ac:dyDescent="0.25">
      <c r="A744" s="3">
        <v>10743</v>
      </c>
      <c r="B744" s="5">
        <v>45249</v>
      </c>
      <c r="C744" s="5" t="str">
        <f t="shared" si="33"/>
        <v>Nov</v>
      </c>
      <c r="D744" s="5" t="str">
        <f t="shared" si="34"/>
        <v>2023</v>
      </c>
      <c r="E744" s="3" t="s">
        <v>1557</v>
      </c>
      <c r="F744" s="3" t="s">
        <v>17</v>
      </c>
      <c r="G744" s="3" t="s">
        <v>51</v>
      </c>
      <c r="H744" s="3" t="s">
        <v>13</v>
      </c>
      <c r="I744" s="3" t="s">
        <v>48</v>
      </c>
      <c r="J744" s="3" t="s">
        <v>1558</v>
      </c>
      <c r="K744" s="3">
        <v>5</v>
      </c>
      <c r="L744" s="3">
        <v>21089</v>
      </c>
      <c r="M744" s="3">
        <f t="shared" si="35"/>
        <v>105445</v>
      </c>
      <c r="N744" s="6">
        <f>Table2[[#This Row],[revenue]]/Table2[[#This Row],[Order ID]]</f>
        <v>9.8152285208973282</v>
      </c>
      <c r="O744" s="3" t="str" cm="1">
        <f t="array" ref="O744">_xlfn.IFS(M744&lt;=150000,"regular",M744&lt;=300000,"premium",M744&lt;=500000,"VIP")</f>
        <v>regular</v>
      </c>
    </row>
    <row r="745" spans="1:15" x14ac:dyDescent="0.25">
      <c r="A745" s="3">
        <v>10744</v>
      </c>
      <c r="B745" s="5">
        <v>45548</v>
      </c>
      <c r="C745" s="5" t="str">
        <f t="shared" si="33"/>
        <v>Sep</v>
      </c>
      <c r="D745" s="5" t="str">
        <f t="shared" si="34"/>
        <v>2024</v>
      </c>
      <c r="E745" s="3" t="s">
        <v>1559</v>
      </c>
      <c r="F745" s="3" t="s">
        <v>17</v>
      </c>
      <c r="G745" s="3" t="s">
        <v>47</v>
      </c>
      <c r="H745" s="3" t="s">
        <v>62</v>
      </c>
      <c r="I745" s="3" t="s">
        <v>142</v>
      </c>
      <c r="J745" s="3" t="s">
        <v>1560</v>
      </c>
      <c r="K745" s="3">
        <v>1</v>
      </c>
      <c r="L745" s="3">
        <v>53116</v>
      </c>
      <c r="M745" s="3">
        <f t="shared" si="35"/>
        <v>53116</v>
      </c>
      <c r="N745" s="6">
        <f>Table2[[#This Row],[revenue]]/Table2[[#This Row],[Order ID]]</f>
        <v>4.9437825763216683</v>
      </c>
      <c r="O745" s="3" t="str" cm="1">
        <f t="array" ref="O745">_xlfn.IFS(M745&lt;=150000,"regular",M745&lt;=300000,"premium",M745&lt;=500000,"VIP")</f>
        <v>regular</v>
      </c>
    </row>
    <row r="746" spans="1:15" x14ac:dyDescent="0.25">
      <c r="A746" s="3">
        <v>10745</v>
      </c>
      <c r="B746" s="5">
        <v>45492</v>
      </c>
      <c r="C746" s="5" t="str">
        <f t="shared" si="33"/>
        <v>Jul</v>
      </c>
      <c r="D746" s="5" t="str">
        <f t="shared" si="34"/>
        <v>2024</v>
      </c>
      <c r="E746" s="3" t="s">
        <v>1561</v>
      </c>
      <c r="F746" s="3" t="s">
        <v>23</v>
      </c>
      <c r="G746" s="3" t="s">
        <v>105</v>
      </c>
      <c r="H746" s="3" t="s">
        <v>13</v>
      </c>
      <c r="I746" s="3" t="s">
        <v>91</v>
      </c>
      <c r="J746" s="3" t="s">
        <v>1562</v>
      </c>
      <c r="K746" s="3">
        <v>5</v>
      </c>
      <c r="L746" s="3">
        <v>52781</v>
      </c>
      <c r="M746" s="3">
        <f t="shared" si="35"/>
        <v>263905</v>
      </c>
      <c r="N746" s="6">
        <f>Table2[[#This Row],[revenue]]/Table2[[#This Row],[Order ID]]</f>
        <v>24.560725919032109</v>
      </c>
      <c r="O746" s="3" t="str" cm="1">
        <f t="array" ref="O746">_xlfn.IFS(M746&lt;=150000,"regular",M746&lt;=300000,"premium",M746&lt;=500000,"VIP")</f>
        <v>premium</v>
      </c>
    </row>
    <row r="747" spans="1:15" x14ac:dyDescent="0.25">
      <c r="A747" s="3">
        <v>10746</v>
      </c>
      <c r="B747" s="5">
        <v>45508</v>
      </c>
      <c r="C747" s="5" t="str">
        <f t="shared" si="33"/>
        <v>Aug</v>
      </c>
      <c r="D747" s="5" t="str">
        <f t="shared" si="34"/>
        <v>2024</v>
      </c>
      <c r="E747" s="3" t="s">
        <v>1563</v>
      </c>
      <c r="F747" s="3" t="s">
        <v>23</v>
      </c>
      <c r="G747" s="3" t="s">
        <v>76</v>
      </c>
      <c r="H747" s="3" t="s">
        <v>67</v>
      </c>
      <c r="I747" s="3" t="s">
        <v>195</v>
      </c>
      <c r="J747" s="3" t="s">
        <v>1564</v>
      </c>
      <c r="K747" s="3">
        <v>2</v>
      </c>
      <c r="L747" s="3">
        <v>22183</v>
      </c>
      <c r="M747" s="3">
        <f t="shared" si="35"/>
        <v>44366</v>
      </c>
      <c r="N747" s="6">
        <f>Table2[[#This Row],[revenue]]/Table2[[#This Row],[Order ID]]</f>
        <v>4.1286059929276009</v>
      </c>
      <c r="O747" s="3" t="str" cm="1">
        <f t="array" ref="O747">_xlfn.IFS(M747&lt;=150000,"regular",M747&lt;=300000,"premium",M747&lt;=500000,"VIP")</f>
        <v>regular</v>
      </c>
    </row>
    <row r="748" spans="1:15" x14ac:dyDescent="0.25">
      <c r="A748" s="3">
        <v>10747</v>
      </c>
      <c r="B748" s="5">
        <v>45563</v>
      </c>
      <c r="C748" s="5" t="str">
        <f t="shared" si="33"/>
        <v>Sep</v>
      </c>
      <c r="D748" s="5" t="str">
        <f t="shared" si="34"/>
        <v>2024</v>
      </c>
      <c r="E748" s="3" t="s">
        <v>1565</v>
      </c>
      <c r="F748" s="3" t="s">
        <v>33</v>
      </c>
      <c r="G748" s="3" t="s">
        <v>55</v>
      </c>
      <c r="H748" s="3" t="s">
        <v>87</v>
      </c>
      <c r="I748" s="3" t="s">
        <v>88</v>
      </c>
      <c r="J748" s="3" t="s">
        <v>1566</v>
      </c>
      <c r="K748" s="3">
        <v>2</v>
      </c>
      <c r="L748" s="3">
        <v>16621</v>
      </c>
      <c r="M748" s="3">
        <f t="shared" si="35"/>
        <v>33242</v>
      </c>
      <c r="N748" s="6">
        <f>Table2[[#This Row],[revenue]]/Table2[[#This Row],[Order ID]]</f>
        <v>3.0931422722620265</v>
      </c>
      <c r="O748" s="3" t="str" cm="1">
        <f t="array" ref="O748">_xlfn.IFS(M748&lt;=150000,"regular",M748&lt;=300000,"premium",M748&lt;=500000,"VIP")</f>
        <v>regular</v>
      </c>
    </row>
    <row r="749" spans="1:15" x14ac:dyDescent="0.25">
      <c r="A749" s="3">
        <v>10748</v>
      </c>
      <c r="B749" s="5">
        <v>45723</v>
      </c>
      <c r="C749" s="5" t="str">
        <f t="shared" si="33"/>
        <v>Mar</v>
      </c>
      <c r="D749" s="5" t="str">
        <f t="shared" si="34"/>
        <v>2025</v>
      </c>
      <c r="E749" s="3" t="s">
        <v>1567</v>
      </c>
      <c r="F749" s="3" t="s">
        <v>17</v>
      </c>
      <c r="G749" s="3" t="s">
        <v>66</v>
      </c>
      <c r="H749" s="3" t="s">
        <v>19</v>
      </c>
      <c r="I749" s="3" t="s">
        <v>98</v>
      </c>
      <c r="J749" s="3" t="s">
        <v>1568</v>
      </c>
      <c r="K749" s="3">
        <v>3</v>
      </c>
      <c r="L749" s="3">
        <v>72610</v>
      </c>
      <c r="M749" s="3">
        <f t="shared" si="35"/>
        <v>217830</v>
      </c>
      <c r="N749" s="6">
        <f>Table2[[#This Row],[revenue]]/Table2[[#This Row],[Order ID]]</f>
        <v>20.267026423520655</v>
      </c>
      <c r="O749" s="3" t="str" cm="1">
        <f t="array" ref="O749">_xlfn.IFS(M749&lt;=150000,"regular",M749&lt;=300000,"premium",M749&lt;=500000,"VIP")</f>
        <v>premium</v>
      </c>
    </row>
    <row r="750" spans="1:15" x14ac:dyDescent="0.25">
      <c r="A750" s="3">
        <v>10749</v>
      </c>
      <c r="B750" s="5">
        <v>45495</v>
      </c>
      <c r="C750" s="5" t="str">
        <f t="shared" si="33"/>
        <v>Jul</v>
      </c>
      <c r="D750" s="5" t="str">
        <f t="shared" si="34"/>
        <v>2024</v>
      </c>
      <c r="E750" s="3" t="s">
        <v>1569</v>
      </c>
      <c r="F750" s="3" t="s">
        <v>33</v>
      </c>
      <c r="G750" s="3" t="s">
        <v>55</v>
      </c>
      <c r="H750" s="3" t="s">
        <v>87</v>
      </c>
      <c r="I750" s="3" t="s">
        <v>147</v>
      </c>
      <c r="J750" s="3" t="s">
        <v>1570</v>
      </c>
      <c r="K750" s="3">
        <v>2</v>
      </c>
      <c r="L750" s="3">
        <v>44904</v>
      </c>
      <c r="M750" s="3">
        <f t="shared" si="35"/>
        <v>89808</v>
      </c>
      <c r="N750" s="6">
        <f>Table2[[#This Row],[revenue]]/Table2[[#This Row],[Order ID]]</f>
        <v>8.3550097683505449</v>
      </c>
      <c r="O750" s="3" t="str" cm="1">
        <f t="array" ref="O750">_xlfn.IFS(M750&lt;=150000,"regular",M750&lt;=300000,"premium",M750&lt;=500000,"VIP")</f>
        <v>regular</v>
      </c>
    </row>
    <row r="751" spans="1:15" x14ac:dyDescent="0.25">
      <c r="A751" s="3">
        <v>10750</v>
      </c>
      <c r="B751" s="5">
        <v>45733</v>
      </c>
      <c r="C751" s="5" t="str">
        <f t="shared" si="33"/>
        <v>Mar</v>
      </c>
      <c r="D751" s="5" t="str">
        <f t="shared" si="34"/>
        <v>2025</v>
      </c>
      <c r="E751" s="3" t="s">
        <v>1571</v>
      </c>
      <c r="F751" s="3" t="s">
        <v>23</v>
      </c>
      <c r="G751" s="3" t="s">
        <v>24</v>
      </c>
      <c r="H751" s="3" t="s">
        <v>19</v>
      </c>
      <c r="I751" s="3" t="s">
        <v>30</v>
      </c>
      <c r="J751" s="3" t="s">
        <v>1572</v>
      </c>
      <c r="K751" s="3">
        <v>1</v>
      </c>
      <c r="L751" s="3">
        <v>28313</v>
      </c>
      <c r="M751" s="3">
        <f t="shared" si="35"/>
        <v>28313</v>
      </c>
      <c r="N751" s="6">
        <f>Table2[[#This Row],[revenue]]/Table2[[#This Row],[Order ID]]</f>
        <v>2.6337674418604653</v>
      </c>
      <c r="O751" s="3" t="str" cm="1">
        <f t="array" ref="O751">_xlfn.IFS(M751&lt;=150000,"regular",M751&lt;=300000,"premium",M751&lt;=500000,"VIP")</f>
        <v>regular</v>
      </c>
    </row>
    <row r="752" spans="1:15" x14ac:dyDescent="0.25">
      <c r="A752" s="3">
        <v>10751</v>
      </c>
      <c r="B752" s="5">
        <v>45219</v>
      </c>
      <c r="C752" s="5" t="str">
        <f t="shared" si="33"/>
        <v>Oct</v>
      </c>
      <c r="D752" s="5" t="str">
        <f t="shared" si="34"/>
        <v>2023</v>
      </c>
      <c r="E752" s="3" t="s">
        <v>1573</v>
      </c>
      <c r="F752" s="3" t="s">
        <v>17</v>
      </c>
      <c r="G752" s="3" t="s">
        <v>47</v>
      </c>
      <c r="H752" s="3" t="s">
        <v>35</v>
      </c>
      <c r="I752" s="3" t="s">
        <v>36</v>
      </c>
      <c r="J752" s="3" t="s">
        <v>1574</v>
      </c>
      <c r="K752" s="3">
        <v>5</v>
      </c>
      <c r="L752" s="3">
        <v>69000</v>
      </c>
      <c r="M752" s="3">
        <f t="shared" si="35"/>
        <v>345000</v>
      </c>
      <c r="N752" s="6">
        <f>Table2[[#This Row],[revenue]]/Table2[[#This Row],[Order ID]]</f>
        <v>32.090038135987349</v>
      </c>
      <c r="O752" s="3" t="str" cm="1">
        <f t="array" ref="O752">_xlfn.IFS(M752&lt;=150000,"regular",M752&lt;=300000,"premium",M752&lt;=500000,"VIP")</f>
        <v>VIP</v>
      </c>
    </row>
    <row r="753" spans="1:15" x14ac:dyDescent="0.25">
      <c r="A753" s="3">
        <v>10752</v>
      </c>
      <c r="B753" s="5">
        <v>45443</v>
      </c>
      <c r="C753" s="5" t="str">
        <f t="shared" si="33"/>
        <v>May</v>
      </c>
      <c r="D753" s="5" t="str">
        <f t="shared" si="34"/>
        <v>2024</v>
      </c>
      <c r="E753" s="3" t="s">
        <v>1575</v>
      </c>
      <c r="F753" s="3" t="s">
        <v>23</v>
      </c>
      <c r="G753" s="3" t="s">
        <v>135</v>
      </c>
      <c r="H753" s="3" t="s">
        <v>67</v>
      </c>
      <c r="I753" s="3" t="s">
        <v>400</v>
      </c>
      <c r="J753" s="3" t="s">
        <v>1576</v>
      </c>
      <c r="K753" s="3">
        <v>2</v>
      </c>
      <c r="L753" s="3">
        <v>590</v>
      </c>
      <c r="M753" s="3">
        <f t="shared" si="35"/>
        <v>1180</v>
      </c>
      <c r="N753" s="6">
        <f>Table2[[#This Row],[revenue]]/Table2[[#This Row],[Order ID]]</f>
        <v>0.10974702380952381</v>
      </c>
      <c r="O753" s="3" t="str" cm="1">
        <f t="array" ref="O753">_xlfn.IFS(M753&lt;=150000,"regular",M753&lt;=300000,"premium",M753&lt;=500000,"VIP")</f>
        <v>regular</v>
      </c>
    </row>
    <row r="754" spans="1:15" x14ac:dyDescent="0.25">
      <c r="A754" s="3">
        <v>10753</v>
      </c>
      <c r="B754" s="5">
        <v>45559</v>
      </c>
      <c r="C754" s="5" t="str">
        <f t="shared" si="33"/>
        <v>Sep</v>
      </c>
      <c r="D754" s="5" t="str">
        <f t="shared" si="34"/>
        <v>2024</v>
      </c>
      <c r="E754" s="3" t="s">
        <v>1577</v>
      </c>
      <c r="F754" s="3" t="s">
        <v>23</v>
      </c>
      <c r="G754" s="3" t="s">
        <v>24</v>
      </c>
      <c r="H754" s="3" t="s">
        <v>13</v>
      </c>
      <c r="I754" s="3" t="s">
        <v>48</v>
      </c>
      <c r="J754" s="3" t="s">
        <v>1578</v>
      </c>
      <c r="K754" s="3">
        <v>1</v>
      </c>
      <c r="L754" s="3">
        <v>9723</v>
      </c>
      <c r="M754" s="3">
        <f t="shared" si="35"/>
        <v>9723</v>
      </c>
      <c r="N754" s="6">
        <f>Table2[[#This Row],[revenue]]/Table2[[#This Row],[Order ID]]</f>
        <v>0.90421277782944298</v>
      </c>
      <c r="O754" s="3" t="str" cm="1">
        <f t="array" ref="O754">_xlfn.IFS(M754&lt;=150000,"regular",M754&lt;=300000,"premium",M754&lt;=500000,"VIP")</f>
        <v>regular</v>
      </c>
    </row>
    <row r="755" spans="1:15" x14ac:dyDescent="0.25">
      <c r="A755" s="3">
        <v>10754</v>
      </c>
      <c r="B755" s="5">
        <v>45780</v>
      </c>
      <c r="C755" s="5" t="str">
        <f t="shared" si="33"/>
        <v>May</v>
      </c>
      <c r="D755" s="5" t="str">
        <f t="shared" si="34"/>
        <v>2025</v>
      </c>
      <c r="E755" s="3" t="s">
        <v>1579</v>
      </c>
      <c r="F755" s="3" t="s">
        <v>23</v>
      </c>
      <c r="G755" s="3" t="s">
        <v>24</v>
      </c>
      <c r="H755" s="3" t="s">
        <v>87</v>
      </c>
      <c r="I755" s="3" t="s">
        <v>147</v>
      </c>
      <c r="J755" s="3" t="s">
        <v>1580</v>
      </c>
      <c r="K755" s="3">
        <v>5</v>
      </c>
      <c r="L755" s="3">
        <v>70459</v>
      </c>
      <c r="M755" s="3">
        <f t="shared" si="35"/>
        <v>352295</v>
      </c>
      <c r="N755" s="6">
        <f>Table2[[#This Row],[revenue]]/Table2[[#This Row],[Order ID]]</f>
        <v>32.759438348521478</v>
      </c>
      <c r="O755" s="3" t="str" cm="1">
        <f t="array" ref="O755">_xlfn.IFS(M755&lt;=150000,"regular",M755&lt;=300000,"premium",M755&lt;=500000,"VIP")</f>
        <v>VIP</v>
      </c>
    </row>
    <row r="756" spans="1:15" x14ac:dyDescent="0.25">
      <c r="A756" s="3">
        <v>10755</v>
      </c>
      <c r="B756" s="5">
        <v>45319</v>
      </c>
      <c r="C756" s="5" t="str">
        <f t="shared" si="33"/>
        <v>Jan</v>
      </c>
      <c r="D756" s="5" t="str">
        <f t="shared" si="34"/>
        <v>2024</v>
      </c>
      <c r="E756" s="3" t="s">
        <v>1581</v>
      </c>
      <c r="F756" s="3" t="s">
        <v>11</v>
      </c>
      <c r="G756" s="3" t="s">
        <v>138</v>
      </c>
      <c r="H756" s="3" t="s">
        <v>77</v>
      </c>
      <c r="I756" s="3" t="s">
        <v>81</v>
      </c>
      <c r="J756" s="3" t="s">
        <v>82</v>
      </c>
      <c r="K756" s="3">
        <v>4</v>
      </c>
      <c r="L756" s="3">
        <v>40744</v>
      </c>
      <c r="M756" s="3">
        <f t="shared" si="35"/>
        <v>162976</v>
      </c>
      <c r="N756" s="6">
        <f>Table2[[#This Row],[revenue]]/Table2[[#This Row],[Order ID]]</f>
        <v>15.153509995351</v>
      </c>
      <c r="O756" s="3" t="str" cm="1">
        <f t="array" ref="O756">_xlfn.IFS(M756&lt;=150000,"regular",M756&lt;=300000,"premium",M756&lt;=500000,"VIP")</f>
        <v>premium</v>
      </c>
    </row>
    <row r="757" spans="1:15" x14ac:dyDescent="0.25">
      <c r="A757" s="3">
        <v>10756</v>
      </c>
      <c r="B757" s="5">
        <v>45691</v>
      </c>
      <c r="C757" s="5" t="str">
        <f t="shared" si="33"/>
        <v>Feb</v>
      </c>
      <c r="D757" s="5" t="str">
        <f t="shared" si="34"/>
        <v>2025</v>
      </c>
      <c r="E757" s="3" t="s">
        <v>1582</v>
      </c>
      <c r="F757" s="3" t="s">
        <v>11</v>
      </c>
      <c r="G757" s="3" t="s">
        <v>12</v>
      </c>
      <c r="H757" s="3" t="s">
        <v>13</v>
      </c>
      <c r="I757" s="3" t="s">
        <v>14</v>
      </c>
      <c r="J757" s="3" t="s">
        <v>1583</v>
      </c>
      <c r="K757" s="3">
        <v>4</v>
      </c>
      <c r="L757" s="3">
        <v>60446</v>
      </c>
      <c r="M757" s="3">
        <f t="shared" si="35"/>
        <v>241784</v>
      </c>
      <c r="N757" s="6">
        <f>Table2[[#This Row],[revenue]]/Table2[[#This Row],[Order ID]]</f>
        <v>22.478988471550764</v>
      </c>
      <c r="O757" s="3" t="str" cm="1">
        <f t="array" ref="O757">_xlfn.IFS(M757&lt;=150000,"regular",M757&lt;=300000,"premium",M757&lt;=500000,"VIP")</f>
        <v>premium</v>
      </c>
    </row>
    <row r="758" spans="1:15" x14ac:dyDescent="0.25">
      <c r="A758" s="3">
        <v>10757</v>
      </c>
      <c r="B758" s="5">
        <v>45413</v>
      </c>
      <c r="C758" s="5" t="str">
        <f t="shared" si="33"/>
        <v>May</v>
      </c>
      <c r="D758" s="5" t="str">
        <f t="shared" si="34"/>
        <v>2024</v>
      </c>
      <c r="E758" s="3" t="s">
        <v>1584</v>
      </c>
      <c r="F758" s="3" t="s">
        <v>23</v>
      </c>
      <c r="G758" s="3" t="s">
        <v>105</v>
      </c>
      <c r="H758" s="3" t="s">
        <v>25</v>
      </c>
      <c r="I758" s="3" t="s">
        <v>218</v>
      </c>
      <c r="J758" s="3" t="s">
        <v>1585</v>
      </c>
      <c r="K758" s="3">
        <v>3</v>
      </c>
      <c r="L758" s="3">
        <v>46911</v>
      </c>
      <c r="M758" s="3">
        <f t="shared" si="35"/>
        <v>140733</v>
      </c>
      <c r="N758" s="6">
        <f>Table2[[#This Row],[revenue]]/Table2[[#This Row],[Order ID]]</f>
        <v>13.082922747978062</v>
      </c>
      <c r="O758" s="3" t="str" cm="1">
        <f t="array" ref="O758">_xlfn.IFS(M758&lt;=150000,"regular",M758&lt;=300000,"premium",M758&lt;=500000,"VIP")</f>
        <v>regular</v>
      </c>
    </row>
    <row r="759" spans="1:15" x14ac:dyDescent="0.25">
      <c r="A759" s="3">
        <v>10758</v>
      </c>
      <c r="B759" s="5">
        <v>45452</v>
      </c>
      <c r="C759" s="5" t="str">
        <f t="shared" si="33"/>
        <v>Jun</v>
      </c>
      <c r="D759" s="5" t="str">
        <f t="shared" si="34"/>
        <v>2024</v>
      </c>
      <c r="E759" s="3" t="s">
        <v>1586</v>
      </c>
      <c r="F759" s="3" t="s">
        <v>11</v>
      </c>
      <c r="G759" s="3" t="s">
        <v>12</v>
      </c>
      <c r="H759" s="3" t="s">
        <v>13</v>
      </c>
      <c r="I759" s="3" t="s">
        <v>48</v>
      </c>
      <c r="J759" s="3" t="s">
        <v>1359</v>
      </c>
      <c r="K759" s="3">
        <v>2</v>
      </c>
      <c r="L759" s="3">
        <v>50156</v>
      </c>
      <c r="M759" s="3">
        <f t="shared" si="35"/>
        <v>100312</v>
      </c>
      <c r="N759" s="6">
        <f>Table2[[#This Row],[revenue]]/Table2[[#This Row],[Order ID]]</f>
        <v>9.3244097415876563</v>
      </c>
      <c r="O759" s="3" t="str" cm="1">
        <f t="array" ref="O759">_xlfn.IFS(M759&lt;=150000,"regular",M759&lt;=300000,"premium",M759&lt;=500000,"VIP")</f>
        <v>regular</v>
      </c>
    </row>
    <row r="760" spans="1:15" x14ac:dyDescent="0.25">
      <c r="A760" s="3">
        <v>10759</v>
      </c>
      <c r="B760" s="5">
        <v>45395</v>
      </c>
      <c r="C760" s="5" t="str">
        <f t="shared" si="33"/>
        <v>Apr</v>
      </c>
      <c r="D760" s="5" t="str">
        <f t="shared" si="34"/>
        <v>2024</v>
      </c>
      <c r="E760" s="3" t="s">
        <v>1587</v>
      </c>
      <c r="F760" s="3" t="s">
        <v>11</v>
      </c>
      <c r="G760" s="3" t="s">
        <v>165</v>
      </c>
      <c r="H760" s="3" t="s">
        <v>62</v>
      </c>
      <c r="I760" s="3" t="s">
        <v>106</v>
      </c>
      <c r="J760" s="3" t="s">
        <v>1588</v>
      </c>
      <c r="K760" s="3">
        <v>1</v>
      </c>
      <c r="L760" s="3">
        <v>13217</v>
      </c>
      <c r="M760" s="3">
        <f t="shared" si="35"/>
        <v>13217</v>
      </c>
      <c r="N760" s="6">
        <f>Table2[[#This Row],[revenue]]/Table2[[#This Row],[Order ID]]</f>
        <v>1.2284598940421971</v>
      </c>
      <c r="O760" s="3" t="str" cm="1">
        <f t="array" ref="O760">_xlfn.IFS(M760&lt;=150000,"regular",M760&lt;=300000,"premium",M760&lt;=500000,"VIP")</f>
        <v>regular</v>
      </c>
    </row>
    <row r="761" spans="1:15" x14ac:dyDescent="0.25">
      <c r="A761" s="3">
        <v>10760</v>
      </c>
      <c r="B761" s="5">
        <v>45318</v>
      </c>
      <c r="C761" s="5" t="str">
        <f t="shared" si="33"/>
        <v>Jan</v>
      </c>
      <c r="D761" s="5" t="str">
        <f t="shared" si="34"/>
        <v>2024</v>
      </c>
      <c r="E761" s="3" t="s">
        <v>1589</v>
      </c>
      <c r="F761" s="3" t="s">
        <v>11</v>
      </c>
      <c r="G761" s="3" t="s">
        <v>138</v>
      </c>
      <c r="H761" s="3" t="s">
        <v>19</v>
      </c>
      <c r="I761" s="3" t="s">
        <v>20</v>
      </c>
      <c r="J761" s="3" t="s">
        <v>21</v>
      </c>
      <c r="K761" s="3">
        <v>2</v>
      </c>
      <c r="L761" s="3">
        <v>27437</v>
      </c>
      <c r="M761" s="3">
        <f t="shared" si="35"/>
        <v>54874</v>
      </c>
      <c r="N761" s="6">
        <f>Table2[[#This Row],[revenue]]/Table2[[#This Row],[Order ID]]</f>
        <v>5.099814126394052</v>
      </c>
      <c r="O761" s="3" t="str" cm="1">
        <f t="array" ref="O761">_xlfn.IFS(M761&lt;=150000,"regular",M761&lt;=300000,"premium",M761&lt;=500000,"VIP")</f>
        <v>regular</v>
      </c>
    </row>
    <row r="762" spans="1:15" x14ac:dyDescent="0.25">
      <c r="A762" s="3">
        <v>10761</v>
      </c>
      <c r="B762" s="5">
        <v>45753</v>
      </c>
      <c r="C762" s="5" t="str">
        <f t="shared" si="33"/>
        <v>Apr</v>
      </c>
      <c r="D762" s="5" t="str">
        <f t="shared" si="34"/>
        <v>2025</v>
      </c>
      <c r="E762" s="3" t="s">
        <v>1590</v>
      </c>
      <c r="F762" s="3" t="s">
        <v>11</v>
      </c>
      <c r="G762" s="3" t="s">
        <v>84</v>
      </c>
      <c r="H762" s="3" t="s">
        <v>19</v>
      </c>
      <c r="I762" s="3" t="s">
        <v>52</v>
      </c>
      <c r="J762" s="3" t="s">
        <v>1591</v>
      </c>
      <c r="K762" s="3">
        <v>4</v>
      </c>
      <c r="L762" s="3">
        <v>26898</v>
      </c>
      <c r="M762" s="3">
        <f t="shared" si="35"/>
        <v>107592</v>
      </c>
      <c r="N762" s="6">
        <f>Table2[[#This Row],[revenue]]/Table2[[#This Row],[Order ID]]</f>
        <v>9.9983272930025091</v>
      </c>
      <c r="O762" s="3" t="str" cm="1">
        <f t="array" ref="O762">_xlfn.IFS(M762&lt;=150000,"regular",M762&lt;=300000,"premium",M762&lt;=500000,"VIP")</f>
        <v>regular</v>
      </c>
    </row>
    <row r="763" spans="1:15" x14ac:dyDescent="0.25">
      <c r="A763" s="3">
        <v>10762</v>
      </c>
      <c r="B763" s="5">
        <v>45227</v>
      </c>
      <c r="C763" s="5" t="str">
        <f t="shared" si="33"/>
        <v>Oct</v>
      </c>
      <c r="D763" s="5" t="str">
        <f t="shared" si="34"/>
        <v>2023</v>
      </c>
      <c r="E763" s="3" t="s">
        <v>1592</v>
      </c>
      <c r="F763" s="3" t="s">
        <v>33</v>
      </c>
      <c r="G763" s="3" t="s">
        <v>101</v>
      </c>
      <c r="H763" s="3" t="s">
        <v>120</v>
      </c>
      <c r="I763" s="3" t="s">
        <v>139</v>
      </c>
      <c r="J763" s="3" t="s">
        <v>1593</v>
      </c>
      <c r="K763" s="3">
        <v>2</v>
      </c>
      <c r="L763" s="3">
        <v>77387</v>
      </c>
      <c r="M763" s="3">
        <f t="shared" si="35"/>
        <v>154774</v>
      </c>
      <c r="N763" s="6">
        <f>Table2[[#This Row],[revenue]]/Table2[[#This Row],[Order ID]]</f>
        <v>14.381527597100911</v>
      </c>
      <c r="O763" s="3" t="str" cm="1">
        <f t="array" ref="O763">_xlfn.IFS(M763&lt;=150000,"regular",M763&lt;=300000,"premium",M763&lt;=500000,"VIP")</f>
        <v>premium</v>
      </c>
    </row>
    <row r="764" spans="1:15" x14ac:dyDescent="0.25">
      <c r="A764" s="3">
        <v>10763</v>
      </c>
      <c r="B764" s="5">
        <v>45210</v>
      </c>
      <c r="C764" s="5" t="str">
        <f t="shared" si="33"/>
        <v>Oct</v>
      </c>
      <c r="D764" s="5" t="str">
        <f t="shared" si="34"/>
        <v>2023</v>
      </c>
      <c r="E764" s="3" t="s">
        <v>1594</v>
      </c>
      <c r="F764" s="3" t="s">
        <v>11</v>
      </c>
      <c r="G764" s="3" t="s">
        <v>61</v>
      </c>
      <c r="H764" s="3" t="s">
        <v>120</v>
      </c>
      <c r="I764" s="3" t="s">
        <v>121</v>
      </c>
      <c r="J764" s="3" t="s">
        <v>1595</v>
      </c>
      <c r="K764" s="3">
        <v>4</v>
      </c>
      <c r="L764" s="3">
        <v>58437</v>
      </c>
      <c r="M764" s="3">
        <f t="shared" si="35"/>
        <v>233748</v>
      </c>
      <c r="N764" s="6">
        <f>Table2[[#This Row],[revenue]]/Table2[[#This Row],[Order ID]]</f>
        <v>21.717736690513796</v>
      </c>
      <c r="O764" s="3" t="str" cm="1">
        <f t="array" ref="O764">_xlfn.IFS(M764&lt;=150000,"regular",M764&lt;=300000,"premium",M764&lt;=500000,"VIP")</f>
        <v>premium</v>
      </c>
    </row>
    <row r="765" spans="1:15" x14ac:dyDescent="0.25">
      <c r="A765" s="3">
        <v>10764</v>
      </c>
      <c r="B765" s="5">
        <v>45749</v>
      </c>
      <c r="C765" s="5" t="str">
        <f t="shared" si="33"/>
        <v>Apr</v>
      </c>
      <c r="D765" s="5" t="str">
        <f t="shared" si="34"/>
        <v>2025</v>
      </c>
      <c r="E765" s="3" t="s">
        <v>1596</v>
      </c>
      <c r="F765" s="3" t="s">
        <v>17</v>
      </c>
      <c r="G765" s="3" t="s">
        <v>18</v>
      </c>
      <c r="H765" s="3" t="s">
        <v>35</v>
      </c>
      <c r="I765" s="3" t="s">
        <v>437</v>
      </c>
      <c r="J765" s="3" t="s">
        <v>1597</v>
      </c>
      <c r="K765" s="3">
        <v>3</v>
      </c>
      <c r="L765" s="3">
        <v>57776</v>
      </c>
      <c r="M765" s="3">
        <f t="shared" si="35"/>
        <v>173328</v>
      </c>
      <c r="N765" s="6">
        <f>Table2[[#This Row],[revenue]]/Table2[[#This Row],[Order ID]]</f>
        <v>16.102564102564102</v>
      </c>
      <c r="O765" s="3" t="str" cm="1">
        <f t="array" ref="O765">_xlfn.IFS(M765&lt;=150000,"regular",M765&lt;=300000,"premium",M765&lt;=500000,"VIP")</f>
        <v>premium</v>
      </c>
    </row>
    <row r="766" spans="1:15" x14ac:dyDescent="0.25">
      <c r="A766" s="3">
        <v>10765</v>
      </c>
      <c r="B766" s="5">
        <v>45794</v>
      </c>
      <c r="C766" s="5" t="str">
        <f t="shared" si="33"/>
        <v>May</v>
      </c>
      <c r="D766" s="5" t="str">
        <f t="shared" si="34"/>
        <v>2025</v>
      </c>
      <c r="E766" s="3" t="s">
        <v>1598</v>
      </c>
      <c r="F766" s="3" t="s">
        <v>11</v>
      </c>
      <c r="G766" s="3" t="s">
        <v>84</v>
      </c>
      <c r="H766" s="3" t="s">
        <v>25</v>
      </c>
      <c r="I766" s="3" t="s">
        <v>95</v>
      </c>
      <c r="J766" s="3" t="s">
        <v>1599</v>
      </c>
      <c r="K766" s="3">
        <v>4</v>
      </c>
      <c r="L766" s="3">
        <v>14232</v>
      </c>
      <c r="M766" s="3">
        <f t="shared" si="35"/>
        <v>56928</v>
      </c>
      <c r="N766" s="6">
        <f>Table2[[#This Row],[revenue]]/Table2[[#This Row],[Order ID]]</f>
        <v>5.2882489549465861</v>
      </c>
      <c r="O766" s="3" t="str" cm="1">
        <f t="array" ref="O766">_xlfn.IFS(M766&lt;=150000,"regular",M766&lt;=300000,"premium",M766&lt;=500000,"VIP")</f>
        <v>regular</v>
      </c>
    </row>
    <row r="767" spans="1:15" x14ac:dyDescent="0.25">
      <c r="A767" s="3">
        <v>10766</v>
      </c>
      <c r="B767" s="5">
        <v>45895</v>
      </c>
      <c r="C767" s="5" t="str">
        <f t="shared" si="33"/>
        <v>Aug</v>
      </c>
      <c r="D767" s="5" t="str">
        <f t="shared" si="34"/>
        <v>2025</v>
      </c>
      <c r="E767" s="3" t="s">
        <v>1435</v>
      </c>
      <c r="F767" s="3" t="s">
        <v>11</v>
      </c>
      <c r="G767" s="3" t="s">
        <v>84</v>
      </c>
      <c r="H767" s="3" t="s">
        <v>62</v>
      </c>
      <c r="I767" s="3" t="s">
        <v>508</v>
      </c>
      <c r="J767" s="3" t="s">
        <v>1600</v>
      </c>
      <c r="K767" s="3">
        <v>1</v>
      </c>
      <c r="L767" s="3">
        <v>15160</v>
      </c>
      <c r="M767" s="3">
        <f t="shared" si="35"/>
        <v>15160</v>
      </c>
      <c r="N767" s="6">
        <f>Table2[[#This Row],[revenue]]/Table2[[#This Row],[Order ID]]</f>
        <v>1.4081367267323055</v>
      </c>
      <c r="O767" s="3" t="str" cm="1">
        <f t="array" ref="O767">_xlfn.IFS(M767&lt;=150000,"regular",M767&lt;=300000,"premium",M767&lt;=500000,"VIP")</f>
        <v>regular</v>
      </c>
    </row>
    <row r="768" spans="1:15" x14ac:dyDescent="0.25">
      <c r="A768" s="3">
        <v>10767</v>
      </c>
      <c r="B768" s="5">
        <v>45785</v>
      </c>
      <c r="C768" s="5" t="str">
        <f t="shared" si="33"/>
        <v>May</v>
      </c>
      <c r="D768" s="5" t="str">
        <f t="shared" si="34"/>
        <v>2025</v>
      </c>
      <c r="E768" s="3" t="s">
        <v>1601</v>
      </c>
      <c r="F768" s="3" t="s">
        <v>17</v>
      </c>
      <c r="G768" s="3" t="s">
        <v>51</v>
      </c>
      <c r="H768" s="3" t="s">
        <v>35</v>
      </c>
      <c r="I768" s="3" t="s">
        <v>437</v>
      </c>
      <c r="J768" s="3" t="s">
        <v>999</v>
      </c>
      <c r="K768" s="3">
        <v>3</v>
      </c>
      <c r="L768" s="3">
        <v>4437</v>
      </c>
      <c r="M768" s="3">
        <f t="shared" si="35"/>
        <v>13311</v>
      </c>
      <c r="N768" s="6">
        <f>Table2[[#This Row],[revenue]]/Table2[[#This Row],[Order ID]]</f>
        <v>1.23627751462803</v>
      </c>
      <c r="O768" s="3" t="str" cm="1">
        <f t="array" ref="O768">_xlfn.IFS(M768&lt;=150000,"regular",M768&lt;=300000,"premium",M768&lt;=500000,"VIP")</f>
        <v>regular</v>
      </c>
    </row>
    <row r="769" spans="1:15" x14ac:dyDescent="0.25">
      <c r="A769" s="3">
        <v>10768</v>
      </c>
      <c r="B769" s="5">
        <v>45615</v>
      </c>
      <c r="C769" s="5" t="str">
        <f t="shared" si="33"/>
        <v>Nov</v>
      </c>
      <c r="D769" s="5" t="str">
        <f t="shared" si="34"/>
        <v>2024</v>
      </c>
      <c r="E769" s="3" t="s">
        <v>1602</v>
      </c>
      <c r="F769" s="3" t="s">
        <v>11</v>
      </c>
      <c r="G769" s="3" t="s">
        <v>138</v>
      </c>
      <c r="H769" s="3" t="s">
        <v>25</v>
      </c>
      <c r="I769" s="3" t="s">
        <v>26</v>
      </c>
      <c r="J769" s="3" t="s">
        <v>1603</v>
      </c>
      <c r="K769" s="3">
        <v>5</v>
      </c>
      <c r="L769" s="3">
        <v>60556</v>
      </c>
      <c r="M769" s="3">
        <f t="shared" si="35"/>
        <v>302780</v>
      </c>
      <c r="N769" s="6">
        <f>Table2[[#This Row],[revenue]]/Table2[[#This Row],[Order ID]]</f>
        <v>28.118499257057948</v>
      </c>
      <c r="O769" s="3" t="str" cm="1">
        <f t="array" ref="O769">_xlfn.IFS(M769&lt;=150000,"regular",M769&lt;=300000,"premium",M769&lt;=500000,"VIP")</f>
        <v>VIP</v>
      </c>
    </row>
    <row r="770" spans="1:15" x14ac:dyDescent="0.25">
      <c r="A770" s="3">
        <v>10769</v>
      </c>
      <c r="B770" s="5">
        <v>45360</v>
      </c>
      <c r="C770" s="5" t="str">
        <f t="shared" si="33"/>
        <v>Mar</v>
      </c>
      <c r="D770" s="5" t="str">
        <f t="shared" si="34"/>
        <v>2024</v>
      </c>
      <c r="E770" s="3" t="s">
        <v>1604</v>
      </c>
      <c r="F770" s="3" t="s">
        <v>33</v>
      </c>
      <c r="G770" s="3" t="s">
        <v>94</v>
      </c>
      <c r="H770" s="3" t="s">
        <v>35</v>
      </c>
      <c r="I770" s="3" t="s">
        <v>437</v>
      </c>
      <c r="J770" s="3" t="s">
        <v>1605</v>
      </c>
      <c r="K770" s="3">
        <v>1</v>
      </c>
      <c r="L770" s="3">
        <v>4799</v>
      </c>
      <c r="M770" s="3">
        <f t="shared" si="35"/>
        <v>4799</v>
      </c>
      <c r="N770" s="6">
        <f>Table2[[#This Row],[revenue]]/Table2[[#This Row],[Order ID]]</f>
        <v>0.44563097780666727</v>
      </c>
      <c r="O770" s="3" t="str" cm="1">
        <f t="array" ref="O770">_xlfn.IFS(M770&lt;=150000,"regular",M770&lt;=300000,"premium",M770&lt;=500000,"VIP")</f>
        <v>regular</v>
      </c>
    </row>
    <row r="771" spans="1:15" x14ac:dyDescent="0.25">
      <c r="A771" s="3">
        <v>10770</v>
      </c>
      <c r="B771" s="5">
        <v>45786</v>
      </c>
      <c r="C771" s="5" t="str">
        <f t="shared" ref="C771:C834" si="36">TEXT(B771,"mmm")</f>
        <v>May</v>
      </c>
      <c r="D771" s="5" t="str">
        <f t="shared" ref="D771:D834" si="37">TEXT(B771,"yyyy")</f>
        <v>2025</v>
      </c>
      <c r="E771" s="3" t="s">
        <v>1606</v>
      </c>
      <c r="F771" s="3" t="s">
        <v>23</v>
      </c>
      <c r="G771" s="3" t="s">
        <v>135</v>
      </c>
      <c r="H771" s="3" t="s">
        <v>120</v>
      </c>
      <c r="I771" s="3" t="s">
        <v>155</v>
      </c>
      <c r="J771" s="3" t="s">
        <v>1607</v>
      </c>
      <c r="K771" s="3">
        <v>3</v>
      </c>
      <c r="L771" s="3">
        <v>48644</v>
      </c>
      <c r="M771" s="3">
        <f t="shared" ref="M771:M834" si="38">K771*L771</f>
        <v>145932</v>
      </c>
      <c r="N771" s="6">
        <f>Table2[[#This Row],[revenue]]/Table2[[#This Row],[Order ID]]</f>
        <v>13.549860724233984</v>
      </c>
      <c r="O771" s="3" t="str" cm="1">
        <f t="array" ref="O771">_xlfn.IFS(M771&lt;=150000,"regular",M771&lt;=300000,"premium",M771&lt;=500000,"VIP")</f>
        <v>regular</v>
      </c>
    </row>
    <row r="772" spans="1:15" x14ac:dyDescent="0.25">
      <c r="A772" s="3">
        <v>10771</v>
      </c>
      <c r="B772" s="5">
        <v>45250</v>
      </c>
      <c r="C772" s="5" t="str">
        <f t="shared" si="36"/>
        <v>Nov</v>
      </c>
      <c r="D772" s="5" t="str">
        <f t="shared" si="37"/>
        <v>2023</v>
      </c>
      <c r="E772" s="3" t="s">
        <v>1608</v>
      </c>
      <c r="F772" s="3" t="s">
        <v>33</v>
      </c>
      <c r="G772" s="3" t="s">
        <v>101</v>
      </c>
      <c r="H772" s="3" t="s">
        <v>77</v>
      </c>
      <c r="I772" s="3" t="s">
        <v>109</v>
      </c>
      <c r="J772" s="3" t="s">
        <v>1609</v>
      </c>
      <c r="K772" s="3">
        <v>1</v>
      </c>
      <c r="L772" s="3">
        <v>77435</v>
      </c>
      <c r="M772" s="3">
        <f t="shared" si="38"/>
        <v>77435</v>
      </c>
      <c r="N772" s="6">
        <f>Table2[[#This Row],[revenue]]/Table2[[#This Row],[Order ID]]</f>
        <v>7.1892117723516851</v>
      </c>
      <c r="O772" s="3" t="str" cm="1">
        <f t="array" ref="O772">_xlfn.IFS(M772&lt;=150000,"regular",M772&lt;=300000,"premium",M772&lt;=500000,"VIP")</f>
        <v>regular</v>
      </c>
    </row>
    <row r="773" spans="1:15" x14ac:dyDescent="0.25">
      <c r="A773" s="3">
        <v>10772</v>
      </c>
      <c r="B773" s="5">
        <v>45832</v>
      </c>
      <c r="C773" s="5" t="str">
        <f t="shared" si="36"/>
        <v>Jun</v>
      </c>
      <c r="D773" s="5" t="str">
        <f t="shared" si="37"/>
        <v>2025</v>
      </c>
      <c r="E773" s="3" t="s">
        <v>1610</v>
      </c>
      <c r="F773" s="3" t="s">
        <v>11</v>
      </c>
      <c r="G773" s="3" t="s">
        <v>165</v>
      </c>
      <c r="H773" s="3" t="s">
        <v>120</v>
      </c>
      <c r="I773" s="3" t="s">
        <v>121</v>
      </c>
      <c r="J773" s="3" t="s">
        <v>1611</v>
      </c>
      <c r="K773" s="3">
        <v>5</v>
      </c>
      <c r="L773" s="3">
        <v>5769</v>
      </c>
      <c r="M773" s="3">
        <f t="shared" si="38"/>
        <v>28845</v>
      </c>
      <c r="N773" s="6">
        <f>Table2[[#This Row],[revenue]]/Table2[[#This Row],[Order ID]]</f>
        <v>2.6777757148161903</v>
      </c>
      <c r="O773" s="3" t="str" cm="1">
        <f t="array" ref="O773">_xlfn.IFS(M773&lt;=150000,"regular",M773&lt;=300000,"premium",M773&lt;=500000,"VIP")</f>
        <v>regular</v>
      </c>
    </row>
    <row r="774" spans="1:15" x14ac:dyDescent="0.25">
      <c r="A774" s="3">
        <v>10773</v>
      </c>
      <c r="B774" s="5">
        <v>45472</v>
      </c>
      <c r="C774" s="5" t="str">
        <f t="shared" si="36"/>
        <v>Jun</v>
      </c>
      <c r="D774" s="5" t="str">
        <f t="shared" si="37"/>
        <v>2024</v>
      </c>
      <c r="E774" s="3" t="s">
        <v>1612</v>
      </c>
      <c r="F774" s="3" t="s">
        <v>17</v>
      </c>
      <c r="G774" s="3" t="s">
        <v>158</v>
      </c>
      <c r="H774" s="3" t="s">
        <v>62</v>
      </c>
      <c r="I774" s="3" t="s">
        <v>142</v>
      </c>
      <c r="J774" s="3" t="s">
        <v>1613</v>
      </c>
      <c r="K774" s="3">
        <v>5</v>
      </c>
      <c r="L774" s="3">
        <v>1866</v>
      </c>
      <c r="M774" s="3">
        <f t="shared" si="38"/>
        <v>9330</v>
      </c>
      <c r="N774" s="6">
        <f>Table2[[#This Row],[revenue]]/Table2[[#This Row],[Order ID]]</f>
        <v>0.86605402394876074</v>
      </c>
      <c r="O774" s="3" t="str" cm="1">
        <f t="array" ref="O774">_xlfn.IFS(M774&lt;=150000,"regular",M774&lt;=300000,"premium",M774&lt;=500000,"VIP")</f>
        <v>regular</v>
      </c>
    </row>
    <row r="775" spans="1:15" x14ac:dyDescent="0.25">
      <c r="A775" s="3">
        <v>10774</v>
      </c>
      <c r="B775" s="5">
        <v>45811</v>
      </c>
      <c r="C775" s="5" t="str">
        <f t="shared" si="36"/>
        <v>Jun</v>
      </c>
      <c r="D775" s="5" t="str">
        <f t="shared" si="37"/>
        <v>2025</v>
      </c>
      <c r="E775" s="3" t="s">
        <v>1614</v>
      </c>
      <c r="F775" s="3" t="s">
        <v>17</v>
      </c>
      <c r="G775" s="3" t="s">
        <v>66</v>
      </c>
      <c r="H775" s="3" t="s">
        <v>87</v>
      </c>
      <c r="I775" s="3" t="s">
        <v>147</v>
      </c>
      <c r="J775" s="3" t="s">
        <v>1615</v>
      </c>
      <c r="K775" s="3">
        <v>4</v>
      </c>
      <c r="L775" s="3">
        <v>62167</v>
      </c>
      <c r="M775" s="3">
        <f t="shared" si="38"/>
        <v>248668</v>
      </c>
      <c r="N775" s="6">
        <f>Table2[[#This Row],[revenue]]/Table2[[#This Row],[Order ID]]</f>
        <v>23.080378689437534</v>
      </c>
      <c r="O775" s="3" t="str" cm="1">
        <f t="array" ref="O775">_xlfn.IFS(M775&lt;=150000,"regular",M775&lt;=300000,"premium",M775&lt;=500000,"VIP")</f>
        <v>premium</v>
      </c>
    </row>
    <row r="776" spans="1:15" x14ac:dyDescent="0.25">
      <c r="A776" s="3">
        <v>10775</v>
      </c>
      <c r="B776" s="5">
        <v>45326</v>
      </c>
      <c r="C776" s="5" t="str">
        <f t="shared" si="36"/>
        <v>Feb</v>
      </c>
      <c r="D776" s="5" t="str">
        <f t="shared" si="37"/>
        <v>2024</v>
      </c>
      <c r="E776" s="3" t="s">
        <v>1616</v>
      </c>
      <c r="F776" s="3" t="s">
        <v>17</v>
      </c>
      <c r="G776" s="3" t="s">
        <v>158</v>
      </c>
      <c r="H776" s="3" t="s">
        <v>35</v>
      </c>
      <c r="I776" s="3" t="s">
        <v>71</v>
      </c>
      <c r="J776" s="3" t="s">
        <v>1442</v>
      </c>
      <c r="K776" s="3">
        <v>3</v>
      </c>
      <c r="L776" s="3">
        <v>25356</v>
      </c>
      <c r="M776" s="3">
        <f t="shared" si="38"/>
        <v>76068</v>
      </c>
      <c r="N776" s="6">
        <f>Table2[[#This Row],[revenue]]/Table2[[#This Row],[Order ID]]</f>
        <v>7.059675174013921</v>
      </c>
      <c r="O776" s="3" t="str" cm="1">
        <f t="array" ref="O776">_xlfn.IFS(M776&lt;=150000,"regular",M776&lt;=300000,"premium",M776&lt;=500000,"VIP")</f>
        <v>regular</v>
      </c>
    </row>
    <row r="777" spans="1:15" x14ac:dyDescent="0.25">
      <c r="A777" s="3">
        <v>10776</v>
      </c>
      <c r="B777" s="5">
        <v>45868</v>
      </c>
      <c r="C777" s="5" t="str">
        <f t="shared" si="36"/>
        <v>Jul</v>
      </c>
      <c r="D777" s="5" t="str">
        <f t="shared" si="37"/>
        <v>2025</v>
      </c>
      <c r="E777" s="3" t="s">
        <v>1617</v>
      </c>
      <c r="F777" s="3" t="s">
        <v>17</v>
      </c>
      <c r="G777" s="3" t="s">
        <v>66</v>
      </c>
      <c r="H777" s="3" t="s">
        <v>67</v>
      </c>
      <c r="I777" s="3" t="s">
        <v>400</v>
      </c>
      <c r="J777" s="3" t="s">
        <v>1618</v>
      </c>
      <c r="K777" s="3">
        <v>4</v>
      </c>
      <c r="L777" s="3">
        <v>66772</v>
      </c>
      <c r="M777" s="3">
        <f t="shared" si="38"/>
        <v>267088</v>
      </c>
      <c r="N777" s="6">
        <f>Table2[[#This Row],[revenue]]/Table2[[#This Row],[Order ID]]</f>
        <v>24.785449146250929</v>
      </c>
      <c r="O777" s="3" t="str" cm="1">
        <f t="array" ref="O777">_xlfn.IFS(M777&lt;=150000,"regular",M777&lt;=300000,"premium",M777&lt;=500000,"VIP")</f>
        <v>premium</v>
      </c>
    </row>
    <row r="778" spans="1:15" x14ac:dyDescent="0.25">
      <c r="A778" s="3">
        <v>10777</v>
      </c>
      <c r="B778" s="5">
        <v>45474</v>
      </c>
      <c r="C778" s="5" t="str">
        <f t="shared" si="36"/>
        <v>Jul</v>
      </c>
      <c r="D778" s="5" t="str">
        <f t="shared" si="37"/>
        <v>2024</v>
      </c>
      <c r="E778" s="3" t="s">
        <v>1619</v>
      </c>
      <c r="F778" s="3" t="s">
        <v>11</v>
      </c>
      <c r="G778" s="3" t="s">
        <v>165</v>
      </c>
      <c r="H778" s="3" t="s">
        <v>39</v>
      </c>
      <c r="I778" s="3" t="s">
        <v>192</v>
      </c>
      <c r="J778" s="3" t="s">
        <v>1620</v>
      </c>
      <c r="K778" s="3">
        <v>3</v>
      </c>
      <c r="L778" s="3">
        <v>50528</v>
      </c>
      <c r="M778" s="3">
        <f t="shared" si="38"/>
        <v>151584</v>
      </c>
      <c r="N778" s="6">
        <f>Table2[[#This Row],[revenue]]/Table2[[#This Row],[Order ID]]</f>
        <v>14.065509882156444</v>
      </c>
      <c r="O778" s="3" t="str" cm="1">
        <f t="array" ref="O778">_xlfn.IFS(M778&lt;=150000,"regular",M778&lt;=300000,"premium",M778&lt;=500000,"VIP")</f>
        <v>premium</v>
      </c>
    </row>
    <row r="779" spans="1:15" x14ac:dyDescent="0.25">
      <c r="A779" s="3">
        <v>10778</v>
      </c>
      <c r="B779" s="5">
        <v>45926</v>
      </c>
      <c r="C779" s="5" t="str">
        <f t="shared" si="36"/>
        <v>Sep</v>
      </c>
      <c r="D779" s="5" t="str">
        <f t="shared" si="37"/>
        <v>2025</v>
      </c>
      <c r="E779" s="3" t="s">
        <v>1621</v>
      </c>
      <c r="F779" s="3" t="s">
        <v>17</v>
      </c>
      <c r="G779" s="3" t="s">
        <v>66</v>
      </c>
      <c r="H779" s="3" t="s">
        <v>19</v>
      </c>
      <c r="I779" s="3" t="s">
        <v>20</v>
      </c>
      <c r="J779" s="3" t="s">
        <v>1622</v>
      </c>
      <c r="K779" s="3">
        <v>4</v>
      </c>
      <c r="L779" s="3">
        <v>41266</v>
      </c>
      <c r="M779" s="3">
        <f t="shared" si="38"/>
        <v>165064</v>
      </c>
      <c r="N779" s="6">
        <f>Table2[[#This Row],[revenue]]/Table2[[#This Row],[Order ID]]</f>
        <v>15.314900723696418</v>
      </c>
      <c r="O779" s="3" t="str" cm="1">
        <f t="array" ref="O779">_xlfn.IFS(M779&lt;=150000,"regular",M779&lt;=300000,"premium",M779&lt;=500000,"VIP")</f>
        <v>premium</v>
      </c>
    </row>
    <row r="780" spans="1:15" x14ac:dyDescent="0.25">
      <c r="A780" s="3">
        <v>10779</v>
      </c>
      <c r="B780" s="5">
        <v>45821</v>
      </c>
      <c r="C780" s="5" t="str">
        <f t="shared" si="36"/>
        <v>Jun</v>
      </c>
      <c r="D780" s="5" t="str">
        <f t="shared" si="37"/>
        <v>2025</v>
      </c>
      <c r="E780" s="3" t="s">
        <v>1623</v>
      </c>
      <c r="F780" s="3" t="s">
        <v>11</v>
      </c>
      <c r="G780" s="3" t="s">
        <v>138</v>
      </c>
      <c r="H780" s="3" t="s">
        <v>35</v>
      </c>
      <c r="I780" s="3" t="s">
        <v>437</v>
      </c>
      <c r="J780" s="3" t="s">
        <v>1624</v>
      </c>
      <c r="K780" s="3">
        <v>2</v>
      </c>
      <c r="L780" s="3">
        <v>5457</v>
      </c>
      <c r="M780" s="3">
        <f t="shared" si="38"/>
        <v>10914</v>
      </c>
      <c r="N780" s="6">
        <f>Table2[[#This Row],[revenue]]/Table2[[#This Row],[Order ID]]</f>
        <v>1.0125243529084331</v>
      </c>
      <c r="O780" s="3" t="str" cm="1">
        <f t="array" ref="O780">_xlfn.IFS(M780&lt;=150000,"regular",M780&lt;=300000,"premium",M780&lt;=500000,"VIP")</f>
        <v>regular</v>
      </c>
    </row>
    <row r="781" spans="1:15" x14ac:dyDescent="0.25">
      <c r="A781" s="3">
        <v>10780</v>
      </c>
      <c r="B781" s="5">
        <v>45710</v>
      </c>
      <c r="C781" s="5" t="str">
        <f t="shared" si="36"/>
        <v>Feb</v>
      </c>
      <c r="D781" s="5" t="str">
        <f t="shared" si="37"/>
        <v>2025</v>
      </c>
      <c r="E781" s="3" t="s">
        <v>1625</v>
      </c>
      <c r="F781" s="3" t="s">
        <v>17</v>
      </c>
      <c r="G781" s="3" t="s">
        <v>158</v>
      </c>
      <c r="H781" s="3" t="s">
        <v>67</v>
      </c>
      <c r="I781" s="3" t="s">
        <v>195</v>
      </c>
      <c r="J781" s="3" t="s">
        <v>1626</v>
      </c>
      <c r="K781" s="3">
        <v>5</v>
      </c>
      <c r="L781" s="3">
        <v>16369</v>
      </c>
      <c r="M781" s="3">
        <f t="shared" si="38"/>
        <v>81845</v>
      </c>
      <c r="N781" s="6">
        <f>Table2[[#This Row],[revenue]]/Table2[[#This Row],[Order ID]]</f>
        <v>7.5923005565862711</v>
      </c>
      <c r="O781" s="3" t="str" cm="1">
        <f t="array" ref="O781">_xlfn.IFS(M781&lt;=150000,"regular",M781&lt;=300000,"premium",M781&lt;=500000,"VIP")</f>
        <v>regular</v>
      </c>
    </row>
    <row r="782" spans="1:15" x14ac:dyDescent="0.25">
      <c r="A782" s="3">
        <v>10781</v>
      </c>
      <c r="B782" s="5">
        <v>45441</v>
      </c>
      <c r="C782" s="5" t="str">
        <f t="shared" si="36"/>
        <v>May</v>
      </c>
      <c r="D782" s="5" t="str">
        <f t="shared" si="37"/>
        <v>2024</v>
      </c>
      <c r="E782" s="3" t="s">
        <v>1627</v>
      </c>
      <c r="F782" s="3" t="s">
        <v>11</v>
      </c>
      <c r="G782" s="3" t="s">
        <v>84</v>
      </c>
      <c r="H782" s="3" t="s">
        <v>25</v>
      </c>
      <c r="I782" s="3" t="s">
        <v>58</v>
      </c>
      <c r="J782" s="3" t="s">
        <v>1628</v>
      </c>
      <c r="K782" s="3">
        <v>5</v>
      </c>
      <c r="L782" s="3">
        <v>53854</v>
      </c>
      <c r="M782" s="3">
        <f t="shared" si="38"/>
        <v>269270</v>
      </c>
      <c r="N782" s="6">
        <f>Table2[[#This Row],[revenue]]/Table2[[#This Row],[Order ID]]</f>
        <v>24.976347277618032</v>
      </c>
      <c r="O782" s="3" t="str" cm="1">
        <f t="array" ref="O782">_xlfn.IFS(M782&lt;=150000,"regular",M782&lt;=300000,"premium",M782&lt;=500000,"VIP")</f>
        <v>premium</v>
      </c>
    </row>
    <row r="783" spans="1:15" x14ac:dyDescent="0.25">
      <c r="A783" s="3">
        <v>10782</v>
      </c>
      <c r="B783" s="5">
        <v>45901</v>
      </c>
      <c r="C783" s="5" t="str">
        <f t="shared" si="36"/>
        <v>Sep</v>
      </c>
      <c r="D783" s="5" t="str">
        <f t="shared" si="37"/>
        <v>2025</v>
      </c>
      <c r="E783" s="3" t="s">
        <v>1629</v>
      </c>
      <c r="F783" s="3" t="s">
        <v>33</v>
      </c>
      <c r="G783" s="3" t="s">
        <v>55</v>
      </c>
      <c r="H783" s="3" t="s">
        <v>62</v>
      </c>
      <c r="I783" s="3" t="s">
        <v>63</v>
      </c>
      <c r="J783" s="3" t="s">
        <v>1630</v>
      </c>
      <c r="K783" s="3">
        <v>4</v>
      </c>
      <c r="L783" s="3">
        <v>36664</v>
      </c>
      <c r="M783" s="3">
        <f t="shared" si="38"/>
        <v>146656</v>
      </c>
      <c r="N783" s="6">
        <f>Table2[[#This Row],[revenue]]/Table2[[#This Row],[Order ID]]</f>
        <v>13.601929141161195</v>
      </c>
      <c r="O783" s="3" t="str" cm="1">
        <f t="array" ref="O783">_xlfn.IFS(M783&lt;=150000,"regular",M783&lt;=300000,"premium",M783&lt;=500000,"VIP")</f>
        <v>regular</v>
      </c>
    </row>
    <row r="784" spans="1:15" x14ac:dyDescent="0.25">
      <c r="A784" s="3">
        <v>10783</v>
      </c>
      <c r="B784" s="5">
        <v>45668</v>
      </c>
      <c r="C784" s="5" t="str">
        <f t="shared" si="36"/>
        <v>Jan</v>
      </c>
      <c r="D784" s="5" t="str">
        <f t="shared" si="37"/>
        <v>2025</v>
      </c>
      <c r="E784" s="3" t="s">
        <v>1631</v>
      </c>
      <c r="F784" s="3" t="s">
        <v>33</v>
      </c>
      <c r="G784" s="3" t="s">
        <v>43</v>
      </c>
      <c r="H784" s="3" t="s">
        <v>25</v>
      </c>
      <c r="I784" s="3" t="s">
        <v>95</v>
      </c>
      <c r="J784" s="3" t="s">
        <v>1632</v>
      </c>
      <c r="K784" s="3">
        <v>5</v>
      </c>
      <c r="L784" s="3">
        <v>16724</v>
      </c>
      <c r="M784" s="3">
        <f t="shared" si="38"/>
        <v>83620</v>
      </c>
      <c r="N784" s="6">
        <f>Table2[[#This Row],[revenue]]/Table2[[#This Row],[Order ID]]</f>
        <v>7.7547992209960119</v>
      </c>
      <c r="O784" s="3" t="str" cm="1">
        <f t="array" ref="O784">_xlfn.IFS(M784&lt;=150000,"regular",M784&lt;=300000,"premium",M784&lt;=500000,"VIP")</f>
        <v>regular</v>
      </c>
    </row>
    <row r="785" spans="1:15" x14ac:dyDescent="0.25">
      <c r="A785" s="3">
        <v>10784</v>
      </c>
      <c r="B785" s="5">
        <v>45660</v>
      </c>
      <c r="C785" s="5" t="str">
        <f t="shared" si="36"/>
        <v>Jan</v>
      </c>
      <c r="D785" s="5" t="str">
        <f t="shared" si="37"/>
        <v>2025</v>
      </c>
      <c r="E785" s="3" t="s">
        <v>1633</v>
      </c>
      <c r="F785" s="3" t="s">
        <v>17</v>
      </c>
      <c r="G785" s="3" t="s">
        <v>158</v>
      </c>
      <c r="H785" s="3" t="s">
        <v>19</v>
      </c>
      <c r="I785" s="3" t="s">
        <v>30</v>
      </c>
      <c r="J785" s="3" t="s">
        <v>1634</v>
      </c>
      <c r="K785" s="3">
        <v>1</v>
      </c>
      <c r="L785" s="3">
        <v>25365</v>
      </c>
      <c r="M785" s="3">
        <f t="shared" si="38"/>
        <v>25365</v>
      </c>
      <c r="N785" s="6">
        <f>Table2[[#This Row],[revenue]]/Table2[[#This Row],[Order ID]]</f>
        <v>2.3520956973293767</v>
      </c>
      <c r="O785" s="3" t="str" cm="1">
        <f t="array" ref="O785">_xlfn.IFS(M785&lt;=150000,"regular",M785&lt;=300000,"premium",M785&lt;=500000,"VIP")</f>
        <v>regular</v>
      </c>
    </row>
    <row r="786" spans="1:15" x14ac:dyDescent="0.25">
      <c r="A786" s="3">
        <v>10785</v>
      </c>
      <c r="B786" s="5">
        <v>45720</v>
      </c>
      <c r="C786" s="5" t="str">
        <f t="shared" si="36"/>
        <v>Mar</v>
      </c>
      <c r="D786" s="5" t="str">
        <f t="shared" si="37"/>
        <v>2025</v>
      </c>
      <c r="E786" s="3" t="s">
        <v>1635</v>
      </c>
      <c r="F786" s="3" t="s">
        <v>23</v>
      </c>
      <c r="G786" s="3" t="s">
        <v>105</v>
      </c>
      <c r="H786" s="3" t="s">
        <v>25</v>
      </c>
      <c r="I786" s="3" t="s">
        <v>313</v>
      </c>
      <c r="J786" s="3" t="s">
        <v>1636</v>
      </c>
      <c r="K786" s="3">
        <v>1</v>
      </c>
      <c r="L786" s="3">
        <v>62333</v>
      </c>
      <c r="M786" s="3">
        <f t="shared" si="38"/>
        <v>62333</v>
      </c>
      <c r="N786" s="6">
        <f>Table2[[#This Row],[revenue]]/Table2[[#This Row],[Order ID]]</f>
        <v>5.7796012980992115</v>
      </c>
      <c r="O786" s="3" t="str" cm="1">
        <f t="array" ref="O786">_xlfn.IFS(M786&lt;=150000,"regular",M786&lt;=300000,"premium",M786&lt;=500000,"VIP")</f>
        <v>regular</v>
      </c>
    </row>
    <row r="787" spans="1:15" x14ac:dyDescent="0.25">
      <c r="A787" s="3">
        <v>10786</v>
      </c>
      <c r="B787" s="5">
        <v>45918</v>
      </c>
      <c r="C787" s="5" t="str">
        <f t="shared" si="36"/>
        <v>Sep</v>
      </c>
      <c r="D787" s="5" t="str">
        <f t="shared" si="37"/>
        <v>2025</v>
      </c>
      <c r="E787" s="3" t="s">
        <v>1637</v>
      </c>
      <c r="F787" s="3" t="s">
        <v>23</v>
      </c>
      <c r="G787" s="3" t="s">
        <v>76</v>
      </c>
      <c r="H787" s="3" t="s">
        <v>87</v>
      </c>
      <c r="I787" s="3" t="s">
        <v>205</v>
      </c>
      <c r="J787" s="3" t="s">
        <v>1638</v>
      </c>
      <c r="K787" s="3">
        <v>2</v>
      </c>
      <c r="L787" s="3">
        <v>61600</v>
      </c>
      <c r="M787" s="3">
        <f t="shared" si="38"/>
        <v>123200</v>
      </c>
      <c r="N787" s="6">
        <f>Table2[[#This Row],[revenue]]/Table2[[#This Row],[Order ID]]</f>
        <v>11.422213981086594</v>
      </c>
      <c r="O787" s="3" t="str" cm="1">
        <f t="array" ref="O787">_xlfn.IFS(M787&lt;=150000,"regular",M787&lt;=300000,"premium",M787&lt;=500000,"VIP")</f>
        <v>regular</v>
      </c>
    </row>
    <row r="788" spans="1:15" x14ac:dyDescent="0.25">
      <c r="A788" s="3">
        <v>10787</v>
      </c>
      <c r="B788" s="5">
        <v>45838</v>
      </c>
      <c r="C788" s="5" t="str">
        <f t="shared" si="36"/>
        <v>Jun</v>
      </c>
      <c r="D788" s="5" t="str">
        <f t="shared" si="37"/>
        <v>2025</v>
      </c>
      <c r="E788" s="3" t="s">
        <v>1639</v>
      </c>
      <c r="F788" s="3" t="s">
        <v>33</v>
      </c>
      <c r="G788" s="3" t="s">
        <v>43</v>
      </c>
      <c r="H788" s="3" t="s">
        <v>13</v>
      </c>
      <c r="I788" s="3" t="s">
        <v>91</v>
      </c>
      <c r="J788" s="3" t="s">
        <v>1640</v>
      </c>
      <c r="K788" s="3">
        <v>2</v>
      </c>
      <c r="L788" s="3">
        <v>27684</v>
      </c>
      <c r="M788" s="3">
        <f t="shared" si="38"/>
        <v>55368</v>
      </c>
      <c r="N788" s="6">
        <f>Table2[[#This Row],[revenue]]/Table2[[#This Row],[Order ID]]</f>
        <v>5.1328450913136185</v>
      </c>
      <c r="O788" s="3" t="str" cm="1">
        <f t="array" ref="O788">_xlfn.IFS(M788&lt;=150000,"regular",M788&lt;=300000,"premium",M788&lt;=500000,"VIP")</f>
        <v>regular</v>
      </c>
    </row>
    <row r="789" spans="1:15" x14ac:dyDescent="0.25">
      <c r="A789" s="3">
        <v>10788</v>
      </c>
      <c r="B789" s="5">
        <v>45634</v>
      </c>
      <c r="C789" s="5" t="str">
        <f t="shared" si="36"/>
        <v>Dec</v>
      </c>
      <c r="D789" s="5" t="str">
        <f t="shared" si="37"/>
        <v>2024</v>
      </c>
      <c r="E789" s="3" t="s">
        <v>1641</v>
      </c>
      <c r="F789" s="3" t="s">
        <v>23</v>
      </c>
      <c r="G789" s="3" t="s">
        <v>76</v>
      </c>
      <c r="H789" s="3" t="s">
        <v>120</v>
      </c>
      <c r="I789" s="3" t="s">
        <v>155</v>
      </c>
      <c r="J789" s="3" t="s">
        <v>1642</v>
      </c>
      <c r="K789" s="3">
        <v>5</v>
      </c>
      <c r="L789" s="3">
        <v>17214</v>
      </c>
      <c r="M789" s="3">
        <f t="shared" si="38"/>
        <v>86070</v>
      </c>
      <c r="N789" s="6">
        <f>Table2[[#This Row],[revenue]]/Table2[[#This Row],[Order ID]]</f>
        <v>7.9783092324805338</v>
      </c>
      <c r="O789" s="3" t="str" cm="1">
        <f t="array" ref="O789">_xlfn.IFS(M789&lt;=150000,"regular",M789&lt;=300000,"premium",M789&lt;=500000,"VIP")</f>
        <v>regular</v>
      </c>
    </row>
    <row r="790" spans="1:15" x14ac:dyDescent="0.25">
      <c r="A790" s="3">
        <v>10789</v>
      </c>
      <c r="B790" s="5">
        <v>45731</v>
      </c>
      <c r="C790" s="5" t="str">
        <f t="shared" si="36"/>
        <v>Mar</v>
      </c>
      <c r="D790" s="5" t="str">
        <f t="shared" si="37"/>
        <v>2025</v>
      </c>
      <c r="E790" s="3" t="s">
        <v>1643</v>
      </c>
      <c r="F790" s="3" t="s">
        <v>11</v>
      </c>
      <c r="G790" s="3" t="s">
        <v>84</v>
      </c>
      <c r="H790" s="3" t="s">
        <v>19</v>
      </c>
      <c r="I790" s="3" t="s">
        <v>98</v>
      </c>
      <c r="J790" s="3" t="s">
        <v>1644</v>
      </c>
      <c r="K790" s="3">
        <v>4</v>
      </c>
      <c r="L790" s="3">
        <v>22504</v>
      </c>
      <c r="M790" s="3">
        <f t="shared" si="38"/>
        <v>90016</v>
      </c>
      <c r="N790" s="6">
        <f>Table2[[#This Row],[revenue]]/Table2[[#This Row],[Order ID]]</f>
        <v>8.3433126332375576</v>
      </c>
      <c r="O790" s="3" t="str" cm="1">
        <f t="array" ref="O790">_xlfn.IFS(M790&lt;=150000,"regular",M790&lt;=300000,"premium",M790&lt;=500000,"VIP")</f>
        <v>regular</v>
      </c>
    </row>
    <row r="791" spans="1:15" x14ac:dyDescent="0.25">
      <c r="A791" s="3">
        <v>10790</v>
      </c>
      <c r="B791" s="5">
        <v>45735</v>
      </c>
      <c r="C791" s="5" t="str">
        <f t="shared" si="36"/>
        <v>Mar</v>
      </c>
      <c r="D791" s="5" t="str">
        <f t="shared" si="37"/>
        <v>2025</v>
      </c>
      <c r="E791" s="3" t="s">
        <v>1645</v>
      </c>
      <c r="F791" s="3" t="s">
        <v>11</v>
      </c>
      <c r="G791" s="3" t="s">
        <v>165</v>
      </c>
      <c r="H791" s="3" t="s">
        <v>77</v>
      </c>
      <c r="I791" s="3" t="s">
        <v>81</v>
      </c>
      <c r="J791" s="3" t="s">
        <v>1646</v>
      </c>
      <c r="K791" s="3">
        <v>4</v>
      </c>
      <c r="L791" s="3">
        <v>45288</v>
      </c>
      <c r="M791" s="3">
        <f t="shared" si="38"/>
        <v>181152</v>
      </c>
      <c r="N791" s="6">
        <f>Table2[[#This Row],[revenue]]/Table2[[#This Row],[Order ID]]</f>
        <v>16.788878591288231</v>
      </c>
      <c r="O791" s="3" t="str" cm="1">
        <f t="array" ref="O791">_xlfn.IFS(M791&lt;=150000,"regular",M791&lt;=300000,"premium",M791&lt;=500000,"VIP")</f>
        <v>premium</v>
      </c>
    </row>
    <row r="792" spans="1:15" x14ac:dyDescent="0.25">
      <c r="A792" s="3">
        <v>10791</v>
      </c>
      <c r="B792" s="5">
        <v>45304</v>
      </c>
      <c r="C792" s="5" t="str">
        <f t="shared" si="36"/>
        <v>Jan</v>
      </c>
      <c r="D792" s="5" t="str">
        <f t="shared" si="37"/>
        <v>2024</v>
      </c>
      <c r="E792" s="3" t="s">
        <v>1647</v>
      </c>
      <c r="F792" s="3" t="s">
        <v>17</v>
      </c>
      <c r="G792" s="3" t="s">
        <v>158</v>
      </c>
      <c r="H792" s="3" t="s">
        <v>62</v>
      </c>
      <c r="I792" s="3" t="s">
        <v>142</v>
      </c>
      <c r="J792" s="3" t="s">
        <v>1648</v>
      </c>
      <c r="K792" s="3">
        <v>1</v>
      </c>
      <c r="L792" s="3">
        <v>70887</v>
      </c>
      <c r="M792" s="3">
        <f t="shared" si="38"/>
        <v>70887</v>
      </c>
      <c r="N792" s="6">
        <f>Table2[[#This Row],[revenue]]/Table2[[#This Row],[Order ID]]</f>
        <v>6.5690853489018624</v>
      </c>
      <c r="O792" s="3" t="str" cm="1">
        <f t="array" ref="O792">_xlfn.IFS(M792&lt;=150000,"regular",M792&lt;=300000,"premium",M792&lt;=500000,"VIP")</f>
        <v>regular</v>
      </c>
    </row>
    <row r="793" spans="1:15" x14ac:dyDescent="0.25">
      <c r="A793" s="3">
        <v>10792</v>
      </c>
      <c r="B793" s="5">
        <v>45384</v>
      </c>
      <c r="C793" s="5" t="str">
        <f t="shared" si="36"/>
        <v>Apr</v>
      </c>
      <c r="D793" s="5" t="str">
        <f t="shared" si="37"/>
        <v>2024</v>
      </c>
      <c r="E793" s="3" t="s">
        <v>1649</v>
      </c>
      <c r="F793" s="3" t="s">
        <v>23</v>
      </c>
      <c r="G793" s="3" t="s">
        <v>76</v>
      </c>
      <c r="H793" s="3" t="s">
        <v>13</v>
      </c>
      <c r="I793" s="3" t="s">
        <v>48</v>
      </c>
      <c r="J793" s="3" t="s">
        <v>1650</v>
      </c>
      <c r="K793" s="3">
        <v>2</v>
      </c>
      <c r="L793" s="3">
        <v>2456</v>
      </c>
      <c r="M793" s="3">
        <f t="shared" si="38"/>
        <v>4912</v>
      </c>
      <c r="N793" s="6">
        <f>Table2[[#This Row],[revenue]]/Table2[[#This Row],[Order ID]]</f>
        <v>0.45515196441808747</v>
      </c>
      <c r="O793" s="3" t="str" cm="1">
        <f t="array" ref="O793">_xlfn.IFS(M793&lt;=150000,"regular",M793&lt;=300000,"premium",M793&lt;=500000,"VIP")</f>
        <v>regular</v>
      </c>
    </row>
    <row r="794" spans="1:15" x14ac:dyDescent="0.25">
      <c r="A794" s="3">
        <v>10793</v>
      </c>
      <c r="B794" s="5">
        <v>45388</v>
      </c>
      <c r="C794" s="5" t="str">
        <f t="shared" si="36"/>
        <v>Apr</v>
      </c>
      <c r="D794" s="5" t="str">
        <f t="shared" si="37"/>
        <v>2024</v>
      </c>
      <c r="E794" s="3" t="s">
        <v>1651</v>
      </c>
      <c r="F794" s="3" t="s">
        <v>33</v>
      </c>
      <c r="G794" s="3" t="s">
        <v>94</v>
      </c>
      <c r="H794" s="3" t="s">
        <v>19</v>
      </c>
      <c r="I794" s="3" t="s">
        <v>30</v>
      </c>
      <c r="J794" s="3" t="s">
        <v>1652</v>
      </c>
      <c r="K794" s="3">
        <v>1</v>
      </c>
      <c r="L794" s="3">
        <v>13488</v>
      </c>
      <c r="M794" s="3">
        <f t="shared" si="38"/>
        <v>13488</v>
      </c>
      <c r="N794" s="6">
        <f>Table2[[#This Row],[revenue]]/Table2[[#This Row],[Order ID]]</f>
        <v>1.2496988789029926</v>
      </c>
      <c r="O794" s="3" t="str" cm="1">
        <f t="array" ref="O794">_xlfn.IFS(M794&lt;=150000,"regular",M794&lt;=300000,"premium",M794&lt;=500000,"VIP")</f>
        <v>regular</v>
      </c>
    </row>
    <row r="795" spans="1:15" x14ac:dyDescent="0.25">
      <c r="A795" s="3">
        <v>10794</v>
      </c>
      <c r="B795" s="5">
        <v>45289</v>
      </c>
      <c r="C795" s="5" t="str">
        <f t="shared" si="36"/>
        <v>Dec</v>
      </c>
      <c r="D795" s="5" t="str">
        <f t="shared" si="37"/>
        <v>2023</v>
      </c>
      <c r="E795" s="3" t="s">
        <v>1653</v>
      </c>
      <c r="F795" s="3" t="s">
        <v>23</v>
      </c>
      <c r="G795" s="3" t="s">
        <v>24</v>
      </c>
      <c r="H795" s="3" t="s">
        <v>19</v>
      </c>
      <c r="I795" s="3" t="s">
        <v>52</v>
      </c>
      <c r="J795" s="3" t="s">
        <v>1654</v>
      </c>
      <c r="K795" s="3">
        <v>5</v>
      </c>
      <c r="L795" s="3">
        <v>69140</v>
      </c>
      <c r="M795" s="3">
        <f t="shared" si="38"/>
        <v>345700</v>
      </c>
      <c r="N795" s="6">
        <f>Table2[[#This Row],[revenue]]/Table2[[#This Row],[Order ID]]</f>
        <v>32.027052065962572</v>
      </c>
      <c r="O795" s="3" t="str" cm="1">
        <f t="array" ref="O795">_xlfn.IFS(M795&lt;=150000,"regular",M795&lt;=300000,"premium",M795&lt;=500000,"VIP")</f>
        <v>VIP</v>
      </c>
    </row>
    <row r="796" spans="1:15" x14ac:dyDescent="0.25">
      <c r="A796" s="3">
        <v>10795</v>
      </c>
      <c r="B796" s="5">
        <v>45839</v>
      </c>
      <c r="C796" s="5" t="str">
        <f t="shared" si="36"/>
        <v>Jul</v>
      </c>
      <c r="D796" s="5" t="str">
        <f t="shared" si="37"/>
        <v>2025</v>
      </c>
      <c r="E796" s="3" t="s">
        <v>1655</v>
      </c>
      <c r="F796" s="3" t="s">
        <v>23</v>
      </c>
      <c r="G796" s="3" t="s">
        <v>29</v>
      </c>
      <c r="H796" s="3" t="s">
        <v>77</v>
      </c>
      <c r="I796" s="3" t="s">
        <v>162</v>
      </c>
      <c r="J796" s="3" t="s">
        <v>1656</v>
      </c>
      <c r="K796" s="3">
        <v>5</v>
      </c>
      <c r="L796" s="3">
        <v>36087</v>
      </c>
      <c r="M796" s="3">
        <f t="shared" si="38"/>
        <v>180435</v>
      </c>
      <c r="N796" s="6">
        <f>Table2[[#This Row],[revenue]]/Table2[[#This Row],[Order ID]]</f>
        <v>16.714682723483094</v>
      </c>
      <c r="O796" s="3" t="str" cm="1">
        <f t="array" ref="O796">_xlfn.IFS(M796&lt;=150000,"regular",M796&lt;=300000,"premium",M796&lt;=500000,"VIP")</f>
        <v>premium</v>
      </c>
    </row>
    <row r="797" spans="1:15" x14ac:dyDescent="0.25">
      <c r="A797" s="3">
        <v>10796</v>
      </c>
      <c r="B797" s="5">
        <v>45637</v>
      </c>
      <c r="C797" s="5" t="str">
        <f t="shared" si="36"/>
        <v>Dec</v>
      </c>
      <c r="D797" s="5" t="str">
        <f t="shared" si="37"/>
        <v>2024</v>
      </c>
      <c r="E797" s="3" t="s">
        <v>1657</v>
      </c>
      <c r="F797" s="3" t="s">
        <v>17</v>
      </c>
      <c r="G797" s="3" t="s">
        <v>66</v>
      </c>
      <c r="H797" s="3" t="s">
        <v>39</v>
      </c>
      <c r="I797" s="3" t="s">
        <v>132</v>
      </c>
      <c r="J797" s="3" t="s">
        <v>133</v>
      </c>
      <c r="K797" s="3">
        <v>1</v>
      </c>
      <c r="L797" s="3">
        <v>7505</v>
      </c>
      <c r="M797" s="3">
        <f t="shared" si="38"/>
        <v>7505</v>
      </c>
      <c r="N797" s="6">
        <f>Table2[[#This Row],[revenue]]/Table2[[#This Row],[Order ID]]</f>
        <v>0.69516487587995557</v>
      </c>
      <c r="O797" s="3" t="str" cm="1">
        <f t="array" ref="O797">_xlfn.IFS(M797&lt;=150000,"regular",M797&lt;=300000,"premium",M797&lt;=500000,"VIP")</f>
        <v>regular</v>
      </c>
    </row>
    <row r="798" spans="1:15" x14ac:dyDescent="0.25">
      <c r="A798" s="3">
        <v>10797</v>
      </c>
      <c r="B798" s="5">
        <v>45800</v>
      </c>
      <c r="C798" s="5" t="str">
        <f t="shared" si="36"/>
        <v>May</v>
      </c>
      <c r="D798" s="5" t="str">
        <f t="shared" si="37"/>
        <v>2025</v>
      </c>
      <c r="E798" s="3" t="s">
        <v>169</v>
      </c>
      <c r="F798" s="3" t="s">
        <v>23</v>
      </c>
      <c r="G798" s="3" t="s">
        <v>105</v>
      </c>
      <c r="H798" s="3" t="s">
        <v>35</v>
      </c>
      <c r="I798" s="3" t="s">
        <v>36</v>
      </c>
      <c r="J798" s="3" t="s">
        <v>1658</v>
      </c>
      <c r="K798" s="3">
        <v>4</v>
      </c>
      <c r="L798" s="3">
        <v>73876</v>
      </c>
      <c r="M798" s="3">
        <f t="shared" si="38"/>
        <v>295504</v>
      </c>
      <c r="N798" s="6">
        <f>Table2[[#This Row],[revenue]]/Table2[[#This Row],[Order ID]]</f>
        <v>27.369084004816152</v>
      </c>
      <c r="O798" s="3" t="str" cm="1">
        <f t="array" ref="O798">_xlfn.IFS(M798&lt;=150000,"regular",M798&lt;=300000,"premium",M798&lt;=500000,"VIP")</f>
        <v>premium</v>
      </c>
    </row>
    <row r="799" spans="1:15" x14ac:dyDescent="0.25">
      <c r="A799" s="3">
        <v>10798</v>
      </c>
      <c r="B799" s="5">
        <v>45577</v>
      </c>
      <c r="C799" s="5" t="str">
        <f t="shared" si="36"/>
        <v>Oct</v>
      </c>
      <c r="D799" s="5" t="str">
        <f t="shared" si="37"/>
        <v>2024</v>
      </c>
      <c r="E799" s="3" t="s">
        <v>1659</v>
      </c>
      <c r="F799" s="3" t="s">
        <v>17</v>
      </c>
      <c r="G799" s="3" t="s">
        <v>47</v>
      </c>
      <c r="H799" s="3" t="s">
        <v>35</v>
      </c>
      <c r="I799" s="3" t="s">
        <v>36</v>
      </c>
      <c r="J799" s="3" t="s">
        <v>1660</v>
      </c>
      <c r="K799" s="3">
        <v>1</v>
      </c>
      <c r="L799" s="3">
        <v>9548</v>
      </c>
      <c r="M799" s="3">
        <f t="shared" si="38"/>
        <v>9548</v>
      </c>
      <c r="N799" s="6">
        <f>Table2[[#This Row],[revenue]]/Table2[[#This Row],[Order ID]]</f>
        <v>0.88423782181885535</v>
      </c>
      <c r="O799" s="3" t="str" cm="1">
        <f t="array" ref="O799">_xlfn.IFS(M799&lt;=150000,"regular",M799&lt;=300000,"premium",M799&lt;=500000,"VIP")</f>
        <v>regular</v>
      </c>
    </row>
    <row r="800" spans="1:15" x14ac:dyDescent="0.25">
      <c r="A800" s="3">
        <v>10799</v>
      </c>
      <c r="B800" s="5">
        <v>45816</v>
      </c>
      <c r="C800" s="5" t="str">
        <f t="shared" si="36"/>
        <v>Jun</v>
      </c>
      <c r="D800" s="5" t="str">
        <f t="shared" si="37"/>
        <v>2025</v>
      </c>
      <c r="E800" s="3" t="s">
        <v>1661</v>
      </c>
      <c r="F800" s="3" t="s">
        <v>11</v>
      </c>
      <c r="G800" s="3" t="s">
        <v>165</v>
      </c>
      <c r="H800" s="3" t="s">
        <v>77</v>
      </c>
      <c r="I800" s="3" t="s">
        <v>78</v>
      </c>
      <c r="J800" s="3" t="s">
        <v>1662</v>
      </c>
      <c r="K800" s="3">
        <v>5</v>
      </c>
      <c r="L800" s="3">
        <v>67027</v>
      </c>
      <c r="M800" s="3">
        <f t="shared" si="38"/>
        <v>335135</v>
      </c>
      <c r="N800" s="6">
        <f>Table2[[#This Row],[revenue]]/Table2[[#This Row],[Order ID]]</f>
        <v>31.033892027039542</v>
      </c>
      <c r="O800" s="3" t="str" cm="1">
        <f t="array" ref="O800">_xlfn.IFS(M800&lt;=150000,"regular",M800&lt;=300000,"premium",M800&lt;=500000,"VIP")</f>
        <v>VIP</v>
      </c>
    </row>
    <row r="801" spans="1:15" x14ac:dyDescent="0.25">
      <c r="A801" s="3">
        <v>10800</v>
      </c>
      <c r="B801" s="5">
        <v>45915</v>
      </c>
      <c r="C801" s="5" t="str">
        <f t="shared" si="36"/>
        <v>Sep</v>
      </c>
      <c r="D801" s="5" t="str">
        <f t="shared" si="37"/>
        <v>2025</v>
      </c>
      <c r="E801" s="3" t="s">
        <v>1663</v>
      </c>
      <c r="F801" s="3" t="s">
        <v>23</v>
      </c>
      <c r="G801" s="3" t="s">
        <v>29</v>
      </c>
      <c r="H801" s="3" t="s">
        <v>77</v>
      </c>
      <c r="I801" s="3" t="s">
        <v>81</v>
      </c>
      <c r="J801" s="3" t="s">
        <v>1664</v>
      </c>
      <c r="K801" s="3">
        <v>2</v>
      </c>
      <c r="L801" s="3">
        <v>28093</v>
      </c>
      <c r="M801" s="3">
        <f t="shared" si="38"/>
        <v>56186</v>
      </c>
      <c r="N801" s="6">
        <f>Table2[[#This Row],[revenue]]/Table2[[#This Row],[Order ID]]</f>
        <v>5.2024074074074074</v>
      </c>
      <c r="O801" s="3" t="str" cm="1">
        <f t="array" ref="O801">_xlfn.IFS(M801&lt;=150000,"regular",M801&lt;=300000,"premium",M801&lt;=500000,"VIP")</f>
        <v>regular</v>
      </c>
    </row>
    <row r="802" spans="1:15" x14ac:dyDescent="0.25">
      <c r="A802" s="3">
        <v>10801</v>
      </c>
      <c r="B802" s="5">
        <v>45641</v>
      </c>
      <c r="C802" s="5" t="str">
        <f t="shared" si="36"/>
        <v>Dec</v>
      </c>
      <c r="D802" s="5" t="str">
        <f t="shared" si="37"/>
        <v>2024</v>
      </c>
      <c r="E802" s="3" t="s">
        <v>1665</v>
      </c>
      <c r="F802" s="3" t="s">
        <v>33</v>
      </c>
      <c r="G802" s="3" t="s">
        <v>101</v>
      </c>
      <c r="H802" s="3" t="s">
        <v>77</v>
      </c>
      <c r="I802" s="3" t="s">
        <v>81</v>
      </c>
      <c r="J802" s="3" t="s">
        <v>1666</v>
      </c>
      <c r="K802" s="3">
        <v>3</v>
      </c>
      <c r="L802" s="3">
        <v>75371</v>
      </c>
      <c r="M802" s="3">
        <f t="shared" si="38"/>
        <v>226113</v>
      </c>
      <c r="N802" s="6">
        <f>Table2[[#This Row],[revenue]]/Table2[[#This Row],[Order ID]]</f>
        <v>20.934450513841313</v>
      </c>
      <c r="O802" s="3" t="str" cm="1">
        <f t="array" ref="O802">_xlfn.IFS(M802&lt;=150000,"regular",M802&lt;=300000,"premium",M802&lt;=500000,"VIP")</f>
        <v>premium</v>
      </c>
    </row>
    <row r="803" spans="1:15" x14ac:dyDescent="0.25">
      <c r="A803" s="3">
        <v>10802</v>
      </c>
      <c r="B803" s="5">
        <v>45828</v>
      </c>
      <c r="C803" s="5" t="str">
        <f t="shared" si="36"/>
        <v>Jun</v>
      </c>
      <c r="D803" s="5" t="str">
        <f t="shared" si="37"/>
        <v>2025</v>
      </c>
      <c r="E803" s="3" t="s">
        <v>1667</v>
      </c>
      <c r="F803" s="3" t="s">
        <v>33</v>
      </c>
      <c r="G803" s="3" t="s">
        <v>101</v>
      </c>
      <c r="H803" s="3" t="s">
        <v>120</v>
      </c>
      <c r="I803" s="3" t="s">
        <v>159</v>
      </c>
      <c r="J803" s="3" t="s">
        <v>1668</v>
      </c>
      <c r="K803" s="3">
        <v>5</v>
      </c>
      <c r="L803" s="3">
        <v>36207</v>
      </c>
      <c r="M803" s="3">
        <f t="shared" si="38"/>
        <v>181035</v>
      </c>
      <c r="N803" s="6">
        <f>Table2[[#This Row],[revenue]]/Table2[[#This Row],[Order ID]]</f>
        <v>16.759396408072579</v>
      </c>
      <c r="O803" s="3" t="str" cm="1">
        <f t="array" ref="O803">_xlfn.IFS(M803&lt;=150000,"regular",M803&lt;=300000,"premium",M803&lt;=500000,"VIP")</f>
        <v>premium</v>
      </c>
    </row>
    <row r="804" spans="1:15" x14ac:dyDescent="0.25">
      <c r="A804" s="3">
        <v>10803</v>
      </c>
      <c r="B804" s="5">
        <v>45787</v>
      </c>
      <c r="C804" s="5" t="str">
        <f t="shared" si="36"/>
        <v>May</v>
      </c>
      <c r="D804" s="5" t="str">
        <f t="shared" si="37"/>
        <v>2025</v>
      </c>
      <c r="E804" s="3" t="s">
        <v>1669</v>
      </c>
      <c r="F804" s="3" t="s">
        <v>17</v>
      </c>
      <c r="G804" s="3" t="s">
        <v>158</v>
      </c>
      <c r="H804" s="3" t="s">
        <v>62</v>
      </c>
      <c r="I804" s="3" t="s">
        <v>142</v>
      </c>
      <c r="J804" s="3" t="s">
        <v>1670</v>
      </c>
      <c r="K804" s="3">
        <v>4</v>
      </c>
      <c r="L804" s="3">
        <v>61344</v>
      </c>
      <c r="M804" s="3">
        <f t="shared" si="38"/>
        <v>245376</v>
      </c>
      <c r="N804" s="6">
        <f>Table2[[#This Row],[revenue]]/Table2[[#This Row],[Order ID]]</f>
        <v>22.713690641488476</v>
      </c>
      <c r="O804" s="3" t="str" cm="1">
        <f t="array" ref="O804">_xlfn.IFS(M804&lt;=150000,"regular",M804&lt;=300000,"premium",M804&lt;=500000,"VIP")</f>
        <v>premium</v>
      </c>
    </row>
    <row r="805" spans="1:15" x14ac:dyDescent="0.25">
      <c r="A805" s="3">
        <v>10804</v>
      </c>
      <c r="B805" s="5">
        <v>45754</v>
      </c>
      <c r="C805" s="5" t="str">
        <f t="shared" si="36"/>
        <v>Apr</v>
      </c>
      <c r="D805" s="5" t="str">
        <f t="shared" si="37"/>
        <v>2025</v>
      </c>
      <c r="E805" s="3" t="s">
        <v>1671</v>
      </c>
      <c r="F805" s="3" t="s">
        <v>33</v>
      </c>
      <c r="G805" s="3" t="s">
        <v>55</v>
      </c>
      <c r="H805" s="3" t="s">
        <v>35</v>
      </c>
      <c r="I805" s="3" t="s">
        <v>179</v>
      </c>
      <c r="J805" s="3" t="s">
        <v>1672</v>
      </c>
      <c r="K805" s="3">
        <v>1</v>
      </c>
      <c r="L805" s="3">
        <v>3838</v>
      </c>
      <c r="M805" s="3">
        <f t="shared" si="38"/>
        <v>3838</v>
      </c>
      <c r="N805" s="6">
        <f>Table2[[#This Row],[revenue]]/Table2[[#This Row],[Order ID]]</f>
        <v>0.35523880044427991</v>
      </c>
      <c r="O805" s="3" t="str" cm="1">
        <f t="array" ref="O805">_xlfn.IFS(M805&lt;=150000,"regular",M805&lt;=300000,"premium",M805&lt;=500000,"VIP")</f>
        <v>regular</v>
      </c>
    </row>
    <row r="806" spans="1:15" x14ac:dyDescent="0.25">
      <c r="A806" s="3">
        <v>10805</v>
      </c>
      <c r="B806" s="5">
        <v>45889</v>
      </c>
      <c r="C806" s="5" t="str">
        <f t="shared" si="36"/>
        <v>Aug</v>
      </c>
      <c r="D806" s="5" t="str">
        <f t="shared" si="37"/>
        <v>2025</v>
      </c>
      <c r="E806" s="3" t="s">
        <v>1673</v>
      </c>
      <c r="F806" s="3" t="s">
        <v>33</v>
      </c>
      <c r="G806" s="3" t="s">
        <v>55</v>
      </c>
      <c r="H806" s="3" t="s">
        <v>13</v>
      </c>
      <c r="I806" s="3" t="s">
        <v>91</v>
      </c>
      <c r="J806" s="3" t="s">
        <v>1674</v>
      </c>
      <c r="K806" s="3">
        <v>5</v>
      </c>
      <c r="L806" s="3">
        <v>8582</v>
      </c>
      <c r="M806" s="3">
        <f t="shared" si="38"/>
        <v>42910</v>
      </c>
      <c r="N806" s="6">
        <f>Table2[[#This Row],[revenue]]/Table2[[#This Row],[Order ID]]</f>
        <v>3.9713095788986581</v>
      </c>
      <c r="O806" s="3" t="str" cm="1">
        <f t="array" ref="O806">_xlfn.IFS(M806&lt;=150000,"regular",M806&lt;=300000,"premium",M806&lt;=500000,"VIP")</f>
        <v>regular</v>
      </c>
    </row>
    <row r="807" spans="1:15" x14ac:dyDescent="0.25">
      <c r="A807" s="3">
        <v>10806</v>
      </c>
      <c r="B807" s="5">
        <v>45309</v>
      </c>
      <c r="C807" s="5" t="str">
        <f t="shared" si="36"/>
        <v>Jan</v>
      </c>
      <c r="D807" s="5" t="str">
        <f t="shared" si="37"/>
        <v>2024</v>
      </c>
      <c r="E807" s="3" t="s">
        <v>1675</v>
      </c>
      <c r="F807" s="3" t="s">
        <v>11</v>
      </c>
      <c r="G807" s="3" t="s">
        <v>61</v>
      </c>
      <c r="H807" s="3" t="s">
        <v>67</v>
      </c>
      <c r="I807" s="3" t="s">
        <v>298</v>
      </c>
      <c r="J807" s="3" t="s">
        <v>1676</v>
      </c>
      <c r="K807" s="3">
        <v>3</v>
      </c>
      <c r="L807" s="3">
        <v>57887</v>
      </c>
      <c r="M807" s="3">
        <f t="shared" si="38"/>
        <v>173661</v>
      </c>
      <c r="N807" s="6">
        <f>Table2[[#This Row],[revenue]]/Table2[[#This Row],[Order ID]]</f>
        <v>16.070794003331482</v>
      </c>
      <c r="O807" s="3" t="str" cm="1">
        <f t="array" ref="O807">_xlfn.IFS(M807&lt;=150000,"regular",M807&lt;=300000,"premium",M807&lt;=500000,"VIP")</f>
        <v>premium</v>
      </c>
    </row>
    <row r="808" spans="1:15" x14ac:dyDescent="0.25">
      <c r="A808" s="3">
        <v>10807</v>
      </c>
      <c r="B808" s="5">
        <v>45567</v>
      </c>
      <c r="C808" s="5" t="str">
        <f t="shared" si="36"/>
        <v>Oct</v>
      </c>
      <c r="D808" s="5" t="str">
        <f t="shared" si="37"/>
        <v>2024</v>
      </c>
      <c r="E808" s="3" t="s">
        <v>1677</v>
      </c>
      <c r="F808" s="3" t="s">
        <v>17</v>
      </c>
      <c r="G808" s="3" t="s">
        <v>47</v>
      </c>
      <c r="H808" s="3" t="s">
        <v>77</v>
      </c>
      <c r="I808" s="3" t="s">
        <v>81</v>
      </c>
      <c r="J808" s="3" t="s">
        <v>1678</v>
      </c>
      <c r="K808" s="3">
        <v>1</v>
      </c>
      <c r="L808" s="3">
        <v>48982</v>
      </c>
      <c r="M808" s="3">
        <f t="shared" si="38"/>
        <v>48982</v>
      </c>
      <c r="N808" s="6">
        <f>Table2[[#This Row],[revenue]]/Table2[[#This Row],[Order ID]]</f>
        <v>4.5324326825205885</v>
      </c>
      <c r="O808" s="3" t="str" cm="1">
        <f t="array" ref="O808">_xlfn.IFS(M808&lt;=150000,"regular",M808&lt;=300000,"premium",M808&lt;=500000,"VIP")</f>
        <v>regular</v>
      </c>
    </row>
    <row r="809" spans="1:15" x14ac:dyDescent="0.25">
      <c r="A809" s="3">
        <v>10808</v>
      </c>
      <c r="B809" s="5">
        <v>45419</v>
      </c>
      <c r="C809" s="5" t="str">
        <f t="shared" si="36"/>
        <v>May</v>
      </c>
      <c r="D809" s="5" t="str">
        <f t="shared" si="37"/>
        <v>2024</v>
      </c>
      <c r="E809" s="3" t="s">
        <v>1679</v>
      </c>
      <c r="F809" s="3" t="s">
        <v>17</v>
      </c>
      <c r="G809" s="3" t="s">
        <v>47</v>
      </c>
      <c r="H809" s="3" t="s">
        <v>87</v>
      </c>
      <c r="I809" s="3" t="s">
        <v>205</v>
      </c>
      <c r="J809" s="3" t="s">
        <v>773</v>
      </c>
      <c r="K809" s="3">
        <v>1</v>
      </c>
      <c r="L809" s="3">
        <v>8982</v>
      </c>
      <c r="M809" s="3">
        <f t="shared" si="38"/>
        <v>8982</v>
      </c>
      <c r="N809" s="6">
        <f>Table2[[#This Row],[revenue]]/Table2[[#This Row],[Order ID]]</f>
        <v>0.83105107327905259</v>
      </c>
      <c r="O809" s="3" t="str" cm="1">
        <f t="array" ref="O809">_xlfn.IFS(M809&lt;=150000,"regular",M809&lt;=300000,"premium",M809&lt;=500000,"VIP")</f>
        <v>regular</v>
      </c>
    </row>
    <row r="810" spans="1:15" x14ac:dyDescent="0.25">
      <c r="A810" s="3">
        <v>10809</v>
      </c>
      <c r="B810" s="5">
        <v>45675</v>
      </c>
      <c r="C810" s="5" t="str">
        <f t="shared" si="36"/>
        <v>Jan</v>
      </c>
      <c r="D810" s="5" t="str">
        <f t="shared" si="37"/>
        <v>2025</v>
      </c>
      <c r="E810" s="3" t="s">
        <v>1680</v>
      </c>
      <c r="F810" s="3" t="s">
        <v>33</v>
      </c>
      <c r="G810" s="3" t="s">
        <v>43</v>
      </c>
      <c r="H810" s="3" t="s">
        <v>39</v>
      </c>
      <c r="I810" s="3" t="s">
        <v>192</v>
      </c>
      <c r="J810" s="3" t="s">
        <v>1681</v>
      </c>
      <c r="K810" s="3">
        <v>2</v>
      </c>
      <c r="L810" s="3">
        <v>47566</v>
      </c>
      <c r="M810" s="3">
        <f t="shared" si="38"/>
        <v>95132</v>
      </c>
      <c r="N810" s="6">
        <f>Table2[[#This Row],[revenue]]/Table2[[#This Row],[Order ID]]</f>
        <v>8.8011841983532246</v>
      </c>
      <c r="O810" s="3" t="str" cm="1">
        <f t="array" ref="O810">_xlfn.IFS(M810&lt;=150000,"regular",M810&lt;=300000,"premium",M810&lt;=500000,"VIP")</f>
        <v>regular</v>
      </c>
    </row>
    <row r="811" spans="1:15" x14ac:dyDescent="0.25">
      <c r="A811" s="3">
        <v>10810</v>
      </c>
      <c r="B811" s="5">
        <v>45476</v>
      </c>
      <c r="C811" s="5" t="str">
        <f t="shared" si="36"/>
        <v>Jul</v>
      </c>
      <c r="D811" s="5" t="str">
        <f t="shared" si="37"/>
        <v>2024</v>
      </c>
      <c r="E811" s="3" t="s">
        <v>1682</v>
      </c>
      <c r="F811" s="3" t="s">
        <v>17</v>
      </c>
      <c r="G811" s="3" t="s">
        <v>158</v>
      </c>
      <c r="H811" s="3" t="s">
        <v>19</v>
      </c>
      <c r="I811" s="3" t="s">
        <v>20</v>
      </c>
      <c r="J811" s="3" t="s">
        <v>1683</v>
      </c>
      <c r="K811" s="3">
        <v>5</v>
      </c>
      <c r="L811" s="3">
        <v>20859</v>
      </c>
      <c r="M811" s="3">
        <f t="shared" si="38"/>
        <v>104295</v>
      </c>
      <c r="N811" s="6">
        <f>Table2[[#This Row],[revenue]]/Table2[[#This Row],[Order ID]]</f>
        <v>9.6480111008325622</v>
      </c>
      <c r="O811" s="3" t="str" cm="1">
        <f t="array" ref="O811">_xlfn.IFS(M811&lt;=150000,"regular",M811&lt;=300000,"premium",M811&lt;=500000,"VIP")</f>
        <v>regular</v>
      </c>
    </row>
    <row r="812" spans="1:15" x14ac:dyDescent="0.25">
      <c r="A812" s="3">
        <v>10811</v>
      </c>
      <c r="B812" s="5">
        <v>45380</v>
      </c>
      <c r="C812" s="5" t="str">
        <f t="shared" si="36"/>
        <v>Mar</v>
      </c>
      <c r="D812" s="5" t="str">
        <f t="shared" si="37"/>
        <v>2024</v>
      </c>
      <c r="E812" s="3" t="s">
        <v>1684</v>
      </c>
      <c r="F812" s="3" t="s">
        <v>33</v>
      </c>
      <c r="G812" s="3" t="s">
        <v>101</v>
      </c>
      <c r="H812" s="3" t="s">
        <v>77</v>
      </c>
      <c r="I812" s="3" t="s">
        <v>81</v>
      </c>
      <c r="J812" s="3" t="s">
        <v>1685</v>
      </c>
      <c r="K812" s="3">
        <v>2</v>
      </c>
      <c r="L812" s="3">
        <v>51972</v>
      </c>
      <c r="M812" s="3">
        <f t="shared" si="38"/>
        <v>103944</v>
      </c>
      <c r="N812" s="6">
        <f>Table2[[#This Row],[revenue]]/Table2[[#This Row],[Order ID]]</f>
        <v>9.6146517435944876</v>
      </c>
      <c r="O812" s="3" t="str" cm="1">
        <f t="array" ref="O812">_xlfn.IFS(M812&lt;=150000,"regular",M812&lt;=300000,"premium",M812&lt;=500000,"VIP")</f>
        <v>regular</v>
      </c>
    </row>
    <row r="813" spans="1:15" x14ac:dyDescent="0.25">
      <c r="A813" s="3">
        <v>10812</v>
      </c>
      <c r="B813" s="5">
        <v>45905</v>
      </c>
      <c r="C813" s="5" t="str">
        <f t="shared" si="36"/>
        <v>Sep</v>
      </c>
      <c r="D813" s="5" t="str">
        <f t="shared" si="37"/>
        <v>2025</v>
      </c>
      <c r="E813" s="3" t="s">
        <v>1686</v>
      </c>
      <c r="F813" s="3" t="s">
        <v>23</v>
      </c>
      <c r="G813" s="3" t="s">
        <v>105</v>
      </c>
      <c r="H813" s="3" t="s">
        <v>25</v>
      </c>
      <c r="I813" s="3" t="s">
        <v>218</v>
      </c>
      <c r="J813" s="3" t="s">
        <v>783</v>
      </c>
      <c r="K813" s="3">
        <v>5</v>
      </c>
      <c r="L813" s="3">
        <v>77166</v>
      </c>
      <c r="M813" s="3">
        <f t="shared" si="38"/>
        <v>385830</v>
      </c>
      <c r="N813" s="6">
        <f>Table2[[#This Row],[revenue]]/Table2[[#This Row],[Order ID]]</f>
        <v>35.685349611542733</v>
      </c>
      <c r="O813" s="3" t="str" cm="1">
        <f t="array" ref="O813">_xlfn.IFS(M813&lt;=150000,"regular",M813&lt;=300000,"premium",M813&lt;=500000,"VIP")</f>
        <v>VIP</v>
      </c>
    </row>
    <row r="814" spans="1:15" x14ac:dyDescent="0.25">
      <c r="A814" s="3">
        <v>10813</v>
      </c>
      <c r="B814" s="5">
        <v>45409</v>
      </c>
      <c r="C814" s="5" t="str">
        <f t="shared" si="36"/>
        <v>Apr</v>
      </c>
      <c r="D814" s="5" t="str">
        <f t="shared" si="37"/>
        <v>2024</v>
      </c>
      <c r="E814" s="3" t="s">
        <v>1687</v>
      </c>
      <c r="F814" s="3" t="s">
        <v>17</v>
      </c>
      <c r="G814" s="3" t="s">
        <v>66</v>
      </c>
      <c r="H814" s="3" t="s">
        <v>77</v>
      </c>
      <c r="I814" s="3" t="s">
        <v>162</v>
      </c>
      <c r="J814" s="3" t="s">
        <v>1688</v>
      </c>
      <c r="K814" s="3">
        <v>3</v>
      </c>
      <c r="L814" s="3">
        <v>10757</v>
      </c>
      <c r="M814" s="3">
        <f t="shared" si="38"/>
        <v>32271</v>
      </c>
      <c r="N814" s="6">
        <f>Table2[[#This Row],[revenue]]/Table2[[#This Row],[Order ID]]</f>
        <v>2.9844631462128919</v>
      </c>
      <c r="O814" s="3" t="str" cm="1">
        <f t="array" ref="O814">_xlfn.IFS(M814&lt;=150000,"regular",M814&lt;=300000,"premium",M814&lt;=500000,"VIP")</f>
        <v>regular</v>
      </c>
    </row>
    <row r="815" spans="1:15" x14ac:dyDescent="0.25">
      <c r="A815" s="3">
        <v>10814</v>
      </c>
      <c r="B815" s="5">
        <v>45533</v>
      </c>
      <c r="C815" s="5" t="str">
        <f t="shared" si="36"/>
        <v>Aug</v>
      </c>
      <c r="D815" s="5" t="str">
        <f t="shared" si="37"/>
        <v>2024</v>
      </c>
      <c r="E815" s="3" t="s">
        <v>1689</v>
      </c>
      <c r="F815" s="3" t="s">
        <v>33</v>
      </c>
      <c r="G815" s="3" t="s">
        <v>55</v>
      </c>
      <c r="H815" s="3" t="s">
        <v>13</v>
      </c>
      <c r="I815" s="3" t="s">
        <v>102</v>
      </c>
      <c r="J815" s="3" t="s">
        <v>1690</v>
      </c>
      <c r="K815" s="3">
        <v>4</v>
      </c>
      <c r="L815" s="3">
        <v>10293</v>
      </c>
      <c r="M815" s="3">
        <f t="shared" si="38"/>
        <v>41172</v>
      </c>
      <c r="N815" s="6">
        <f>Table2[[#This Row],[revenue]]/Table2[[#This Row],[Order ID]]</f>
        <v>3.8072868503791382</v>
      </c>
      <c r="O815" s="3" t="str" cm="1">
        <f t="array" ref="O815">_xlfn.IFS(M815&lt;=150000,"regular",M815&lt;=300000,"premium",M815&lt;=500000,"VIP")</f>
        <v>regular</v>
      </c>
    </row>
    <row r="816" spans="1:15" x14ac:dyDescent="0.25">
      <c r="A816" s="3">
        <v>10815</v>
      </c>
      <c r="B816" s="5">
        <v>45917</v>
      </c>
      <c r="C816" s="5" t="str">
        <f t="shared" si="36"/>
        <v>Sep</v>
      </c>
      <c r="D816" s="5" t="str">
        <f t="shared" si="37"/>
        <v>2025</v>
      </c>
      <c r="E816" s="3" t="s">
        <v>1691</v>
      </c>
      <c r="F816" s="3" t="s">
        <v>33</v>
      </c>
      <c r="G816" s="3" t="s">
        <v>34</v>
      </c>
      <c r="H816" s="3" t="s">
        <v>39</v>
      </c>
      <c r="I816" s="3" t="s">
        <v>117</v>
      </c>
      <c r="J816" s="3" t="s">
        <v>1692</v>
      </c>
      <c r="K816" s="3">
        <v>1</v>
      </c>
      <c r="L816" s="3">
        <v>21445</v>
      </c>
      <c r="M816" s="3">
        <f t="shared" si="38"/>
        <v>21445</v>
      </c>
      <c r="N816" s="6">
        <f>Table2[[#This Row],[revenue]]/Table2[[#This Row],[Order ID]]</f>
        <v>1.9828941285251964</v>
      </c>
      <c r="O816" s="3" t="str" cm="1">
        <f t="array" ref="O816">_xlfn.IFS(M816&lt;=150000,"regular",M816&lt;=300000,"premium",M816&lt;=500000,"VIP")</f>
        <v>regular</v>
      </c>
    </row>
    <row r="817" spans="1:15" x14ac:dyDescent="0.25">
      <c r="A817" s="3">
        <v>10816</v>
      </c>
      <c r="B817" s="5">
        <v>45271</v>
      </c>
      <c r="C817" s="5" t="str">
        <f t="shared" si="36"/>
        <v>Dec</v>
      </c>
      <c r="D817" s="5" t="str">
        <f t="shared" si="37"/>
        <v>2023</v>
      </c>
      <c r="E817" s="3" t="s">
        <v>1693</v>
      </c>
      <c r="F817" s="3" t="s">
        <v>11</v>
      </c>
      <c r="G817" s="3" t="s">
        <v>12</v>
      </c>
      <c r="H817" s="3" t="s">
        <v>25</v>
      </c>
      <c r="I817" s="3" t="s">
        <v>26</v>
      </c>
      <c r="J817" s="3" t="s">
        <v>1694</v>
      </c>
      <c r="K817" s="3">
        <v>5</v>
      </c>
      <c r="L817" s="3">
        <v>4062</v>
      </c>
      <c r="M817" s="3">
        <f t="shared" si="38"/>
        <v>20310</v>
      </c>
      <c r="N817" s="6">
        <f>Table2[[#This Row],[revenue]]/Table2[[#This Row],[Order ID]]</f>
        <v>1.8777736686390532</v>
      </c>
      <c r="O817" s="3" t="str" cm="1">
        <f t="array" ref="O817">_xlfn.IFS(M817&lt;=150000,"regular",M817&lt;=300000,"premium",M817&lt;=500000,"VIP")</f>
        <v>regular</v>
      </c>
    </row>
    <row r="818" spans="1:15" x14ac:dyDescent="0.25">
      <c r="A818" s="3">
        <v>10817</v>
      </c>
      <c r="B818" s="5">
        <v>45593</v>
      </c>
      <c r="C818" s="5" t="str">
        <f t="shared" si="36"/>
        <v>Oct</v>
      </c>
      <c r="D818" s="5" t="str">
        <f t="shared" si="37"/>
        <v>2024</v>
      </c>
      <c r="E818" s="3" t="s">
        <v>1695</v>
      </c>
      <c r="F818" s="3" t="s">
        <v>33</v>
      </c>
      <c r="G818" s="3" t="s">
        <v>55</v>
      </c>
      <c r="H818" s="3" t="s">
        <v>25</v>
      </c>
      <c r="I818" s="3" t="s">
        <v>313</v>
      </c>
      <c r="J818" s="3" t="s">
        <v>1696</v>
      </c>
      <c r="K818" s="3">
        <v>3</v>
      </c>
      <c r="L818" s="3">
        <v>15222</v>
      </c>
      <c r="M818" s="3">
        <f t="shared" si="38"/>
        <v>45666</v>
      </c>
      <c r="N818" s="6">
        <f>Table2[[#This Row],[revenue]]/Table2[[#This Row],[Order ID]]</f>
        <v>4.2216880835721549</v>
      </c>
      <c r="O818" s="3" t="str" cm="1">
        <f t="array" ref="O818">_xlfn.IFS(M818&lt;=150000,"regular",M818&lt;=300000,"premium",M818&lt;=500000,"VIP")</f>
        <v>regular</v>
      </c>
    </row>
    <row r="819" spans="1:15" x14ac:dyDescent="0.25">
      <c r="A819" s="3">
        <v>10818</v>
      </c>
      <c r="B819" s="5">
        <v>45511</v>
      </c>
      <c r="C819" s="5" t="str">
        <f t="shared" si="36"/>
        <v>Aug</v>
      </c>
      <c r="D819" s="5" t="str">
        <f t="shared" si="37"/>
        <v>2024</v>
      </c>
      <c r="E819" s="3" t="s">
        <v>1697</v>
      </c>
      <c r="F819" s="3" t="s">
        <v>11</v>
      </c>
      <c r="G819" s="3" t="s">
        <v>12</v>
      </c>
      <c r="H819" s="3" t="s">
        <v>39</v>
      </c>
      <c r="I819" s="3" t="s">
        <v>40</v>
      </c>
      <c r="J819" s="3" t="s">
        <v>1698</v>
      </c>
      <c r="K819" s="3">
        <v>3</v>
      </c>
      <c r="L819" s="3">
        <v>72550</v>
      </c>
      <c r="M819" s="3">
        <f t="shared" si="38"/>
        <v>217650</v>
      </c>
      <c r="N819" s="6">
        <f>Table2[[#This Row],[revenue]]/Table2[[#This Row],[Order ID]]</f>
        <v>20.119245701608431</v>
      </c>
      <c r="O819" s="3" t="str" cm="1">
        <f t="array" ref="O819">_xlfn.IFS(M819&lt;=150000,"regular",M819&lt;=300000,"premium",M819&lt;=500000,"VIP")</f>
        <v>premium</v>
      </c>
    </row>
    <row r="820" spans="1:15" x14ac:dyDescent="0.25">
      <c r="A820" s="3">
        <v>10819</v>
      </c>
      <c r="B820" s="5">
        <v>45376</v>
      </c>
      <c r="C820" s="5" t="str">
        <f t="shared" si="36"/>
        <v>Mar</v>
      </c>
      <c r="D820" s="5" t="str">
        <f t="shared" si="37"/>
        <v>2024</v>
      </c>
      <c r="E820" s="3" t="s">
        <v>1699</v>
      </c>
      <c r="F820" s="3" t="s">
        <v>23</v>
      </c>
      <c r="G820" s="3" t="s">
        <v>76</v>
      </c>
      <c r="H820" s="3" t="s">
        <v>19</v>
      </c>
      <c r="I820" s="3" t="s">
        <v>124</v>
      </c>
      <c r="J820" s="3" t="s">
        <v>1700</v>
      </c>
      <c r="K820" s="3">
        <v>3</v>
      </c>
      <c r="L820" s="3">
        <v>76876</v>
      </c>
      <c r="M820" s="3">
        <f t="shared" si="38"/>
        <v>230628</v>
      </c>
      <c r="N820" s="6">
        <f>Table2[[#This Row],[revenue]]/Table2[[#This Row],[Order ID]]</f>
        <v>21.31694241611979</v>
      </c>
      <c r="O820" s="3" t="str" cm="1">
        <f t="array" ref="O820">_xlfn.IFS(M820&lt;=150000,"regular",M820&lt;=300000,"premium",M820&lt;=500000,"VIP")</f>
        <v>premium</v>
      </c>
    </row>
    <row r="821" spans="1:15" x14ac:dyDescent="0.25">
      <c r="A821" s="3">
        <v>10820</v>
      </c>
      <c r="B821" s="5">
        <v>45876</v>
      </c>
      <c r="C821" s="5" t="str">
        <f t="shared" si="36"/>
        <v>Aug</v>
      </c>
      <c r="D821" s="5" t="str">
        <f t="shared" si="37"/>
        <v>2025</v>
      </c>
      <c r="E821" s="3" t="s">
        <v>1701</v>
      </c>
      <c r="F821" s="3" t="s">
        <v>23</v>
      </c>
      <c r="G821" s="3" t="s">
        <v>105</v>
      </c>
      <c r="H821" s="3" t="s">
        <v>120</v>
      </c>
      <c r="I821" s="3" t="s">
        <v>150</v>
      </c>
      <c r="J821" s="3" t="s">
        <v>1702</v>
      </c>
      <c r="K821" s="3">
        <v>2</v>
      </c>
      <c r="L821" s="3">
        <v>65184</v>
      </c>
      <c r="M821" s="3">
        <f t="shared" si="38"/>
        <v>130368</v>
      </c>
      <c r="N821" s="6">
        <f>Table2[[#This Row],[revenue]]/Table2[[#This Row],[Order ID]]</f>
        <v>12.048798521256932</v>
      </c>
      <c r="O821" s="3" t="str" cm="1">
        <f t="array" ref="O821">_xlfn.IFS(M821&lt;=150000,"regular",M821&lt;=300000,"premium",M821&lt;=500000,"VIP")</f>
        <v>regular</v>
      </c>
    </row>
    <row r="822" spans="1:15" x14ac:dyDescent="0.25">
      <c r="A822" s="3">
        <v>10821</v>
      </c>
      <c r="B822" s="5">
        <v>45907</v>
      </c>
      <c r="C822" s="5" t="str">
        <f t="shared" si="36"/>
        <v>Sep</v>
      </c>
      <c r="D822" s="5" t="str">
        <f t="shared" si="37"/>
        <v>2025</v>
      </c>
      <c r="E822" s="3" t="s">
        <v>1703</v>
      </c>
      <c r="F822" s="3" t="s">
        <v>33</v>
      </c>
      <c r="G822" s="3" t="s">
        <v>94</v>
      </c>
      <c r="H822" s="3" t="s">
        <v>62</v>
      </c>
      <c r="I822" s="3" t="s">
        <v>114</v>
      </c>
      <c r="J822" s="3" t="s">
        <v>1704</v>
      </c>
      <c r="K822" s="3">
        <v>4</v>
      </c>
      <c r="L822" s="3">
        <v>76718</v>
      </c>
      <c r="M822" s="3">
        <f t="shared" si="38"/>
        <v>306872</v>
      </c>
      <c r="N822" s="6">
        <f>Table2[[#This Row],[revenue]]/Table2[[#This Row],[Order ID]]</f>
        <v>28.358931706866279</v>
      </c>
      <c r="O822" s="3" t="str" cm="1">
        <f t="array" ref="O822">_xlfn.IFS(M822&lt;=150000,"regular",M822&lt;=300000,"premium",M822&lt;=500000,"VIP")</f>
        <v>VIP</v>
      </c>
    </row>
    <row r="823" spans="1:15" x14ac:dyDescent="0.25">
      <c r="A823" s="3">
        <v>10822</v>
      </c>
      <c r="B823" s="5">
        <v>45813</v>
      </c>
      <c r="C823" s="5" t="str">
        <f t="shared" si="36"/>
        <v>Jun</v>
      </c>
      <c r="D823" s="5" t="str">
        <f t="shared" si="37"/>
        <v>2025</v>
      </c>
      <c r="E823" s="3" t="s">
        <v>1705</v>
      </c>
      <c r="F823" s="3" t="s">
        <v>17</v>
      </c>
      <c r="G823" s="3" t="s">
        <v>66</v>
      </c>
      <c r="H823" s="3" t="s">
        <v>39</v>
      </c>
      <c r="I823" s="3" t="s">
        <v>40</v>
      </c>
      <c r="J823" s="3" t="s">
        <v>1706</v>
      </c>
      <c r="K823" s="3">
        <v>3</v>
      </c>
      <c r="L823" s="3">
        <v>68989</v>
      </c>
      <c r="M823" s="3">
        <f t="shared" si="38"/>
        <v>206967</v>
      </c>
      <c r="N823" s="6">
        <f>Table2[[#This Row],[revenue]]/Table2[[#This Row],[Order ID]]</f>
        <v>19.12465348364443</v>
      </c>
      <c r="O823" s="3" t="str" cm="1">
        <f t="array" ref="O823">_xlfn.IFS(M823&lt;=150000,"regular",M823&lt;=300000,"premium",M823&lt;=500000,"VIP")</f>
        <v>premium</v>
      </c>
    </row>
    <row r="824" spans="1:15" x14ac:dyDescent="0.25">
      <c r="A824" s="3">
        <v>10823</v>
      </c>
      <c r="B824" s="5">
        <v>45631</v>
      </c>
      <c r="C824" s="5" t="str">
        <f t="shared" si="36"/>
        <v>Dec</v>
      </c>
      <c r="D824" s="5" t="str">
        <f t="shared" si="37"/>
        <v>2024</v>
      </c>
      <c r="E824" s="3" t="s">
        <v>1707</v>
      </c>
      <c r="F824" s="3" t="s">
        <v>17</v>
      </c>
      <c r="G824" s="3" t="s">
        <v>66</v>
      </c>
      <c r="H824" s="3" t="s">
        <v>87</v>
      </c>
      <c r="I824" s="3" t="s">
        <v>147</v>
      </c>
      <c r="J824" s="3" t="s">
        <v>1708</v>
      </c>
      <c r="K824" s="3">
        <v>2</v>
      </c>
      <c r="L824" s="3">
        <v>31386</v>
      </c>
      <c r="M824" s="3">
        <f t="shared" si="38"/>
        <v>62772</v>
      </c>
      <c r="N824" s="6">
        <f>Table2[[#This Row],[revenue]]/Table2[[#This Row],[Order ID]]</f>
        <v>5.7998706458468074</v>
      </c>
      <c r="O824" s="3" t="str" cm="1">
        <f t="array" ref="O824">_xlfn.IFS(M824&lt;=150000,"regular",M824&lt;=300000,"premium",M824&lt;=500000,"VIP")</f>
        <v>regular</v>
      </c>
    </row>
    <row r="825" spans="1:15" x14ac:dyDescent="0.25">
      <c r="A825" s="3">
        <v>10824</v>
      </c>
      <c r="B825" s="5">
        <v>45451</v>
      </c>
      <c r="C825" s="5" t="str">
        <f t="shared" si="36"/>
        <v>Jun</v>
      </c>
      <c r="D825" s="5" t="str">
        <f t="shared" si="37"/>
        <v>2024</v>
      </c>
      <c r="E825" s="3" t="s">
        <v>1709</v>
      </c>
      <c r="F825" s="3" t="s">
        <v>11</v>
      </c>
      <c r="G825" s="3" t="s">
        <v>138</v>
      </c>
      <c r="H825" s="3" t="s">
        <v>120</v>
      </c>
      <c r="I825" s="3" t="s">
        <v>159</v>
      </c>
      <c r="J825" s="3" t="s">
        <v>1710</v>
      </c>
      <c r="K825" s="3">
        <v>3</v>
      </c>
      <c r="L825" s="3">
        <v>26072</v>
      </c>
      <c r="M825" s="3">
        <f t="shared" si="38"/>
        <v>78216</v>
      </c>
      <c r="N825" s="6">
        <f>Table2[[#This Row],[revenue]]/Table2[[#This Row],[Order ID]]</f>
        <v>7.2261640798226168</v>
      </c>
      <c r="O825" s="3" t="str" cm="1">
        <f t="array" ref="O825">_xlfn.IFS(M825&lt;=150000,"regular",M825&lt;=300000,"premium",M825&lt;=500000,"VIP")</f>
        <v>regular</v>
      </c>
    </row>
    <row r="826" spans="1:15" x14ac:dyDescent="0.25">
      <c r="A826" s="3">
        <v>10825</v>
      </c>
      <c r="B826" s="5">
        <v>45696</v>
      </c>
      <c r="C826" s="5" t="str">
        <f t="shared" si="36"/>
        <v>Feb</v>
      </c>
      <c r="D826" s="5" t="str">
        <f t="shared" si="37"/>
        <v>2025</v>
      </c>
      <c r="E826" s="3" t="s">
        <v>1711</v>
      </c>
      <c r="F826" s="3" t="s">
        <v>33</v>
      </c>
      <c r="G826" s="3" t="s">
        <v>94</v>
      </c>
      <c r="H826" s="3" t="s">
        <v>39</v>
      </c>
      <c r="I826" s="3" t="s">
        <v>200</v>
      </c>
      <c r="J826" s="3" t="s">
        <v>1712</v>
      </c>
      <c r="K826" s="3">
        <v>3</v>
      </c>
      <c r="L826" s="3">
        <v>24116</v>
      </c>
      <c r="M826" s="3">
        <f t="shared" si="38"/>
        <v>72348</v>
      </c>
      <c r="N826" s="6">
        <f>Table2[[#This Row],[revenue]]/Table2[[#This Row],[Order ID]]</f>
        <v>6.6834180138568131</v>
      </c>
      <c r="O826" s="3" t="str" cm="1">
        <f t="array" ref="O826">_xlfn.IFS(M826&lt;=150000,"regular",M826&lt;=300000,"premium",M826&lt;=500000,"VIP")</f>
        <v>regular</v>
      </c>
    </row>
    <row r="827" spans="1:15" x14ac:dyDescent="0.25">
      <c r="A827" s="3">
        <v>10826</v>
      </c>
      <c r="B827" s="5">
        <v>45635</v>
      </c>
      <c r="C827" s="5" t="str">
        <f t="shared" si="36"/>
        <v>Dec</v>
      </c>
      <c r="D827" s="5" t="str">
        <f t="shared" si="37"/>
        <v>2024</v>
      </c>
      <c r="E827" s="3" t="s">
        <v>1713</v>
      </c>
      <c r="F827" s="3" t="s">
        <v>11</v>
      </c>
      <c r="G827" s="3" t="s">
        <v>12</v>
      </c>
      <c r="H827" s="3" t="s">
        <v>25</v>
      </c>
      <c r="I827" s="3" t="s">
        <v>313</v>
      </c>
      <c r="J827" s="3" t="s">
        <v>1714</v>
      </c>
      <c r="K827" s="3">
        <v>3</v>
      </c>
      <c r="L827" s="3">
        <v>49198</v>
      </c>
      <c r="M827" s="3">
        <f t="shared" si="38"/>
        <v>147594</v>
      </c>
      <c r="N827" s="6">
        <f>Table2[[#This Row],[revenue]]/Table2[[#This Row],[Order ID]]</f>
        <v>13.633290227230741</v>
      </c>
      <c r="O827" s="3" t="str" cm="1">
        <f t="array" ref="O827">_xlfn.IFS(M827&lt;=150000,"regular",M827&lt;=300000,"premium",M827&lt;=500000,"VIP")</f>
        <v>regular</v>
      </c>
    </row>
    <row r="828" spans="1:15" x14ac:dyDescent="0.25">
      <c r="A828" s="3">
        <v>10827</v>
      </c>
      <c r="B828" s="5">
        <v>45411</v>
      </c>
      <c r="C828" s="5" t="str">
        <f t="shared" si="36"/>
        <v>Apr</v>
      </c>
      <c r="D828" s="5" t="str">
        <f t="shared" si="37"/>
        <v>2024</v>
      </c>
      <c r="E828" s="3" t="s">
        <v>1715</v>
      </c>
      <c r="F828" s="3" t="s">
        <v>11</v>
      </c>
      <c r="G828" s="3" t="s">
        <v>61</v>
      </c>
      <c r="H828" s="3" t="s">
        <v>67</v>
      </c>
      <c r="I828" s="3" t="s">
        <v>195</v>
      </c>
      <c r="J828" s="3" t="s">
        <v>1716</v>
      </c>
      <c r="K828" s="3">
        <v>3</v>
      </c>
      <c r="L828" s="3">
        <v>12181</v>
      </c>
      <c r="M828" s="3">
        <f t="shared" si="38"/>
        <v>36543</v>
      </c>
      <c r="N828" s="6">
        <f>Table2[[#This Row],[revenue]]/Table2[[#This Row],[Order ID]]</f>
        <v>3.3751731781656971</v>
      </c>
      <c r="O828" s="3" t="str" cm="1">
        <f t="array" ref="O828">_xlfn.IFS(M828&lt;=150000,"regular",M828&lt;=300000,"premium",M828&lt;=500000,"VIP")</f>
        <v>regular</v>
      </c>
    </row>
    <row r="829" spans="1:15" x14ac:dyDescent="0.25">
      <c r="A829" s="3">
        <v>10828</v>
      </c>
      <c r="B829" s="5">
        <v>45761</v>
      </c>
      <c r="C829" s="5" t="str">
        <f t="shared" si="36"/>
        <v>Apr</v>
      </c>
      <c r="D829" s="5" t="str">
        <f t="shared" si="37"/>
        <v>2025</v>
      </c>
      <c r="E829" s="3" t="s">
        <v>1717</v>
      </c>
      <c r="F829" s="3" t="s">
        <v>23</v>
      </c>
      <c r="G829" s="3" t="s">
        <v>135</v>
      </c>
      <c r="H829" s="3" t="s">
        <v>62</v>
      </c>
      <c r="I829" s="3" t="s">
        <v>114</v>
      </c>
      <c r="J829" s="3" t="s">
        <v>1718</v>
      </c>
      <c r="K829" s="3">
        <v>5</v>
      </c>
      <c r="L829" s="3">
        <v>25345</v>
      </c>
      <c r="M829" s="3">
        <f t="shared" si="38"/>
        <v>126725</v>
      </c>
      <c r="N829" s="6">
        <f>Table2[[#This Row],[revenue]]/Table2[[#This Row],[Order ID]]</f>
        <v>11.703454008127078</v>
      </c>
      <c r="O829" s="3" t="str" cm="1">
        <f t="array" ref="O829">_xlfn.IFS(M829&lt;=150000,"regular",M829&lt;=300000,"premium",M829&lt;=500000,"VIP")</f>
        <v>regular</v>
      </c>
    </row>
    <row r="830" spans="1:15" x14ac:dyDescent="0.25">
      <c r="A830" s="3">
        <v>10829</v>
      </c>
      <c r="B830" s="5">
        <v>45361</v>
      </c>
      <c r="C830" s="5" t="str">
        <f t="shared" si="36"/>
        <v>Mar</v>
      </c>
      <c r="D830" s="5" t="str">
        <f t="shared" si="37"/>
        <v>2024</v>
      </c>
      <c r="E830" s="3" t="s">
        <v>1719</v>
      </c>
      <c r="F830" s="3" t="s">
        <v>23</v>
      </c>
      <c r="G830" s="3" t="s">
        <v>105</v>
      </c>
      <c r="H830" s="3" t="s">
        <v>35</v>
      </c>
      <c r="I830" s="3" t="s">
        <v>44</v>
      </c>
      <c r="J830" s="3" t="s">
        <v>1720</v>
      </c>
      <c r="K830" s="3">
        <v>1</v>
      </c>
      <c r="L830" s="3">
        <v>10808</v>
      </c>
      <c r="M830" s="3">
        <f t="shared" si="38"/>
        <v>10808</v>
      </c>
      <c r="N830" s="6">
        <f>Table2[[#This Row],[revenue]]/Table2[[#This Row],[Order ID]]</f>
        <v>0.99806076276664513</v>
      </c>
      <c r="O830" s="3" t="str" cm="1">
        <f t="array" ref="O830">_xlfn.IFS(M830&lt;=150000,"regular",M830&lt;=300000,"premium",M830&lt;=500000,"VIP")</f>
        <v>regular</v>
      </c>
    </row>
    <row r="831" spans="1:15" x14ac:dyDescent="0.25">
      <c r="A831" s="3">
        <v>10830</v>
      </c>
      <c r="B831" s="5">
        <v>45653</v>
      </c>
      <c r="C831" s="5" t="str">
        <f t="shared" si="36"/>
        <v>Dec</v>
      </c>
      <c r="D831" s="5" t="str">
        <f t="shared" si="37"/>
        <v>2024</v>
      </c>
      <c r="E831" s="3" t="s">
        <v>1721</v>
      </c>
      <c r="F831" s="3" t="s">
        <v>17</v>
      </c>
      <c r="G831" s="3" t="s">
        <v>47</v>
      </c>
      <c r="H831" s="3" t="s">
        <v>62</v>
      </c>
      <c r="I831" s="3" t="s">
        <v>114</v>
      </c>
      <c r="J831" s="3" t="s">
        <v>1722</v>
      </c>
      <c r="K831" s="3">
        <v>3</v>
      </c>
      <c r="L831" s="3">
        <v>75739</v>
      </c>
      <c r="M831" s="3">
        <f t="shared" si="38"/>
        <v>227217</v>
      </c>
      <c r="N831" s="6">
        <f>Table2[[#This Row],[revenue]]/Table2[[#This Row],[Order ID]]</f>
        <v>20.980332409972299</v>
      </c>
      <c r="O831" s="3" t="str" cm="1">
        <f t="array" ref="O831">_xlfn.IFS(M831&lt;=150000,"regular",M831&lt;=300000,"premium",M831&lt;=500000,"VIP")</f>
        <v>premium</v>
      </c>
    </row>
    <row r="832" spans="1:15" x14ac:dyDescent="0.25">
      <c r="A832" s="3">
        <v>10831</v>
      </c>
      <c r="B832" s="5">
        <v>45853</v>
      </c>
      <c r="C832" s="5" t="str">
        <f t="shared" si="36"/>
        <v>Jul</v>
      </c>
      <c r="D832" s="5" t="str">
        <f t="shared" si="37"/>
        <v>2025</v>
      </c>
      <c r="E832" s="3" t="s">
        <v>1723</v>
      </c>
      <c r="F832" s="3" t="s">
        <v>33</v>
      </c>
      <c r="G832" s="3" t="s">
        <v>43</v>
      </c>
      <c r="H832" s="3" t="s">
        <v>120</v>
      </c>
      <c r="I832" s="3" t="s">
        <v>121</v>
      </c>
      <c r="J832" s="3" t="s">
        <v>625</v>
      </c>
      <c r="K832" s="3">
        <v>2</v>
      </c>
      <c r="L832" s="3">
        <v>71489</v>
      </c>
      <c r="M832" s="3">
        <f t="shared" si="38"/>
        <v>142978</v>
      </c>
      <c r="N832" s="6">
        <f>Table2[[#This Row],[revenue]]/Table2[[#This Row],[Order ID]]</f>
        <v>13.20081248268858</v>
      </c>
      <c r="O832" s="3" t="str" cm="1">
        <f t="array" ref="O832">_xlfn.IFS(M832&lt;=150000,"regular",M832&lt;=300000,"premium",M832&lt;=500000,"VIP")</f>
        <v>regular</v>
      </c>
    </row>
    <row r="833" spans="1:15" x14ac:dyDescent="0.25">
      <c r="A833" s="3">
        <v>10832</v>
      </c>
      <c r="B833" s="5">
        <v>45529</v>
      </c>
      <c r="C833" s="5" t="str">
        <f t="shared" si="36"/>
        <v>Aug</v>
      </c>
      <c r="D833" s="5" t="str">
        <f t="shared" si="37"/>
        <v>2024</v>
      </c>
      <c r="E833" s="3" t="s">
        <v>1724</v>
      </c>
      <c r="F833" s="3" t="s">
        <v>33</v>
      </c>
      <c r="G833" s="3" t="s">
        <v>101</v>
      </c>
      <c r="H833" s="3" t="s">
        <v>77</v>
      </c>
      <c r="I833" s="3" t="s">
        <v>162</v>
      </c>
      <c r="J833" s="3" t="s">
        <v>1725</v>
      </c>
      <c r="K833" s="3">
        <v>2</v>
      </c>
      <c r="L833" s="3">
        <v>52250</v>
      </c>
      <c r="M833" s="3">
        <f t="shared" si="38"/>
        <v>104500</v>
      </c>
      <c r="N833" s="6">
        <f>Table2[[#This Row],[revenue]]/Table2[[#This Row],[Order ID]]</f>
        <v>9.6473412112259975</v>
      </c>
      <c r="O833" s="3" t="str" cm="1">
        <f t="array" ref="O833">_xlfn.IFS(M833&lt;=150000,"regular",M833&lt;=300000,"premium",M833&lt;=500000,"VIP")</f>
        <v>regular</v>
      </c>
    </row>
    <row r="834" spans="1:15" x14ac:dyDescent="0.25">
      <c r="A834" s="3">
        <v>10833</v>
      </c>
      <c r="B834" s="5">
        <v>45658</v>
      </c>
      <c r="C834" s="5" t="str">
        <f t="shared" si="36"/>
        <v>Jan</v>
      </c>
      <c r="D834" s="5" t="str">
        <f t="shared" si="37"/>
        <v>2025</v>
      </c>
      <c r="E834" s="3" t="s">
        <v>1726</v>
      </c>
      <c r="F834" s="3" t="s">
        <v>23</v>
      </c>
      <c r="G834" s="3" t="s">
        <v>24</v>
      </c>
      <c r="H834" s="3" t="s">
        <v>87</v>
      </c>
      <c r="I834" s="3" t="s">
        <v>205</v>
      </c>
      <c r="J834" s="3" t="s">
        <v>1727</v>
      </c>
      <c r="K834" s="3">
        <v>5</v>
      </c>
      <c r="L834" s="3">
        <v>20293</v>
      </c>
      <c r="M834" s="3">
        <f t="shared" si="38"/>
        <v>101465</v>
      </c>
      <c r="N834" s="6">
        <f>Table2[[#This Row],[revenue]]/Table2[[#This Row],[Order ID]]</f>
        <v>9.3662881934828768</v>
      </c>
      <c r="O834" s="3" t="str" cm="1">
        <f t="array" ref="O834">_xlfn.IFS(M834&lt;=150000,"regular",M834&lt;=300000,"premium",M834&lt;=500000,"VIP")</f>
        <v>regular</v>
      </c>
    </row>
    <row r="835" spans="1:15" x14ac:dyDescent="0.25">
      <c r="A835" s="3">
        <v>10834</v>
      </c>
      <c r="B835" s="5">
        <v>45212</v>
      </c>
      <c r="C835" s="5" t="str">
        <f t="shared" ref="C835:C898" si="39">TEXT(B835,"mmm")</f>
        <v>Oct</v>
      </c>
      <c r="D835" s="5" t="str">
        <f t="shared" ref="D835:D898" si="40">TEXT(B835,"yyyy")</f>
        <v>2023</v>
      </c>
      <c r="E835" s="3" t="s">
        <v>1728</v>
      </c>
      <c r="F835" s="3" t="s">
        <v>11</v>
      </c>
      <c r="G835" s="3" t="s">
        <v>165</v>
      </c>
      <c r="H835" s="3" t="s">
        <v>25</v>
      </c>
      <c r="I835" s="3" t="s">
        <v>95</v>
      </c>
      <c r="J835" s="3" t="s">
        <v>1729</v>
      </c>
      <c r="K835" s="3">
        <v>1</v>
      </c>
      <c r="L835" s="3">
        <v>37067</v>
      </c>
      <c r="M835" s="3">
        <f t="shared" ref="M835:M898" si="41">K835*L835</f>
        <v>37067</v>
      </c>
      <c r="N835" s="6">
        <f>Table2[[#This Row],[revenue]]/Table2[[#This Row],[Order ID]]</f>
        <v>3.4213586856193463</v>
      </c>
      <c r="O835" s="3" t="str" cm="1">
        <f t="array" ref="O835">_xlfn.IFS(M835&lt;=150000,"regular",M835&lt;=300000,"premium",M835&lt;=500000,"VIP")</f>
        <v>regular</v>
      </c>
    </row>
    <row r="836" spans="1:15" x14ac:dyDescent="0.25">
      <c r="A836" s="3">
        <v>10835</v>
      </c>
      <c r="B836" s="5">
        <v>45424</v>
      </c>
      <c r="C836" s="5" t="str">
        <f t="shared" si="39"/>
        <v>May</v>
      </c>
      <c r="D836" s="5" t="str">
        <f t="shared" si="40"/>
        <v>2024</v>
      </c>
      <c r="E836" s="3" t="s">
        <v>1730</v>
      </c>
      <c r="F836" s="3" t="s">
        <v>17</v>
      </c>
      <c r="G836" s="3" t="s">
        <v>51</v>
      </c>
      <c r="H836" s="3" t="s">
        <v>120</v>
      </c>
      <c r="I836" s="3" t="s">
        <v>139</v>
      </c>
      <c r="J836" s="3" t="s">
        <v>1731</v>
      </c>
      <c r="K836" s="3">
        <v>5</v>
      </c>
      <c r="L836" s="3">
        <v>44189</v>
      </c>
      <c r="M836" s="3">
        <f t="shared" si="41"/>
        <v>220945</v>
      </c>
      <c r="N836" s="6">
        <f>Table2[[#This Row],[revenue]]/Table2[[#This Row],[Order ID]]</f>
        <v>20.391785879095522</v>
      </c>
      <c r="O836" s="3" t="str" cm="1">
        <f t="array" ref="O836">_xlfn.IFS(M836&lt;=150000,"regular",M836&lt;=300000,"premium",M836&lt;=500000,"VIP")</f>
        <v>premium</v>
      </c>
    </row>
    <row r="837" spans="1:15" x14ac:dyDescent="0.25">
      <c r="A837" s="3">
        <v>10836</v>
      </c>
      <c r="B837" s="5">
        <v>45373</v>
      </c>
      <c r="C837" s="5" t="str">
        <f t="shared" si="39"/>
        <v>Mar</v>
      </c>
      <c r="D837" s="5" t="str">
        <f t="shared" si="40"/>
        <v>2024</v>
      </c>
      <c r="E837" s="3" t="s">
        <v>1732</v>
      </c>
      <c r="F837" s="3" t="s">
        <v>23</v>
      </c>
      <c r="G837" s="3" t="s">
        <v>105</v>
      </c>
      <c r="H837" s="3" t="s">
        <v>39</v>
      </c>
      <c r="I837" s="3" t="s">
        <v>117</v>
      </c>
      <c r="J837" s="3" t="s">
        <v>1733</v>
      </c>
      <c r="K837" s="3">
        <v>5</v>
      </c>
      <c r="L837" s="3">
        <v>29514</v>
      </c>
      <c r="M837" s="3">
        <f t="shared" si="41"/>
        <v>147570</v>
      </c>
      <c r="N837" s="6">
        <f>Table2[[#This Row],[revenue]]/Table2[[#This Row],[Order ID]]</f>
        <v>13.618493909191583</v>
      </c>
      <c r="O837" s="3" t="str" cm="1">
        <f t="array" ref="O837">_xlfn.IFS(M837&lt;=150000,"regular",M837&lt;=300000,"premium",M837&lt;=500000,"VIP")</f>
        <v>regular</v>
      </c>
    </row>
    <row r="838" spans="1:15" x14ac:dyDescent="0.25">
      <c r="A838" s="3">
        <v>10837</v>
      </c>
      <c r="B838" s="5">
        <v>45880</v>
      </c>
      <c r="C838" s="5" t="str">
        <f t="shared" si="39"/>
        <v>Aug</v>
      </c>
      <c r="D838" s="5" t="str">
        <f t="shared" si="40"/>
        <v>2025</v>
      </c>
      <c r="E838" s="3" t="s">
        <v>1734</v>
      </c>
      <c r="F838" s="3" t="s">
        <v>23</v>
      </c>
      <c r="G838" s="3" t="s">
        <v>29</v>
      </c>
      <c r="H838" s="3" t="s">
        <v>39</v>
      </c>
      <c r="I838" s="3" t="s">
        <v>192</v>
      </c>
      <c r="J838" s="3" t="s">
        <v>1315</v>
      </c>
      <c r="K838" s="3">
        <v>3</v>
      </c>
      <c r="L838" s="3">
        <v>76291</v>
      </c>
      <c r="M838" s="3">
        <f t="shared" si="41"/>
        <v>228873</v>
      </c>
      <c r="N838" s="6">
        <f>Table2[[#This Row],[revenue]]/Table2[[#This Row],[Order ID]]</f>
        <v>21.119590292516378</v>
      </c>
      <c r="O838" s="3" t="str" cm="1">
        <f t="array" ref="O838">_xlfn.IFS(M838&lt;=150000,"regular",M838&lt;=300000,"premium",M838&lt;=500000,"VIP")</f>
        <v>premium</v>
      </c>
    </row>
    <row r="839" spans="1:15" x14ac:dyDescent="0.25">
      <c r="A839" s="3">
        <v>10838</v>
      </c>
      <c r="B839" s="5">
        <v>45426</v>
      </c>
      <c r="C839" s="5" t="str">
        <f t="shared" si="39"/>
        <v>May</v>
      </c>
      <c r="D839" s="5" t="str">
        <f t="shared" si="40"/>
        <v>2024</v>
      </c>
      <c r="E839" s="3" t="s">
        <v>1735</v>
      </c>
      <c r="F839" s="3" t="s">
        <v>33</v>
      </c>
      <c r="G839" s="3" t="s">
        <v>55</v>
      </c>
      <c r="H839" s="3" t="s">
        <v>19</v>
      </c>
      <c r="I839" s="3" t="s">
        <v>20</v>
      </c>
      <c r="J839" s="3" t="s">
        <v>1736</v>
      </c>
      <c r="K839" s="3">
        <v>1</v>
      </c>
      <c r="L839" s="3">
        <v>79856</v>
      </c>
      <c r="M839" s="3">
        <f t="shared" si="41"/>
        <v>79856</v>
      </c>
      <c r="N839" s="6">
        <f>Table2[[#This Row],[revenue]]/Table2[[#This Row],[Order ID]]</f>
        <v>7.3681491050009225</v>
      </c>
      <c r="O839" s="3" t="str" cm="1">
        <f t="array" ref="O839">_xlfn.IFS(M839&lt;=150000,"regular",M839&lt;=300000,"premium",M839&lt;=500000,"VIP")</f>
        <v>regular</v>
      </c>
    </row>
    <row r="840" spans="1:15" x14ac:dyDescent="0.25">
      <c r="A840" s="3">
        <v>10839</v>
      </c>
      <c r="B840" s="5">
        <v>45458</v>
      </c>
      <c r="C840" s="5" t="str">
        <f t="shared" si="39"/>
        <v>Jun</v>
      </c>
      <c r="D840" s="5" t="str">
        <f t="shared" si="40"/>
        <v>2024</v>
      </c>
      <c r="E840" s="3" t="s">
        <v>1737</v>
      </c>
      <c r="F840" s="3" t="s">
        <v>23</v>
      </c>
      <c r="G840" s="3" t="s">
        <v>76</v>
      </c>
      <c r="H840" s="3" t="s">
        <v>87</v>
      </c>
      <c r="I840" s="3" t="s">
        <v>147</v>
      </c>
      <c r="J840" s="3" t="s">
        <v>1738</v>
      </c>
      <c r="K840" s="3">
        <v>3</v>
      </c>
      <c r="L840" s="3">
        <v>46328</v>
      </c>
      <c r="M840" s="3">
        <f t="shared" si="41"/>
        <v>138984</v>
      </c>
      <c r="N840" s="6">
        <f>Table2[[#This Row],[revenue]]/Table2[[#This Row],[Order ID]]</f>
        <v>12.822585109327429</v>
      </c>
      <c r="O840" s="3" t="str" cm="1">
        <f t="array" ref="O840">_xlfn.IFS(M840&lt;=150000,"regular",M840&lt;=300000,"premium",M840&lt;=500000,"VIP")</f>
        <v>regular</v>
      </c>
    </row>
    <row r="841" spans="1:15" x14ac:dyDescent="0.25">
      <c r="A841" s="3">
        <v>10840</v>
      </c>
      <c r="B841" s="5">
        <v>45772</v>
      </c>
      <c r="C841" s="5" t="str">
        <f t="shared" si="39"/>
        <v>Apr</v>
      </c>
      <c r="D841" s="5" t="str">
        <f t="shared" si="40"/>
        <v>2025</v>
      </c>
      <c r="E841" s="3" t="s">
        <v>1739</v>
      </c>
      <c r="F841" s="3" t="s">
        <v>11</v>
      </c>
      <c r="G841" s="3" t="s">
        <v>165</v>
      </c>
      <c r="H841" s="3" t="s">
        <v>25</v>
      </c>
      <c r="I841" s="3" t="s">
        <v>95</v>
      </c>
      <c r="J841" s="3" t="s">
        <v>1740</v>
      </c>
      <c r="K841" s="3">
        <v>2</v>
      </c>
      <c r="L841" s="3">
        <v>64873</v>
      </c>
      <c r="M841" s="3">
        <f t="shared" si="41"/>
        <v>129746</v>
      </c>
      <c r="N841" s="6">
        <f>Table2[[#This Row],[revenue]]/Table2[[#This Row],[Order ID]]</f>
        <v>11.969188191881919</v>
      </c>
      <c r="O841" s="3" t="str" cm="1">
        <f t="array" ref="O841">_xlfn.IFS(M841&lt;=150000,"regular",M841&lt;=300000,"premium",M841&lt;=500000,"VIP")</f>
        <v>regular</v>
      </c>
    </row>
    <row r="842" spans="1:15" x14ac:dyDescent="0.25">
      <c r="A842" s="3">
        <v>10841</v>
      </c>
      <c r="B842" s="5">
        <v>45673</v>
      </c>
      <c r="C842" s="5" t="str">
        <f t="shared" si="39"/>
        <v>Jan</v>
      </c>
      <c r="D842" s="5" t="str">
        <f t="shared" si="40"/>
        <v>2025</v>
      </c>
      <c r="E842" s="3" t="s">
        <v>1741</v>
      </c>
      <c r="F842" s="3" t="s">
        <v>33</v>
      </c>
      <c r="G842" s="3" t="s">
        <v>43</v>
      </c>
      <c r="H842" s="3" t="s">
        <v>19</v>
      </c>
      <c r="I842" s="3" t="s">
        <v>20</v>
      </c>
      <c r="J842" s="3" t="s">
        <v>1742</v>
      </c>
      <c r="K842" s="3">
        <v>2</v>
      </c>
      <c r="L842" s="3">
        <v>39562</v>
      </c>
      <c r="M842" s="3">
        <f t="shared" si="41"/>
        <v>79124</v>
      </c>
      <c r="N842" s="6">
        <f>Table2[[#This Row],[revenue]]/Table2[[#This Row],[Order ID]]</f>
        <v>7.298588691080159</v>
      </c>
      <c r="O842" s="3" t="str" cm="1">
        <f t="array" ref="O842">_xlfn.IFS(M842&lt;=150000,"regular",M842&lt;=300000,"premium",M842&lt;=500000,"VIP")</f>
        <v>regular</v>
      </c>
    </row>
    <row r="843" spans="1:15" x14ac:dyDescent="0.25">
      <c r="A843" s="3">
        <v>10842</v>
      </c>
      <c r="B843" s="5">
        <v>45451</v>
      </c>
      <c r="C843" s="5" t="str">
        <f t="shared" si="39"/>
        <v>Jun</v>
      </c>
      <c r="D843" s="5" t="str">
        <f t="shared" si="40"/>
        <v>2024</v>
      </c>
      <c r="E843" s="3" t="s">
        <v>1743</v>
      </c>
      <c r="F843" s="3" t="s">
        <v>23</v>
      </c>
      <c r="G843" s="3" t="s">
        <v>76</v>
      </c>
      <c r="H843" s="3" t="s">
        <v>35</v>
      </c>
      <c r="I843" s="3" t="s">
        <v>179</v>
      </c>
      <c r="J843" s="3" t="s">
        <v>1744</v>
      </c>
      <c r="K843" s="3">
        <v>1</v>
      </c>
      <c r="L843" s="3">
        <v>26720</v>
      </c>
      <c r="M843" s="3">
        <f t="shared" si="41"/>
        <v>26720</v>
      </c>
      <c r="N843" s="6">
        <f>Table2[[#This Row],[revenue]]/Table2[[#This Row],[Order ID]]</f>
        <v>2.4644899465043348</v>
      </c>
      <c r="O843" s="3" t="str" cm="1">
        <f t="array" ref="O843">_xlfn.IFS(M843&lt;=150000,"regular",M843&lt;=300000,"premium",M843&lt;=500000,"VIP")</f>
        <v>regular</v>
      </c>
    </row>
    <row r="844" spans="1:15" x14ac:dyDescent="0.25">
      <c r="A844" s="3">
        <v>10843</v>
      </c>
      <c r="B844" s="5">
        <v>45249</v>
      </c>
      <c r="C844" s="5" t="str">
        <f t="shared" si="39"/>
        <v>Nov</v>
      </c>
      <c r="D844" s="5" t="str">
        <f t="shared" si="40"/>
        <v>2023</v>
      </c>
      <c r="E844" s="3" t="s">
        <v>1745</v>
      </c>
      <c r="F844" s="3" t="s">
        <v>17</v>
      </c>
      <c r="G844" s="3" t="s">
        <v>47</v>
      </c>
      <c r="H844" s="3" t="s">
        <v>19</v>
      </c>
      <c r="I844" s="3" t="s">
        <v>124</v>
      </c>
      <c r="J844" s="3" t="s">
        <v>1746</v>
      </c>
      <c r="K844" s="3">
        <v>5</v>
      </c>
      <c r="L844" s="3">
        <v>59759</v>
      </c>
      <c r="M844" s="3">
        <f t="shared" si="41"/>
        <v>298795</v>
      </c>
      <c r="N844" s="6">
        <f>Table2[[#This Row],[revenue]]/Table2[[#This Row],[Order ID]]</f>
        <v>27.556488056810846</v>
      </c>
      <c r="O844" s="3" t="str" cm="1">
        <f t="array" ref="O844">_xlfn.IFS(M844&lt;=150000,"regular",M844&lt;=300000,"premium",M844&lt;=500000,"VIP")</f>
        <v>premium</v>
      </c>
    </row>
    <row r="845" spans="1:15" x14ac:dyDescent="0.25">
      <c r="A845" s="3">
        <v>10844</v>
      </c>
      <c r="B845" s="5">
        <v>45761</v>
      </c>
      <c r="C845" s="5" t="str">
        <f t="shared" si="39"/>
        <v>Apr</v>
      </c>
      <c r="D845" s="5" t="str">
        <f t="shared" si="40"/>
        <v>2025</v>
      </c>
      <c r="E845" s="3" t="s">
        <v>1747</v>
      </c>
      <c r="F845" s="3" t="s">
        <v>33</v>
      </c>
      <c r="G845" s="3" t="s">
        <v>43</v>
      </c>
      <c r="H845" s="3" t="s">
        <v>87</v>
      </c>
      <c r="I845" s="3" t="s">
        <v>88</v>
      </c>
      <c r="J845" s="3" t="s">
        <v>1748</v>
      </c>
      <c r="K845" s="3">
        <v>1</v>
      </c>
      <c r="L845" s="3">
        <v>54511</v>
      </c>
      <c r="M845" s="3">
        <f t="shared" si="41"/>
        <v>54511</v>
      </c>
      <c r="N845" s="6">
        <f>Table2[[#This Row],[revenue]]/Table2[[#This Row],[Order ID]]</f>
        <v>5.0268351161932863</v>
      </c>
      <c r="O845" s="3" t="str" cm="1">
        <f t="array" ref="O845">_xlfn.IFS(M845&lt;=150000,"regular",M845&lt;=300000,"premium",M845&lt;=500000,"VIP")</f>
        <v>regular</v>
      </c>
    </row>
    <row r="846" spans="1:15" x14ac:dyDescent="0.25">
      <c r="A846" s="3">
        <v>10845</v>
      </c>
      <c r="B846" s="5">
        <v>45680</v>
      </c>
      <c r="C846" s="5" t="str">
        <f t="shared" si="39"/>
        <v>Jan</v>
      </c>
      <c r="D846" s="5" t="str">
        <f t="shared" si="40"/>
        <v>2025</v>
      </c>
      <c r="E846" s="3" t="s">
        <v>1749</v>
      </c>
      <c r="F846" s="3" t="s">
        <v>23</v>
      </c>
      <c r="G846" s="3" t="s">
        <v>24</v>
      </c>
      <c r="H846" s="3" t="s">
        <v>120</v>
      </c>
      <c r="I846" s="3" t="s">
        <v>121</v>
      </c>
      <c r="J846" s="3" t="s">
        <v>1750</v>
      </c>
      <c r="K846" s="3">
        <v>4</v>
      </c>
      <c r="L846" s="3">
        <v>42995</v>
      </c>
      <c r="M846" s="3">
        <f t="shared" si="41"/>
        <v>171980</v>
      </c>
      <c r="N846" s="6">
        <f>Table2[[#This Row],[revenue]]/Table2[[#This Row],[Order ID]]</f>
        <v>15.857999077916091</v>
      </c>
      <c r="O846" s="3" t="str" cm="1">
        <f t="array" ref="O846">_xlfn.IFS(M846&lt;=150000,"regular",M846&lt;=300000,"premium",M846&lt;=500000,"VIP")</f>
        <v>premium</v>
      </c>
    </row>
    <row r="847" spans="1:15" x14ac:dyDescent="0.25">
      <c r="A847" s="3">
        <v>10846</v>
      </c>
      <c r="B847" s="5">
        <v>45435</v>
      </c>
      <c r="C847" s="5" t="str">
        <f t="shared" si="39"/>
        <v>May</v>
      </c>
      <c r="D847" s="5" t="str">
        <f t="shared" si="40"/>
        <v>2024</v>
      </c>
      <c r="E847" s="3" t="s">
        <v>1751</v>
      </c>
      <c r="F847" s="3" t="s">
        <v>11</v>
      </c>
      <c r="G847" s="3" t="s">
        <v>138</v>
      </c>
      <c r="H847" s="3" t="s">
        <v>35</v>
      </c>
      <c r="I847" s="3" t="s">
        <v>179</v>
      </c>
      <c r="J847" s="3" t="s">
        <v>1752</v>
      </c>
      <c r="K847" s="3">
        <v>4</v>
      </c>
      <c r="L847" s="3">
        <v>5352</v>
      </c>
      <c r="M847" s="3">
        <f t="shared" si="41"/>
        <v>21408</v>
      </c>
      <c r="N847" s="6">
        <f>Table2[[#This Row],[revenue]]/Table2[[#This Row],[Order ID]]</f>
        <v>1.9738152314217223</v>
      </c>
      <c r="O847" s="3" t="str" cm="1">
        <f t="array" ref="O847">_xlfn.IFS(M847&lt;=150000,"regular",M847&lt;=300000,"premium",M847&lt;=500000,"VIP")</f>
        <v>regular</v>
      </c>
    </row>
    <row r="848" spans="1:15" x14ac:dyDescent="0.25">
      <c r="A848" s="3">
        <v>10847</v>
      </c>
      <c r="B848" s="5">
        <v>45460</v>
      </c>
      <c r="C848" s="5" t="str">
        <f t="shared" si="39"/>
        <v>Jun</v>
      </c>
      <c r="D848" s="5" t="str">
        <f t="shared" si="40"/>
        <v>2024</v>
      </c>
      <c r="E848" s="3" t="s">
        <v>1753</v>
      </c>
      <c r="F848" s="3" t="s">
        <v>11</v>
      </c>
      <c r="G848" s="3" t="s">
        <v>165</v>
      </c>
      <c r="H848" s="3" t="s">
        <v>67</v>
      </c>
      <c r="I848" s="3" t="s">
        <v>68</v>
      </c>
      <c r="J848" s="3" t="s">
        <v>1214</v>
      </c>
      <c r="K848" s="3">
        <v>3</v>
      </c>
      <c r="L848" s="3">
        <v>25522</v>
      </c>
      <c r="M848" s="3">
        <f t="shared" si="41"/>
        <v>76566</v>
      </c>
      <c r="N848" s="6">
        <f>Table2[[#This Row],[revenue]]/Table2[[#This Row],[Order ID]]</f>
        <v>7.0587259149995392</v>
      </c>
      <c r="O848" s="3" t="str" cm="1">
        <f t="array" ref="O848">_xlfn.IFS(M848&lt;=150000,"regular",M848&lt;=300000,"premium",M848&lt;=500000,"VIP")</f>
        <v>regular</v>
      </c>
    </row>
    <row r="849" spans="1:15" x14ac:dyDescent="0.25">
      <c r="A849" s="3">
        <v>10848</v>
      </c>
      <c r="B849" s="5">
        <v>45204</v>
      </c>
      <c r="C849" s="5" t="str">
        <f t="shared" si="39"/>
        <v>Oct</v>
      </c>
      <c r="D849" s="5" t="str">
        <f t="shared" si="40"/>
        <v>2023</v>
      </c>
      <c r="E849" s="3" t="s">
        <v>1754</v>
      </c>
      <c r="F849" s="3" t="s">
        <v>17</v>
      </c>
      <c r="G849" s="3" t="s">
        <v>18</v>
      </c>
      <c r="H849" s="3" t="s">
        <v>87</v>
      </c>
      <c r="I849" s="3" t="s">
        <v>174</v>
      </c>
      <c r="J849" s="3" t="s">
        <v>1755</v>
      </c>
      <c r="K849" s="3">
        <v>2</v>
      </c>
      <c r="L849" s="3">
        <v>71438</v>
      </c>
      <c r="M849" s="3">
        <f t="shared" si="41"/>
        <v>142876</v>
      </c>
      <c r="N849" s="6">
        <f>Table2[[#This Row],[revenue]]/Table2[[#This Row],[Order ID]]</f>
        <v>13.170722713864306</v>
      </c>
      <c r="O849" s="3" t="str" cm="1">
        <f t="array" ref="O849">_xlfn.IFS(M849&lt;=150000,"regular",M849&lt;=300000,"premium",M849&lt;=500000,"VIP")</f>
        <v>regular</v>
      </c>
    </row>
    <row r="850" spans="1:15" x14ac:dyDescent="0.25">
      <c r="A850" s="3">
        <v>10849</v>
      </c>
      <c r="B850" s="5">
        <v>45798</v>
      </c>
      <c r="C850" s="5" t="str">
        <f t="shared" si="39"/>
        <v>May</v>
      </c>
      <c r="D850" s="5" t="str">
        <f t="shared" si="40"/>
        <v>2025</v>
      </c>
      <c r="E850" s="3" t="s">
        <v>1756</v>
      </c>
      <c r="F850" s="3" t="s">
        <v>17</v>
      </c>
      <c r="G850" s="3" t="s">
        <v>18</v>
      </c>
      <c r="H850" s="3" t="s">
        <v>67</v>
      </c>
      <c r="I850" s="3" t="s">
        <v>195</v>
      </c>
      <c r="J850" s="3" t="s">
        <v>1757</v>
      </c>
      <c r="K850" s="3">
        <v>3</v>
      </c>
      <c r="L850" s="3">
        <v>42864</v>
      </c>
      <c r="M850" s="3">
        <f t="shared" si="41"/>
        <v>128592</v>
      </c>
      <c r="N850" s="6">
        <f>Table2[[#This Row],[revenue]]/Table2[[#This Row],[Order ID]]</f>
        <v>11.852889667250437</v>
      </c>
      <c r="O850" s="3" t="str" cm="1">
        <f t="array" ref="O850">_xlfn.IFS(M850&lt;=150000,"regular",M850&lt;=300000,"premium",M850&lt;=500000,"VIP")</f>
        <v>regular</v>
      </c>
    </row>
    <row r="851" spans="1:15" x14ac:dyDescent="0.25">
      <c r="A851" s="3">
        <v>10850</v>
      </c>
      <c r="B851" s="5">
        <v>45669</v>
      </c>
      <c r="C851" s="5" t="str">
        <f t="shared" si="39"/>
        <v>Jan</v>
      </c>
      <c r="D851" s="5" t="str">
        <f t="shared" si="40"/>
        <v>2025</v>
      </c>
      <c r="E851" s="3" t="s">
        <v>1758</v>
      </c>
      <c r="F851" s="3" t="s">
        <v>23</v>
      </c>
      <c r="G851" s="3" t="s">
        <v>29</v>
      </c>
      <c r="H851" s="3" t="s">
        <v>13</v>
      </c>
      <c r="I851" s="3" t="s">
        <v>282</v>
      </c>
      <c r="J851" s="3" t="s">
        <v>1759</v>
      </c>
      <c r="K851" s="3">
        <v>5</v>
      </c>
      <c r="L851" s="3">
        <v>61772</v>
      </c>
      <c r="M851" s="3">
        <f t="shared" si="41"/>
        <v>308860</v>
      </c>
      <c r="N851" s="6">
        <f>Table2[[#This Row],[revenue]]/Table2[[#This Row],[Order ID]]</f>
        <v>28.46635944700461</v>
      </c>
      <c r="O851" s="3" t="str" cm="1">
        <f t="array" ref="O851">_xlfn.IFS(M851&lt;=150000,"regular",M851&lt;=300000,"premium",M851&lt;=500000,"VIP")</f>
        <v>VIP</v>
      </c>
    </row>
    <row r="852" spans="1:15" x14ac:dyDescent="0.25">
      <c r="A852" s="3">
        <v>10851</v>
      </c>
      <c r="B852" s="5">
        <v>45810</v>
      </c>
      <c r="C852" s="5" t="str">
        <f t="shared" si="39"/>
        <v>Jun</v>
      </c>
      <c r="D852" s="5" t="str">
        <f t="shared" si="40"/>
        <v>2025</v>
      </c>
      <c r="E852" s="3" t="s">
        <v>1760</v>
      </c>
      <c r="F852" s="3" t="s">
        <v>11</v>
      </c>
      <c r="G852" s="3" t="s">
        <v>84</v>
      </c>
      <c r="H852" s="3" t="s">
        <v>13</v>
      </c>
      <c r="I852" s="3" t="s">
        <v>48</v>
      </c>
      <c r="J852" s="3" t="s">
        <v>1761</v>
      </c>
      <c r="K852" s="3">
        <v>5</v>
      </c>
      <c r="L852" s="3">
        <v>29929</v>
      </c>
      <c r="M852" s="3">
        <f t="shared" si="41"/>
        <v>149645</v>
      </c>
      <c r="N852" s="6">
        <f>Table2[[#This Row],[revenue]]/Table2[[#This Row],[Order ID]]</f>
        <v>13.790894848401068</v>
      </c>
      <c r="O852" s="3" t="str" cm="1">
        <f t="array" ref="O852">_xlfn.IFS(M852&lt;=150000,"regular",M852&lt;=300000,"premium",M852&lt;=500000,"VIP")</f>
        <v>regular</v>
      </c>
    </row>
    <row r="853" spans="1:15" x14ac:dyDescent="0.25">
      <c r="A853" s="3">
        <v>10852</v>
      </c>
      <c r="B853" s="5">
        <v>45863</v>
      </c>
      <c r="C853" s="5" t="str">
        <f t="shared" si="39"/>
        <v>Jul</v>
      </c>
      <c r="D853" s="5" t="str">
        <f t="shared" si="40"/>
        <v>2025</v>
      </c>
      <c r="E853" s="3" t="s">
        <v>1762</v>
      </c>
      <c r="F853" s="3" t="s">
        <v>33</v>
      </c>
      <c r="G853" s="3" t="s">
        <v>43</v>
      </c>
      <c r="H853" s="3" t="s">
        <v>39</v>
      </c>
      <c r="I853" s="3" t="s">
        <v>132</v>
      </c>
      <c r="J853" s="3" t="s">
        <v>1763</v>
      </c>
      <c r="K853" s="3">
        <v>4</v>
      </c>
      <c r="L853" s="3">
        <v>21854</v>
      </c>
      <c r="M853" s="3">
        <f t="shared" si="41"/>
        <v>87416</v>
      </c>
      <c r="N853" s="6">
        <f>Table2[[#This Row],[revenue]]/Table2[[#This Row],[Order ID]]</f>
        <v>8.055289347585699</v>
      </c>
      <c r="O853" s="3" t="str" cm="1">
        <f t="array" ref="O853">_xlfn.IFS(M853&lt;=150000,"regular",M853&lt;=300000,"premium",M853&lt;=500000,"VIP")</f>
        <v>regular</v>
      </c>
    </row>
    <row r="854" spans="1:15" x14ac:dyDescent="0.25">
      <c r="A854" s="3">
        <v>10853</v>
      </c>
      <c r="B854" s="5">
        <v>45598</v>
      </c>
      <c r="C854" s="5" t="str">
        <f t="shared" si="39"/>
        <v>Nov</v>
      </c>
      <c r="D854" s="5" t="str">
        <f t="shared" si="40"/>
        <v>2024</v>
      </c>
      <c r="E854" s="3" t="s">
        <v>1764</v>
      </c>
      <c r="F854" s="3" t="s">
        <v>11</v>
      </c>
      <c r="G854" s="3" t="s">
        <v>84</v>
      </c>
      <c r="H854" s="3" t="s">
        <v>25</v>
      </c>
      <c r="I854" s="3" t="s">
        <v>95</v>
      </c>
      <c r="J854" s="3" t="s">
        <v>1765</v>
      </c>
      <c r="K854" s="3">
        <v>2</v>
      </c>
      <c r="L854" s="3">
        <v>712</v>
      </c>
      <c r="M854" s="3">
        <f t="shared" si="41"/>
        <v>1424</v>
      </c>
      <c r="N854" s="6">
        <f>Table2[[#This Row],[revenue]]/Table2[[#This Row],[Order ID]]</f>
        <v>0.13120796093246107</v>
      </c>
      <c r="O854" s="3" t="str" cm="1">
        <f t="array" ref="O854">_xlfn.IFS(M854&lt;=150000,"regular",M854&lt;=300000,"premium",M854&lt;=500000,"VIP")</f>
        <v>regular</v>
      </c>
    </row>
    <row r="855" spans="1:15" x14ac:dyDescent="0.25">
      <c r="A855" s="3">
        <v>10854</v>
      </c>
      <c r="B855" s="5">
        <v>45757</v>
      </c>
      <c r="C855" s="5" t="str">
        <f t="shared" si="39"/>
        <v>Apr</v>
      </c>
      <c r="D855" s="5" t="str">
        <f t="shared" si="40"/>
        <v>2025</v>
      </c>
      <c r="E855" s="3" t="s">
        <v>1766</v>
      </c>
      <c r="F855" s="3" t="s">
        <v>33</v>
      </c>
      <c r="G855" s="3" t="s">
        <v>55</v>
      </c>
      <c r="H855" s="3" t="s">
        <v>62</v>
      </c>
      <c r="I855" s="3" t="s">
        <v>106</v>
      </c>
      <c r="J855" s="3" t="s">
        <v>1767</v>
      </c>
      <c r="K855" s="3">
        <v>3</v>
      </c>
      <c r="L855" s="3">
        <v>36710</v>
      </c>
      <c r="M855" s="3">
        <f t="shared" si="41"/>
        <v>110130</v>
      </c>
      <c r="N855" s="6">
        <f>Table2[[#This Row],[revenue]]/Table2[[#This Row],[Order ID]]</f>
        <v>10.146489773355444</v>
      </c>
      <c r="O855" s="3" t="str" cm="1">
        <f t="array" ref="O855">_xlfn.IFS(M855&lt;=150000,"regular",M855&lt;=300000,"premium",M855&lt;=500000,"VIP")</f>
        <v>regular</v>
      </c>
    </row>
    <row r="856" spans="1:15" x14ac:dyDescent="0.25">
      <c r="A856" s="3">
        <v>10855</v>
      </c>
      <c r="B856" s="5">
        <v>45580</v>
      </c>
      <c r="C856" s="5" t="str">
        <f t="shared" si="39"/>
        <v>Oct</v>
      </c>
      <c r="D856" s="5" t="str">
        <f t="shared" si="40"/>
        <v>2024</v>
      </c>
      <c r="E856" s="3" t="s">
        <v>1768</v>
      </c>
      <c r="F856" s="3" t="s">
        <v>23</v>
      </c>
      <c r="G856" s="3" t="s">
        <v>135</v>
      </c>
      <c r="H856" s="3" t="s">
        <v>13</v>
      </c>
      <c r="I856" s="3" t="s">
        <v>282</v>
      </c>
      <c r="J856" s="3" t="s">
        <v>1769</v>
      </c>
      <c r="K856" s="3">
        <v>4</v>
      </c>
      <c r="L856" s="3">
        <v>62439</v>
      </c>
      <c r="M856" s="3">
        <f t="shared" si="41"/>
        <v>249756</v>
      </c>
      <c r="N856" s="6">
        <f>Table2[[#This Row],[revenue]]/Table2[[#This Row],[Order ID]]</f>
        <v>23.008383233532935</v>
      </c>
      <c r="O856" s="3" t="str" cm="1">
        <f t="array" ref="O856">_xlfn.IFS(M856&lt;=150000,"regular",M856&lt;=300000,"premium",M856&lt;=500000,"VIP")</f>
        <v>premium</v>
      </c>
    </row>
    <row r="857" spans="1:15" x14ac:dyDescent="0.25">
      <c r="A857" s="3">
        <v>10856</v>
      </c>
      <c r="B857" s="5">
        <v>45660</v>
      </c>
      <c r="C857" s="5" t="str">
        <f t="shared" si="39"/>
        <v>Jan</v>
      </c>
      <c r="D857" s="5" t="str">
        <f t="shared" si="40"/>
        <v>2025</v>
      </c>
      <c r="E857" s="3" t="s">
        <v>1770</v>
      </c>
      <c r="F857" s="3" t="s">
        <v>33</v>
      </c>
      <c r="G857" s="3" t="s">
        <v>94</v>
      </c>
      <c r="H857" s="3" t="s">
        <v>67</v>
      </c>
      <c r="I857" s="3" t="s">
        <v>195</v>
      </c>
      <c r="J857" s="3" t="s">
        <v>1771</v>
      </c>
      <c r="K857" s="3">
        <v>3</v>
      </c>
      <c r="L857" s="3">
        <v>56731</v>
      </c>
      <c r="M857" s="3">
        <f t="shared" si="41"/>
        <v>170193</v>
      </c>
      <c r="N857" s="6">
        <f>Table2[[#This Row],[revenue]]/Table2[[#This Row],[Order ID]]</f>
        <v>15.677321296978629</v>
      </c>
      <c r="O857" s="3" t="str" cm="1">
        <f t="array" ref="O857">_xlfn.IFS(M857&lt;=150000,"regular",M857&lt;=300000,"premium",M857&lt;=500000,"VIP")</f>
        <v>premium</v>
      </c>
    </row>
    <row r="858" spans="1:15" x14ac:dyDescent="0.25">
      <c r="A858" s="3">
        <v>10857</v>
      </c>
      <c r="B858" s="5">
        <v>45346</v>
      </c>
      <c r="C858" s="5" t="str">
        <f t="shared" si="39"/>
        <v>Feb</v>
      </c>
      <c r="D858" s="5" t="str">
        <f t="shared" si="40"/>
        <v>2024</v>
      </c>
      <c r="E858" s="3" t="s">
        <v>1772</v>
      </c>
      <c r="F858" s="3" t="s">
        <v>11</v>
      </c>
      <c r="G858" s="3" t="s">
        <v>165</v>
      </c>
      <c r="H858" s="3" t="s">
        <v>67</v>
      </c>
      <c r="I858" s="3" t="s">
        <v>68</v>
      </c>
      <c r="J858" s="3" t="s">
        <v>1773</v>
      </c>
      <c r="K858" s="3">
        <v>2</v>
      </c>
      <c r="L858" s="3">
        <v>3438</v>
      </c>
      <c r="M858" s="3">
        <f t="shared" si="41"/>
        <v>6876</v>
      </c>
      <c r="N858" s="6">
        <f>Table2[[#This Row],[revenue]]/Table2[[#This Row],[Order ID]]</f>
        <v>0.63332412268582483</v>
      </c>
      <c r="O858" s="3" t="str" cm="1">
        <f t="array" ref="O858">_xlfn.IFS(M858&lt;=150000,"regular",M858&lt;=300000,"premium",M858&lt;=500000,"VIP")</f>
        <v>regular</v>
      </c>
    </row>
    <row r="859" spans="1:15" x14ac:dyDescent="0.25">
      <c r="A859" s="3">
        <v>10858</v>
      </c>
      <c r="B859" s="5">
        <v>45452</v>
      </c>
      <c r="C859" s="5" t="str">
        <f t="shared" si="39"/>
        <v>Jun</v>
      </c>
      <c r="D859" s="5" t="str">
        <f t="shared" si="40"/>
        <v>2024</v>
      </c>
      <c r="E859" s="3" t="s">
        <v>1774</v>
      </c>
      <c r="F859" s="3" t="s">
        <v>11</v>
      </c>
      <c r="G859" s="3" t="s">
        <v>12</v>
      </c>
      <c r="H859" s="3" t="s">
        <v>77</v>
      </c>
      <c r="I859" s="3" t="s">
        <v>109</v>
      </c>
      <c r="J859" s="3" t="s">
        <v>1775</v>
      </c>
      <c r="K859" s="3">
        <v>4</v>
      </c>
      <c r="L859" s="3">
        <v>25172</v>
      </c>
      <c r="M859" s="3">
        <f t="shared" si="41"/>
        <v>100688</v>
      </c>
      <c r="N859" s="6">
        <f>Table2[[#This Row],[revenue]]/Table2[[#This Row],[Order ID]]</f>
        <v>9.2731626450543381</v>
      </c>
      <c r="O859" s="3" t="str" cm="1">
        <f t="array" ref="O859">_xlfn.IFS(M859&lt;=150000,"regular",M859&lt;=300000,"premium",M859&lt;=500000,"VIP")</f>
        <v>regular</v>
      </c>
    </row>
    <row r="860" spans="1:15" x14ac:dyDescent="0.25">
      <c r="A860" s="3">
        <v>10859</v>
      </c>
      <c r="B860" s="5">
        <v>45495</v>
      </c>
      <c r="C860" s="5" t="str">
        <f t="shared" si="39"/>
        <v>Jul</v>
      </c>
      <c r="D860" s="5" t="str">
        <f t="shared" si="40"/>
        <v>2024</v>
      </c>
      <c r="E860" s="3" t="s">
        <v>1776</v>
      </c>
      <c r="F860" s="3" t="s">
        <v>17</v>
      </c>
      <c r="G860" s="3" t="s">
        <v>51</v>
      </c>
      <c r="H860" s="3" t="s">
        <v>67</v>
      </c>
      <c r="I860" s="3" t="s">
        <v>298</v>
      </c>
      <c r="J860" s="3" t="s">
        <v>1777</v>
      </c>
      <c r="K860" s="3">
        <v>5</v>
      </c>
      <c r="L860" s="3">
        <v>74116</v>
      </c>
      <c r="M860" s="3">
        <f t="shared" si="41"/>
        <v>370580</v>
      </c>
      <c r="N860" s="6">
        <f>Table2[[#This Row],[revenue]]/Table2[[#This Row],[Order ID]]</f>
        <v>34.12653098812045</v>
      </c>
      <c r="O860" s="3" t="str" cm="1">
        <f t="array" ref="O860">_xlfn.IFS(M860&lt;=150000,"regular",M860&lt;=300000,"premium",M860&lt;=500000,"VIP")</f>
        <v>VIP</v>
      </c>
    </row>
    <row r="861" spans="1:15" x14ac:dyDescent="0.25">
      <c r="A861" s="3">
        <v>10860</v>
      </c>
      <c r="B861" s="5">
        <v>45706</v>
      </c>
      <c r="C861" s="5" t="str">
        <f t="shared" si="39"/>
        <v>Feb</v>
      </c>
      <c r="D861" s="5" t="str">
        <f t="shared" si="40"/>
        <v>2025</v>
      </c>
      <c r="E861" s="3" t="s">
        <v>1778</v>
      </c>
      <c r="F861" s="3" t="s">
        <v>33</v>
      </c>
      <c r="G861" s="3" t="s">
        <v>94</v>
      </c>
      <c r="H861" s="3" t="s">
        <v>77</v>
      </c>
      <c r="I861" s="3" t="s">
        <v>78</v>
      </c>
      <c r="J861" s="3" t="s">
        <v>1779</v>
      </c>
      <c r="K861" s="3">
        <v>1</v>
      </c>
      <c r="L861" s="3">
        <v>45790</v>
      </c>
      <c r="M861" s="3">
        <f t="shared" si="41"/>
        <v>45790</v>
      </c>
      <c r="N861" s="6">
        <f>Table2[[#This Row],[revenue]]/Table2[[#This Row],[Order ID]]</f>
        <v>4.2163904235727436</v>
      </c>
      <c r="O861" s="3" t="str" cm="1">
        <f t="array" ref="O861">_xlfn.IFS(M861&lt;=150000,"regular",M861&lt;=300000,"premium",M861&lt;=500000,"VIP")</f>
        <v>regular</v>
      </c>
    </row>
    <row r="862" spans="1:15" x14ac:dyDescent="0.25">
      <c r="A862" s="3">
        <v>10861</v>
      </c>
      <c r="B862" s="5">
        <v>45337</v>
      </c>
      <c r="C862" s="5" t="str">
        <f t="shared" si="39"/>
        <v>Feb</v>
      </c>
      <c r="D862" s="5" t="str">
        <f t="shared" si="40"/>
        <v>2024</v>
      </c>
      <c r="E862" s="3" t="s">
        <v>1780</v>
      </c>
      <c r="F862" s="3" t="s">
        <v>33</v>
      </c>
      <c r="G862" s="3" t="s">
        <v>101</v>
      </c>
      <c r="H862" s="3" t="s">
        <v>87</v>
      </c>
      <c r="I862" s="3" t="s">
        <v>129</v>
      </c>
      <c r="J862" s="3" t="s">
        <v>1781</v>
      </c>
      <c r="K862" s="3">
        <v>4</v>
      </c>
      <c r="L862" s="3">
        <v>13162</v>
      </c>
      <c r="M862" s="3">
        <f t="shared" si="41"/>
        <v>52648</v>
      </c>
      <c r="N862" s="6">
        <f>Table2[[#This Row],[revenue]]/Table2[[#This Row],[Order ID]]</f>
        <v>4.8474357793941625</v>
      </c>
      <c r="O862" s="3" t="str" cm="1">
        <f t="array" ref="O862">_xlfn.IFS(M862&lt;=150000,"regular",M862&lt;=300000,"premium",M862&lt;=500000,"VIP")</f>
        <v>regular</v>
      </c>
    </row>
    <row r="863" spans="1:15" x14ac:dyDescent="0.25">
      <c r="A863" s="3">
        <v>10862</v>
      </c>
      <c r="B863" s="5">
        <v>45604</v>
      </c>
      <c r="C863" s="5" t="str">
        <f t="shared" si="39"/>
        <v>Nov</v>
      </c>
      <c r="D863" s="5" t="str">
        <f t="shared" si="40"/>
        <v>2024</v>
      </c>
      <c r="E863" s="3" t="s">
        <v>1782</v>
      </c>
      <c r="F863" s="3" t="s">
        <v>23</v>
      </c>
      <c r="G863" s="3" t="s">
        <v>29</v>
      </c>
      <c r="H863" s="3" t="s">
        <v>39</v>
      </c>
      <c r="I863" s="3" t="s">
        <v>117</v>
      </c>
      <c r="J863" s="3" t="s">
        <v>1783</v>
      </c>
      <c r="K863" s="3">
        <v>3</v>
      </c>
      <c r="L863" s="3">
        <v>11327</v>
      </c>
      <c r="M863" s="3">
        <f t="shared" si="41"/>
        <v>33981</v>
      </c>
      <c r="N863" s="6">
        <f>Table2[[#This Row],[revenue]]/Table2[[#This Row],[Order ID]]</f>
        <v>3.12842938685325</v>
      </c>
      <c r="O863" s="3" t="str" cm="1">
        <f t="array" ref="O863">_xlfn.IFS(M863&lt;=150000,"regular",M863&lt;=300000,"premium",M863&lt;=500000,"VIP")</f>
        <v>regular</v>
      </c>
    </row>
    <row r="864" spans="1:15" x14ac:dyDescent="0.25">
      <c r="A864" s="3">
        <v>10863</v>
      </c>
      <c r="B864" s="5">
        <v>45444</v>
      </c>
      <c r="C864" s="5" t="str">
        <f t="shared" si="39"/>
        <v>Jun</v>
      </c>
      <c r="D864" s="5" t="str">
        <f t="shared" si="40"/>
        <v>2024</v>
      </c>
      <c r="E864" s="3" t="s">
        <v>1784</v>
      </c>
      <c r="F864" s="3" t="s">
        <v>17</v>
      </c>
      <c r="G864" s="3" t="s">
        <v>51</v>
      </c>
      <c r="H864" s="3" t="s">
        <v>87</v>
      </c>
      <c r="I864" s="3" t="s">
        <v>205</v>
      </c>
      <c r="J864" s="3" t="s">
        <v>1785</v>
      </c>
      <c r="K864" s="3">
        <v>1</v>
      </c>
      <c r="L864" s="3">
        <v>35971</v>
      </c>
      <c r="M864" s="3">
        <f t="shared" si="41"/>
        <v>35971</v>
      </c>
      <c r="N864" s="6">
        <f>Table2[[#This Row],[revenue]]/Table2[[#This Row],[Order ID]]</f>
        <v>3.311332044554911</v>
      </c>
      <c r="O864" s="3" t="str" cm="1">
        <f t="array" ref="O864">_xlfn.IFS(M864&lt;=150000,"regular",M864&lt;=300000,"premium",M864&lt;=500000,"VIP")</f>
        <v>regular</v>
      </c>
    </row>
    <row r="865" spans="1:15" x14ac:dyDescent="0.25">
      <c r="A865" s="3">
        <v>10864</v>
      </c>
      <c r="B865" s="5">
        <v>45203</v>
      </c>
      <c r="C865" s="5" t="str">
        <f t="shared" si="39"/>
        <v>Oct</v>
      </c>
      <c r="D865" s="5" t="str">
        <f t="shared" si="40"/>
        <v>2023</v>
      </c>
      <c r="E865" s="3" t="s">
        <v>1786</v>
      </c>
      <c r="F865" s="3" t="s">
        <v>17</v>
      </c>
      <c r="G865" s="3" t="s">
        <v>47</v>
      </c>
      <c r="H865" s="3" t="s">
        <v>87</v>
      </c>
      <c r="I865" s="3" t="s">
        <v>147</v>
      </c>
      <c r="J865" s="3" t="s">
        <v>1787</v>
      </c>
      <c r="K865" s="3">
        <v>1</v>
      </c>
      <c r="L865" s="3">
        <v>7176</v>
      </c>
      <c r="M865" s="3">
        <f t="shared" si="41"/>
        <v>7176</v>
      </c>
      <c r="N865" s="6">
        <f>Table2[[#This Row],[revenue]]/Table2[[#This Row],[Order ID]]</f>
        <v>0.66053019145802649</v>
      </c>
      <c r="O865" s="3" t="str" cm="1">
        <f t="array" ref="O865">_xlfn.IFS(M865&lt;=150000,"regular",M865&lt;=300000,"premium",M865&lt;=500000,"VIP")</f>
        <v>regular</v>
      </c>
    </row>
    <row r="866" spans="1:15" x14ac:dyDescent="0.25">
      <c r="A866" s="3">
        <v>10865</v>
      </c>
      <c r="B866" s="5">
        <v>45627</v>
      </c>
      <c r="C866" s="5" t="str">
        <f t="shared" si="39"/>
        <v>Dec</v>
      </c>
      <c r="D866" s="5" t="str">
        <f t="shared" si="40"/>
        <v>2024</v>
      </c>
      <c r="E866" s="3" t="s">
        <v>1788</v>
      </c>
      <c r="F866" s="3" t="s">
        <v>23</v>
      </c>
      <c r="G866" s="3" t="s">
        <v>24</v>
      </c>
      <c r="H866" s="3" t="s">
        <v>25</v>
      </c>
      <c r="I866" s="3" t="s">
        <v>95</v>
      </c>
      <c r="J866" s="3" t="s">
        <v>1789</v>
      </c>
      <c r="K866" s="3">
        <v>1</v>
      </c>
      <c r="L866" s="3">
        <v>48244</v>
      </c>
      <c r="M866" s="3">
        <f t="shared" si="41"/>
        <v>48244</v>
      </c>
      <c r="N866" s="6">
        <f>Table2[[#This Row],[revenue]]/Table2[[#This Row],[Order ID]]</f>
        <v>4.4403129314312011</v>
      </c>
      <c r="O866" s="3" t="str" cm="1">
        <f t="array" ref="O866">_xlfn.IFS(M866&lt;=150000,"regular",M866&lt;=300000,"premium",M866&lt;=500000,"VIP")</f>
        <v>regular</v>
      </c>
    </row>
    <row r="867" spans="1:15" x14ac:dyDescent="0.25">
      <c r="A867" s="3">
        <v>10866</v>
      </c>
      <c r="B867" s="5">
        <v>45807</v>
      </c>
      <c r="C867" s="5" t="str">
        <f t="shared" si="39"/>
        <v>May</v>
      </c>
      <c r="D867" s="5" t="str">
        <f t="shared" si="40"/>
        <v>2025</v>
      </c>
      <c r="E867" s="3" t="s">
        <v>1790</v>
      </c>
      <c r="F867" s="3" t="s">
        <v>11</v>
      </c>
      <c r="G867" s="3" t="s">
        <v>138</v>
      </c>
      <c r="H867" s="3" t="s">
        <v>13</v>
      </c>
      <c r="I867" s="3" t="s">
        <v>91</v>
      </c>
      <c r="J867" s="3" t="s">
        <v>1791</v>
      </c>
      <c r="K867" s="3">
        <v>3</v>
      </c>
      <c r="L867" s="3">
        <v>43938</v>
      </c>
      <c r="M867" s="3">
        <f t="shared" si="41"/>
        <v>131814</v>
      </c>
      <c r="N867" s="6">
        <f>Table2[[#This Row],[revenue]]/Table2[[#This Row],[Order ID]]</f>
        <v>12.130866924351187</v>
      </c>
      <c r="O867" s="3" t="str" cm="1">
        <f t="array" ref="O867">_xlfn.IFS(M867&lt;=150000,"regular",M867&lt;=300000,"premium",M867&lt;=500000,"VIP")</f>
        <v>regular</v>
      </c>
    </row>
    <row r="868" spans="1:15" x14ac:dyDescent="0.25">
      <c r="A868" s="3">
        <v>10867</v>
      </c>
      <c r="B868" s="5">
        <v>45220</v>
      </c>
      <c r="C868" s="5" t="str">
        <f t="shared" si="39"/>
        <v>Oct</v>
      </c>
      <c r="D868" s="5" t="str">
        <f t="shared" si="40"/>
        <v>2023</v>
      </c>
      <c r="E868" s="3" t="s">
        <v>1792</v>
      </c>
      <c r="F868" s="3" t="s">
        <v>23</v>
      </c>
      <c r="G868" s="3" t="s">
        <v>24</v>
      </c>
      <c r="H868" s="3" t="s">
        <v>67</v>
      </c>
      <c r="I868" s="3" t="s">
        <v>400</v>
      </c>
      <c r="J868" s="3" t="s">
        <v>1793</v>
      </c>
      <c r="K868" s="3">
        <v>3</v>
      </c>
      <c r="L868" s="3">
        <v>36244</v>
      </c>
      <c r="M868" s="3">
        <f t="shared" si="41"/>
        <v>108732</v>
      </c>
      <c r="N868" s="6">
        <f>Table2[[#This Row],[revenue]]/Table2[[#This Row],[Order ID]]</f>
        <v>10.005705346461765</v>
      </c>
      <c r="O868" s="3" t="str" cm="1">
        <f t="array" ref="O868">_xlfn.IFS(M868&lt;=150000,"regular",M868&lt;=300000,"premium",M868&lt;=500000,"VIP")</f>
        <v>regular</v>
      </c>
    </row>
    <row r="869" spans="1:15" x14ac:dyDescent="0.25">
      <c r="A869" s="3">
        <v>10868</v>
      </c>
      <c r="B869" s="5">
        <v>45806</v>
      </c>
      <c r="C869" s="5" t="str">
        <f t="shared" si="39"/>
        <v>May</v>
      </c>
      <c r="D869" s="5" t="str">
        <f t="shared" si="40"/>
        <v>2025</v>
      </c>
      <c r="E869" s="3" t="s">
        <v>1794</v>
      </c>
      <c r="F869" s="3" t="s">
        <v>23</v>
      </c>
      <c r="G869" s="3" t="s">
        <v>76</v>
      </c>
      <c r="H869" s="3" t="s">
        <v>25</v>
      </c>
      <c r="I869" s="3" t="s">
        <v>218</v>
      </c>
      <c r="J869" s="3" t="s">
        <v>1795</v>
      </c>
      <c r="K869" s="3">
        <v>3</v>
      </c>
      <c r="L869" s="3">
        <v>48711</v>
      </c>
      <c r="M869" s="3">
        <f t="shared" si="41"/>
        <v>146133</v>
      </c>
      <c r="N869" s="6">
        <f>Table2[[#This Row],[revenue]]/Table2[[#This Row],[Order ID]]</f>
        <v>13.446172248803828</v>
      </c>
      <c r="O869" s="3" t="str" cm="1">
        <f t="array" ref="O869">_xlfn.IFS(M869&lt;=150000,"regular",M869&lt;=300000,"premium",M869&lt;=500000,"VIP")</f>
        <v>regular</v>
      </c>
    </row>
    <row r="870" spans="1:15" x14ac:dyDescent="0.25">
      <c r="A870" s="3">
        <v>10869</v>
      </c>
      <c r="B870" s="5">
        <v>45645</v>
      </c>
      <c r="C870" s="5" t="str">
        <f t="shared" si="39"/>
        <v>Dec</v>
      </c>
      <c r="D870" s="5" t="str">
        <f t="shared" si="40"/>
        <v>2024</v>
      </c>
      <c r="E870" s="3" t="s">
        <v>1796</v>
      </c>
      <c r="F870" s="3" t="s">
        <v>17</v>
      </c>
      <c r="G870" s="3" t="s">
        <v>66</v>
      </c>
      <c r="H870" s="3" t="s">
        <v>13</v>
      </c>
      <c r="I870" s="3" t="s">
        <v>48</v>
      </c>
      <c r="J870" s="3" t="s">
        <v>1797</v>
      </c>
      <c r="K870" s="3">
        <v>4</v>
      </c>
      <c r="L870" s="3">
        <v>26860</v>
      </c>
      <c r="M870" s="3">
        <f t="shared" si="41"/>
        <v>107440</v>
      </c>
      <c r="N870" s="6">
        <f>Table2[[#This Row],[revenue]]/Table2[[#This Row],[Order ID]]</f>
        <v>9.8849940196890245</v>
      </c>
      <c r="O870" s="3" t="str" cm="1">
        <f t="array" ref="O870">_xlfn.IFS(M870&lt;=150000,"regular",M870&lt;=300000,"premium",M870&lt;=500000,"VIP")</f>
        <v>regular</v>
      </c>
    </row>
    <row r="871" spans="1:15" x14ac:dyDescent="0.25">
      <c r="A871" s="3">
        <v>10870</v>
      </c>
      <c r="B871" s="5">
        <v>45783</v>
      </c>
      <c r="C871" s="5" t="str">
        <f t="shared" si="39"/>
        <v>May</v>
      </c>
      <c r="D871" s="5" t="str">
        <f t="shared" si="40"/>
        <v>2025</v>
      </c>
      <c r="E871" s="3" t="s">
        <v>1798</v>
      </c>
      <c r="F871" s="3" t="s">
        <v>33</v>
      </c>
      <c r="G871" s="3" t="s">
        <v>34</v>
      </c>
      <c r="H871" s="3" t="s">
        <v>39</v>
      </c>
      <c r="I871" s="3" t="s">
        <v>117</v>
      </c>
      <c r="J871" s="3" t="s">
        <v>1799</v>
      </c>
      <c r="K871" s="3">
        <v>5</v>
      </c>
      <c r="L871" s="3">
        <v>4499</v>
      </c>
      <c r="M871" s="3">
        <f t="shared" si="41"/>
        <v>22495</v>
      </c>
      <c r="N871" s="6">
        <f>Table2[[#This Row],[revenue]]/Table2[[#This Row],[Order ID]]</f>
        <v>2.0694572217111316</v>
      </c>
      <c r="O871" s="3" t="str" cm="1">
        <f t="array" ref="O871">_xlfn.IFS(M871&lt;=150000,"regular",M871&lt;=300000,"premium",M871&lt;=500000,"VIP")</f>
        <v>regular</v>
      </c>
    </row>
    <row r="872" spans="1:15" x14ac:dyDescent="0.25">
      <c r="A872" s="3">
        <v>10871</v>
      </c>
      <c r="B872" s="5">
        <v>45319</v>
      </c>
      <c r="C872" s="5" t="str">
        <f t="shared" si="39"/>
        <v>Jan</v>
      </c>
      <c r="D872" s="5" t="str">
        <f t="shared" si="40"/>
        <v>2024</v>
      </c>
      <c r="E872" s="3" t="s">
        <v>1800</v>
      </c>
      <c r="F872" s="3" t="s">
        <v>33</v>
      </c>
      <c r="G872" s="3" t="s">
        <v>55</v>
      </c>
      <c r="H872" s="3" t="s">
        <v>25</v>
      </c>
      <c r="I872" s="3" t="s">
        <v>218</v>
      </c>
      <c r="J872" s="3" t="s">
        <v>1801</v>
      </c>
      <c r="K872" s="3">
        <v>1</v>
      </c>
      <c r="L872" s="3">
        <v>69530</v>
      </c>
      <c r="M872" s="3">
        <f t="shared" si="41"/>
        <v>69530</v>
      </c>
      <c r="N872" s="6">
        <f>Table2[[#This Row],[revenue]]/Table2[[#This Row],[Order ID]]</f>
        <v>6.3959157391224357</v>
      </c>
      <c r="O872" s="3" t="str" cm="1">
        <f t="array" ref="O872">_xlfn.IFS(M872&lt;=150000,"regular",M872&lt;=300000,"premium",M872&lt;=500000,"VIP")</f>
        <v>regular</v>
      </c>
    </row>
    <row r="873" spans="1:15" x14ac:dyDescent="0.25">
      <c r="A873" s="3">
        <v>10872</v>
      </c>
      <c r="B873" s="5">
        <v>45668</v>
      </c>
      <c r="C873" s="5" t="str">
        <f t="shared" si="39"/>
        <v>Jan</v>
      </c>
      <c r="D873" s="5" t="str">
        <f t="shared" si="40"/>
        <v>2025</v>
      </c>
      <c r="E873" s="3" t="s">
        <v>1802</v>
      </c>
      <c r="F873" s="3" t="s">
        <v>23</v>
      </c>
      <c r="G873" s="3" t="s">
        <v>76</v>
      </c>
      <c r="H873" s="3" t="s">
        <v>39</v>
      </c>
      <c r="I873" s="3" t="s">
        <v>200</v>
      </c>
      <c r="J873" s="3" t="s">
        <v>1251</v>
      </c>
      <c r="K873" s="3">
        <v>3</v>
      </c>
      <c r="L873" s="3">
        <v>42821</v>
      </c>
      <c r="M873" s="3">
        <f t="shared" si="41"/>
        <v>128463</v>
      </c>
      <c r="N873" s="6">
        <f>Table2[[#This Row],[revenue]]/Table2[[#This Row],[Order ID]]</f>
        <v>11.815949227373068</v>
      </c>
      <c r="O873" s="3" t="str" cm="1">
        <f t="array" ref="O873">_xlfn.IFS(M873&lt;=150000,"regular",M873&lt;=300000,"premium",M873&lt;=500000,"VIP")</f>
        <v>regular</v>
      </c>
    </row>
    <row r="874" spans="1:15" x14ac:dyDescent="0.25">
      <c r="A874" s="3">
        <v>10873</v>
      </c>
      <c r="B874" s="5">
        <v>45828</v>
      </c>
      <c r="C874" s="5" t="str">
        <f t="shared" si="39"/>
        <v>Jun</v>
      </c>
      <c r="D874" s="5" t="str">
        <f t="shared" si="40"/>
        <v>2025</v>
      </c>
      <c r="E874" s="3" t="s">
        <v>1803</v>
      </c>
      <c r="F874" s="3" t="s">
        <v>11</v>
      </c>
      <c r="G874" s="3" t="s">
        <v>12</v>
      </c>
      <c r="H874" s="3" t="s">
        <v>39</v>
      </c>
      <c r="I874" s="3" t="s">
        <v>132</v>
      </c>
      <c r="J874" s="3" t="s">
        <v>1804</v>
      </c>
      <c r="K874" s="3">
        <v>2</v>
      </c>
      <c r="L874" s="3">
        <v>49734</v>
      </c>
      <c r="M874" s="3">
        <f t="shared" si="41"/>
        <v>99468</v>
      </c>
      <c r="N874" s="6">
        <f>Table2[[#This Row],[revenue]]/Table2[[#This Row],[Order ID]]</f>
        <v>9.1481651798031827</v>
      </c>
      <c r="O874" s="3" t="str" cm="1">
        <f t="array" ref="O874">_xlfn.IFS(M874&lt;=150000,"regular",M874&lt;=300000,"premium",M874&lt;=500000,"VIP")</f>
        <v>regular</v>
      </c>
    </row>
    <row r="875" spans="1:15" x14ac:dyDescent="0.25">
      <c r="A875" s="3">
        <v>10874</v>
      </c>
      <c r="B875" s="5">
        <v>45259</v>
      </c>
      <c r="C875" s="5" t="str">
        <f t="shared" si="39"/>
        <v>Nov</v>
      </c>
      <c r="D875" s="5" t="str">
        <f t="shared" si="40"/>
        <v>2023</v>
      </c>
      <c r="E875" s="3" t="s">
        <v>1805</v>
      </c>
      <c r="F875" s="3" t="s">
        <v>33</v>
      </c>
      <c r="G875" s="3" t="s">
        <v>34</v>
      </c>
      <c r="H875" s="3" t="s">
        <v>13</v>
      </c>
      <c r="I875" s="3" t="s">
        <v>282</v>
      </c>
      <c r="J875" s="3" t="s">
        <v>1806</v>
      </c>
      <c r="K875" s="3">
        <v>3</v>
      </c>
      <c r="L875" s="3">
        <v>23767</v>
      </c>
      <c r="M875" s="3">
        <f t="shared" si="41"/>
        <v>71301</v>
      </c>
      <c r="N875" s="6">
        <f>Table2[[#This Row],[revenue]]/Table2[[#This Row],[Order ID]]</f>
        <v>6.5570167371712342</v>
      </c>
      <c r="O875" s="3" t="str" cm="1">
        <f t="array" ref="O875">_xlfn.IFS(M875&lt;=150000,"regular",M875&lt;=300000,"premium",M875&lt;=500000,"VIP")</f>
        <v>regular</v>
      </c>
    </row>
    <row r="876" spans="1:15" x14ac:dyDescent="0.25">
      <c r="A876" s="3">
        <v>10875</v>
      </c>
      <c r="B876" s="5">
        <v>45401</v>
      </c>
      <c r="C876" s="5" t="str">
        <f t="shared" si="39"/>
        <v>Apr</v>
      </c>
      <c r="D876" s="5" t="str">
        <f t="shared" si="40"/>
        <v>2024</v>
      </c>
      <c r="E876" s="3" t="s">
        <v>1807</v>
      </c>
      <c r="F876" s="3" t="s">
        <v>17</v>
      </c>
      <c r="G876" s="3" t="s">
        <v>47</v>
      </c>
      <c r="H876" s="3" t="s">
        <v>19</v>
      </c>
      <c r="I876" s="3" t="s">
        <v>52</v>
      </c>
      <c r="J876" s="3" t="s">
        <v>1808</v>
      </c>
      <c r="K876" s="3">
        <v>4</v>
      </c>
      <c r="L876" s="3">
        <v>29484</v>
      </c>
      <c r="M876" s="3">
        <f t="shared" si="41"/>
        <v>117936</v>
      </c>
      <c r="N876" s="6">
        <f>Table2[[#This Row],[revenue]]/Table2[[#This Row],[Order ID]]</f>
        <v>10.844689655172413</v>
      </c>
      <c r="O876" s="3" t="str" cm="1">
        <f t="array" ref="O876">_xlfn.IFS(M876&lt;=150000,"regular",M876&lt;=300000,"premium",M876&lt;=500000,"VIP")</f>
        <v>regular</v>
      </c>
    </row>
    <row r="877" spans="1:15" x14ac:dyDescent="0.25">
      <c r="A877" s="3">
        <v>10876</v>
      </c>
      <c r="B877" s="5">
        <v>45288</v>
      </c>
      <c r="C877" s="5" t="str">
        <f t="shared" si="39"/>
        <v>Dec</v>
      </c>
      <c r="D877" s="5" t="str">
        <f t="shared" si="40"/>
        <v>2023</v>
      </c>
      <c r="E877" s="3" t="s">
        <v>1809</v>
      </c>
      <c r="F877" s="3" t="s">
        <v>17</v>
      </c>
      <c r="G877" s="3" t="s">
        <v>47</v>
      </c>
      <c r="H877" s="3" t="s">
        <v>120</v>
      </c>
      <c r="I877" s="3" t="s">
        <v>150</v>
      </c>
      <c r="J877" s="3" t="s">
        <v>1810</v>
      </c>
      <c r="K877" s="3">
        <v>1</v>
      </c>
      <c r="L877" s="3">
        <v>24131</v>
      </c>
      <c r="M877" s="3">
        <f t="shared" si="41"/>
        <v>24131</v>
      </c>
      <c r="N877" s="6">
        <f>Table2[[#This Row],[revenue]]/Table2[[#This Row],[Order ID]]</f>
        <v>2.2187385068039722</v>
      </c>
      <c r="O877" s="3" t="str" cm="1">
        <f t="array" ref="O877">_xlfn.IFS(M877&lt;=150000,"regular",M877&lt;=300000,"premium",M877&lt;=500000,"VIP")</f>
        <v>regular</v>
      </c>
    </row>
    <row r="878" spans="1:15" x14ac:dyDescent="0.25">
      <c r="A878" s="3">
        <v>10877</v>
      </c>
      <c r="B878" s="5">
        <v>45739</v>
      </c>
      <c r="C878" s="5" t="str">
        <f t="shared" si="39"/>
        <v>Mar</v>
      </c>
      <c r="D878" s="5" t="str">
        <f t="shared" si="40"/>
        <v>2025</v>
      </c>
      <c r="E878" s="3" t="s">
        <v>1811</v>
      </c>
      <c r="F878" s="3" t="s">
        <v>33</v>
      </c>
      <c r="G878" s="3" t="s">
        <v>101</v>
      </c>
      <c r="H878" s="3" t="s">
        <v>19</v>
      </c>
      <c r="I878" s="3" t="s">
        <v>98</v>
      </c>
      <c r="J878" s="3" t="s">
        <v>1812</v>
      </c>
      <c r="K878" s="3">
        <v>5</v>
      </c>
      <c r="L878" s="3">
        <v>72158</v>
      </c>
      <c r="M878" s="3">
        <f t="shared" si="41"/>
        <v>360790</v>
      </c>
      <c r="N878" s="6">
        <f>Table2[[#This Row],[revenue]]/Table2[[#This Row],[Order ID]]</f>
        <v>33.169991725659649</v>
      </c>
      <c r="O878" s="3" t="str" cm="1">
        <f t="array" ref="O878">_xlfn.IFS(M878&lt;=150000,"regular",M878&lt;=300000,"premium",M878&lt;=500000,"VIP")</f>
        <v>VIP</v>
      </c>
    </row>
    <row r="879" spans="1:15" x14ac:dyDescent="0.25">
      <c r="A879" s="3">
        <v>10878</v>
      </c>
      <c r="B879" s="5">
        <v>45422</v>
      </c>
      <c r="C879" s="5" t="str">
        <f t="shared" si="39"/>
        <v>May</v>
      </c>
      <c r="D879" s="5" t="str">
        <f t="shared" si="40"/>
        <v>2024</v>
      </c>
      <c r="E879" s="3" t="s">
        <v>1813</v>
      </c>
      <c r="F879" s="3" t="s">
        <v>17</v>
      </c>
      <c r="G879" s="3" t="s">
        <v>158</v>
      </c>
      <c r="H879" s="3" t="s">
        <v>19</v>
      </c>
      <c r="I879" s="3" t="s">
        <v>20</v>
      </c>
      <c r="J879" s="3" t="s">
        <v>1814</v>
      </c>
      <c r="K879" s="3">
        <v>5</v>
      </c>
      <c r="L879" s="3">
        <v>78382</v>
      </c>
      <c r="M879" s="3">
        <f t="shared" si="41"/>
        <v>391910</v>
      </c>
      <c r="N879" s="6">
        <f>Table2[[#This Row],[revenue]]/Table2[[#This Row],[Order ID]]</f>
        <v>36.027762456333882</v>
      </c>
      <c r="O879" s="3" t="str" cm="1">
        <f t="array" ref="O879">_xlfn.IFS(M879&lt;=150000,"regular",M879&lt;=300000,"premium",M879&lt;=500000,"VIP")</f>
        <v>VIP</v>
      </c>
    </row>
    <row r="880" spans="1:15" x14ac:dyDescent="0.25">
      <c r="A880" s="3">
        <v>10879</v>
      </c>
      <c r="B880" s="5">
        <v>45650</v>
      </c>
      <c r="C880" s="5" t="str">
        <f t="shared" si="39"/>
        <v>Dec</v>
      </c>
      <c r="D880" s="5" t="str">
        <f t="shared" si="40"/>
        <v>2024</v>
      </c>
      <c r="E880" s="3" t="s">
        <v>1815</v>
      </c>
      <c r="F880" s="3" t="s">
        <v>11</v>
      </c>
      <c r="G880" s="3" t="s">
        <v>138</v>
      </c>
      <c r="H880" s="3" t="s">
        <v>62</v>
      </c>
      <c r="I880" s="3" t="s">
        <v>106</v>
      </c>
      <c r="J880" s="3" t="s">
        <v>1816</v>
      </c>
      <c r="K880" s="3">
        <v>2</v>
      </c>
      <c r="L880" s="3">
        <v>15328</v>
      </c>
      <c r="M880" s="3">
        <f t="shared" si="41"/>
        <v>30656</v>
      </c>
      <c r="N880" s="6">
        <f>Table2[[#This Row],[revenue]]/Table2[[#This Row],[Order ID]]</f>
        <v>2.8179060575420536</v>
      </c>
      <c r="O880" s="3" t="str" cm="1">
        <f t="array" ref="O880">_xlfn.IFS(M880&lt;=150000,"regular",M880&lt;=300000,"premium",M880&lt;=500000,"VIP")</f>
        <v>regular</v>
      </c>
    </row>
    <row r="881" spans="1:15" x14ac:dyDescent="0.25">
      <c r="A881" s="3">
        <v>10880</v>
      </c>
      <c r="B881" s="5">
        <v>45713</v>
      </c>
      <c r="C881" s="5" t="str">
        <f t="shared" si="39"/>
        <v>Feb</v>
      </c>
      <c r="D881" s="5" t="str">
        <f t="shared" si="40"/>
        <v>2025</v>
      </c>
      <c r="E881" s="3" t="s">
        <v>1817</v>
      </c>
      <c r="F881" s="3" t="s">
        <v>17</v>
      </c>
      <c r="G881" s="3" t="s">
        <v>51</v>
      </c>
      <c r="H881" s="3" t="s">
        <v>39</v>
      </c>
      <c r="I881" s="3" t="s">
        <v>117</v>
      </c>
      <c r="J881" s="3" t="s">
        <v>1818</v>
      </c>
      <c r="K881" s="3">
        <v>1</v>
      </c>
      <c r="L881" s="3">
        <v>21650</v>
      </c>
      <c r="M881" s="3">
        <f t="shared" si="41"/>
        <v>21650</v>
      </c>
      <c r="N881" s="6">
        <f>Table2[[#This Row],[revenue]]/Table2[[#This Row],[Order ID]]</f>
        <v>1.989889705882353</v>
      </c>
      <c r="O881" s="3" t="str" cm="1">
        <f t="array" ref="O881">_xlfn.IFS(M881&lt;=150000,"regular",M881&lt;=300000,"premium",M881&lt;=500000,"VIP")</f>
        <v>regular</v>
      </c>
    </row>
    <row r="882" spans="1:15" x14ac:dyDescent="0.25">
      <c r="A882" s="3">
        <v>10881</v>
      </c>
      <c r="B882" s="5">
        <v>45873</v>
      </c>
      <c r="C882" s="5" t="str">
        <f t="shared" si="39"/>
        <v>Aug</v>
      </c>
      <c r="D882" s="5" t="str">
        <f t="shared" si="40"/>
        <v>2025</v>
      </c>
      <c r="E882" s="3" t="s">
        <v>1819</v>
      </c>
      <c r="F882" s="3" t="s">
        <v>17</v>
      </c>
      <c r="G882" s="3" t="s">
        <v>158</v>
      </c>
      <c r="H882" s="3" t="s">
        <v>77</v>
      </c>
      <c r="I882" s="3" t="s">
        <v>78</v>
      </c>
      <c r="J882" s="3" t="s">
        <v>79</v>
      </c>
      <c r="K882" s="3">
        <v>5</v>
      </c>
      <c r="L882" s="3">
        <v>3982</v>
      </c>
      <c r="M882" s="3">
        <f t="shared" si="41"/>
        <v>19910</v>
      </c>
      <c r="N882" s="6">
        <f>Table2[[#This Row],[revenue]]/Table2[[#This Row],[Order ID]]</f>
        <v>1.8297950556015072</v>
      </c>
      <c r="O882" s="3" t="str" cm="1">
        <f t="array" ref="O882">_xlfn.IFS(M882&lt;=150000,"regular",M882&lt;=300000,"premium",M882&lt;=500000,"VIP")</f>
        <v>regular</v>
      </c>
    </row>
    <row r="883" spans="1:15" x14ac:dyDescent="0.25">
      <c r="A883" s="3">
        <v>10882</v>
      </c>
      <c r="B883" s="5">
        <v>45830</v>
      </c>
      <c r="C883" s="5" t="str">
        <f t="shared" si="39"/>
        <v>Jun</v>
      </c>
      <c r="D883" s="5" t="str">
        <f t="shared" si="40"/>
        <v>2025</v>
      </c>
      <c r="E883" s="3" t="s">
        <v>1820</v>
      </c>
      <c r="F883" s="3" t="s">
        <v>33</v>
      </c>
      <c r="G883" s="3" t="s">
        <v>94</v>
      </c>
      <c r="H883" s="3" t="s">
        <v>19</v>
      </c>
      <c r="I883" s="3" t="s">
        <v>30</v>
      </c>
      <c r="J883" s="3" t="s">
        <v>1821</v>
      </c>
      <c r="K883" s="3">
        <v>4</v>
      </c>
      <c r="L883" s="3">
        <v>36442</v>
      </c>
      <c r="M883" s="3">
        <f t="shared" si="41"/>
        <v>145768</v>
      </c>
      <c r="N883" s="6">
        <f>Table2[[#This Row],[revenue]]/Table2[[#This Row],[Order ID]]</f>
        <v>13.395331740488881</v>
      </c>
      <c r="O883" s="3" t="str" cm="1">
        <f t="array" ref="O883">_xlfn.IFS(M883&lt;=150000,"regular",M883&lt;=300000,"premium",M883&lt;=500000,"VIP")</f>
        <v>regular</v>
      </c>
    </row>
    <row r="884" spans="1:15" x14ac:dyDescent="0.25">
      <c r="A884" s="3">
        <v>10883</v>
      </c>
      <c r="B884" s="5">
        <v>45424</v>
      </c>
      <c r="C884" s="5" t="str">
        <f t="shared" si="39"/>
        <v>May</v>
      </c>
      <c r="D884" s="5" t="str">
        <f t="shared" si="40"/>
        <v>2024</v>
      </c>
      <c r="E884" s="3" t="s">
        <v>1822</v>
      </c>
      <c r="F884" s="3" t="s">
        <v>11</v>
      </c>
      <c r="G884" s="3" t="s">
        <v>12</v>
      </c>
      <c r="H884" s="3" t="s">
        <v>13</v>
      </c>
      <c r="I884" s="3" t="s">
        <v>14</v>
      </c>
      <c r="J884" s="3" t="s">
        <v>1823</v>
      </c>
      <c r="K884" s="3">
        <v>3</v>
      </c>
      <c r="L884" s="3">
        <v>65177</v>
      </c>
      <c r="M884" s="3">
        <f t="shared" si="41"/>
        <v>195531</v>
      </c>
      <c r="N884" s="6">
        <f>Table2[[#This Row],[revenue]]/Table2[[#This Row],[Order ID]]</f>
        <v>17.966645226500045</v>
      </c>
      <c r="O884" s="3" t="str" cm="1">
        <f t="array" ref="O884">_xlfn.IFS(M884&lt;=150000,"regular",M884&lt;=300000,"premium",M884&lt;=500000,"VIP")</f>
        <v>premium</v>
      </c>
    </row>
    <row r="885" spans="1:15" x14ac:dyDescent="0.25">
      <c r="A885" s="3">
        <v>10884</v>
      </c>
      <c r="B885" s="5">
        <v>45541</v>
      </c>
      <c r="C885" s="5" t="str">
        <f t="shared" si="39"/>
        <v>Sep</v>
      </c>
      <c r="D885" s="5" t="str">
        <f t="shared" si="40"/>
        <v>2024</v>
      </c>
      <c r="E885" s="3" t="s">
        <v>1824</v>
      </c>
      <c r="F885" s="3" t="s">
        <v>17</v>
      </c>
      <c r="G885" s="3" t="s">
        <v>18</v>
      </c>
      <c r="H885" s="3" t="s">
        <v>39</v>
      </c>
      <c r="I885" s="3" t="s">
        <v>117</v>
      </c>
      <c r="J885" s="3" t="s">
        <v>1825</v>
      </c>
      <c r="K885" s="3">
        <v>2</v>
      </c>
      <c r="L885" s="3">
        <v>38532</v>
      </c>
      <c r="M885" s="3">
        <f t="shared" si="41"/>
        <v>77064</v>
      </c>
      <c r="N885" s="6">
        <f>Table2[[#This Row],[revenue]]/Table2[[#This Row],[Order ID]]</f>
        <v>7.0804851157662627</v>
      </c>
      <c r="O885" s="3" t="str" cm="1">
        <f t="array" ref="O885">_xlfn.IFS(M885&lt;=150000,"regular",M885&lt;=300000,"premium",M885&lt;=500000,"VIP")</f>
        <v>regular</v>
      </c>
    </row>
    <row r="886" spans="1:15" x14ac:dyDescent="0.25">
      <c r="A886" s="3">
        <v>10885</v>
      </c>
      <c r="B886" s="5">
        <v>45601</v>
      </c>
      <c r="C886" s="5" t="str">
        <f t="shared" si="39"/>
        <v>Nov</v>
      </c>
      <c r="D886" s="5" t="str">
        <f t="shared" si="40"/>
        <v>2024</v>
      </c>
      <c r="E886" s="3" t="s">
        <v>1826</v>
      </c>
      <c r="F886" s="3" t="s">
        <v>23</v>
      </c>
      <c r="G886" s="3" t="s">
        <v>105</v>
      </c>
      <c r="H886" s="3" t="s">
        <v>120</v>
      </c>
      <c r="I886" s="3" t="s">
        <v>121</v>
      </c>
      <c r="J886" s="3" t="s">
        <v>1827</v>
      </c>
      <c r="K886" s="3">
        <v>2</v>
      </c>
      <c r="L886" s="3">
        <v>61447</v>
      </c>
      <c r="M886" s="3">
        <f t="shared" si="41"/>
        <v>122894</v>
      </c>
      <c r="N886" s="6">
        <f>Table2[[#This Row],[revenue]]/Table2[[#This Row],[Order ID]]</f>
        <v>11.290215893431327</v>
      </c>
      <c r="O886" s="3" t="str" cm="1">
        <f t="array" ref="O886">_xlfn.IFS(M886&lt;=150000,"regular",M886&lt;=300000,"premium",M886&lt;=500000,"VIP")</f>
        <v>regular</v>
      </c>
    </row>
    <row r="887" spans="1:15" x14ac:dyDescent="0.25">
      <c r="A887" s="3">
        <v>10886</v>
      </c>
      <c r="B887" s="5">
        <v>45470</v>
      </c>
      <c r="C887" s="5" t="str">
        <f t="shared" si="39"/>
        <v>Jun</v>
      </c>
      <c r="D887" s="5" t="str">
        <f t="shared" si="40"/>
        <v>2024</v>
      </c>
      <c r="E887" s="3" t="s">
        <v>1828</v>
      </c>
      <c r="F887" s="3" t="s">
        <v>17</v>
      </c>
      <c r="G887" s="3" t="s">
        <v>66</v>
      </c>
      <c r="H887" s="3" t="s">
        <v>87</v>
      </c>
      <c r="I887" s="3" t="s">
        <v>88</v>
      </c>
      <c r="J887" s="3" t="s">
        <v>1829</v>
      </c>
      <c r="K887" s="3">
        <v>2</v>
      </c>
      <c r="L887" s="3">
        <v>24144</v>
      </c>
      <c r="M887" s="3">
        <f t="shared" si="41"/>
        <v>48288</v>
      </c>
      <c r="N887" s="6">
        <f>Table2[[#This Row],[revenue]]/Table2[[#This Row],[Order ID]]</f>
        <v>4.4357890869006065</v>
      </c>
      <c r="O887" s="3" t="str" cm="1">
        <f t="array" ref="O887">_xlfn.IFS(M887&lt;=150000,"regular",M887&lt;=300000,"premium",M887&lt;=500000,"VIP")</f>
        <v>regular</v>
      </c>
    </row>
    <row r="888" spans="1:15" x14ac:dyDescent="0.25">
      <c r="A888" s="3">
        <v>10887</v>
      </c>
      <c r="B888" s="5">
        <v>45599</v>
      </c>
      <c r="C888" s="5" t="str">
        <f t="shared" si="39"/>
        <v>Nov</v>
      </c>
      <c r="D888" s="5" t="str">
        <f t="shared" si="40"/>
        <v>2024</v>
      </c>
      <c r="E888" s="3" t="s">
        <v>1830</v>
      </c>
      <c r="F888" s="3" t="s">
        <v>33</v>
      </c>
      <c r="G888" s="3" t="s">
        <v>34</v>
      </c>
      <c r="H888" s="3" t="s">
        <v>120</v>
      </c>
      <c r="I888" s="3" t="s">
        <v>159</v>
      </c>
      <c r="J888" s="3" t="s">
        <v>1831</v>
      </c>
      <c r="K888" s="3">
        <v>4</v>
      </c>
      <c r="L888" s="3">
        <v>39637</v>
      </c>
      <c r="M888" s="3">
        <f t="shared" si="41"/>
        <v>158548</v>
      </c>
      <c r="N888" s="6">
        <f>Table2[[#This Row],[revenue]]/Table2[[#This Row],[Order ID]]</f>
        <v>14.56305685680169</v>
      </c>
      <c r="O888" s="3" t="str" cm="1">
        <f t="array" ref="O888">_xlfn.IFS(M888&lt;=150000,"regular",M888&lt;=300000,"premium",M888&lt;=500000,"VIP")</f>
        <v>premium</v>
      </c>
    </row>
    <row r="889" spans="1:15" x14ac:dyDescent="0.25">
      <c r="A889" s="3">
        <v>10888</v>
      </c>
      <c r="B889" s="5">
        <v>45291</v>
      </c>
      <c r="C889" s="5" t="str">
        <f t="shared" si="39"/>
        <v>Dec</v>
      </c>
      <c r="D889" s="5" t="str">
        <f t="shared" si="40"/>
        <v>2023</v>
      </c>
      <c r="E889" s="3" t="s">
        <v>1832</v>
      </c>
      <c r="F889" s="3" t="s">
        <v>23</v>
      </c>
      <c r="G889" s="3" t="s">
        <v>76</v>
      </c>
      <c r="H889" s="3" t="s">
        <v>19</v>
      </c>
      <c r="I889" s="3" t="s">
        <v>20</v>
      </c>
      <c r="J889" s="3" t="s">
        <v>1833</v>
      </c>
      <c r="K889" s="3">
        <v>3</v>
      </c>
      <c r="L889" s="3">
        <v>52303</v>
      </c>
      <c r="M889" s="3">
        <f t="shared" si="41"/>
        <v>156909</v>
      </c>
      <c r="N889" s="6">
        <f>Table2[[#This Row],[revenue]]/Table2[[#This Row],[Order ID]]</f>
        <v>14.411186627479795</v>
      </c>
      <c r="O889" s="3" t="str" cm="1">
        <f t="array" ref="O889">_xlfn.IFS(M889&lt;=150000,"regular",M889&lt;=300000,"premium",M889&lt;=500000,"VIP")</f>
        <v>premium</v>
      </c>
    </row>
    <row r="890" spans="1:15" x14ac:dyDescent="0.25">
      <c r="A890" s="3">
        <v>10889</v>
      </c>
      <c r="B890" s="5">
        <v>45289</v>
      </c>
      <c r="C890" s="5" t="str">
        <f t="shared" si="39"/>
        <v>Dec</v>
      </c>
      <c r="D890" s="5" t="str">
        <f t="shared" si="40"/>
        <v>2023</v>
      </c>
      <c r="E890" s="3" t="s">
        <v>1834</v>
      </c>
      <c r="F890" s="3" t="s">
        <v>17</v>
      </c>
      <c r="G890" s="3" t="s">
        <v>66</v>
      </c>
      <c r="H890" s="3" t="s">
        <v>87</v>
      </c>
      <c r="I890" s="3" t="s">
        <v>174</v>
      </c>
      <c r="J890" s="3" t="s">
        <v>1835</v>
      </c>
      <c r="K890" s="3">
        <v>3</v>
      </c>
      <c r="L890" s="3">
        <v>15965</v>
      </c>
      <c r="M890" s="3">
        <f t="shared" si="41"/>
        <v>47895</v>
      </c>
      <c r="N890" s="6">
        <f>Table2[[#This Row],[revenue]]/Table2[[#This Row],[Order ID]]</f>
        <v>4.3984755257599408</v>
      </c>
      <c r="O890" s="3" t="str" cm="1">
        <f t="array" ref="O890">_xlfn.IFS(M890&lt;=150000,"regular",M890&lt;=300000,"premium",M890&lt;=500000,"VIP")</f>
        <v>regular</v>
      </c>
    </row>
    <row r="891" spans="1:15" x14ac:dyDescent="0.25">
      <c r="A891" s="3">
        <v>10890</v>
      </c>
      <c r="B891" s="5">
        <v>45827</v>
      </c>
      <c r="C891" s="5" t="str">
        <f t="shared" si="39"/>
        <v>Jun</v>
      </c>
      <c r="D891" s="5" t="str">
        <f t="shared" si="40"/>
        <v>2025</v>
      </c>
      <c r="E891" s="3" t="s">
        <v>1836</v>
      </c>
      <c r="F891" s="3" t="s">
        <v>23</v>
      </c>
      <c r="G891" s="3" t="s">
        <v>135</v>
      </c>
      <c r="H891" s="3" t="s">
        <v>13</v>
      </c>
      <c r="I891" s="3" t="s">
        <v>102</v>
      </c>
      <c r="J891" s="3" t="s">
        <v>1837</v>
      </c>
      <c r="K891" s="3">
        <v>3</v>
      </c>
      <c r="L891" s="3">
        <v>34245</v>
      </c>
      <c r="M891" s="3">
        <f t="shared" si="41"/>
        <v>102735</v>
      </c>
      <c r="N891" s="6">
        <f>Table2[[#This Row],[revenue]]/Table2[[#This Row],[Order ID]]</f>
        <v>9.4338842975206614</v>
      </c>
      <c r="O891" s="3" t="str" cm="1">
        <f t="array" ref="O891">_xlfn.IFS(M891&lt;=150000,"regular",M891&lt;=300000,"premium",M891&lt;=500000,"VIP")</f>
        <v>regular</v>
      </c>
    </row>
    <row r="892" spans="1:15" x14ac:dyDescent="0.25">
      <c r="A892" s="3">
        <v>10891</v>
      </c>
      <c r="B892" s="5">
        <v>45687</v>
      </c>
      <c r="C892" s="5" t="str">
        <f t="shared" si="39"/>
        <v>Jan</v>
      </c>
      <c r="D892" s="5" t="str">
        <f t="shared" si="40"/>
        <v>2025</v>
      </c>
      <c r="E892" s="3" t="s">
        <v>1838</v>
      </c>
      <c r="F892" s="3" t="s">
        <v>33</v>
      </c>
      <c r="G892" s="3" t="s">
        <v>94</v>
      </c>
      <c r="H892" s="3" t="s">
        <v>62</v>
      </c>
      <c r="I892" s="3" t="s">
        <v>106</v>
      </c>
      <c r="J892" s="3" t="s">
        <v>1839</v>
      </c>
      <c r="K892" s="3">
        <v>2</v>
      </c>
      <c r="L892" s="3">
        <v>27956</v>
      </c>
      <c r="M892" s="3">
        <f t="shared" si="41"/>
        <v>55912</v>
      </c>
      <c r="N892" s="6">
        <f>Table2[[#This Row],[revenue]]/Table2[[#This Row],[Order ID]]</f>
        <v>5.1337801854742446</v>
      </c>
      <c r="O892" s="3" t="str" cm="1">
        <f t="array" ref="O892">_xlfn.IFS(M892&lt;=150000,"regular",M892&lt;=300000,"premium",M892&lt;=500000,"VIP")</f>
        <v>regular</v>
      </c>
    </row>
    <row r="893" spans="1:15" x14ac:dyDescent="0.25">
      <c r="A893" s="3">
        <v>10892</v>
      </c>
      <c r="B893" s="5">
        <v>45892</v>
      </c>
      <c r="C893" s="5" t="str">
        <f t="shared" si="39"/>
        <v>Aug</v>
      </c>
      <c r="D893" s="5" t="str">
        <f t="shared" si="40"/>
        <v>2025</v>
      </c>
      <c r="E893" s="3" t="s">
        <v>1840</v>
      </c>
      <c r="F893" s="3" t="s">
        <v>11</v>
      </c>
      <c r="G893" s="3" t="s">
        <v>12</v>
      </c>
      <c r="H893" s="3" t="s">
        <v>39</v>
      </c>
      <c r="I893" s="3" t="s">
        <v>40</v>
      </c>
      <c r="J893" s="3" t="s">
        <v>1841</v>
      </c>
      <c r="K893" s="3">
        <v>4</v>
      </c>
      <c r="L893" s="3">
        <v>53754</v>
      </c>
      <c r="M893" s="3">
        <f t="shared" si="41"/>
        <v>215016</v>
      </c>
      <c r="N893" s="6">
        <f>Table2[[#This Row],[revenue]]/Table2[[#This Row],[Order ID]]</f>
        <v>19.740727139184724</v>
      </c>
      <c r="O893" s="3" t="str" cm="1">
        <f t="array" ref="O893">_xlfn.IFS(M893&lt;=150000,"regular",M893&lt;=300000,"premium",M893&lt;=500000,"VIP")</f>
        <v>premium</v>
      </c>
    </row>
    <row r="894" spans="1:15" x14ac:dyDescent="0.25">
      <c r="A894" s="3">
        <v>10893</v>
      </c>
      <c r="B894" s="5">
        <v>45721</v>
      </c>
      <c r="C894" s="5" t="str">
        <f t="shared" si="39"/>
        <v>Mar</v>
      </c>
      <c r="D894" s="5" t="str">
        <f t="shared" si="40"/>
        <v>2025</v>
      </c>
      <c r="E894" s="3" t="s">
        <v>1842</v>
      </c>
      <c r="F894" s="3" t="s">
        <v>11</v>
      </c>
      <c r="G894" s="3" t="s">
        <v>84</v>
      </c>
      <c r="H894" s="3" t="s">
        <v>62</v>
      </c>
      <c r="I894" s="3" t="s">
        <v>106</v>
      </c>
      <c r="J894" s="3" t="s">
        <v>1843</v>
      </c>
      <c r="K894" s="3">
        <v>4</v>
      </c>
      <c r="L894" s="3">
        <v>64233</v>
      </c>
      <c r="M894" s="3">
        <f t="shared" si="41"/>
        <v>256932</v>
      </c>
      <c r="N894" s="6">
        <f>Table2[[#This Row],[revenue]]/Table2[[#This Row],[Order ID]]</f>
        <v>23.586890663729001</v>
      </c>
      <c r="O894" s="3" t="str" cm="1">
        <f t="array" ref="O894">_xlfn.IFS(M894&lt;=150000,"regular",M894&lt;=300000,"premium",M894&lt;=500000,"VIP")</f>
        <v>premium</v>
      </c>
    </row>
    <row r="895" spans="1:15" x14ac:dyDescent="0.25">
      <c r="A895" s="3">
        <v>10894</v>
      </c>
      <c r="B895" s="5">
        <v>45730</v>
      </c>
      <c r="C895" s="5" t="str">
        <f t="shared" si="39"/>
        <v>Mar</v>
      </c>
      <c r="D895" s="5" t="str">
        <f t="shared" si="40"/>
        <v>2025</v>
      </c>
      <c r="E895" s="3" t="s">
        <v>1844</v>
      </c>
      <c r="F895" s="3" t="s">
        <v>33</v>
      </c>
      <c r="G895" s="3" t="s">
        <v>55</v>
      </c>
      <c r="H895" s="3" t="s">
        <v>19</v>
      </c>
      <c r="I895" s="3" t="s">
        <v>52</v>
      </c>
      <c r="J895" s="3" t="s">
        <v>1845</v>
      </c>
      <c r="K895" s="3">
        <v>1</v>
      </c>
      <c r="L895" s="3">
        <v>35267</v>
      </c>
      <c r="M895" s="3">
        <f t="shared" si="41"/>
        <v>35267</v>
      </c>
      <c r="N895" s="6">
        <f>Table2[[#This Row],[revenue]]/Table2[[#This Row],[Order ID]]</f>
        <v>3.2372865797686798</v>
      </c>
      <c r="O895" s="3" t="str" cm="1">
        <f t="array" ref="O895">_xlfn.IFS(M895&lt;=150000,"regular",M895&lt;=300000,"premium",M895&lt;=500000,"VIP")</f>
        <v>regular</v>
      </c>
    </row>
    <row r="896" spans="1:15" x14ac:dyDescent="0.25">
      <c r="A896" s="3">
        <v>10895</v>
      </c>
      <c r="B896" s="5">
        <v>45264</v>
      </c>
      <c r="C896" s="5" t="str">
        <f t="shared" si="39"/>
        <v>Dec</v>
      </c>
      <c r="D896" s="5" t="str">
        <f t="shared" si="40"/>
        <v>2023</v>
      </c>
      <c r="E896" s="3" t="s">
        <v>1846</v>
      </c>
      <c r="F896" s="3" t="s">
        <v>33</v>
      </c>
      <c r="G896" s="3" t="s">
        <v>101</v>
      </c>
      <c r="H896" s="3" t="s">
        <v>13</v>
      </c>
      <c r="I896" s="3" t="s">
        <v>91</v>
      </c>
      <c r="J896" s="3" t="s">
        <v>1847</v>
      </c>
      <c r="K896" s="3">
        <v>4</v>
      </c>
      <c r="L896" s="3">
        <v>66741</v>
      </c>
      <c r="M896" s="3">
        <f t="shared" si="41"/>
        <v>266964</v>
      </c>
      <c r="N896" s="6">
        <f>Table2[[#This Row],[revenue]]/Table2[[#This Row],[Order ID]]</f>
        <v>24.503350160624141</v>
      </c>
      <c r="O896" s="3" t="str" cm="1">
        <f t="array" ref="O896">_xlfn.IFS(M896&lt;=150000,"regular",M896&lt;=300000,"premium",M896&lt;=500000,"VIP")</f>
        <v>premium</v>
      </c>
    </row>
    <row r="897" spans="1:15" x14ac:dyDescent="0.25">
      <c r="A897" s="3">
        <v>10896</v>
      </c>
      <c r="B897" s="5">
        <v>45792</v>
      </c>
      <c r="C897" s="5" t="str">
        <f t="shared" si="39"/>
        <v>May</v>
      </c>
      <c r="D897" s="5" t="str">
        <f t="shared" si="40"/>
        <v>2025</v>
      </c>
      <c r="E897" s="3" t="s">
        <v>1848</v>
      </c>
      <c r="F897" s="3" t="s">
        <v>33</v>
      </c>
      <c r="G897" s="3" t="s">
        <v>55</v>
      </c>
      <c r="H897" s="3" t="s">
        <v>77</v>
      </c>
      <c r="I897" s="3" t="s">
        <v>287</v>
      </c>
      <c r="J897" s="3" t="s">
        <v>1849</v>
      </c>
      <c r="K897" s="3">
        <v>5</v>
      </c>
      <c r="L897" s="3">
        <v>53730</v>
      </c>
      <c r="M897" s="3">
        <f t="shared" si="41"/>
        <v>268650</v>
      </c>
      <c r="N897" s="6">
        <f>Table2[[#This Row],[revenue]]/Table2[[#This Row],[Order ID]]</f>
        <v>24.655837004405285</v>
      </c>
      <c r="O897" s="3" t="str" cm="1">
        <f t="array" ref="O897">_xlfn.IFS(M897&lt;=150000,"regular",M897&lt;=300000,"premium",M897&lt;=500000,"VIP")</f>
        <v>premium</v>
      </c>
    </row>
    <row r="898" spans="1:15" x14ac:dyDescent="0.25">
      <c r="A898" s="3">
        <v>10897</v>
      </c>
      <c r="B898" s="5">
        <v>45601</v>
      </c>
      <c r="C898" s="5" t="str">
        <f t="shared" si="39"/>
        <v>Nov</v>
      </c>
      <c r="D898" s="5" t="str">
        <f t="shared" si="40"/>
        <v>2024</v>
      </c>
      <c r="E898" s="3" t="s">
        <v>1850</v>
      </c>
      <c r="F898" s="3" t="s">
        <v>11</v>
      </c>
      <c r="G898" s="3" t="s">
        <v>12</v>
      </c>
      <c r="H898" s="3" t="s">
        <v>67</v>
      </c>
      <c r="I898" s="3" t="s">
        <v>68</v>
      </c>
      <c r="J898" s="3" t="s">
        <v>1851</v>
      </c>
      <c r="K898" s="3">
        <v>1</v>
      </c>
      <c r="L898" s="3">
        <v>77774</v>
      </c>
      <c r="M898" s="3">
        <f t="shared" si="41"/>
        <v>77774</v>
      </c>
      <c r="N898" s="6">
        <f>Table2[[#This Row],[revenue]]/Table2[[#This Row],[Order ID]]</f>
        <v>7.1371937230430396</v>
      </c>
      <c r="O898" s="3" t="str" cm="1">
        <f t="array" ref="O898">_xlfn.IFS(M898&lt;=150000,"regular",M898&lt;=300000,"premium",M898&lt;=500000,"VIP")</f>
        <v>regular</v>
      </c>
    </row>
    <row r="899" spans="1:15" x14ac:dyDescent="0.25">
      <c r="A899" s="3">
        <v>10898</v>
      </c>
      <c r="B899" s="5">
        <v>45875</v>
      </c>
      <c r="C899" s="5" t="str">
        <f t="shared" ref="C899:C962" si="42">TEXT(B899,"mmm")</f>
        <v>Aug</v>
      </c>
      <c r="D899" s="5" t="str">
        <f t="shared" ref="D899:D962" si="43">TEXT(B899,"yyyy")</f>
        <v>2025</v>
      </c>
      <c r="E899" s="3" t="s">
        <v>1852</v>
      </c>
      <c r="F899" s="3" t="s">
        <v>17</v>
      </c>
      <c r="G899" s="3" t="s">
        <v>66</v>
      </c>
      <c r="H899" s="3" t="s">
        <v>67</v>
      </c>
      <c r="I899" s="3" t="s">
        <v>298</v>
      </c>
      <c r="J899" s="3" t="s">
        <v>1061</v>
      </c>
      <c r="K899" s="3">
        <v>1</v>
      </c>
      <c r="L899" s="3">
        <v>46963</v>
      </c>
      <c r="M899" s="3">
        <f t="shared" ref="M899:M962" si="44">K899*L899</f>
        <v>46963</v>
      </c>
      <c r="N899" s="6">
        <f>Table2[[#This Row],[revenue]]/Table2[[#This Row],[Order ID]]</f>
        <v>4.3093228115250506</v>
      </c>
      <c r="O899" s="3" t="str" cm="1">
        <f t="array" ref="O899">_xlfn.IFS(M899&lt;=150000,"regular",M899&lt;=300000,"premium",M899&lt;=500000,"VIP")</f>
        <v>regular</v>
      </c>
    </row>
    <row r="900" spans="1:15" x14ac:dyDescent="0.25">
      <c r="A900" s="3">
        <v>10899</v>
      </c>
      <c r="B900" s="5">
        <v>45539</v>
      </c>
      <c r="C900" s="5" t="str">
        <f t="shared" si="42"/>
        <v>Sep</v>
      </c>
      <c r="D900" s="5" t="str">
        <f t="shared" si="43"/>
        <v>2024</v>
      </c>
      <c r="E900" s="3" t="s">
        <v>1853</v>
      </c>
      <c r="F900" s="3" t="s">
        <v>11</v>
      </c>
      <c r="G900" s="3" t="s">
        <v>165</v>
      </c>
      <c r="H900" s="3" t="s">
        <v>67</v>
      </c>
      <c r="I900" s="3" t="s">
        <v>195</v>
      </c>
      <c r="J900" s="3" t="s">
        <v>1854</v>
      </c>
      <c r="K900" s="3">
        <v>5</v>
      </c>
      <c r="L900" s="3">
        <v>19167</v>
      </c>
      <c r="M900" s="3">
        <f t="shared" si="44"/>
        <v>95835</v>
      </c>
      <c r="N900" s="6">
        <f>Table2[[#This Row],[revenue]]/Table2[[#This Row],[Order ID]]</f>
        <v>8.7930085328929266</v>
      </c>
      <c r="O900" s="3" t="str" cm="1">
        <f t="array" ref="O900">_xlfn.IFS(M900&lt;=150000,"regular",M900&lt;=300000,"premium",M900&lt;=500000,"VIP")</f>
        <v>regular</v>
      </c>
    </row>
    <row r="901" spans="1:15" x14ac:dyDescent="0.25">
      <c r="A901" s="3">
        <v>10900</v>
      </c>
      <c r="B901" s="5">
        <v>45256</v>
      </c>
      <c r="C901" s="5" t="str">
        <f t="shared" si="42"/>
        <v>Nov</v>
      </c>
      <c r="D901" s="5" t="str">
        <f t="shared" si="43"/>
        <v>2023</v>
      </c>
      <c r="E901" s="3" t="s">
        <v>1855</v>
      </c>
      <c r="F901" s="3" t="s">
        <v>23</v>
      </c>
      <c r="G901" s="3" t="s">
        <v>76</v>
      </c>
      <c r="H901" s="3" t="s">
        <v>13</v>
      </c>
      <c r="I901" s="3" t="s">
        <v>48</v>
      </c>
      <c r="J901" s="3" t="s">
        <v>1856</v>
      </c>
      <c r="K901" s="3">
        <v>5</v>
      </c>
      <c r="L901" s="3">
        <v>44635</v>
      </c>
      <c r="M901" s="3">
        <f t="shared" si="44"/>
        <v>223175</v>
      </c>
      <c r="N901" s="6">
        <f>Table2[[#This Row],[revenue]]/Table2[[#This Row],[Order ID]]</f>
        <v>20.474770642201836</v>
      </c>
      <c r="O901" s="3" t="str" cm="1">
        <f t="array" ref="O901">_xlfn.IFS(M901&lt;=150000,"regular",M901&lt;=300000,"premium",M901&lt;=500000,"VIP")</f>
        <v>premium</v>
      </c>
    </row>
    <row r="902" spans="1:15" x14ac:dyDescent="0.25">
      <c r="A902" s="3">
        <v>10901</v>
      </c>
      <c r="B902" s="5">
        <v>45296</v>
      </c>
      <c r="C902" s="5" t="str">
        <f t="shared" si="42"/>
        <v>Jan</v>
      </c>
      <c r="D902" s="5" t="str">
        <f t="shared" si="43"/>
        <v>2024</v>
      </c>
      <c r="E902" s="3" t="s">
        <v>1857</v>
      </c>
      <c r="F902" s="3" t="s">
        <v>11</v>
      </c>
      <c r="G902" s="3" t="s">
        <v>138</v>
      </c>
      <c r="H902" s="3" t="s">
        <v>13</v>
      </c>
      <c r="I902" s="3" t="s">
        <v>102</v>
      </c>
      <c r="J902" s="3" t="s">
        <v>1858</v>
      </c>
      <c r="K902" s="3">
        <v>4</v>
      </c>
      <c r="L902" s="3">
        <v>28307</v>
      </c>
      <c r="M902" s="3">
        <f t="shared" si="44"/>
        <v>113228</v>
      </c>
      <c r="N902" s="6">
        <f>Table2[[#This Row],[revenue]]/Table2[[#This Row],[Order ID]]</f>
        <v>10.386936978258875</v>
      </c>
      <c r="O902" s="3" t="str" cm="1">
        <f t="array" ref="O902">_xlfn.IFS(M902&lt;=150000,"regular",M902&lt;=300000,"premium",M902&lt;=500000,"VIP")</f>
        <v>regular</v>
      </c>
    </row>
    <row r="903" spans="1:15" x14ac:dyDescent="0.25">
      <c r="A903" s="3">
        <v>10902</v>
      </c>
      <c r="B903" s="5">
        <v>45439</v>
      </c>
      <c r="C903" s="5" t="str">
        <f t="shared" si="42"/>
        <v>May</v>
      </c>
      <c r="D903" s="5" t="str">
        <f t="shared" si="43"/>
        <v>2024</v>
      </c>
      <c r="E903" s="3" t="s">
        <v>1859</v>
      </c>
      <c r="F903" s="3" t="s">
        <v>11</v>
      </c>
      <c r="G903" s="3" t="s">
        <v>138</v>
      </c>
      <c r="H903" s="3" t="s">
        <v>13</v>
      </c>
      <c r="I903" s="3" t="s">
        <v>91</v>
      </c>
      <c r="J903" s="3" t="s">
        <v>1860</v>
      </c>
      <c r="K903" s="3">
        <v>2</v>
      </c>
      <c r="L903" s="3">
        <v>53120</v>
      </c>
      <c r="M903" s="3">
        <f t="shared" si="44"/>
        <v>106240</v>
      </c>
      <c r="N903" s="6">
        <f>Table2[[#This Row],[revenue]]/Table2[[#This Row],[Order ID]]</f>
        <v>9.7450009172628871</v>
      </c>
      <c r="O903" s="3" t="str" cm="1">
        <f t="array" ref="O903">_xlfn.IFS(M903&lt;=150000,"regular",M903&lt;=300000,"premium",M903&lt;=500000,"VIP")</f>
        <v>regular</v>
      </c>
    </row>
    <row r="904" spans="1:15" x14ac:dyDescent="0.25">
      <c r="A904" s="3">
        <v>10903</v>
      </c>
      <c r="B904" s="5">
        <v>45448</v>
      </c>
      <c r="C904" s="5" t="str">
        <f t="shared" si="42"/>
        <v>Jun</v>
      </c>
      <c r="D904" s="5" t="str">
        <f t="shared" si="43"/>
        <v>2024</v>
      </c>
      <c r="E904" s="3" t="s">
        <v>1861</v>
      </c>
      <c r="F904" s="3" t="s">
        <v>11</v>
      </c>
      <c r="G904" s="3" t="s">
        <v>138</v>
      </c>
      <c r="H904" s="3" t="s">
        <v>25</v>
      </c>
      <c r="I904" s="3" t="s">
        <v>95</v>
      </c>
      <c r="J904" s="3" t="s">
        <v>1862</v>
      </c>
      <c r="K904" s="3">
        <v>2</v>
      </c>
      <c r="L904" s="3">
        <v>64209</v>
      </c>
      <c r="M904" s="3">
        <f t="shared" si="44"/>
        <v>128418</v>
      </c>
      <c r="N904" s="6">
        <f>Table2[[#This Row],[revenue]]/Table2[[#This Row],[Order ID]]</f>
        <v>11.778226176281757</v>
      </c>
      <c r="O904" s="3" t="str" cm="1">
        <f t="array" ref="O904">_xlfn.IFS(M904&lt;=150000,"regular",M904&lt;=300000,"premium",M904&lt;=500000,"VIP")</f>
        <v>regular</v>
      </c>
    </row>
    <row r="905" spans="1:15" x14ac:dyDescent="0.25">
      <c r="A905" s="3">
        <v>10904</v>
      </c>
      <c r="B905" s="5">
        <v>45899</v>
      </c>
      <c r="C905" s="5" t="str">
        <f t="shared" si="42"/>
        <v>Aug</v>
      </c>
      <c r="D905" s="5" t="str">
        <f t="shared" si="43"/>
        <v>2025</v>
      </c>
      <c r="E905" s="3" t="s">
        <v>1863</v>
      </c>
      <c r="F905" s="3" t="s">
        <v>33</v>
      </c>
      <c r="G905" s="3" t="s">
        <v>101</v>
      </c>
      <c r="H905" s="3" t="s">
        <v>35</v>
      </c>
      <c r="I905" s="3" t="s">
        <v>44</v>
      </c>
      <c r="J905" s="3" t="s">
        <v>1864</v>
      </c>
      <c r="K905" s="3">
        <v>3</v>
      </c>
      <c r="L905" s="3">
        <v>36891</v>
      </c>
      <c r="M905" s="3">
        <f t="shared" si="44"/>
        <v>110673</v>
      </c>
      <c r="N905" s="6">
        <f>Table2[[#This Row],[revenue]]/Table2[[#This Row],[Order ID]]</f>
        <v>10.149761555392516</v>
      </c>
      <c r="O905" s="3" t="str" cm="1">
        <f t="array" ref="O905">_xlfn.IFS(M905&lt;=150000,"regular",M905&lt;=300000,"premium",M905&lt;=500000,"VIP")</f>
        <v>regular</v>
      </c>
    </row>
    <row r="906" spans="1:15" x14ac:dyDescent="0.25">
      <c r="A906" s="3">
        <v>10905</v>
      </c>
      <c r="B906" s="5">
        <v>45340</v>
      </c>
      <c r="C906" s="5" t="str">
        <f t="shared" si="42"/>
        <v>Feb</v>
      </c>
      <c r="D906" s="5" t="str">
        <f t="shared" si="43"/>
        <v>2024</v>
      </c>
      <c r="E906" s="3" t="s">
        <v>1865</v>
      </c>
      <c r="F906" s="3" t="s">
        <v>33</v>
      </c>
      <c r="G906" s="3" t="s">
        <v>94</v>
      </c>
      <c r="H906" s="3" t="s">
        <v>77</v>
      </c>
      <c r="I906" s="3" t="s">
        <v>81</v>
      </c>
      <c r="J906" s="3" t="s">
        <v>1866</v>
      </c>
      <c r="K906" s="3">
        <v>5</v>
      </c>
      <c r="L906" s="3">
        <v>64401</v>
      </c>
      <c r="M906" s="3">
        <f t="shared" si="44"/>
        <v>322005</v>
      </c>
      <c r="N906" s="6">
        <f>Table2[[#This Row],[revenue]]/Table2[[#This Row],[Order ID]]</f>
        <v>29.528198074277853</v>
      </c>
      <c r="O906" s="3" t="str" cm="1">
        <f t="array" ref="O906">_xlfn.IFS(M906&lt;=150000,"regular",M906&lt;=300000,"premium",M906&lt;=500000,"VIP")</f>
        <v>VIP</v>
      </c>
    </row>
    <row r="907" spans="1:15" x14ac:dyDescent="0.25">
      <c r="A907" s="3">
        <v>10906</v>
      </c>
      <c r="B907" s="5">
        <v>45252</v>
      </c>
      <c r="C907" s="5" t="str">
        <f t="shared" si="42"/>
        <v>Nov</v>
      </c>
      <c r="D907" s="5" t="str">
        <f t="shared" si="43"/>
        <v>2023</v>
      </c>
      <c r="E907" s="3" t="s">
        <v>575</v>
      </c>
      <c r="F907" s="3" t="s">
        <v>11</v>
      </c>
      <c r="G907" s="3" t="s">
        <v>61</v>
      </c>
      <c r="H907" s="3" t="s">
        <v>39</v>
      </c>
      <c r="I907" s="3" t="s">
        <v>132</v>
      </c>
      <c r="J907" s="3" t="s">
        <v>1867</v>
      </c>
      <c r="K907" s="3">
        <v>5</v>
      </c>
      <c r="L907" s="3">
        <v>46147</v>
      </c>
      <c r="M907" s="3">
        <f t="shared" si="44"/>
        <v>230735</v>
      </c>
      <c r="N907" s="6">
        <f>Table2[[#This Row],[revenue]]/Table2[[#This Row],[Order ID]]</f>
        <v>21.156702732440859</v>
      </c>
      <c r="O907" s="3" t="str" cm="1">
        <f t="array" ref="O907">_xlfn.IFS(M907&lt;=150000,"regular",M907&lt;=300000,"premium",M907&lt;=500000,"VIP")</f>
        <v>premium</v>
      </c>
    </row>
    <row r="908" spans="1:15" x14ac:dyDescent="0.25">
      <c r="A908" s="3">
        <v>10907</v>
      </c>
      <c r="B908" s="5">
        <v>45495</v>
      </c>
      <c r="C908" s="5" t="str">
        <f t="shared" si="42"/>
        <v>Jul</v>
      </c>
      <c r="D908" s="5" t="str">
        <f t="shared" si="43"/>
        <v>2024</v>
      </c>
      <c r="E908" s="3" t="s">
        <v>1868</v>
      </c>
      <c r="F908" s="3" t="s">
        <v>33</v>
      </c>
      <c r="G908" s="3" t="s">
        <v>94</v>
      </c>
      <c r="H908" s="3" t="s">
        <v>13</v>
      </c>
      <c r="I908" s="3" t="s">
        <v>14</v>
      </c>
      <c r="J908" s="3" t="s">
        <v>1869</v>
      </c>
      <c r="K908" s="3">
        <v>4</v>
      </c>
      <c r="L908" s="3">
        <v>72703</v>
      </c>
      <c r="M908" s="3">
        <f t="shared" si="44"/>
        <v>290812</v>
      </c>
      <c r="N908" s="6">
        <f>Table2[[#This Row],[revenue]]/Table2[[#This Row],[Order ID]]</f>
        <v>26.662877051434858</v>
      </c>
      <c r="O908" s="3" t="str" cm="1">
        <f t="array" ref="O908">_xlfn.IFS(M908&lt;=150000,"regular",M908&lt;=300000,"premium",M908&lt;=500000,"VIP")</f>
        <v>premium</v>
      </c>
    </row>
    <row r="909" spans="1:15" x14ac:dyDescent="0.25">
      <c r="A909" s="3">
        <v>10908</v>
      </c>
      <c r="B909" s="5">
        <v>45439</v>
      </c>
      <c r="C909" s="5" t="str">
        <f t="shared" si="42"/>
        <v>May</v>
      </c>
      <c r="D909" s="5" t="str">
        <f t="shared" si="43"/>
        <v>2024</v>
      </c>
      <c r="E909" s="3" t="s">
        <v>1870</v>
      </c>
      <c r="F909" s="3" t="s">
        <v>33</v>
      </c>
      <c r="G909" s="3" t="s">
        <v>94</v>
      </c>
      <c r="H909" s="3" t="s">
        <v>77</v>
      </c>
      <c r="I909" s="3" t="s">
        <v>287</v>
      </c>
      <c r="J909" s="3" t="s">
        <v>1871</v>
      </c>
      <c r="K909" s="3">
        <v>2</v>
      </c>
      <c r="L909" s="3">
        <v>56884</v>
      </c>
      <c r="M909" s="3">
        <f t="shared" si="44"/>
        <v>113768</v>
      </c>
      <c r="N909" s="6">
        <f>Table2[[#This Row],[revenue]]/Table2[[#This Row],[Order ID]]</f>
        <v>10.42977631096443</v>
      </c>
      <c r="O909" s="3" t="str" cm="1">
        <f t="array" ref="O909">_xlfn.IFS(M909&lt;=150000,"regular",M909&lt;=300000,"premium",M909&lt;=500000,"VIP")</f>
        <v>regular</v>
      </c>
    </row>
    <row r="910" spans="1:15" x14ac:dyDescent="0.25">
      <c r="A910" s="3">
        <v>10909</v>
      </c>
      <c r="B910" s="5">
        <v>45595</v>
      </c>
      <c r="C910" s="5" t="str">
        <f t="shared" si="42"/>
        <v>Oct</v>
      </c>
      <c r="D910" s="5" t="str">
        <f t="shared" si="43"/>
        <v>2024</v>
      </c>
      <c r="E910" s="3" t="s">
        <v>1872</v>
      </c>
      <c r="F910" s="3" t="s">
        <v>11</v>
      </c>
      <c r="G910" s="3" t="s">
        <v>138</v>
      </c>
      <c r="H910" s="3" t="s">
        <v>62</v>
      </c>
      <c r="I910" s="3" t="s">
        <v>508</v>
      </c>
      <c r="J910" s="3" t="s">
        <v>1873</v>
      </c>
      <c r="K910" s="3">
        <v>1</v>
      </c>
      <c r="L910" s="3">
        <v>7059</v>
      </c>
      <c r="M910" s="3">
        <f t="shared" si="44"/>
        <v>7059</v>
      </c>
      <c r="N910" s="6">
        <f>Table2[[#This Row],[revenue]]/Table2[[#This Row],[Order ID]]</f>
        <v>0.64708039233660275</v>
      </c>
      <c r="O910" s="3" t="str" cm="1">
        <f t="array" ref="O910">_xlfn.IFS(M910&lt;=150000,"regular",M910&lt;=300000,"premium",M910&lt;=500000,"VIP")</f>
        <v>regular</v>
      </c>
    </row>
    <row r="911" spans="1:15" x14ac:dyDescent="0.25">
      <c r="A911" s="3">
        <v>10910</v>
      </c>
      <c r="B911" s="5">
        <v>45376</v>
      </c>
      <c r="C911" s="5" t="str">
        <f t="shared" si="42"/>
        <v>Mar</v>
      </c>
      <c r="D911" s="5" t="str">
        <f t="shared" si="43"/>
        <v>2024</v>
      </c>
      <c r="E911" s="3" t="s">
        <v>1874</v>
      </c>
      <c r="F911" s="3" t="s">
        <v>17</v>
      </c>
      <c r="G911" s="3" t="s">
        <v>47</v>
      </c>
      <c r="H911" s="3" t="s">
        <v>77</v>
      </c>
      <c r="I911" s="3" t="s">
        <v>162</v>
      </c>
      <c r="J911" s="3" t="s">
        <v>1875</v>
      </c>
      <c r="K911" s="3">
        <v>5</v>
      </c>
      <c r="L911" s="3">
        <v>76437</v>
      </c>
      <c r="M911" s="3">
        <f t="shared" si="44"/>
        <v>382185</v>
      </c>
      <c r="N911" s="6">
        <f>Table2[[#This Row],[revenue]]/Table2[[#This Row],[Order ID]]</f>
        <v>35.030705774518793</v>
      </c>
      <c r="O911" s="3" t="str" cm="1">
        <f t="array" ref="O911">_xlfn.IFS(M911&lt;=150000,"regular",M911&lt;=300000,"premium",M911&lt;=500000,"VIP")</f>
        <v>VIP</v>
      </c>
    </row>
    <row r="912" spans="1:15" x14ac:dyDescent="0.25">
      <c r="A912" s="3">
        <v>10911</v>
      </c>
      <c r="B912" s="5">
        <v>45915</v>
      </c>
      <c r="C912" s="5" t="str">
        <f t="shared" si="42"/>
        <v>Sep</v>
      </c>
      <c r="D912" s="5" t="str">
        <f t="shared" si="43"/>
        <v>2025</v>
      </c>
      <c r="E912" s="3" t="s">
        <v>1876</v>
      </c>
      <c r="F912" s="3" t="s">
        <v>17</v>
      </c>
      <c r="G912" s="3" t="s">
        <v>51</v>
      </c>
      <c r="H912" s="3" t="s">
        <v>87</v>
      </c>
      <c r="I912" s="3" t="s">
        <v>174</v>
      </c>
      <c r="J912" s="3" t="s">
        <v>1877</v>
      </c>
      <c r="K912" s="3">
        <v>3</v>
      </c>
      <c r="L912" s="3">
        <v>8547</v>
      </c>
      <c r="M912" s="3">
        <f t="shared" si="44"/>
        <v>25641</v>
      </c>
      <c r="N912" s="6">
        <f>Table2[[#This Row],[revenue]]/Table2[[#This Row],[Order ID]]</f>
        <v>2.3500137475941711</v>
      </c>
      <c r="O912" s="3" t="str" cm="1">
        <f t="array" ref="O912">_xlfn.IFS(M912&lt;=150000,"regular",M912&lt;=300000,"premium",M912&lt;=500000,"VIP")</f>
        <v>regular</v>
      </c>
    </row>
    <row r="913" spans="1:15" x14ac:dyDescent="0.25">
      <c r="A913" s="3">
        <v>10912</v>
      </c>
      <c r="B913" s="5">
        <v>45277</v>
      </c>
      <c r="C913" s="5" t="str">
        <f t="shared" si="42"/>
        <v>Dec</v>
      </c>
      <c r="D913" s="5" t="str">
        <f t="shared" si="43"/>
        <v>2023</v>
      </c>
      <c r="E913" s="3" t="s">
        <v>1878</v>
      </c>
      <c r="F913" s="3" t="s">
        <v>33</v>
      </c>
      <c r="G913" s="3" t="s">
        <v>94</v>
      </c>
      <c r="H913" s="3" t="s">
        <v>87</v>
      </c>
      <c r="I913" s="3" t="s">
        <v>88</v>
      </c>
      <c r="J913" s="3" t="s">
        <v>1181</v>
      </c>
      <c r="K913" s="3">
        <v>1</v>
      </c>
      <c r="L913" s="3">
        <v>17575</v>
      </c>
      <c r="M913" s="3">
        <f t="shared" si="44"/>
        <v>17575</v>
      </c>
      <c r="N913" s="6">
        <f>Table2[[#This Row],[revenue]]/Table2[[#This Row],[Order ID]]</f>
        <v>1.6106121700879765</v>
      </c>
      <c r="O913" s="3" t="str" cm="1">
        <f t="array" ref="O913">_xlfn.IFS(M913&lt;=150000,"regular",M913&lt;=300000,"premium",M913&lt;=500000,"VIP")</f>
        <v>regular</v>
      </c>
    </row>
    <row r="914" spans="1:15" x14ac:dyDescent="0.25">
      <c r="A914" s="3">
        <v>10913</v>
      </c>
      <c r="B914" s="5">
        <v>45564</v>
      </c>
      <c r="C914" s="5" t="str">
        <f t="shared" si="42"/>
        <v>Sep</v>
      </c>
      <c r="D914" s="5" t="str">
        <f t="shared" si="43"/>
        <v>2024</v>
      </c>
      <c r="E914" s="3" t="s">
        <v>1879</v>
      </c>
      <c r="F914" s="3" t="s">
        <v>23</v>
      </c>
      <c r="G914" s="3" t="s">
        <v>24</v>
      </c>
      <c r="H914" s="3" t="s">
        <v>77</v>
      </c>
      <c r="I914" s="3" t="s">
        <v>81</v>
      </c>
      <c r="J914" s="3" t="s">
        <v>1880</v>
      </c>
      <c r="K914" s="3">
        <v>2</v>
      </c>
      <c r="L914" s="3">
        <v>40709</v>
      </c>
      <c r="M914" s="3">
        <f t="shared" si="44"/>
        <v>81418</v>
      </c>
      <c r="N914" s="6">
        <f>Table2[[#This Row],[revenue]]/Table2[[#This Row],[Order ID]]</f>
        <v>7.4606432694950975</v>
      </c>
      <c r="O914" s="3" t="str" cm="1">
        <f t="array" ref="O914">_xlfn.IFS(M914&lt;=150000,"regular",M914&lt;=300000,"premium",M914&lt;=500000,"VIP")</f>
        <v>regular</v>
      </c>
    </row>
    <row r="915" spans="1:15" x14ac:dyDescent="0.25">
      <c r="A915" s="3">
        <v>10914</v>
      </c>
      <c r="B915" s="5">
        <v>45451</v>
      </c>
      <c r="C915" s="5" t="str">
        <f t="shared" si="42"/>
        <v>Jun</v>
      </c>
      <c r="D915" s="5" t="str">
        <f t="shared" si="43"/>
        <v>2024</v>
      </c>
      <c r="E915" s="3" t="s">
        <v>1881</v>
      </c>
      <c r="F915" s="3" t="s">
        <v>11</v>
      </c>
      <c r="G915" s="3" t="s">
        <v>84</v>
      </c>
      <c r="H915" s="3" t="s">
        <v>13</v>
      </c>
      <c r="I915" s="3" t="s">
        <v>102</v>
      </c>
      <c r="J915" s="3" t="s">
        <v>1882</v>
      </c>
      <c r="K915" s="3">
        <v>4</v>
      </c>
      <c r="L915" s="3">
        <v>69766</v>
      </c>
      <c r="M915" s="3">
        <f t="shared" si="44"/>
        <v>279064</v>
      </c>
      <c r="N915" s="6">
        <f>Table2[[#This Row],[revenue]]/Table2[[#This Row],[Order ID]]</f>
        <v>25.56936045446216</v>
      </c>
      <c r="O915" s="3" t="str" cm="1">
        <f t="array" ref="O915">_xlfn.IFS(M915&lt;=150000,"regular",M915&lt;=300000,"premium",M915&lt;=500000,"VIP")</f>
        <v>premium</v>
      </c>
    </row>
    <row r="916" spans="1:15" x14ac:dyDescent="0.25">
      <c r="A916" s="3">
        <v>10915</v>
      </c>
      <c r="B916" s="5">
        <v>45620</v>
      </c>
      <c r="C916" s="5" t="str">
        <f t="shared" si="42"/>
        <v>Nov</v>
      </c>
      <c r="D916" s="5" t="str">
        <f t="shared" si="43"/>
        <v>2024</v>
      </c>
      <c r="E916" s="3" t="s">
        <v>1883</v>
      </c>
      <c r="F916" s="3" t="s">
        <v>23</v>
      </c>
      <c r="G916" s="3" t="s">
        <v>76</v>
      </c>
      <c r="H916" s="3" t="s">
        <v>35</v>
      </c>
      <c r="I916" s="3" t="s">
        <v>71</v>
      </c>
      <c r="J916" s="3" t="s">
        <v>1884</v>
      </c>
      <c r="K916" s="3">
        <v>1</v>
      </c>
      <c r="L916" s="3">
        <v>26961</v>
      </c>
      <c r="M916" s="3">
        <f t="shared" si="44"/>
        <v>26961</v>
      </c>
      <c r="N916" s="6">
        <f>Table2[[#This Row],[revenue]]/Table2[[#This Row],[Order ID]]</f>
        <v>2.470087036188731</v>
      </c>
      <c r="O916" s="3" t="str" cm="1">
        <f t="array" ref="O916">_xlfn.IFS(M916&lt;=150000,"regular",M916&lt;=300000,"premium",M916&lt;=500000,"VIP")</f>
        <v>regular</v>
      </c>
    </row>
    <row r="917" spans="1:15" x14ac:dyDescent="0.25">
      <c r="A917" s="3">
        <v>10916</v>
      </c>
      <c r="B917" s="5">
        <v>45844</v>
      </c>
      <c r="C917" s="5" t="str">
        <f t="shared" si="42"/>
        <v>Jul</v>
      </c>
      <c r="D917" s="5" t="str">
        <f t="shared" si="43"/>
        <v>2025</v>
      </c>
      <c r="E917" s="3" t="s">
        <v>1885</v>
      </c>
      <c r="F917" s="3" t="s">
        <v>17</v>
      </c>
      <c r="G917" s="3" t="s">
        <v>158</v>
      </c>
      <c r="H917" s="3" t="s">
        <v>25</v>
      </c>
      <c r="I917" s="3" t="s">
        <v>218</v>
      </c>
      <c r="J917" s="3" t="s">
        <v>1886</v>
      </c>
      <c r="K917" s="3">
        <v>1</v>
      </c>
      <c r="L917" s="3">
        <v>72134</v>
      </c>
      <c r="M917" s="3">
        <f t="shared" si="44"/>
        <v>72134</v>
      </c>
      <c r="N917" s="6">
        <f>Table2[[#This Row],[revenue]]/Table2[[#This Row],[Order ID]]</f>
        <v>6.6080982044705019</v>
      </c>
      <c r="O917" s="3" t="str" cm="1">
        <f t="array" ref="O917">_xlfn.IFS(M917&lt;=150000,"regular",M917&lt;=300000,"premium",M917&lt;=500000,"VIP")</f>
        <v>regular</v>
      </c>
    </row>
    <row r="918" spans="1:15" x14ac:dyDescent="0.25">
      <c r="A918" s="3">
        <v>10917</v>
      </c>
      <c r="B918" s="5">
        <v>45359</v>
      </c>
      <c r="C918" s="5" t="str">
        <f t="shared" si="42"/>
        <v>Mar</v>
      </c>
      <c r="D918" s="5" t="str">
        <f t="shared" si="43"/>
        <v>2024</v>
      </c>
      <c r="E918" s="3" t="s">
        <v>1887</v>
      </c>
      <c r="F918" s="3" t="s">
        <v>23</v>
      </c>
      <c r="G918" s="3" t="s">
        <v>29</v>
      </c>
      <c r="H918" s="3" t="s">
        <v>19</v>
      </c>
      <c r="I918" s="3" t="s">
        <v>52</v>
      </c>
      <c r="J918" s="3" t="s">
        <v>1325</v>
      </c>
      <c r="K918" s="3">
        <v>2</v>
      </c>
      <c r="L918" s="3">
        <v>8492</v>
      </c>
      <c r="M918" s="3">
        <f t="shared" si="44"/>
        <v>16984</v>
      </c>
      <c r="N918" s="6">
        <f>Table2[[#This Row],[revenue]]/Table2[[#This Row],[Order ID]]</f>
        <v>1.555738756068517</v>
      </c>
      <c r="O918" s="3" t="str" cm="1">
        <f t="array" ref="O918">_xlfn.IFS(M918&lt;=150000,"regular",M918&lt;=300000,"premium",M918&lt;=500000,"VIP")</f>
        <v>regular</v>
      </c>
    </row>
    <row r="919" spans="1:15" x14ac:dyDescent="0.25">
      <c r="A919" s="3">
        <v>10918</v>
      </c>
      <c r="B919" s="5">
        <v>45287</v>
      </c>
      <c r="C919" s="5" t="str">
        <f t="shared" si="42"/>
        <v>Dec</v>
      </c>
      <c r="D919" s="5" t="str">
        <f t="shared" si="43"/>
        <v>2023</v>
      </c>
      <c r="E919" s="3" t="s">
        <v>1888</v>
      </c>
      <c r="F919" s="3" t="s">
        <v>33</v>
      </c>
      <c r="G919" s="3" t="s">
        <v>55</v>
      </c>
      <c r="H919" s="3" t="s">
        <v>39</v>
      </c>
      <c r="I919" s="3" t="s">
        <v>200</v>
      </c>
      <c r="J919" s="3" t="s">
        <v>1889</v>
      </c>
      <c r="K919" s="3">
        <v>3</v>
      </c>
      <c r="L919" s="3">
        <v>2591</v>
      </c>
      <c r="M919" s="3">
        <f t="shared" si="44"/>
        <v>7773</v>
      </c>
      <c r="N919" s="6">
        <f>Table2[[#This Row],[revenue]]/Table2[[#This Row],[Order ID]]</f>
        <v>0.71194357941014841</v>
      </c>
      <c r="O919" s="3" t="str" cm="1">
        <f t="array" ref="O919">_xlfn.IFS(M919&lt;=150000,"regular",M919&lt;=300000,"premium",M919&lt;=500000,"VIP")</f>
        <v>regular</v>
      </c>
    </row>
    <row r="920" spans="1:15" x14ac:dyDescent="0.25">
      <c r="A920" s="3">
        <v>10919</v>
      </c>
      <c r="B920" s="5">
        <v>45535</v>
      </c>
      <c r="C920" s="5" t="str">
        <f t="shared" si="42"/>
        <v>Aug</v>
      </c>
      <c r="D920" s="5" t="str">
        <f t="shared" si="43"/>
        <v>2024</v>
      </c>
      <c r="E920" s="3" t="s">
        <v>1890</v>
      </c>
      <c r="F920" s="3" t="s">
        <v>33</v>
      </c>
      <c r="G920" s="3" t="s">
        <v>94</v>
      </c>
      <c r="H920" s="3" t="s">
        <v>87</v>
      </c>
      <c r="I920" s="3" t="s">
        <v>129</v>
      </c>
      <c r="J920" s="3" t="s">
        <v>1891</v>
      </c>
      <c r="K920" s="3">
        <v>5</v>
      </c>
      <c r="L920" s="3">
        <v>28751</v>
      </c>
      <c r="M920" s="3">
        <f t="shared" si="44"/>
        <v>143755</v>
      </c>
      <c r="N920" s="6">
        <f>Table2[[#This Row],[revenue]]/Table2[[#This Row],[Order ID]]</f>
        <v>13.165582928839637</v>
      </c>
      <c r="O920" s="3" t="str" cm="1">
        <f t="array" ref="O920">_xlfn.IFS(M920&lt;=150000,"regular",M920&lt;=300000,"premium",M920&lt;=500000,"VIP")</f>
        <v>regular</v>
      </c>
    </row>
    <row r="921" spans="1:15" x14ac:dyDescent="0.25">
      <c r="A921" s="3">
        <v>10920</v>
      </c>
      <c r="B921" s="5">
        <v>45888</v>
      </c>
      <c r="C921" s="5" t="str">
        <f t="shared" si="42"/>
        <v>Aug</v>
      </c>
      <c r="D921" s="5" t="str">
        <f t="shared" si="43"/>
        <v>2025</v>
      </c>
      <c r="E921" s="3" t="s">
        <v>1892</v>
      </c>
      <c r="F921" s="3" t="s">
        <v>23</v>
      </c>
      <c r="G921" s="3" t="s">
        <v>24</v>
      </c>
      <c r="H921" s="3" t="s">
        <v>13</v>
      </c>
      <c r="I921" s="3" t="s">
        <v>48</v>
      </c>
      <c r="J921" s="3" t="s">
        <v>1893</v>
      </c>
      <c r="K921" s="3">
        <v>2</v>
      </c>
      <c r="L921" s="3">
        <v>60999</v>
      </c>
      <c r="M921" s="3">
        <f t="shared" si="44"/>
        <v>121998</v>
      </c>
      <c r="N921" s="6">
        <f>Table2[[#This Row],[revenue]]/Table2[[#This Row],[Order ID]]</f>
        <v>11.171978021978022</v>
      </c>
      <c r="O921" s="3" t="str" cm="1">
        <f t="array" ref="O921">_xlfn.IFS(M921&lt;=150000,"regular",M921&lt;=300000,"premium",M921&lt;=500000,"VIP")</f>
        <v>regular</v>
      </c>
    </row>
    <row r="922" spans="1:15" x14ac:dyDescent="0.25">
      <c r="A922" s="3">
        <v>10921</v>
      </c>
      <c r="B922" s="5">
        <v>45663</v>
      </c>
      <c r="C922" s="5" t="str">
        <f t="shared" si="42"/>
        <v>Jan</v>
      </c>
      <c r="D922" s="5" t="str">
        <f t="shared" si="43"/>
        <v>2025</v>
      </c>
      <c r="E922" s="3" t="s">
        <v>1894</v>
      </c>
      <c r="F922" s="3" t="s">
        <v>23</v>
      </c>
      <c r="G922" s="3" t="s">
        <v>135</v>
      </c>
      <c r="H922" s="3" t="s">
        <v>62</v>
      </c>
      <c r="I922" s="3" t="s">
        <v>142</v>
      </c>
      <c r="J922" s="3" t="s">
        <v>1895</v>
      </c>
      <c r="K922" s="3">
        <v>4</v>
      </c>
      <c r="L922" s="3">
        <v>24570</v>
      </c>
      <c r="M922" s="3">
        <f t="shared" si="44"/>
        <v>98280</v>
      </c>
      <c r="N922" s="6">
        <f>Table2[[#This Row],[revenue]]/Table2[[#This Row],[Order ID]]</f>
        <v>8.9991758996428892</v>
      </c>
      <c r="O922" s="3" t="str" cm="1">
        <f t="array" ref="O922">_xlfn.IFS(M922&lt;=150000,"regular",M922&lt;=300000,"premium",M922&lt;=500000,"VIP")</f>
        <v>regular</v>
      </c>
    </row>
    <row r="923" spans="1:15" x14ac:dyDescent="0.25">
      <c r="A923" s="3">
        <v>10922</v>
      </c>
      <c r="B923" s="5">
        <v>45901</v>
      </c>
      <c r="C923" s="5" t="str">
        <f t="shared" si="42"/>
        <v>Sep</v>
      </c>
      <c r="D923" s="5" t="str">
        <f t="shared" si="43"/>
        <v>2025</v>
      </c>
      <c r="E923" s="3" t="s">
        <v>1896</v>
      </c>
      <c r="F923" s="3" t="s">
        <v>11</v>
      </c>
      <c r="G923" s="3" t="s">
        <v>61</v>
      </c>
      <c r="H923" s="3" t="s">
        <v>67</v>
      </c>
      <c r="I923" s="3" t="s">
        <v>195</v>
      </c>
      <c r="J923" s="3" t="s">
        <v>1897</v>
      </c>
      <c r="K923" s="3">
        <v>5</v>
      </c>
      <c r="L923" s="3">
        <v>5260</v>
      </c>
      <c r="M923" s="3">
        <f t="shared" si="44"/>
        <v>26300</v>
      </c>
      <c r="N923" s="6">
        <f>Table2[[#This Row],[revenue]]/Table2[[#This Row],[Order ID]]</f>
        <v>2.4079838857352134</v>
      </c>
      <c r="O923" s="3" t="str" cm="1">
        <f t="array" ref="O923">_xlfn.IFS(M923&lt;=150000,"regular",M923&lt;=300000,"premium",M923&lt;=500000,"VIP")</f>
        <v>regular</v>
      </c>
    </row>
    <row r="924" spans="1:15" x14ac:dyDescent="0.25">
      <c r="A924" s="3">
        <v>10923</v>
      </c>
      <c r="B924" s="5">
        <v>45464</v>
      </c>
      <c r="C924" s="5" t="str">
        <f t="shared" si="42"/>
        <v>Jun</v>
      </c>
      <c r="D924" s="5" t="str">
        <f t="shared" si="43"/>
        <v>2024</v>
      </c>
      <c r="E924" s="3" t="s">
        <v>1898</v>
      </c>
      <c r="F924" s="3" t="s">
        <v>17</v>
      </c>
      <c r="G924" s="3" t="s">
        <v>18</v>
      </c>
      <c r="H924" s="3" t="s">
        <v>39</v>
      </c>
      <c r="I924" s="3" t="s">
        <v>192</v>
      </c>
      <c r="J924" s="3" t="s">
        <v>1899</v>
      </c>
      <c r="K924" s="3">
        <v>1</v>
      </c>
      <c r="L924" s="3">
        <v>71109</v>
      </c>
      <c r="M924" s="3">
        <f t="shared" si="44"/>
        <v>71109</v>
      </c>
      <c r="N924" s="6">
        <f>Table2[[#This Row],[revenue]]/Table2[[#This Row],[Order ID]]</f>
        <v>6.5100247184839333</v>
      </c>
      <c r="O924" s="3" t="str" cm="1">
        <f t="array" ref="O924">_xlfn.IFS(M924&lt;=150000,"regular",M924&lt;=300000,"premium",M924&lt;=500000,"VIP")</f>
        <v>regular</v>
      </c>
    </row>
    <row r="925" spans="1:15" x14ac:dyDescent="0.25">
      <c r="A925" s="3">
        <v>10924</v>
      </c>
      <c r="B925" s="5">
        <v>45803</v>
      </c>
      <c r="C925" s="5" t="str">
        <f t="shared" si="42"/>
        <v>May</v>
      </c>
      <c r="D925" s="5" t="str">
        <f t="shared" si="43"/>
        <v>2025</v>
      </c>
      <c r="E925" s="3" t="s">
        <v>1900</v>
      </c>
      <c r="F925" s="3" t="s">
        <v>33</v>
      </c>
      <c r="G925" s="3" t="s">
        <v>101</v>
      </c>
      <c r="H925" s="3" t="s">
        <v>35</v>
      </c>
      <c r="I925" s="3" t="s">
        <v>44</v>
      </c>
      <c r="J925" s="3" t="s">
        <v>1901</v>
      </c>
      <c r="K925" s="3">
        <v>4</v>
      </c>
      <c r="L925" s="3">
        <v>8185</v>
      </c>
      <c r="M925" s="3">
        <f t="shared" si="44"/>
        <v>32740</v>
      </c>
      <c r="N925" s="6">
        <f>Table2[[#This Row],[revenue]]/Table2[[#This Row],[Order ID]]</f>
        <v>2.9970706700842182</v>
      </c>
      <c r="O925" s="3" t="str" cm="1">
        <f t="array" ref="O925">_xlfn.IFS(M925&lt;=150000,"regular",M925&lt;=300000,"premium",M925&lt;=500000,"VIP")</f>
        <v>regular</v>
      </c>
    </row>
    <row r="926" spans="1:15" x14ac:dyDescent="0.25">
      <c r="A926" s="3">
        <v>10925</v>
      </c>
      <c r="B926" s="5">
        <v>45656</v>
      </c>
      <c r="C926" s="5" t="str">
        <f t="shared" si="42"/>
        <v>Dec</v>
      </c>
      <c r="D926" s="5" t="str">
        <f t="shared" si="43"/>
        <v>2024</v>
      </c>
      <c r="E926" s="3" t="s">
        <v>1902</v>
      </c>
      <c r="F926" s="3" t="s">
        <v>11</v>
      </c>
      <c r="G926" s="3" t="s">
        <v>138</v>
      </c>
      <c r="H926" s="3" t="s">
        <v>25</v>
      </c>
      <c r="I926" s="3" t="s">
        <v>26</v>
      </c>
      <c r="J926" s="3" t="s">
        <v>216</v>
      </c>
      <c r="K926" s="3">
        <v>5</v>
      </c>
      <c r="L926" s="3">
        <v>46434</v>
      </c>
      <c r="M926" s="3">
        <f t="shared" si="44"/>
        <v>232170</v>
      </c>
      <c r="N926" s="6">
        <f>Table2[[#This Row],[revenue]]/Table2[[#This Row],[Order ID]]</f>
        <v>21.2512585812357</v>
      </c>
      <c r="O926" s="3" t="str" cm="1">
        <f t="array" ref="O926">_xlfn.IFS(M926&lt;=150000,"regular",M926&lt;=300000,"premium",M926&lt;=500000,"VIP")</f>
        <v>premium</v>
      </c>
    </row>
    <row r="927" spans="1:15" x14ac:dyDescent="0.25">
      <c r="A927" s="3">
        <v>10926</v>
      </c>
      <c r="B927" s="5">
        <v>45743</v>
      </c>
      <c r="C927" s="5" t="str">
        <f t="shared" si="42"/>
        <v>Mar</v>
      </c>
      <c r="D927" s="5" t="str">
        <f t="shared" si="43"/>
        <v>2025</v>
      </c>
      <c r="E927" s="3" t="s">
        <v>1903</v>
      </c>
      <c r="F927" s="3" t="s">
        <v>17</v>
      </c>
      <c r="G927" s="3" t="s">
        <v>51</v>
      </c>
      <c r="H927" s="3" t="s">
        <v>19</v>
      </c>
      <c r="I927" s="3" t="s">
        <v>124</v>
      </c>
      <c r="J927" s="3" t="s">
        <v>1904</v>
      </c>
      <c r="K927" s="3">
        <v>1</v>
      </c>
      <c r="L927" s="3">
        <v>33125</v>
      </c>
      <c r="M927" s="3">
        <f t="shared" si="44"/>
        <v>33125</v>
      </c>
      <c r="N927" s="6">
        <f>Table2[[#This Row],[revenue]]/Table2[[#This Row],[Order ID]]</f>
        <v>3.0317591067179204</v>
      </c>
      <c r="O927" s="3" t="str" cm="1">
        <f t="array" ref="O927">_xlfn.IFS(M927&lt;=150000,"regular",M927&lt;=300000,"premium",M927&lt;=500000,"VIP")</f>
        <v>regular</v>
      </c>
    </row>
    <row r="928" spans="1:15" x14ac:dyDescent="0.25">
      <c r="A928" s="3">
        <v>10927</v>
      </c>
      <c r="B928" s="5">
        <v>45911</v>
      </c>
      <c r="C928" s="5" t="str">
        <f t="shared" si="42"/>
        <v>Sep</v>
      </c>
      <c r="D928" s="5" t="str">
        <f t="shared" si="43"/>
        <v>2025</v>
      </c>
      <c r="E928" s="3" t="s">
        <v>1905</v>
      </c>
      <c r="F928" s="3" t="s">
        <v>33</v>
      </c>
      <c r="G928" s="3" t="s">
        <v>55</v>
      </c>
      <c r="H928" s="3" t="s">
        <v>39</v>
      </c>
      <c r="I928" s="3" t="s">
        <v>200</v>
      </c>
      <c r="J928" s="3" t="s">
        <v>1906</v>
      </c>
      <c r="K928" s="3">
        <v>1</v>
      </c>
      <c r="L928" s="3">
        <v>17599</v>
      </c>
      <c r="M928" s="3">
        <f t="shared" si="44"/>
        <v>17599</v>
      </c>
      <c r="N928" s="6">
        <f>Table2[[#This Row],[revenue]]/Table2[[#This Row],[Order ID]]</f>
        <v>1.6105976022696074</v>
      </c>
      <c r="O928" s="3" t="str" cm="1">
        <f t="array" ref="O928">_xlfn.IFS(M928&lt;=150000,"regular",M928&lt;=300000,"premium",M928&lt;=500000,"VIP")</f>
        <v>regular</v>
      </c>
    </row>
    <row r="929" spans="1:15" x14ac:dyDescent="0.25">
      <c r="A929" s="3">
        <v>10928</v>
      </c>
      <c r="B929" s="5">
        <v>45702</v>
      </c>
      <c r="C929" s="5" t="str">
        <f t="shared" si="42"/>
        <v>Feb</v>
      </c>
      <c r="D929" s="5" t="str">
        <f t="shared" si="43"/>
        <v>2025</v>
      </c>
      <c r="E929" s="3" t="s">
        <v>1907</v>
      </c>
      <c r="F929" s="3" t="s">
        <v>17</v>
      </c>
      <c r="G929" s="3" t="s">
        <v>47</v>
      </c>
      <c r="H929" s="3" t="s">
        <v>25</v>
      </c>
      <c r="I929" s="3" t="s">
        <v>26</v>
      </c>
      <c r="J929" s="3" t="s">
        <v>1908</v>
      </c>
      <c r="K929" s="3">
        <v>5</v>
      </c>
      <c r="L929" s="3">
        <v>46729</v>
      </c>
      <c r="M929" s="3">
        <f t="shared" si="44"/>
        <v>233645</v>
      </c>
      <c r="N929" s="6">
        <f>Table2[[#This Row],[revenue]]/Table2[[#This Row],[Order ID]]</f>
        <v>21.380398975109809</v>
      </c>
      <c r="O929" s="3" t="str" cm="1">
        <f t="array" ref="O929">_xlfn.IFS(M929&lt;=150000,"regular",M929&lt;=300000,"premium",M929&lt;=500000,"VIP")</f>
        <v>premium</v>
      </c>
    </row>
    <row r="930" spans="1:15" x14ac:dyDescent="0.25">
      <c r="A930" s="3">
        <v>10929</v>
      </c>
      <c r="B930" s="5">
        <v>45226</v>
      </c>
      <c r="C930" s="5" t="str">
        <f t="shared" si="42"/>
        <v>Oct</v>
      </c>
      <c r="D930" s="5" t="str">
        <f t="shared" si="43"/>
        <v>2023</v>
      </c>
      <c r="E930" s="3" t="s">
        <v>1909</v>
      </c>
      <c r="F930" s="3" t="s">
        <v>17</v>
      </c>
      <c r="G930" s="3" t="s">
        <v>47</v>
      </c>
      <c r="H930" s="3" t="s">
        <v>39</v>
      </c>
      <c r="I930" s="3" t="s">
        <v>132</v>
      </c>
      <c r="J930" s="3" t="s">
        <v>1910</v>
      </c>
      <c r="K930" s="3">
        <v>5</v>
      </c>
      <c r="L930" s="3">
        <v>23052</v>
      </c>
      <c r="M930" s="3">
        <f t="shared" si="44"/>
        <v>115260</v>
      </c>
      <c r="N930" s="6">
        <f>Table2[[#This Row],[revenue]]/Table2[[#This Row],[Order ID]]</f>
        <v>10.546253088114192</v>
      </c>
      <c r="O930" s="3" t="str" cm="1">
        <f t="array" ref="O930">_xlfn.IFS(M930&lt;=150000,"regular",M930&lt;=300000,"premium",M930&lt;=500000,"VIP")</f>
        <v>regular</v>
      </c>
    </row>
    <row r="931" spans="1:15" x14ac:dyDescent="0.25">
      <c r="A931" s="3">
        <v>10930</v>
      </c>
      <c r="B931" s="5">
        <v>45460</v>
      </c>
      <c r="C931" s="5" t="str">
        <f t="shared" si="42"/>
        <v>Jun</v>
      </c>
      <c r="D931" s="5" t="str">
        <f t="shared" si="43"/>
        <v>2024</v>
      </c>
      <c r="E931" s="3" t="s">
        <v>1911</v>
      </c>
      <c r="F931" s="3" t="s">
        <v>33</v>
      </c>
      <c r="G931" s="3" t="s">
        <v>43</v>
      </c>
      <c r="H931" s="3" t="s">
        <v>25</v>
      </c>
      <c r="I931" s="3" t="s">
        <v>26</v>
      </c>
      <c r="J931" s="3" t="s">
        <v>1912</v>
      </c>
      <c r="K931" s="3">
        <v>5</v>
      </c>
      <c r="L931" s="3">
        <v>27728</v>
      </c>
      <c r="M931" s="3">
        <f t="shared" si="44"/>
        <v>138640</v>
      </c>
      <c r="N931" s="6">
        <f>Table2[[#This Row],[revenue]]/Table2[[#This Row],[Order ID]]</f>
        <v>12.684354986276304</v>
      </c>
      <c r="O931" s="3" t="str" cm="1">
        <f t="array" ref="O931">_xlfn.IFS(M931&lt;=150000,"regular",M931&lt;=300000,"premium",M931&lt;=500000,"VIP")</f>
        <v>regular</v>
      </c>
    </row>
    <row r="932" spans="1:15" x14ac:dyDescent="0.25">
      <c r="A932" s="3">
        <v>10931</v>
      </c>
      <c r="B932" s="5">
        <v>45402</v>
      </c>
      <c r="C932" s="5" t="str">
        <f t="shared" si="42"/>
        <v>Apr</v>
      </c>
      <c r="D932" s="5" t="str">
        <f t="shared" si="43"/>
        <v>2024</v>
      </c>
      <c r="E932" s="3" t="s">
        <v>1913</v>
      </c>
      <c r="F932" s="3" t="s">
        <v>23</v>
      </c>
      <c r="G932" s="3" t="s">
        <v>29</v>
      </c>
      <c r="H932" s="3" t="s">
        <v>77</v>
      </c>
      <c r="I932" s="3" t="s">
        <v>81</v>
      </c>
      <c r="J932" s="3" t="s">
        <v>1914</v>
      </c>
      <c r="K932" s="3">
        <v>4</v>
      </c>
      <c r="L932" s="3">
        <v>37863</v>
      </c>
      <c r="M932" s="3">
        <f t="shared" si="44"/>
        <v>151452</v>
      </c>
      <c r="N932" s="6">
        <f>Table2[[#This Row],[revenue]]/Table2[[#This Row],[Order ID]]</f>
        <v>13.855273991400605</v>
      </c>
      <c r="O932" s="3" t="str" cm="1">
        <f t="array" ref="O932">_xlfn.IFS(M932&lt;=150000,"regular",M932&lt;=300000,"premium",M932&lt;=500000,"VIP")</f>
        <v>premium</v>
      </c>
    </row>
    <row r="933" spans="1:15" x14ac:dyDescent="0.25">
      <c r="A933" s="3">
        <v>10932</v>
      </c>
      <c r="B933" s="5">
        <v>45898</v>
      </c>
      <c r="C933" s="5" t="str">
        <f t="shared" si="42"/>
        <v>Aug</v>
      </c>
      <c r="D933" s="5" t="str">
        <f t="shared" si="43"/>
        <v>2025</v>
      </c>
      <c r="E933" s="3" t="s">
        <v>1915</v>
      </c>
      <c r="F933" s="3" t="s">
        <v>33</v>
      </c>
      <c r="G933" s="3" t="s">
        <v>34</v>
      </c>
      <c r="H933" s="3" t="s">
        <v>77</v>
      </c>
      <c r="I933" s="3" t="s">
        <v>162</v>
      </c>
      <c r="J933" s="3" t="s">
        <v>1916</v>
      </c>
      <c r="K933" s="3">
        <v>3</v>
      </c>
      <c r="L933" s="3">
        <v>49016</v>
      </c>
      <c r="M933" s="3">
        <f t="shared" si="44"/>
        <v>147048</v>
      </c>
      <c r="N933" s="6">
        <f>Table2[[#This Row],[revenue]]/Table2[[#This Row],[Order ID]]</f>
        <v>13.451152579582876</v>
      </c>
      <c r="O933" s="3" t="str" cm="1">
        <f t="array" ref="O933">_xlfn.IFS(M933&lt;=150000,"regular",M933&lt;=300000,"premium",M933&lt;=500000,"VIP")</f>
        <v>regular</v>
      </c>
    </row>
    <row r="934" spans="1:15" x14ac:dyDescent="0.25">
      <c r="A934" s="3">
        <v>10933</v>
      </c>
      <c r="B934" s="5">
        <v>45356</v>
      </c>
      <c r="C934" s="5" t="str">
        <f t="shared" si="42"/>
        <v>Mar</v>
      </c>
      <c r="D934" s="5" t="str">
        <f t="shared" si="43"/>
        <v>2024</v>
      </c>
      <c r="E934" s="3" t="s">
        <v>1917</v>
      </c>
      <c r="F934" s="3" t="s">
        <v>11</v>
      </c>
      <c r="G934" s="3" t="s">
        <v>84</v>
      </c>
      <c r="H934" s="3" t="s">
        <v>77</v>
      </c>
      <c r="I934" s="3" t="s">
        <v>109</v>
      </c>
      <c r="J934" s="3" t="s">
        <v>1918</v>
      </c>
      <c r="K934" s="3">
        <v>5</v>
      </c>
      <c r="L934" s="3">
        <v>590</v>
      </c>
      <c r="M934" s="3">
        <f t="shared" si="44"/>
        <v>2950</v>
      </c>
      <c r="N934" s="6">
        <f>Table2[[#This Row],[revenue]]/Table2[[#This Row],[Order ID]]</f>
        <v>0.26982529955181561</v>
      </c>
      <c r="O934" s="3" t="str" cm="1">
        <f t="array" ref="O934">_xlfn.IFS(M934&lt;=150000,"regular",M934&lt;=300000,"premium",M934&lt;=500000,"VIP")</f>
        <v>regular</v>
      </c>
    </row>
    <row r="935" spans="1:15" x14ac:dyDescent="0.25">
      <c r="A935" s="3">
        <v>10934</v>
      </c>
      <c r="B935" s="5">
        <v>45268</v>
      </c>
      <c r="C935" s="5" t="str">
        <f t="shared" si="42"/>
        <v>Dec</v>
      </c>
      <c r="D935" s="5" t="str">
        <f t="shared" si="43"/>
        <v>2023</v>
      </c>
      <c r="E935" s="3" t="s">
        <v>1919</v>
      </c>
      <c r="F935" s="3" t="s">
        <v>17</v>
      </c>
      <c r="G935" s="3" t="s">
        <v>18</v>
      </c>
      <c r="H935" s="3" t="s">
        <v>25</v>
      </c>
      <c r="I935" s="3" t="s">
        <v>58</v>
      </c>
      <c r="J935" s="3" t="s">
        <v>1920</v>
      </c>
      <c r="K935" s="3">
        <v>4</v>
      </c>
      <c r="L935" s="3">
        <v>28798</v>
      </c>
      <c r="M935" s="3">
        <f t="shared" si="44"/>
        <v>115192</v>
      </c>
      <c r="N935" s="6">
        <f>Table2[[#This Row],[revenue]]/Table2[[#This Row],[Order ID]]</f>
        <v>10.535211267605634</v>
      </c>
      <c r="O935" s="3" t="str" cm="1">
        <f t="array" ref="O935">_xlfn.IFS(M935&lt;=150000,"regular",M935&lt;=300000,"premium",M935&lt;=500000,"VIP")</f>
        <v>regular</v>
      </c>
    </row>
    <row r="936" spans="1:15" x14ac:dyDescent="0.25">
      <c r="A936" s="3">
        <v>10935</v>
      </c>
      <c r="B936" s="5">
        <v>45802</v>
      </c>
      <c r="C936" s="5" t="str">
        <f t="shared" si="42"/>
        <v>May</v>
      </c>
      <c r="D936" s="5" t="str">
        <f t="shared" si="43"/>
        <v>2025</v>
      </c>
      <c r="E936" s="3" t="s">
        <v>1921</v>
      </c>
      <c r="F936" s="3" t="s">
        <v>23</v>
      </c>
      <c r="G936" s="3" t="s">
        <v>24</v>
      </c>
      <c r="H936" s="3" t="s">
        <v>25</v>
      </c>
      <c r="I936" s="3" t="s">
        <v>313</v>
      </c>
      <c r="J936" s="3" t="s">
        <v>1922</v>
      </c>
      <c r="K936" s="3">
        <v>5</v>
      </c>
      <c r="L936" s="3">
        <v>28787</v>
      </c>
      <c r="M936" s="3">
        <f t="shared" si="44"/>
        <v>143935</v>
      </c>
      <c r="N936" s="6">
        <f>Table2[[#This Row],[revenue]]/Table2[[#This Row],[Order ID]]</f>
        <v>13.162780064014632</v>
      </c>
      <c r="O936" s="3" t="str" cm="1">
        <f t="array" ref="O936">_xlfn.IFS(M936&lt;=150000,"regular",M936&lt;=300000,"premium",M936&lt;=500000,"VIP")</f>
        <v>regular</v>
      </c>
    </row>
    <row r="937" spans="1:15" x14ac:dyDescent="0.25">
      <c r="A937" s="3">
        <v>10936</v>
      </c>
      <c r="B937" s="5">
        <v>45900</v>
      </c>
      <c r="C937" s="5" t="str">
        <f t="shared" si="42"/>
        <v>Aug</v>
      </c>
      <c r="D937" s="5" t="str">
        <f t="shared" si="43"/>
        <v>2025</v>
      </c>
      <c r="E937" s="3" t="s">
        <v>1923</v>
      </c>
      <c r="F937" s="3" t="s">
        <v>23</v>
      </c>
      <c r="G937" s="3" t="s">
        <v>24</v>
      </c>
      <c r="H937" s="3" t="s">
        <v>19</v>
      </c>
      <c r="I937" s="3" t="s">
        <v>20</v>
      </c>
      <c r="J937" s="3" t="s">
        <v>1924</v>
      </c>
      <c r="K937" s="3">
        <v>2</v>
      </c>
      <c r="L937" s="3">
        <v>67125</v>
      </c>
      <c r="M937" s="3">
        <f t="shared" si="44"/>
        <v>134250</v>
      </c>
      <c r="N937" s="6">
        <f>Table2[[#This Row],[revenue]]/Table2[[#This Row],[Order ID]]</f>
        <v>12.275969275786393</v>
      </c>
      <c r="O937" s="3" t="str" cm="1">
        <f t="array" ref="O937">_xlfn.IFS(M937&lt;=150000,"regular",M937&lt;=300000,"premium",M937&lt;=500000,"VIP")</f>
        <v>regular</v>
      </c>
    </row>
    <row r="938" spans="1:15" x14ac:dyDescent="0.25">
      <c r="A938" s="3">
        <v>10937</v>
      </c>
      <c r="B938" s="5">
        <v>45332</v>
      </c>
      <c r="C938" s="5" t="str">
        <f t="shared" si="42"/>
        <v>Feb</v>
      </c>
      <c r="D938" s="5" t="str">
        <f t="shared" si="43"/>
        <v>2024</v>
      </c>
      <c r="E938" s="3" t="s">
        <v>1925</v>
      </c>
      <c r="F938" s="3" t="s">
        <v>33</v>
      </c>
      <c r="G938" s="3" t="s">
        <v>43</v>
      </c>
      <c r="H938" s="3" t="s">
        <v>13</v>
      </c>
      <c r="I938" s="3" t="s">
        <v>48</v>
      </c>
      <c r="J938" s="3" t="s">
        <v>1926</v>
      </c>
      <c r="K938" s="3">
        <v>5</v>
      </c>
      <c r="L938" s="3">
        <v>41701</v>
      </c>
      <c r="M938" s="3">
        <f t="shared" si="44"/>
        <v>208505</v>
      </c>
      <c r="N938" s="6">
        <f>Table2[[#This Row],[revenue]]/Table2[[#This Row],[Order ID]]</f>
        <v>19.064185791350461</v>
      </c>
      <c r="O938" s="3" t="str" cm="1">
        <f t="array" ref="O938">_xlfn.IFS(M938&lt;=150000,"regular",M938&lt;=300000,"premium",M938&lt;=500000,"VIP")</f>
        <v>premium</v>
      </c>
    </row>
    <row r="939" spans="1:15" x14ac:dyDescent="0.25">
      <c r="A939" s="3">
        <v>10938</v>
      </c>
      <c r="B939" s="5">
        <v>45590</v>
      </c>
      <c r="C939" s="5" t="str">
        <f t="shared" si="42"/>
        <v>Oct</v>
      </c>
      <c r="D939" s="5" t="str">
        <f t="shared" si="43"/>
        <v>2024</v>
      </c>
      <c r="E939" s="3" t="s">
        <v>1927</v>
      </c>
      <c r="F939" s="3" t="s">
        <v>17</v>
      </c>
      <c r="G939" s="3" t="s">
        <v>158</v>
      </c>
      <c r="H939" s="3" t="s">
        <v>67</v>
      </c>
      <c r="I939" s="3" t="s">
        <v>68</v>
      </c>
      <c r="J939" s="3" t="s">
        <v>1928</v>
      </c>
      <c r="K939" s="3">
        <v>1</v>
      </c>
      <c r="L939" s="3">
        <v>35822</v>
      </c>
      <c r="M939" s="3">
        <f t="shared" si="44"/>
        <v>35822</v>
      </c>
      <c r="N939" s="6">
        <f>Table2[[#This Row],[revenue]]/Table2[[#This Row],[Order ID]]</f>
        <v>3.2750045712196014</v>
      </c>
      <c r="O939" s="3" t="str" cm="1">
        <f t="array" ref="O939">_xlfn.IFS(M939&lt;=150000,"regular",M939&lt;=300000,"premium",M939&lt;=500000,"VIP")</f>
        <v>regular</v>
      </c>
    </row>
    <row r="940" spans="1:15" x14ac:dyDescent="0.25">
      <c r="A940" s="3">
        <v>10939</v>
      </c>
      <c r="B940" s="5">
        <v>45751</v>
      </c>
      <c r="C940" s="5" t="str">
        <f t="shared" si="42"/>
        <v>Apr</v>
      </c>
      <c r="D940" s="5" t="str">
        <f t="shared" si="43"/>
        <v>2025</v>
      </c>
      <c r="E940" s="3" t="s">
        <v>1929</v>
      </c>
      <c r="F940" s="3" t="s">
        <v>17</v>
      </c>
      <c r="G940" s="3" t="s">
        <v>51</v>
      </c>
      <c r="H940" s="3" t="s">
        <v>19</v>
      </c>
      <c r="I940" s="3" t="s">
        <v>30</v>
      </c>
      <c r="J940" s="3" t="s">
        <v>1930</v>
      </c>
      <c r="K940" s="3">
        <v>3</v>
      </c>
      <c r="L940" s="3">
        <v>67696</v>
      </c>
      <c r="M940" s="3">
        <f t="shared" si="44"/>
        <v>203088</v>
      </c>
      <c r="N940" s="6">
        <f>Table2[[#This Row],[revenue]]/Table2[[#This Row],[Order ID]]</f>
        <v>18.565499588627844</v>
      </c>
      <c r="O940" s="3" t="str" cm="1">
        <f t="array" ref="O940">_xlfn.IFS(M940&lt;=150000,"regular",M940&lt;=300000,"premium",M940&lt;=500000,"VIP")</f>
        <v>premium</v>
      </c>
    </row>
    <row r="941" spans="1:15" x14ac:dyDescent="0.25">
      <c r="A941" s="3">
        <v>10940</v>
      </c>
      <c r="B941" s="5">
        <v>45513</v>
      </c>
      <c r="C941" s="5" t="str">
        <f t="shared" si="42"/>
        <v>Aug</v>
      </c>
      <c r="D941" s="5" t="str">
        <f t="shared" si="43"/>
        <v>2024</v>
      </c>
      <c r="E941" s="3" t="s">
        <v>1931</v>
      </c>
      <c r="F941" s="3" t="s">
        <v>17</v>
      </c>
      <c r="G941" s="3" t="s">
        <v>47</v>
      </c>
      <c r="H941" s="3" t="s">
        <v>35</v>
      </c>
      <c r="I941" s="3" t="s">
        <v>179</v>
      </c>
      <c r="J941" s="3" t="s">
        <v>1932</v>
      </c>
      <c r="K941" s="3">
        <v>3</v>
      </c>
      <c r="L941" s="3">
        <v>35108</v>
      </c>
      <c r="M941" s="3">
        <f t="shared" si="44"/>
        <v>105324</v>
      </c>
      <c r="N941" s="6">
        <f>Table2[[#This Row],[revenue]]/Table2[[#This Row],[Order ID]]</f>
        <v>9.6274223034734909</v>
      </c>
      <c r="O941" s="3" t="str" cm="1">
        <f t="array" ref="O941">_xlfn.IFS(M941&lt;=150000,"regular",M941&lt;=300000,"premium",M941&lt;=500000,"VIP")</f>
        <v>regular</v>
      </c>
    </row>
    <row r="942" spans="1:15" x14ac:dyDescent="0.25">
      <c r="A942" s="3">
        <v>10941</v>
      </c>
      <c r="B942" s="5">
        <v>45292</v>
      </c>
      <c r="C942" s="5" t="str">
        <f t="shared" si="42"/>
        <v>Jan</v>
      </c>
      <c r="D942" s="5" t="str">
        <f t="shared" si="43"/>
        <v>2024</v>
      </c>
      <c r="E942" s="3" t="s">
        <v>1933</v>
      </c>
      <c r="F942" s="3" t="s">
        <v>11</v>
      </c>
      <c r="G942" s="3" t="s">
        <v>165</v>
      </c>
      <c r="H942" s="3" t="s">
        <v>87</v>
      </c>
      <c r="I942" s="3" t="s">
        <v>129</v>
      </c>
      <c r="J942" s="3" t="s">
        <v>1934</v>
      </c>
      <c r="K942" s="3">
        <v>3</v>
      </c>
      <c r="L942" s="3">
        <v>15767</v>
      </c>
      <c r="M942" s="3">
        <f t="shared" si="44"/>
        <v>47301</v>
      </c>
      <c r="N942" s="6">
        <f>Table2[[#This Row],[revenue]]/Table2[[#This Row],[Order ID]]</f>
        <v>4.3232794077323824</v>
      </c>
      <c r="O942" s="3" t="str" cm="1">
        <f t="array" ref="O942">_xlfn.IFS(M942&lt;=150000,"regular",M942&lt;=300000,"premium",M942&lt;=500000,"VIP")</f>
        <v>regular</v>
      </c>
    </row>
    <row r="943" spans="1:15" x14ac:dyDescent="0.25">
      <c r="A943" s="3">
        <v>10942</v>
      </c>
      <c r="B943" s="5">
        <v>45440</v>
      </c>
      <c r="C943" s="5" t="str">
        <f t="shared" si="42"/>
        <v>May</v>
      </c>
      <c r="D943" s="5" t="str">
        <f t="shared" si="43"/>
        <v>2024</v>
      </c>
      <c r="E943" s="3" t="s">
        <v>1935</v>
      </c>
      <c r="F943" s="3" t="s">
        <v>11</v>
      </c>
      <c r="G943" s="3" t="s">
        <v>61</v>
      </c>
      <c r="H943" s="3" t="s">
        <v>67</v>
      </c>
      <c r="I943" s="3" t="s">
        <v>195</v>
      </c>
      <c r="J943" s="3" t="s">
        <v>1484</v>
      </c>
      <c r="K943" s="3">
        <v>5</v>
      </c>
      <c r="L943" s="3">
        <v>47154</v>
      </c>
      <c r="M943" s="3">
        <f t="shared" si="44"/>
        <v>235770</v>
      </c>
      <c r="N943" s="6">
        <f>Table2[[#This Row],[revenue]]/Table2[[#This Row],[Order ID]]</f>
        <v>21.547249131785779</v>
      </c>
      <c r="O943" s="3" t="str" cm="1">
        <f t="array" ref="O943">_xlfn.IFS(M943&lt;=150000,"regular",M943&lt;=300000,"premium",M943&lt;=500000,"VIP")</f>
        <v>premium</v>
      </c>
    </row>
    <row r="944" spans="1:15" x14ac:dyDescent="0.25">
      <c r="A944" s="3">
        <v>10943</v>
      </c>
      <c r="B944" s="5">
        <v>45914</v>
      </c>
      <c r="C944" s="5" t="str">
        <f t="shared" si="42"/>
        <v>Sep</v>
      </c>
      <c r="D944" s="5" t="str">
        <f t="shared" si="43"/>
        <v>2025</v>
      </c>
      <c r="E944" s="3" t="s">
        <v>1936</v>
      </c>
      <c r="F944" s="3" t="s">
        <v>23</v>
      </c>
      <c r="G944" s="3" t="s">
        <v>76</v>
      </c>
      <c r="H944" s="3" t="s">
        <v>62</v>
      </c>
      <c r="I944" s="3" t="s">
        <v>142</v>
      </c>
      <c r="J944" s="3" t="s">
        <v>1152</v>
      </c>
      <c r="K944" s="3">
        <v>2</v>
      </c>
      <c r="L944" s="3">
        <v>38993</v>
      </c>
      <c r="M944" s="3">
        <f t="shared" si="44"/>
        <v>77986</v>
      </c>
      <c r="N944" s="6">
        <f>Table2[[#This Row],[revenue]]/Table2[[#This Row],[Order ID]]</f>
        <v>7.1265649273508176</v>
      </c>
      <c r="O944" s="3" t="str" cm="1">
        <f t="array" ref="O944">_xlfn.IFS(M944&lt;=150000,"regular",M944&lt;=300000,"premium",M944&lt;=500000,"VIP")</f>
        <v>regular</v>
      </c>
    </row>
    <row r="945" spans="1:15" x14ac:dyDescent="0.25">
      <c r="A945" s="3">
        <v>10944</v>
      </c>
      <c r="B945" s="5">
        <v>45866</v>
      </c>
      <c r="C945" s="5" t="str">
        <f t="shared" si="42"/>
        <v>Jul</v>
      </c>
      <c r="D945" s="5" t="str">
        <f t="shared" si="43"/>
        <v>2025</v>
      </c>
      <c r="E945" s="3" t="s">
        <v>1937</v>
      </c>
      <c r="F945" s="3" t="s">
        <v>11</v>
      </c>
      <c r="G945" s="3" t="s">
        <v>84</v>
      </c>
      <c r="H945" s="3" t="s">
        <v>120</v>
      </c>
      <c r="I945" s="3" t="s">
        <v>150</v>
      </c>
      <c r="J945" s="3" t="s">
        <v>1938</v>
      </c>
      <c r="K945" s="3">
        <v>5</v>
      </c>
      <c r="L945" s="3">
        <v>32264</v>
      </c>
      <c r="M945" s="3">
        <f t="shared" si="44"/>
        <v>161320</v>
      </c>
      <c r="N945" s="6">
        <f>Table2[[#This Row],[revenue]]/Table2[[#This Row],[Order ID]]</f>
        <v>14.740497076023392</v>
      </c>
      <c r="O945" s="3" t="str" cm="1">
        <f t="array" ref="O945">_xlfn.IFS(M945&lt;=150000,"regular",M945&lt;=300000,"premium",M945&lt;=500000,"VIP")</f>
        <v>premium</v>
      </c>
    </row>
    <row r="946" spans="1:15" x14ac:dyDescent="0.25">
      <c r="A946" s="3">
        <v>10945</v>
      </c>
      <c r="B946" s="5">
        <v>45588</v>
      </c>
      <c r="C946" s="5" t="str">
        <f t="shared" si="42"/>
        <v>Oct</v>
      </c>
      <c r="D946" s="5" t="str">
        <f t="shared" si="43"/>
        <v>2024</v>
      </c>
      <c r="E946" s="3" t="s">
        <v>1939</v>
      </c>
      <c r="F946" s="3" t="s">
        <v>23</v>
      </c>
      <c r="G946" s="3" t="s">
        <v>135</v>
      </c>
      <c r="H946" s="3" t="s">
        <v>62</v>
      </c>
      <c r="I946" s="3" t="s">
        <v>63</v>
      </c>
      <c r="J946" s="3" t="s">
        <v>1940</v>
      </c>
      <c r="K946" s="3">
        <v>3</v>
      </c>
      <c r="L946" s="3">
        <v>25698</v>
      </c>
      <c r="M946" s="3">
        <f t="shared" si="44"/>
        <v>77094</v>
      </c>
      <c r="N946" s="6">
        <f>Table2[[#This Row],[revenue]]/Table2[[#This Row],[Order ID]]</f>
        <v>7.0437642759250796</v>
      </c>
      <c r="O946" s="3" t="str" cm="1">
        <f t="array" ref="O946">_xlfn.IFS(M946&lt;=150000,"regular",M946&lt;=300000,"premium",M946&lt;=500000,"VIP")</f>
        <v>regular</v>
      </c>
    </row>
    <row r="947" spans="1:15" x14ac:dyDescent="0.25">
      <c r="A947" s="3">
        <v>10946</v>
      </c>
      <c r="B947" s="5">
        <v>45293</v>
      </c>
      <c r="C947" s="5" t="str">
        <f t="shared" si="42"/>
        <v>Jan</v>
      </c>
      <c r="D947" s="5" t="str">
        <f t="shared" si="43"/>
        <v>2024</v>
      </c>
      <c r="E947" s="3" t="s">
        <v>1941</v>
      </c>
      <c r="F947" s="3" t="s">
        <v>11</v>
      </c>
      <c r="G947" s="3" t="s">
        <v>12</v>
      </c>
      <c r="H947" s="3" t="s">
        <v>19</v>
      </c>
      <c r="I947" s="3" t="s">
        <v>124</v>
      </c>
      <c r="J947" s="3" t="s">
        <v>1942</v>
      </c>
      <c r="K947" s="3">
        <v>3</v>
      </c>
      <c r="L947" s="3">
        <v>43427</v>
      </c>
      <c r="M947" s="3">
        <f t="shared" si="44"/>
        <v>130281</v>
      </c>
      <c r="N947" s="6">
        <f>Table2[[#This Row],[revenue]]/Table2[[#This Row],[Order ID]]</f>
        <v>11.902156038735612</v>
      </c>
      <c r="O947" s="3" t="str" cm="1">
        <f t="array" ref="O947">_xlfn.IFS(M947&lt;=150000,"regular",M947&lt;=300000,"premium",M947&lt;=500000,"VIP")</f>
        <v>regular</v>
      </c>
    </row>
    <row r="948" spans="1:15" x14ac:dyDescent="0.25">
      <c r="A948" s="3">
        <v>10947</v>
      </c>
      <c r="B948" s="5">
        <v>45386</v>
      </c>
      <c r="C948" s="5" t="str">
        <f t="shared" si="42"/>
        <v>Apr</v>
      </c>
      <c r="D948" s="5" t="str">
        <f t="shared" si="43"/>
        <v>2024</v>
      </c>
      <c r="E948" s="3" t="s">
        <v>1943</v>
      </c>
      <c r="F948" s="3" t="s">
        <v>33</v>
      </c>
      <c r="G948" s="3" t="s">
        <v>43</v>
      </c>
      <c r="H948" s="3" t="s">
        <v>120</v>
      </c>
      <c r="I948" s="3" t="s">
        <v>150</v>
      </c>
      <c r="J948" s="3" t="s">
        <v>1944</v>
      </c>
      <c r="K948" s="3">
        <v>1</v>
      </c>
      <c r="L948" s="3">
        <v>8403</v>
      </c>
      <c r="M948" s="3">
        <f t="shared" si="44"/>
        <v>8403</v>
      </c>
      <c r="N948" s="6">
        <f>Table2[[#This Row],[revenue]]/Table2[[#This Row],[Order ID]]</f>
        <v>0.76760756371608663</v>
      </c>
      <c r="O948" s="3" t="str" cm="1">
        <f t="array" ref="O948">_xlfn.IFS(M948&lt;=150000,"regular",M948&lt;=300000,"premium",M948&lt;=500000,"VIP")</f>
        <v>regular</v>
      </c>
    </row>
    <row r="949" spans="1:15" x14ac:dyDescent="0.25">
      <c r="A949" s="3">
        <v>10948</v>
      </c>
      <c r="B949" s="5">
        <v>45616</v>
      </c>
      <c r="C949" s="5" t="str">
        <f t="shared" si="42"/>
        <v>Nov</v>
      </c>
      <c r="D949" s="5" t="str">
        <f t="shared" si="43"/>
        <v>2024</v>
      </c>
      <c r="E949" s="3" t="s">
        <v>1945</v>
      </c>
      <c r="F949" s="3" t="s">
        <v>33</v>
      </c>
      <c r="G949" s="3" t="s">
        <v>34</v>
      </c>
      <c r="H949" s="3" t="s">
        <v>120</v>
      </c>
      <c r="I949" s="3" t="s">
        <v>121</v>
      </c>
      <c r="J949" s="3" t="s">
        <v>1946</v>
      </c>
      <c r="K949" s="3">
        <v>5</v>
      </c>
      <c r="L949" s="3">
        <v>56992</v>
      </c>
      <c r="M949" s="3">
        <f t="shared" si="44"/>
        <v>284960</v>
      </c>
      <c r="N949" s="6">
        <f>Table2[[#This Row],[revenue]]/Table2[[#This Row],[Order ID]]</f>
        <v>26.028498355864084</v>
      </c>
      <c r="O949" s="3" t="str" cm="1">
        <f t="array" ref="O949">_xlfn.IFS(M949&lt;=150000,"regular",M949&lt;=300000,"premium",M949&lt;=500000,"VIP")</f>
        <v>premium</v>
      </c>
    </row>
    <row r="950" spans="1:15" x14ac:dyDescent="0.25">
      <c r="A950" s="3">
        <v>10949</v>
      </c>
      <c r="B950" s="5">
        <v>45247</v>
      </c>
      <c r="C950" s="5" t="str">
        <f t="shared" si="42"/>
        <v>Nov</v>
      </c>
      <c r="D950" s="5" t="str">
        <f t="shared" si="43"/>
        <v>2023</v>
      </c>
      <c r="E950" s="3" t="s">
        <v>1947</v>
      </c>
      <c r="F950" s="3" t="s">
        <v>17</v>
      </c>
      <c r="G950" s="3" t="s">
        <v>51</v>
      </c>
      <c r="H950" s="3" t="s">
        <v>19</v>
      </c>
      <c r="I950" s="3" t="s">
        <v>52</v>
      </c>
      <c r="J950" s="3" t="s">
        <v>1948</v>
      </c>
      <c r="K950" s="3">
        <v>2</v>
      </c>
      <c r="L950" s="3">
        <v>40833</v>
      </c>
      <c r="M950" s="3">
        <f t="shared" si="44"/>
        <v>81666</v>
      </c>
      <c r="N950" s="6">
        <f>Table2[[#This Row],[revenue]]/Table2[[#This Row],[Order ID]]</f>
        <v>7.4587633573842362</v>
      </c>
      <c r="O950" s="3" t="str" cm="1">
        <f t="array" ref="O950">_xlfn.IFS(M950&lt;=150000,"regular",M950&lt;=300000,"premium",M950&lt;=500000,"VIP")</f>
        <v>regular</v>
      </c>
    </row>
    <row r="951" spans="1:15" x14ac:dyDescent="0.25">
      <c r="A951" s="3">
        <v>10950</v>
      </c>
      <c r="B951" s="5">
        <v>45851</v>
      </c>
      <c r="C951" s="5" t="str">
        <f t="shared" si="42"/>
        <v>Jul</v>
      </c>
      <c r="D951" s="5" t="str">
        <f t="shared" si="43"/>
        <v>2025</v>
      </c>
      <c r="E951" s="3" t="s">
        <v>1949</v>
      </c>
      <c r="F951" s="3" t="s">
        <v>11</v>
      </c>
      <c r="G951" s="3" t="s">
        <v>12</v>
      </c>
      <c r="H951" s="3" t="s">
        <v>35</v>
      </c>
      <c r="I951" s="3" t="s">
        <v>71</v>
      </c>
      <c r="J951" s="3" t="s">
        <v>72</v>
      </c>
      <c r="K951" s="3">
        <v>5</v>
      </c>
      <c r="L951" s="3">
        <v>1794</v>
      </c>
      <c r="M951" s="3">
        <f t="shared" si="44"/>
        <v>8970</v>
      </c>
      <c r="N951" s="6">
        <f>Table2[[#This Row],[revenue]]/Table2[[#This Row],[Order ID]]</f>
        <v>0.81917808219178079</v>
      </c>
      <c r="O951" s="3" t="str" cm="1">
        <f t="array" ref="O951">_xlfn.IFS(M951&lt;=150000,"regular",M951&lt;=300000,"premium",M951&lt;=500000,"VIP")</f>
        <v>regular</v>
      </c>
    </row>
    <row r="952" spans="1:15" x14ac:dyDescent="0.25">
      <c r="A952" s="3">
        <v>10951</v>
      </c>
      <c r="B952" s="5">
        <v>45399</v>
      </c>
      <c r="C952" s="5" t="str">
        <f t="shared" si="42"/>
        <v>Apr</v>
      </c>
      <c r="D952" s="5" t="str">
        <f t="shared" si="43"/>
        <v>2024</v>
      </c>
      <c r="E952" s="3" t="s">
        <v>1950</v>
      </c>
      <c r="F952" s="3" t="s">
        <v>17</v>
      </c>
      <c r="G952" s="3" t="s">
        <v>158</v>
      </c>
      <c r="H952" s="3" t="s">
        <v>67</v>
      </c>
      <c r="I952" s="3" t="s">
        <v>195</v>
      </c>
      <c r="J952" s="3" t="s">
        <v>1951</v>
      </c>
      <c r="K952" s="3">
        <v>4</v>
      </c>
      <c r="L952" s="3">
        <v>30707</v>
      </c>
      <c r="M952" s="3">
        <f t="shared" si="44"/>
        <v>122828</v>
      </c>
      <c r="N952" s="6">
        <f>Table2[[#This Row],[revenue]]/Table2[[#This Row],[Order ID]]</f>
        <v>11.21614464432472</v>
      </c>
      <c r="O952" s="3" t="str" cm="1">
        <f t="array" ref="O952">_xlfn.IFS(M952&lt;=150000,"regular",M952&lt;=300000,"premium",M952&lt;=500000,"VIP")</f>
        <v>regular</v>
      </c>
    </row>
    <row r="953" spans="1:15" x14ac:dyDescent="0.25">
      <c r="A953" s="3">
        <v>10952</v>
      </c>
      <c r="B953" s="5">
        <v>45905</v>
      </c>
      <c r="C953" s="5" t="str">
        <f t="shared" si="42"/>
        <v>Sep</v>
      </c>
      <c r="D953" s="5" t="str">
        <f t="shared" si="43"/>
        <v>2025</v>
      </c>
      <c r="E953" s="3" t="s">
        <v>1952</v>
      </c>
      <c r="F953" s="3" t="s">
        <v>33</v>
      </c>
      <c r="G953" s="3" t="s">
        <v>101</v>
      </c>
      <c r="H953" s="3" t="s">
        <v>25</v>
      </c>
      <c r="I953" s="3" t="s">
        <v>218</v>
      </c>
      <c r="J953" s="3" t="s">
        <v>1953</v>
      </c>
      <c r="K953" s="3">
        <v>2</v>
      </c>
      <c r="L953" s="3">
        <v>39583</v>
      </c>
      <c r="M953" s="3">
        <f t="shared" si="44"/>
        <v>79166</v>
      </c>
      <c r="N953" s="6">
        <f>Table2[[#This Row],[revenue]]/Table2[[#This Row],[Order ID]]</f>
        <v>7.2284514243973703</v>
      </c>
      <c r="O953" s="3" t="str" cm="1">
        <f t="array" ref="O953">_xlfn.IFS(M953&lt;=150000,"regular",M953&lt;=300000,"premium",M953&lt;=500000,"VIP")</f>
        <v>regular</v>
      </c>
    </row>
    <row r="954" spans="1:15" x14ac:dyDescent="0.25">
      <c r="A954" s="3">
        <v>10953</v>
      </c>
      <c r="B954" s="5">
        <v>45916</v>
      </c>
      <c r="C954" s="5" t="str">
        <f t="shared" si="42"/>
        <v>Sep</v>
      </c>
      <c r="D954" s="5" t="str">
        <f t="shared" si="43"/>
        <v>2025</v>
      </c>
      <c r="E954" s="3" t="s">
        <v>1954</v>
      </c>
      <c r="F954" s="3" t="s">
        <v>11</v>
      </c>
      <c r="G954" s="3" t="s">
        <v>61</v>
      </c>
      <c r="H954" s="3" t="s">
        <v>19</v>
      </c>
      <c r="I954" s="3" t="s">
        <v>124</v>
      </c>
      <c r="J954" s="3" t="s">
        <v>1955</v>
      </c>
      <c r="K954" s="3">
        <v>3</v>
      </c>
      <c r="L954" s="3">
        <v>64683</v>
      </c>
      <c r="M954" s="3">
        <f t="shared" si="44"/>
        <v>194049</v>
      </c>
      <c r="N954" s="6">
        <f>Table2[[#This Row],[revenue]]/Table2[[#This Row],[Order ID]]</f>
        <v>17.716516023007394</v>
      </c>
      <c r="O954" s="3" t="str" cm="1">
        <f t="array" ref="O954">_xlfn.IFS(M954&lt;=150000,"regular",M954&lt;=300000,"premium",M954&lt;=500000,"VIP")</f>
        <v>premium</v>
      </c>
    </row>
    <row r="955" spans="1:15" x14ac:dyDescent="0.25">
      <c r="A955" s="3">
        <v>10954</v>
      </c>
      <c r="B955" s="5">
        <v>45580</v>
      </c>
      <c r="C955" s="5" t="str">
        <f t="shared" si="42"/>
        <v>Oct</v>
      </c>
      <c r="D955" s="5" t="str">
        <f t="shared" si="43"/>
        <v>2024</v>
      </c>
      <c r="E955" s="3" t="s">
        <v>1956</v>
      </c>
      <c r="F955" s="3" t="s">
        <v>33</v>
      </c>
      <c r="G955" s="3" t="s">
        <v>43</v>
      </c>
      <c r="H955" s="3" t="s">
        <v>67</v>
      </c>
      <c r="I955" s="3" t="s">
        <v>298</v>
      </c>
      <c r="J955" s="3" t="s">
        <v>1957</v>
      </c>
      <c r="K955" s="3">
        <v>4</v>
      </c>
      <c r="L955" s="3">
        <v>46303</v>
      </c>
      <c r="M955" s="3">
        <f t="shared" si="44"/>
        <v>185212</v>
      </c>
      <c r="N955" s="6">
        <f>Table2[[#This Row],[revenue]]/Table2[[#This Row],[Order ID]]</f>
        <v>16.908161402227496</v>
      </c>
      <c r="O955" s="3" t="str" cm="1">
        <f t="array" ref="O955">_xlfn.IFS(M955&lt;=150000,"regular",M955&lt;=300000,"premium",M955&lt;=500000,"VIP")</f>
        <v>premium</v>
      </c>
    </row>
    <row r="956" spans="1:15" x14ac:dyDescent="0.25">
      <c r="A956" s="3">
        <v>10955</v>
      </c>
      <c r="B956" s="5">
        <v>45306</v>
      </c>
      <c r="C956" s="5" t="str">
        <f t="shared" si="42"/>
        <v>Jan</v>
      </c>
      <c r="D956" s="5" t="str">
        <f t="shared" si="43"/>
        <v>2024</v>
      </c>
      <c r="E956" s="3" t="s">
        <v>1958</v>
      </c>
      <c r="F956" s="3" t="s">
        <v>33</v>
      </c>
      <c r="G956" s="3" t="s">
        <v>34</v>
      </c>
      <c r="H956" s="3" t="s">
        <v>35</v>
      </c>
      <c r="I956" s="3" t="s">
        <v>36</v>
      </c>
      <c r="J956" s="3" t="s">
        <v>1959</v>
      </c>
      <c r="K956" s="3">
        <v>5</v>
      </c>
      <c r="L956" s="3">
        <v>51908</v>
      </c>
      <c r="M956" s="3">
        <f t="shared" si="44"/>
        <v>259540</v>
      </c>
      <c r="N956" s="6">
        <f>Table2[[#This Row],[revenue]]/Table2[[#This Row],[Order ID]]</f>
        <v>23.691465084436331</v>
      </c>
      <c r="O956" s="3" t="str" cm="1">
        <f t="array" ref="O956">_xlfn.IFS(M956&lt;=150000,"regular",M956&lt;=300000,"premium",M956&lt;=500000,"VIP")</f>
        <v>premium</v>
      </c>
    </row>
    <row r="957" spans="1:15" x14ac:dyDescent="0.25">
      <c r="A957" s="3">
        <v>10956</v>
      </c>
      <c r="B957" s="5">
        <v>45607</v>
      </c>
      <c r="C957" s="5" t="str">
        <f t="shared" si="42"/>
        <v>Nov</v>
      </c>
      <c r="D957" s="5" t="str">
        <f t="shared" si="43"/>
        <v>2024</v>
      </c>
      <c r="E957" s="3" t="s">
        <v>1960</v>
      </c>
      <c r="F957" s="3" t="s">
        <v>33</v>
      </c>
      <c r="G957" s="3" t="s">
        <v>94</v>
      </c>
      <c r="H957" s="3" t="s">
        <v>39</v>
      </c>
      <c r="I957" s="3" t="s">
        <v>132</v>
      </c>
      <c r="J957" s="3" t="s">
        <v>1077</v>
      </c>
      <c r="K957" s="3">
        <v>3</v>
      </c>
      <c r="L957" s="3">
        <v>42898</v>
      </c>
      <c r="M957" s="3">
        <f t="shared" si="44"/>
        <v>128694</v>
      </c>
      <c r="N957" s="6">
        <f>Table2[[#This Row],[revenue]]/Table2[[#This Row],[Order ID]]</f>
        <v>11.74644030668127</v>
      </c>
      <c r="O957" s="3" t="str" cm="1">
        <f t="array" ref="O957">_xlfn.IFS(M957&lt;=150000,"regular",M957&lt;=300000,"premium",M957&lt;=500000,"VIP")</f>
        <v>regular</v>
      </c>
    </row>
    <row r="958" spans="1:15" x14ac:dyDescent="0.25">
      <c r="A958" s="3">
        <v>10957</v>
      </c>
      <c r="B958" s="5">
        <v>45363</v>
      </c>
      <c r="C958" s="5" t="str">
        <f t="shared" si="42"/>
        <v>Mar</v>
      </c>
      <c r="D958" s="5" t="str">
        <f t="shared" si="43"/>
        <v>2024</v>
      </c>
      <c r="E958" s="3" t="s">
        <v>1961</v>
      </c>
      <c r="F958" s="3" t="s">
        <v>17</v>
      </c>
      <c r="G958" s="3" t="s">
        <v>47</v>
      </c>
      <c r="H958" s="3" t="s">
        <v>13</v>
      </c>
      <c r="I958" s="3" t="s">
        <v>282</v>
      </c>
      <c r="J958" s="3" t="s">
        <v>1962</v>
      </c>
      <c r="K958" s="3">
        <v>3</v>
      </c>
      <c r="L958" s="3">
        <v>22522</v>
      </c>
      <c r="M958" s="3">
        <f t="shared" si="44"/>
        <v>67566</v>
      </c>
      <c r="N958" s="6">
        <f>Table2[[#This Row],[revenue]]/Table2[[#This Row],[Order ID]]</f>
        <v>6.1664689239755406</v>
      </c>
      <c r="O958" s="3" t="str" cm="1">
        <f t="array" ref="O958">_xlfn.IFS(M958&lt;=150000,"regular",M958&lt;=300000,"premium",M958&lt;=500000,"VIP")</f>
        <v>regular</v>
      </c>
    </row>
    <row r="959" spans="1:15" x14ac:dyDescent="0.25">
      <c r="A959" s="3">
        <v>10958</v>
      </c>
      <c r="B959" s="5">
        <v>45338</v>
      </c>
      <c r="C959" s="5" t="str">
        <f t="shared" si="42"/>
        <v>Feb</v>
      </c>
      <c r="D959" s="5" t="str">
        <f t="shared" si="43"/>
        <v>2024</v>
      </c>
      <c r="E959" s="3" t="s">
        <v>1963</v>
      </c>
      <c r="F959" s="3" t="s">
        <v>11</v>
      </c>
      <c r="G959" s="3" t="s">
        <v>12</v>
      </c>
      <c r="H959" s="3" t="s">
        <v>39</v>
      </c>
      <c r="I959" s="3" t="s">
        <v>192</v>
      </c>
      <c r="J959" s="3" t="s">
        <v>1964</v>
      </c>
      <c r="K959" s="3">
        <v>3</v>
      </c>
      <c r="L959" s="3">
        <v>48529</v>
      </c>
      <c r="M959" s="3">
        <f t="shared" si="44"/>
        <v>145587</v>
      </c>
      <c r="N959" s="6">
        <f>Table2[[#This Row],[revenue]]/Table2[[#This Row],[Order ID]]</f>
        <v>13.285909837561599</v>
      </c>
      <c r="O959" s="3" t="str" cm="1">
        <f t="array" ref="O959">_xlfn.IFS(M959&lt;=150000,"regular",M959&lt;=300000,"premium",M959&lt;=500000,"VIP")</f>
        <v>regular</v>
      </c>
    </row>
    <row r="960" spans="1:15" x14ac:dyDescent="0.25">
      <c r="A960" s="3">
        <v>10959</v>
      </c>
      <c r="B960" s="5">
        <v>45397</v>
      </c>
      <c r="C960" s="5" t="str">
        <f t="shared" si="42"/>
        <v>Apr</v>
      </c>
      <c r="D960" s="5" t="str">
        <f t="shared" si="43"/>
        <v>2024</v>
      </c>
      <c r="E960" s="3" t="s">
        <v>1965</v>
      </c>
      <c r="F960" s="3" t="s">
        <v>23</v>
      </c>
      <c r="G960" s="3" t="s">
        <v>135</v>
      </c>
      <c r="H960" s="3" t="s">
        <v>13</v>
      </c>
      <c r="I960" s="3" t="s">
        <v>48</v>
      </c>
      <c r="J960" s="3" t="s">
        <v>1966</v>
      </c>
      <c r="K960" s="3">
        <v>1</v>
      </c>
      <c r="L960" s="3">
        <v>62920</v>
      </c>
      <c r="M960" s="3">
        <f t="shared" si="44"/>
        <v>62920</v>
      </c>
      <c r="N960" s="6">
        <f>Table2[[#This Row],[revenue]]/Table2[[#This Row],[Order ID]]</f>
        <v>5.7413997627520761</v>
      </c>
      <c r="O960" s="3" t="str" cm="1">
        <f t="array" ref="O960">_xlfn.IFS(M960&lt;=150000,"regular",M960&lt;=300000,"premium",M960&lt;=500000,"VIP")</f>
        <v>regular</v>
      </c>
    </row>
    <row r="961" spans="1:15" x14ac:dyDescent="0.25">
      <c r="A961" s="3">
        <v>10960</v>
      </c>
      <c r="B961" s="5">
        <v>45524</v>
      </c>
      <c r="C961" s="5" t="str">
        <f t="shared" si="42"/>
        <v>Aug</v>
      </c>
      <c r="D961" s="5" t="str">
        <f t="shared" si="43"/>
        <v>2024</v>
      </c>
      <c r="E961" s="3" t="s">
        <v>1967</v>
      </c>
      <c r="F961" s="3" t="s">
        <v>17</v>
      </c>
      <c r="G961" s="3" t="s">
        <v>51</v>
      </c>
      <c r="H961" s="3" t="s">
        <v>25</v>
      </c>
      <c r="I961" s="3" t="s">
        <v>95</v>
      </c>
      <c r="J961" s="3" t="s">
        <v>1968</v>
      </c>
      <c r="K961" s="3">
        <v>5</v>
      </c>
      <c r="L961" s="3">
        <v>19156</v>
      </c>
      <c r="M961" s="3">
        <f t="shared" si="44"/>
        <v>95780</v>
      </c>
      <c r="N961" s="6">
        <f>Table2[[#This Row],[revenue]]/Table2[[#This Row],[Order ID]]</f>
        <v>8.7390510948905114</v>
      </c>
      <c r="O961" s="3" t="str" cm="1">
        <f t="array" ref="O961">_xlfn.IFS(M961&lt;=150000,"regular",M961&lt;=300000,"premium",M961&lt;=500000,"VIP")</f>
        <v>regular</v>
      </c>
    </row>
    <row r="962" spans="1:15" x14ac:dyDescent="0.25">
      <c r="A962" s="3">
        <v>10961</v>
      </c>
      <c r="B962" s="5">
        <v>45717</v>
      </c>
      <c r="C962" s="5" t="str">
        <f t="shared" si="42"/>
        <v>Mar</v>
      </c>
      <c r="D962" s="5" t="str">
        <f t="shared" si="43"/>
        <v>2025</v>
      </c>
      <c r="E962" s="3" t="s">
        <v>1969</v>
      </c>
      <c r="F962" s="3" t="s">
        <v>11</v>
      </c>
      <c r="G962" s="3" t="s">
        <v>138</v>
      </c>
      <c r="H962" s="3" t="s">
        <v>120</v>
      </c>
      <c r="I962" s="3" t="s">
        <v>150</v>
      </c>
      <c r="J962" s="3" t="s">
        <v>1970</v>
      </c>
      <c r="K962" s="3">
        <v>2</v>
      </c>
      <c r="L962" s="3">
        <v>11858</v>
      </c>
      <c r="M962" s="3">
        <f t="shared" si="44"/>
        <v>23716</v>
      </c>
      <c r="N962" s="6">
        <f>Table2[[#This Row],[revenue]]/Table2[[#This Row],[Order ID]]</f>
        <v>2.1636711978834047</v>
      </c>
      <c r="O962" s="3" t="str" cm="1">
        <f t="array" ref="O962">_xlfn.IFS(M962&lt;=150000,"regular",M962&lt;=300000,"premium",M962&lt;=500000,"VIP")</f>
        <v>regular</v>
      </c>
    </row>
    <row r="963" spans="1:15" x14ac:dyDescent="0.25">
      <c r="A963" s="3">
        <v>10962</v>
      </c>
      <c r="B963" s="5">
        <v>45709</v>
      </c>
      <c r="C963" s="5" t="str">
        <f t="shared" ref="C963:C1026" si="45">TEXT(B963,"mmm")</f>
        <v>Feb</v>
      </c>
      <c r="D963" s="5" t="str">
        <f t="shared" ref="D963:D1026" si="46">TEXT(B963,"yyyy")</f>
        <v>2025</v>
      </c>
      <c r="E963" s="3" t="s">
        <v>1971</v>
      </c>
      <c r="F963" s="3" t="s">
        <v>23</v>
      </c>
      <c r="G963" s="3" t="s">
        <v>24</v>
      </c>
      <c r="H963" s="3" t="s">
        <v>25</v>
      </c>
      <c r="I963" s="3" t="s">
        <v>218</v>
      </c>
      <c r="J963" s="3" t="s">
        <v>1972</v>
      </c>
      <c r="K963" s="3">
        <v>2</v>
      </c>
      <c r="L963" s="3">
        <v>21444</v>
      </c>
      <c r="M963" s="3">
        <f t="shared" ref="M963:M1026" si="47">K963*L963</f>
        <v>42888</v>
      </c>
      <c r="N963" s="6">
        <f>Table2[[#This Row],[revenue]]/Table2[[#This Row],[Order ID]]</f>
        <v>3.9124247400109469</v>
      </c>
      <c r="O963" s="3" t="str" cm="1">
        <f t="array" ref="O963">_xlfn.IFS(M963&lt;=150000,"regular",M963&lt;=300000,"premium",M963&lt;=500000,"VIP")</f>
        <v>regular</v>
      </c>
    </row>
    <row r="964" spans="1:15" x14ac:dyDescent="0.25">
      <c r="A964" s="3">
        <v>10963</v>
      </c>
      <c r="B964" s="5">
        <v>45460</v>
      </c>
      <c r="C964" s="5" t="str">
        <f t="shared" si="45"/>
        <v>Jun</v>
      </c>
      <c r="D964" s="5" t="str">
        <f t="shared" si="46"/>
        <v>2024</v>
      </c>
      <c r="E964" s="3" t="s">
        <v>1973</v>
      </c>
      <c r="F964" s="3" t="s">
        <v>11</v>
      </c>
      <c r="G964" s="3" t="s">
        <v>84</v>
      </c>
      <c r="H964" s="3" t="s">
        <v>39</v>
      </c>
      <c r="I964" s="3" t="s">
        <v>132</v>
      </c>
      <c r="J964" s="3" t="s">
        <v>705</v>
      </c>
      <c r="K964" s="3">
        <v>1</v>
      </c>
      <c r="L964" s="3">
        <v>23826</v>
      </c>
      <c r="M964" s="3">
        <f t="shared" si="47"/>
        <v>23826</v>
      </c>
      <c r="N964" s="6">
        <f>Table2[[#This Row],[revenue]]/Table2[[#This Row],[Order ID]]</f>
        <v>2.1733102253032928</v>
      </c>
      <c r="O964" s="3" t="str" cm="1">
        <f t="array" ref="O964">_xlfn.IFS(M964&lt;=150000,"regular",M964&lt;=300000,"premium",M964&lt;=500000,"VIP")</f>
        <v>regular</v>
      </c>
    </row>
    <row r="965" spans="1:15" x14ac:dyDescent="0.25">
      <c r="A965" s="3">
        <v>10964</v>
      </c>
      <c r="B965" s="5">
        <v>45583</v>
      </c>
      <c r="C965" s="5" t="str">
        <f t="shared" si="45"/>
        <v>Oct</v>
      </c>
      <c r="D965" s="5" t="str">
        <f t="shared" si="46"/>
        <v>2024</v>
      </c>
      <c r="E965" s="3" t="s">
        <v>1974</v>
      </c>
      <c r="F965" s="3" t="s">
        <v>23</v>
      </c>
      <c r="G965" s="3" t="s">
        <v>76</v>
      </c>
      <c r="H965" s="3" t="s">
        <v>87</v>
      </c>
      <c r="I965" s="3" t="s">
        <v>88</v>
      </c>
      <c r="J965" s="3" t="s">
        <v>1975</v>
      </c>
      <c r="K965" s="3">
        <v>2</v>
      </c>
      <c r="L965" s="3">
        <v>63728</v>
      </c>
      <c r="M965" s="3">
        <f t="shared" si="47"/>
        <v>127456</v>
      </c>
      <c r="N965" s="6">
        <f>Table2[[#This Row],[revenue]]/Table2[[#This Row],[Order ID]]</f>
        <v>11.624954396205764</v>
      </c>
      <c r="O965" s="3" t="str" cm="1">
        <f t="array" ref="O965">_xlfn.IFS(M965&lt;=150000,"regular",M965&lt;=300000,"premium",M965&lt;=500000,"VIP")</f>
        <v>regular</v>
      </c>
    </row>
    <row r="966" spans="1:15" x14ac:dyDescent="0.25">
      <c r="A966" s="3">
        <v>10965</v>
      </c>
      <c r="B966" s="5">
        <v>45458</v>
      </c>
      <c r="C966" s="5" t="str">
        <f t="shared" si="45"/>
        <v>Jun</v>
      </c>
      <c r="D966" s="5" t="str">
        <f t="shared" si="46"/>
        <v>2024</v>
      </c>
      <c r="E966" s="3" t="s">
        <v>1976</v>
      </c>
      <c r="F966" s="3" t="s">
        <v>23</v>
      </c>
      <c r="G966" s="3" t="s">
        <v>76</v>
      </c>
      <c r="H966" s="3" t="s">
        <v>120</v>
      </c>
      <c r="I966" s="3" t="s">
        <v>139</v>
      </c>
      <c r="J966" s="3" t="s">
        <v>723</v>
      </c>
      <c r="K966" s="3">
        <v>4</v>
      </c>
      <c r="L966" s="3">
        <v>52831</v>
      </c>
      <c r="M966" s="3">
        <f t="shared" si="47"/>
        <v>211324</v>
      </c>
      <c r="N966" s="6">
        <f>Table2[[#This Row],[revenue]]/Table2[[#This Row],[Order ID]]</f>
        <v>19.272594619243048</v>
      </c>
      <c r="O966" s="3" t="str" cm="1">
        <f t="array" ref="O966">_xlfn.IFS(M966&lt;=150000,"regular",M966&lt;=300000,"premium",M966&lt;=500000,"VIP")</f>
        <v>premium</v>
      </c>
    </row>
    <row r="967" spans="1:15" x14ac:dyDescent="0.25">
      <c r="A967" s="3">
        <v>10966</v>
      </c>
      <c r="B967" s="5">
        <v>45779</v>
      </c>
      <c r="C967" s="5" t="str">
        <f t="shared" si="45"/>
        <v>May</v>
      </c>
      <c r="D967" s="5" t="str">
        <f t="shared" si="46"/>
        <v>2025</v>
      </c>
      <c r="E967" s="3" t="s">
        <v>1977</v>
      </c>
      <c r="F967" s="3" t="s">
        <v>33</v>
      </c>
      <c r="G967" s="3" t="s">
        <v>43</v>
      </c>
      <c r="H967" s="3" t="s">
        <v>13</v>
      </c>
      <c r="I967" s="3" t="s">
        <v>102</v>
      </c>
      <c r="J967" s="3" t="s">
        <v>1978</v>
      </c>
      <c r="K967" s="3">
        <v>2</v>
      </c>
      <c r="L967" s="3">
        <v>3692</v>
      </c>
      <c r="M967" s="3">
        <f t="shared" si="47"/>
        <v>7384</v>
      </c>
      <c r="N967" s="6">
        <f>Table2[[#This Row],[revenue]]/Table2[[#This Row],[Order ID]]</f>
        <v>0.67335400328287431</v>
      </c>
      <c r="O967" s="3" t="str" cm="1">
        <f t="array" ref="O967">_xlfn.IFS(M967&lt;=150000,"regular",M967&lt;=300000,"premium",M967&lt;=500000,"VIP")</f>
        <v>regular</v>
      </c>
    </row>
    <row r="968" spans="1:15" x14ac:dyDescent="0.25">
      <c r="A968" s="3">
        <v>10967</v>
      </c>
      <c r="B968" s="5">
        <v>45680</v>
      </c>
      <c r="C968" s="5" t="str">
        <f t="shared" si="45"/>
        <v>Jan</v>
      </c>
      <c r="D968" s="5" t="str">
        <f t="shared" si="46"/>
        <v>2025</v>
      </c>
      <c r="E968" s="3" t="s">
        <v>1979</v>
      </c>
      <c r="F968" s="3" t="s">
        <v>11</v>
      </c>
      <c r="G968" s="3" t="s">
        <v>12</v>
      </c>
      <c r="H968" s="3" t="s">
        <v>62</v>
      </c>
      <c r="I968" s="3" t="s">
        <v>63</v>
      </c>
      <c r="J968" s="3" t="s">
        <v>1980</v>
      </c>
      <c r="K968" s="3">
        <v>2</v>
      </c>
      <c r="L968" s="3">
        <v>23824</v>
      </c>
      <c r="M968" s="3">
        <f t="shared" si="47"/>
        <v>47648</v>
      </c>
      <c r="N968" s="6">
        <f>Table2[[#This Row],[revenue]]/Table2[[#This Row],[Order ID]]</f>
        <v>4.3446703747606454</v>
      </c>
      <c r="O968" s="3" t="str" cm="1">
        <f t="array" ref="O968">_xlfn.IFS(M968&lt;=150000,"regular",M968&lt;=300000,"premium",M968&lt;=500000,"VIP")</f>
        <v>regular</v>
      </c>
    </row>
    <row r="969" spans="1:15" x14ac:dyDescent="0.25">
      <c r="A969" s="3">
        <v>10968</v>
      </c>
      <c r="B969" s="5">
        <v>45239</v>
      </c>
      <c r="C969" s="5" t="str">
        <f t="shared" si="45"/>
        <v>Nov</v>
      </c>
      <c r="D969" s="5" t="str">
        <f t="shared" si="46"/>
        <v>2023</v>
      </c>
      <c r="E969" s="3" t="s">
        <v>1981</v>
      </c>
      <c r="F969" s="3" t="s">
        <v>17</v>
      </c>
      <c r="G969" s="3" t="s">
        <v>158</v>
      </c>
      <c r="H969" s="3" t="s">
        <v>87</v>
      </c>
      <c r="I969" s="3" t="s">
        <v>147</v>
      </c>
      <c r="J969" s="3" t="s">
        <v>1073</v>
      </c>
      <c r="K969" s="3">
        <v>2</v>
      </c>
      <c r="L969" s="3">
        <v>64141</v>
      </c>
      <c r="M969" s="3">
        <f t="shared" si="47"/>
        <v>128282</v>
      </c>
      <c r="N969" s="6">
        <f>Table2[[#This Row],[revenue]]/Table2[[#This Row],[Order ID]]</f>
        <v>11.696024799416485</v>
      </c>
      <c r="O969" s="3" t="str" cm="1">
        <f t="array" ref="O969">_xlfn.IFS(M969&lt;=150000,"regular",M969&lt;=300000,"premium",M969&lt;=500000,"VIP")</f>
        <v>regular</v>
      </c>
    </row>
    <row r="970" spans="1:15" x14ac:dyDescent="0.25">
      <c r="A970" s="3">
        <v>10969</v>
      </c>
      <c r="B970" s="5">
        <v>45319</v>
      </c>
      <c r="C970" s="5" t="str">
        <f t="shared" si="45"/>
        <v>Jan</v>
      </c>
      <c r="D970" s="5" t="str">
        <f t="shared" si="46"/>
        <v>2024</v>
      </c>
      <c r="E970" s="3" t="s">
        <v>1982</v>
      </c>
      <c r="F970" s="3" t="s">
        <v>33</v>
      </c>
      <c r="G970" s="3" t="s">
        <v>34</v>
      </c>
      <c r="H970" s="3" t="s">
        <v>25</v>
      </c>
      <c r="I970" s="3" t="s">
        <v>26</v>
      </c>
      <c r="J970" s="3" t="s">
        <v>1983</v>
      </c>
      <c r="K970" s="3">
        <v>3</v>
      </c>
      <c r="L970" s="3">
        <v>57675</v>
      </c>
      <c r="M970" s="3">
        <f t="shared" si="47"/>
        <v>173025</v>
      </c>
      <c r="N970" s="6">
        <f>Table2[[#This Row],[revenue]]/Table2[[#This Row],[Order ID]]</f>
        <v>15.77399945300392</v>
      </c>
      <c r="O970" s="3" t="str" cm="1">
        <f t="array" ref="O970">_xlfn.IFS(M970&lt;=150000,"regular",M970&lt;=300000,"premium",M970&lt;=500000,"VIP")</f>
        <v>premium</v>
      </c>
    </row>
    <row r="971" spans="1:15" x14ac:dyDescent="0.25">
      <c r="A971" s="3">
        <v>10970</v>
      </c>
      <c r="B971" s="5">
        <v>45623</v>
      </c>
      <c r="C971" s="5" t="str">
        <f t="shared" si="45"/>
        <v>Nov</v>
      </c>
      <c r="D971" s="5" t="str">
        <f t="shared" si="46"/>
        <v>2024</v>
      </c>
      <c r="E971" s="3" t="s">
        <v>1984</v>
      </c>
      <c r="F971" s="3" t="s">
        <v>11</v>
      </c>
      <c r="G971" s="3" t="s">
        <v>165</v>
      </c>
      <c r="H971" s="3" t="s">
        <v>87</v>
      </c>
      <c r="I971" s="3" t="s">
        <v>205</v>
      </c>
      <c r="J971" s="3" t="s">
        <v>1985</v>
      </c>
      <c r="K971" s="3">
        <v>1</v>
      </c>
      <c r="L971" s="3">
        <v>67999</v>
      </c>
      <c r="M971" s="3">
        <f t="shared" si="47"/>
        <v>67999</v>
      </c>
      <c r="N971" s="6">
        <f>Table2[[#This Row],[revenue]]/Table2[[#This Row],[Order ID]]</f>
        <v>6.1986326344576117</v>
      </c>
      <c r="O971" s="3" t="str" cm="1">
        <f t="array" ref="O971">_xlfn.IFS(M971&lt;=150000,"regular",M971&lt;=300000,"premium",M971&lt;=500000,"VIP")</f>
        <v>regular</v>
      </c>
    </row>
    <row r="972" spans="1:15" x14ac:dyDescent="0.25">
      <c r="A972" s="3">
        <v>10971</v>
      </c>
      <c r="B972" s="5">
        <v>45922</v>
      </c>
      <c r="C972" s="5" t="str">
        <f t="shared" si="45"/>
        <v>Sep</v>
      </c>
      <c r="D972" s="5" t="str">
        <f t="shared" si="46"/>
        <v>2025</v>
      </c>
      <c r="E972" s="3" t="s">
        <v>1986</v>
      </c>
      <c r="F972" s="3" t="s">
        <v>33</v>
      </c>
      <c r="G972" s="3" t="s">
        <v>94</v>
      </c>
      <c r="H972" s="3" t="s">
        <v>19</v>
      </c>
      <c r="I972" s="3" t="s">
        <v>20</v>
      </c>
      <c r="J972" s="3" t="s">
        <v>1987</v>
      </c>
      <c r="K972" s="3">
        <v>5</v>
      </c>
      <c r="L972" s="3">
        <v>46134</v>
      </c>
      <c r="M972" s="3">
        <f t="shared" si="47"/>
        <v>230670</v>
      </c>
      <c r="N972" s="6">
        <f>Table2[[#This Row],[revenue]]/Table2[[#This Row],[Order ID]]</f>
        <v>21.025430680885972</v>
      </c>
      <c r="O972" s="3" t="str" cm="1">
        <f t="array" ref="O972">_xlfn.IFS(M972&lt;=150000,"regular",M972&lt;=300000,"premium",M972&lt;=500000,"VIP")</f>
        <v>premium</v>
      </c>
    </row>
    <row r="973" spans="1:15" x14ac:dyDescent="0.25">
      <c r="A973" s="3">
        <v>10972</v>
      </c>
      <c r="B973" s="5">
        <v>45654</v>
      </c>
      <c r="C973" s="5" t="str">
        <f t="shared" si="45"/>
        <v>Dec</v>
      </c>
      <c r="D973" s="5" t="str">
        <f t="shared" si="46"/>
        <v>2024</v>
      </c>
      <c r="E973" s="3" t="s">
        <v>1988</v>
      </c>
      <c r="F973" s="3" t="s">
        <v>11</v>
      </c>
      <c r="G973" s="3" t="s">
        <v>84</v>
      </c>
      <c r="H973" s="3" t="s">
        <v>25</v>
      </c>
      <c r="I973" s="3" t="s">
        <v>95</v>
      </c>
      <c r="J973" s="3" t="s">
        <v>1989</v>
      </c>
      <c r="K973" s="3">
        <v>1</v>
      </c>
      <c r="L973" s="3">
        <v>42919</v>
      </c>
      <c r="M973" s="3">
        <f t="shared" si="47"/>
        <v>42919</v>
      </c>
      <c r="N973" s="6">
        <f>Table2[[#This Row],[revenue]]/Table2[[#This Row],[Order ID]]</f>
        <v>3.9116842872767044</v>
      </c>
      <c r="O973" s="3" t="str" cm="1">
        <f t="array" ref="O973">_xlfn.IFS(M973&lt;=150000,"regular",M973&lt;=300000,"premium",M973&lt;=500000,"VIP")</f>
        <v>regular</v>
      </c>
    </row>
    <row r="974" spans="1:15" x14ac:dyDescent="0.25">
      <c r="A974" s="3">
        <v>10973</v>
      </c>
      <c r="B974" s="5">
        <v>45264</v>
      </c>
      <c r="C974" s="5" t="str">
        <f t="shared" si="45"/>
        <v>Dec</v>
      </c>
      <c r="D974" s="5" t="str">
        <f t="shared" si="46"/>
        <v>2023</v>
      </c>
      <c r="E974" s="3" t="s">
        <v>1990</v>
      </c>
      <c r="F974" s="3" t="s">
        <v>33</v>
      </c>
      <c r="G974" s="3" t="s">
        <v>94</v>
      </c>
      <c r="H974" s="3" t="s">
        <v>67</v>
      </c>
      <c r="I974" s="3" t="s">
        <v>68</v>
      </c>
      <c r="J974" s="3" t="s">
        <v>1991</v>
      </c>
      <c r="K974" s="3">
        <v>4</v>
      </c>
      <c r="L974" s="3">
        <v>5565</v>
      </c>
      <c r="M974" s="3">
        <f t="shared" si="47"/>
        <v>22260</v>
      </c>
      <c r="N974" s="6">
        <f>Table2[[#This Row],[revenue]]/Table2[[#This Row],[Order ID]]</f>
        <v>2.0286156930647956</v>
      </c>
      <c r="O974" s="3" t="str" cm="1">
        <f t="array" ref="O974">_xlfn.IFS(M974&lt;=150000,"regular",M974&lt;=300000,"premium",M974&lt;=500000,"VIP")</f>
        <v>regular</v>
      </c>
    </row>
    <row r="975" spans="1:15" x14ac:dyDescent="0.25">
      <c r="A975" s="3">
        <v>10974</v>
      </c>
      <c r="B975" s="5">
        <v>45297</v>
      </c>
      <c r="C975" s="5" t="str">
        <f t="shared" si="45"/>
        <v>Jan</v>
      </c>
      <c r="D975" s="5" t="str">
        <f t="shared" si="46"/>
        <v>2024</v>
      </c>
      <c r="E975" s="3" t="s">
        <v>1992</v>
      </c>
      <c r="F975" s="3" t="s">
        <v>33</v>
      </c>
      <c r="G975" s="3" t="s">
        <v>34</v>
      </c>
      <c r="H975" s="3" t="s">
        <v>67</v>
      </c>
      <c r="I975" s="3" t="s">
        <v>195</v>
      </c>
      <c r="J975" s="3" t="s">
        <v>1626</v>
      </c>
      <c r="K975" s="3">
        <v>2</v>
      </c>
      <c r="L975" s="3">
        <v>12508</v>
      </c>
      <c r="M975" s="3">
        <f t="shared" si="47"/>
        <v>25016</v>
      </c>
      <c r="N975" s="6">
        <f>Table2[[#This Row],[revenue]]/Table2[[#This Row],[Order ID]]</f>
        <v>2.2795698924731185</v>
      </c>
      <c r="O975" s="3" t="str" cm="1">
        <f t="array" ref="O975">_xlfn.IFS(M975&lt;=150000,"regular",M975&lt;=300000,"premium",M975&lt;=500000,"VIP")</f>
        <v>regular</v>
      </c>
    </row>
    <row r="976" spans="1:15" x14ac:dyDescent="0.25">
      <c r="A976" s="3">
        <v>10975</v>
      </c>
      <c r="B976" s="5">
        <v>45619</v>
      </c>
      <c r="C976" s="5" t="str">
        <f t="shared" si="45"/>
        <v>Nov</v>
      </c>
      <c r="D976" s="5" t="str">
        <f t="shared" si="46"/>
        <v>2024</v>
      </c>
      <c r="E976" s="3" t="s">
        <v>1993</v>
      </c>
      <c r="F976" s="3" t="s">
        <v>33</v>
      </c>
      <c r="G976" s="3" t="s">
        <v>55</v>
      </c>
      <c r="H976" s="3" t="s">
        <v>25</v>
      </c>
      <c r="I976" s="3" t="s">
        <v>58</v>
      </c>
      <c r="J976" s="3" t="s">
        <v>803</v>
      </c>
      <c r="K976" s="3">
        <v>4</v>
      </c>
      <c r="L976" s="3">
        <v>37919</v>
      </c>
      <c r="M976" s="3">
        <f t="shared" si="47"/>
        <v>151676</v>
      </c>
      <c r="N976" s="6">
        <f>Table2[[#This Row],[revenue]]/Table2[[#This Row],[Order ID]]</f>
        <v>13.820136674259681</v>
      </c>
      <c r="O976" s="3" t="str" cm="1">
        <f t="array" ref="O976">_xlfn.IFS(M976&lt;=150000,"regular",M976&lt;=300000,"premium",M976&lt;=500000,"VIP")</f>
        <v>premium</v>
      </c>
    </row>
    <row r="977" spans="1:15" x14ac:dyDescent="0.25">
      <c r="A977" s="3">
        <v>10976</v>
      </c>
      <c r="B977" s="5">
        <v>45788</v>
      </c>
      <c r="C977" s="5" t="str">
        <f t="shared" si="45"/>
        <v>May</v>
      </c>
      <c r="D977" s="5" t="str">
        <f t="shared" si="46"/>
        <v>2025</v>
      </c>
      <c r="E977" s="3" t="s">
        <v>1994</v>
      </c>
      <c r="F977" s="3" t="s">
        <v>17</v>
      </c>
      <c r="G977" s="3" t="s">
        <v>66</v>
      </c>
      <c r="H977" s="3" t="s">
        <v>39</v>
      </c>
      <c r="I977" s="3" t="s">
        <v>192</v>
      </c>
      <c r="J977" s="3" t="s">
        <v>1995</v>
      </c>
      <c r="K977" s="3">
        <v>2</v>
      </c>
      <c r="L977" s="3">
        <v>65319</v>
      </c>
      <c r="M977" s="3">
        <f t="shared" si="47"/>
        <v>130638</v>
      </c>
      <c r="N977" s="6">
        <f>Table2[[#This Row],[revenue]]/Table2[[#This Row],[Order ID]]</f>
        <v>11.902150145772595</v>
      </c>
      <c r="O977" s="3" t="str" cm="1">
        <f t="array" ref="O977">_xlfn.IFS(M977&lt;=150000,"regular",M977&lt;=300000,"premium",M977&lt;=500000,"VIP")</f>
        <v>regular</v>
      </c>
    </row>
    <row r="978" spans="1:15" x14ac:dyDescent="0.25">
      <c r="A978" s="3">
        <v>10977</v>
      </c>
      <c r="B978" s="5">
        <v>45357</v>
      </c>
      <c r="C978" s="5" t="str">
        <f t="shared" si="45"/>
        <v>Mar</v>
      </c>
      <c r="D978" s="5" t="str">
        <f t="shared" si="46"/>
        <v>2024</v>
      </c>
      <c r="E978" s="3" t="s">
        <v>1996</v>
      </c>
      <c r="F978" s="3" t="s">
        <v>23</v>
      </c>
      <c r="G978" s="3" t="s">
        <v>76</v>
      </c>
      <c r="H978" s="3" t="s">
        <v>77</v>
      </c>
      <c r="I978" s="3" t="s">
        <v>109</v>
      </c>
      <c r="J978" s="3" t="s">
        <v>1997</v>
      </c>
      <c r="K978" s="3">
        <v>4</v>
      </c>
      <c r="L978" s="3">
        <v>74837</v>
      </c>
      <c r="M978" s="3">
        <f t="shared" si="47"/>
        <v>299348</v>
      </c>
      <c r="N978" s="6">
        <f>Table2[[#This Row],[revenue]]/Table2[[#This Row],[Order ID]]</f>
        <v>27.270474628769247</v>
      </c>
      <c r="O978" s="3" t="str" cm="1">
        <f t="array" ref="O978">_xlfn.IFS(M978&lt;=150000,"regular",M978&lt;=300000,"premium",M978&lt;=500000,"VIP")</f>
        <v>premium</v>
      </c>
    </row>
    <row r="979" spans="1:15" x14ac:dyDescent="0.25">
      <c r="A979" s="3">
        <v>10978</v>
      </c>
      <c r="B979" s="5">
        <v>45668</v>
      </c>
      <c r="C979" s="5" t="str">
        <f t="shared" si="45"/>
        <v>Jan</v>
      </c>
      <c r="D979" s="5" t="str">
        <f t="shared" si="46"/>
        <v>2025</v>
      </c>
      <c r="E979" s="3" t="s">
        <v>1998</v>
      </c>
      <c r="F979" s="3" t="s">
        <v>33</v>
      </c>
      <c r="G979" s="3" t="s">
        <v>34</v>
      </c>
      <c r="H979" s="3" t="s">
        <v>39</v>
      </c>
      <c r="I979" s="3" t="s">
        <v>40</v>
      </c>
      <c r="J979" s="3" t="s">
        <v>1999</v>
      </c>
      <c r="K979" s="3">
        <v>1</v>
      </c>
      <c r="L979" s="3">
        <v>20353</v>
      </c>
      <c r="M979" s="3">
        <f t="shared" si="47"/>
        <v>20353</v>
      </c>
      <c r="N979" s="6">
        <f>Table2[[#This Row],[revenue]]/Table2[[#This Row],[Order ID]]</f>
        <v>1.8539806886500274</v>
      </c>
      <c r="O979" s="3" t="str" cm="1">
        <f t="array" ref="O979">_xlfn.IFS(M979&lt;=150000,"regular",M979&lt;=300000,"premium",M979&lt;=500000,"VIP")</f>
        <v>regular</v>
      </c>
    </row>
    <row r="980" spans="1:15" x14ac:dyDescent="0.25">
      <c r="A980" s="3">
        <v>10979</v>
      </c>
      <c r="B980" s="5">
        <v>45876</v>
      </c>
      <c r="C980" s="5" t="str">
        <f t="shared" si="45"/>
        <v>Aug</v>
      </c>
      <c r="D980" s="5" t="str">
        <f t="shared" si="46"/>
        <v>2025</v>
      </c>
      <c r="E980" s="3" t="s">
        <v>2000</v>
      </c>
      <c r="F980" s="3" t="s">
        <v>17</v>
      </c>
      <c r="G980" s="3" t="s">
        <v>66</v>
      </c>
      <c r="H980" s="3" t="s">
        <v>87</v>
      </c>
      <c r="I980" s="3" t="s">
        <v>205</v>
      </c>
      <c r="J980" s="3" t="s">
        <v>2001</v>
      </c>
      <c r="K980" s="3">
        <v>4</v>
      </c>
      <c r="L980" s="3">
        <v>46114</v>
      </c>
      <c r="M980" s="3">
        <f t="shared" si="47"/>
        <v>184456</v>
      </c>
      <c r="N980" s="6">
        <f>Table2[[#This Row],[revenue]]/Table2[[#This Row],[Order ID]]</f>
        <v>16.800801530194008</v>
      </c>
      <c r="O980" s="3" t="str" cm="1">
        <f t="array" ref="O980">_xlfn.IFS(M980&lt;=150000,"regular",M980&lt;=300000,"premium",M980&lt;=500000,"VIP")</f>
        <v>premium</v>
      </c>
    </row>
    <row r="981" spans="1:15" x14ac:dyDescent="0.25">
      <c r="A981" s="3">
        <v>10980</v>
      </c>
      <c r="B981" s="5">
        <v>45784</v>
      </c>
      <c r="C981" s="5" t="str">
        <f t="shared" si="45"/>
        <v>May</v>
      </c>
      <c r="D981" s="5" t="str">
        <f t="shared" si="46"/>
        <v>2025</v>
      </c>
      <c r="E981" s="3" t="s">
        <v>2002</v>
      </c>
      <c r="F981" s="3" t="s">
        <v>11</v>
      </c>
      <c r="G981" s="3" t="s">
        <v>84</v>
      </c>
      <c r="H981" s="3" t="s">
        <v>25</v>
      </c>
      <c r="I981" s="3" t="s">
        <v>58</v>
      </c>
      <c r="J981" s="3" t="s">
        <v>2003</v>
      </c>
      <c r="K981" s="3">
        <v>5</v>
      </c>
      <c r="L981" s="3">
        <v>19536</v>
      </c>
      <c r="M981" s="3">
        <f t="shared" si="47"/>
        <v>97680</v>
      </c>
      <c r="N981" s="6">
        <f>Table2[[#This Row],[revenue]]/Table2[[#This Row],[Order ID]]</f>
        <v>8.8961748633879782</v>
      </c>
      <c r="O981" s="3" t="str" cm="1">
        <f t="array" ref="O981">_xlfn.IFS(M981&lt;=150000,"regular",M981&lt;=300000,"premium",M981&lt;=500000,"VIP")</f>
        <v>regular</v>
      </c>
    </row>
    <row r="982" spans="1:15" x14ac:dyDescent="0.25">
      <c r="A982" s="3">
        <v>10981</v>
      </c>
      <c r="B982" s="5">
        <v>45297</v>
      </c>
      <c r="C982" s="5" t="str">
        <f t="shared" si="45"/>
        <v>Jan</v>
      </c>
      <c r="D982" s="5" t="str">
        <f t="shared" si="46"/>
        <v>2024</v>
      </c>
      <c r="E982" s="3" t="s">
        <v>2004</v>
      </c>
      <c r="F982" s="3" t="s">
        <v>33</v>
      </c>
      <c r="G982" s="3" t="s">
        <v>94</v>
      </c>
      <c r="H982" s="3" t="s">
        <v>87</v>
      </c>
      <c r="I982" s="3" t="s">
        <v>174</v>
      </c>
      <c r="J982" s="3" t="s">
        <v>2005</v>
      </c>
      <c r="K982" s="3">
        <v>3</v>
      </c>
      <c r="L982" s="3">
        <v>71574</v>
      </c>
      <c r="M982" s="3">
        <f t="shared" si="47"/>
        <v>214722</v>
      </c>
      <c r="N982" s="6">
        <f>Table2[[#This Row],[revenue]]/Table2[[#This Row],[Order ID]]</f>
        <v>19.553956834532375</v>
      </c>
      <c r="O982" s="3" t="str" cm="1">
        <f t="array" ref="O982">_xlfn.IFS(M982&lt;=150000,"regular",M982&lt;=300000,"premium",M982&lt;=500000,"VIP")</f>
        <v>premium</v>
      </c>
    </row>
    <row r="983" spans="1:15" x14ac:dyDescent="0.25">
      <c r="A983" s="3">
        <v>10982</v>
      </c>
      <c r="B983" s="5">
        <v>45402</v>
      </c>
      <c r="C983" s="5" t="str">
        <f t="shared" si="45"/>
        <v>Apr</v>
      </c>
      <c r="D983" s="5" t="str">
        <f t="shared" si="46"/>
        <v>2024</v>
      </c>
      <c r="E983" s="3" t="s">
        <v>2006</v>
      </c>
      <c r="F983" s="3" t="s">
        <v>11</v>
      </c>
      <c r="G983" s="3" t="s">
        <v>84</v>
      </c>
      <c r="H983" s="3" t="s">
        <v>25</v>
      </c>
      <c r="I983" s="3" t="s">
        <v>218</v>
      </c>
      <c r="J983" s="3" t="s">
        <v>2007</v>
      </c>
      <c r="K983" s="3">
        <v>2</v>
      </c>
      <c r="L983" s="3">
        <v>73647</v>
      </c>
      <c r="M983" s="3">
        <f t="shared" si="47"/>
        <v>147294</v>
      </c>
      <c r="N983" s="6">
        <f>Table2[[#This Row],[revenue]]/Table2[[#This Row],[Order ID]]</f>
        <v>13.41231105445274</v>
      </c>
      <c r="O983" s="3" t="str" cm="1">
        <f t="array" ref="O983">_xlfn.IFS(M983&lt;=150000,"regular",M983&lt;=300000,"premium",M983&lt;=500000,"VIP")</f>
        <v>regular</v>
      </c>
    </row>
    <row r="984" spans="1:15" x14ac:dyDescent="0.25">
      <c r="A984" s="3">
        <v>10983</v>
      </c>
      <c r="B984" s="5">
        <v>45636</v>
      </c>
      <c r="C984" s="5" t="str">
        <f t="shared" si="45"/>
        <v>Dec</v>
      </c>
      <c r="D984" s="5" t="str">
        <f t="shared" si="46"/>
        <v>2024</v>
      </c>
      <c r="E984" s="3" t="s">
        <v>2008</v>
      </c>
      <c r="F984" s="3" t="s">
        <v>11</v>
      </c>
      <c r="G984" s="3" t="s">
        <v>61</v>
      </c>
      <c r="H984" s="3" t="s">
        <v>120</v>
      </c>
      <c r="I984" s="3" t="s">
        <v>150</v>
      </c>
      <c r="J984" s="3" t="s">
        <v>2009</v>
      </c>
      <c r="K984" s="3">
        <v>3</v>
      </c>
      <c r="L984" s="3">
        <v>23933</v>
      </c>
      <c r="M984" s="3">
        <f t="shared" si="47"/>
        <v>71799</v>
      </c>
      <c r="N984" s="6">
        <f>Table2[[#This Row],[revenue]]/Table2[[#This Row],[Order ID]]</f>
        <v>6.5372848948374758</v>
      </c>
      <c r="O984" s="3" t="str" cm="1">
        <f t="array" ref="O984">_xlfn.IFS(M984&lt;=150000,"regular",M984&lt;=300000,"premium",M984&lt;=500000,"VIP")</f>
        <v>regular</v>
      </c>
    </row>
    <row r="985" spans="1:15" x14ac:dyDescent="0.25">
      <c r="A985" s="3">
        <v>10984</v>
      </c>
      <c r="B985" s="5">
        <v>45712</v>
      </c>
      <c r="C985" s="5" t="str">
        <f t="shared" si="45"/>
        <v>Feb</v>
      </c>
      <c r="D985" s="5" t="str">
        <f t="shared" si="46"/>
        <v>2025</v>
      </c>
      <c r="E985" s="3" t="s">
        <v>2010</v>
      </c>
      <c r="F985" s="3" t="s">
        <v>33</v>
      </c>
      <c r="G985" s="3" t="s">
        <v>94</v>
      </c>
      <c r="H985" s="3" t="s">
        <v>13</v>
      </c>
      <c r="I985" s="3" t="s">
        <v>14</v>
      </c>
      <c r="J985" s="3" t="s">
        <v>2011</v>
      </c>
      <c r="K985" s="3">
        <v>2</v>
      </c>
      <c r="L985" s="3">
        <v>55950</v>
      </c>
      <c r="M985" s="3">
        <f t="shared" si="47"/>
        <v>111900</v>
      </c>
      <c r="N985" s="6">
        <f>Table2[[#This Row],[revenue]]/Table2[[#This Row],[Order ID]]</f>
        <v>10.187545520757466</v>
      </c>
      <c r="O985" s="3" t="str" cm="1">
        <f t="array" ref="O985">_xlfn.IFS(M985&lt;=150000,"regular",M985&lt;=300000,"premium",M985&lt;=500000,"VIP")</f>
        <v>regular</v>
      </c>
    </row>
    <row r="986" spans="1:15" x14ac:dyDescent="0.25">
      <c r="A986" s="3">
        <v>10985</v>
      </c>
      <c r="B986" s="5">
        <v>45317</v>
      </c>
      <c r="C986" s="5" t="str">
        <f t="shared" si="45"/>
        <v>Jan</v>
      </c>
      <c r="D986" s="5" t="str">
        <f t="shared" si="46"/>
        <v>2024</v>
      </c>
      <c r="E986" s="3" t="s">
        <v>2012</v>
      </c>
      <c r="F986" s="3" t="s">
        <v>33</v>
      </c>
      <c r="G986" s="3" t="s">
        <v>43</v>
      </c>
      <c r="H986" s="3" t="s">
        <v>19</v>
      </c>
      <c r="I986" s="3" t="s">
        <v>98</v>
      </c>
      <c r="J986" s="3" t="s">
        <v>2013</v>
      </c>
      <c r="K986" s="3">
        <v>4</v>
      </c>
      <c r="L986" s="3">
        <v>28177</v>
      </c>
      <c r="M986" s="3">
        <f t="shared" si="47"/>
        <v>112708</v>
      </c>
      <c r="N986" s="6">
        <f>Table2[[#This Row],[revenue]]/Table2[[#This Row],[Order ID]]</f>
        <v>10.260172963131543</v>
      </c>
      <c r="O986" s="3" t="str" cm="1">
        <f t="array" ref="O986">_xlfn.IFS(M986&lt;=150000,"regular",M986&lt;=300000,"premium",M986&lt;=500000,"VIP")</f>
        <v>regular</v>
      </c>
    </row>
    <row r="987" spans="1:15" x14ac:dyDescent="0.25">
      <c r="A987" s="3">
        <v>10986</v>
      </c>
      <c r="B987" s="5">
        <v>45922</v>
      </c>
      <c r="C987" s="5" t="str">
        <f t="shared" si="45"/>
        <v>Sep</v>
      </c>
      <c r="D987" s="5" t="str">
        <f t="shared" si="46"/>
        <v>2025</v>
      </c>
      <c r="E987" s="3" t="s">
        <v>2014</v>
      </c>
      <c r="F987" s="3" t="s">
        <v>11</v>
      </c>
      <c r="G987" s="3" t="s">
        <v>138</v>
      </c>
      <c r="H987" s="3" t="s">
        <v>62</v>
      </c>
      <c r="I987" s="3" t="s">
        <v>114</v>
      </c>
      <c r="J987" s="3" t="s">
        <v>2015</v>
      </c>
      <c r="K987" s="3">
        <v>2</v>
      </c>
      <c r="L987" s="3">
        <v>10700</v>
      </c>
      <c r="M987" s="3">
        <f t="shared" si="47"/>
        <v>21400</v>
      </c>
      <c r="N987" s="6">
        <f>Table2[[#This Row],[revenue]]/Table2[[#This Row],[Order ID]]</f>
        <v>1.9479337338430731</v>
      </c>
      <c r="O987" s="3" t="str" cm="1">
        <f t="array" ref="O987">_xlfn.IFS(M987&lt;=150000,"regular",M987&lt;=300000,"premium",M987&lt;=500000,"VIP")</f>
        <v>regular</v>
      </c>
    </row>
    <row r="988" spans="1:15" x14ac:dyDescent="0.25">
      <c r="A988" s="3">
        <v>10987</v>
      </c>
      <c r="B988" s="5">
        <v>45765</v>
      </c>
      <c r="C988" s="5" t="str">
        <f t="shared" si="45"/>
        <v>Apr</v>
      </c>
      <c r="D988" s="5" t="str">
        <f t="shared" si="46"/>
        <v>2025</v>
      </c>
      <c r="E988" s="3" t="s">
        <v>2016</v>
      </c>
      <c r="F988" s="3" t="s">
        <v>11</v>
      </c>
      <c r="G988" s="3" t="s">
        <v>84</v>
      </c>
      <c r="H988" s="3" t="s">
        <v>13</v>
      </c>
      <c r="I988" s="3" t="s">
        <v>14</v>
      </c>
      <c r="J988" s="3" t="s">
        <v>2017</v>
      </c>
      <c r="K988" s="3">
        <v>1</v>
      </c>
      <c r="L988" s="3">
        <v>20838</v>
      </c>
      <c r="M988" s="3">
        <f t="shared" si="47"/>
        <v>20838</v>
      </c>
      <c r="N988" s="6">
        <f>Table2[[#This Row],[revenue]]/Table2[[#This Row],[Order ID]]</f>
        <v>1.8966050787294075</v>
      </c>
      <c r="O988" s="3" t="str" cm="1">
        <f t="array" ref="O988">_xlfn.IFS(M988&lt;=150000,"regular",M988&lt;=300000,"premium",M988&lt;=500000,"VIP")</f>
        <v>regular</v>
      </c>
    </row>
    <row r="989" spans="1:15" x14ac:dyDescent="0.25">
      <c r="A989" s="3">
        <v>10988</v>
      </c>
      <c r="B989" s="5">
        <v>45340</v>
      </c>
      <c r="C989" s="5" t="str">
        <f t="shared" si="45"/>
        <v>Feb</v>
      </c>
      <c r="D989" s="5" t="str">
        <f t="shared" si="46"/>
        <v>2024</v>
      </c>
      <c r="E989" s="3" t="s">
        <v>2018</v>
      </c>
      <c r="F989" s="3" t="s">
        <v>23</v>
      </c>
      <c r="G989" s="3" t="s">
        <v>135</v>
      </c>
      <c r="H989" s="3" t="s">
        <v>35</v>
      </c>
      <c r="I989" s="3" t="s">
        <v>44</v>
      </c>
      <c r="J989" s="3" t="s">
        <v>2019</v>
      </c>
      <c r="K989" s="3">
        <v>4</v>
      </c>
      <c r="L989" s="3">
        <v>31324</v>
      </c>
      <c r="M989" s="3">
        <f t="shared" si="47"/>
        <v>125296</v>
      </c>
      <c r="N989" s="6">
        <f>Table2[[#This Row],[revenue]]/Table2[[#This Row],[Order ID]]</f>
        <v>11.402985074626866</v>
      </c>
      <c r="O989" s="3" t="str" cm="1">
        <f t="array" ref="O989">_xlfn.IFS(M989&lt;=150000,"regular",M989&lt;=300000,"premium",M989&lt;=500000,"VIP")</f>
        <v>regular</v>
      </c>
    </row>
    <row r="990" spans="1:15" x14ac:dyDescent="0.25">
      <c r="A990" s="3">
        <v>10989</v>
      </c>
      <c r="B990" s="5">
        <v>45861</v>
      </c>
      <c r="C990" s="5" t="str">
        <f t="shared" si="45"/>
        <v>Jul</v>
      </c>
      <c r="D990" s="5" t="str">
        <f t="shared" si="46"/>
        <v>2025</v>
      </c>
      <c r="E990" s="3" t="s">
        <v>2020</v>
      </c>
      <c r="F990" s="3" t="s">
        <v>17</v>
      </c>
      <c r="G990" s="3" t="s">
        <v>47</v>
      </c>
      <c r="H990" s="3" t="s">
        <v>39</v>
      </c>
      <c r="I990" s="3" t="s">
        <v>192</v>
      </c>
      <c r="J990" s="3" t="s">
        <v>2021</v>
      </c>
      <c r="K990" s="3">
        <v>4</v>
      </c>
      <c r="L990" s="3">
        <v>2521</v>
      </c>
      <c r="M990" s="3">
        <f t="shared" si="47"/>
        <v>10084</v>
      </c>
      <c r="N990" s="6">
        <f>Table2[[#This Row],[revenue]]/Table2[[#This Row],[Order ID]]</f>
        <v>0.91764491764491762</v>
      </c>
      <c r="O990" s="3" t="str" cm="1">
        <f t="array" ref="O990">_xlfn.IFS(M990&lt;=150000,"regular",M990&lt;=300000,"premium",M990&lt;=500000,"VIP")</f>
        <v>regular</v>
      </c>
    </row>
    <row r="991" spans="1:15" x14ac:dyDescent="0.25">
      <c r="A991" s="3">
        <v>10990</v>
      </c>
      <c r="B991" s="5">
        <v>45514</v>
      </c>
      <c r="C991" s="5" t="str">
        <f t="shared" si="45"/>
        <v>Aug</v>
      </c>
      <c r="D991" s="5" t="str">
        <f t="shared" si="46"/>
        <v>2024</v>
      </c>
      <c r="E991" s="3" t="s">
        <v>2022</v>
      </c>
      <c r="F991" s="3" t="s">
        <v>23</v>
      </c>
      <c r="G991" s="3" t="s">
        <v>76</v>
      </c>
      <c r="H991" s="3" t="s">
        <v>120</v>
      </c>
      <c r="I991" s="3" t="s">
        <v>150</v>
      </c>
      <c r="J991" s="3" t="s">
        <v>2023</v>
      </c>
      <c r="K991" s="3">
        <v>2</v>
      </c>
      <c r="L991" s="3">
        <v>55051</v>
      </c>
      <c r="M991" s="3">
        <f t="shared" si="47"/>
        <v>110102</v>
      </c>
      <c r="N991" s="6">
        <f>Table2[[#This Row],[revenue]]/Table2[[#This Row],[Order ID]]</f>
        <v>10.018380345768881</v>
      </c>
      <c r="O991" s="3" t="str" cm="1">
        <f t="array" ref="O991">_xlfn.IFS(M991&lt;=150000,"regular",M991&lt;=300000,"premium",M991&lt;=500000,"VIP")</f>
        <v>regular</v>
      </c>
    </row>
    <row r="992" spans="1:15" x14ac:dyDescent="0.25">
      <c r="A992" s="3">
        <v>10991</v>
      </c>
      <c r="B992" s="5">
        <v>45295</v>
      </c>
      <c r="C992" s="5" t="str">
        <f t="shared" si="45"/>
        <v>Jan</v>
      </c>
      <c r="D992" s="5" t="str">
        <f t="shared" si="46"/>
        <v>2024</v>
      </c>
      <c r="E992" s="3" t="s">
        <v>2024</v>
      </c>
      <c r="F992" s="3" t="s">
        <v>23</v>
      </c>
      <c r="G992" s="3" t="s">
        <v>76</v>
      </c>
      <c r="H992" s="3" t="s">
        <v>13</v>
      </c>
      <c r="I992" s="3" t="s">
        <v>282</v>
      </c>
      <c r="J992" s="3" t="s">
        <v>2025</v>
      </c>
      <c r="K992" s="3">
        <v>4</v>
      </c>
      <c r="L992" s="3">
        <v>73288</v>
      </c>
      <c r="M992" s="3">
        <f t="shared" si="47"/>
        <v>293152</v>
      </c>
      <c r="N992" s="6">
        <f>Table2[[#This Row],[revenue]]/Table2[[#This Row],[Order ID]]</f>
        <v>26.672004367209535</v>
      </c>
      <c r="O992" s="3" t="str" cm="1">
        <f t="array" ref="O992">_xlfn.IFS(M992&lt;=150000,"regular",M992&lt;=300000,"premium",M992&lt;=500000,"VIP")</f>
        <v>premium</v>
      </c>
    </row>
    <row r="993" spans="1:15" x14ac:dyDescent="0.25">
      <c r="A993" s="3">
        <v>10992</v>
      </c>
      <c r="B993" s="5">
        <v>45632</v>
      </c>
      <c r="C993" s="5" t="str">
        <f t="shared" si="45"/>
        <v>Dec</v>
      </c>
      <c r="D993" s="5" t="str">
        <f t="shared" si="46"/>
        <v>2024</v>
      </c>
      <c r="E993" s="3" t="s">
        <v>2026</v>
      </c>
      <c r="F993" s="3" t="s">
        <v>23</v>
      </c>
      <c r="G993" s="3" t="s">
        <v>135</v>
      </c>
      <c r="H993" s="3" t="s">
        <v>19</v>
      </c>
      <c r="I993" s="3" t="s">
        <v>30</v>
      </c>
      <c r="J993" s="3" t="s">
        <v>2027</v>
      </c>
      <c r="K993" s="3">
        <v>4</v>
      </c>
      <c r="L993" s="3">
        <v>29212</v>
      </c>
      <c r="M993" s="3">
        <f t="shared" si="47"/>
        <v>116848</v>
      </c>
      <c r="N993" s="6">
        <f>Table2[[#This Row],[revenue]]/Table2[[#This Row],[Order ID]]</f>
        <v>10.630276564774382</v>
      </c>
      <c r="O993" s="3" t="str" cm="1">
        <f t="array" ref="O993">_xlfn.IFS(M993&lt;=150000,"regular",M993&lt;=300000,"premium",M993&lt;=500000,"VIP")</f>
        <v>regular</v>
      </c>
    </row>
    <row r="994" spans="1:15" x14ac:dyDescent="0.25">
      <c r="A994" s="3">
        <v>10993</v>
      </c>
      <c r="B994" s="5">
        <v>45813</v>
      </c>
      <c r="C994" s="5" t="str">
        <f t="shared" si="45"/>
        <v>Jun</v>
      </c>
      <c r="D994" s="5" t="str">
        <f t="shared" si="46"/>
        <v>2025</v>
      </c>
      <c r="E994" s="3" t="s">
        <v>2028</v>
      </c>
      <c r="F994" s="3" t="s">
        <v>33</v>
      </c>
      <c r="G994" s="3" t="s">
        <v>101</v>
      </c>
      <c r="H994" s="3" t="s">
        <v>19</v>
      </c>
      <c r="I994" s="3" t="s">
        <v>124</v>
      </c>
      <c r="J994" s="3" t="s">
        <v>2029</v>
      </c>
      <c r="K994" s="3">
        <v>5</v>
      </c>
      <c r="L994" s="3">
        <v>47142</v>
      </c>
      <c r="M994" s="3">
        <f t="shared" si="47"/>
        <v>235710</v>
      </c>
      <c r="N994" s="6">
        <f>Table2[[#This Row],[revenue]]/Table2[[#This Row],[Order ID]]</f>
        <v>21.441826616938052</v>
      </c>
      <c r="O994" s="3" t="str" cm="1">
        <f t="array" ref="O994">_xlfn.IFS(M994&lt;=150000,"regular",M994&lt;=300000,"premium",M994&lt;=500000,"VIP")</f>
        <v>premium</v>
      </c>
    </row>
    <row r="995" spans="1:15" x14ac:dyDescent="0.25">
      <c r="A995" s="3">
        <v>10994</v>
      </c>
      <c r="B995" s="5">
        <v>45220</v>
      </c>
      <c r="C995" s="5" t="str">
        <f t="shared" si="45"/>
        <v>Oct</v>
      </c>
      <c r="D995" s="5" t="str">
        <f t="shared" si="46"/>
        <v>2023</v>
      </c>
      <c r="E995" s="3" t="s">
        <v>2030</v>
      </c>
      <c r="F995" s="3" t="s">
        <v>23</v>
      </c>
      <c r="G995" s="3" t="s">
        <v>76</v>
      </c>
      <c r="H995" s="3" t="s">
        <v>120</v>
      </c>
      <c r="I995" s="3" t="s">
        <v>155</v>
      </c>
      <c r="J995" s="3" t="s">
        <v>2031</v>
      </c>
      <c r="K995" s="3">
        <v>5</v>
      </c>
      <c r="L995" s="3">
        <v>42907</v>
      </c>
      <c r="M995" s="3">
        <f t="shared" si="47"/>
        <v>214535</v>
      </c>
      <c r="N995" s="6">
        <f>Table2[[#This Row],[revenue]]/Table2[[#This Row],[Order ID]]</f>
        <v>19.513825723121702</v>
      </c>
      <c r="O995" s="3" t="str" cm="1">
        <f t="array" ref="O995">_xlfn.IFS(M995&lt;=150000,"regular",M995&lt;=300000,"premium",M995&lt;=500000,"VIP")</f>
        <v>premium</v>
      </c>
    </row>
    <row r="996" spans="1:15" x14ac:dyDescent="0.25">
      <c r="A996" s="3">
        <v>10995</v>
      </c>
      <c r="B996" s="5">
        <v>45549</v>
      </c>
      <c r="C996" s="5" t="str">
        <f t="shared" si="45"/>
        <v>Sep</v>
      </c>
      <c r="D996" s="5" t="str">
        <f t="shared" si="46"/>
        <v>2024</v>
      </c>
      <c r="E996" s="3" t="s">
        <v>2032</v>
      </c>
      <c r="F996" s="3" t="s">
        <v>33</v>
      </c>
      <c r="G996" s="3" t="s">
        <v>43</v>
      </c>
      <c r="H996" s="3" t="s">
        <v>13</v>
      </c>
      <c r="I996" s="3" t="s">
        <v>48</v>
      </c>
      <c r="J996" s="3" t="s">
        <v>2033</v>
      </c>
      <c r="K996" s="3">
        <v>1</v>
      </c>
      <c r="L996" s="3">
        <v>28656</v>
      </c>
      <c r="M996" s="3">
        <f t="shared" si="47"/>
        <v>28656</v>
      </c>
      <c r="N996" s="6">
        <f>Table2[[#This Row],[revenue]]/Table2[[#This Row],[Order ID]]</f>
        <v>2.606275579809004</v>
      </c>
      <c r="O996" s="3" t="str" cm="1">
        <f t="array" ref="O996">_xlfn.IFS(M996&lt;=150000,"regular",M996&lt;=300000,"premium",M996&lt;=500000,"VIP")</f>
        <v>regular</v>
      </c>
    </row>
    <row r="997" spans="1:15" x14ac:dyDescent="0.25">
      <c r="A997" s="3">
        <v>10996</v>
      </c>
      <c r="B997" s="5">
        <v>45441</v>
      </c>
      <c r="C997" s="5" t="str">
        <f t="shared" si="45"/>
        <v>May</v>
      </c>
      <c r="D997" s="5" t="str">
        <f t="shared" si="46"/>
        <v>2024</v>
      </c>
      <c r="E997" s="3" t="s">
        <v>2034</v>
      </c>
      <c r="F997" s="3" t="s">
        <v>17</v>
      </c>
      <c r="G997" s="3" t="s">
        <v>158</v>
      </c>
      <c r="H997" s="3" t="s">
        <v>120</v>
      </c>
      <c r="I997" s="3" t="s">
        <v>121</v>
      </c>
      <c r="J997" s="3" t="s">
        <v>2035</v>
      </c>
      <c r="K997" s="3">
        <v>2</v>
      </c>
      <c r="L997" s="3">
        <v>11948</v>
      </c>
      <c r="M997" s="3">
        <f t="shared" si="47"/>
        <v>23896</v>
      </c>
      <c r="N997" s="6">
        <f>Table2[[#This Row],[revenue]]/Table2[[#This Row],[Order ID]]</f>
        <v>2.1731538741360494</v>
      </c>
      <c r="O997" s="3" t="str" cm="1">
        <f t="array" ref="O997">_xlfn.IFS(M997&lt;=150000,"regular",M997&lt;=300000,"premium",M997&lt;=500000,"VIP")</f>
        <v>regular</v>
      </c>
    </row>
    <row r="998" spans="1:15" x14ac:dyDescent="0.25">
      <c r="A998" s="3">
        <v>10997</v>
      </c>
      <c r="B998" s="5">
        <v>45784</v>
      </c>
      <c r="C998" s="5" t="str">
        <f t="shared" si="45"/>
        <v>May</v>
      </c>
      <c r="D998" s="5" t="str">
        <f t="shared" si="46"/>
        <v>2025</v>
      </c>
      <c r="E998" s="3" t="s">
        <v>2036</v>
      </c>
      <c r="F998" s="3" t="s">
        <v>11</v>
      </c>
      <c r="G998" s="3" t="s">
        <v>84</v>
      </c>
      <c r="H998" s="3" t="s">
        <v>25</v>
      </c>
      <c r="I998" s="3" t="s">
        <v>58</v>
      </c>
      <c r="J998" s="3" t="s">
        <v>2037</v>
      </c>
      <c r="K998" s="3">
        <v>3</v>
      </c>
      <c r="L998" s="3">
        <v>8530</v>
      </c>
      <c r="M998" s="3">
        <f t="shared" si="47"/>
        <v>25590</v>
      </c>
      <c r="N998" s="6">
        <f>Table2[[#This Row],[revenue]]/Table2[[#This Row],[Order ID]]</f>
        <v>2.3269982722560698</v>
      </c>
      <c r="O998" s="3" t="str" cm="1">
        <f t="array" ref="O998">_xlfn.IFS(M998&lt;=150000,"regular",M998&lt;=300000,"premium",M998&lt;=500000,"VIP")</f>
        <v>regular</v>
      </c>
    </row>
    <row r="999" spans="1:15" x14ac:dyDescent="0.25">
      <c r="A999" s="3">
        <v>10998</v>
      </c>
      <c r="B999" s="5">
        <v>45513</v>
      </c>
      <c r="C999" s="5" t="str">
        <f t="shared" si="45"/>
        <v>Aug</v>
      </c>
      <c r="D999" s="5" t="str">
        <f t="shared" si="46"/>
        <v>2024</v>
      </c>
      <c r="E999" s="3" t="s">
        <v>2038</v>
      </c>
      <c r="F999" s="3" t="s">
        <v>17</v>
      </c>
      <c r="G999" s="3" t="s">
        <v>66</v>
      </c>
      <c r="H999" s="3" t="s">
        <v>35</v>
      </c>
      <c r="I999" s="3" t="s">
        <v>36</v>
      </c>
      <c r="J999" s="3" t="s">
        <v>2039</v>
      </c>
      <c r="K999" s="3">
        <v>2</v>
      </c>
      <c r="L999" s="3">
        <v>35370</v>
      </c>
      <c r="M999" s="3">
        <f t="shared" si="47"/>
        <v>70740</v>
      </c>
      <c r="N999" s="6">
        <f>Table2[[#This Row],[revenue]]/Table2[[#This Row],[Order ID]]</f>
        <v>6.4320785597381338</v>
      </c>
      <c r="O999" s="3" t="str" cm="1">
        <f t="array" ref="O999">_xlfn.IFS(M999&lt;=150000,"regular",M999&lt;=300000,"premium",M999&lt;=500000,"VIP")</f>
        <v>regular</v>
      </c>
    </row>
    <row r="1000" spans="1:15" x14ac:dyDescent="0.25">
      <c r="A1000" s="3">
        <v>10999</v>
      </c>
      <c r="B1000" s="5">
        <v>45845</v>
      </c>
      <c r="C1000" s="5" t="str">
        <f t="shared" si="45"/>
        <v>Jul</v>
      </c>
      <c r="D1000" s="5" t="str">
        <f t="shared" si="46"/>
        <v>2025</v>
      </c>
      <c r="E1000" s="3" t="s">
        <v>2040</v>
      </c>
      <c r="F1000" s="3" t="s">
        <v>11</v>
      </c>
      <c r="G1000" s="3" t="s">
        <v>165</v>
      </c>
      <c r="H1000" s="3" t="s">
        <v>19</v>
      </c>
      <c r="I1000" s="3" t="s">
        <v>124</v>
      </c>
      <c r="J1000" s="3" t="s">
        <v>2041</v>
      </c>
      <c r="K1000" s="3">
        <v>5</v>
      </c>
      <c r="L1000" s="3">
        <v>1101</v>
      </c>
      <c r="M1000" s="3">
        <f t="shared" si="47"/>
        <v>5505</v>
      </c>
      <c r="N1000" s="6">
        <f>Table2[[#This Row],[revenue]]/Table2[[#This Row],[Order ID]]</f>
        <v>0.5005000454586781</v>
      </c>
      <c r="O1000" s="3" t="str" cm="1">
        <f t="array" ref="O1000">_xlfn.IFS(M1000&lt;=150000,"regular",M1000&lt;=300000,"premium",M1000&lt;=500000,"VIP")</f>
        <v>regular</v>
      </c>
    </row>
    <row r="1001" spans="1:15" x14ac:dyDescent="0.25">
      <c r="A1001" s="3">
        <v>11000</v>
      </c>
      <c r="B1001" s="5">
        <v>45787</v>
      </c>
      <c r="C1001" s="5" t="str">
        <f t="shared" si="45"/>
        <v>May</v>
      </c>
      <c r="D1001" s="5" t="str">
        <f t="shared" si="46"/>
        <v>2025</v>
      </c>
      <c r="E1001" s="3" t="s">
        <v>2042</v>
      </c>
      <c r="F1001" s="3" t="s">
        <v>11</v>
      </c>
      <c r="G1001" s="3" t="s">
        <v>12</v>
      </c>
      <c r="H1001" s="3" t="s">
        <v>13</v>
      </c>
      <c r="I1001" s="3" t="s">
        <v>282</v>
      </c>
      <c r="J1001" s="3" t="s">
        <v>2043</v>
      </c>
      <c r="K1001" s="3">
        <v>3</v>
      </c>
      <c r="L1001" s="3">
        <v>78111</v>
      </c>
      <c r="M1001" s="3">
        <f t="shared" si="47"/>
        <v>234333</v>
      </c>
      <c r="N1001" s="6">
        <f>Table2[[#This Row],[revenue]]/Table2[[#This Row],[Order ID]]</f>
        <v>21.303000000000001</v>
      </c>
      <c r="O1001" s="3" t="str" cm="1">
        <f t="array" ref="O1001">_xlfn.IFS(M1001&lt;=150000,"regular",M1001&lt;=300000,"premium",M1001&lt;=500000,"VIP")</f>
        <v>premium</v>
      </c>
    </row>
    <row r="1002" spans="1:15" x14ac:dyDescent="0.25">
      <c r="A1002" s="3">
        <v>11001</v>
      </c>
      <c r="B1002" s="5">
        <v>45326</v>
      </c>
      <c r="C1002" s="5" t="str">
        <f t="shared" si="45"/>
        <v>Feb</v>
      </c>
      <c r="D1002" s="5" t="str">
        <f t="shared" si="46"/>
        <v>2024</v>
      </c>
      <c r="E1002" s="3" t="s">
        <v>2044</v>
      </c>
      <c r="F1002" s="3" t="s">
        <v>11</v>
      </c>
      <c r="G1002" s="3" t="s">
        <v>165</v>
      </c>
      <c r="H1002" s="3" t="s">
        <v>19</v>
      </c>
      <c r="I1002" s="3" t="s">
        <v>98</v>
      </c>
      <c r="J1002" s="3" t="s">
        <v>2045</v>
      </c>
      <c r="K1002" s="3">
        <v>1</v>
      </c>
      <c r="L1002" s="3">
        <v>21585</v>
      </c>
      <c r="M1002" s="3">
        <f t="shared" si="47"/>
        <v>21585</v>
      </c>
      <c r="N1002" s="6">
        <f>Table2[[#This Row],[revenue]]/Table2[[#This Row],[Order ID]]</f>
        <v>1.9620943550586309</v>
      </c>
      <c r="O1002" s="3" t="str" cm="1">
        <f t="array" ref="O1002">_xlfn.IFS(M1002&lt;=150000,"regular",M1002&lt;=300000,"premium",M1002&lt;=500000,"VIP")</f>
        <v>regular</v>
      </c>
    </row>
    <row r="1003" spans="1:15" x14ac:dyDescent="0.25">
      <c r="A1003" s="3">
        <v>11002</v>
      </c>
      <c r="B1003" s="5">
        <v>45257</v>
      </c>
      <c r="C1003" s="5" t="str">
        <f t="shared" si="45"/>
        <v>Nov</v>
      </c>
      <c r="D1003" s="5" t="str">
        <f t="shared" si="46"/>
        <v>2023</v>
      </c>
      <c r="E1003" s="3" t="s">
        <v>2046</v>
      </c>
      <c r="F1003" s="3" t="s">
        <v>17</v>
      </c>
      <c r="G1003" s="3" t="s">
        <v>47</v>
      </c>
      <c r="H1003" s="3" t="s">
        <v>19</v>
      </c>
      <c r="I1003" s="3" t="s">
        <v>52</v>
      </c>
      <c r="J1003" s="3" t="s">
        <v>1654</v>
      </c>
      <c r="K1003" s="3">
        <v>1</v>
      </c>
      <c r="L1003" s="3">
        <v>75335</v>
      </c>
      <c r="M1003" s="3">
        <f t="shared" si="47"/>
        <v>75335</v>
      </c>
      <c r="N1003" s="6">
        <f>Table2[[#This Row],[revenue]]/Table2[[#This Row],[Order ID]]</f>
        <v>6.8473913833848394</v>
      </c>
      <c r="O1003" s="3" t="str" cm="1">
        <f t="array" ref="O1003">_xlfn.IFS(M1003&lt;=150000,"regular",M1003&lt;=300000,"premium",M1003&lt;=500000,"VIP")</f>
        <v>regular</v>
      </c>
    </row>
    <row r="1004" spans="1:15" x14ac:dyDescent="0.25">
      <c r="A1004" s="3">
        <v>11003</v>
      </c>
      <c r="B1004" s="5">
        <v>45338</v>
      </c>
      <c r="C1004" s="5" t="str">
        <f t="shared" si="45"/>
        <v>Feb</v>
      </c>
      <c r="D1004" s="5" t="str">
        <f t="shared" si="46"/>
        <v>2024</v>
      </c>
      <c r="E1004" s="3" t="s">
        <v>2047</v>
      </c>
      <c r="F1004" s="3" t="s">
        <v>17</v>
      </c>
      <c r="G1004" s="3" t="s">
        <v>51</v>
      </c>
      <c r="H1004" s="3" t="s">
        <v>62</v>
      </c>
      <c r="I1004" s="3" t="s">
        <v>142</v>
      </c>
      <c r="J1004" s="3" t="s">
        <v>2048</v>
      </c>
      <c r="K1004" s="3">
        <v>2</v>
      </c>
      <c r="L1004" s="3">
        <v>51288</v>
      </c>
      <c r="M1004" s="3">
        <f t="shared" si="47"/>
        <v>102576</v>
      </c>
      <c r="N1004" s="6">
        <f>Table2[[#This Row],[revenue]]/Table2[[#This Row],[Order ID]]</f>
        <v>9.3225483958920297</v>
      </c>
      <c r="O1004" s="3" t="str" cm="1">
        <f t="array" ref="O1004">_xlfn.IFS(M1004&lt;=150000,"regular",M1004&lt;=300000,"premium",M1004&lt;=500000,"VIP")</f>
        <v>regular</v>
      </c>
    </row>
    <row r="1005" spans="1:15" x14ac:dyDescent="0.25">
      <c r="A1005" s="3">
        <v>11004</v>
      </c>
      <c r="B1005" s="5">
        <v>45320</v>
      </c>
      <c r="C1005" s="5" t="str">
        <f t="shared" si="45"/>
        <v>Jan</v>
      </c>
      <c r="D1005" s="5" t="str">
        <f t="shared" si="46"/>
        <v>2024</v>
      </c>
      <c r="E1005" s="3" t="s">
        <v>2049</v>
      </c>
      <c r="F1005" s="3" t="s">
        <v>17</v>
      </c>
      <c r="G1005" s="3" t="s">
        <v>66</v>
      </c>
      <c r="H1005" s="3" t="s">
        <v>13</v>
      </c>
      <c r="I1005" s="3" t="s">
        <v>102</v>
      </c>
      <c r="J1005" s="3" t="s">
        <v>2050</v>
      </c>
      <c r="K1005" s="3">
        <v>2</v>
      </c>
      <c r="L1005" s="3">
        <v>38765</v>
      </c>
      <c r="M1005" s="3">
        <f t="shared" si="47"/>
        <v>77530</v>
      </c>
      <c r="N1005" s="6">
        <f>Table2[[#This Row],[revenue]]/Table2[[#This Row],[Order ID]]</f>
        <v>7.0456197746274078</v>
      </c>
      <c r="O1005" s="3" t="str" cm="1">
        <f t="array" ref="O1005">_xlfn.IFS(M1005&lt;=150000,"regular",M1005&lt;=300000,"premium",M1005&lt;=500000,"VIP")</f>
        <v>regular</v>
      </c>
    </row>
    <row r="1006" spans="1:15" x14ac:dyDescent="0.25">
      <c r="A1006" s="3">
        <v>11005</v>
      </c>
      <c r="B1006" s="5">
        <v>45646</v>
      </c>
      <c r="C1006" s="5" t="str">
        <f t="shared" si="45"/>
        <v>Dec</v>
      </c>
      <c r="D1006" s="5" t="str">
        <f t="shared" si="46"/>
        <v>2024</v>
      </c>
      <c r="E1006" s="3" t="s">
        <v>2051</v>
      </c>
      <c r="F1006" s="3" t="s">
        <v>33</v>
      </c>
      <c r="G1006" s="3" t="s">
        <v>101</v>
      </c>
      <c r="H1006" s="3" t="s">
        <v>77</v>
      </c>
      <c r="I1006" s="3" t="s">
        <v>162</v>
      </c>
      <c r="J1006" s="3" t="s">
        <v>2052</v>
      </c>
      <c r="K1006" s="3">
        <v>2</v>
      </c>
      <c r="L1006" s="3">
        <v>79251</v>
      </c>
      <c r="M1006" s="3">
        <f t="shared" si="47"/>
        <v>158502</v>
      </c>
      <c r="N1006" s="6">
        <f>Table2[[#This Row],[revenue]]/Table2[[#This Row],[Order ID]]</f>
        <v>14.402726033621081</v>
      </c>
      <c r="O1006" s="3" t="str" cm="1">
        <f t="array" ref="O1006">_xlfn.IFS(M1006&lt;=150000,"regular",M1006&lt;=300000,"premium",M1006&lt;=500000,"VIP")</f>
        <v>premium</v>
      </c>
    </row>
    <row r="1007" spans="1:15" x14ac:dyDescent="0.25">
      <c r="A1007" s="3">
        <v>11006</v>
      </c>
      <c r="B1007" s="5">
        <v>45428</v>
      </c>
      <c r="C1007" s="5" t="str">
        <f t="shared" si="45"/>
        <v>May</v>
      </c>
      <c r="D1007" s="5" t="str">
        <f t="shared" si="46"/>
        <v>2024</v>
      </c>
      <c r="E1007" s="3" t="s">
        <v>2053</v>
      </c>
      <c r="F1007" s="3" t="s">
        <v>33</v>
      </c>
      <c r="G1007" s="3" t="s">
        <v>55</v>
      </c>
      <c r="H1007" s="3" t="s">
        <v>35</v>
      </c>
      <c r="I1007" s="3" t="s">
        <v>179</v>
      </c>
      <c r="J1007" s="3" t="s">
        <v>2054</v>
      </c>
      <c r="K1007" s="3">
        <v>4</v>
      </c>
      <c r="L1007" s="3">
        <v>13384</v>
      </c>
      <c r="M1007" s="3">
        <f t="shared" si="47"/>
        <v>53536</v>
      </c>
      <c r="N1007" s="6">
        <f>Table2[[#This Row],[revenue]]/Table2[[#This Row],[Order ID]]</f>
        <v>4.8642558604397603</v>
      </c>
      <c r="O1007" s="3" t="str" cm="1">
        <f t="array" ref="O1007">_xlfn.IFS(M1007&lt;=150000,"regular",M1007&lt;=300000,"premium",M1007&lt;=500000,"VIP")</f>
        <v>regular</v>
      </c>
    </row>
    <row r="1008" spans="1:15" x14ac:dyDescent="0.25">
      <c r="A1008" s="3">
        <v>11007</v>
      </c>
      <c r="B1008" s="5">
        <v>45634</v>
      </c>
      <c r="C1008" s="5" t="str">
        <f t="shared" si="45"/>
        <v>Dec</v>
      </c>
      <c r="D1008" s="5" t="str">
        <f t="shared" si="46"/>
        <v>2024</v>
      </c>
      <c r="E1008" s="3" t="s">
        <v>2055</v>
      </c>
      <c r="F1008" s="3" t="s">
        <v>11</v>
      </c>
      <c r="G1008" s="3" t="s">
        <v>138</v>
      </c>
      <c r="H1008" s="3" t="s">
        <v>19</v>
      </c>
      <c r="I1008" s="3" t="s">
        <v>98</v>
      </c>
      <c r="J1008" s="3" t="s">
        <v>2056</v>
      </c>
      <c r="K1008" s="3">
        <v>3</v>
      </c>
      <c r="L1008" s="3">
        <v>66276</v>
      </c>
      <c r="M1008" s="3">
        <f t="shared" si="47"/>
        <v>198828</v>
      </c>
      <c r="N1008" s="6">
        <f>Table2[[#This Row],[revenue]]/Table2[[#This Row],[Order ID]]</f>
        <v>18.063777596075226</v>
      </c>
      <c r="O1008" s="3" t="str" cm="1">
        <f t="array" ref="O1008">_xlfn.IFS(M1008&lt;=150000,"regular",M1008&lt;=300000,"premium",M1008&lt;=500000,"VIP")</f>
        <v>premium</v>
      </c>
    </row>
    <row r="1009" spans="1:15" x14ac:dyDescent="0.25">
      <c r="A1009" s="3">
        <v>11008</v>
      </c>
      <c r="B1009" s="5">
        <v>45361</v>
      </c>
      <c r="C1009" s="5" t="str">
        <f t="shared" si="45"/>
        <v>Mar</v>
      </c>
      <c r="D1009" s="5" t="str">
        <f t="shared" si="46"/>
        <v>2024</v>
      </c>
      <c r="E1009" s="3" t="s">
        <v>2057</v>
      </c>
      <c r="F1009" s="3" t="s">
        <v>33</v>
      </c>
      <c r="G1009" s="3" t="s">
        <v>94</v>
      </c>
      <c r="H1009" s="3" t="s">
        <v>120</v>
      </c>
      <c r="I1009" s="3" t="s">
        <v>159</v>
      </c>
      <c r="J1009" s="3" t="s">
        <v>2058</v>
      </c>
      <c r="K1009" s="3">
        <v>3</v>
      </c>
      <c r="L1009" s="3">
        <v>58549</v>
      </c>
      <c r="M1009" s="3">
        <f t="shared" si="47"/>
        <v>175647</v>
      </c>
      <c r="N1009" s="6">
        <f>Table2[[#This Row],[revenue]]/Table2[[#This Row],[Order ID]]</f>
        <v>15.956304505813954</v>
      </c>
      <c r="O1009" s="3" t="str" cm="1">
        <f t="array" ref="O1009">_xlfn.IFS(M1009&lt;=150000,"regular",M1009&lt;=300000,"premium",M1009&lt;=500000,"VIP")</f>
        <v>premium</v>
      </c>
    </row>
    <row r="1010" spans="1:15" x14ac:dyDescent="0.25">
      <c r="A1010" s="3">
        <v>11009</v>
      </c>
      <c r="B1010" s="5">
        <v>45239</v>
      </c>
      <c r="C1010" s="5" t="str">
        <f t="shared" si="45"/>
        <v>Nov</v>
      </c>
      <c r="D1010" s="5" t="str">
        <f t="shared" si="46"/>
        <v>2023</v>
      </c>
      <c r="E1010" s="3" t="s">
        <v>2059</v>
      </c>
      <c r="F1010" s="3" t="s">
        <v>23</v>
      </c>
      <c r="G1010" s="3" t="s">
        <v>76</v>
      </c>
      <c r="H1010" s="3" t="s">
        <v>87</v>
      </c>
      <c r="I1010" s="3" t="s">
        <v>147</v>
      </c>
      <c r="J1010" s="3" t="s">
        <v>2060</v>
      </c>
      <c r="K1010" s="3">
        <v>5</v>
      </c>
      <c r="L1010" s="3">
        <v>57314</v>
      </c>
      <c r="M1010" s="3">
        <f t="shared" si="47"/>
        <v>286570</v>
      </c>
      <c r="N1010" s="6">
        <f>Table2[[#This Row],[revenue]]/Table2[[#This Row],[Order ID]]</f>
        <v>26.030520483240984</v>
      </c>
      <c r="O1010" s="3" t="str" cm="1">
        <f t="array" ref="O1010">_xlfn.IFS(M1010&lt;=150000,"regular",M1010&lt;=300000,"premium",M1010&lt;=500000,"VIP")</f>
        <v>premium</v>
      </c>
    </row>
    <row r="1011" spans="1:15" x14ac:dyDescent="0.25">
      <c r="A1011" s="3">
        <v>11010</v>
      </c>
      <c r="B1011" s="5">
        <v>45465</v>
      </c>
      <c r="C1011" s="5" t="str">
        <f t="shared" si="45"/>
        <v>Jun</v>
      </c>
      <c r="D1011" s="5" t="str">
        <f t="shared" si="46"/>
        <v>2024</v>
      </c>
      <c r="E1011" s="3" t="s">
        <v>2061</v>
      </c>
      <c r="F1011" s="3" t="s">
        <v>23</v>
      </c>
      <c r="G1011" s="3" t="s">
        <v>135</v>
      </c>
      <c r="H1011" s="3" t="s">
        <v>39</v>
      </c>
      <c r="I1011" s="3" t="s">
        <v>192</v>
      </c>
      <c r="J1011" s="3" t="s">
        <v>2062</v>
      </c>
      <c r="K1011" s="3">
        <v>1</v>
      </c>
      <c r="L1011" s="3">
        <v>64511</v>
      </c>
      <c r="M1011" s="3">
        <f t="shared" si="47"/>
        <v>64511</v>
      </c>
      <c r="N1011" s="6">
        <f>Table2[[#This Row],[revenue]]/Table2[[#This Row],[Order ID]]</f>
        <v>5.8593097184377836</v>
      </c>
      <c r="O1011" s="3" t="str" cm="1">
        <f t="array" ref="O1011">_xlfn.IFS(M1011&lt;=150000,"regular",M1011&lt;=300000,"premium",M1011&lt;=500000,"VIP")</f>
        <v>regular</v>
      </c>
    </row>
    <row r="1012" spans="1:15" x14ac:dyDescent="0.25">
      <c r="A1012" s="3">
        <v>11011</v>
      </c>
      <c r="B1012" s="5">
        <v>45823</v>
      </c>
      <c r="C1012" s="5" t="str">
        <f t="shared" si="45"/>
        <v>Jun</v>
      </c>
      <c r="D1012" s="5" t="str">
        <f t="shared" si="46"/>
        <v>2025</v>
      </c>
      <c r="E1012" s="3" t="s">
        <v>893</v>
      </c>
      <c r="F1012" s="3" t="s">
        <v>17</v>
      </c>
      <c r="G1012" s="3" t="s">
        <v>51</v>
      </c>
      <c r="H1012" s="3" t="s">
        <v>67</v>
      </c>
      <c r="I1012" s="3" t="s">
        <v>68</v>
      </c>
      <c r="J1012" s="3" t="s">
        <v>2063</v>
      </c>
      <c r="K1012" s="3">
        <v>2</v>
      </c>
      <c r="L1012" s="3">
        <v>9742</v>
      </c>
      <c r="M1012" s="3">
        <f t="shared" si="47"/>
        <v>19484</v>
      </c>
      <c r="N1012" s="6">
        <f>Table2[[#This Row],[revenue]]/Table2[[#This Row],[Order ID]]</f>
        <v>1.7695032240486785</v>
      </c>
      <c r="O1012" s="3" t="str" cm="1">
        <f t="array" ref="O1012">_xlfn.IFS(M1012&lt;=150000,"regular",M1012&lt;=300000,"premium",M1012&lt;=500000,"VIP")</f>
        <v>regular</v>
      </c>
    </row>
    <row r="1013" spans="1:15" x14ac:dyDescent="0.25">
      <c r="A1013" s="3">
        <v>11012</v>
      </c>
      <c r="B1013" s="5">
        <v>45325</v>
      </c>
      <c r="C1013" s="5" t="str">
        <f t="shared" si="45"/>
        <v>Feb</v>
      </c>
      <c r="D1013" s="5" t="str">
        <f t="shared" si="46"/>
        <v>2024</v>
      </c>
      <c r="E1013" s="3" t="s">
        <v>2064</v>
      </c>
      <c r="F1013" s="3" t="s">
        <v>33</v>
      </c>
      <c r="G1013" s="3" t="s">
        <v>55</v>
      </c>
      <c r="H1013" s="3" t="s">
        <v>87</v>
      </c>
      <c r="I1013" s="3" t="s">
        <v>147</v>
      </c>
      <c r="J1013" s="3" t="s">
        <v>2065</v>
      </c>
      <c r="K1013" s="3">
        <v>3</v>
      </c>
      <c r="L1013" s="3">
        <v>9940</v>
      </c>
      <c r="M1013" s="3">
        <f t="shared" si="47"/>
        <v>29820</v>
      </c>
      <c r="N1013" s="6">
        <f>Table2[[#This Row],[revenue]]/Table2[[#This Row],[Order ID]]</f>
        <v>2.7079549582273885</v>
      </c>
      <c r="O1013" s="3" t="str" cm="1">
        <f t="array" ref="O1013">_xlfn.IFS(M1013&lt;=150000,"regular",M1013&lt;=300000,"premium",M1013&lt;=500000,"VIP")</f>
        <v>regular</v>
      </c>
    </row>
    <row r="1014" spans="1:15" x14ac:dyDescent="0.25">
      <c r="A1014" s="3">
        <v>11013</v>
      </c>
      <c r="B1014" s="5">
        <v>45213</v>
      </c>
      <c r="C1014" s="5" t="str">
        <f t="shared" si="45"/>
        <v>Oct</v>
      </c>
      <c r="D1014" s="5" t="str">
        <f t="shared" si="46"/>
        <v>2023</v>
      </c>
      <c r="E1014" s="3" t="s">
        <v>2066</v>
      </c>
      <c r="F1014" s="3" t="s">
        <v>11</v>
      </c>
      <c r="G1014" s="3" t="s">
        <v>12</v>
      </c>
      <c r="H1014" s="3" t="s">
        <v>67</v>
      </c>
      <c r="I1014" s="3" t="s">
        <v>68</v>
      </c>
      <c r="J1014" s="3" t="s">
        <v>2067</v>
      </c>
      <c r="K1014" s="3">
        <v>3</v>
      </c>
      <c r="L1014" s="3">
        <v>21730</v>
      </c>
      <c r="M1014" s="3">
        <f t="shared" si="47"/>
        <v>65190</v>
      </c>
      <c r="N1014" s="6">
        <f>Table2[[#This Row],[revenue]]/Table2[[#This Row],[Order ID]]</f>
        <v>5.9193680196131844</v>
      </c>
      <c r="O1014" s="3" t="str" cm="1">
        <f t="array" ref="O1014">_xlfn.IFS(M1014&lt;=150000,"regular",M1014&lt;=300000,"premium",M1014&lt;=500000,"VIP")</f>
        <v>regular</v>
      </c>
    </row>
    <row r="1015" spans="1:15" x14ac:dyDescent="0.25">
      <c r="A1015" s="3">
        <v>11014</v>
      </c>
      <c r="B1015" s="5">
        <v>45336</v>
      </c>
      <c r="C1015" s="5" t="str">
        <f t="shared" si="45"/>
        <v>Feb</v>
      </c>
      <c r="D1015" s="5" t="str">
        <f t="shared" si="46"/>
        <v>2024</v>
      </c>
      <c r="E1015" s="3" t="s">
        <v>2068</v>
      </c>
      <c r="F1015" s="3" t="s">
        <v>11</v>
      </c>
      <c r="G1015" s="3" t="s">
        <v>165</v>
      </c>
      <c r="H1015" s="3" t="s">
        <v>19</v>
      </c>
      <c r="I1015" s="3" t="s">
        <v>124</v>
      </c>
      <c r="J1015" s="3" t="s">
        <v>2069</v>
      </c>
      <c r="K1015" s="3">
        <v>1</v>
      </c>
      <c r="L1015" s="3">
        <v>28841</v>
      </c>
      <c r="M1015" s="3">
        <f t="shared" si="47"/>
        <v>28841</v>
      </c>
      <c r="N1015" s="6">
        <f>Table2[[#This Row],[revenue]]/Table2[[#This Row],[Order ID]]</f>
        <v>2.6185763573633558</v>
      </c>
      <c r="O1015" s="3" t="str" cm="1">
        <f t="array" ref="O1015">_xlfn.IFS(M1015&lt;=150000,"regular",M1015&lt;=300000,"premium",M1015&lt;=500000,"VIP")</f>
        <v>regular</v>
      </c>
    </row>
    <row r="1016" spans="1:15" x14ac:dyDescent="0.25">
      <c r="A1016" s="3">
        <v>11015</v>
      </c>
      <c r="B1016" s="5">
        <v>45566</v>
      </c>
      <c r="C1016" s="5" t="str">
        <f t="shared" si="45"/>
        <v>Oct</v>
      </c>
      <c r="D1016" s="5" t="str">
        <f t="shared" si="46"/>
        <v>2024</v>
      </c>
      <c r="E1016" s="3" t="s">
        <v>2070</v>
      </c>
      <c r="F1016" s="3" t="s">
        <v>17</v>
      </c>
      <c r="G1016" s="3" t="s">
        <v>158</v>
      </c>
      <c r="H1016" s="3" t="s">
        <v>25</v>
      </c>
      <c r="I1016" s="3" t="s">
        <v>58</v>
      </c>
      <c r="J1016" s="3" t="s">
        <v>892</v>
      </c>
      <c r="K1016" s="3">
        <v>4</v>
      </c>
      <c r="L1016" s="3">
        <v>64221</v>
      </c>
      <c r="M1016" s="3">
        <f t="shared" si="47"/>
        <v>256884</v>
      </c>
      <c r="N1016" s="6">
        <f>Table2[[#This Row],[revenue]]/Table2[[#This Row],[Order ID]]</f>
        <v>23.321289151157512</v>
      </c>
      <c r="O1016" s="3" t="str" cm="1">
        <f t="array" ref="O1016">_xlfn.IFS(M1016&lt;=150000,"regular",M1016&lt;=300000,"premium",M1016&lt;=500000,"VIP")</f>
        <v>premium</v>
      </c>
    </row>
    <row r="1017" spans="1:15" x14ac:dyDescent="0.25">
      <c r="A1017" s="3">
        <v>11016</v>
      </c>
      <c r="B1017" s="5">
        <v>45276</v>
      </c>
      <c r="C1017" s="5" t="str">
        <f t="shared" si="45"/>
        <v>Dec</v>
      </c>
      <c r="D1017" s="5" t="str">
        <f t="shared" si="46"/>
        <v>2023</v>
      </c>
      <c r="E1017" s="3" t="s">
        <v>2071</v>
      </c>
      <c r="F1017" s="3" t="s">
        <v>23</v>
      </c>
      <c r="G1017" s="3" t="s">
        <v>135</v>
      </c>
      <c r="H1017" s="3" t="s">
        <v>120</v>
      </c>
      <c r="I1017" s="3" t="s">
        <v>121</v>
      </c>
      <c r="J1017" s="3" t="s">
        <v>2072</v>
      </c>
      <c r="K1017" s="3">
        <v>3</v>
      </c>
      <c r="L1017" s="3">
        <v>46947</v>
      </c>
      <c r="M1017" s="3">
        <f t="shared" si="47"/>
        <v>140841</v>
      </c>
      <c r="N1017" s="6">
        <f>Table2[[#This Row],[revenue]]/Table2[[#This Row],[Order ID]]</f>
        <v>12.785130718954248</v>
      </c>
      <c r="O1017" s="3" t="str" cm="1">
        <f t="array" ref="O1017">_xlfn.IFS(M1017&lt;=150000,"regular",M1017&lt;=300000,"premium",M1017&lt;=500000,"VIP")</f>
        <v>regular</v>
      </c>
    </row>
    <row r="1018" spans="1:15" x14ac:dyDescent="0.25">
      <c r="A1018" s="3">
        <v>11017</v>
      </c>
      <c r="B1018" s="5">
        <v>45902</v>
      </c>
      <c r="C1018" s="5" t="str">
        <f t="shared" si="45"/>
        <v>Sep</v>
      </c>
      <c r="D1018" s="5" t="str">
        <f t="shared" si="46"/>
        <v>2025</v>
      </c>
      <c r="E1018" s="3" t="s">
        <v>2073</v>
      </c>
      <c r="F1018" s="3" t="s">
        <v>17</v>
      </c>
      <c r="G1018" s="3" t="s">
        <v>158</v>
      </c>
      <c r="H1018" s="3" t="s">
        <v>13</v>
      </c>
      <c r="I1018" s="3" t="s">
        <v>102</v>
      </c>
      <c r="J1018" s="3" t="s">
        <v>2074</v>
      </c>
      <c r="K1018" s="3">
        <v>3</v>
      </c>
      <c r="L1018" s="3">
        <v>68003</v>
      </c>
      <c r="M1018" s="3">
        <f t="shared" si="47"/>
        <v>204009</v>
      </c>
      <c r="N1018" s="6">
        <f>Table2[[#This Row],[revenue]]/Table2[[#This Row],[Order ID]]</f>
        <v>18.517654533902153</v>
      </c>
      <c r="O1018" s="3" t="str" cm="1">
        <f t="array" ref="O1018">_xlfn.IFS(M1018&lt;=150000,"regular",M1018&lt;=300000,"premium",M1018&lt;=500000,"VIP")</f>
        <v>premium</v>
      </c>
    </row>
    <row r="1019" spans="1:15" x14ac:dyDescent="0.25">
      <c r="A1019" s="3">
        <v>11018</v>
      </c>
      <c r="B1019" s="5">
        <v>45544</v>
      </c>
      <c r="C1019" s="5" t="str">
        <f t="shared" si="45"/>
        <v>Sep</v>
      </c>
      <c r="D1019" s="5" t="str">
        <f t="shared" si="46"/>
        <v>2024</v>
      </c>
      <c r="E1019" s="3" t="s">
        <v>2075</v>
      </c>
      <c r="F1019" s="3" t="s">
        <v>33</v>
      </c>
      <c r="G1019" s="3" t="s">
        <v>43</v>
      </c>
      <c r="H1019" s="3" t="s">
        <v>39</v>
      </c>
      <c r="I1019" s="3" t="s">
        <v>192</v>
      </c>
      <c r="J1019" s="3" t="s">
        <v>2076</v>
      </c>
      <c r="K1019" s="3">
        <v>3</v>
      </c>
      <c r="L1019" s="3">
        <v>54327</v>
      </c>
      <c r="M1019" s="3">
        <f t="shared" si="47"/>
        <v>162981</v>
      </c>
      <c r="N1019" s="6">
        <f>Table2[[#This Row],[revenue]]/Table2[[#This Row],[Order ID]]</f>
        <v>14.792249047013977</v>
      </c>
      <c r="O1019" s="3" t="str" cm="1">
        <f t="array" ref="O1019">_xlfn.IFS(M1019&lt;=150000,"regular",M1019&lt;=300000,"premium",M1019&lt;=500000,"VIP")</f>
        <v>premium</v>
      </c>
    </row>
    <row r="1020" spans="1:15" x14ac:dyDescent="0.25">
      <c r="A1020" s="3">
        <v>11019</v>
      </c>
      <c r="B1020" s="5">
        <v>45412</v>
      </c>
      <c r="C1020" s="5" t="str">
        <f t="shared" si="45"/>
        <v>Apr</v>
      </c>
      <c r="D1020" s="5" t="str">
        <f t="shared" si="46"/>
        <v>2024</v>
      </c>
      <c r="E1020" s="3" t="s">
        <v>2077</v>
      </c>
      <c r="F1020" s="3" t="s">
        <v>17</v>
      </c>
      <c r="G1020" s="3" t="s">
        <v>66</v>
      </c>
      <c r="H1020" s="3" t="s">
        <v>62</v>
      </c>
      <c r="I1020" s="3" t="s">
        <v>106</v>
      </c>
      <c r="J1020" s="3" t="s">
        <v>2078</v>
      </c>
      <c r="K1020" s="3">
        <v>5</v>
      </c>
      <c r="L1020" s="3">
        <v>36812</v>
      </c>
      <c r="M1020" s="3">
        <f t="shared" si="47"/>
        <v>184060</v>
      </c>
      <c r="N1020" s="6">
        <f>Table2[[#This Row],[revenue]]/Table2[[#This Row],[Order ID]]</f>
        <v>16.703875124784464</v>
      </c>
      <c r="O1020" s="3" t="str" cm="1">
        <f t="array" ref="O1020">_xlfn.IFS(M1020&lt;=150000,"regular",M1020&lt;=300000,"premium",M1020&lt;=500000,"VIP")</f>
        <v>premium</v>
      </c>
    </row>
    <row r="1021" spans="1:15" x14ac:dyDescent="0.25">
      <c r="A1021" s="3">
        <v>11020</v>
      </c>
      <c r="B1021" s="5">
        <v>45629</v>
      </c>
      <c r="C1021" s="5" t="str">
        <f t="shared" si="45"/>
        <v>Dec</v>
      </c>
      <c r="D1021" s="5" t="str">
        <f t="shared" si="46"/>
        <v>2024</v>
      </c>
      <c r="E1021" s="3" t="s">
        <v>2079</v>
      </c>
      <c r="F1021" s="3" t="s">
        <v>23</v>
      </c>
      <c r="G1021" s="3" t="s">
        <v>29</v>
      </c>
      <c r="H1021" s="3" t="s">
        <v>35</v>
      </c>
      <c r="I1021" s="3" t="s">
        <v>179</v>
      </c>
      <c r="J1021" s="3" t="s">
        <v>2080</v>
      </c>
      <c r="K1021" s="3">
        <v>3</v>
      </c>
      <c r="L1021" s="3">
        <v>53353</v>
      </c>
      <c r="M1021" s="3">
        <f t="shared" si="47"/>
        <v>160059</v>
      </c>
      <c r="N1021" s="6">
        <f>Table2[[#This Row],[revenue]]/Table2[[#This Row],[Order ID]]</f>
        <v>14.524410163339383</v>
      </c>
      <c r="O1021" s="3" t="str" cm="1">
        <f t="array" ref="O1021">_xlfn.IFS(M1021&lt;=150000,"regular",M1021&lt;=300000,"premium",M1021&lt;=500000,"VIP")</f>
        <v>premium</v>
      </c>
    </row>
    <row r="1022" spans="1:15" x14ac:dyDescent="0.25">
      <c r="A1022" s="3">
        <v>11021</v>
      </c>
      <c r="B1022" s="5">
        <v>45419</v>
      </c>
      <c r="C1022" s="5" t="str">
        <f t="shared" si="45"/>
        <v>May</v>
      </c>
      <c r="D1022" s="5" t="str">
        <f t="shared" si="46"/>
        <v>2024</v>
      </c>
      <c r="E1022" s="3" t="s">
        <v>2081</v>
      </c>
      <c r="F1022" s="3" t="s">
        <v>33</v>
      </c>
      <c r="G1022" s="3" t="s">
        <v>55</v>
      </c>
      <c r="H1022" s="3" t="s">
        <v>67</v>
      </c>
      <c r="I1022" s="3" t="s">
        <v>298</v>
      </c>
      <c r="J1022" s="3" t="s">
        <v>2082</v>
      </c>
      <c r="K1022" s="3">
        <v>2</v>
      </c>
      <c r="L1022" s="3">
        <v>69395</v>
      </c>
      <c r="M1022" s="3">
        <f t="shared" si="47"/>
        <v>138790</v>
      </c>
      <c r="N1022" s="6">
        <f>Table2[[#This Row],[revenue]]/Table2[[#This Row],[Order ID]]</f>
        <v>12.593231104255512</v>
      </c>
      <c r="O1022" s="3" t="str" cm="1">
        <f t="array" ref="O1022">_xlfn.IFS(M1022&lt;=150000,"regular",M1022&lt;=300000,"premium",M1022&lt;=500000,"VIP")</f>
        <v>regular</v>
      </c>
    </row>
    <row r="1023" spans="1:15" x14ac:dyDescent="0.25">
      <c r="A1023" s="3">
        <v>11022</v>
      </c>
      <c r="B1023" s="5">
        <v>45473</v>
      </c>
      <c r="C1023" s="5" t="str">
        <f t="shared" si="45"/>
        <v>Jun</v>
      </c>
      <c r="D1023" s="5" t="str">
        <f t="shared" si="46"/>
        <v>2024</v>
      </c>
      <c r="E1023" s="3" t="s">
        <v>2083</v>
      </c>
      <c r="F1023" s="3" t="s">
        <v>17</v>
      </c>
      <c r="G1023" s="3" t="s">
        <v>51</v>
      </c>
      <c r="H1023" s="3" t="s">
        <v>25</v>
      </c>
      <c r="I1023" s="3" t="s">
        <v>313</v>
      </c>
      <c r="J1023" s="3" t="s">
        <v>2084</v>
      </c>
      <c r="K1023" s="3">
        <v>5</v>
      </c>
      <c r="L1023" s="3">
        <v>34804</v>
      </c>
      <c r="M1023" s="3">
        <f t="shared" si="47"/>
        <v>174020</v>
      </c>
      <c r="N1023" s="6">
        <f>Table2[[#This Row],[revenue]]/Table2[[#This Row],[Order ID]]</f>
        <v>15.788423153692614</v>
      </c>
      <c r="O1023" s="3" t="str" cm="1">
        <f t="array" ref="O1023">_xlfn.IFS(M1023&lt;=150000,"regular",M1023&lt;=300000,"premium",M1023&lt;=500000,"VIP")</f>
        <v>premium</v>
      </c>
    </row>
    <row r="1024" spans="1:15" x14ac:dyDescent="0.25">
      <c r="A1024" s="3">
        <v>11023</v>
      </c>
      <c r="B1024" s="5">
        <v>45227</v>
      </c>
      <c r="C1024" s="5" t="str">
        <f t="shared" si="45"/>
        <v>Oct</v>
      </c>
      <c r="D1024" s="5" t="str">
        <f t="shared" si="46"/>
        <v>2023</v>
      </c>
      <c r="E1024" s="3" t="s">
        <v>2085</v>
      </c>
      <c r="F1024" s="3" t="s">
        <v>33</v>
      </c>
      <c r="G1024" s="3" t="s">
        <v>101</v>
      </c>
      <c r="H1024" s="3" t="s">
        <v>39</v>
      </c>
      <c r="I1024" s="3" t="s">
        <v>40</v>
      </c>
      <c r="J1024" s="3" t="s">
        <v>2086</v>
      </c>
      <c r="K1024" s="3">
        <v>4</v>
      </c>
      <c r="L1024" s="3">
        <v>28446</v>
      </c>
      <c r="M1024" s="3">
        <f t="shared" si="47"/>
        <v>113784</v>
      </c>
      <c r="N1024" s="6">
        <f>Table2[[#This Row],[revenue]]/Table2[[#This Row],[Order ID]]</f>
        <v>10.322416764946022</v>
      </c>
      <c r="O1024" s="3" t="str" cm="1">
        <f t="array" ref="O1024">_xlfn.IFS(M1024&lt;=150000,"regular",M1024&lt;=300000,"premium",M1024&lt;=500000,"VIP")</f>
        <v>regular</v>
      </c>
    </row>
    <row r="1025" spans="1:15" x14ac:dyDescent="0.25">
      <c r="A1025" s="3">
        <v>11024</v>
      </c>
      <c r="B1025" s="5">
        <v>45891</v>
      </c>
      <c r="C1025" s="5" t="str">
        <f t="shared" si="45"/>
        <v>Aug</v>
      </c>
      <c r="D1025" s="5" t="str">
        <f t="shared" si="46"/>
        <v>2025</v>
      </c>
      <c r="E1025" s="3" t="s">
        <v>2087</v>
      </c>
      <c r="F1025" s="3" t="s">
        <v>23</v>
      </c>
      <c r="G1025" s="3" t="s">
        <v>24</v>
      </c>
      <c r="H1025" s="3" t="s">
        <v>62</v>
      </c>
      <c r="I1025" s="3" t="s">
        <v>114</v>
      </c>
      <c r="J1025" s="3" t="s">
        <v>2088</v>
      </c>
      <c r="K1025" s="3">
        <v>5</v>
      </c>
      <c r="L1025" s="3">
        <v>33373</v>
      </c>
      <c r="M1025" s="3">
        <f t="shared" si="47"/>
        <v>166865</v>
      </c>
      <c r="N1025" s="6">
        <f>Table2[[#This Row],[revenue]]/Table2[[#This Row],[Order ID]]</f>
        <v>15.136520319303338</v>
      </c>
      <c r="O1025" s="3" t="str" cm="1">
        <f t="array" ref="O1025">_xlfn.IFS(M1025&lt;=150000,"regular",M1025&lt;=300000,"premium",M1025&lt;=500000,"VIP")</f>
        <v>premium</v>
      </c>
    </row>
    <row r="1026" spans="1:15" x14ac:dyDescent="0.25">
      <c r="A1026" s="3">
        <v>11025</v>
      </c>
      <c r="B1026" s="5">
        <v>45342</v>
      </c>
      <c r="C1026" s="5" t="str">
        <f t="shared" si="45"/>
        <v>Feb</v>
      </c>
      <c r="D1026" s="5" t="str">
        <f t="shared" si="46"/>
        <v>2024</v>
      </c>
      <c r="E1026" s="3" t="s">
        <v>2089</v>
      </c>
      <c r="F1026" s="3" t="s">
        <v>11</v>
      </c>
      <c r="G1026" s="3" t="s">
        <v>138</v>
      </c>
      <c r="H1026" s="3" t="s">
        <v>120</v>
      </c>
      <c r="I1026" s="3" t="s">
        <v>159</v>
      </c>
      <c r="J1026" s="3" t="s">
        <v>2090</v>
      </c>
      <c r="K1026" s="3">
        <v>3</v>
      </c>
      <c r="L1026" s="3">
        <v>5586</v>
      </c>
      <c r="M1026" s="3">
        <f t="shared" si="47"/>
        <v>16758</v>
      </c>
      <c r="N1026" s="6">
        <f>Table2[[#This Row],[revenue]]/Table2[[#This Row],[Order ID]]</f>
        <v>1.52</v>
      </c>
      <c r="O1026" s="3" t="str" cm="1">
        <f t="array" ref="O1026">_xlfn.IFS(M1026&lt;=150000,"regular",M1026&lt;=300000,"premium",M1026&lt;=500000,"VIP")</f>
        <v>regular</v>
      </c>
    </row>
    <row r="1027" spans="1:15" x14ac:dyDescent="0.25">
      <c r="A1027" s="3">
        <v>11026</v>
      </c>
      <c r="B1027" s="5">
        <v>45737</v>
      </c>
      <c r="C1027" s="5" t="str">
        <f t="shared" ref="C1027:C1090" si="48">TEXT(B1027,"mmm")</f>
        <v>Mar</v>
      </c>
      <c r="D1027" s="5" t="str">
        <f t="shared" ref="D1027:D1090" si="49">TEXT(B1027,"yyyy")</f>
        <v>2025</v>
      </c>
      <c r="E1027" s="3" t="s">
        <v>2091</v>
      </c>
      <c r="F1027" s="3" t="s">
        <v>11</v>
      </c>
      <c r="G1027" s="3" t="s">
        <v>84</v>
      </c>
      <c r="H1027" s="3" t="s">
        <v>120</v>
      </c>
      <c r="I1027" s="3" t="s">
        <v>159</v>
      </c>
      <c r="J1027" s="3" t="s">
        <v>1668</v>
      </c>
      <c r="K1027" s="3">
        <v>4</v>
      </c>
      <c r="L1027" s="3">
        <v>76233</v>
      </c>
      <c r="M1027" s="3">
        <f t="shared" ref="M1027:M1090" si="50">K1027*L1027</f>
        <v>304932</v>
      </c>
      <c r="N1027" s="6">
        <f>Table2[[#This Row],[revenue]]/Table2[[#This Row],[Order ID]]</f>
        <v>27.655722836930892</v>
      </c>
      <c r="O1027" s="3" t="str" cm="1">
        <f t="array" ref="O1027">_xlfn.IFS(M1027&lt;=150000,"regular",M1027&lt;=300000,"premium",M1027&lt;=500000,"VIP")</f>
        <v>VIP</v>
      </c>
    </row>
    <row r="1028" spans="1:15" x14ac:dyDescent="0.25">
      <c r="A1028" s="3">
        <v>11027</v>
      </c>
      <c r="B1028" s="5">
        <v>45637</v>
      </c>
      <c r="C1028" s="5" t="str">
        <f t="shared" si="48"/>
        <v>Dec</v>
      </c>
      <c r="D1028" s="5" t="str">
        <f t="shared" si="49"/>
        <v>2024</v>
      </c>
      <c r="E1028" s="3" t="s">
        <v>2092</v>
      </c>
      <c r="F1028" s="3" t="s">
        <v>23</v>
      </c>
      <c r="G1028" s="3" t="s">
        <v>135</v>
      </c>
      <c r="H1028" s="3" t="s">
        <v>77</v>
      </c>
      <c r="I1028" s="3" t="s">
        <v>109</v>
      </c>
      <c r="J1028" s="3" t="s">
        <v>2093</v>
      </c>
      <c r="K1028" s="3">
        <v>1</v>
      </c>
      <c r="L1028" s="3">
        <v>46679</v>
      </c>
      <c r="M1028" s="3">
        <f t="shared" si="50"/>
        <v>46679</v>
      </c>
      <c r="N1028" s="6">
        <f>Table2[[#This Row],[revenue]]/Table2[[#This Row],[Order ID]]</f>
        <v>4.233154983222998</v>
      </c>
      <c r="O1028" s="3" t="str" cm="1">
        <f t="array" ref="O1028">_xlfn.IFS(M1028&lt;=150000,"regular",M1028&lt;=300000,"premium",M1028&lt;=500000,"VIP")</f>
        <v>regular</v>
      </c>
    </row>
    <row r="1029" spans="1:15" x14ac:dyDescent="0.25">
      <c r="A1029" s="3">
        <v>11028</v>
      </c>
      <c r="B1029" s="5">
        <v>45363</v>
      </c>
      <c r="C1029" s="5" t="str">
        <f t="shared" si="48"/>
        <v>Mar</v>
      </c>
      <c r="D1029" s="5" t="str">
        <f t="shared" si="49"/>
        <v>2024</v>
      </c>
      <c r="E1029" s="3" t="s">
        <v>2094</v>
      </c>
      <c r="F1029" s="3" t="s">
        <v>11</v>
      </c>
      <c r="G1029" s="3" t="s">
        <v>84</v>
      </c>
      <c r="H1029" s="3" t="s">
        <v>77</v>
      </c>
      <c r="I1029" s="3" t="s">
        <v>287</v>
      </c>
      <c r="J1029" s="3" t="s">
        <v>2095</v>
      </c>
      <c r="K1029" s="3">
        <v>3</v>
      </c>
      <c r="L1029" s="3">
        <v>28359</v>
      </c>
      <c r="M1029" s="3">
        <f t="shared" si="50"/>
        <v>85077</v>
      </c>
      <c r="N1029" s="6">
        <f>Table2[[#This Row],[revenue]]/Table2[[#This Row],[Order ID]]</f>
        <v>7.7146354733405875</v>
      </c>
      <c r="O1029" s="3" t="str" cm="1">
        <f t="array" ref="O1029">_xlfn.IFS(M1029&lt;=150000,"regular",M1029&lt;=300000,"premium",M1029&lt;=500000,"VIP")</f>
        <v>regular</v>
      </c>
    </row>
    <row r="1030" spans="1:15" x14ac:dyDescent="0.25">
      <c r="A1030" s="3">
        <v>11029</v>
      </c>
      <c r="B1030" s="5">
        <v>45754</v>
      </c>
      <c r="C1030" s="5" t="str">
        <f t="shared" si="48"/>
        <v>Apr</v>
      </c>
      <c r="D1030" s="5" t="str">
        <f t="shared" si="49"/>
        <v>2025</v>
      </c>
      <c r="E1030" s="3" t="s">
        <v>2096</v>
      </c>
      <c r="F1030" s="3" t="s">
        <v>23</v>
      </c>
      <c r="G1030" s="3" t="s">
        <v>76</v>
      </c>
      <c r="H1030" s="3" t="s">
        <v>87</v>
      </c>
      <c r="I1030" s="3" t="s">
        <v>174</v>
      </c>
      <c r="J1030" s="3" t="s">
        <v>2097</v>
      </c>
      <c r="K1030" s="3">
        <v>4</v>
      </c>
      <c r="L1030" s="3">
        <v>41906</v>
      </c>
      <c r="M1030" s="3">
        <f t="shared" si="50"/>
        <v>167624</v>
      </c>
      <c r="N1030" s="6">
        <f>Table2[[#This Row],[revenue]]/Table2[[#This Row],[Order ID]]</f>
        <v>15.198476743131744</v>
      </c>
      <c r="O1030" s="3" t="str" cm="1">
        <f t="array" ref="O1030">_xlfn.IFS(M1030&lt;=150000,"regular",M1030&lt;=300000,"premium",M1030&lt;=500000,"VIP")</f>
        <v>premium</v>
      </c>
    </row>
    <row r="1031" spans="1:15" x14ac:dyDescent="0.25">
      <c r="A1031" s="3">
        <v>11030</v>
      </c>
      <c r="B1031" s="5">
        <v>45501</v>
      </c>
      <c r="C1031" s="5" t="str">
        <f t="shared" si="48"/>
        <v>Jul</v>
      </c>
      <c r="D1031" s="5" t="str">
        <f t="shared" si="49"/>
        <v>2024</v>
      </c>
      <c r="E1031" s="3" t="s">
        <v>2098</v>
      </c>
      <c r="F1031" s="3" t="s">
        <v>33</v>
      </c>
      <c r="G1031" s="3" t="s">
        <v>101</v>
      </c>
      <c r="H1031" s="3" t="s">
        <v>13</v>
      </c>
      <c r="I1031" s="3" t="s">
        <v>48</v>
      </c>
      <c r="J1031" s="3" t="s">
        <v>2099</v>
      </c>
      <c r="K1031" s="3">
        <v>5</v>
      </c>
      <c r="L1031" s="3">
        <v>7394</v>
      </c>
      <c r="M1031" s="3">
        <f t="shared" si="50"/>
        <v>36970</v>
      </c>
      <c r="N1031" s="6">
        <f>Table2[[#This Row],[revenue]]/Table2[[#This Row],[Order ID]]</f>
        <v>3.3517679057116956</v>
      </c>
      <c r="O1031" s="3" t="str" cm="1">
        <f t="array" ref="O1031">_xlfn.IFS(M1031&lt;=150000,"regular",M1031&lt;=300000,"premium",M1031&lt;=500000,"VIP")</f>
        <v>regular</v>
      </c>
    </row>
    <row r="1032" spans="1:15" x14ac:dyDescent="0.25">
      <c r="A1032" s="3">
        <v>11031</v>
      </c>
      <c r="B1032" s="5">
        <v>45665</v>
      </c>
      <c r="C1032" s="5" t="str">
        <f t="shared" si="48"/>
        <v>Jan</v>
      </c>
      <c r="D1032" s="5" t="str">
        <f t="shared" si="49"/>
        <v>2025</v>
      </c>
      <c r="E1032" s="3" t="s">
        <v>2100</v>
      </c>
      <c r="F1032" s="3" t="s">
        <v>17</v>
      </c>
      <c r="G1032" s="3" t="s">
        <v>158</v>
      </c>
      <c r="H1032" s="3" t="s">
        <v>35</v>
      </c>
      <c r="I1032" s="3" t="s">
        <v>44</v>
      </c>
      <c r="J1032" s="3" t="s">
        <v>1046</v>
      </c>
      <c r="K1032" s="3">
        <v>2</v>
      </c>
      <c r="L1032" s="3">
        <v>66329</v>
      </c>
      <c r="M1032" s="3">
        <f t="shared" si="50"/>
        <v>132658</v>
      </c>
      <c r="N1032" s="6">
        <f>Table2[[#This Row],[revenue]]/Table2[[#This Row],[Order ID]]</f>
        <v>12.025926933188288</v>
      </c>
      <c r="O1032" s="3" t="str" cm="1">
        <f t="array" ref="O1032">_xlfn.IFS(M1032&lt;=150000,"regular",M1032&lt;=300000,"premium",M1032&lt;=500000,"VIP")</f>
        <v>regular</v>
      </c>
    </row>
    <row r="1033" spans="1:15" x14ac:dyDescent="0.25">
      <c r="A1033" s="3">
        <v>11032</v>
      </c>
      <c r="B1033" s="5">
        <v>45797</v>
      </c>
      <c r="C1033" s="5" t="str">
        <f t="shared" si="48"/>
        <v>May</v>
      </c>
      <c r="D1033" s="5" t="str">
        <f t="shared" si="49"/>
        <v>2025</v>
      </c>
      <c r="E1033" s="3" t="s">
        <v>2101</v>
      </c>
      <c r="F1033" s="3" t="s">
        <v>33</v>
      </c>
      <c r="G1033" s="3" t="s">
        <v>94</v>
      </c>
      <c r="H1033" s="3" t="s">
        <v>35</v>
      </c>
      <c r="I1033" s="3" t="s">
        <v>36</v>
      </c>
      <c r="J1033" s="3" t="s">
        <v>925</v>
      </c>
      <c r="K1033" s="3">
        <v>5</v>
      </c>
      <c r="L1033" s="3">
        <v>33747</v>
      </c>
      <c r="M1033" s="3">
        <f t="shared" si="50"/>
        <v>168735</v>
      </c>
      <c r="N1033" s="6">
        <f>Table2[[#This Row],[revenue]]/Table2[[#This Row],[Order ID]]</f>
        <v>15.29505076142132</v>
      </c>
      <c r="O1033" s="3" t="str" cm="1">
        <f t="array" ref="O1033">_xlfn.IFS(M1033&lt;=150000,"regular",M1033&lt;=300000,"premium",M1033&lt;=500000,"VIP")</f>
        <v>premium</v>
      </c>
    </row>
    <row r="1034" spans="1:15" x14ac:dyDescent="0.25">
      <c r="A1034" s="3">
        <v>11033</v>
      </c>
      <c r="B1034" s="5">
        <v>45228</v>
      </c>
      <c r="C1034" s="5" t="str">
        <f t="shared" si="48"/>
        <v>Oct</v>
      </c>
      <c r="D1034" s="5" t="str">
        <f t="shared" si="49"/>
        <v>2023</v>
      </c>
      <c r="E1034" s="3" t="s">
        <v>2102</v>
      </c>
      <c r="F1034" s="3" t="s">
        <v>17</v>
      </c>
      <c r="G1034" s="3" t="s">
        <v>47</v>
      </c>
      <c r="H1034" s="3" t="s">
        <v>120</v>
      </c>
      <c r="I1034" s="3" t="s">
        <v>139</v>
      </c>
      <c r="J1034" s="3" t="s">
        <v>2103</v>
      </c>
      <c r="K1034" s="3">
        <v>2</v>
      </c>
      <c r="L1034" s="3">
        <v>731</v>
      </c>
      <c r="M1034" s="3">
        <f t="shared" si="50"/>
        <v>1462</v>
      </c>
      <c r="N1034" s="6">
        <f>Table2[[#This Row],[revenue]]/Table2[[#This Row],[Order ID]]</f>
        <v>0.13251155624036981</v>
      </c>
      <c r="O1034" s="3" t="str" cm="1">
        <f t="array" ref="O1034">_xlfn.IFS(M1034&lt;=150000,"regular",M1034&lt;=300000,"premium",M1034&lt;=500000,"VIP")</f>
        <v>regular</v>
      </c>
    </row>
    <row r="1035" spans="1:15" x14ac:dyDescent="0.25">
      <c r="A1035" s="3">
        <v>11034</v>
      </c>
      <c r="B1035" s="5">
        <v>45812</v>
      </c>
      <c r="C1035" s="5" t="str">
        <f t="shared" si="48"/>
        <v>Jun</v>
      </c>
      <c r="D1035" s="5" t="str">
        <f t="shared" si="49"/>
        <v>2025</v>
      </c>
      <c r="E1035" s="3" t="s">
        <v>2104</v>
      </c>
      <c r="F1035" s="3" t="s">
        <v>33</v>
      </c>
      <c r="G1035" s="3" t="s">
        <v>101</v>
      </c>
      <c r="H1035" s="3" t="s">
        <v>35</v>
      </c>
      <c r="I1035" s="3" t="s">
        <v>36</v>
      </c>
      <c r="J1035" s="3" t="s">
        <v>2105</v>
      </c>
      <c r="K1035" s="3">
        <v>4</v>
      </c>
      <c r="L1035" s="3">
        <v>37118</v>
      </c>
      <c r="M1035" s="3">
        <f t="shared" si="50"/>
        <v>148472</v>
      </c>
      <c r="N1035" s="6">
        <f>Table2[[#This Row],[revenue]]/Table2[[#This Row],[Order ID]]</f>
        <v>13.455863694036614</v>
      </c>
      <c r="O1035" s="3" t="str" cm="1">
        <f t="array" ref="O1035">_xlfn.IFS(M1035&lt;=150000,"regular",M1035&lt;=300000,"premium",M1035&lt;=500000,"VIP")</f>
        <v>regular</v>
      </c>
    </row>
    <row r="1036" spans="1:15" x14ac:dyDescent="0.25">
      <c r="A1036" s="3">
        <v>11035</v>
      </c>
      <c r="B1036" s="5">
        <v>45681</v>
      </c>
      <c r="C1036" s="5" t="str">
        <f t="shared" si="48"/>
        <v>Jan</v>
      </c>
      <c r="D1036" s="5" t="str">
        <f t="shared" si="49"/>
        <v>2025</v>
      </c>
      <c r="E1036" s="3" t="s">
        <v>2106</v>
      </c>
      <c r="F1036" s="3" t="s">
        <v>23</v>
      </c>
      <c r="G1036" s="3" t="s">
        <v>135</v>
      </c>
      <c r="H1036" s="3" t="s">
        <v>67</v>
      </c>
      <c r="I1036" s="3" t="s">
        <v>400</v>
      </c>
      <c r="J1036" s="3" t="s">
        <v>2107</v>
      </c>
      <c r="K1036" s="3">
        <v>3</v>
      </c>
      <c r="L1036" s="3">
        <v>29284</v>
      </c>
      <c r="M1036" s="3">
        <f t="shared" si="50"/>
        <v>87852</v>
      </c>
      <c r="N1036" s="6">
        <f>Table2[[#This Row],[revenue]]/Table2[[#This Row],[Order ID]]</f>
        <v>7.9612143180788397</v>
      </c>
      <c r="O1036" s="3" t="str" cm="1">
        <f t="array" ref="O1036">_xlfn.IFS(M1036&lt;=150000,"regular",M1036&lt;=300000,"premium",M1036&lt;=500000,"VIP")</f>
        <v>regular</v>
      </c>
    </row>
    <row r="1037" spans="1:15" x14ac:dyDescent="0.25">
      <c r="A1037" s="3">
        <v>11036</v>
      </c>
      <c r="B1037" s="5">
        <v>45544</v>
      </c>
      <c r="C1037" s="5" t="str">
        <f t="shared" si="48"/>
        <v>Sep</v>
      </c>
      <c r="D1037" s="5" t="str">
        <f t="shared" si="49"/>
        <v>2024</v>
      </c>
      <c r="E1037" s="3" t="s">
        <v>2108</v>
      </c>
      <c r="F1037" s="3" t="s">
        <v>23</v>
      </c>
      <c r="G1037" s="3" t="s">
        <v>29</v>
      </c>
      <c r="H1037" s="3" t="s">
        <v>67</v>
      </c>
      <c r="I1037" s="3" t="s">
        <v>400</v>
      </c>
      <c r="J1037" s="3" t="s">
        <v>2109</v>
      </c>
      <c r="K1037" s="3">
        <v>1</v>
      </c>
      <c r="L1037" s="3">
        <v>15109</v>
      </c>
      <c r="M1037" s="3">
        <f t="shared" si="50"/>
        <v>15109</v>
      </c>
      <c r="N1037" s="6">
        <f>Table2[[#This Row],[revenue]]/Table2[[#This Row],[Order ID]]</f>
        <v>1.3690648785791955</v>
      </c>
      <c r="O1037" s="3" t="str" cm="1">
        <f t="array" ref="O1037">_xlfn.IFS(M1037&lt;=150000,"regular",M1037&lt;=300000,"premium",M1037&lt;=500000,"VIP")</f>
        <v>regular</v>
      </c>
    </row>
    <row r="1038" spans="1:15" x14ac:dyDescent="0.25">
      <c r="A1038" s="3">
        <v>11037</v>
      </c>
      <c r="B1038" s="5">
        <v>45328</v>
      </c>
      <c r="C1038" s="5" t="str">
        <f t="shared" si="48"/>
        <v>Feb</v>
      </c>
      <c r="D1038" s="5" t="str">
        <f t="shared" si="49"/>
        <v>2024</v>
      </c>
      <c r="E1038" s="3" t="s">
        <v>2110</v>
      </c>
      <c r="F1038" s="3" t="s">
        <v>23</v>
      </c>
      <c r="G1038" s="3" t="s">
        <v>76</v>
      </c>
      <c r="H1038" s="3" t="s">
        <v>62</v>
      </c>
      <c r="I1038" s="3" t="s">
        <v>114</v>
      </c>
      <c r="J1038" s="3" t="s">
        <v>2111</v>
      </c>
      <c r="K1038" s="3">
        <v>1</v>
      </c>
      <c r="L1038" s="3">
        <v>19290</v>
      </c>
      <c r="M1038" s="3">
        <f t="shared" si="50"/>
        <v>19290</v>
      </c>
      <c r="N1038" s="6">
        <f>Table2[[#This Row],[revenue]]/Table2[[#This Row],[Order ID]]</f>
        <v>1.7477575428105463</v>
      </c>
      <c r="O1038" s="3" t="str" cm="1">
        <f t="array" ref="O1038">_xlfn.IFS(M1038&lt;=150000,"regular",M1038&lt;=300000,"premium",M1038&lt;=500000,"VIP")</f>
        <v>regular</v>
      </c>
    </row>
    <row r="1039" spans="1:15" x14ac:dyDescent="0.25">
      <c r="A1039" s="3">
        <v>11038</v>
      </c>
      <c r="B1039" s="5">
        <v>45533</v>
      </c>
      <c r="C1039" s="5" t="str">
        <f t="shared" si="48"/>
        <v>Aug</v>
      </c>
      <c r="D1039" s="5" t="str">
        <f t="shared" si="49"/>
        <v>2024</v>
      </c>
      <c r="E1039" s="3" t="s">
        <v>2112</v>
      </c>
      <c r="F1039" s="3" t="s">
        <v>23</v>
      </c>
      <c r="G1039" s="3" t="s">
        <v>135</v>
      </c>
      <c r="H1039" s="3" t="s">
        <v>62</v>
      </c>
      <c r="I1039" s="3" t="s">
        <v>106</v>
      </c>
      <c r="J1039" s="3" t="s">
        <v>2113</v>
      </c>
      <c r="K1039" s="3">
        <v>4</v>
      </c>
      <c r="L1039" s="3">
        <v>54082</v>
      </c>
      <c r="M1039" s="3">
        <f t="shared" si="50"/>
        <v>216328</v>
      </c>
      <c r="N1039" s="6">
        <f>Table2[[#This Row],[revenue]]/Table2[[#This Row],[Order ID]]</f>
        <v>19.598477985142235</v>
      </c>
      <c r="O1039" s="3" t="str" cm="1">
        <f t="array" ref="O1039">_xlfn.IFS(M1039&lt;=150000,"regular",M1039&lt;=300000,"premium",M1039&lt;=500000,"VIP")</f>
        <v>premium</v>
      </c>
    </row>
    <row r="1040" spans="1:15" x14ac:dyDescent="0.25">
      <c r="A1040" s="3">
        <v>11039</v>
      </c>
      <c r="B1040" s="5">
        <v>45712</v>
      </c>
      <c r="C1040" s="5" t="str">
        <f t="shared" si="48"/>
        <v>Feb</v>
      </c>
      <c r="D1040" s="5" t="str">
        <f t="shared" si="49"/>
        <v>2025</v>
      </c>
      <c r="E1040" s="3" t="s">
        <v>2114</v>
      </c>
      <c r="F1040" s="3" t="s">
        <v>11</v>
      </c>
      <c r="G1040" s="3" t="s">
        <v>84</v>
      </c>
      <c r="H1040" s="3" t="s">
        <v>62</v>
      </c>
      <c r="I1040" s="3" t="s">
        <v>142</v>
      </c>
      <c r="J1040" s="3" t="s">
        <v>862</v>
      </c>
      <c r="K1040" s="3">
        <v>2</v>
      </c>
      <c r="L1040" s="3">
        <v>16234</v>
      </c>
      <c r="M1040" s="3">
        <f t="shared" si="50"/>
        <v>32468</v>
      </c>
      <c r="N1040" s="6">
        <f>Table2[[#This Row],[revenue]]/Table2[[#This Row],[Order ID]]</f>
        <v>2.9412084427937315</v>
      </c>
      <c r="O1040" s="3" t="str" cm="1">
        <f t="array" ref="O1040">_xlfn.IFS(M1040&lt;=150000,"regular",M1040&lt;=300000,"premium",M1040&lt;=500000,"VIP")</f>
        <v>regular</v>
      </c>
    </row>
    <row r="1041" spans="1:15" x14ac:dyDescent="0.25">
      <c r="A1041" s="3">
        <v>11040</v>
      </c>
      <c r="B1041" s="5">
        <v>45541</v>
      </c>
      <c r="C1041" s="5" t="str">
        <f t="shared" si="48"/>
        <v>Sep</v>
      </c>
      <c r="D1041" s="5" t="str">
        <f t="shared" si="49"/>
        <v>2024</v>
      </c>
      <c r="E1041" s="3" t="s">
        <v>2115</v>
      </c>
      <c r="F1041" s="3" t="s">
        <v>17</v>
      </c>
      <c r="G1041" s="3" t="s">
        <v>66</v>
      </c>
      <c r="H1041" s="3" t="s">
        <v>87</v>
      </c>
      <c r="I1041" s="3" t="s">
        <v>129</v>
      </c>
      <c r="J1041" s="3" t="s">
        <v>2116</v>
      </c>
      <c r="K1041" s="3">
        <v>1</v>
      </c>
      <c r="L1041" s="3">
        <v>44624</v>
      </c>
      <c r="M1041" s="3">
        <f t="shared" si="50"/>
        <v>44624</v>
      </c>
      <c r="N1041" s="6">
        <f>Table2[[#This Row],[revenue]]/Table2[[#This Row],[Order ID]]</f>
        <v>4.0420289855072467</v>
      </c>
      <c r="O1041" s="3" t="str" cm="1">
        <f t="array" ref="O1041">_xlfn.IFS(M1041&lt;=150000,"regular",M1041&lt;=300000,"premium",M1041&lt;=500000,"VIP")</f>
        <v>regular</v>
      </c>
    </row>
    <row r="1042" spans="1:15" x14ac:dyDescent="0.25">
      <c r="A1042" s="3">
        <v>11041</v>
      </c>
      <c r="B1042" s="5">
        <v>45739</v>
      </c>
      <c r="C1042" s="5" t="str">
        <f t="shared" si="48"/>
        <v>Mar</v>
      </c>
      <c r="D1042" s="5" t="str">
        <f t="shared" si="49"/>
        <v>2025</v>
      </c>
      <c r="E1042" s="3" t="s">
        <v>2117</v>
      </c>
      <c r="F1042" s="3" t="s">
        <v>11</v>
      </c>
      <c r="G1042" s="3" t="s">
        <v>84</v>
      </c>
      <c r="H1042" s="3" t="s">
        <v>67</v>
      </c>
      <c r="I1042" s="3" t="s">
        <v>298</v>
      </c>
      <c r="J1042" s="3" t="s">
        <v>1957</v>
      </c>
      <c r="K1042" s="3">
        <v>3</v>
      </c>
      <c r="L1042" s="3">
        <v>20681</v>
      </c>
      <c r="M1042" s="3">
        <f t="shared" si="50"/>
        <v>62043</v>
      </c>
      <c r="N1042" s="6">
        <f>Table2[[#This Row],[revenue]]/Table2[[#This Row],[Order ID]]</f>
        <v>5.6193279594239653</v>
      </c>
      <c r="O1042" s="3" t="str" cm="1">
        <f t="array" ref="O1042">_xlfn.IFS(M1042&lt;=150000,"regular",M1042&lt;=300000,"premium",M1042&lt;=500000,"VIP")</f>
        <v>regular</v>
      </c>
    </row>
    <row r="1043" spans="1:15" x14ac:dyDescent="0.25">
      <c r="A1043" s="3">
        <v>11042</v>
      </c>
      <c r="B1043" s="5">
        <v>45225</v>
      </c>
      <c r="C1043" s="5" t="str">
        <f t="shared" si="48"/>
        <v>Oct</v>
      </c>
      <c r="D1043" s="5" t="str">
        <f t="shared" si="49"/>
        <v>2023</v>
      </c>
      <c r="E1043" s="3" t="s">
        <v>2118</v>
      </c>
      <c r="F1043" s="3" t="s">
        <v>33</v>
      </c>
      <c r="G1043" s="3" t="s">
        <v>34</v>
      </c>
      <c r="H1043" s="3" t="s">
        <v>35</v>
      </c>
      <c r="I1043" s="3" t="s">
        <v>71</v>
      </c>
      <c r="J1043" s="3" t="s">
        <v>1884</v>
      </c>
      <c r="K1043" s="3">
        <v>1</v>
      </c>
      <c r="L1043" s="3">
        <v>1071</v>
      </c>
      <c r="M1043" s="3">
        <f t="shared" si="50"/>
        <v>1071</v>
      </c>
      <c r="N1043" s="6">
        <f>Table2[[#This Row],[revenue]]/Table2[[#This Row],[Order ID]]</f>
        <v>9.6993298315522544E-2</v>
      </c>
      <c r="O1043" s="3" t="str" cm="1">
        <f t="array" ref="O1043">_xlfn.IFS(M1043&lt;=150000,"regular",M1043&lt;=300000,"premium",M1043&lt;=500000,"VIP")</f>
        <v>regular</v>
      </c>
    </row>
    <row r="1044" spans="1:15" x14ac:dyDescent="0.25">
      <c r="A1044" s="3">
        <v>11043</v>
      </c>
      <c r="B1044" s="5">
        <v>45206</v>
      </c>
      <c r="C1044" s="5" t="str">
        <f t="shared" si="48"/>
        <v>Oct</v>
      </c>
      <c r="D1044" s="5" t="str">
        <f t="shared" si="49"/>
        <v>2023</v>
      </c>
      <c r="E1044" s="3" t="s">
        <v>2119</v>
      </c>
      <c r="F1044" s="3" t="s">
        <v>33</v>
      </c>
      <c r="G1044" s="3" t="s">
        <v>94</v>
      </c>
      <c r="H1044" s="3" t="s">
        <v>87</v>
      </c>
      <c r="I1044" s="3" t="s">
        <v>88</v>
      </c>
      <c r="J1044" s="3" t="s">
        <v>2120</v>
      </c>
      <c r="K1044" s="3">
        <v>1</v>
      </c>
      <c r="L1044" s="3">
        <v>10248</v>
      </c>
      <c r="M1044" s="3">
        <f t="shared" si="50"/>
        <v>10248</v>
      </c>
      <c r="N1044" s="6">
        <f>Table2[[#This Row],[revenue]]/Table2[[#This Row],[Order ID]]</f>
        <v>0.9280086932898669</v>
      </c>
      <c r="O1044" s="3" t="str" cm="1">
        <f t="array" ref="O1044">_xlfn.IFS(M1044&lt;=150000,"regular",M1044&lt;=300000,"premium",M1044&lt;=500000,"VIP")</f>
        <v>regular</v>
      </c>
    </row>
    <row r="1045" spans="1:15" x14ac:dyDescent="0.25">
      <c r="A1045" s="3">
        <v>11044</v>
      </c>
      <c r="B1045" s="5">
        <v>45456</v>
      </c>
      <c r="C1045" s="5" t="str">
        <f t="shared" si="48"/>
        <v>Jun</v>
      </c>
      <c r="D1045" s="5" t="str">
        <f t="shared" si="49"/>
        <v>2024</v>
      </c>
      <c r="E1045" s="3" t="s">
        <v>2121</v>
      </c>
      <c r="F1045" s="3" t="s">
        <v>33</v>
      </c>
      <c r="G1045" s="3" t="s">
        <v>94</v>
      </c>
      <c r="H1045" s="3" t="s">
        <v>25</v>
      </c>
      <c r="I1045" s="3" t="s">
        <v>58</v>
      </c>
      <c r="J1045" s="3" t="s">
        <v>2122</v>
      </c>
      <c r="K1045" s="3">
        <v>3</v>
      </c>
      <c r="L1045" s="3">
        <v>30343</v>
      </c>
      <c r="M1045" s="3">
        <f t="shared" si="50"/>
        <v>91029</v>
      </c>
      <c r="N1045" s="6">
        <f>Table2[[#This Row],[revenue]]/Table2[[#This Row],[Order ID]]</f>
        <v>8.2423940601231429</v>
      </c>
      <c r="O1045" s="3" t="str" cm="1">
        <f t="array" ref="O1045">_xlfn.IFS(M1045&lt;=150000,"regular",M1045&lt;=300000,"premium",M1045&lt;=500000,"VIP")</f>
        <v>regular</v>
      </c>
    </row>
    <row r="1046" spans="1:15" x14ac:dyDescent="0.25">
      <c r="A1046" s="3">
        <v>11045</v>
      </c>
      <c r="B1046" s="5">
        <v>45870</v>
      </c>
      <c r="C1046" s="5" t="str">
        <f t="shared" si="48"/>
        <v>Aug</v>
      </c>
      <c r="D1046" s="5" t="str">
        <f t="shared" si="49"/>
        <v>2025</v>
      </c>
      <c r="E1046" s="3" t="s">
        <v>2123</v>
      </c>
      <c r="F1046" s="3" t="s">
        <v>33</v>
      </c>
      <c r="G1046" s="3" t="s">
        <v>94</v>
      </c>
      <c r="H1046" s="3" t="s">
        <v>19</v>
      </c>
      <c r="I1046" s="3" t="s">
        <v>52</v>
      </c>
      <c r="J1046" s="3" t="s">
        <v>2124</v>
      </c>
      <c r="K1046" s="3">
        <v>4</v>
      </c>
      <c r="L1046" s="3">
        <v>68181</v>
      </c>
      <c r="M1046" s="3">
        <f t="shared" si="50"/>
        <v>272724</v>
      </c>
      <c r="N1046" s="6">
        <f>Table2[[#This Row],[revenue]]/Table2[[#This Row],[Order ID]]</f>
        <v>24.692077863286556</v>
      </c>
      <c r="O1046" s="3" t="str" cm="1">
        <f t="array" ref="O1046">_xlfn.IFS(M1046&lt;=150000,"regular",M1046&lt;=300000,"premium",M1046&lt;=500000,"VIP")</f>
        <v>premium</v>
      </c>
    </row>
    <row r="1047" spans="1:15" x14ac:dyDescent="0.25">
      <c r="A1047" s="3">
        <v>11046</v>
      </c>
      <c r="B1047" s="5">
        <v>45913</v>
      </c>
      <c r="C1047" s="5" t="str">
        <f t="shared" si="48"/>
        <v>Sep</v>
      </c>
      <c r="D1047" s="5" t="str">
        <f t="shared" si="49"/>
        <v>2025</v>
      </c>
      <c r="E1047" s="3" t="s">
        <v>2125</v>
      </c>
      <c r="F1047" s="3" t="s">
        <v>11</v>
      </c>
      <c r="G1047" s="3" t="s">
        <v>84</v>
      </c>
      <c r="H1047" s="3" t="s">
        <v>77</v>
      </c>
      <c r="I1047" s="3" t="s">
        <v>109</v>
      </c>
      <c r="J1047" s="3" t="s">
        <v>2126</v>
      </c>
      <c r="K1047" s="3">
        <v>3</v>
      </c>
      <c r="L1047" s="3">
        <v>44804</v>
      </c>
      <c r="M1047" s="3">
        <f t="shared" si="50"/>
        <v>134412</v>
      </c>
      <c r="N1047" s="6">
        <f>Table2[[#This Row],[revenue]]/Table2[[#This Row],[Order ID]]</f>
        <v>12.168386746333514</v>
      </c>
      <c r="O1047" s="3" t="str" cm="1">
        <f t="array" ref="O1047">_xlfn.IFS(M1047&lt;=150000,"regular",M1047&lt;=300000,"premium",M1047&lt;=500000,"VIP")</f>
        <v>regular</v>
      </c>
    </row>
    <row r="1048" spans="1:15" x14ac:dyDescent="0.25">
      <c r="A1048" s="3">
        <v>11047</v>
      </c>
      <c r="B1048" s="5">
        <v>45366</v>
      </c>
      <c r="C1048" s="5" t="str">
        <f t="shared" si="48"/>
        <v>Mar</v>
      </c>
      <c r="D1048" s="5" t="str">
        <f t="shared" si="49"/>
        <v>2024</v>
      </c>
      <c r="E1048" s="3" t="s">
        <v>2127</v>
      </c>
      <c r="F1048" s="3" t="s">
        <v>33</v>
      </c>
      <c r="G1048" s="3" t="s">
        <v>94</v>
      </c>
      <c r="H1048" s="3" t="s">
        <v>67</v>
      </c>
      <c r="I1048" s="3" t="s">
        <v>68</v>
      </c>
      <c r="J1048" s="3" t="s">
        <v>2128</v>
      </c>
      <c r="K1048" s="3">
        <v>5</v>
      </c>
      <c r="L1048" s="3">
        <v>65619</v>
      </c>
      <c r="M1048" s="3">
        <f t="shared" si="50"/>
        <v>328095</v>
      </c>
      <c r="N1048" s="6">
        <f>Table2[[#This Row],[revenue]]/Table2[[#This Row],[Order ID]]</f>
        <v>29.699918529917625</v>
      </c>
      <c r="O1048" s="3" t="str" cm="1">
        <f t="array" ref="O1048">_xlfn.IFS(M1048&lt;=150000,"regular",M1048&lt;=300000,"premium",M1048&lt;=500000,"VIP")</f>
        <v>VIP</v>
      </c>
    </row>
    <row r="1049" spans="1:15" x14ac:dyDescent="0.25">
      <c r="A1049" s="3">
        <v>11048</v>
      </c>
      <c r="B1049" s="5">
        <v>45424</v>
      </c>
      <c r="C1049" s="5" t="str">
        <f t="shared" si="48"/>
        <v>May</v>
      </c>
      <c r="D1049" s="5" t="str">
        <f t="shared" si="49"/>
        <v>2024</v>
      </c>
      <c r="E1049" s="3" t="s">
        <v>2129</v>
      </c>
      <c r="F1049" s="3" t="s">
        <v>11</v>
      </c>
      <c r="G1049" s="3" t="s">
        <v>165</v>
      </c>
      <c r="H1049" s="3" t="s">
        <v>13</v>
      </c>
      <c r="I1049" s="3" t="s">
        <v>14</v>
      </c>
      <c r="J1049" s="3" t="s">
        <v>2130</v>
      </c>
      <c r="K1049" s="3">
        <v>2</v>
      </c>
      <c r="L1049" s="3">
        <v>67113</v>
      </c>
      <c r="M1049" s="3">
        <f t="shared" si="50"/>
        <v>134226</v>
      </c>
      <c r="N1049" s="6">
        <f>Table2[[#This Row],[revenue]]/Table2[[#This Row],[Order ID]]</f>
        <v>12.149348298334541</v>
      </c>
      <c r="O1049" s="3" t="str" cm="1">
        <f t="array" ref="O1049">_xlfn.IFS(M1049&lt;=150000,"regular",M1049&lt;=300000,"premium",M1049&lt;=500000,"VIP")</f>
        <v>regular</v>
      </c>
    </row>
    <row r="1050" spans="1:15" x14ac:dyDescent="0.25">
      <c r="A1050" s="3">
        <v>11049</v>
      </c>
      <c r="B1050" s="5">
        <v>45781</v>
      </c>
      <c r="C1050" s="5" t="str">
        <f t="shared" si="48"/>
        <v>May</v>
      </c>
      <c r="D1050" s="5" t="str">
        <f t="shared" si="49"/>
        <v>2025</v>
      </c>
      <c r="E1050" s="3" t="s">
        <v>2131</v>
      </c>
      <c r="F1050" s="3" t="s">
        <v>33</v>
      </c>
      <c r="G1050" s="3" t="s">
        <v>34</v>
      </c>
      <c r="H1050" s="3" t="s">
        <v>13</v>
      </c>
      <c r="I1050" s="3" t="s">
        <v>48</v>
      </c>
      <c r="J1050" s="3" t="s">
        <v>452</v>
      </c>
      <c r="K1050" s="3">
        <v>2</v>
      </c>
      <c r="L1050" s="3">
        <v>20114</v>
      </c>
      <c r="M1050" s="3">
        <f t="shared" si="50"/>
        <v>40228</v>
      </c>
      <c r="N1050" s="6">
        <f>Table2[[#This Row],[revenue]]/Table2[[#This Row],[Order ID]]</f>
        <v>3.6408724771472532</v>
      </c>
      <c r="O1050" s="3" t="str" cm="1">
        <f t="array" ref="O1050">_xlfn.IFS(M1050&lt;=150000,"regular",M1050&lt;=300000,"premium",M1050&lt;=500000,"VIP")</f>
        <v>regular</v>
      </c>
    </row>
    <row r="1051" spans="1:15" x14ac:dyDescent="0.25">
      <c r="A1051" s="3">
        <v>11050</v>
      </c>
      <c r="B1051" s="5">
        <v>45227</v>
      </c>
      <c r="C1051" s="5" t="str">
        <f t="shared" si="48"/>
        <v>Oct</v>
      </c>
      <c r="D1051" s="5" t="str">
        <f t="shared" si="49"/>
        <v>2023</v>
      </c>
      <c r="E1051" s="3" t="s">
        <v>2125</v>
      </c>
      <c r="F1051" s="3" t="s">
        <v>33</v>
      </c>
      <c r="G1051" s="3" t="s">
        <v>43</v>
      </c>
      <c r="H1051" s="3" t="s">
        <v>67</v>
      </c>
      <c r="I1051" s="3" t="s">
        <v>298</v>
      </c>
      <c r="J1051" s="3" t="s">
        <v>2132</v>
      </c>
      <c r="K1051" s="3">
        <v>2</v>
      </c>
      <c r="L1051" s="3">
        <v>10531</v>
      </c>
      <c r="M1051" s="3">
        <f t="shared" si="50"/>
        <v>21062</v>
      </c>
      <c r="N1051" s="6">
        <f>Table2[[#This Row],[revenue]]/Table2[[#This Row],[Order ID]]</f>
        <v>1.9060633484162897</v>
      </c>
      <c r="O1051" s="3" t="str" cm="1">
        <f t="array" ref="O1051">_xlfn.IFS(M1051&lt;=150000,"regular",M1051&lt;=300000,"premium",M1051&lt;=500000,"VIP")</f>
        <v>regular</v>
      </c>
    </row>
    <row r="1052" spans="1:15" x14ac:dyDescent="0.25">
      <c r="A1052" s="3">
        <v>11051</v>
      </c>
      <c r="B1052" s="5">
        <v>45685</v>
      </c>
      <c r="C1052" s="5" t="str">
        <f t="shared" si="48"/>
        <v>Jan</v>
      </c>
      <c r="D1052" s="5" t="str">
        <f t="shared" si="49"/>
        <v>2025</v>
      </c>
      <c r="E1052" s="3" t="s">
        <v>2133</v>
      </c>
      <c r="F1052" s="3" t="s">
        <v>33</v>
      </c>
      <c r="G1052" s="3" t="s">
        <v>101</v>
      </c>
      <c r="H1052" s="3" t="s">
        <v>13</v>
      </c>
      <c r="I1052" s="3" t="s">
        <v>48</v>
      </c>
      <c r="J1052" s="3" t="s">
        <v>2134</v>
      </c>
      <c r="K1052" s="3">
        <v>1</v>
      </c>
      <c r="L1052" s="3">
        <v>46017</v>
      </c>
      <c r="M1052" s="3">
        <f t="shared" si="50"/>
        <v>46017</v>
      </c>
      <c r="N1052" s="6">
        <f>Table2[[#This Row],[revenue]]/Table2[[#This Row],[Order ID]]</f>
        <v>4.1640575513528191</v>
      </c>
      <c r="O1052" s="3" t="str" cm="1">
        <f t="array" ref="O1052">_xlfn.IFS(M1052&lt;=150000,"regular",M1052&lt;=300000,"premium",M1052&lt;=500000,"VIP")</f>
        <v>regular</v>
      </c>
    </row>
    <row r="1053" spans="1:15" x14ac:dyDescent="0.25">
      <c r="A1053" s="3">
        <v>11052</v>
      </c>
      <c r="B1053" s="5">
        <v>45607</v>
      </c>
      <c r="C1053" s="5" t="str">
        <f t="shared" si="48"/>
        <v>Nov</v>
      </c>
      <c r="D1053" s="5" t="str">
        <f t="shared" si="49"/>
        <v>2024</v>
      </c>
      <c r="E1053" s="3" t="s">
        <v>2135</v>
      </c>
      <c r="F1053" s="3" t="s">
        <v>23</v>
      </c>
      <c r="G1053" s="3" t="s">
        <v>24</v>
      </c>
      <c r="H1053" s="3" t="s">
        <v>62</v>
      </c>
      <c r="I1053" s="3" t="s">
        <v>106</v>
      </c>
      <c r="J1053" s="3" t="s">
        <v>2136</v>
      </c>
      <c r="K1053" s="3">
        <v>5</v>
      </c>
      <c r="L1053" s="3">
        <v>34608</v>
      </c>
      <c r="M1053" s="3">
        <f t="shared" si="50"/>
        <v>173040</v>
      </c>
      <c r="N1053" s="6">
        <f>Table2[[#This Row],[revenue]]/Table2[[#This Row],[Order ID]]</f>
        <v>15.656894679695982</v>
      </c>
      <c r="O1053" s="3" t="str" cm="1">
        <f t="array" ref="O1053">_xlfn.IFS(M1053&lt;=150000,"regular",M1053&lt;=300000,"premium",M1053&lt;=500000,"VIP")</f>
        <v>premium</v>
      </c>
    </row>
    <row r="1054" spans="1:15" x14ac:dyDescent="0.25">
      <c r="A1054" s="3">
        <v>11053</v>
      </c>
      <c r="B1054" s="5">
        <v>45903</v>
      </c>
      <c r="C1054" s="5" t="str">
        <f t="shared" si="48"/>
        <v>Sep</v>
      </c>
      <c r="D1054" s="5" t="str">
        <f t="shared" si="49"/>
        <v>2025</v>
      </c>
      <c r="E1054" s="3" t="s">
        <v>2137</v>
      </c>
      <c r="F1054" s="3" t="s">
        <v>23</v>
      </c>
      <c r="G1054" s="3" t="s">
        <v>135</v>
      </c>
      <c r="H1054" s="3" t="s">
        <v>67</v>
      </c>
      <c r="I1054" s="3" t="s">
        <v>231</v>
      </c>
      <c r="J1054" s="3" t="s">
        <v>2138</v>
      </c>
      <c r="K1054" s="3">
        <v>5</v>
      </c>
      <c r="L1054" s="3">
        <v>23060</v>
      </c>
      <c r="M1054" s="3">
        <f t="shared" si="50"/>
        <v>115300</v>
      </c>
      <c r="N1054" s="6">
        <f>Table2[[#This Row],[revenue]]/Table2[[#This Row],[Order ID]]</f>
        <v>10.431557043336651</v>
      </c>
      <c r="O1054" s="3" t="str" cm="1">
        <f t="array" ref="O1054">_xlfn.IFS(M1054&lt;=150000,"regular",M1054&lt;=300000,"premium",M1054&lt;=500000,"VIP")</f>
        <v>regular</v>
      </c>
    </row>
    <row r="1055" spans="1:15" x14ac:dyDescent="0.25">
      <c r="A1055" s="3">
        <v>11054</v>
      </c>
      <c r="B1055" s="5">
        <v>45350</v>
      </c>
      <c r="C1055" s="5" t="str">
        <f t="shared" si="48"/>
        <v>Feb</v>
      </c>
      <c r="D1055" s="5" t="str">
        <f t="shared" si="49"/>
        <v>2024</v>
      </c>
      <c r="E1055" s="3" t="s">
        <v>2139</v>
      </c>
      <c r="F1055" s="3" t="s">
        <v>17</v>
      </c>
      <c r="G1055" s="3" t="s">
        <v>158</v>
      </c>
      <c r="H1055" s="3" t="s">
        <v>62</v>
      </c>
      <c r="I1055" s="3" t="s">
        <v>63</v>
      </c>
      <c r="J1055" s="3" t="s">
        <v>2140</v>
      </c>
      <c r="K1055" s="3">
        <v>4</v>
      </c>
      <c r="L1055" s="3">
        <v>53624</v>
      </c>
      <c r="M1055" s="3">
        <f t="shared" si="50"/>
        <v>214496</v>
      </c>
      <c r="N1055" s="6">
        <f>Table2[[#This Row],[revenue]]/Table2[[#This Row],[Order ID]]</f>
        <v>19.404378505518363</v>
      </c>
      <c r="O1055" s="3" t="str" cm="1">
        <f t="array" ref="O1055">_xlfn.IFS(M1055&lt;=150000,"regular",M1055&lt;=300000,"premium",M1055&lt;=500000,"VIP")</f>
        <v>premium</v>
      </c>
    </row>
    <row r="1056" spans="1:15" x14ac:dyDescent="0.25">
      <c r="A1056" s="3">
        <v>11055</v>
      </c>
      <c r="B1056" s="5">
        <v>45567</v>
      </c>
      <c r="C1056" s="5" t="str">
        <f t="shared" si="48"/>
        <v>Oct</v>
      </c>
      <c r="D1056" s="5" t="str">
        <f t="shared" si="49"/>
        <v>2024</v>
      </c>
      <c r="E1056" s="3" t="s">
        <v>2141</v>
      </c>
      <c r="F1056" s="3" t="s">
        <v>11</v>
      </c>
      <c r="G1056" s="3" t="s">
        <v>138</v>
      </c>
      <c r="H1056" s="3" t="s">
        <v>19</v>
      </c>
      <c r="I1056" s="3" t="s">
        <v>30</v>
      </c>
      <c r="J1056" s="3" t="s">
        <v>2142</v>
      </c>
      <c r="K1056" s="3">
        <v>5</v>
      </c>
      <c r="L1056" s="3">
        <v>53156</v>
      </c>
      <c r="M1056" s="3">
        <f t="shared" si="50"/>
        <v>265780</v>
      </c>
      <c r="N1056" s="6">
        <f>Table2[[#This Row],[revenue]]/Table2[[#This Row],[Order ID]]</f>
        <v>24.041610131162368</v>
      </c>
      <c r="O1056" s="3" t="str" cm="1">
        <f t="array" ref="O1056">_xlfn.IFS(M1056&lt;=150000,"regular",M1056&lt;=300000,"premium",M1056&lt;=500000,"VIP")</f>
        <v>premium</v>
      </c>
    </row>
    <row r="1057" spans="1:15" x14ac:dyDescent="0.25">
      <c r="A1057" s="3">
        <v>11056</v>
      </c>
      <c r="B1057" s="5">
        <v>45395</v>
      </c>
      <c r="C1057" s="5" t="str">
        <f t="shared" si="48"/>
        <v>Apr</v>
      </c>
      <c r="D1057" s="5" t="str">
        <f t="shared" si="49"/>
        <v>2024</v>
      </c>
      <c r="E1057" s="3" t="s">
        <v>2143</v>
      </c>
      <c r="F1057" s="3" t="s">
        <v>17</v>
      </c>
      <c r="G1057" s="3" t="s">
        <v>51</v>
      </c>
      <c r="H1057" s="3" t="s">
        <v>120</v>
      </c>
      <c r="I1057" s="3" t="s">
        <v>121</v>
      </c>
      <c r="J1057" s="3" t="s">
        <v>2144</v>
      </c>
      <c r="K1057" s="3">
        <v>4</v>
      </c>
      <c r="L1057" s="3">
        <v>69925</v>
      </c>
      <c r="M1057" s="3">
        <f t="shared" si="50"/>
        <v>279700</v>
      </c>
      <c r="N1057" s="6">
        <f>Table2[[#This Row],[revenue]]/Table2[[#This Row],[Order ID]]</f>
        <v>25.298480463096961</v>
      </c>
      <c r="O1057" s="3" t="str" cm="1">
        <f t="array" ref="O1057">_xlfn.IFS(M1057&lt;=150000,"regular",M1057&lt;=300000,"premium",M1057&lt;=500000,"VIP")</f>
        <v>premium</v>
      </c>
    </row>
    <row r="1058" spans="1:15" x14ac:dyDescent="0.25">
      <c r="A1058" s="3">
        <v>11057</v>
      </c>
      <c r="B1058" s="5">
        <v>45637</v>
      </c>
      <c r="C1058" s="5" t="str">
        <f t="shared" si="48"/>
        <v>Dec</v>
      </c>
      <c r="D1058" s="5" t="str">
        <f t="shared" si="49"/>
        <v>2024</v>
      </c>
      <c r="E1058" s="3" t="s">
        <v>2145</v>
      </c>
      <c r="F1058" s="3" t="s">
        <v>33</v>
      </c>
      <c r="G1058" s="3" t="s">
        <v>43</v>
      </c>
      <c r="H1058" s="3" t="s">
        <v>120</v>
      </c>
      <c r="I1058" s="3" t="s">
        <v>150</v>
      </c>
      <c r="J1058" s="3" t="s">
        <v>2146</v>
      </c>
      <c r="K1058" s="3">
        <v>5</v>
      </c>
      <c r="L1058" s="3">
        <v>28450</v>
      </c>
      <c r="M1058" s="3">
        <f t="shared" si="50"/>
        <v>142250</v>
      </c>
      <c r="N1058" s="6">
        <f>Table2[[#This Row],[revenue]]/Table2[[#This Row],[Order ID]]</f>
        <v>12.865153296554219</v>
      </c>
      <c r="O1058" s="3" t="str" cm="1">
        <f t="array" ref="O1058">_xlfn.IFS(M1058&lt;=150000,"regular",M1058&lt;=300000,"premium",M1058&lt;=500000,"VIP")</f>
        <v>regular</v>
      </c>
    </row>
    <row r="1059" spans="1:15" x14ac:dyDescent="0.25">
      <c r="A1059" s="3">
        <v>11058</v>
      </c>
      <c r="B1059" s="5">
        <v>45808</v>
      </c>
      <c r="C1059" s="5" t="str">
        <f t="shared" si="48"/>
        <v>May</v>
      </c>
      <c r="D1059" s="5" t="str">
        <f t="shared" si="49"/>
        <v>2025</v>
      </c>
      <c r="E1059" s="3" t="s">
        <v>2147</v>
      </c>
      <c r="F1059" s="3" t="s">
        <v>33</v>
      </c>
      <c r="G1059" s="3" t="s">
        <v>101</v>
      </c>
      <c r="H1059" s="3" t="s">
        <v>87</v>
      </c>
      <c r="I1059" s="3" t="s">
        <v>147</v>
      </c>
      <c r="J1059" s="3" t="s">
        <v>2148</v>
      </c>
      <c r="K1059" s="3">
        <v>5</v>
      </c>
      <c r="L1059" s="3">
        <v>61981</v>
      </c>
      <c r="M1059" s="3">
        <f t="shared" si="50"/>
        <v>309905</v>
      </c>
      <c r="N1059" s="6">
        <f>Table2[[#This Row],[revenue]]/Table2[[#This Row],[Order ID]]</f>
        <v>28.025411466811359</v>
      </c>
      <c r="O1059" s="3" t="str" cm="1">
        <f t="array" ref="O1059">_xlfn.IFS(M1059&lt;=150000,"regular",M1059&lt;=300000,"premium",M1059&lt;=500000,"VIP")</f>
        <v>VIP</v>
      </c>
    </row>
    <row r="1060" spans="1:15" x14ac:dyDescent="0.25">
      <c r="A1060" s="3">
        <v>11059</v>
      </c>
      <c r="B1060" s="5">
        <v>45902</v>
      </c>
      <c r="C1060" s="5" t="str">
        <f t="shared" si="48"/>
        <v>Sep</v>
      </c>
      <c r="D1060" s="5" t="str">
        <f t="shared" si="49"/>
        <v>2025</v>
      </c>
      <c r="E1060" s="3" t="s">
        <v>2149</v>
      </c>
      <c r="F1060" s="3" t="s">
        <v>11</v>
      </c>
      <c r="G1060" s="3" t="s">
        <v>12</v>
      </c>
      <c r="H1060" s="3" t="s">
        <v>67</v>
      </c>
      <c r="I1060" s="3" t="s">
        <v>400</v>
      </c>
      <c r="J1060" s="3" t="s">
        <v>2150</v>
      </c>
      <c r="K1060" s="3">
        <v>4</v>
      </c>
      <c r="L1060" s="3">
        <v>46217</v>
      </c>
      <c r="M1060" s="3">
        <f t="shared" si="50"/>
        <v>184868</v>
      </c>
      <c r="N1060" s="6">
        <f>Table2[[#This Row],[revenue]]/Table2[[#This Row],[Order ID]]</f>
        <v>16.716520481056154</v>
      </c>
      <c r="O1060" s="3" t="str" cm="1">
        <f t="array" ref="O1060">_xlfn.IFS(M1060&lt;=150000,"regular",M1060&lt;=300000,"premium",M1060&lt;=500000,"VIP")</f>
        <v>premium</v>
      </c>
    </row>
    <row r="1061" spans="1:15" x14ac:dyDescent="0.25">
      <c r="A1061" s="3">
        <v>11060</v>
      </c>
      <c r="B1061" s="5">
        <v>45497</v>
      </c>
      <c r="C1061" s="5" t="str">
        <f t="shared" si="48"/>
        <v>Jul</v>
      </c>
      <c r="D1061" s="5" t="str">
        <f t="shared" si="49"/>
        <v>2024</v>
      </c>
      <c r="E1061" s="3" t="s">
        <v>2151</v>
      </c>
      <c r="F1061" s="3" t="s">
        <v>33</v>
      </c>
      <c r="G1061" s="3" t="s">
        <v>55</v>
      </c>
      <c r="H1061" s="3" t="s">
        <v>25</v>
      </c>
      <c r="I1061" s="3" t="s">
        <v>313</v>
      </c>
      <c r="J1061" s="3" t="s">
        <v>2152</v>
      </c>
      <c r="K1061" s="3">
        <v>5</v>
      </c>
      <c r="L1061" s="3">
        <v>26290</v>
      </c>
      <c r="M1061" s="3">
        <f t="shared" si="50"/>
        <v>131450</v>
      </c>
      <c r="N1061" s="6">
        <f>Table2[[#This Row],[revenue]]/Table2[[#This Row],[Order ID]]</f>
        <v>11.885171790235081</v>
      </c>
      <c r="O1061" s="3" t="str" cm="1">
        <f t="array" ref="O1061">_xlfn.IFS(M1061&lt;=150000,"regular",M1061&lt;=300000,"premium",M1061&lt;=500000,"VIP")</f>
        <v>regular</v>
      </c>
    </row>
    <row r="1062" spans="1:15" x14ac:dyDescent="0.25">
      <c r="A1062" s="3">
        <v>11061</v>
      </c>
      <c r="B1062" s="5">
        <v>45689</v>
      </c>
      <c r="C1062" s="5" t="str">
        <f t="shared" si="48"/>
        <v>Feb</v>
      </c>
      <c r="D1062" s="5" t="str">
        <f t="shared" si="49"/>
        <v>2025</v>
      </c>
      <c r="E1062" s="3" t="s">
        <v>2153</v>
      </c>
      <c r="F1062" s="3" t="s">
        <v>33</v>
      </c>
      <c r="G1062" s="3" t="s">
        <v>94</v>
      </c>
      <c r="H1062" s="3" t="s">
        <v>19</v>
      </c>
      <c r="I1062" s="3" t="s">
        <v>30</v>
      </c>
      <c r="J1062" s="3" t="s">
        <v>2154</v>
      </c>
      <c r="K1062" s="3">
        <v>4</v>
      </c>
      <c r="L1062" s="3">
        <v>4679</v>
      </c>
      <c r="M1062" s="3">
        <f t="shared" si="50"/>
        <v>18716</v>
      </c>
      <c r="N1062" s="6">
        <f>Table2[[#This Row],[revenue]]/Table2[[#This Row],[Order ID]]</f>
        <v>1.692071241298255</v>
      </c>
      <c r="O1062" s="3" t="str" cm="1">
        <f t="array" ref="O1062">_xlfn.IFS(M1062&lt;=150000,"regular",M1062&lt;=300000,"premium",M1062&lt;=500000,"VIP")</f>
        <v>regular</v>
      </c>
    </row>
    <row r="1063" spans="1:15" x14ac:dyDescent="0.25">
      <c r="A1063" s="3">
        <v>11062</v>
      </c>
      <c r="B1063" s="5">
        <v>45794</v>
      </c>
      <c r="C1063" s="5" t="str">
        <f t="shared" si="48"/>
        <v>May</v>
      </c>
      <c r="D1063" s="5" t="str">
        <f t="shared" si="49"/>
        <v>2025</v>
      </c>
      <c r="E1063" s="3" t="s">
        <v>2155</v>
      </c>
      <c r="F1063" s="3" t="s">
        <v>17</v>
      </c>
      <c r="G1063" s="3" t="s">
        <v>66</v>
      </c>
      <c r="H1063" s="3" t="s">
        <v>120</v>
      </c>
      <c r="I1063" s="3" t="s">
        <v>150</v>
      </c>
      <c r="J1063" s="3" t="s">
        <v>2156</v>
      </c>
      <c r="K1063" s="3">
        <v>4</v>
      </c>
      <c r="L1063" s="3">
        <v>614</v>
      </c>
      <c r="M1063" s="3">
        <f t="shared" si="50"/>
        <v>2456</v>
      </c>
      <c r="N1063" s="6">
        <f>Table2[[#This Row],[revenue]]/Table2[[#This Row],[Order ID]]</f>
        <v>0.22202133429759538</v>
      </c>
      <c r="O1063" s="3" t="str" cm="1">
        <f t="array" ref="O1063">_xlfn.IFS(M1063&lt;=150000,"regular",M1063&lt;=300000,"premium",M1063&lt;=500000,"VIP")</f>
        <v>regular</v>
      </c>
    </row>
    <row r="1064" spans="1:15" x14ac:dyDescent="0.25">
      <c r="A1064" s="3">
        <v>11063</v>
      </c>
      <c r="B1064" s="5">
        <v>45620</v>
      </c>
      <c r="C1064" s="5" t="str">
        <f t="shared" si="48"/>
        <v>Nov</v>
      </c>
      <c r="D1064" s="5" t="str">
        <f t="shared" si="49"/>
        <v>2024</v>
      </c>
      <c r="E1064" s="3" t="s">
        <v>2157</v>
      </c>
      <c r="F1064" s="3" t="s">
        <v>11</v>
      </c>
      <c r="G1064" s="3" t="s">
        <v>138</v>
      </c>
      <c r="H1064" s="3" t="s">
        <v>39</v>
      </c>
      <c r="I1064" s="3" t="s">
        <v>117</v>
      </c>
      <c r="J1064" s="3" t="s">
        <v>1235</v>
      </c>
      <c r="K1064" s="3">
        <v>1</v>
      </c>
      <c r="L1064" s="3">
        <v>11858</v>
      </c>
      <c r="M1064" s="3">
        <f t="shared" si="50"/>
        <v>11858</v>
      </c>
      <c r="N1064" s="6">
        <f>Table2[[#This Row],[revenue]]/Table2[[#This Row],[Order ID]]</f>
        <v>1.0718611588176805</v>
      </c>
      <c r="O1064" s="3" t="str" cm="1">
        <f t="array" ref="O1064">_xlfn.IFS(M1064&lt;=150000,"regular",M1064&lt;=300000,"premium",M1064&lt;=500000,"VIP")</f>
        <v>regular</v>
      </c>
    </row>
    <row r="1065" spans="1:15" x14ac:dyDescent="0.25">
      <c r="A1065" s="3">
        <v>11064</v>
      </c>
      <c r="B1065" s="5">
        <v>45632</v>
      </c>
      <c r="C1065" s="5" t="str">
        <f t="shared" si="48"/>
        <v>Dec</v>
      </c>
      <c r="D1065" s="5" t="str">
        <f t="shared" si="49"/>
        <v>2024</v>
      </c>
      <c r="E1065" s="3" t="s">
        <v>2158</v>
      </c>
      <c r="F1065" s="3" t="s">
        <v>23</v>
      </c>
      <c r="G1065" s="3" t="s">
        <v>29</v>
      </c>
      <c r="H1065" s="3" t="s">
        <v>13</v>
      </c>
      <c r="I1065" s="3" t="s">
        <v>91</v>
      </c>
      <c r="J1065" s="3" t="s">
        <v>2159</v>
      </c>
      <c r="K1065" s="3">
        <v>3</v>
      </c>
      <c r="L1065" s="3">
        <v>66303</v>
      </c>
      <c r="M1065" s="3">
        <f t="shared" si="50"/>
        <v>198909</v>
      </c>
      <c r="N1065" s="6">
        <f>Table2[[#This Row],[revenue]]/Table2[[#This Row],[Order ID]]</f>
        <v>17.978036876355748</v>
      </c>
      <c r="O1065" s="3" t="str" cm="1">
        <f t="array" ref="O1065">_xlfn.IFS(M1065&lt;=150000,"regular",M1065&lt;=300000,"premium",M1065&lt;=500000,"VIP")</f>
        <v>premium</v>
      </c>
    </row>
    <row r="1066" spans="1:15" x14ac:dyDescent="0.25">
      <c r="A1066" s="3">
        <v>11065</v>
      </c>
      <c r="B1066" s="5">
        <v>45210</v>
      </c>
      <c r="C1066" s="5" t="str">
        <f t="shared" si="48"/>
        <v>Oct</v>
      </c>
      <c r="D1066" s="5" t="str">
        <f t="shared" si="49"/>
        <v>2023</v>
      </c>
      <c r="E1066" s="3" t="s">
        <v>2160</v>
      </c>
      <c r="F1066" s="3" t="s">
        <v>23</v>
      </c>
      <c r="G1066" s="3" t="s">
        <v>105</v>
      </c>
      <c r="H1066" s="3" t="s">
        <v>13</v>
      </c>
      <c r="I1066" s="3" t="s">
        <v>91</v>
      </c>
      <c r="J1066" s="3" t="s">
        <v>2161</v>
      </c>
      <c r="K1066" s="3">
        <v>3</v>
      </c>
      <c r="L1066" s="3">
        <v>56549</v>
      </c>
      <c r="M1066" s="3">
        <f t="shared" si="50"/>
        <v>169647</v>
      </c>
      <c r="N1066" s="6">
        <f>Table2[[#This Row],[revenue]]/Table2[[#This Row],[Order ID]]</f>
        <v>15.331857207410755</v>
      </c>
      <c r="O1066" s="3" t="str" cm="1">
        <f t="array" ref="O1066">_xlfn.IFS(M1066&lt;=150000,"regular",M1066&lt;=300000,"premium",M1066&lt;=500000,"VIP")</f>
        <v>premium</v>
      </c>
    </row>
    <row r="1067" spans="1:15" x14ac:dyDescent="0.25">
      <c r="A1067" s="3">
        <v>11066</v>
      </c>
      <c r="B1067" s="5">
        <v>45787</v>
      </c>
      <c r="C1067" s="5" t="str">
        <f t="shared" si="48"/>
        <v>May</v>
      </c>
      <c r="D1067" s="5" t="str">
        <f t="shared" si="49"/>
        <v>2025</v>
      </c>
      <c r="E1067" s="3" t="s">
        <v>2162</v>
      </c>
      <c r="F1067" s="3" t="s">
        <v>33</v>
      </c>
      <c r="G1067" s="3" t="s">
        <v>43</v>
      </c>
      <c r="H1067" s="3" t="s">
        <v>77</v>
      </c>
      <c r="I1067" s="3" t="s">
        <v>81</v>
      </c>
      <c r="J1067" s="3" t="s">
        <v>2163</v>
      </c>
      <c r="K1067" s="3">
        <v>1</v>
      </c>
      <c r="L1067" s="3">
        <v>38853</v>
      </c>
      <c r="M1067" s="3">
        <f t="shared" si="50"/>
        <v>38853</v>
      </c>
      <c r="N1067" s="6">
        <f>Table2[[#This Row],[revenue]]/Table2[[#This Row],[Order ID]]</f>
        <v>3.5110247605277425</v>
      </c>
      <c r="O1067" s="3" t="str" cm="1">
        <f t="array" ref="O1067">_xlfn.IFS(M1067&lt;=150000,"regular",M1067&lt;=300000,"premium",M1067&lt;=500000,"VIP")</f>
        <v>regular</v>
      </c>
    </row>
    <row r="1068" spans="1:15" x14ac:dyDescent="0.25">
      <c r="A1068" s="3">
        <v>11067</v>
      </c>
      <c r="B1068" s="5">
        <v>45906</v>
      </c>
      <c r="C1068" s="5" t="str">
        <f t="shared" si="48"/>
        <v>Sep</v>
      </c>
      <c r="D1068" s="5" t="str">
        <f t="shared" si="49"/>
        <v>2025</v>
      </c>
      <c r="E1068" s="3" t="s">
        <v>2164</v>
      </c>
      <c r="F1068" s="3" t="s">
        <v>11</v>
      </c>
      <c r="G1068" s="3" t="s">
        <v>84</v>
      </c>
      <c r="H1068" s="3" t="s">
        <v>67</v>
      </c>
      <c r="I1068" s="3" t="s">
        <v>298</v>
      </c>
      <c r="J1068" s="3" t="s">
        <v>2165</v>
      </c>
      <c r="K1068" s="3">
        <v>4</v>
      </c>
      <c r="L1068" s="3">
        <v>20842</v>
      </c>
      <c r="M1068" s="3">
        <f t="shared" si="50"/>
        <v>83368</v>
      </c>
      <c r="N1068" s="6">
        <f>Table2[[#This Row],[revenue]]/Table2[[#This Row],[Order ID]]</f>
        <v>7.5330261136712746</v>
      </c>
      <c r="O1068" s="3" t="str" cm="1">
        <f t="array" ref="O1068">_xlfn.IFS(M1068&lt;=150000,"regular",M1068&lt;=300000,"premium",M1068&lt;=500000,"VIP")</f>
        <v>regular</v>
      </c>
    </row>
    <row r="1069" spans="1:15" x14ac:dyDescent="0.25">
      <c r="A1069" s="3">
        <v>11068</v>
      </c>
      <c r="B1069" s="5">
        <v>45580</v>
      </c>
      <c r="C1069" s="5" t="str">
        <f t="shared" si="48"/>
        <v>Oct</v>
      </c>
      <c r="D1069" s="5" t="str">
        <f t="shared" si="49"/>
        <v>2024</v>
      </c>
      <c r="E1069" s="3" t="s">
        <v>2166</v>
      </c>
      <c r="F1069" s="3" t="s">
        <v>11</v>
      </c>
      <c r="G1069" s="3" t="s">
        <v>165</v>
      </c>
      <c r="H1069" s="3" t="s">
        <v>62</v>
      </c>
      <c r="I1069" s="3" t="s">
        <v>106</v>
      </c>
      <c r="J1069" s="3" t="s">
        <v>2167</v>
      </c>
      <c r="K1069" s="3">
        <v>4</v>
      </c>
      <c r="L1069" s="3">
        <v>5016</v>
      </c>
      <c r="M1069" s="3">
        <f t="shared" si="50"/>
        <v>20064</v>
      </c>
      <c r="N1069" s="6">
        <f>Table2[[#This Row],[revenue]]/Table2[[#This Row],[Order ID]]</f>
        <v>1.8127936393205637</v>
      </c>
      <c r="O1069" s="3" t="str" cm="1">
        <f t="array" ref="O1069">_xlfn.IFS(M1069&lt;=150000,"regular",M1069&lt;=300000,"premium",M1069&lt;=500000,"VIP")</f>
        <v>regular</v>
      </c>
    </row>
    <row r="1070" spans="1:15" x14ac:dyDescent="0.25">
      <c r="A1070" s="3">
        <v>11069</v>
      </c>
      <c r="B1070" s="5">
        <v>45850</v>
      </c>
      <c r="C1070" s="5" t="str">
        <f t="shared" si="48"/>
        <v>Jul</v>
      </c>
      <c r="D1070" s="5" t="str">
        <f t="shared" si="49"/>
        <v>2025</v>
      </c>
      <c r="E1070" s="3" t="s">
        <v>2168</v>
      </c>
      <c r="F1070" s="3" t="s">
        <v>33</v>
      </c>
      <c r="G1070" s="3" t="s">
        <v>43</v>
      </c>
      <c r="H1070" s="3" t="s">
        <v>87</v>
      </c>
      <c r="I1070" s="3" t="s">
        <v>129</v>
      </c>
      <c r="J1070" s="3" t="s">
        <v>2169</v>
      </c>
      <c r="K1070" s="3">
        <v>2</v>
      </c>
      <c r="L1070" s="3">
        <v>41608</v>
      </c>
      <c r="M1070" s="3">
        <f t="shared" si="50"/>
        <v>83216</v>
      </c>
      <c r="N1070" s="6">
        <f>Table2[[#This Row],[revenue]]/Table2[[#This Row],[Order ID]]</f>
        <v>7.5179329659409158</v>
      </c>
      <c r="O1070" s="3" t="str" cm="1">
        <f t="array" ref="O1070">_xlfn.IFS(M1070&lt;=150000,"regular",M1070&lt;=300000,"premium",M1070&lt;=500000,"VIP")</f>
        <v>regular</v>
      </c>
    </row>
    <row r="1071" spans="1:15" x14ac:dyDescent="0.25">
      <c r="A1071" s="3">
        <v>11070</v>
      </c>
      <c r="B1071" s="5">
        <v>45342</v>
      </c>
      <c r="C1071" s="5" t="str">
        <f t="shared" si="48"/>
        <v>Feb</v>
      </c>
      <c r="D1071" s="5" t="str">
        <f t="shared" si="49"/>
        <v>2024</v>
      </c>
      <c r="E1071" s="3" t="s">
        <v>2170</v>
      </c>
      <c r="F1071" s="3" t="s">
        <v>33</v>
      </c>
      <c r="G1071" s="3" t="s">
        <v>101</v>
      </c>
      <c r="H1071" s="3" t="s">
        <v>25</v>
      </c>
      <c r="I1071" s="3" t="s">
        <v>218</v>
      </c>
      <c r="J1071" s="3" t="s">
        <v>2171</v>
      </c>
      <c r="K1071" s="3">
        <v>5</v>
      </c>
      <c r="L1071" s="3">
        <v>35132</v>
      </c>
      <c r="M1071" s="3">
        <f t="shared" si="50"/>
        <v>175660</v>
      </c>
      <c r="N1071" s="6">
        <f>Table2[[#This Row],[revenue]]/Table2[[#This Row],[Order ID]]</f>
        <v>15.868112014453478</v>
      </c>
      <c r="O1071" s="3" t="str" cm="1">
        <f t="array" ref="O1071">_xlfn.IFS(M1071&lt;=150000,"regular",M1071&lt;=300000,"premium",M1071&lt;=500000,"VIP")</f>
        <v>premium</v>
      </c>
    </row>
    <row r="1072" spans="1:15" x14ac:dyDescent="0.25">
      <c r="A1072" s="3">
        <v>11071</v>
      </c>
      <c r="B1072" s="5">
        <v>45698</v>
      </c>
      <c r="C1072" s="5" t="str">
        <f t="shared" si="48"/>
        <v>Feb</v>
      </c>
      <c r="D1072" s="5" t="str">
        <f t="shared" si="49"/>
        <v>2025</v>
      </c>
      <c r="E1072" s="3" t="s">
        <v>2172</v>
      </c>
      <c r="F1072" s="3" t="s">
        <v>11</v>
      </c>
      <c r="G1072" s="3" t="s">
        <v>12</v>
      </c>
      <c r="H1072" s="3" t="s">
        <v>77</v>
      </c>
      <c r="I1072" s="3" t="s">
        <v>78</v>
      </c>
      <c r="J1072" s="3" t="s">
        <v>2173</v>
      </c>
      <c r="K1072" s="3">
        <v>3</v>
      </c>
      <c r="L1072" s="3">
        <v>23559</v>
      </c>
      <c r="M1072" s="3">
        <f t="shared" si="50"/>
        <v>70677</v>
      </c>
      <c r="N1072" s="6">
        <f>Table2[[#This Row],[revenue]]/Table2[[#This Row],[Order ID]]</f>
        <v>6.3839761539156354</v>
      </c>
      <c r="O1072" s="3" t="str" cm="1">
        <f t="array" ref="O1072">_xlfn.IFS(M1072&lt;=150000,"regular",M1072&lt;=300000,"premium",M1072&lt;=500000,"VIP")</f>
        <v>regular</v>
      </c>
    </row>
    <row r="1073" spans="1:15" x14ac:dyDescent="0.25">
      <c r="A1073" s="3">
        <v>11072</v>
      </c>
      <c r="B1073" s="5">
        <v>45903</v>
      </c>
      <c r="C1073" s="5" t="str">
        <f t="shared" si="48"/>
        <v>Sep</v>
      </c>
      <c r="D1073" s="5" t="str">
        <f t="shared" si="49"/>
        <v>2025</v>
      </c>
      <c r="E1073" s="3" t="s">
        <v>2174</v>
      </c>
      <c r="F1073" s="3" t="s">
        <v>11</v>
      </c>
      <c r="G1073" s="3" t="s">
        <v>61</v>
      </c>
      <c r="H1073" s="3" t="s">
        <v>35</v>
      </c>
      <c r="I1073" s="3" t="s">
        <v>71</v>
      </c>
      <c r="J1073" s="3" t="s">
        <v>2175</v>
      </c>
      <c r="K1073" s="3">
        <v>2</v>
      </c>
      <c r="L1073" s="3">
        <v>72402</v>
      </c>
      <c r="M1073" s="3">
        <f t="shared" si="50"/>
        <v>144804</v>
      </c>
      <c r="N1073" s="6">
        <f>Table2[[#This Row],[revenue]]/Table2[[#This Row],[Order ID]]</f>
        <v>13.078395953757225</v>
      </c>
      <c r="O1073" s="3" t="str" cm="1">
        <f t="array" ref="O1073">_xlfn.IFS(M1073&lt;=150000,"regular",M1073&lt;=300000,"premium",M1073&lt;=500000,"VIP")</f>
        <v>regular</v>
      </c>
    </row>
    <row r="1074" spans="1:15" x14ac:dyDescent="0.25">
      <c r="A1074" s="3">
        <v>11073</v>
      </c>
      <c r="B1074" s="5">
        <v>45362</v>
      </c>
      <c r="C1074" s="5" t="str">
        <f t="shared" si="48"/>
        <v>Mar</v>
      </c>
      <c r="D1074" s="5" t="str">
        <f t="shared" si="49"/>
        <v>2024</v>
      </c>
      <c r="E1074" s="3" t="s">
        <v>2176</v>
      </c>
      <c r="F1074" s="3" t="s">
        <v>33</v>
      </c>
      <c r="G1074" s="3" t="s">
        <v>43</v>
      </c>
      <c r="H1074" s="3" t="s">
        <v>39</v>
      </c>
      <c r="I1074" s="3" t="s">
        <v>200</v>
      </c>
      <c r="J1074" s="3" t="s">
        <v>2177</v>
      </c>
      <c r="K1074" s="3">
        <v>5</v>
      </c>
      <c r="L1074" s="3">
        <v>12315</v>
      </c>
      <c r="M1074" s="3">
        <f t="shared" si="50"/>
        <v>61575</v>
      </c>
      <c r="N1074" s="6">
        <f>Table2[[#This Row],[revenue]]/Table2[[#This Row],[Order ID]]</f>
        <v>5.5608236250338665</v>
      </c>
      <c r="O1074" s="3" t="str" cm="1">
        <f t="array" ref="O1074">_xlfn.IFS(M1074&lt;=150000,"regular",M1074&lt;=300000,"premium",M1074&lt;=500000,"VIP")</f>
        <v>regular</v>
      </c>
    </row>
    <row r="1075" spans="1:15" x14ac:dyDescent="0.25">
      <c r="A1075" s="3">
        <v>11074</v>
      </c>
      <c r="B1075" s="5">
        <v>45513</v>
      </c>
      <c r="C1075" s="5" t="str">
        <f t="shared" si="48"/>
        <v>Aug</v>
      </c>
      <c r="D1075" s="5" t="str">
        <f t="shared" si="49"/>
        <v>2024</v>
      </c>
      <c r="E1075" s="3" t="s">
        <v>2178</v>
      </c>
      <c r="F1075" s="3" t="s">
        <v>17</v>
      </c>
      <c r="G1075" s="3" t="s">
        <v>18</v>
      </c>
      <c r="H1075" s="3" t="s">
        <v>19</v>
      </c>
      <c r="I1075" s="3" t="s">
        <v>124</v>
      </c>
      <c r="J1075" s="3" t="s">
        <v>2179</v>
      </c>
      <c r="K1075" s="3">
        <v>4</v>
      </c>
      <c r="L1075" s="3">
        <v>1299</v>
      </c>
      <c r="M1075" s="3">
        <f t="shared" si="50"/>
        <v>5196</v>
      </c>
      <c r="N1075" s="6">
        <f>Table2[[#This Row],[revenue]]/Table2[[#This Row],[Order ID]]</f>
        <v>0.46920715188730361</v>
      </c>
      <c r="O1075" s="3" t="str" cm="1">
        <f t="array" ref="O1075">_xlfn.IFS(M1075&lt;=150000,"regular",M1075&lt;=300000,"premium",M1075&lt;=500000,"VIP")</f>
        <v>regular</v>
      </c>
    </row>
    <row r="1076" spans="1:15" x14ac:dyDescent="0.25">
      <c r="A1076" s="3">
        <v>11075</v>
      </c>
      <c r="B1076" s="5">
        <v>45535</v>
      </c>
      <c r="C1076" s="5" t="str">
        <f t="shared" si="48"/>
        <v>Aug</v>
      </c>
      <c r="D1076" s="5" t="str">
        <f t="shared" si="49"/>
        <v>2024</v>
      </c>
      <c r="E1076" s="3" t="s">
        <v>2180</v>
      </c>
      <c r="F1076" s="3" t="s">
        <v>17</v>
      </c>
      <c r="G1076" s="3" t="s">
        <v>47</v>
      </c>
      <c r="H1076" s="3" t="s">
        <v>13</v>
      </c>
      <c r="I1076" s="3" t="s">
        <v>91</v>
      </c>
      <c r="J1076" s="3" t="s">
        <v>2181</v>
      </c>
      <c r="K1076" s="3">
        <v>1</v>
      </c>
      <c r="L1076" s="3">
        <v>1548</v>
      </c>
      <c r="M1076" s="3">
        <f t="shared" si="50"/>
        <v>1548</v>
      </c>
      <c r="N1076" s="6">
        <f>Table2[[#This Row],[revenue]]/Table2[[#This Row],[Order ID]]</f>
        <v>0.13977426636568849</v>
      </c>
      <c r="O1076" s="3" t="str" cm="1">
        <f t="array" ref="O1076">_xlfn.IFS(M1076&lt;=150000,"regular",M1076&lt;=300000,"premium",M1076&lt;=500000,"VIP")</f>
        <v>regular</v>
      </c>
    </row>
    <row r="1077" spans="1:15" x14ac:dyDescent="0.25">
      <c r="A1077" s="3">
        <v>11076</v>
      </c>
      <c r="B1077" s="5">
        <v>45538</v>
      </c>
      <c r="C1077" s="5" t="str">
        <f t="shared" si="48"/>
        <v>Sep</v>
      </c>
      <c r="D1077" s="5" t="str">
        <f t="shared" si="49"/>
        <v>2024</v>
      </c>
      <c r="E1077" s="3" t="s">
        <v>2182</v>
      </c>
      <c r="F1077" s="3" t="s">
        <v>17</v>
      </c>
      <c r="G1077" s="3" t="s">
        <v>158</v>
      </c>
      <c r="H1077" s="3" t="s">
        <v>120</v>
      </c>
      <c r="I1077" s="3" t="s">
        <v>139</v>
      </c>
      <c r="J1077" s="3" t="s">
        <v>2183</v>
      </c>
      <c r="K1077" s="3">
        <v>1</v>
      </c>
      <c r="L1077" s="3">
        <v>28645</v>
      </c>
      <c r="M1077" s="3">
        <f t="shared" si="50"/>
        <v>28645</v>
      </c>
      <c r="N1077" s="6">
        <f>Table2[[#This Row],[revenue]]/Table2[[#This Row],[Order ID]]</f>
        <v>2.5862224629830264</v>
      </c>
      <c r="O1077" s="3" t="str" cm="1">
        <f t="array" ref="O1077">_xlfn.IFS(M1077&lt;=150000,"regular",M1077&lt;=300000,"premium",M1077&lt;=500000,"VIP")</f>
        <v>regular</v>
      </c>
    </row>
    <row r="1078" spans="1:15" x14ac:dyDescent="0.25">
      <c r="A1078" s="3">
        <v>11077</v>
      </c>
      <c r="B1078" s="5">
        <v>45923</v>
      </c>
      <c r="C1078" s="5" t="str">
        <f t="shared" si="48"/>
        <v>Sep</v>
      </c>
      <c r="D1078" s="5" t="str">
        <f t="shared" si="49"/>
        <v>2025</v>
      </c>
      <c r="E1078" s="3" t="s">
        <v>2184</v>
      </c>
      <c r="F1078" s="3" t="s">
        <v>23</v>
      </c>
      <c r="G1078" s="3" t="s">
        <v>24</v>
      </c>
      <c r="H1078" s="3" t="s">
        <v>62</v>
      </c>
      <c r="I1078" s="3" t="s">
        <v>114</v>
      </c>
      <c r="J1078" s="3" t="s">
        <v>2185</v>
      </c>
      <c r="K1078" s="3">
        <v>2</v>
      </c>
      <c r="L1078" s="3">
        <v>7000</v>
      </c>
      <c r="M1078" s="3">
        <f t="shared" si="50"/>
        <v>14000</v>
      </c>
      <c r="N1078" s="6">
        <f>Table2[[#This Row],[revenue]]/Table2[[#This Row],[Order ID]]</f>
        <v>1.2638801119436671</v>
      </c>
      <c r="O1078" s="3" t="str" cm="1">
        <f t="array" ref="O1078">_xlfn.IFS(M1078&lt;=150000,"regular",M1078&lt;=300000,"premium",M1078&lt;=500000,"VIP")</f>
        <v>regular</v>
      </c>
    </row>
    <row r="1079" spans="1:15" x14ac:dyDescent="0.25">
      <c r="A1079" s="3">
        <v>11078</v>
      </c>
      <c r="B1079" s="5">
        <v>45671</v>
      </c>
      <c r="C1079" s="5" t="str">
        <f t="shared" si="48"/>
        <v>Jan</v>
      </c>
      <c r="D1079" s="5" t="str">
        <f t="shared" si="49"/>
        <v>2025</v>
      </c>
      <c r="E1079" s="3" t="s">
        <v>2186</v>
      </c>
      <c r="F1079" s="3" t="s">
        <v>17</v>
      </c>
      <c r="G1079" s="3" t="s">
        <v>51</v>
      </c>
      <c r="H1079" s="3" t="s">
        <v>87</v>
      </c>
      <c r="I1079" s="3" t="s">
        <v>129</v>
      </c>
      <c r="J1079" s="3" t="s">
        <v>2169</v>
      </c>
      <c r="K1079" s="3">
        <v>3</v>
      </c>
      <c r="L1079" s="3">
        <v>12289</v>
      </c>
      <c r="M1079" s="3">
        <f t="shared" si="50"/>
        <v>36867</v>
      </c>
      <c r="N1079" s="6">
        <f>Table2[[#This Row],[revenue]]/Table2[[#This Row],[Order ID]]</f>
        <v>3.3279472829030512</v>
      </c>
      <c r="O1079" s="3" t="str" cm="1">
        <f t="array" ref="O1079">_xlfn.IFS(M1079&lt;=150000,"regular",M1079&lt;=300000,"premium",M1079&lt;=500000,"VIP")</f>
        <v>regular</v>
      </c>
    </row>
    <row r="1080" spans="1:15" x14ac:dyDescent="0.25">
      <c r="A1080" s="3">
        <v>11079</v>
      </c>
      <c r="B1080" s="5">
        <v>45420</v>
      </c>
      <c r="C1080" s="5" t="str">
        <f t="shared" si="48"/>
        <v>May</v>
      </c>
      <c r="D1080" s="5" t="str">
        <f t="shared" si="49"/>
        <v>2024</v>
      </c>
      <c r="E1080" s="3" t="s">
        <v>2187</v>
      </c>
      <c r="F1080" s="3" t="s">
        <v>23</v>
      </c>
      <c r="G1080" s="3" t="s">
        <v>135</v>
      </c>
      <c r="H1080" s="3" t="s">
        <v>77</v>
      </c>
      <c r="I1080" s="3" t="s">
        <v>287</v>
      </c>
      <c r="J1080" s="3" t="s">
        <v>2188</v>
      </c>
      <c r="K1080" s="3">
        <v>1</v>
      </c>
      <c r="L1080" s="3">
        <v>13336</v>
      </c>
      <c r="M1080" s="3">
        <f t="shared" si="50"/>
        <v>13336</v>
      </c>
      <c r="N1080" s="6">
        <f>Table2[[#This Row],[revenue]]/Table2[[#This Row],[Order ID]]</f>
        <v>1.2037187471793482</v>
      </c>
      <c r="O1080" s="3" t="str" cm="1">
        <f t="array" ref="O1080">_xlfn.IFS(M1080&lt;=150000,"regular",M1080&lt;=300000,"premium",M1080&lt;=500000,"VIP")</f>
        <v>regular</v>
      </c>
    </row>
    <row r="1081" spans="1:15" x14ac:dyDescent="0.25">
      <c r="A1081" s="3">
        <v>11080</v>
      </c>
      <c r="B1081" s="5">
        <v>45336</v>
      </c>
      <c r="C1081" s="5" t="str">
        <f t="shared" si="48"/>
        <v>Feb</v>
      </c>
      <c r="D1081" s="5" t="str">
        <f t="shared" si="49"/>
        <v>2024</v>
      </c>
      <c r="E1081" s="3" t="s">
        <v>2189</v>
      </c>
      <c r="F1081" s="3" t="s">
        <v>11</v>
      </c>
      <c r="G1081" s="3" t="s">
        <v>165</v>
      </c>
      <c r="H1081" s="3" t="s">
        <v>19</v>
      </c>
      <c r="I1081" s="3" t="s">
        <v>30</v>
      </c>
      <c r="J1081" s="3" t="s">
        <v>2190</v>
      </c>
      <c r="K1081" s="3">
        <v>1</v>
      </c>
      <c r="L1081" s="3">
        <v>17376</v>
      </c>
      <c r="M1081" s="3">
        <f t="shared" si="50"/>
        <v>17376</v>
      </c>
      <c r="N1081" s="6">
        <f>Table2[[#This Row],[revenue]]/Table2[[#This Row],[Order ID]]</f>
        <v>1.568231046931408</v>
      </c>
      <c r="O1081" s="3" t="str" cm="1">
        <f t="array" ref="O1081">_xlfn.IFS(M1081&lt;=150000,"regular",M1081&lt;=300000,"premium",M1081&lt;=500000,"VIP")</f>
        <v>regular</v>
      </c>
    </row>
    <row r="1082" spans="1:15" x14ac:dyDescent="0.25">
      <c r="A1082" s="3">
        <v>11081</v>
      </c>
      <c r="B1082" s="5">
        <v>45535</v>
      </c>
      <c r="C1082" s="5" t="str">
        <f t="shared" si="48"/>
        <v>Aug</v>
      </c>
      <c r="D1082" s="5" t="str">
        <f t="shared" si="49"/>
        <v>2024</v>
      </c>
      <c r="E1082" s="3" t="s">
        <v>2191</v>
      </c>
      <c r="F1082" s="3" t="s">
        <v>23</v>
      </c>
      <c r="G1082" s="3" t="s">
        <v>135</v>
      </c>
      <c r="H1082" s="3" t="s">
        <v>19</v>
      </c>
      <c r="I1082" s="3" t="s">
        <v>52</v>
      </c>
      <c r="J1082" s="3" t="s">
        <v>2192</v>
      </c>
      <c r="K1082" s="3">
        <v>5</v>
      </c>
      <c r="L1082" s="3">
        <v>52647</v>
      </c>
      <c r="M1082" s="3">
        <f t="shared" si="50"/>
        <v>263235</v>
      </c>
      <c r="N1082" s="6">
        <f>Table2[[#This Row],[revenue]]/Table2[[#This Row],[Order ID]]</f>
        <v>23.755527479469361</v>
      </c>
      <c r="O1082" s="3" t="str" cm="1">
        <f t="array" ref="O1082">_xlfn.IFS(M1082&lt;=150000,"regular",M1082&lt;=300000,"premium",M1082&lt;=500000,"VIP")</f>
        <v>premium</v>
      </c>
    </row>
    <row r="1083" spans="1:15" x14ac:dyDescent="0.25">
      <c r="A1083" s="3">
        <v>11082</v>
      </c>
      <c r="B1083" s="5">
        <v>45540</v>
      </c>
      <c r="C1083" s="5" t="str">
        <f t="shared" si="48"/>
        <v>Sep</v>
      </c>
      <c r="D1083" s="5" t="str">
        <f t="shared" si="49"/>
        <v>2024</v>
      </c>
      <c r="E1083" s="3" t="s">
        <v>2193</v>
      </c>
      <c r="F1083" s="3" t="s">
        <v>23</v>
      </c>
      <c r="G1083" s="3" t="s">
        <v>135</v>
      </c>
      <c r="H1083" s="3" t="s">
        <v>25</v>
      </c>
      <c r="I1083" s="3" t="s">
        <v>95</v>
      </c>
      <c r="J1083" s="3" t="s">
        <v>2194</v>
      </c>
      <c r="K1083" s="3">
        <v>5</v>
      </c>
      <c r="L1083" s="3">
        <v>37492</v>
      </c>
      <c r="M1083" s="3">
        <f t="shared" si="50"/>
        <v>187460</v>
      </c>
      <c r="N1083" s="6">
        <f>Table2[[#This Row],[revenue]]/Table2[[#This Row],[Order ID]]</f>
        <v>16.91571918426277</v>
      </c>
      <c r="O1083" s="3" t="str" cm="1">
        <f t="array" ref="O1083">_xlfn.IFS(M1083&lt;=150000,"regular",M1083&lt;=300000,"premium",M1083&lt;=500000,"VIP")</f>
        <v>premium</v>
      </c>
    </row>
    <row r="1084" spans="1:15" x14ac:dyDescent="0.25">
      <c r="A1084" s="3">
        <v>11083</v>
      </c>
      <c r="B1084" s="5">
        <v>45687</v>
      </c>
      <c r="C1084" s="5" t="str">
        <f t="shared" si="48"/>
        <v>Jan</v>
      </c>
      <c r="D1084" s="5" t="str">
        <f t="shared" si="49"/>
        <v>2025</v>
      </c>
      <c r="E1084" s="3" t="s">
        <v>2195</v>
      </c>
      <c r="F1084" s="3" t="s">
        <v>17</v>
      </c>
      <c r="G1084" s="3" t="s">
        <v>158</v>
      </c>
      <c r="H1084" s="3" t="s">
        <v>13</v>
      </c>
      <c r="I1084" s="3" t="s">
        <v>91</v>
      </c>
      <c r="J1084" s="3" t="s">
        <v>1345</v>
      </c>
      <c r="K1084" s="3">
        <v>1</v>
      </c>
      <c r="L1084" s="3">
        <v>56680</v>
      </c>
      <c r="M1084" s="3">
        <f t="shared" si="50"/>
        <v>56680</v>
      </c>
      <c r="N1084" s="6">
        <f>Table2[[#This Row],[revenue]]/Table2[[#This Row],[Order ID]]</f>
        <v>5.1141387710908601</v>
      </c>
      <c r="O1084" s="3" t="str" cm="1">
        <f t="array" ref="O1084">_xlfn.IFS(M1084&lt;=150000,"regular",M1084&lt;=300000,"premium",M1084&lt;=500000,"VIP")</f>
        <v>regular</v>
      </c>
    </row>
    <row r="1085" spans="1:15" x14ac:dyDescent="0.25">
      <c r="A1085" s="3">
        <v>11084</v>
      </c>
      <c r="B1085" s="5">
        <v>45364</v>
      </c>
      <c r="C1085" s="5" t="str">
        <f t="shared" si="48"/>
        <v>Mar</v>
      </c>
      <c r="D1085" s="5" t="str">
        <f t="shared" si="49"/>
        <v>2024</v>
      </c>
      <c r="E1085" s="3" t="s">
        <v>2196</v>
      </c>
      <c r="F1085" s="3" t="s">
        <v>33</v>
      </c>
      <c r="G1085" s="3" t="s">
        <v>43</v>
      </c>
      <c r="H1085" s="3" t="s">
        <v>77</v>
      </c>
      <c r="I1085" s="3" t="s">
        <v>78</v>
      </c>
      <c r="J1085" s="3" t="s">
        <v>2197</v>
      </c>
      <c r="K1085" s="3">
        <v>2</v>
      </c>
      <c r="L1085" s="3">
        <v>69931</v>
      </c>
      <c r="M1085" s="3">
        <f t="shared" si="50"/>
        <v>139862</v>
      </c>
      <c r="N1085" s="6">
        <f>Table2[[#This Row],[revenue]]/Table2[[#This Row],[Order ID]]</f>
        <v>12.618368819920606</v>
      </c>
      <c r="O1085" s="3" t="str" cm="1">
        <f t="array" ref="O1085">_xlfn.IFS(M1085&lt;=150000,"regular",M1085&lt;=300000,"premium",M1085&lt;=500000,"VIP")</f>
        <v>regular</v>
      </c>
    </row>
    <row r="1086" spans="1:15" x14ac:dyDescent="0.25">
      <c r="A1086" s="3">
        <v>11085</v>
      </c>
      <c r="B1086" s="5">
        <v>45224</v>
      </c>
      <c r="C1086" s="5" t="str">
        <f t="shared" si="48"/>
        <v>Oct</v>
      </c>
      <c r="D1086" s="5" t="str">
        <f t="shared" si="49"/>
        <v>2023</v>
      </c>
      <c r="E1086" s="3" t="s">
        <v>2198</v>
      </c>
      <c r="F1086" s="3" t="s">
        <v>11</v>
      </c>
      <c r="G1086" s="3" t="s">
        <v>61</v>
      </c>
      <c r="H1086" s="3" t="s">
        <v>77</v>
      </c>
      <c r="I1086" s="3" t="s">
        <v>162</v>
      </c>
      <c r="J1086" s="3" t="s">
        <v>2199</v>
      </c>
      <c r="K1086" s="3">
        <v>1</v>
      </c>
      <c r="L1086" s="3">
        <v>64881</v>
      </c>
      <c r="M1086" s="3">
        <f t="shared" si="50"/>
        <v>64881</v>
      </c>
      <c r="N1086" s="6">
        <f>Table2[[#This Row],[revenue]]/Table2[[#This Row],[Order ID]]</f>
        <v>5.8530446549391071</v>
      </c>
      <c r="O1086" s="3" t="str" cm="1">
        <f t="array" ref="O1086">_xlfn.IFS(M1086&lt;=150000,"regular",M1086&lt;=300000,"premium",M1086&lt;=500000,"VIP")</f>
        <v>regular</v>
      </c>
    </row>
    <row r="1087" spans="1:15" x14ac:dyDescent="0.25">
      <c r="A1087" s="3">
        <v>11086</v>
      </c>
      <c r="B1087" s="5">
        <v>45284</v>
      </c>
      <c r="C1087" s="5" t="str">
        <f t="shared" si="48"/>
        <v>Dec</v>
      </c>
      <c r="D1087" s="5" t="str">
        <f t="shared" si="49"/>
        <v>2023</v>
      </c>
      <c r="E1087" s="3" t="s">
        <v>2200</v>
      </c>
      <c r="F1087" s="3" t="s">
        <v>33</v>
      </c>
      <c r="G1087" s="3" t="s">
        <v>55</v>
      </c>
      <c r="H1087" s="3" t="s">
        <v>67</v>
      </c>
      <c r="I1087" s="3" t="s">
        <v>400</v>
      </c>
      <c r="J1087" s="3" t="s">
        <v>2201</v>
      </c>
      <c r="K1087" s="3">
        <v>4</v>
      </c>
      <c r="L1087" s="3">
        <v>54187</v>
      </c>
      <c r="M1087" s="3">
        <f t="shared" si="50"/>
        <v>216748</v>
      </c>
      <c r="N1087" s="6">
        <f>Table2[[#This Row],[revenue]]/Table2[[#This Row],[Order ID]]</f>
        <v>19.551506404474111</v>
      </c>
      <c r="O1087" s="3" t="str" cm="1">
        <f t="array" ref="O1087">_xlfn.IFS(M1087&lt;=150000,"regular",M1087&lt;=300000,"premium",M1087&lt;=500000,"VIP")</f>
        <v>premium</v>
      </c>
    </row>
    <row r="1088" spans="1:15" x14ac:dyDescent="0.25">
      <c r="A1088" s="3">
        <v>11087</v>
      </c>
      <c r="B1088" s="5">
        <v>45932</v>
      </c>
      <c r="C1088" s="5" t="str">
        <f t="shared" si="48"/>
        <v>Oct</v>
      </c>
      <c r="D1088" s="5" t="str">
        <f t="shared" si="49"/>
        <v>2025</v>
      </c>
      <c r="E1088" s="3" t="s">
        <v>2202</v>
      </c>
      <c r="F1088" s="3" t="s">
        <v>17</v>
      </c>
      <c r="G1088" s="3" t="s">
        <v>18</v>
      </c>
      <c r="H1088" s="3" t="s">
        <v>67</v>
      </c>
      <c r="I1088" s="3" t="s">
        <v>68</v>
      </c>
      <c r="J1088" s="3" t="s">
        <v>2203</v>
      </c>
      <c r="K1088" s="3">
        <v>5</v>
      </c>
      <c r="L1088" s="3">
        <v>1445</v>
      </c>
      <c r="M1088" s="3">
        <f t="shared" si="50"/>
        <v>7225</v>
      </c>
      <c r="N1088" s="6">
        <f>Table2[[#This Row],[revenue]]/Table2[[#This Row],[Order ID]]</f>
        <v>0.65166411112113287</v>
      </c>
      <c r="O1088" s="3" t="str" cm="1">
        <f t="array" ref="O1088">_xlfn.IFS(M1088&lt;=150000,"regular",M1088&lt;=300000,"premium",M1088&lt;=500000,"VIP")</f>
        <v>regular</v>
      </c>
    </row>
    <row r="1089" spans="1:15" x14ac:dyDescent="0.25">
      <c r="A1089" s="3">
        <v>11088</v>
      </c>
      <c r="B1089" s="5">
        <v>45777</v>
      </c>
      <c r="C1089" s="5" t="str">
        <f t="shared" si="48"/>
        <v>Apr</v>
      </c>
      <c r="D1089" s="5" t="str">
        <f t="shared" si="49"/>
        <v>2025</v>
      </c>
      <c r="E1089" s="3" t="s">
        <v>2204</v>
      </c>
      <c r="F1089" s="3" t="s">
        <v>17</v>
      </c>
      <c r="G1089" s="3" t="s">
        <v>158</v>
      </c>
      <c r="H1089" s="3" t="s">
        <v>77</v>
      </c>
      <c r="I1089" s="3" t="s">
        <v>287</v>
      </c>
      <c r="J1089" s="3" t="s">
        <v>2205</v>
      </c>
      <c r="K1089" s="3">
        <v>4</v>
      </c>
      <c r="L1089" s="3">
        <v>76442</v>
      </c>
      <c r="M1089" s="3">
        <f t="shared" si="50"/>
        <v>305768</v>
      </c>
      <c r="N1089" s="6">
        <f>Table2[[#This Row],[revenue]]/Table2[[#This Row],[Order ID]]</f>
        <v>27.576479076479078</v>
      </c>
      <c r="O1089" s="3" t="str" cm="1">
        <f t="array" ref="O1089">_xlfn.IFS(M1089&lt;=150000,"regular",M1089&lt;=300000,"premium",M1089&lt;=500000,"VIP")</f>
        <v>VIP</v>
      </c>
    </row>
    <row r="1090" spans="1:15" x14ac:dyDescent="0.25">
      <c r="A1090" s="3">
        <v>11089</v>
      </c>
      <c r="B1090" s="5">
        <v>45741</v>
      </c>
      <c r="C1090" s="5" t="str">
        <f t="shared" si="48"/>
        <v>Mar</v>
      </c>
      <c r="D1090" s="5" t="str">
        <f t="shared" si="49"/>
        <v>2025</v>
      </c>
      <c r="E1090" s="3" t="s">
        <v>2206</v>
      </c>
      <c r="F1090" s="3" t="s">
        <v>11</v>
      </c>
      <c r="G1090" s="3" t="s">
        <v>165</v>
      </c>
      <c r="H1090" s="3" t="s">
        <v>35</v>
      </c>
      <c r="I1090" s="3" t="s">
        <v>71</v>
      </c>
      <c r="J1090" s="3" t="s">
        <v>2207</v>
      </c>
      <c r="K1090" s="3">
        <v>3</v>
      </c>
      <c r="L1090" s="3">
        <v>14127</v>
      </c>
      <c r="M1090" s="3">
        <f t="shared" si="50"/>
        <v>42381</v>
      </c>
      <c r="N1090" s="6">
        <f>Table2[[#This Row],[revenue]]/Table2[[#This Row],[Order ID]]</f>
        <v>3.8218955721886556</v>
      </c>
      <c r="O1090" s="3" t="str" cm="1">
        <f t="array" ref="O1090">_xlfn.IFS(M1090&lt;=150000,"regular",M1090&lt;=300000,"premium",M1090&lt;=500000,"VIP")</f>
        <v>regular</v>
      </c>
    </row>
    <row r="1091" spans="1:15" x14ac:dyDescent="0.25">
      <c r="A1091" s="3">
        <v>11090</v>
      </c>
      <c r="B1091" s="5">
        <v>45644</v>
      </c>
      <c r="C1091" s="5" t="str">
        <f t="shared" ref="C1091:C1154" si="51">TEXT(B1091,"mmm")</f>
        <v>Dec</v>
      </c>
      <c r="D1091" s="5" t="str">
        <f t="shared" ref="D1091:D1154" si="52">TEXT(B1091,"yyyy")</f>
        <v>2024</v>
      </c>
      <c r="E1091" s="3" t="s">
        <v>2208</v>
      </c>
      <c r="F1091" s="3" t="s">
        <v>17</v>
      </c>
      <c r="G1091" s="3" t="s">
        <v>51</v>
      </c>
      <c r="H1091" s="3" t="s">
        <v>39</v>
      </c>
      <c r="I1091" s="3" t="s">
        <v>132</v>
      </c>
      <c r="J1091" s="3" t="s">
        <v>2209</v>
      </c>
      <c r="K1091" s="3">
        <v>3</v>
      </c>
      <c r="L1091" s="3">
        <v>58577</v>
      </c>
      <c r="M1091" s="3">
        <f t="shared" ref="M1091:M1154" si="53">K1091*L1091</f>
        <v>175731</v>
      </c>
      <c r="N1091" s="6">
        <f>Table2[[#This Row],[revenue]]/Table2[[#This Row],[Order ID]]</f>
        <v>15.845897204688908</v>
      </c>
      <c r="O1091" s="3" t="str" cm="1">
        <f t="array" ref="O1091">_xlfn.IFS(M1091&lt;=150000,"regular",M1091&lt;=300000,"premium",M1091&lt;=500000,"VIP")</f>
        <v>premium</v>
      </c>
    </row>
    <row r="1092" spans="1:15" x14ac:dyDescent="0.25">
      <c r="A1092" s="3">
        <v>11091</v>
      </c>
      <c r="B1092" s="5">
        <v>45381</v>
      </c>
      <c r="C1092" s="5" t="str">
        <f t="shared" si="51"/>
        <v>Mar</v>
      </c>
      <c r="D1092" s="5" t="str">
        <f t="shared" si="52"/>
        <v>2024</v>
      </c>
      <c r="E1092" s="3" t="s">
        <v>2210</v>
      </c>
      <c r="F1092" s="3" t="s">
        <v>33</v>
      </c>
      <c r="G1092" s="3" t="s">
        <v>43</v>
      </c>
      <c r="H1092" s="3" t="s">
        <v>19</v>
      </c>
      <c r="I1092" s="3" t="s">
        <v>52</v>
      </c>
      <c r="J1092" s="3" t="s">
        <v>2211</v>
      </c>
      <c r="K1092" s="3">
        <v>4</v>
      </c>
      <c r="L1092" s="3">
        <v>51102</v>
      </c>
      <c r="M1092" s="3">
        <f t="shared" si="53"/>
        <v>204408</v>
      </c>
      <c r="N1092" s="6">
        <f>Table2[[#This Row],[revenue]]/Table2[[#This Row],[Order ID]]</f>
        <v>18.430078441979983</v>
      </c>
      <c r="O1092" s="3" t="str" cm="1">
        <f t="array" ref="O1092">_xlfn.IFS(M1092&lt;=150000,"regular",M1092&lt;=300000,"premium",M1092&lt;=500000,"VIP")</f>
        <v>premium</v>
      </c>
    </row>
    <row r="1093" spans="1:15" x14ac:dyDescent="0.25">
      <c r="A1093" s="3">
        <v>11092</v>
      </c>
      <c r="B1093" s="5">
        <v>45495</v>
      </c>
      <c r="C1093" s="5" t="str">
        <f t="shared" si="51"/>
        <v>Jul</v>
      </c>
      <c r="D1093" s="5" t="str">
        <f t="shared" si="52"/>
        <v>2024</v>
      </c>
      <c r="E1093" s="3" t="s">
        <v>2212</v>
      </c>
      <c r="F1093" s="3" t="s">
        <v>11</v>
      </c>
      <c r="G1093" s="3" t="s">
        <v>138</v>
      </c>
      <c r="H1093" s="3" t="s">
        <v>62</v>
      </c>
      <c r="I1093" s="3" t="s">
        <v>114</v>
      </c>
      <c r="J1093" s="3" t="s">
        <v>2213</v>
      </c>
      <c r="K1093" s="3">
        <v>3</v>
      </c>
      <c r="L1093" s="3">
        <v>46500</v>
      </c>
      <c r="M1093" s="3">
        <f t="shared" si="53"/>
        <v>139500</v>
      </c>
      <c r="N1093" s="6">
        <f>Table2[[#This Row],[revenue]]/Table2[[#This Row],[Order ID]]</f>
        <v>12.576631806707537</v>
      </c>
      <c r="O1093" s="3" t="str" cm="1">
        <f t="array" ref="O1093">_xlfn.IFS(M1093&lt;=150000,"regular",M1093&lt;=300000,"premium",M1093&lt;=500000,"VIP")</f>
        <v>regular</v>
      </c>
    </row>
    <row r="1094" spans="1:15" x14ac:dyDescent="0.25">
      <c r="A1094" s="3">
        <v>11093</v>
      </c>
      <c r="B1094" s="5">
        <v>45540</v>
      </c>
      <c r="C1094" s="5" t="str">
        <f t="shared" si="51"/>
        <v>Sep</v>
      </c>
      <c r="D1094" s="5" t="str">
        <f t="shared" si="52"/>
        <v>2024</v>
      </c>
      <c r="E1094" s="3" t="s">
        <v>2214</v>
      </c>
      <c r="F1094" s="3" t="s">
        <v>11</v>
      </c>
      <c r="G1094" s="3" t="s">
        <v>165</v>
      </c>
      <c r="H1094" s="3" t="s">
        <v>77</v>
      </c>
      <c r="I1094" s="3" t="s">
        <v>287</v>
      </c>
      <c r="J1094" s="3" t="s">
        <v>2215</v>
      </c>
      <c r="K1094" s="3">
        <v>1</v>
      </c>
      <c r="L1094" s="3">
        <v>22580</v>
      </c>
      <c r="M1094" s="3">
        <f t="shared" si="53"/>
        <v>22580</v>
      </c>
      <c r="N1094" s="6">
        <f>Table2[[#This Row],[revenue]]/Table2[[#This Row],[Order ID]]</f>
        <v>2.035517894167493</v>
      </c>
      <c r="O1094" s="3" t="str" cm="1">
        <f t="array" ref="O1094">_xlfn.IFS(M1094&lt;=150000,"regular",M1094&lt;=300000,"premium",M1094&lt;=500000,"VIP")</f>
        <v>regular</v>
      </c>
    </row>
    <row r="1095" spans="1:15" x14ac:dyDescent="0.25">
      <c r="A1095" s="3">
        <v>11094</v>
      </c>
      <c r="B1095" s="5">
        <v>45844</v>
      </c>
      <c r="C1095" s="5" t="str">
        <f t="shared" si="51"/>
        <v>Jul</v>
      </c>
      <c r="D1095" s="5" t="str">
        <f t="shared" si="52"/>
        <v>2025</v>
      </c>
      <c r="E1095" s="3" t="s">
        <v>2216</v>
      </c>
      <c r="F1095" s="3" t="s">
        <v>11</v>
      </c>
      <c r="G1095" s="3" t="s">
        <v>165</v>
      </c>
      <c r="H1095" s="3" t="s">
        <v>77</v>
      </c>
      <c r="I1095" s="3" t="s">
        <v>162</v>
      </c>
      <c r="J1095" s="3" t="s">
        <v>270</v>
      </c>
      <c r="K1095" s="3">
        <v>1</v>
      </c>
      <c r="L1095" s="3">
        <v>29931</v>
      </c>
      <c r="M1095" s="3">
        <f t="shared" si="53"/>
        <v>29931</v>
      </c>
      <c r="N1095" s="6">
        <f>Table2[[#This Row],[revenue]]/Table2[[#This Row],[Order ID]]</f>
        <v>2.6979448350459707</v>
      </c>
      <c r="O1095" s="3" t="str" cm="1">
        <f t="array" ref="O1095">_xlfn.IFS(M1095&lt;=150000,"regular",M1095&lt;=300000,"premium",M1095&lt;=500000,"VIP")</f>
        <v>regular</v>
      </c>
    </row>
    <row r="1096" spans="1:15" x14ac:dyDescent="0.25">
      <c r="A1096" s="3">
        <v>11095</v>
      </c>
      <c r="B1096" s="5">
        <v>45801</v>
      </c>
      <c r="C1096" s="5" t="str">
        <f t="shared" si="51"/>
        <v>May</v>
      </c>
      <c r="D1096" s="5" t="str">
        <f t="shared" si="52"/>
        <v>2025</v>
      </c>
      <c r="E1096" s="3" t="s">
        <v>2217</v>
      </c>
      <c r="F1096" s="3" t="s">
        <v>17</v>
      </c>
      <c r="G1096" s="3" t="s">
        <v>47</v>
      </c>
      <c r="H1096" s="3" t="s">
        <v>77</v>
      </c>
      <c r="I1096" s="3" t="s">
        <v>287</v>
      </c>
      <c r="J1096" s="3" t="s">
        <v>2218</v>
      </c>
      <c r="K1096" s="3">
        <v>2</v>
      </c>
      <c r="L1096" s="3">
        <v>72878</v>
      </c>
      <c r="M1096" s="3">
        <f t="shared" si="53"/>
        <v>145756</v>
      </c>
      <c r="N1096" s="6">
        <f>Table2[[#This Row],[revenue]]/Table2[[#This Row],[Order ID]]</f>
        <v>13.137088778729158</v>
      </c>
      <c r="O1096" s="3" t="str" cm="1">
        <f t="array" ref="O1096">_xlfn.IFS(M1096&lt;=150000,"regular",M1096&lt;=300000,"premium",M1096&lt;=500000,"VIP")</f>
        <v>regular</v>
      </c>
    </row>
    <row r="1097" spans="1:15" x14ac:dyDescent="0.25">
      <c r="A1097" s="3">
        <v>11096</v>
      </c>
      <c r="B1097" s="5">
        <v>45534</v>
      </c>
      <c r="C1097" s="5" t="str">
        <f t="shared" si="51"/>
        <v>Aug</v>
      </c>
      <c r="D1097" s="5" t="str">
        <f t="shared" si="52"/>
        <v>2024</v>
      </c>
      <c r="E1097" s="3" t="s">
        <v>2219</v>
      </c>
      <c r="F1097" s="3" t="s">
        <v>23</v>
      </c>
      <c r="G1097" s="3" t="s">
        <v>29</v>
      </c>
      <c r="H1097" s="3" t="s">
        <v>120</v>
      </c>
      <c r="I1097" s="3" t="s">
        <v>155</v>
      </c>
      <c r="J1097" s="3" t="s">
        <v>2220</v>
      </c>
      <c r="K1097" s="3">
        <v>2</v>
      </c>
      <c r="L1097" s="3">
        <v>49224</v>
      </c>
      <c r="M1097" s="3">
        <f t="shared" si="53"/>
        <v>98448</v>
      </c>
      <c r="N1097" s="6">
        <f>Table2[[#This Row],[revenue]]/Table2[[#This Row],[Order ID]]</f>
        <v>8.8723864455659704</v>
      </c>
      <c r="O1097" s="3" t="str" cm="1">
        <f t="array" ref="O1097">_xlfn.IFS(M1097&lt;=150000,"regular",M1097&lt;=300000,"premium",M1097&lt;=500000,"VIP")</f>
        <v>regular</v>
      </c>
    </row>
    <row r="1098" spans="1:15" x14ac:dyDescent="0.25">
      <c r="A1098" s="3">
        <v>11097</v>
      </c>
      <c r="B1098" s="5">
        <v>45230</v>
      </c>
      <c r="C1098" s="5" t="str">
        <f t="shared" si="51"/>
        <v>Oct</v>
      </c>
      <c r="D1098" s="5" t="str">
        <f t="shared" si="52"/>
        <v>2023</v>
      </c>
      <c r="E1098" s="3" t="s">
        <v>2221</v>
      </c>
      <c r="F1098" s="3" t="s">
        <v>33</v>
      </c>
      <c r="G1098" s="3" t="s">
        <v>101</v>
      </c>
      <c r="H1098" s="3" t="s">
        <v>13</v>
      </c>
      <c r="I1098" s="3" t="s">
        <v>282</v>
      </c>
      <c r="J1098" s="3" t="s">
        <v>2222</v>
      </c>
      <c r="K1098" s="3">
        <v>3</v>
      </c>
      <c r="L1098" s="3">
        <v>9931</v>
      </c>
      <c r="M1098" s="3">
        <f t="shared" si="53"/>
        <v>29793</v>
      </c>
      <c r="N1098" s="6">
        <f>Table2[[#This Row],[revenue]]/Table2[[#This Row],[Order ID]]</f>
        <v>2.68477967018113</v>
      </c>
      <c r="O1098" s="3" t="str" cm="1">
        <f t="array" ref="O1098">_xlfn.IFS(M1098&lt;=150000,"regular",M1098&lt;=300000,"premium",M1098&lt;=500000,"VIP")</f>
        <v>regular</v>
      </c>
    </row>
    <row r="1099" spans="1:15" x14ac:dyDescent="0.25">
      <c r="A1099" s="3">
        <v>11098</v>
      </c>
      <c r="B1099" s="5">
        <v>45278</v>
      </c>
      <c r="C1099" s="5" t="str">
        <f t="shared" si="51"/>
        <v>Dec</v>
      </c>
      <c r="D1099" s="5" t="str">
        <f t="shared" si="52"/>
        <v>2023</v>
      </c>
      <c r="E1099" s="3" t="s">
        <v>2223</v>
      </c>
      <c r="F1099" s="3" t="s">
        <v>11</v>
      </c>
      <c r="G1099" s="3" t="s">
        <v>138</v>
      </c>
      <c r="H1099" s="3" t="s">
        <v>13</v>
      </c>
      <c r="I1099" s="3" t="s">
        <v>102</v>
      </c>
      <c r="J1099" s="3" t="s">
        <v>2224</v>
      </c>
      <c r="K1099" s="3">
        <v>3</v>
      </c>
      <c r="L1099" s="3">
        <v>26535</v>
      </c>
      <c r="M1099" s="3">
        <f t="shared" si="53"/>
        <v>79605</v>
      </c>
      <c r="N1099" s="6">
        <f>Table2[[#This Row],[revenue]]/Table2[[#This Row],[Order ID]]</f>
        <v>7.1729140385655077</v>
      </c>
      <c r="O1099" s="3" t="str" cm="1">
        <f t="array" ref="O1099">_xlfn.IFS(M1099&lt;=150000,"regular",M1099&lt;=300000,"premium",M1099&lt;=500000,"VIP")</f>
        <v>regular</v>
      </c>
    </row>
    <row r="1100" spans="1:15" x14ac:dyDescent="0.25">
      <c r="A1100" s="3">
        <v>11099</v>
      </c>
      <c r="B1100" s="5">
        <v>45859</v>
      </c>
      <c r="C1100" s="5" t="str">
        <f t="shared" si="51"/>
        <v>Jul</v>
      </c>
      <c r="D1100" s="5" t="str">
        <f t="shared" si="52"/>
        <v>2025</v>
      </c>
      <c r="E1100" s="3" t="s">
        <v>2225</v>
      </c>
      <c r="F1100" s="3" t="s">
        <v>11</v>
      </c>
      <c r="G1100" s="3" t="s">
        <v>165</v>
      </c>
      <c r="H1100" s="3" t="s">
        <v>87</v>
      </c>
      <c r="I1100" s="3" t="s">
        <v>205</v>
      </c>
      <c r="J1100" s="3" t="s">
        <v>2226</v>
      </c>
      <c r="K1100" s="3">
        <v>2</v>
      </c>
      <c r="L1100" s="3">
        <v>74485</v>
      </c>
      <c r="M1100" s="3">
        <f t="shared" si="53"/>
        <v>148970</v>
      </c>
      <c r="N1100" s="6">
        <f>Table2[[#This Row],[revenue]]/Table2[[#This Row],[Order ID]]</f>
        <v>13.421929903594918</v>
      </c>
      <c r="O1100" s="3" t="str" cm="1">
        <f t="array" ref="O1100">_xlfn.IFS(M1100&lt;=150000,"regular",M1100&lt;=300000,"premium",M1100&lt;=500000,"VIP")</f>
        <v>regular</v>
      </c>
    </row>
    <row r="1101" spans="1:15" x14ac:dyDescent="0.25">
      <c r="A1101" s="3">
        <v>11100</v>
      </c>
      <c r="B1101" s="5">
        <v>45258</v>
      </c>
      <c r="C1101" s="5" t="str">
        <f t="shared" si="51"/>
        <v>Nov</v>
      </c>
      <c r="D1101" s="5" t="str">
        <f t="shared" si="52"/>
        <v>2023</v>
      </c>
      <c r="E1101" s="3" t="s">
        <v>2227</v>
      </c>
      <c r="F1101" s="3" t="s">
        <v>23</v>
      </c>
      <c r="G1101" s="3" t="s">
        <v>76</v>
      </c>
      <c r="H1101" s="3" t="s">
        <v>13</v>
      </c>
      <c r="I1101" s="3" t="s">
        <v>14</v>
      </c>
      <c r="J1101" s="3" t="s">
        <v>2228</v>
      </c>
      <c r="K1101" s="3">
        <v>2</v>
      </c>
      <c r="L1101" s="3">
        <v>57097</v>
      </c>
      <c r="M1101" s="3">
        <f t="shared" si="53"/>
        <v>114194</v>
      </c>
      <c r="N1101" s="6">
        <f>Table2[[#This Row],[revenue]]/Table2[[#This Row],[Order ID]]</f>
        <v>10.287747747747748</v>
      </c>
      <c r="O1101" s="3" t="str" cm="1">
        <f t="array" ref="O1101">_xlfn.IFS(M1101&lt;=150000,"regular",M1101&lt;=300000,"premium",M1101&lt;=500000,"VIP")</f>
        <v>regular</v>
      </c>
    </row>
    <row r="1102" spans="1:15" x14ac:dyDescent="0.25">
      <c r="A1102" s="3">
        <v>11101</v>
      </c>
      <c r="B1102" s="5">
        <v>45277</v>
      </c>
      <c r="C1102" s="5" t="str">
        <f t="shared" si="51"/>
        <v>Dec</v>
      </c>
      <c r="D1102" s="5" t="str">
        <f t="shared" si="52"/>
        <v>2023</v>
      </c>
      <c r="E1102" s="3" t="s">
        <v>2229</v>
      </c>
      <c r="F1102" s="3" t="s">
        <v>17</v>
      </c>
      <c r="G1102" s="3" t="s">
        <v>66</v>
      </c>
      <c r="H1102" s="3" t="s">
        <v>77</v>
      </c>
      <c r="I1102" s="3" t="s">
        <v>81</v>
      </c>
      <c r="J1102" s="3" t="s">
        <v>2230</v>
      </c>
      <c r="K1102" s="3">
        <v>2</v>
      </c>
      <c r="L1102" s="3">
        <v>59268</v>
      </c>
      <c r="M1102" s="3">
        <f t="shared" si="53"/>
        <v>118536</v>
      </c>
      <c r="N1102" s="6">
        <f>Table2[[#This Row],[revenue]]/Table2[[#This Row],[Order ID]]</f>
        <v>10.677956940816143</v>
      </c>
      <c r="O1102" s="3" t="str" cm="1">
        <f t="array" ref="O1102">_xlfn.IFS(M1102&lt;=150000,"regular",M1102&lt;=300000,"premium",M1102&lt;=500000,"VIP")</f>
        <v>regular</v>
      </c>
    </row>
    <row r="1103" spans="1:15" x14ac:dyDescent="0.25">
      <c r="A1103" s="3">
        <v>11102</v>
      </c>
      <c r="B1103" s="5">
        <v>45836</v>
      </c>
      <c r="C1103" s="5" t="str">
        <f t="shared" si="51"/>
        <v>Jun</v>
      </c>
      <c r="D1103" s="5" t="str">
        <f t="shared" si="52"/>
        <v>2025</v>
      </c>
      <c r="E1103" s="3" t="s">
        <v>2231</v>
      </c>
      <c r="F1103" s="3" t="s">
        <v>17</v>
      </c>
      <c r="G1103" s="3" t="s">
        <v>158</v>
      </c>
      <c r="H1103" s="3" t="s">
        <v>19</v>
      </c>
      <c r="I1103" s="3" t="s">
        <v>20</v>
      </c>
      <c r="J1103" s="3" t="s">
        <v>2232</v>
      </c>
      <c r="K1103" s="3">
        <v>4</v>
      </c>
      <c r="L1103" s="3">
        <v>76727</v>
      </c>
      <c r="M1103" s="3">
        <f t="shared" si="53"/>
        <v>306908</v>
      </c>
      <c r="N1103" s="6">
        <f>Table2[[#This Row],[revenue]]/Table2[[#This Row],[Order ID]]</f>
        <v>27.644388398486758</v>
      </c>
      <c r="O1103" s="3" t="str" cm="1">
        <f t="array" ref="O1103">_xlfn.IFS(M1103&lt;=150000,"regular",M1103&lt;=300000,"premium",M1103&lt;=500000,"VIP")</f>
        <v>VIP</v>
      </c>
    </row>
    <row r="1104" spans="1:15" x14ac:dyDescent="0.25">
      <c r="A1104" s="3">
        <v>11103</v>
      </c>
      <c r="B1104" s="5">
        <v>45916</v>
      </c>
      <c r="C1104" s="5" t="str">
        <f t="shared" si="51"/>
        <v>Sep</v>
      </c>
      <c r="D1104" s="5" t="str">
        <f t="shared" si="52"/>
        <v>2025</v>
      </c>
      <c r="E1104" s="3" t="s">
        <v>2233</v>
      </c>
      <c r="F1104" s="3" t="s">
        <v>33</v>
      </c>
      <c r="G1104" s="3" t="s">
        <v>55</v>
      </c>
      <c r="H1104" s="3" t="s">
        <v>35</v>
      </c>
      <c r="I1104" s="3" t="s">
        <v>36</v>
      </c>
      <c r="J1104" s="3" t="s">
        <v>504</v>
      </c>
      <c r="K1104" s="3">
        <v>3</v>
      </c>
      <c r="L1104" s="3">
        <v>25199</v>
      </c>
      <c r="M1104" s="3">
        <f t="shared" si="53"/>
        <v>75597</v>
      </c>
      <c r="N1104" s="6">
        <f>Table2[[#This Row],[revenue]]/Table2[[#This Row],[Order ID]]</f>
        <v>6.8087003512564168</v>
      </c>
      <c r="O1104" s="3" t="str" cm="1">
        <f t="array" ref="O1104">_xlfn.IFS(M1104&lt;=150000,"regular",M1104&lt;=300000,"premium",M1104&lt;=500000,"VIP")</f>
        <v>regular</v>
      </c>
    </row>
    <row r="1105" spans="1:15" x14ac:dyDescent="0.25">
      <c r="A1105" s="3">
        <v>11104</v>
      </c>
      <c r="B1105" s="5">
        <v>45755</v>
      </c>
      <c r="C1105" s="5" t="str">
        <f t="shared" si="51"/>
        <v>Apr</v>
      </c>
      <c r="D1105" s="5" t="str">
        <f t="shared" si="52"/>
        <v>2025</v>
      </c>
      <c r="E1105" s="3" t="s">
        <v>2234</v>
      </c>
      <c r="F1105" s="3" t="s">
        <v>11</v>
      </c>
      <c r="G1105" s="3" t="s">
        <v>138</v>
      </c>
      <c r="H1105" s="3" t="s">
        <v>77</v>
      </c>
      <c r="I1105" s="3" t="s">
        <v>162</v>
      </c>
      <c r="J1105" s="3" t="s">
        <v>2235</v>
      </c>
      <c r="K1105" s="3">
        <v>4</v>
      </c>
      <c r="L1105" s="3">
        <v>64353</v>
      </c>
      <c r="M1105" s="3">
        <f t="shared" si="53"/>
        <v>257412</v>
      </c>
      <c r="N1105" s="6">
        <f>Table2[[#This Row],[revenue]]/Table2[[#This Row],[Order ID]]</f>
        <v>23.18191642651297</v>
      </c>
      <c r="O1105" s="3" t="str" cm="1">
        <f t="array" ref="O1105">_xlfn.IFS(M1105&lt;=150000,"regular",M1105&lt;=300000,"premium",M1105&lt;=500000,"VIP")</f>
        <v>premium</v>
      </c>
    </row>
    <row r="1106" spans="1:15" x14ac:dyDescent="0.25">
      <c r="A1106" s="3">
        <v>11105</v>
      </c>
      <c r="B1106" s="5">
        <v>45640</v>
      </c>
      <c r="C1106" s="5" t="str">
        <f t="shared" si="51"/>
        <v>Dec</v>
      </c>
      <c r="D1106" s="5" t="str">
        <f t="shared" si="52"/>
        <v>2024</v>
      </c>
      <c r="E1106" s="3" t="s">
        <v>2236</v>
      </c>
      <c r="F1106" s="3" t="s">
        <v>11</v>
      </c>
      <c r="G1106" s="3" t="s">
        <v>84</v>
      </c>
      <c r="H1106" s="3" t="s">
        <v>120</v>
      </c>
      <c r="I1106" s="3" t="s">
        <v>159</v>
      </c>
      <c r="J1106" s="3" t="s">
        <v>498</v>
      </c>
      <c r="K1106" s="3">
        <v>5</v>
      </c>
      <c r="L1106" s="3">
        <v>55326</v>
      </c>
      <c r="M1106" s="3">
        <f t="shared" si="53"/>
        <v>276630</v>
      </c>
      <c r="N1106" s="6">
        <f>Table2[[#This Row],[revenue]]/Table2[[#This Row],[Order ID]]</f>
        <v>24.910400720396218</v>
      </c>
      <c r="O1106" s="3" t="str" cm="1">
        <f t="array" ref="O1106">_xlfn.IFS(M1106&lt;=150000,"regular",M1106&lt;=300000,"premium",M1106&lt;=500000,"VIP")</f>
        <v>premium</v>
      </c>
    </row>
    <row r="1107" spans="1:15" x14ac:dyDescent="0.25">
      <c r="A1107" s="3">
        <v>11106</v>
      </c>
      <c r="B1107" s="5">
        <v>45441</v>
      </c>
      <c r="C1107" s="5" t="str">
        <f t="shared" si="51"/>
        <v>May</v>
      </c>
      <c r="D1107" s="5" t="str">
        <f t="shared" si="52"/>
        <v>2024</v>
      </c>
      <c r="E1107" s="3" t="s">
        <v>2237</v>
      </c>
      <c r="F1107" s="3" t="s">
        <v>33</v>
      </c>
      <c r="G1107" s="3" t="s">
        <v>34</v>
      </c>
      <c r="H1107" s="3" t="s">
        <v>67</v>
      </c>
      <c r="I1107" s="3" t="s">
        <v>68</v>
      </c>
      <c r="J1107" s="3" t="s">
        <v>2238</v>
      </c>
      <c r="K1107" s="3">
        <v>3</v>
      </c>
      <c r="L1107" s="3">
        <v>72688</v>
      </c>
      <c r="M1107" s="3">
        <f t="shared" si="53"/>
        <v>218064</v>
      </c>
      <c r="N1107" s="6">
        <f>Table2[[#This Row],[revenue]]/Table2[[#This Row],[Order ID]]</f>
        <v>19.634792004321987</v>
      </c>
      <c r="O1107" s="3" t="str" cm="1">
        <f t="array" ref="O1107">_xlfn.IFS(M1107&lt;=150000,"regular",M1107&lt;=300000,"premium",M1107&lt;=500000,"VIP")</f>
        <v>premium</v>
      </c>
    </row>
    <row r="1108" spans="1:15" x14ac:dyDescent="0.25">
      <c r="A1108" s="3">
        <v>11107</v>
      </c>
      <c r="B1108" s="5">
        <v>45377</v>
      </c>
      <c r="C1108" s="5" t="str">
        <f t="shared" si="51"/>
        <v>Mar</v>
      </c>
      <c r="D1108" s="5" t="str">
        <f t="shared" si="52"/>
        <v>2024</v>
      </c>
      <c r="E1108" s="3" t="s">
        <v>2239</v>
      </c>
      <c r="F1108" s="3" t="s">
        <v>11</v>
      </c>
      <c r="G1108" s="3" t="s">
        <v>138</v>
      </c>
      <c r="H1108" s="3" t="s">
        <v>19</v>
      </c>
      <c r="I1108" s="3" t="s">
        <v>124</v>
      </c>
      <c r="J1108" s="3" t="s">
        <v>2240</v>
      </c>
      <c r="K1108" s="3">
        <v>2</v>
      </c>
      <c r="L1108" s="3">
        <v>10362</v>
      </c>
      <c r="M1108" s="3">
        <f t="shared" si="53"/>
        <v>20724</v>
      </c>
      <c r="N1108" s="6">
        <f>Table2[[#This Row],[revenue]]/Table2[[#This Row],[Order ID]]</f>
        <v>1.8658503646349149</v>
      </c>
      <c r="O1108" s="3" t="str" cm="1">
        <f t="array" ref="O1108">_xlfn.IFS(M1108&lt;=150000,"regular",M1108&lt;=300000,"premium",M1108&lt;=500000,"VIP")</f>
        <v>regular</v>
      </c>
    </row>
    <row r="1109" spans="1:15" x14ac:dyDescent="0.25">
      <c r="A1109" s="3">
        <v>11108</v>
      </c>
      <c r="B1109" s="5">
        <v>45520</v>
      </c>
      <c r="C1109" s="5" t="str">
        <f t="shared" si="51"/>
        <v>Aug</v>
      </c>
      <c r="D1109" s="5" t="str">
        <f t="shared" si="52"/>
        <v>2024</v>
      </c>
      <c r="E1109" s="3" t="s">
        <v>2241</v>
      </c>
      <c r="F1109" s="3" t="s">
        <v>33</v>
      </c>
      <c r="G1109" s="3" t="s">
        <v>43</v>
      </c>
      <c r="H1109" s="3" t="s">
        <v>67</v>
      </c>
      <c r="I1109" s="3" t="s">
        <v>68</v>
      </c>
      <c r="J1109" s="3" t="s">
        <v>2242</v>
      </c>
      <c r="K1109" s="3">
        <v>5</v>
      </c>
      <c r="L1109" s="3">
        <v>56110</v>
      </c>
      <c r="M1109" s="3">
        <f t="shared" si="53"/>
        <v>280550</v>
      </c>
      <c r="N1109" s="6">
        <f>Table2[[#This Row],[revenue]]/Table2[[#This Row],[Order ID]]</f>
        <v>25.256571840115232</v>
      </c>
      <c r="O1109" s="3" t="str" cm="1">
        <f t="array" ref="O1109">_xlfn.IFS(M1109&lt;=150000,"regular",M1109&lt;=300000,"premium",M1109&lt;=500000,"VIP")</f>
        <v>premium</v>
      </c>
    </row>
    <row r="1110" spans="1:15" x14ac:dyDescent="0.25">
      <c r="A1110" s="3">
        <v>11109</v>
      </c>
      <c r="B1110" s="5">
        <v>45758</v>
      </c>
      <c r="C1110" s="5" t="str">
        <f t="shared" si="51"/>
        <v>Apr</v>
      </c>
      <c r="D1110" s="5" t="str">
        <f t="shared" si="52"/>
        <v>2025</v>
      </c>
      <c r="E1110" s="3" t="s">
        <v>2243</v>
      </c>
      <c r="F1110" s="3" t="s">
        <v>33</v>
      </c>
      <c r="G1110" s="3" t="s">
        <v>101</v>
      </c>
      <c r="H1110" s="3" t="s">
        <v>35</v>
      </c>
      <c r="I1110" s="3" t="s">
        <v>179</v>
      </c>
      <c r="J1110" s="3" t="s">
        <v>2244</v>
      </c>
      <c r="K1110" s="3">
        <v>3</v>
      </c>
      <c r="L1110" s="3">
        <v>56239</v>
      </c>
      <c r="M1110" s="3">
        <f t="shared" si="53"/>
        <v>168717</v>
      </c>
      <c r="N1110" s="6">
        <f>Table2[[#This Row],[revenue]]/Table2[[#This Row],[Order ID]]</f>
        <v>15.187415608965704</v>
      </c>
      <c r="O1110" s="3" t="str" cm="1">
        <f t="array" ref="O1110">_xlfn.IFS(M1110&lt;=150000,"regular",M1110&lt;=300000,"premium",M1110&lt;=500000,"VIP")</f>
        <v>premium</v>
      </c>
    </row>
    <row r="1111" spans="1:15" x14ac:dyDescent="0.25">
      <c r="A1111" s="3">
        <v>11110</v>
      </c>
      <c r="B1111" s="5">
        <v>45628</v>
      </c>
      <c r="C1111" s="5" t="str">
        <f t="shared" si="51"/>
        <v>Dec</v>
      </c>
      <c r="D1111" s="5" t="str">
        <f t="shared" si="52"/>
        <v>2024</v>
      </c>
      <c r="E1111" s="3" t="s">
        <v>2245</v>
      </c>
      <c r="F1111" s="3" t="s">
        <v>17</v>
      </c>
      <c r="G1111" s="3" t="s">
        <v>47</v>
      </c>
      <c r="H1111" s="3" t="s">
        <v>13</v>
      </c>
      <c r="I1111" s="3" t="s">
        <v>14</v>
      </c>
      <c r="J1111" s="3" t="s">
        <v>2246</v>
      </c>
      <c r="K1111" s="3">
        <v>2</v>
      </c>
      <c r="L1111" s="3">
        <v>32947</v>
      </c>
      <c r="M1111" s="3">
        <f t="shared" si="53"/>
        <v>65894</v>
      </c>
      <c r="N1111" s="6">
        <f>Table2[[#This Row],[revenue]]/Table2[[#This Row],[Order ID]]</f>
        <v>5.9310531053105313</v>
      </c>
      <c r="O1111" s="3" t="str" cm="1">
        <f t="array" ref="O1111">_xlfn.IFS(M1111&lt;=150000,"regular",M1111&lt;=300000,"premium",M1111&lt;=500000,"VIP")</f>
        <v>regular</v>
      </c>
    </row>
    <row r="1112" spans="1:15" x14ac:dyDescent="0.25">
      <c r="A1112" s="3">
        <v>11111</v>
      </c>
      <c r="B1112" s="5">
        <v>45207</v>
      </c>
      <c r="C1112" s="5" t="str">
        <f t="shared" si="51"/>
        <v>Oct</v>
      </c>
      <c r="D1112" s="5" t="str">
        <f t="shared" si="52"/>
        <v>2023</v>
      </c>
      <c r="E1112" s="3" t="s">
        <v>2247</v>
      </c>
      <c r="F1112" s="3" t="s">
        <v>23</v>
      </c>
      <c r="G1112" s="3" t="s">
        <v>105</v>
      </c>
      <c r="H1112" s="3" t="s">
        <v>19</v>
      </c>
      <c r="I1112" s="3" t="s">
        <v>124</v>
      </c>
      <c r="J1112" s="3" t="s">
        <v>2248</v>
      </c>
      <c r="K1112" s="3">
        <v>5</v>
      </c>
      <c r="L1112" s="3">
        <v>3051</v>
      </c>
      <c r="M1112" s="3">
        <f t="shared" si="53"/>
        <v>15255</v>
      </c>
      <c r="N1112" s="6">
        <f>Table2[[#This Row],[revenue]]/Table2[[#This Row],[Order ID]]</f>
        <v>1.3729637296372963</v>
      </c>
      <c r="O1112" s="3" t="str" cm="1">
        <f t="array" ref="O1112">_xlfn.IFS(M1112&lt;=150000,"regular",M1112&lt;=300000,"premium",M1112&lt;=500000,"VIP")</f>
        <v>regular</v>
      </c>
    </row>
    <row r="1113" spans="1:15" x14ac:dyDescent="0.25">
      <c r="A1113" s="3">
        <v>11112</v>
      </c>
      <c r="B1113" s="5">
        <v>45469</v>
      </c>
      <c r="C1113" s="5" t="str">
        <f t="shared" si="51"/>
        <v>Jun</v>
      </c>
      <c r="D1113" s="5" t="str">
        <f t="shared" si="52"/>
        <v>2024</v>
      </c>
      <c r="E1113" s="3" t="s">
        <v>2249</v>
      </c>
      <c r="F1113" s="3" t="s">
        <v>23</v>
      </c>
      <c r="G1113" s="3" t="s">
        <v>29</v>
      </c>
      <c r="H1113" s="3" t="s">
        <v>77</v>
      </c>
      <c r="I1113" s="3" t="s">
        <v>81</v>
      </c>
      <c r="J1113" s="3" t="s">
        <v>2250</v>
      </c>
      <c r="K1113" s="3">
        <v>4</v>
      </c>
      <c r="L1113" s="3">
        <v>73502</v>
      </c>
      <c r="M1113" s="3">
        <f t="shared" si="53"/>
        <v>294008</v>
      </c>
      <c r="N1113" s="6">
        <f>Table2[[#This Row],[revenue]]/Table2[[#This Row],[Order ID]]</f>
        <v>26.458603311735061</v>
      </c>
      <c r="O1113" s="3" t="str" cm="1">
        <f t="array" ref="O1113">_xlfn.IFS(M1113&lt;=150000,"regular",M1113&lt;=300000,"premium",M1113&lt;=500000,"VIP")</f>
        <v>premium</v>
      </c>
    </row>
    <row r="1114" spans="1:15" x14ac:dyDescent="0.25">
      <c r="A1114" s="3">
        <v>11113</v>
      </c>
      <c r="B1114" s="5">
        <v>45365</v>
      </c>
      <c r="C1114" s="5" t="str">
        <f t="shared" si="51"/>
        <v>Mar</v>
      </c>
      <c r="D1114" s="5" t="str">
        <f t="shared" si="52"/>
        <v>2024</v>
      </c>
      <c r="E1114" s="3" t="s">
        <v>2251</v>
      </c>
      <c r="F1114" s="3" t="s">
        <v>23</v>
      </c>
      <c r="G1114" s="3" t="s">
        <v>105</v>
      </c>
      <c r="H1114" s="3" t="s">
        <v>35</v>
      </c>
      <c r="I1114" s="3" t="s">
        <v>179</v>
      </c>
      <c r="J1114" s="3" t="s">
        <v>2252</v>
      </c>
      <c r="K1114" s="3">
        <v>4</v>
      </c>
      <c r="L1114" s="3">
        <v>31981</v>
      </c>
      <c r="M1114" s="3">
        <f t="shared" si="53"/>
        <v>127924</v>
      </c>
      <c r="N1114" s="6">
        <f>Table2[[#This Row],[revenue]]/Table2[[#This Row],[Order ID]]</f>
        <v>11.511203095473769</v>
      </c>
      <c r="O1114" s="3" t="str" cm="1">
        <f t="array" ref="O1114">_xlfn.IFS(M1114&lt;=150000,"regular",M1114&lt;=300000,"premium",M1114&lt;=500000,"VIP")</f>
        <v>regular</v>
      </c>
    </row>
    <row r="1115" spans="1:15" x14ac:dyDescent="0.25">
      <c r="A1115" s="3">
        <v>11114</v>
      </c>
      <c r="B1115" s="5">
        <v>45439</v>
      </c>
      <c r="C1115" s="5" t="str">
        <f t="shared" si="51"/>
        <v>May</v>
      </c>
      <c r="D1115" s="5" t="str">
        <f t="shared" si="52"/>
        <v>2024</v>
      </c>
      <c r="E1115" s="3" t="s">
        <v>2253</v>
      </c>
      <c r="F1115" s="3" t="s">
        <v>23</v>
      </c>
      <c r="G1115" s="3" t="s">
        <v>135</v>
      </c>
      <c r="H1115" s="3" t="s">
        <v>77</v>
      </c>
      <c r="I1115" s="3" t="s">
        <v>162</v>
      </c>
      <c r="J1115" s="3" t="s">
        <v>2254</v>
      </c>
      <c r="K1115" s="3">
        <v>3</v>
      </c>
      <c r="L1115" s="3">
        <v>60790</v>
      </c>
      <c r="M1115" s="3">
        <f t="shared" si="53"/>
        <v>182370</v>
      </c>
      <c r="N1115" s="6">
        <f>Table2[[#This Row],[revenue]]/Table2[[#This Row],[Order ID]]</f>
        <v>16.409033651250674</v>
      </c>
      <c r="O1115" s="3" t="str" cm="1">
        <f t="array" ref="O1115">_xlfn.IFS(M1115&lt;=150000,"regular",M1115&lt;=300000,"premium",M1115&lt;=500000,"VIP")</f>
        <v>premium</v>
      </c>
    </row>
    <row r="1116" spans="1:15" x14ac:dyDescent="0.25">
      <c r="A1116" s="3">
        <v>11115</v>
      </c>
      <c r="B1116" s="5">
        <v>45894</v>
      </c>
      <c r="C1116" s="5" t="str">
        <f t="shared" si="51"/>
        <v>Aug</v>
      </c>
      <c r="D1116" s="5" t="str">
        <f t="shared" si="52"/>
        <v>2025</v>
      </c>
      <c r="E1116" s="3" t="s">
        <v>2255</v>
      </c>
      <c r="F1116" s="3" t="s">
        <v>23</v>
      </c>
      <c r="G1116" s="3" t="s">
        <v>135</v>
      </c>
      <c r="H1116" s="3" t="s">
        <v>62</v>
      </c>
      <c r="I1116" s="3" t="s">
        <v>106</v>
      </c>
      <c r="J1116" s="3" t="s">
        <v>2256</v>
      </c>
      <c r="K1116" s="3">
        <v>5</v>
      </c>
      <c r="L1116" s="3">
        <v>58343</v>
      </c>
      <c r="M1116" s="3">
        <f t="shared" si="53"/>
        <v>291715</v>
      </c>
      <c r="N1116" s="6">
        <f>Table2[[#This Row],[revenue]]/Table2[[#This Row],[Order ID]]</f>
        <v>26.245164192532613</v>
      </c>
      <c r="O1116" s="3" t="str" cm="1">
        <f t="array" ref="O1116">_xlfn.IFS(M1116&lt;=150000,"regular",M1116&lt;=300000,"premium",M1116&lt;=500000,"VIP")</f>
        <v>premium</v>
      </c>
    </row>
    <row r="1117" spans="1:15" x14ac:dyDescent="0.25">
      <c r="A1117" s="3">
        <v>11116</v>
      </c>
      <c r="B1117" s="5">
        <v>45219</v>
      </c>
      <c r="C1117" s="5" t="str">
        <f t="shared" si="51"/>
        <v>Oct</v>
      </c>
      <c r="D1117" s="5" t="str">
        <f t="shared" si="52"/>
        <v>2023</v>
      </c>
      <c r="E1117" s="3" t="s">
        <v>2257</v>
      </c>
      <c r="F1117" s="3" t="s">
        <v>17</v>
      </c>
      <c r="G1117" s="3" t="s">
        <v>51</v>
      </c>
      <c r="H1117" s="3" t="s">
        <v>13</v>
      </c>
      <c r="I1117" s="3" t="s">
        <v>91</v>
      </c>
      <c r="J1117" s="3" t="s">
        <v>2258</v>
      </c>
      <c r="K1117" s="3">
        <v>3</v>
      </c>
      <c r="L1117" s="3">
        <v>41002</v>
      </c>
      <c r="M1117" s="3">
        <f t="shared" si="53"/>
        <v>123006</v>
      </c>
      <c r="N1117" s="6">
        <f>Table2[[#This Row],[revenue]]/Table2[[#This Row],[Order ID]]</f>
        <v>11.065671104713926</v>
      </c>
      <c r="O1117" s="3" t="str" cm="1">
        <f t="array" ref="O1117">_xlfn.IFS(M1117&lt;=150000,"regular",M1117&lt;=300000,"premium",M1117&lt;=500000,"VIP")</f>
        <v>regular</v>
      </c>
    </row>
    <row r="1118" spans="1:15" x14ac:dyDescent="0.25">
      <c r="A1118" s="3">
        <v>11117</v>
      </c>
      <c r="B1118" s="5">
        <v>45761</v>
      </c>
      <c r="C1118" s="5" t="str">
        <f t="shared" si="51"/>
        <v>Apr</v>
      </c>
      <c r="D1118" s="5" t="str">
        <f t="shared" si="52"/>
        <v>2025</v>
      </c>
      <c r="E1118" s="3" t="s">
        <v>2259</v>
      </c>
      <c r="F1118" s="3" t="s">
        <v>33</v>
      </c>
      <c r="G1118" s="3" t="s">
        <v>55</v>
      </c>
      <c r="H1118" s="3" t="s">
        <v>13</v>
      </c>
      <c r="I1118" s="3" t="s">
        <v>91</v>
      </c>
      <c r="J1118" s="3" t="s">
        <v>1101</v>
      </c>
      <c r="K1118" s="3">
        <v>4</v>
      </c>
      <c r="L1118" s="3">
        <v>31796</v>
      </c>
      <c r="M1118" s="3">
        <f t="shared" si="53"/>
        <v>127184</v>
      </c>
      <c r="N1118" s="6">
        <f>Table2[[#This Row],[revenue]]/Table2[[#This Row],[Order ID]]</f>
        <v>11.440496536835477</v>
      </c>
      <c r="O1118" s="3" t="str" cm="1">
        <f t="array" ref="O1118">_xlfn.IFS(M1118&lt;=150000,"regular",M1118&lt;=300000,"premium",M1118&lt;=500000,"VIP")</f>
        <v>regular</v>
      </c>
    </row>
    <row r="1119" spans="1:15" x14ac:dyDescent="0.25">
      <c r="A1119" s="3">
        <v>11118</v>
      </c>
      <c r="B1119" s="5">
        <v>45401</v>
      </c>
      <c r="C1119" s="5" t="str">
        <f t="shared" si="51"/>
        <v>Apr</v>
      </c>
      <c r="D1119" s="5" t="str">
        <f t="shared" si="52"/>
        <v>2024</v>
      </c>
      <c r="E1119" s="3" t="s">
        <v>2260</v>
      </c>
      <c r="F1119" s="3" t="s">
        <v>11</v>
      </c>
      <c r="G1119" s="3" t="s">
        <v>165</v>
      </c>
      <c r="H1119" s="3" t="s">
        <v>120</v>
      </c>
      <c r="I1119" s="3" t="s">
        <v>121</v>
      </c>
      <c r="J1119" s="3" t="s">
        <v>2261</v>
      </c>
      <c r="K1119" s="3">
        <v>4</v>
      </c>
      <c r="L1119" s="3">
        <v>22163</v>
      </c>
      <c r="M1119" s="3">
        <f t="shared" si="53"/>
        <v>88652</v>
      </c>
      <c r="N1119" s="6">
        <f>Table2[[#This Row],[revenue]]/Table2[[#This Row],[Order ID]]</f>
        <v>7.9737362835042278</v>
      </c>
      <c r="O1119" s="3" t="str" cm="1">
        <f t="array" ref="O1119">_xlfn.IFS(M1119&lt;=150000,"regular",M1119&lt;=300000,"premium",M1119&lt;=500000,"VIP")</f>
        <v>regular</v>
      </c>
    </row>
    <row r="1120" spans="1:15" x14ac:dyDescent="0.25">
      <c r="A1120" s="3">
        <v>11119</v>
      </c>
      <c r="B1120" s="5">
        <v>45686</v>
      </c>
      <c r="C1120" s="5" t="str">
        <f t="shared" si="51"/>
        <v>Jan</v>
      </c>
      <c r="D1120" s="5" t="str">
        <f t="shared" si="52"/>
        <v>2025</v>
      </c>
      <c r="E1120" s="3" t="s">
        <v>2262</v>
      </c>
      <c r="F1120" s="3" t="s">
        <v>11</v>
      </c>
      <c r="G1120" s="3" t="s">
        <v>138</v>
      </c>
      <c r="H1120" s="3" t="s">
        <v>19</v>
      </c>
      <c r="I1120" s="3" t="s">
        <v>124</v>
      </c>
      <c r="J1120" s="3" t="s">
        <v>2263</v>
      </c>
      <c r="K1120" s="3">
        <v>1</v>
      </c>
      <c r="L1120" s="3">
        <v>29884</v>
      </c>
      <c r="M1120" s="3">
        <f t="shared" si="53"/>
        <v>29884</v>
      </c>
      <c r="N1120" s="6">
        <f>Table2[[#This Row],[revenue]]/Table2[[#This Row],[Order ID]]</f>
        <v>2.687651767245256</v>
      </c>
      <c r="O1120" s="3" t="str" cm="1">
        <f t="array" ref="O1120">_xlfn.IFS(M1120&lt;=150000,"regular",M1120&lt;=300000,"premium",M1120&lt;=500000,"VIP")</f>
        <v>regular</v>
      </c>
    </row>
    <row r="1121" spans="1:15" x14ac:dyDescent="0.25">
      <c r="A1121" s="3">
        <v>11120</v>
      </c>
      <c r="B1121" s="5">
        <v>45674</v>
      </c>
      <c r="C1121" s="5" t="str">
        <f t="shared" si="51"/>
        <v>Jan</v>
      </c>
      <c r="D1121" s="5" t="str">
        <f t="shared" si="52"/>
        <v>2025</v>
      </c>
      <c r="E1121" s="3" t="s">
        <v>2264</v>
      </c>
      <c r="F1121" s="3" t="s">
        <v>17</v>
      </c>
      <c r="G1121" s="3" t="s">
        <v>47</v>
      </c>
      <c r="H1121" s="3" t="s">
        <v>77</v>
      </c>
      <c r="I1121" s="3" t="s">
        <v>78</v>
      </c>
      <c r="J1121" s="3" t="s">
        <v>2265</v>
      </c>
      <c r="K1121" s="3">
        <v>1</v>
      </c>
      <c r="L1121" s="3">
        <v>60813</v>
      </c>
      <c r="M1121" s="3">
        <f t="shared" si="53"/>
        <v>60813</v>
      </c>
      <c r="N1121" s="6">
        <f>Table2[[#This Row],[revenue]]/Table2[[#This Row],[Order ID]]</f>
        <v>5.4687949640287767</v>
      </c>
      <c r="O1121" s="3" t="str" cm="1">
        <f t="array" ref="O1121">_xlfn.IFS(M1121&lt;=150000,"regular",M1121&lt;=300000,"premium",M1121&lt;=500000,"VIP")</f>
        <v>regular</v>
      </c>
    </row>
    <row r="1122" spans="1:15" x14ac:dyDescent="0.25">
      <c r="A1122" s="3">
        <v>11121</v>
      </c>
      <c r="B1122" s="5">
        <v>45436</v>
      </c>
      <c r="C1122" s="5" t="str">
        <f t="shared" si="51"/>
        <v>May</v>
      </c>
      <c r="D1122" s="5" t="str">
        <f t="shared" si="52"/>
        <v>2024</v>
      </c>
      <c r="E1122" s="3" t="s">
        <v>2266</v>
      </c>
      <c r="F1122" s="3" t="s">
        <v>17</v>
      </c>
      <c r="G1122" s="3" t="s">
        <v>51</v>
      </c>
      <c r="H1122" s="3" t="s">
        <v>39</v>
      </c>
      <c r="I1122" s="3" t="s">
        <v>117</v>
      </c>
      <c r="J1122" s="3" t="s">
        <v>2267</v>
      </c>
      <c r="K1122" s="3">
        <v>2</v>
      </c>
      <c r="L1122" s="3">
        <v>24189</v>
      </c>
      <c r="M1122" s="3">
        <f t="shared" si="53"/>
        <v>48378</v>
      </c>
      <c r="N1122" s="6">
        <f>Table2[[#This Row],[revenue]]/Table2[[#This Row],[Order ID]]</f>
        <v>4.3501483679525226</v>
      </c>
      <c r="O1122" s="3" t="str" cm="1">
        <f t="array" ref="O1122">_xlfn.IFS(M1122&lt;=150000,"regular",M1122&lt;=300000,"premium",M1122&lt;=500000,"VIP")</f>
        <v>regular</v>
      </c>
    </row>
    <row r="1123" spans="1:15" x14ac:dyDescent="0.25">
      <c r="A1123" s="3">
        <v>11122</v>
      </c>
      <c r="B1123" s="5">
        <v>45305</v>
      </c>
      <c r="C1123" s="5" t="str">
        <f t="shared" si="51"/>
        <v>Jan</v>
      </c>
      <c r="D1123" s="5" t="str">
        <f t="shared" si="52"/>
        <v>2024</v>
      </c>
      <c r="E1123" s="3" t="s">
        <v>2268</v>
      </c>
      <c r="F1123" s="3" t="s">
        <v>23</v>
      </c>
      <c r="G1123" s="3" t="s">
        <v>76</v>
      </c>
      <c r="H1123" s="3" t="s">
        <v>120</v>
      </c>
      <c r="I1123" s="3" t="s">
        <v>121</v>
      </c>
      <c r="J1123" s="3" t="s">
        <v>2269</v>
      </c>
      <c r="K1123" s="3">
        <v>4</v>
      </c>
      <c r="L1123" s="3">
        <v>78589</v>
      </c>
      <c r="M1123" s="3">
        <f t="shared" si="53"/>
        <v>314356</v>
      </c>
      <c r="N1123" s="6">
        <f>Table2[[#This Row],[revenue]]/Table2[[#This Row],[Order ID]]</f>
        <v>28.264340945873045</v>
      </c>
      <c r="O1123" s="3" t="str" cm="1">
        <f t="array" ref="O1123">_xlfn.IFS(M1123&lt;=150000,"regular",M1123&lt;=300000,"premium",M1123&lt;=500000,"VIP")</f>
        <v>VIP</v>
      </c>
    </row>
    <row r="1124" spans="1:15" x14ac:dyDescent="0.25">
      <c r="A1124" s="3">
        <v>11123</v>
      </c>
      <c r="B1124" s="5">
        <v>45873</v>
      </c>
      <c r="C1124" s="5" t="str">
        <f t="shared" si="51"/>
        <v>Aug</v>
      </c>
      <c r="D1124" s="5" t="str">
        <f t="shared" si="52"/>
        <v>2025</v>
      </c>
      <c r="E1124" s="3" t="s">
        <v>2270</v>
      </c>
      <c r="F1124" s="3" t="s">
        <v>17</v>
      </c>
      <c r="G1124" s="3" t="s">
        <v>18</v>
      </c>
      <c r="H1124" s="3" t="s">
        <v>120</v>
      </c>
      <c r="I1124" s="3" t="s">
        <v>121</v>
      </c>
      <c r="J1124" s="3" t="s">
        <v>823</v>
      </c>
      <c r="K1124" s="3">
        <v>3</v>
      </c>
      <c r="L1124" s="3">
        <v>15007</v>
      </c>
      <c r="M1124" s="3">
        <f t="shared" si="53"/>
        <v>45021</v>
      </c>
      <c r="N1124" s="6">
        <f>Table2[[#This Row],[revenue]]/Table2[[#This Row],[Order ID]]</f>
        <v>4.0475591117504273</v>
      </c>
      <c r="O1124" s="3" t="str" cm="1">
        <f t="array" ref="O1124">_xlfn.IFS(M1124&lt;=150000,"regular",M1124&lt;=300000,"premium",M1124&lt;=500000,"VIP")</f>
        <v>regular</v>
      </c>
    </row>
    <row r="1125" spans="1:15" x14ac:dyDescent="0.25">
      <c r="A1125" s="3">
        <v>11124</v>
      </c>
      <c r="B1125" s="5">
        <v>45558</v>
      </c>
      <c r="C1125" s="5" t="str">
        <f t="shared" si="51"/>
        <v>Sep</v>
      </c>
      <c r="D1125" s="5" t="str">
        <f t="shared" si="52"/>
        <v>2024</v>
      </c>
      <c r="E1125" s="3" t="s">
        <v>2271</v>
      </c>
      <c r="F1125" s="3" t="s">
        <v>33</v>
      </c>
      <c r="G1125" s="3" t="s">
        <v>43</v>
      </c>
      <c r="H1125" s="3" t="s">
        <v>77</v>
      </c>
      <c r="I1125" s="3" t="s">
        <v>287</v>
      </c>
      <c r="J1125" s="3" t="s">
        <v>2272</v>
      </c>
      <c r="K1125" s="3">
        <v>1</v>
      </c>
      <c r="L1125" s="3">
        <v>52117</v>
      </c>
      <c r="M1125" s="3">
        <f t="shared" si="53"/>
        <v>52117</v>
      </c>
      <c r="N1125" s="6">
        <f>Table2[[#This Row],[revenue]]/Table2[[#This Row],[Order ID]]</f>
        <v>4.6850952894642219</v>
      </c>
      <c r="O1125" s="3" t="str" cm="1">
        <f t="array" ref="O1125">_xlfn.IFS(M1125&lt;=150000,"regular",M1125&lt;=300000,"premium",M1125&lt;=500000,"VIP")</f>
        <v>regular</v>
      </c>
    </row>
    <row r="1126" spans="1:15" x14ac:dyDescent="0.25">
      <c r="A1126" s="3">
        <v>11125</v>
      </c>
      <c r="B1126" s="5">
        <v>45777</v>
      </c>
      <c r="C1126" s="5" t="str">
        <f t="shared" si="51"/>
        <v>Apr</v>
      </c>
      <c r="D1126" s="5" t="str">
        <f t="shared" si="52"/>
        <v>2025</v>
      </c>
      <c r="E1126" s="3" t="s">
        <v>2273</v>
      </c>
      <c r="F1126" s="3" t="s">
        <v>33</v>
      </c>
      <c r="G1126" s="3" t="s">
        <v>94</v>
      </c>
      <c r="H1126" s="3" t="s">
        <v>62</v>
      </c>
      <c r="I1126" s="3" t="s">
        <v>508</v>
      </c>
      <c r="J1126" s="3" t="s">
        <v>2274</v>
      </c>
      <c r="K1126" s="3">
        <v>5</v>
      </c>
      <c r="L1126" s="3">
        <v>78466</v>
      </c>
      <c r="M1126" s="3">
        <f t="shared" si="53"/>
        <v>392330</v>
      </c>
      <c r="N1126" s="6">
        <f>Table2[[#This Row],[revenue]]/Table2[[#This Row],[Order ID]]</f>
        <v>35.265617977528088</v>
      </c>
      <c r="O1126" s="3" t="str" cm="1">
        <f t="array" ref="O1126">_xlfn.IFS(M1126&lt;=150000,"regular",M1126&lt;=300000,"premium",M1126&lt;=500000,"VIP")</f>
        <v>VIP</v>
      </c>
    </row>
    <row r="1127" spans="1:15" x14ac:dyDescent="0.25">
      <c r="A1127" s="3">
        <v>11126</v>
      </c>
      <c r="B1127" s="5">
        <v>45550</v>
      </c>
      <c r="C1127" s="5" t="str">
        <f t="shared" si="51"/>
        <v>Sep</v>
      </c>
      <c r="D1127" s="5" t="str">
        <f t="shared" si="52"/>
        <v>2024</v>
      </c>
      <c r="E1127" s="3" t="s">
        <v>2275</v>
      </c>
      <c r="F1127" s="3" t="s">
        <v>17</v>
      </c>
      <c r="G1127" s="3" t="s">
        <v>18</v>
      </c>
      <c r="H1127" s="3" t="s">
        <v>39</v>
      </c>
      <c r="I1127" s="3" t="s">
        <v>132</v>
      </c>
      <c r="J1127" s="3" t="s">
        <v>2276</v>
      </c>
      <c r="K1127" s="3">
        <v>3</v>
      </c>
      <c r="L1127" s="3">
        <v>22428</v>
      </c>
      <c r="M1127" s="3">
        <f t="shared" si="53"/>
        <v>67284</v>
      </c>
      <c r="N1127" s="6">
        <f>Table2[[#This Row],[revenue]]/Table2[[#This Row],[Order ID]]</f>
        <v>6.0474564084127271</v>
      </c>
      <c r="O1127" s="3" t="str" cm="1">
        <f t="array" ref="O1127">_xlfn.IFS(M1127&lt;=150000,"regular",M1127&lt;=300000,"premium",M1127&lt;=500000,"VIP")</f>
        <v>regular</v>
      </c>
    </row>
    <row r="1128" spans="1:15" x14ac:dyDescent="0.25">
      <c r="A1128" s="3">
        <v>11127</v>
      </c>
      <c r="B1128" s="5">
        <v>45894</v>
      </c>
      <c r="C1128" s="5" t="str">
        <f t="shared" si="51"/>
        <v>Aug</v>
      </c>
      <c r="D1128" s="5" t="str">
        <f t="shared" si="52"/>
        <v>2025</v>
      </c>
      <c r="E1128" s="3" t="s">
        <v>2277</v>
      </c>
      <c r="F1128" s="3" t="s">
        <v>23</v>
      </c>
      <c r="G1128" s="3" t="s">
        <v>105</v>
      </c>
      <c r="H1128" s="3" t="s">
        <v>13</v>
      </c>
      <c r="I1128" s="3" t="s">
        <v>48</v>
      </c>
      <c r="J1128" s="3" t="s">
        <v>1558</v>
      </c>
      <c r="K1128" s="3">
        <v>5</v>
      </c>
      <c r="L1128" s="3">
        <v>13235</v>
      </c>
      <c r="M1128" s="3">
        <f t="shared" si="53"/>
        <v>66175</v>
      </c>
      <c r="N1128" s="6">
        <f>Table2[[#This Row],[revenue]]/Table2[[#This Row],[Order ID]]</f>
        <v>5.9472454390221978</v>
      </c>
      <c r="O1128" s="3" t="str" cm="1">
        <f t="array" ref="O1128">_xlfn.IFS(M1128&lt;=150000,"regular",M1128&lt;=300000,"premium",M1128&lt;=500000,"VIP")</f>
        <v>regular</v>
      </c>
    </row>
    <row r="1129" spans="1:15" x14ac:dyDescent="0.25">
      <c r="A1129" s="3">
        <v>11128</v>
      </c>
      <c r="B1129" s="5">
        <v>45701</v>
      </c>
      <c r="C1129" s="5" t="str">
        <f t="shared" si="51"/>
        <v>Feb</v>
      </c>
      <c r="D1129" s="5" t="str">
        <f t="shared" si="52"/>
        <v>2025</v>
      </c>
      <c r="E1129" s="3" t="s">
        <v>2278</v>
      </c>
      <c r="F1129" s="3" t="s">
        <v>17</v>
      </c>
      <c r="G1129" s="3" t="s">
        <v>51</v>
      </c>
      <c r="H1129" s="3" t="s">
        <v>19</v>
      </c>
      <c r="I1129" s="3" t="s">
        <v>30</v>
      </c>
      <c r="J1129" s="3" t="s">
        <v>2279</v>
      </c>
      <c r="K1129" s="3">
        <v>1</v>
      </c>
      <c r="L1129" s="3">
        <v>2593</v>
      </c>
      <c r="M1129" s="3">
        <f t="shared" si="53"/>
        <v>2593</v>
      </c>
      <c r="N1129" s="6">
        <f>Table2[[#This Row],[revenue]]/Table2[[#This Row],[Order ID]]</f>
        <v>0.23301581595974119</v>
      </c>
      <c r="O1129" s="3" t="str" cm="1">
        <f t="array" ref="O1129">_xlfn.IFS(M1129&lt;=150000,"regular",M1129&lt;=300000,"premium",M1129&lt;=500000,"VIP")</f>
        <v>regular</v>
      </c>
    </row>
    <row r="1130" spans="1:15" x14ac:dyDescent="0.25">
      <c r="A1130" s="3">
        <v>11129</v>
      </c>
      <c r="B1130" s="5">
        <v>45627</v>
      </c>
      <c r="C1130" s="5" t="str">
        <f t="shared" si="51"/>
        <v>Dec</v>
      </c>
      <c r="D1130" s="5" t="str">
        <f t="shared" si="52"/>
        <v>2024</v>
      </c>
      <c r="E1130" s="3" t="s">
        <v>2280</v>
      </c>
      <c r="F1130" s="3" t="s">
        <v>17</v>
      </c>
      <c r="G1130" s="3" t="s">
        <v>18</v>
      </c>
      <c r="H1130" s="3" t="s">
        <v>35</v>
      </c>
      <c r="I1130" s="3" t="s">
        <v>71</v>
      </c>
      <c r="J1130" s="3" t="s">
        <v>2281</v>
      </c>
      <c r="K1130" s="3">
        <v>1</v>
      </c>
      <c r="L1130" s="3">
        <v>51138</v>
      </c>
      <c r="M1130" s="3">
        <f t="shared" si="53"/>
        <v>51138</v>
      </c>
      <c r="N1130" s="6">
        <f>Table2[[#This Row],[revenue]]/Table2[[#This Row],[Order ID]]</f>
        <v>4.5950220145565641</v>
      </c>
      <c r="O1130" s="3" t="str" cm="1">
        <f t="array" ref="O1130">_xlfn.IFS(M1130&lt;=150000,"regular",M1130&lt;=300000,"premium",M1130&lt;=500000,"VIP")</f>
        <v>regular</v>
      </c>
    </row>
    <row r="1131" spans="1:15" x14ac:dyDescent="0.25">
      <c r="A1131" s="3">
        <v>11130</v>
      </c>
      <c r="B1131" s="5">
        <v>45314</v>
      </c>
      <c r="C1131" s="5" t="str">
        <f t="shared" si="51"/>
        <v>Jan</v>
      </c>
      <c r="D1131" s="5" t="str">
        <f t="shared" si="52"/>
        <v>2024</v>
      </c>
      <c r="E1131" s="3" t="s">
        <v>2282</v>
      </c>
      <c r="F1131" s="3" t="s">
        <v>11</v>
      </c>
      <c r="G1131" s="3" t="s">
        <v>165</v>
      </c>
      <c r="H1131" s="3" t="s">
        <v>77</v>
      </c>
      <c r="I1131" s="3" t="s">
        <v>81</v>
      </c>
      <c r="J1131" s="3" t="s">
        <v>2283</v>
      </c>
      <c r="K1131" s="3">
        <v>2</v>
      </c>
      <c r="L1131" s="3">
        <v>42396</v>
      </c>
      <c r="M1131" s="3">
        <f t="shared" si="53"/>
        <v>84792</v>
      </c>
      <c r="N1131" s="6">
        <f>Table2[[#This Row],[revenue]]/Table2[[#This Row],[Order ID]]</f>
        <v>7.6183288409703502</v>
      </c>
      <c r="O1131" s="3" t="str" cm="1">
        <f t="array" ref="O1131">_xlfn.IFS(M1131&lt;=150000,"regular",M1131&lt;=300000,"premium",M1131&lt;=500000,"VIP")</f>
        <v>regular</v>
      </c>
    </row>
    <row r="1132" spans="1:15" x14ac:dyDescent="0.25">
      <c r="A1132" s="3">
        <v>11131</v>
      </c>
      <c r="B1132" s="5">
        <v>45762</v>
      </c>
      <c r="C1132" s="5" t="str">
        <f t="shared" si="51"/>
        <v>Apr</v>
      </c>
      <c r="D1132" s="5" t="str">
        <f t="shared" si="52"/>
        <v>2025</v>
      </c>
      <c r="E1132" s="3" t="s">
        <v>2284</v>
      </c>
      <c r="F1132" s="3" t="s">
        <v>33</v>
      </c>
      <c r="G1132" s="3" t="s">
        <v>55</v>
      </c>
      <c r="H1132" s="3" t="s">
        <v>62</v>
      </c>
      <c r="I1132" s="3" t="s">
        <v>508</v>
      </c>
      <c r="J1132" s="3" t="s">
        <v>2285</v>
      </c>
      <c r="K1132" s="3">
        <v>4</v>
      </c>
      <c r="L1132" s="3">
        <v>19720</v>
      </c>
      <c r="M1132" s="3">
        <f t="shared" si="53"/>
        <v>78880</v>
      </c>
      <c r="N1132" s="6">
        <f>Table2[[#This Row],[revenue]]/Table2[[#This Row],[Order ID]]</f>
        <v>7.0865151379031532</v>
      </c>
      <c r="O1132" s="3" t="str" cm="1">
        <f t="array" ref="O1132">_xlfn.IFS(M1132&lt;=150000,"regular",M1132&lt;=300000,"premium",M1132&lt;=500000,"VIP")</f>
        <v>regular</v>
      </c>
    </row>
    <row r="1133" spans="1:15" x14ac:dyDescent="0.25">
      <c r="A1133" s="3">
        <v>11132</v>
      </c>
      <c r="B1133" s="5">
        <v>45526</v>
      </c>
      <c r="C1133" s="5" t="str">
        <f t="shared" si="51"/>
        <v>Aug</v>
      </c>
      <c r="D1133" s="5" t="str">
        <f t="shared" si="52"/>
        <v>2024</v>
      </c>
      <c r="E1133" s="3" t="s">
        <v>2286</v>
      </c>
      <c r="F1133" s="3" t="s">
        <v>23</v>
      </c>
      <c r="G1133" s="3" t="s">
        <v>76</v>
      </c>
      <c r="H1133" s="3" t="s">
        <v>67</v>
      </c>
      <c r="I1133" s="3" t="s">
        <v>68</v>
      </c>
      <c r="J1133" s="3" t="s">
        <v>2287</v>
      </c>
      <c r="K1133" s="3">
        <v>5</v>
      </c>
      <c r="L1133" s="3">
        <v>61965</v>
      </c>
      <c r="M1133" s="3">
        <f t="shared" si="53"/>
        <v>309825</v>
      </c>
      <c r="N1133" s="6">
        <f>Table2[[#This Row],[revenue]]/Table2[[#This Row],[Order ID]]</f>
        <v>27.83192597915918</v>
      </c>
      <c r="O1133" s="3" t="str" cm="1">
        <f t="array" ref="O1133">_xlfn.IFS(M1133&lt;=150000,"regular",M1133&lt;=300000,"premium",M1133&lt;=500000,"VIP")</f>
        <v>VIP</v>
      </c>
    </row>
    <row r="1134" spans="1:15" x14ac:dyDescent="0.25">
      <c r="A1134" s="3">
        <v>11133</v>
      </c>
      <c r="B1134" s="5">
        <v>45527</v>
      </c>
      <c r="C1134" s="5" t="str">
        <f t="shared" si="51"/>
        <v>Aug</v>
      </c>
      <c r="D1134" s="5" t="str">
        <f t="shared" si="52"/>
        <v>2024</v>
      </c>
      <c r="E1134" s="3" t="s">
        <v>2288</v>
      </c>
      <c r="F1134" s="3" t="s">
        <v>11</v>
      </c>
      <c r="G1134" s="3" t="s">
        <v>84</v>
      </c>
      <c r="H1134" s="3" t="s">
        <v>120</v>
      </c>
      <c r="I1134" s="3" t="s">
        <v>139</v>
      </c>
      <c r="J1134" s="3" t="s">
        <v>2289</v>
      </c>
      <c r="K1134" s="3">
        <v>1</v>
      </c>
      <c r="L1134" s="3">
        <v>367</v>
      </c>
      <c r="M1134" s="3">
        <f t="shared" si="53"/>
        <v>367</v>
      </c>
      <c r="N1134" s="6">
        <f>Table2[[#This Row],[revenue]]/Table2[[#This Row],[Order ID]]</f>
        <v>3.2965058834096832E-2</v>
      </c>
      <c r="O1134" s="3" t="str" cm="1">
        <f t="array" ref="O1134">_xlfn.IFS(M1134&lt;=150000,"regular",M1134&lt;=300000,"premium",M1134&lt;=500000,"VIP")</f>
        <v>regular</v>
      </c>
    </row>
    <row r="1135" spans="1:15" x14ac:dyDescent="0.25">
      <c r="A1135" s="3">
        <v>11134</v>
      </c>
      <c r="B1135" s="5">
        <v>45687</v>
      </c>
      <c r="C1135" s="5" t="str">
        <f t="shared" si="51"/>
        <v>Jan</v>
      </c>
      <c r="D1135" s="5" t="str">
        <f t="shared" si="52"/>
        <v>2025</v>
      </c>
      <c r="E1135" s="3" t="s">
        <v>2290</v>
      </c>
      <c r="F1135" s="3" t="s">
        <v>33</v>
      </c>
      <c r="G1135" s="3" t="s">
        <v>55</v>
      </c>
      <c r="H1135" s="3" t="s">
        <v>62</v>
      </c>
      <c r="I1135" s="3" t="s">
        <v>63</v>
      </c>
      <c r="J1135" s="3" t="s">
        <v>2291</v>
      </c>
      <c r="K1135" s="3">
        <v>5</v>
      </c>
      <c r="L1135" s="3">
        <v>29336</v>
      </c>
      <c r="M1135" s="3">
        <f t="shared" si="53"/>
        <v>146680</v>
      </c>
      <c r="N1135" s="6">
        <f>Table2[[#This Row],[revenue]]/Table2[[#This Row],[Order ID]]</f>
        <v>13.174061433447099</v>
      </c>
      <c r="O1135" s="3" t="str" cm="1">
        <f t="array" ref="O1135">_xlfn.IFS(M1135&lt;=150000,"regular",M1135&lt;=300000,"premium",M1135&lt;=500000,"VIP")</f>
        <v>regular</v>
      </c>
    </row>
    <row r="1136" spans="1:15" x14ac:dyDescent="0.25">
      <c r="A1136" s="3">
        <v>11135</v>
      </c>
      <c r="B1136" s="5">
        <v>45661</v>
      </c>
      <c r="C1136" s="5" t="str">
        <f t="shared" si="51"/>
        <v>Jan</v>
      </c>
      <c r="D1136" s="5" t="str">
        <f t="shared" si="52"/>
        <v>2025</v>
      </c>
      <c r="E1136" s="3" t="s">
        <v>2292</v>
      </c>
      <c r="F1136" s="3" t="s">
        <v>33</v>
      </c>
      <c r="G1136" s="3" t="s">
        <v>94</v>
      </c>
      <c r="H1136" s="3" t="s">
        <v>87</v>
      </c>
      <c r="I1136" s="3" t="s">
        <v>205</v>
      </c>
      <c r="J1136" s="3" t="s">
        <v>2293</v>
      </c>
      <c r="K1136" s="3">
        <v>5</v>
      </c>
      <c r="L1136" s="3">
        <v>31246</v>
      </c>
      <c r="M1136" s="3">
        <f t="shared" si="53"/>
        <v>156230</v>
      </c>
      <c r="N1136" s="6">
        <f>Table2[[#This Row],[revenue]]/Table2[[#This Row],[Order ID]]</f>
        <v>14.030534351145038</v>
      </c>
      <c r="O1136" s="3" t="str" cm="1">
        <f t="array" ref="O1136">_xlfn.IFS(M1136&lt;=150000,"regular",M1136&lt;=300000,"premium",M1136&lt;=500000,"VIP")</f>
        <v>premium</v>
      </c>
    </row>
    <row r="1137" spans="1:15" x14ac:dyDescent="0.25">
      <c r="A1137" s="3">
        <v>11136</v>
      </c>
      <c r="B1137" s="5">
        <v>45808</v>
      </c>
      <c r="C1137" s="5" t="str">
        <f t="shared" si="51"/>
        <v>May</v>
      </c>
      <c r="D1137" s="5" t="str">
        <f t="shared" si="52"/>
        <v>2025</v>
      </c>
      <c r="E1137" s="3" t="s">
        <v>2294</v>
      </c>
      <c r="F1137" s="3" t="s">
        <v>33</v>
      </c>
      <c r="G1137" s="3" t="s">
        <v>43</v>
      </c>
      <c r="H1137" s="3" t="s">
        <v>19</v>
      </c>
      <c r="I1137" s="3" t="s">
        <v>20</v>
      </c>
      <c r="J1137" s="3" t="s">
        <v>2295</v>
      </c>
      <c r="K1137" s="3">
        <v>2</v>
      </c>
      <c r="L1137" s="3">
        <v>25421</v>
      </c>
      <c r="M1137" s="3">
        <f t="shared" si="53"/>
        <v>50842</v>
      </c>
      <c r="N1137" s="6">
        <f>Table2[[#This Row],[revenue]]/Table2[[#This Row],[Order ID]]</f>
        <v>4.5655531609195403</v>
      </c>
      <c r="O1137" s="3" t="str" cm="1">
        <f t="array" ref="O1137">_xlfn.IFS(M1137&lt;=150000,"regular",M1137&lt;=300000,"premium",M1137&lt;=500000,"VIP")</f>
        <v>regular</v>
      </c>
    </row>
    <row r="1138" spans="1:15" x14ac:dyDescent="0.25">
      <c r="A1138" s="3">
        <v>11137</v>
      </c>
      <c r="B1138" s="5">
        <v>45428</v>
      </c>
      <c r="C1138" s="5" t="str">
        <f t="shared" si="51"/>
        <v>May</v>
      </c>
      <c r="D1138" s="5" t="str">
        <f t="shared" si="52"/>
        <v>2024</v>
      </c>
      <c r="E1138" s="3" t="s">
        <v>2296</v>
      </c>
      <c r="F1138" s="3" t="s">
        <v>23</v>
      </c>
      <c r="G1138" s="3" t="s">
        <v>135</v>
      </c>
      <c r="H1138" s="3" t="s">
        <v>25</v>
      </c>
      <c r="I1138" s="3" t="s">
        <v>26</v>
      </c>
      <c r="J1138" s="3" t="s">
        <v>2297</v>
      </c>
      <c r="K1138" s="3">
        <v>4</v>
      </c>
      <c r="L1138" s="3">
        <v>667</v>
      </c>
      <c r="M1138" s="3">
        <f t="shared" si="53"/>
        <v>2668</v>
      </c>
      <c r="N1138" s="6">
        <f>Table2[[#This Row],[revenue]]/Table2[[#This Row],[Order ID]]</f>
        <v>0.2395618209571698</v>
      </c>
      <c r="O1138" s="3" t="str" cm="1">
        <f t="array" ref="O1138">_xlfn.IFS(M1138&lt;=150000,"regular",M1138&lt;=300000,"premium",M1138&lt;=500000,"VIP")</f>
        <v>regular</v>
      </c>
    </row>
    <row r="1139" spans="1:15" x14ac:dyDescent="0.25">
      <c r="A1139" s="3">
        <v>11138</v>
      </c>
      <c r="B1139" s="5">
        <v>45709</v>
      </c>
      <c r="C1139" s="5" t="str">
        <f t="shared" si="51"/>
        <v>Feb</v>
      </c>
      <c r="D1139" s="5" t="str">
        <f t="shared" si="52"/>
        <v>2025</v>
      </c>
      <c r="E1139" s="3" t="s">
        <v>2298</v>
      </c>
      <c r="F1139" s="3" t="s">
        <v>33</v>
      </c>
      <c r="G1139" s="3" t="s">
        <v>43</v>
      </c>
      <c r="H1139" s="3" t="s">
        <v>35</v>
      </c>
      <c r="I1139" s="3" t="s">
        <v>179</v>
      </c>
      <c r="J1139" s="3" t="s">
        <v>2299</v>
      </c>
      <c r="K1139" s="3">
        <v>1</v>
      </c>
      <c r="L1139" s="3">
        <v>16862</v>
      </c>
      <c r="M1139" s="3">
        <f t="shared" si="53"/>
        <v>16862</v>
      </c>
      <c r="N1139" s="6">
        <f>Table2[[#This Row],[revenue]]/Table2[[#This Row],[Order ID]]</f>
        <v>1.5139163224995511</v>
      </c>
      <c r="O1139" s="3" t="str" cm="1">
        <f t="array" ref="O1139">_xlfn.IFS(M1139&lt;=150000,"regular",M1139&lt;=300000,"premium",M1139&lt;=500000,"VIP")</f>
        <v>regular</v>
      </c>
    </row>
    <row r="1140" spans="1:15" x14ac:dyDescent="0.25">
      <c r="A1140" s="3">
        <v>11139</v>
      </c>
      <c r="B1140" s="5">
        <v>45892</v>
      </c>
      <c r="C1140" s="5" t="str">
        <f t="shared" si="51"/>
        <v>Aug</v>
      </c>
      <c r="D1140" s="5" t="str">
        <f t="shared" si="52"/>
        <v>2025</v>
      </c>
      <c r="E1140" s="3" t="s">
        <v>2300</v>
      </c>
      <c r="F1140" s="3" t="s">
        <v>17</v>
      </c>
      <c r="G1140" s="3" t="s">
        <v>66</v>
      </c>
      <c r="H1140" s="3" t="s">
        <v>35</v>
      </c>
      <c r="I1140" s="3" t="s">
        <v>44</v>
      </c>
      <c r="J1140" s="3" t="s">
        <v>2301</v>
      </c>
      <c r="K1140" s="3">
        <v>5</v>
      </c>
      <c r="L1140" s="3">
        <v>78363</v>
      </c>
      <c r="M1140" s="3">
        <f t="shared" si="53"/>
        <v>391815</v>
      </c>
      <c r="N1140" s="6">
        <f>Table2[[#This Row],[revenue]]/Table2[[#This Row],[Order ID]]</f>
        <v>35.175060597899275</v>
      </c>
      <c r="O1140" s="3" t="str" cm="1">
        <f t="array" ref="O1140">_xlfn.IFS(M1140&lt;=150000,"regular",M1140&lt;=300000,"premium",M1140&lt;=500000,"VIP")</f>
        <v>VIP</v>
      </c>
    </row>
    <row r="1141" spans="1:15" x14ac:dyDescent="0.25">
      <c r="A1141" s="3">
        <v>11140</v>
      </c>
      <c r="B1141" s="5">
        <v>45334</v>
      </c>
      <c r="C1141" s="5" t="str">
        <f t="shared" si="51"/>
        <v>Feb</v>
      </c>
      <c r="D1141" s="5" t="str">
        <f t="shared" si="52"/>
        <v>2024</v>
      </c>
      <c r="E1141" s="3" t="s">
        <v>2302</v>
      </c>
      <c r="F1141" s="3" t="s">
        <v>17</v>
      </c>
      <c r="G1141" s="3" t="s">
        <v>158</v>
      </c>
      <c r="H1141" s="3" t="s">
        <v>120</v>
      </c>
      <c r="I1141" s="3" t="s">
        <v>139</v>
      </c>
      <c r="J1141" s="3" t="s">
        <v>2303</v>
      </c>
      <c r="K1141" s="3">
        <v>2</v>
      </c>
      <c r="L1141" s="3">
        <v>55648</v>
      </c>
      <c r="M1141" s="3">
        <f t="shared" si="53"/>
        <v>111296</v>
      </c>
      <c r="N1141" s="6">
        <f>Table2[[#This Row],[revenue]]/Table2[[#This Row],[Order ID]]</f>
        <v>9.9906642728904842</v>
      </c>
      <c r="O1141" s="3" t="str" cm="1">
        <f t="array" ref="O1141">_xlfn.IFS(M1141&lt;=150000,"regular",M1141&lt;=300000,"premium",M1141&lt;=500000,"VIP")</f>
        <v>regular</v>
      </c>
    </row>
    <row r="1142" spans="1:15" x14ac:dyDescent="0.25">
      <c r="A1142" s="3">
        <v>11141</v>
      </c>
      <c r="B1142" s="5">
        <v>45257</v>
      </c>
      <c r="C1142" s="5" t="str">
        <f t="shared" si="51"/>
        <v>Nov</v>
      </c>
      <c r="D1142" s="5" t="str">
        <f t="shared" si="52"/>
        <v>2023</v>
      </c>
      <c r="E1142" s="3" t="s">
        <v>2304</v>
      </c>
      <c r="F1142" s="3" t="s">
        <v>33</v>
      </c>
      <c r="G1142" s="3" t="s">
        <v>34</v>
      </c>
      <c r="H1142" s="3" t="s">
        <v>87</v>
      </c>
      <c r="I1142" s="3" t="s">
        <v>205</v>
      </c>
      <c r="J1142" s="3" t="s">
        <v>2305</v>
      </c>
      <c r="K1142" s="3">
        <v>5</v>
      </c>
      <c r="L1142" s="3">
        <v>21266</v>
      </c>
      <c r="M1142" s="3">
        <f t="shared" si="53"/>
        <v>106330</v>
      </c>
      <c r="N1142" s="6">
        <f>Table2[[#This Row],[revenue]]/Table2[[#This Row],[Order ID]]</f>
        <v>9.5440265685306525</v>
      </c>
      <c r="O1142" s="3" t="str" cm="1">
        <f t="array" ref="O1142">_xlfn.IFS(M1142&lt;=150000,"regular",M1142&lt;=300000,"premium",M1142&lt;=500000,"VIP")</f>
        <v>regular</v>
      </c>
    </row>
    <row r="1143" spans="1:15" x14ac:dyDescent="0.25">
      <c r="A1143" s="3">
        <v>11142</v>
      </c>
      <c r="B1143" s="5">
        <v>45741</v>
      </c>
      <c r="C1143" s="5" t="str">
        <f t="shared" si="51"/>
        <v>Mar</v>
      </c>
      <c r="D1143" s="5" t="str">
        <f t="shared" si="52"/>
        <v>2025</v>
      </c>
      <c r="E1143" s="3" t="s">
        <v>2306</v>
      </c>
      <c r="F1143" s="3" t="s">
        <v>11</v>
      </c>
      <c r="G1143" s="3" t="s">
        <v>12</v>
      </c>
      <c r="H1143" s="3" t="s">
        <v>13</v>
      </c>
      <c r="I1143" s="3" t="s">
        <v>102</v>
      </c>
      <c r="J1143" s="3" t="s">
        <v>2307</v>
      </c>
      <c r="K1143" s="3">
        <v>5</v>
      </c>
      <c r="L1143" s="3">
        <v>26679</v>
      </c>
      <c r="M1143" s="3">
        <f t="shared" si="53"/>
        <v>133395</v>
      </c>
      <c r="N1143" s="6">
        <f>Table2[[#This Row],[revenue]]/Table2[[#This Row],[Order ID]]</f>
        <v>11.972267097469036</v>
      </c>
      <c r="O1143" s="3" t="str" cm="1">
        <f t="array" ref="O1143">_xlfn.IFS(M1143&lt;=150000,"regular",M1143&lt;=300000,"premium",M1143&lt;=500000,"VIP")</f>
        <v>regular</v>
      </c>
    </row>
    <row r="1144" spans="1:15" x14ac:dyDescent="0.25">
      <c r="A1144" s="3">
        <v>11143</v>
      </c>
      <c r="B1144" s="5">
        <v>45927</v>
      </c>
      <c r="C1144" s="5" t="str">
        <f t="shared" si="51"/>
        <v>Sep</v>
      </c>
      <c r="D1144" s="5" t="str">
        <f t="shared" si="52"/>
        <v>2025</v>
      </c>
      <c r="E1144" s="3" t="s">
        <v>2308</v>
      </c>
      <c r="F1144" s="3" t="s">
        <v>11</v>
      </c>
      <c r="G1144" s="3" t="s">
        <v>12</v>
      </c>
      <c r="H1144" s="3" t="s">
        <v>35</v>
      </c>
      <c r="I1144" s="3" t="s">
        <v>179</v>
      </c>
      <c r="J1144" s="3" t="s">
        <v>2309</v>
      </c>
      <c r="K1144" s="3">
        <v>4</v>
      </c>
      <c r="L1144" s="3">
        <v>50092</v>
      </c>
      <c r="M1144" s="3">
        <f t="shared" si="53"/>
        <v>200368</v>
      </c>
      <c r="N1144" s="6">
        <f>Table2[[#This Row],[revenue]]/Table2[[#This Row],[Order ID]]</f>
        <v>17.981513057524904</v>
      </c>
      <c r="O1144" s="3" t="str" cm="1">
        <f t="array" ref="O1144">_xlfn.IFS(M1144&lt;=150000,"regular",M1144&lt;=300000,"premium",M1144&lt;=500000,"VIP")</f>
        <v>premium</v>
      </c>
    </row>
    <row r="1145" spans="1:15" x14ac:dyDescent="0.25">
      <c r="A1145" s="3">
        <v>11144</v>
      </c>
      <c r="B1145" s="5">
        <v>45411</v>
      </c>
      <c r="C1145" s="5" t="str">
        <f t="shared" si="51"/>
        <v>Apr</v>
      </c>
      <c r="D1145" s="5" t="str">
        <f t="shared" si="52"/>
        <v>2024</v>
      </c>
      <c r="E1145" s="3" t="s">
        <v>2310</v>
      </c>
      <c r="F1145" s="3" t="s">
        <v>17</v>
      </c>
      <c r="G1145" s="3" t="s">
        <v>158</v>
      </c>
      <c r="H1145" s="3" t="s">
        <v>35</v>
      </c>
      <c r="I1145" s="3" t="s">
        <v>437</v>
      </c>
      <c r="J1145" s="3" t="s">
        <v>2311</v>
      </c>
      <c r="K1145" s="3">
        <v>5</v>
      </c>
      <c r="L1145" s="3">
        <v>69793</v>
      </c>
      <c r="M1145" s="3">
        <f t="shared" si="53"/>
        <v>348965</v>
      </c>
      <c r="N1145" s="6">
        <f>Table2[[#This Row],[revenue]]/Table2[[#This Row],[Order ID]]</f>
        <v>31.314160086145012</v>
      </c>
      <c r="O1145" s="3" t="str" cm="1">
        <f t="array" ref="O1145">_xlfn.IFS(M1145&lt;=150000,"regular",M1145&lt;=300000,"premium",M1145&lt;=500000,"VIP")</f>
        <v>VIP</v>
      </c>
    </row>
    <row r="1146" spans="1:15" x14ac:dyDescent="0.25">
      <c r="A1146" s="3">
        <v>11145</v>
      </c>
      <c r="B1146" s="5">
        <v>45581</v>
      </c>
      <c r="C1146" s="5" t="str">
        <f t="shared" si="51"/>
        <v>Oct</v>
      </c>
      <c r="D1146" s="5" t="str">
        <f t="shared" si="52"/>
        <v>2024</v>
      </c>
      <c r="E1146" s="3" t="s">
        <v>2312</v>
      </c>
      <c r="F1146" s="3" t="s">
        <v>23</v>
      </c>
      <c r="G1146" s="3" t="s">
        <v>105</v>
      </c>
      <c r="H1146" s="3" t="s">
        <v>62</v>
      </c>
      <c r="I1146" s="3" t="s">
        <v>508</v>
      </c>
      <c r="J1146" s="3" t="s">
        <v>2313</v>
      </c>
      <c r="K1146" s="3">
        <v>5</v>
      </c>
      <c r="L1146" s="3">
        <v>74700</v>
      </c>
      <c r="M1146" s="3">
        <f t="shared" si="53"/>
        <v>373500</v>
      </c>
      <c r="N1146" s="6">
        <f>Table2[[#This Row],[revenue]]/Table2[[#This Row],[Order ID]]</f>
        <v>33.51278600269179</v>
      </c>
      <c r="O1146" s="3" t="str" cm="1">
        <f t="array" ref="O1146">_xlfn.IFS(M1146&lt;=150000,"regular",M1146&lt;=300000,"premium",M1146&lt;=500000,"VIP")</f>
        <v>VIP</v>
      </c>
    </row>
    <row r="1147" spans="1:15" x14ac:dyDescent="0.25">
      <c r="A1147" s="3">
        <v>11146</v>
      </c>
      <c r="B1147" s="5">
        <v>45666</v>
      </c>
      <c r="C1147" s="5" t="str">
        <f t="shared" si="51"/>
        <v>Jan</v>
      </c>
      <c r="D1147" s="5" t="str">
        <f t="shared" si="52"/>
        <v>2025</v>
      </c>
      <c r="E1147" s="3" t="s">
        <v>2314</v>
      </c>
      <c r="F1147" s="3" t="s">
        <v>23</v>
      </c>
      <c r="G1147" s="3" t="s">
        <v>135</v>
      </c>
      <c r="H1147" s="3" t="s">
        <v>120</v>
      </c>
      <c r="I1147" s="3" t="s">
        <v>121</v>
      </c>
      <c r="J1147" s="3" t="s">
        <v>2315</v>
      </c>
      <c r="K1147" s="3">
        <v>3</v>
      </c>
      <c r="L1147" s="3">
        <v>51488</v>
      </c>
      <c r="M1147" s="3">
        <f t="shared" si="53"/>
        <v>154464</v>
      </c>
      <c r="N1147" s="6">
        <f>Table2[[#This Row],[revenue]]/Table2[[#This Row],[Order ID]]</f>
        <v>13.85824511035349</v>
      </c>
      <c r="O1147" s="3" t="str" cm="1">
        <f t="array" ref="O1147">_xlfn.IFS(M1147&lt;=150000,"regular",M1147&lt;=300000,"premium",M1147&lt;=500000,"VIP")</f>
        <v>premium</v>
      </c>
    </row>
    <row r="1148" spans="1:15" x14ac:dyDescent="0.25">
      <c r="A1148" s="3">
        <v>11147</v>
      </c>
      <c r="B1148" s="5">
        <v>45891</v>
      </c>
      <c r="C1148" s="5" t="str">
        <f t="shared" si="51"/>
        <v>Aug</v>
      </c>
      <c r="D1148" s="5" t="str">
        <f t="shared" si="52"/>
        <v>2025</v>
      </c>
      <c r="E1148" s="3" t="s">
        <v>2316</v>
      </c>
      <c r="F1148" s="3" t="s">
        <v>17</v>
      </c>
      <c r="G1148" s="3" t="s">
        <v>18</v>
      </c>
      <c r="H1148" s="3" t="s">
        <v>77</v>
      </c>
      <c r="I1148" s="3" t="s">
        <v>81</v>
      </c>
      <c r="J1148" s="3" t="s">
        <v>2317</v>
      </c>
      <c r="K1148" s="3">
        <v>2</v>
      </c>
      <c r="L1148" s="3">
        <v>28862</v>
      </c>
      <c r="M1148" s="3">
        <f t="shared" si="53"/>
        <v>57724</v>
      </c>
      <c r="N1148" s="6">
        <f>Table2[[#This Row],[revenue]]/Table2[[#This Row],[Order ID]]</f>
        <v>5.1784336592805236</v>
      </c>
      <c r="O1148" s="3" t="str" cm="1">
        <f t="array" ref="O1148">_xlfn.IFS(M1148&lt;=150000,"regular",M1148&lt;=300000,"premium",M1148&lt;=500000,"VIP")</f>
        <v>regular</v>
      </c>
    </row>
    <row r="1149" spans="1:15" x14ac:dyDescent="0.25">
      <c r="A1149" s="3">
        <v>11148</v>
      </c>
      <c r="B1149" s="5">
        <v>45360</v>
      </c>
      <c r="C1149" s="5" t="str">
        <f t="shared" si="51"/>
        <v>Mar</v>
      </c>
      <c r="D1149" s="5" t="str">
        <f t="shared" si="52"/>
        <v>2024</v>
      </c>
      <c r="E1149" s="3" t="s">
        <v>2318</v>
      </c>
      <c r="F1149" s="3" t="s">
        <v>17</v>
      </c>
      <c r="G1149" s="3" t="s">
        <v>47</v>
      </c>
      <c r="H1149" s="3" t="s">
        <v>87</v>
      </c>
      <c r="I1149" s="3" t="s">
        <v>129</v>
      </c>
      <c r="J1149" s="3" t="s">
        <v>2319</v>
      </c>
      <c r="K1149" s="3">
        <v>1</v>
      </c>
      <c r="L1149" s="3">
        <v>13079</v>
      </c>
      <c r="M1149" s="3">
        <f t="shared" si="53"/>
        <v>13079</v>
      </c>
      <c r="N1149" s="6">
        <f>Table2[[#This Row],[revenue]]/Table2[[#This Row],[Order ID]]</f>
        <v>1.1732149264442053</v>
      </c>
      <c r="O1149" s="3" t="str" cm="1">
        <f t="array" ref="O1149">_xlfn.IFS(M1149&lt;=150000,"regular",M1149&lt;=300000,"premium",M1149&lt;=500000,"VIP")</f>
        <v>regular</v>
      </c>
    </row>
    <row r="1150" spans="1:15" x14ac:dyDescent="0.25">
      <c r="A1150" s="3">
        <v>11149</v>
      </c>
      <c r="B1150" s="5">
        <v>45716</v>
      </c>
      <c r="C1150" s="5" t="str">
        <f t="shared" si="51"/>
        <v>Feb</v>
      </c>
      <c r="D1150" s="5" t="str">
        <f t="shared" si="52"/>
        <v>2025</v>
      </c>
      <c r="E1150" s="3" t="s">
        <v>2320</v>
      </c>
      <c r="F1150" s="3" t="s">
        <v>11</v>
      </c>
      <c r="G1150" s="3" t="s">
        <v>165</v>
      </c>
      <c r="H1150" s="3" t="s">
        <v>120</v>
      </c>
      <c r="I1150" s="3" t="s">
        <v>121</v>
      </c>
      <c r="J1150" s="3" t="s">
        <v>2321</v>
      </c>
      <c r="K1150" s="3">
        <v>3</v>
      </c>
      <c r="L1150" s="3">
        <v>11574</v>
      </c>
      <c r="M1150" s="3">
        <f t="shared" si="53"/>
        <v>34722</v>
      </c>
      <c r="N1150" s="6">
        <f>Table2[[#This Row],[revenue]]/Table2[[#This Row],[Order ID]]</f>
        <v>3.1143600322898917</v>
      </c>
      <c r="O1150" s="3" t="str" cm="1">
        <f t="array" ref="O1150">_xlfn.IFS(M1150&lt;=150000,"regular",M1150&lt;=300000,"premium",M1150&lt;=500000,"VIP")</f>
        <v>regular</v>
      </c>
    </row>
    <row r="1151" spans="1:15" x14ac:dyDescent="0.25">
      <c r="A1151" s="3">
        <v>11150</v>
      </c>
      <c r="B1151" s="5">
        <v>45626</v>
      </c>
      <c r="C1151" s="5" t="str">
        <f t="shared" si="51"/>
        <v>Nov</v>
      </c>
      <c r="D1151" s="5" t="str">
        <f t="shared" si="52"/>
        <v>2024</v>
      </c>
      <c r="E1151" s="3" t="s">
        <v>2322</v>
      </c>
      <c r="F1151" s="3" t="s">
        <v>17</v>
      </c>
      <c r="G1151" s="3" t="s">
        <v>47</v>
      </c>
      <c r="H1151" s="3" t="s">
        <v>25</v>
      </c>
      <c r="I1151" s="3" t="s">
        <v>58</v>
      </c>
      <c r="J1151" s="3" t="s">
        <v>2323</v>
      </c>
      <c r="K1151" s="3">
        <v>3</v>
      </c>
      <c r="L1151" s="3">
        <v>53759</v>
      </c>
      <c r="M1151" s="3">
        <f t="shared" si="53"/>
        <v>161277</v>
      </c>
      <c r="N1151" s="6">
        <f>Table2[[#This Row],[revenue]]/Table2[[#This Row],[Order ID]]</f>
        <v>14.464304932735425</v>
      </c>
      <c r="O1151" s="3" t="str" cm="1">
        <f t="array" ref="O1151">_xlfn.IFS(M1151&lt;=150000,"regular",M1151&lt;=300000,"premium",M1151&lt;=500000,"VIP")</f>
        <v>premium</v>
      </c>
    </row>
    <row r="1152" spans="1:15" x14ac:dyDescent="0.25">
      <c r="A1152" s="3">
        <v>11151</v>
      </c>
      <c r="B1152" s="5">
        <v>45807</v>
      </c>
      <c r="C1152" s="5" t="str">
        <f t="shared" si="51"/>
        <v>May</v>
      </c>
      <c r="D1152" s="5" t="str">
        <f t="shared" si="52"/>
        <v>2025</v>
      </c>
      <c r="E1152" s="3" t="s">
        <v>2324</v>
      </c>
      <c r="F1152" s="3" t="s">
        <v>11</v>
      </c>
      <c r="G1152" s="3" t="s">
        <v>165</v>
      </c>
      <c r="H1152" s="3" t="s">
        <v>13</v>
      </c>
      <c r="I1152" s="3" t="s">
        <v>48</v>
      </c>
      <c r="J1152" s="3" t="s">
        <v>2325</v>
      </c>
      <c r="K1152" s="3">
        <v>1</v>
      </c>
      <c r="L1152" s="3">
        <v>43311</v>
      </c>
      <c r="M1152" s="3">
        <f t="shared" si="53"/>
        <v>43311</v>
      </c>
      <c r="N1152" s="6">
        <f>Table2[[#This Row],[revenue]]/Table2[[#This Row],[Order ID]]</f>
        <v>3.8840462738767823</v>
      </c>
      <c r="O1152" s="3" t="str" cm="1">
        <f t="array" ref="O1152">_xlfn.IFS(M1152&lt;=150000,"regular",M1152&lt;=300000,"premium",M1152&lt;=500000,"VIP")</f>
        <v>regular</v>
      </c>
    </row>
    <row r="1153" spans="1:15" x14ac:dyDescent="0.25">
      <c r="A1153" s="3">
        <v>11152</v>
      </c>
      <c r="B1153" s="5">
        <v>45864</v>
      </c>
      <c r="C1153" s="5" t="str">
        <f t="shared" si="51"/>
        <v>Jul</v>
      </c>
      <c r="D1153" s="5" t="str">
        <f t="shared" si="52"/>
        <v>2025</v>
      </c>
      <c r="E1153" s="3" t="s">
        <v>2326</v>
      </c>
      <c r="F1153" s="3" t="s">
        <v>33</v>
      </c>
      <c r="G1153" s="3" t="s">
        <v>94</v>
      </c>
      <c r="H1153" s="3" t="s">
        <v>25</v>
      </c>
      <c r="I1153" s="3" t="s">
        <v>313</v>
      </c>
      <c r="J1153" s="3" t="s">
        <v>2327</v>
      </c>
      <c r="K1153" s="3">
        <v>2</v>
      </c>
      <c r="L1153" s="3">
        <v>78085</v>
      </c>
      <c r="M1153" s="3">
        <f t="shared" si="53"/>
        <v>156170</v>
      </c>
      <c r="N1153" s="6">
        <f>Table2[[#This Row],[revenue]]/Table2[[#This Row],[Order ID]]</f>
        <v>14.003766140602583</v>
      </c>
      <c r="O1153" s="3" t="str" cm="1">
        <f t="array" ref="O1153">_xlfn.IFS(M1153&lt;=150000,"regular",M1153&lt;=300000,"premium",M1153&lt;=500000,"VIP")</f>
        <v>premium</v>
      </c>
    </row>
    <row r="1154" spans="1:15" x14ac:dyDescent="0.25">
      <c r="A1154" s="3">
        <v>11153</v>
      </c>
      <c r="B1154" s="5">
        <v>45337</v>
      </c>
      <c r="C1154" s="5" t="str">
        <f t="shared" si="51"/>
        <v>Feb</v>
      </c>
      <c r="D1154" s="5" t="str">
        <f t="shared" si="52"/>
        <v>2024</v>
      </c>
      <c r="E1154" s="3" t="s">
        <v>2328</v>
      </c>
      <c r="F1154" s="3" t="s">
        <v>23</v>
      </c>
      <c r="G1154" s="3" t="s">
        <v>24</v>
      </c>
      <c r="H1154" s="3" t="s">
        <v>35</v>
      </c>
      <c r="I1154" s="3" t="s">
        <v>71</v>
      </c>
      <c r="J1154" s="3" t="s">
        <v>2329</v>
      </c>
      <c r="K1154" s="3">
        <v>4</v>
      </c>
      <c r="L1154" s="3">
        <v>68963</v>
      </c>
      <c r="M1154" s="3">
        <f t="shared" si="53"/>
        <v>275852</v>
      </c>
      <c r="N1154" s="6">
        <f>Table2[[#This Row],[revenue]]/Table2[[#This Row],[Order ID]]</f>
        <v>24.733434950237605</v>
      </c>
      <c r="O1154" s="3" t="str" cm="1">
        <f t="array" ref="O1154">_xlfn.IFS(M1154&lt;=150000,"regular",M1154&lt;=300000,"premium",M1154&lt;=500000,"VIP")</f>
        <v>premium</v>
      </c>
    </row>
    <row r="1155" spans="1:15" x14ac:dyDescent="0.25">
      <c r="A1155" s="3">
        <v>11154</v>
      </c>
      <c r="B1155" s="5">
        <v>45353</v>
      </c>
      <c r="C1155" s="5" t="str">
        <f t="shared" ref="C1155:C1218" si="54">TEXT(B1155,"mmm")</f>
        <v>Mar</v>
      </c>
      <c r="D1155" s="5" t="str">
        <f t="shared" ref="D1155:D1218" si="55">TEXT(B1155,"yyyy")</f>
        <v>2024</v>
      </c>
      <c r="E1155" s="3" t="s">
        <v>2330</v>
      </c>
      <c r="F1155" s="3" t="s">
        <v>17</v>
      </c>
      <c r="G1155" s="3" t="s">
        <v>51</v>
      </c>
      <c r="H1155" s="3" t="s">
        <v>35</v>
      </c>
      <c r="I1155" s="3" t="s">
        <v>437</v>
      </c>
      <c r="J1155" s="3" t="s">
        <v>2331</v>
      </c>
      <c r="K1155" s="3">
        <v>3</v>
      </c>
      <c r="L1155" s="3">
        <v>75804</v>
      </c>
      <c r="M1155" s="3">
        <f t="shared" ref="M1155:M1218" si="56">K1155*L1155</f>
        <v>227412</v>
      </c>
      <c r="N1155" s="6">
        <f>Table2[[#This Row],[revenue]]/Table2[[#This Row],[Order ID]]</f>
        <v>20.388380849919312</v>
      </c>
      <c r="O1155" s="3" t="str" cm="1">
        <f t="array" ref="O1155">_xlfn.IFS(M1155&lt;=150000,"regular",M1155&lt;=300000,"premium",M1155&lt;=500000,"VIP")</f>
        <v>premium</v>
      </c>
    </row>
    <row r="1156" spans="1:15" x14ac:dyDescent="0.25">
      <c r="A1156" s="3">
        <v>11155</v>
      </c>
      <c r="B1156" s="5">
        <v>45520</v>
      </c>
      <c r="C1156" s="5" t="str">
        <f t="shared" si="54"/>
        <v>Aug</v>
      </c>
      <c r="D1156" s="5" t="str">
        <f t="shared" si="55"/>
        <v>2024</v>
      </c>
      <c r="E1156" s="3" t="s">
        <v>2332</v>
      </c>
      <c r="F1156" s="3" t="s">
        <v>17</v>
      </c>
      <c r="G1156" s="3" t="s">
        <v>18</v>
      </c>
      <c r="H1156" s="3" t="s">
        <v>77</v>
      </c>
      <c r="I1156" s="3" t="s">
        <v>162</v>
      </c>
      <c r="J1156" s="3" t="s">
        <v>2333</v>
      </c>
      <c r="K1156" s="3">
        <v>4</v>
      </c>
      <c r="L1156" s="3">
        <v>57096</v>
      </c>
      <c r="M1156" s="3">
        <f t="shared" si="56"/>
        <v>228384</v>
      </c>
      <c r="N1156" s="6">
        <f>Table2[[#This Row],[revenue]]/Table2[[#This Row],[Order ID]]</f>
        <v>20.473688928731512</v>
      </c>
      <c r="O1156" s="3" t="str" cm="1">
        <f t="array" ref="O1156">_xlfn.IFS(M1156&lt;=150000,"regular",M1156&lt;=300000,"premium",M1156&lt;=500000,"VIP")</f>
        <v>premium</v>
      </c>
    </row>
    <row r="1157" spans="1:15" x14ac:dyDescent="0.25">
      <c r="A1157" s="3">
        <v>11156</v>
      </c>
      <c r="B1157" s="5">
        <v>45728</v>
      </c>
      <c r="C1157" s="5" t="str">
        <f t="shared" si="54"/>
        <v>Mar</v>
      </c>
      <c r="D1157" s="5" t="str">
        <f t="shared" si="55"/>
        <v>2025</v>
      </c>
      <c r="E1157" s="3" t="s">
        <v>2334</v>
      </c>
      <c r="F1157" s="3" t="s">
        <v>23</v>
      </c>
      <c r="G1157" s="3" t="s">
        <v>24</v>
      </c>
      <c r="H1157" s="3" t="s">
        <v>87</v>
      </c>
      <c r="I1157" s="3" t="s">
        <v>129</v>
      </c>
      <c r="J1157" s="3" t="s">
        <v>2335</v>
      </c>
      <c r="K1157" s="3">
        <v>1</v>
      </c>
      <c r="L1157" s="3">
        <v>74534</v>
      </c>
      <c r="M1157" s="3">
        <f t="shared" si="56"/>
        <v>74534</v>
      </c>
      <c r="N1157" s="6">
        <f>Table2[[#This Row],[revenue]]/Table2[[#This Row],[Order ID]]</f>
        <v>6.6810684833273575</v>
      </c>
      <c r="O1157" s="3" t="str" cm="1">
        <f t="array" ref="O1157">_xlfn.IFS(M1157&lt;=150000,"regular",M1157&lt;=300000,"premium",M1157&lt;=500000,"VIP")</f>
        <v>regular</v>
      </c>
    </row>
    <row r="1158" spans="1:15" x14ac:dyDescent="0.25">
      <c r="A1158" s="3">
        <v>11157</v>
      </c>
      <c r="B1158" s="5">
        <v>45246</v>
      </c>
      <c r="C1158" s="5" t="str">
        <f t="shared" si="54"/>
        <v>Nov</v>
      </c>
      <c r="D1158" s="5" t="str">
        <f t="shared" si="55"/>
        <v>2023</v>
      </c>
      <c r="E1158" s="3" t="s">
        <v>2336</v>
      </c>
      <c r="F1158" s="3" t="s">
        <v>23</v>
      </c>
      <c r="G1158" s="3" t="s">
        <v>29</v>
      </c>
      <c r="H1158" s="3" t="s">
        <v>35</v>
      </c>
      <c r="I1158" s="3" t="s">
        <v>179</v>
      </c>
      <c r="J1158" s="3" t="s">
        <v>2337</v>
      </c>
      <c r="K1158" s="3">
        <v>5</v>
      </c>
      <c r="L1158" s="3">
        <v>21734</v>
      </c>
      <c r="M1158" s="3">
        <f t="shared" si="56"/>
        <v>108670</v>
      </c>
      <c r="N1158" s="6">
        <f>Table2[[#This Row],[revenue]]/Table2[[#This Row],[Order ID]]</f>
        <v>9.7400734964596225</v>
      </c>
      <c r="O1158" s="3" t="str" cm="1">
        <f t="array" ref="O1158">_xlfn.IFS(M1158&lt;=150000,"regular",M1158&lt;=300000,"premium",M1158&lt;=500000,"VIP")</f>
        <v>regular</v>
      </c>
    </row>
    <row r="1159" spans="1:15" x14ac:dyDescent="0.25">
      <c r="A1159" s="3">
        <v>11158</v>
      </c>
      <c r="B1159" s="5">
        <v>45281</v>
      </c>
      <c r="C1159" s="5" t="str">
        <f t="shared" si="54"/>
        <v>Dec</v>
      </c>
      <c r="D1159" s="5" t="str">
        <f t="shared" si="55"/>
        <v>2023</v>
      </c>
      <c r="E1159" s="3" t="s">
        <v>2338</v>
      </c>
      <c r="F1159" s="3" t="s">
        <v>11</v>
      </c>
      <c r="G1159" s="3" t="s">
        <v>165</v>
      </c>
      <c r="H1159" s="3" t="s">
        <v>62</v>
      </c>
      <c r="I1159" s="3" t="s">
        <v>142</v>
      </c>
      <c r="J1159" s="3" t="s">
        <v>2339</v>
      </c>
      <c r="K1159" s="3">
        <v>3</v>
      </c>
      <c r="L1159" s="3">
        <v>40591</v>
      </c>
      <c r="M1159" s="3">
        <f t="shared" si="56"/>
        <v>121773</v>
      </c>
      <c r="N1159" s="6">
        <f>Table2[[#This Row],[revenue]]/Table2[[#This Row],[Order ID]]</f>
        <v>10.913514966839935</v>
      </c>
      <c r="O1159" s="3" t="str" cm="1">
        <f t="array" ref="O1159">_xlfn.IFS(M1159&lt;=150000,"regular",M1159&lt;=300000,"premium",M1159&lt;=500000,"VIP")</f>
        <v>regular</v>
      </c>
    </row>
    <row r="1160" spans="1:15" x14ac:dyDescent="0.25">
      <c r="A1160" s="3">
        <v>11159</v>
      </c>
      <c r="B1160" s="5">
        <v>45521</v>
      </c>
      <c r="C1160" s="5" t="str">
        <f t="shared" si="54"/>
        <v>Aug</v>
      </c>
      <c r="D1160" s="5" t="str">
        <f t="shared" si="55"/>
        <v>2024</v>
      </c>
      <c r="E1160" s="3" t="s">
        <v>2340</v>
      </c>
      <c r="F1160" s="3" t="s">
        <v>23</v>
      </c>
      <c r="G1160" s="3" t="s">
        <v>135</v>
      </c>
      <c r="H1160" s="3" t="s">
        <v>19</v>
      </c>
      <c r="I1160" s="3" t="s">
        <v>20</v>
      </c>
      <c r="J1160" s="3" t="s">
        <v>2295</v>
      </c>
      <c r="K1160" s="3">
        <v>4</v>
      </c>
      <c r="L1160" s="3">
        <v>18455</v>
      </c>
      <c r="M1160" s="3">
        <f t="shared" si="56"/>
        <v>73820</v>
      </c>
      <c r="N1160" s="6">
        <f>Table2[[#This Row],[revenue]]/Table2[[#This Row],[Order ID]]</f>
        <v>6.6152881082534281</v>
      </c>
      <c r="O1160" s="3" t="str" cm="1">
        <f t="array" ref="O1160">_xlfn.IFS(M1160&lt;=150000,"regular",M1160&lt;=300000,"premium",M1160&lt;=500000,"VIP")</f>
        <v>regular</v>
      </c>
    </row>
    <row r="1161" spans="1:15" x14ac:dyDescent="0.25">
      <c r="A1161" s="3">
        <v>11160</v>
      </c>
      <c r="B1161" s="5">
        <v>45856</v>
      </c>
      <c r="C1161" s="5" t="str">
        <f t="shared" si="54"/>
        <v>Jul</v>
      </c>
      <c r="D1161" s="5" t="str">
        <f t="shared" si="55"/>
        <v>2025</v>
      </c>
      <c r="E1161" s="3" t="s">
        <v>2341</v>
      </c>
      <c r="F1161" s="3" t="s">
        <v>23</v>
      </c>
      <c r="G1161" s="3" t="s">
        <v>29</v>
      </c>
      <c r="H1161" s="3" t="s">
        <v>67</v>
      </c>
      <c r="I1161" s="3" t="s">
        <v>298</v>
      </c>
      <c r="J1161" s="3" t="s">
        <v>2342</v>
      </c>
      <c r="K1161" s="3">
        <v>5</v>
      </c>
      <c r="L1161" s="3">
        <v>57972</v>
      </c>
      <c r="M1161" s="3">
        <f t="shared" si="56"/>
        <v>289860</v>
      </c>
      <c r="N1161" s="6">
        <f>Table2[[#This Row],[revenue]]/Table2[[#This Row],[Order ID]]</f>
        <v>25.973118279569892</v>
      </c>
      <c r="O1161" s="3" t="str" cm="1">
        <f t="array" ref="O1161">_xlfn.IFS(M1161&lt;=150000,"regular",M1161&lt;=300000,"premium",M1161&lt;=500000,"VIP")</f>
        <v>premium</v>
      </c>
    </row>
    <row r="1162" spans="1:15" x14ac:dyDescent="0.25">
      <c r="A1162" s="3">
        <v>11161</v>
      </c>
      <c r="B1162" s="5">
        <v>45637</v>
      </c>
      <c r="C1162" s="5" t="str">
        <f t="shared" si="54"/>
        <v>Dec</v>
      </c>
      <c r="D1162" s="5" t="str">
        <f t="shared" si="55"/>
        <v>2024</v>
      </c>
      <c r="E1162" s="3" t="s">
        <v>2343</v>
      </c>
      <c r="F1162" s="3" t="s">
        <v>17</v>
      </c>
      <c r="G1162" s="3" t="s">
        <v>158</v>
      </c>
      <c r="H1162" s="3" t="s">
        <v>120</v>
      </c>
      <c r="I1162" s="3" t="s">
        <v>121</v>
      </c>
      <c r="J1162" s="3" t="s">
        <v>2344</v>
      </c>
      <c r="K1162" s="3">
        <v>2</v>
      </c>
      <c r="L1162" s="3">
        <v>21822</v>
      </c>
      <c r="M1162" s="3">
        <f t="shared" si="56"/>
        <v>43644</v>
      </c>
      <c r="N1162" s="6">
        <f>Table2[[#This Row],[revenue]]/Table2[[#This Row],[Order ID]]</f>
        <v>3.9104022937012815</v>
      </c>
      <c r="O1162" s="3" t="str" cm="1">
        <f t="array" ref="O1162">_xlfn.IFS(M1162&lt;=150000,"regular",M1162&lt;=300000,"premium",M1162&lt;=500000,"VIP")</f>
        <v>regular</v>
      </c>
    </row>
    <row r="1163" spans="1:15" x14ac:dyDescent="0.25">
      <c r="A1163" s="3">
        <v>11162</v>
      </c>
      <c r="B1163" s="5">
        <v>45670</v>
      </c>
      <c r="C1163" s="5" t="str">
        <f t="shared" si="54"/>
        <v>Jan</v>
      </c>
      <c r="D1163" s="5" t="str">
        <f t="shared" si="55"/>
        <v>2025</v>
      </c>
      <c r="E1163" s="3" t="s">
        <v>2345</v>
      </c>
      <c r="F1163" s="3" t="s">
        <v>33</v>
      </c>
      <c r="G1163" s="3" t="s">
        <v>43</v>
      </c>
      <c r="H1163" s="3" t="s">
        <v>35</v>
      </c>
      <c r="I1163" s="3" t="s">
        <v>44</v>
      </c>
      <c r="J1163" s="3" t="s">
        <v>2346</v>
      </c>
      <c r="K1163" s="3">
        <v>5</v>
      </c>
      <c r="L1163" s="3">
        <v>68790</v>
      </c>
      <c r="M1163" s="3">
        <f t="shared" si="56"/>
        <v>343950</v>
      </c>
      <c r="N1163" s="6">
        <f>Table2[[#This Row],[revenue]]/Table2[[#This Row],[Order ID]]</f>
        <v>30.81437018455474</v>
      </c>
      <c r="O1163" s="3" t="str" cm="1">
        <f t="array" ref="O1163">_xlfn.IFS(M1163&lt;=150000,"regular",M1163&lt;=300000,"premium",M1163&lt;=500000,"VIP")</f>
        <v>VIP</v>
      </c>
    </row>
    <row r="1164" spans="1:15" x14ac:dyDescent="0.25">
      <c r="A1164" s="3">
        <v>11163</v>
      </c>
      <c r="B1164" s="5">
        <v>45688</v>
      </c>
      <c r="C1164" s="5" t="str">
        <f t="shared" si="54"/>
        <v>Jan</v>
      </c>
      <c r="D1164" s="5" t="str">
        <f t="shared" si="55"/>
        <v>2025</v>
      </c>
      <c r="E1164" s="3" t="s">
        <v>2347</v>
      </c>
      <c r="F1164" s="3" t="s">
        <v>17</v>
      </c>
      <c r="G1164" s="3" t="s">
        <v>158</v>
      </c>
      <c r="H1164" s="3" t="s">
        <v>62</v>
      </c>
      <c r="I1164" s="3" t="s">
        <v>114</v>
      </c>
      <c r="J1164" s="3" t="s">
        <v>2348</v>
      </c>
      <c r="K1164" s="3">
        <v>2</v>
      </c>
      <c r="L1164" s="3">
        <v>10590</v>
      </c>
      <c r="M1164" s="3">
        <f t="shared" si="56"/>
        <v>21180</v>
      </c>
      <c r="N1164" s="6">
        <f>Table2[[#This Row],[revenue]]/Table2[[#This Row],[Order ID]]</f>
        <v>1.8973394248857833</v>
      </c>
      <c r="O1164" s="3" t="str" cm="1">
        <f t="array" ref="O1164">_xlfn.IFS(M1164&lt;=150000,"regular",M1164&lt;=300000,"premium",M1164&lt;=500000,"VIP")</f>
        <v>regular</v>
      </c>
    </row>
    <row r="1165" spans="1:15" x14ac:dyDescent="0.25">
      <c r="A1165" s="3">
        <v>11164</v>
      </c>
      <c r="B1165" s="5">
        <v>45622</v>
      </c>
      <c r="C1165" s="5" t="str">
        <f t="shared" si="54"/>
        <v>Nov</v>
      </c>
      <c r="D1165" s="5" t="str">
        <f t="shared" si="55"/>
        <v>2024</v>
      </c>
      <c r="E1165" s="3" t="s">
        <v>2349</v>
      </c>
      <c r="F1165" s="3" t="s">
        <v>23</v>
      </c>
      <c r="G1165" s="3" t="s">
        <v>135</v>
      </c>
      <c r="H1165" s="3" t="s">
        <v>87</v>
      </c>
      <c r="I1165" s="3" t="s">
        <v>174</v>
      </c>
      <c r="J1165" s="3" t="s">
        <v>2350</v>
      </c>
      <c r="K1165" s="3">
        <v>2</v>
      </c>
      <c r="L1165" s="3">
        <v>23014</v>
      </c>
      <c r="M1165" s="3">
        <f t="shared" si="56"/>
        <v>46028</v>
      </c>
      <c r="N1165" s="6">
        <f>Table2[[#This Row],[revenue]]/Table2[[#This Row],[Order ID]]</f>
        <v>4.1228950197061982</v>
      </c>
      <c r="O1165" s="3" t="str" cm="1">
        <f t="array" ref="O1165">_xlfn.IFS(M1165&lt;=150000,"regular",M1165&lt;=300000,"premium",M1165&lt;=500000,"VIP")</f>
        <v>regular</v>
      </c>
    </row>
    <row r="1166" spans="1:15" x14ac:dyDescent="0.25">
      <c r="A1166" s="3">
        <v>11165</v>
      </c>
      <c r="B1166" s="5">
        <v>45291</v>
      </c>
      <c r="C1166" s="5" t="str">
        <f t="shared" si="54"/>
        <v>Dec</v>
      </c>
      <c r="D1166" s="5" t="str">
        <f t="shared" si="55"/>
        <v>2023</v>
      </c>
      <c r="E1166" s="3" t="s">
        <v>2351</v>
      </c>
      <c r="F1166" s="3" t="s">
        <v>23</v>
      </c>
      <c r="G1166" s="3" t="s">
        <v>105</v>
      </c>
      <c r="H1166" s="3" t="s">
        <v>77</v>
      </c>
      <c r="I1166" s="3" t="s">
        <v>287</v>
      </c>
      <c r="J1166" s="3" t="s">
        <v>2352</v>
      </c>
      <c r="K1166" s="3">
        <v>4</v>
      </c>
      <c r="L1166" s="3">
        <v>20037</v>
      </c>
      <c r="M1166" s="3">
        <f t="shared" si="56"/>
        <v>80148</v>
      </c>
      <c r="N1166" s="6">
        <f>Table2[[#This Row],[revenue]]/Table2[[#This Row],[Order ID]]</f>
        <v>7.1785042543663229</v>
      </c>
      <c r="O1166" s="3" t="str" cm="1">
        <f t="array" ref="O1166">_xlfn.IFS(M1166&lt;=150000,"regular",M1166&lt;=300000,"premium",M1166&lt;=500000,"VIP")</f>
        <v>regular</v>
      </c>
    </row>
    <row r="1167" spans="1:15" x14ac:dyDescent="0.25">
      <c r="A1167" s="3">
        <v>11166</v>
      </c>
      <c r="B1167" s="5">
        <v>45833</v>
      </c>
      <c r="C1167" s="5" t="str">
        <f t="shared" si="54"/>
        <v>Jun</v>
      </c>
      <c r="D1167" s="5" t="str">
        <f t="shared" si="55"/>
        <v>2025</v>
      </c>
      <c r="E1167" s="3" t="s">
        <v>2353</v>
      </c>
      <c r="F1167" s="3" t="s">
        <v>23</v>
      </c>
      <c r="G1167" s="3" t="s">
        <v>135</v>
      </c>
      <c r="H1167" s="3" t="s">
        <v>25</v>
      </c>
      <c r="I1167" s="3" t="s">
        <v>313</v>
      </c>
      <c r="J1167" s="3" t="s">
        <v>2354</v>
      </c>
      <c r="K1167" s="3">
        <v>1</v>
      </c>
      <c r="L1167" s="3">
        <v>63898</v>
      </c>
      <c r="M1167" s="3">
        <f t="shared" si="56"/>
        <v>63898</v>
      </c>
      <c r="N1167" s="6">
        <f>Table2[[#This Row],[revenue]]/Table2[[#This Row],[Order ID]]</f>
        <v>5.7225506000358228</v>
      </c>
      <c r="O1167" s="3" t="str" cm="1">
        <f t="array" ref="O1167">_xlfn.IFS(M1167&lt;=150000,"regular",M1167&lt;=300000,"premium",M1167&lt;=500000,"VIP")</f>
        <v>regular</v>
      </c>
    </row>
    <row r="1168" spans="1:15" x14ac:dyDescent="0.25">
      <c r="A1168" s="3">
        <v>11167</v>
      </c>
      <c r="B1168" s="5">
        <v>45670</v>
      </c>
      <c r="C1168" s="5" t="str">
        <f t="shared" si="54"/>
        <v>Jan</v>
      </c>
      <c r="D1168" s="5" t="str">
        <f t="shared" si="55"/>
        <v>2025</v>
      </c>
      <c r="E1168" s="3" t="s">
        <v>2355</v>
      </c>
      <c r="F1168" s="3" t="s">
        <v>33</v>
      </c>
      <c r="G1168" s="3" t="s">
        <v>101</v>
      </c>
      <c r="H1168" s="3" t="s">
        <v>25</v>
      </c>
      <c r="I1168" s="3" t="s">
        <v>95</v>
      </c>
      <c r="J1168" s="3" t="s">
        <v>2356</v>
      </c>
      <c r="K1168" s="3">
        <v>3</v>
      </c>
      <c r="L1168" s="3">
        <v>72177</v>
      </c>
      <c r="M1168" s="3">
        <f t="shared" si="56"/>
        <v>216531</v>
      </c>
      <c r="N1168" s="6">
        <f>Table2[[#This Row],[revenue]]/Table2[[#This Row],[Order ID]]</f>
        <v>19.390257007253513</v>
      </c>
      <c r="O1168" s="3" t="str" cm="1">
        <f t="array" ref="O1168">_xlfn.IFS(M1168&lt;=150000,"regular",M1168&lt;=300000,"premium",M1168&lt;=500000,"VIP")</f>
        <v>premium</v>
      </c>
    </row>
    <row r="1169" spans="1:15" x14ac:dyDescent="0.25">
      <c r="A1169" s="3">
        <v>11168</v>
      </c>
      <c r="B1169" s="5">
        <v>45902</v>
      </c>
      <c r="C1169" s="5" t="str">
        <f t="shared" si="54"/>
        <v>Sep</v>
      </c>
      <c r="D1169" s="5" t="str">
        <f t="shared" si="55"/>
        <v>2025</v>
      </c>
      <c r="E1169" s="3" t="s">
        <v>2357</v>
      </c>
      <c r="F1169" s="3" t="s">
        <v>17</v>
      </c>
      <c r="G1169" s="3" t="s">
        <v>47</v>
      </c>
      <c r="H1169" s="3" t="s">
        <v>87</v>
      </c>
      <c r="I1169" s="3" t="s">
        <v>174</v>
      </c>
      <c r="J1169" s="3" t="s">
        <v>2358</v>
      </c>
      <c r="K1169" s="3">
        <v>2</v>
      </c>
      <c r="L1169" s="3">
        <v>2816</v>
      </c>
      <c r="M1169" s="3">
        <f t="shared" si="56"/>
        <v>5632</v>
      </c>
      <c r="N1169" s="6">
        <f>Table2[[#This Row],[revenue]]/Table2[[#This Row],[Order ID]]</f>
        <v>0.50429799426934097</v>
      </c>
      <c r="O1169" s="3" t="str" cm="1">
        <f t="array" ref="O1169">_xlfn.IFS(M1169&lt;=150000,"regular",M1169&lt;=300000,"premium",M1169&lt;=500000,"VIP")</f>
        <v>regular</v>
      </c>
    </row>
    <row r="1170" spans="1:15" x14ac:dyDescent="0.25">
      <c r="A1170" s="3">
        <v>11169</v>
      </c>
      <c r="B1170" s="5">
        <v>45444</v>
      </c>
      <c r="C1170" s="5" t="str">
        <f t="shared" si="54"/>
        <v>Jun</v>
      </c>
      <c r="D1170" s="5" t="str">
        <f t="shared" si="55"/>
        <v>2024</v>
      </c>
      <c r="E1170" s="3" t="s">
        <v>2359</v>
      </c>
      <c r="F1170" s="3" t="s">
        <v>17</v>
      </c>
      <c r="G1170" s="3" t="s">
        <v>158</v>
      </c>
      <c r="H1170" s="3" t="s">
        <v>77</v>
      </c>
      <c r="I1170" s="3" t="s">
        <v>162</v>
      </c>
      <c r="J1170" s="3" t="s">
        <v>2360</v>
      </c>
      <c r="K1170" s="3">
        <v>4</v>
      </c>
      <c r="L1170" s="3">
        <v>39711</v>
      </c>
      <c r="M1170" s="3">
        <f t="shared" si="56"/>
        <v>158844</v>
      </c>
      <c r="N1170" s="6">
        <f>Table2[[#This Row],[revenue]]/Table2[[#This Row],[Order ID]]</f>
        <v>14.221864088100993</v>
      </c>
      <c r="O1170" s="3" t="str" cm="1">
        <f t="array" ref="O1170">_xlfn.IFS(M1170&lt;=150000,"regular",M1170&lt;=300000,"premium",M1170&lt;=500000,"VIP")</f>
        <v>premium</v>
      </c>
    </row>
    <row r="1171" spans="1:15" x14ac:dyDescent="0.25">
      <c r="A1171" s="3">
        <v>11170</v>
      </c>
      <c r="B1171" s="5">
        <v>45220</v>
      </c>
      <c r="C1171" s="5" t="str">
        <f t="shared" si="54"/>
        <v>Oct</v>
      </c>
      <c r="D1171" s="5" t="str">
        <f t="shared" si="55"/>
        <v>2023</v>
      </c>
      <c r="E1171" s="3" t="s">
        <v>2361</v>
      </c>
      <c r="F1171" s="3" t="s">
        <v>11</v>
      </c>
      <c r="G1171" s="3" t="s">
        <v>138</v>
      </c>
      <c r="H1171" s="3" t="s">
        <v>67</v>
      </c>
      <c r="I1171" s="3" t="s">
        <v>195</v>
      </c>
      <c r="J1171" s="3" t="s">
        <v>2362</v>
      </c>
      <c r="K1171" s="3">
        <v>1</v>
      </c>
      <c r="L1171" s="3">
        <v>19814</v>
      </c>
      <c r="M1171" s="3">
        <f t="shared" si="56"/>
        <v>19814</v>
      </c>
      <c r="N1171" s="6">
        <f>Table2[[#This Row],[revenue]]/Table2[[#This Row],[Order ID]]</f>
        <v>1.7738585496866608</v>
      </c>
      <c r="O1171" s="3" t="str" cm="1">
        <f t="array" ref="O1171">_xlfn.IFS(M1171&lt;=150000,"regular",M1171&lt;=300000,"premium",M1171&lt;=500000,"VIP")</f>
        <v>regular</v>
      </c>
    </row>
    <row r="1172" spans="1:15" x14ac:dyDescent="0.25">
      <c r="A1172" s="3">
        <v>11171</v>
      </c>
      <c r="B1172" s="5">
        <v>45876</v>
      </c>
      <c r="C1172" s="5" t="str">
        <f t="shared" si="54"/>
        <v>Aug</v>
      </c>
      <c r="D1172" s="5" t="str">
        <f t="shared" si="55"/>
        <v>2025</v>
      </c>
      <c r="E1172" s="3" t="s">
        <v>2363</v>
      </c>
      <c r="F1172" s="3" t="s">
        <v>33</v>
      </c>
      <c r="G1172" s="3" t="s">
        <v>34</v>
      </c>
      <c r="H1172" s="3" t="s">
        <v>35</v>
      </c>
      <c r="I1172" s="3" t="s">
        <v>71</v>
      </c>
      <c r="J1172" s="3" t="s">
        <v>2364</v>
      </c>
      <c r="K1172" s="3">
        <v>2</v>
      </c>
      <c r="L1172" s="3">
        <v>48515</v>
      </c>
      <c r="M1172" s="3">
        <f t="shared" si="56"/>
        <v>97030</v>
      </c>
      <c r="N1172" s="6">
        <f>Table2[[#This Row],[revenue]]/Table2[[#This Row],[Order ID]]</f>
        <v>8.6858830901441237</v>
      </c>
      <c r="O1172" s="3" t="str" cm="1">
        <f t="array" ref="O1172">_xlfn.IFS(M1172&lt;=150000,"regular",M1172&lt;=300000,"premium",M1172&lt;=500000,"VIP")</f>
        <v>regular</v>
      </c>
    </row>
    <row r="1173" spans="1:15" x14ac:dyDescent="0.25">
      <c r="A1173" s="3">
        <v>11172</v>
      </c>
      <c r="B1173" s="5">
        <v>45525</v>
      </c>
      <c r="C1173" s="5" t="str">
        <f t="shared" si="54"/>
        <v>Aug</v>
      </c>
      <c r="D1173" s="5" t="str">
        <f t="shared" si="55"/>
        <v>2024</v>
      </c>
      <c r="E1173" s="3" t="s">
        <v>2365</v>
      </c>
      <c r="F1173" s="3" t="s">
        <v>33</v>
      </c>
      <c r="G1173" s="3" t="s">
        <v>101</v>
      </c>
      <c r="H1173" s="3" t="s">
        <v>13</v>
      </c>
      <c r="I1173" s="3" t="s">
        <v>282</v>
      </c>
      <c r="J1173" s="3" t="s">
        <v>2366</v>
      </c>
      <c r="K1173" s="3">
        <v>3</v>
      </c>
      <c r="L1173" s="3">
        <v>1851</v>
      </c>
      <c r="M1173" s="3">
        <f t="shared" si="56"/>
        <v>5553</v>
      </c>
      <c r="N1173" s="6">
        <f>Table2[[#This Row],[revenue]]/Table2[[#This Row],[Order ID]]</f>
        <v>0.49704618689581098</v>
      </c>
      <c r="O1173" s="3" t="str" cm="1">
        <f t="array" ref="O1173">_xlfn.IFS(M1173&lt;=150000,"regular",M1173&lt;=300000,"premium",M1173&lt;=500000,"VIP")</f>
        <v>regular</v>
      </c>
    </row>
    <row r="1174" spans="1:15" x14ac:dyDescent="0.25">
      <c r="A1174" s="3">
        <v>11173</v>
      </c>
      <c r="B1174" s="5">
        <v>45517</v>
      </c>
      <c r="C1174" s="5" t="str">
        <f t="shared" si="54"/>
        <v>Aug</v>
      </c>
      <c r="D1174" s="5" t="str">
        <f t="shared" si="55"/>
        <v>2024</v>
      </c>
      <c r="E1174" s="3" t="s">
        <v>2367</v>
      </c>
      <c r="F1174" s="3" t="s">
        <v>17</v>
      </c>
      <c r="G1174" s="3" t="s">
        <v>51</v>
      </c>
      <c r="H1174" s="3" t="s">
        <v>25</v>
      </c>
      <c r="I1174" s="3" t="s">
        <v>95</v>
      </c>
      <c r="J1174" s="3" t="s">
        <v>2368</v>
      </c>
      <c r="K1174" s="3">
        <v>2</v>
      </c>
      <c r="L1174" s="3">
        <v>50476</v>
      </c>
      <c r="M1174" s="3">
        <f t="shared" si="56"/>
        <v>100952</v>
      </c>
      <c r="N1174" s="6">
        <f>Table2[[#This Row],[revenue]]/Table2[[#This Row],[Order ID]]</f>
        <v>9.0353530833258748</v>
      </c>
      <c r="O1174" s="3" t="str" cm="1">
        <f t="array" ref="O1174">_xlfn.IFS(M1174&lt;=150000,"regular",M1174&lt;=300000,"premium",M1174&lt;=500000,"VIP")</f>
        <v>regular</v>
      </c>
    </row>
    <row r="1175" spans="1:15" x14ac:dyDescent="0.25">
      <c r="A1175" s="3">
        <v>11174</v>
      </c>
      <c r="B1175" s="5">
        <v>45724</v>
      </c>
      <c r="C1175" s="5" t="str">
        <f t="shared" si="54"/>
        <v>Mar</v>
      </c>
      <c r="D1175" s="5" t="str">
        <f t="shared" si="55"/>
        <v>2025</v>
      </c>
      <c r="E1175" s="3" t="s">
        <v>2369</v>
      </c>
      <c r="F1175" s="3" t="s">
        <v>33</v>
      </c>
      <c r="G1175" s="3" t="s">
        <v>55</v>
      </c>
      <c r="H1175" s="3" t="s">
        <v>25</v>
      </c>
      <c r="I1175" s="3" t="s">
        <v>95</v>
      </c>
      <c r="J1175" s="3" t="s">
        <v>2370</v>
      </c>
      <c r="K1175" s="3">
        <v>2</v>
      </c>
      <c r="L1175" s="3">
        <v>47992</v>
      </c>
      <c r="M1175" s="3">
        <f t="shared" si="56"/>
        <v>95984</v>
      </c>
      <c r="N1175" s="6">
        <f>Table2[[#This Row],[revenue]]/Table2[[#This Row],[Order ID]]</f>
        <v>8.5899409343117945</v>
      </c>
      <c r="O1175" s="3" t="str" cm="1">
        <f t="array" ref="O1175">_xlfn.IFS(M1175&lt;=150000,"regular",M1175&lt;=300000,"premium",M1175&lt;=500000,"VIP")</f>
        <v>regular</v>
      </c>
    </row>
    <row r="1176" spans="1:15" x14ac:dyDescent="0.25">
      <c r="A1176" s="3">
        <v>11175</v>
      </c>
      <c r="B1176" s="5">
        <v>45789</v>
      </c>
      <c r="C1176" s="5" t="str">
        <f t="shared" si="54"/>
        <v>May</v>
      </c>
      <c r="D1176" s="5" t="str">
        <f t="shared" si="55"/>
        <v>2025</v>
      </c>
      <c r="E1176" s="3" t="s">
        <v>2371</v>
      </c>
      <c r="F1176" s="3" t="s">
        <v>33</v>
      </c>
      <c r="G1176" s="3" t="s">
        <v>43</v>
      </c>
      <c r="H1176" s="3" t="s">
        <v>120</v>
      </c>
      <c r="I1176" s="3" t="s">
        <v>139</v>
      </c>
      <c r="J1176" s="3" t="s">
        <v>1009</v>
      </c>
      <c r="K1176" s="3">
        <v>4</v>
      </c>
      <c r="L1176" s="3">
        <v>8030</v>
      </c>
      <c r="M1176" s="3">
        <f t="shared" si="56"/>
        <v>32120</v>
      </c>
      <c r="N1176" s="6">
        <f>Table2[[#This Row],[revenue]]/Table2[[#This Row],[Order ID]]</f>
        <v>2.8742729306487695</v>
      </c>
      <c r="O1176" s="3" t="str" cm="1">
        <f t="array" ref="O1176">_xlfn.IFS(M1176&lt;=150000,"regular",M1176&lt;=300000,"premium",M1176&lt;=500000,"VIP")</f>
        <v>regular</v>
      </c>
    </row>
    <row r="1177" spans="1:15" x14ac:dyDescent="0.25">
      <c r="A1177" s="3">
        <v>11176</v>
      </c>
      <c r="B1177" s="5">
        <v>45640</v>
      </c>
      <c r="C1177" s="5" t="str">
        <f t="shared" si="54"/>
        <v>Dec</v>
      </c>
      <c r="D1177" s="5" t="str">
        <f t="shared" si="55"/>
        <v>2024</v>
      </c>
      <c r="E1177" s="3" t="s">
        <v>2372</v>
      </c>
      <c r="F1177" s="3" t="s">
        <v>11</v>
      </c>
      <c r="G1177" s="3" t="s">
        <v>84</v>
      </c>
      <c r="H1177" s="3" t="s">
        <v>120</v>
      </c>
      <c r="I1177" s="3" t="s">
        <v>150</v>
      </c>
      <c r="J1177" s="3" t="s">
        <v>2373</v>
      </c>
      <c r="K1177" s="3">
        <v>1</v>
      </c>
      <c r="L1177" s="3">
        <v>8479</v>
      </c>
      <c r="M1177" s="3">
        <f t="shared" si="56"/>
        <v>8479</v>
      </c>
      <c r="N1177" s="6">
        <f>Table2[[#This Row],[revenue]]/Table2[[#This Row],[Order ID]]</f>
        <v>0.75867931281317114</v>
      </c>
      <c r="O1177" s="3" t="str" cm="1">
        <f t="array" ref="O1177">_xlfn.IFS(M1177&lt;=150000,"regular",M1177&lt;=300000,"premium",M1177&lt;=500000,"VIP")</f>
        <v>regular</v>
      </c>
    </row>
    <row r="1178" spans="1:15" x14ac:dyDescent="0.25">
      <c r="A1178" s="3">
        <v>11177</v>
      </c>
      <c r="B1178" s="5">
        <v>45684</v>
      </c>
      <c r="C1178" s="5" t="str">
        <f t="shared" si="54"/>
        <v>Jan</v>
      </c>
      <c r="D1178" s="5" t="str">
        <f t="shared" si="55"/>
        <v>2025</v>
      </c>
      <c r="E1178" s="3" t="s">
        <v>2374</v>
      </c>
      <c r="F1178" s="3" t="s">
        <v>33</v>
      </c>
      <c r="G1178" s="3" t="s">
        <v>55</v>
      </c>
      <c r="H1178" s="3" t="s">
        <v>25</v>
      </c>
      <c r="I1178" s="3" t="s">
        <v>95</v>
      </c>
      <c r="J1178" s="3" t="s">
        <v>1765</v>
      </c>
      <c r="K1178" s="3">
        <v>4</v>
      </c>
      <c r="L1178" s="3">
        <v>64522</v>
      </c>
      <c r="M1178" s="3">
        <f t="shared" si="56"/>
        <v>258088</v>
      </c>
      <c r="N1178" s="6">
        <f>Table2[[#This Row],[revenue]]/Table2[[#This Row],[Order ID]]</f>
        <v>23.09099042676926</v>
      </c>
      <c r="O1178" s="3" t="str" cm="1">
        <f t="array" ref="O1178">_xlfn.IFS(M1178&lt;=150000,"regular",M1178&lt;=300000,"premium",M1178&lt;=500000,"VIP")</f>
        <v>premium</v>
      </c>
    </row>
    <row r="1179" spans="1:15" x14ac:dyDescent="0.25">
      <c r="A1179" s="3">
        <v>11178</v>
      </c>
      <c r="B1179" s="5">
        <v>45478</v>
      </c>
      <c r="C1179" s="5" t="str">
        <f t="shared" si="54"/>
        <v>Jul</v>
      </c>
      <c r="D1179" s="5" t="str">
        <f t="shared" si="55"/>
        <v>2024</v>
      </c>
      <c r="E1179" s="3" t="s">
        <v>2375</v>
      </c>
      <c r="F1179" s="3" t="s">
        <v>17</v>
      </c>
      <c r="G1179" s="3" t="s">
        <v>66</v>
      </c>
      <c r="H1179" s="3" t="s">
        <v>13</v>
      </c>
      <c r="I1179" s="3" t="s">
        <v>48</v>
      </c>
      <c r="J1179" s="3" t="s">
        <v>1650</v>
      </c>
      <c r="K1179" s="3">
        <v>5</v>
      </c>
      <c r="L1179" s="3">
        <v>42094</v>
      </c>
      <c r="M1179" s="3">
        <f t="shared" si="56"/>
        <v>210470</v>
      </c>
      <c r="N1179" s="6">
        <f>Table2[[#This Row],[revenue]]/Table2[[#This Row],[Order ID]]</f>
        <v>18.828949722669531</v>
      </c>
      <c r="O1179" s="3" t="str" cm="1">
        <f t="array" ref="O1179">_xlfn.IFS(M1179&lt;=150000,"regular",M1179&lt;=300000,"premium",M1179&lt;=500000,"VIP")</f>
        <v>premium</v>
      </c>
    </row>
    <row r="1180" spans="1:15" x14ac:dyDescent="0.25">
      <c r="A1180" s="3">
        <v>11179</v>
      </c>
      <c r="B1180" s="5">
        <v>45639</v>
      </c>
      <c r="C1180" s="5" t="str">
        <f t="shared" si="54"/>
        <v>Dec</v>
      </c>
      <c r="D1180" s="5" t="str">
        <f t="shared" si="55"/>
        <v>2024</v>
      </c>
      <c r="E1180" s="3" t="s">
        <v>2376</v>
      </c>
      <c r="F1180" s="3" t="s">
        <v>33</v>
      </c>
      <c r="G1180" s="3" t="s">
        <v>43</v>
      </c>
      <c r="H1180" s="3" t="s">
        <v>19</v>
      </c>
      <c r="I1180" s="3" t="s">
        <v>52</v>
      </c>
      <c r="J1180" s="3" t="s">
        <v>2377</v>
      </c>
      <c r="K1180" s="3">
        <v>4</v>
      </c>
      <c r="L1180" s="3">
        <v>1122</v>
      </c>
      <c r="M1180" s="3">
        <f t="shared" si="56"/>
        <v>4488</v>
      </c>
      <c r="N1180" s="6">
        <f>Table2[[#This Row],[revenue]]/Table2[[#This Row],[Order ID]]</f>
        <v>0.40146703640754988</v>
      </c>
      <c r="O1180" s="3" t="str" cm="1">
        <f t="array" ref="O1180">_xlfn.IFS(M1180&lt;=150000,"regular",M1180&lt;=300000,"premium",M1180&lt;=500000,"VIP")</f>
        <v>regular</v>
      </c>
    </row>
    <row r="1181" spans="1:15" x14ac:dyDescent="0.25">
      <c r="A1181" s="3">
        <v>11180</v>
      </c>
      <c r="B1181" s="5">
        <v>45795</v>
      </c>
      <c r="C1181" s="5" t="str">
        <f t="shared" si="54"/>
        <v>May</v>
      </c>
      <c r="D1181" s="5" t="str">
        <f t="shared" si="55"/>
        <v>2025</v>
      </c>
      <c r="E1181" s="3" t="s">
        <v>2378</v>
      </c>
      <c r="F1181" s="3" t="s">
        <v>11</v>
      </c>
      <c r="G1181" s="3" t="s">
        <v>138</v>
      </c>
      <c r="H1181" s="3" t="s">
        <v>35</v>
      </c>
      <c r="I1181" s="3" t="s">
        <v>179</v>
      </c>
      <c r="J1181" s="3" t="s">
        <v>2379</v>
      </c>
      <c r="K1181" s="3">
        <v>3</v>
      </c>
      <c r="L1181" s="3">
        <v>44699</v>
      </c>
      <c r="M1181" s="3">
        <f t="shared" si="56"/>
        <v>134097</v>
      </c>
      <c r="N1181" s="6">
        <f>Table2[[#This Row],[revenue]]/Table2[[#This Row],[Order ID]]</f>
        <v>11.994364937388193</v>
      </c>
      <c r="O1181" s="3" t="str" cm="1">
        <f t="array" ref="O1181">_xlfn.IFS(M1181&lt;=150000,"regular",M1181&lt;=300000,"premium",M1181&lt;=500000,"VIP")</f>
        <v>regular</v>
      </c>
    </row>
    <row r="1182" spans="1:15" x14ac:dyDescent="0.25">
      <c r="A1182" s="3">
        <v>11181</v>
      </c>
      <c r="B1182" s="5">
        <v>45629</v>
      </c>
      <c r="C1182" s="5" t="str">
        <f t="shared" si="54"/>
        <v>Dec</v>
      </c>
      <c r="D1182" s="5" t="str">
        <f t="shared" si="55"/>
        <v>2024</v>
      </c>
      <c r="E1182" s="3" t="s">
        <v>2380</v>
      </c>
      <c r="F1182" s="3" t="s">
        <v>23</v>
      </c>
      <c r="G1182" s="3" t="s">
        <v>76</v>
      </c>
      <c r="H1182" s="3" t="s">
        <v>19</v>
      </c>
      <c r="I1182" s="3" t="s">
        <v>98</v>
      </c>
      <c r="J1182" s="3" t="s">
        <v>2381</v>
      </c>
      <c r="K1182" s="3">
        <v>5</v>
      </c>
      <c r="L1182" s="3">
        <v>27044</v>
      </c>
      <c r="M1182" s="3">
        <f t="shared" si="56"/>
        <v>135220</v>
      </c>
      <c r="N1182" s="6">
        <f>Table2[[#This Row],[revenue]]/Table2[[#This Row],[Order ID]]</f>
        <v>12.093730435560326</v>
      </c>
      <c r="O1182" s="3" t="str" cm="1">
        <f t="array" ref="O1182">_xlfn.IFS(M1182&lt;=150000,"regular",M1182&lt;=300000,"premium",M1182&lt;=500000,"VIP")</f>
        <v>regular</v>
      </c>
    </row>
    <row r="1183" spans="1:15" x14ac:dyDescent="0.25">
      <c r="A1183" s="3">
        <v>11182</v>
      </c>
      <c r="B1183" s="5">
        <v>45489</v>
      </c>
      <c r="C1183" s="5" t="str">
        <f t="shared" si="54"/>
        <v>Jul</v>
      </c>
      <c r="D1183" s="5" t="str">
        <f t="shared" si="55"/>
        <v>2024</v>
      </c>
      <c r="E1183" s="3" t="s">
        <v>2382</v>
      </c>
      <c r="F1183" s="3" t="s">
        <v>23</v>
      </c>
      <c r="G1183" s="3" t="s">
        <v>135</v>
      </c>
      <c r="H1183" s="3" t="s">
        <v>120</v>
      </c>
      <c r="I1183" s="3" t="s">
        <v>150</v>
      </c>
      <c r="J1183" s="3" t="s">
        <v>234</v>
      </c>
      <c r="K1183" s="3">
        <v>4</v>
      </c>
      <c r="L1183" s="3">
        <v>29631</v>
      </c>
      <c r="M1183" s="3">
        <f t="shared" si="56"/>
        <v>118524</v>
      </c>
      <c r="N1183" s="6">
        <f>Table2[[#This Row],[revenue]]/Table2[[#This Row],[Order ID]]</f>
        <v>10.599534966911108</v>
      </c>
      <c r="O1183" s="3" t="str" cm="1">
        <f t="array" ref="O1183">_xlfn.IFS(M1183&lt;=150000,"regular",M1183&lt;=300000,"premium",M1183&lt;=500000,"VIP")</f>
        <v>regular</v>
      </c>
    </row>
    <row r="1184" spans="1:15" x14ac:dyDescent="0.25">
      <c r="A1184" s="3">
        <v>11183</v>
      </c>
      <c r="B1184" s="5">
        <v>45375</v>
      </c>
      <c r="C1184" s="5" t="str">
        <f t="shared" si="54"/>
        <v>Mar</v>
      </c>
      <c r="D1184" s="5" t="str">
        <f t="shared" si="55"/>
        <v>2024</v>
      </c>
      <c r="E1184" s="3" t="s">
        <v>2383</v>
      </c>
      <c r="F1184" s="3" t="s">
        <v>17</v>
      </c>
      <c r="G1184" s="3" t="s">
        <v>47</v>
      </c>
      <c r="H1184" s="3" t="s">
        <v>25</v>
      </c>
      <c r="I1184" s="3" t="s">
        <v>218</v>
      </c>
      <c r="J1184" s="3" t="s">
        <v>2384</v>
      </c>
      <c r="K1184" s="3">
        <v>3</v>
      </c>
      <c r="L1184" s="3">
        <v>68227</v>
      </c>
      <c r="M1184" s="3">
        <f t="shared" si="56"/>
        <v>204681</v>
      </c>
      <c r="N1184" s="6">
        <f>Table2[[#This Row],[revenue]]/Table2[[#This Row],[Order ID]]</f>
        <v>18.302870428328713</v>
      </c>
      <c r="O1184" s="3" t="str" cm="1">
        <f t="array" ref="O1184">_xlfn.IFS(M1184&lt;=150000,"regular",M1184&lt;=300000,"premium",M1184&lt;=500000,"VIP")</f>
        <v>premium</v>
      </c>
    </row>
    <row r="1185" spans="1:15" x14ac:dyDescent="0.25">
      <c r="A1185" s="3">
        <v>11184</v>
      </c>
      <c r="B1185" s="5">
        <v>45718</v>
      </c>
      <c r="C1185" s="5" t="str">
        <f t="shared" si="54"/>
        <v>Mar</v>
      </c>
      <c r="D1185" s="5" t="str">
        <f t="shared" si="55"/>
        <v>2025</v>
      </c>
      <c r="E1185" s="3" t="s">
        <v>2385</v>
      </c>
      <c r="F1185" s="3" t="s">
        <v>17</v>
      </c>
      <c r="G1185" s="3" t="s">
        <v>18</v>
      </c>
      <c r="H1185" s="3" t="s">
        <v>87</v>
      </c>
      <c r="I1185" s="3" t="s">
        <v>174</v>
      </c>
      <c r="J1185" s="3" t="s">
        <v>2386</v>
      </c>
      <c r="K1185" s="3">
        <v>4</v>
      </c>
      <c r="L1185" s="3">
        <v>77522</v>
      </c>
      <c r="M1185" s="3">
        <f t="shared" si="56"/>
        <v>310088</v>
      </c>
      <c r="N1185" s="6">
        <f>Table2[[#This Row],[revenue]]/Table2[[#This Row],[Order ID]]</f>
        <v>27.726037195994277</v>
      </c>
      <c r="O1185" s="3" t="str" cm="1">
        <f t="array" ref="O1185">_xlfn.IFS(M1185&lt;=150000,"regular",M1185&lt;=300000,"premium",M1185&lt;=500000,"VIP")</f>
        <v>VIP</v>
      </c>
    </row>
    <row r="1186" spans="1:15" x14ac:dyDescent="0.25">
      <c r="A1186" s="3">
        <v>11185</v>
      </c>
      <c r="B1186" s="5">
        <v>45638</v>
      </c>
      <c r="C1186" s="5" t="str">
        <f t="shared" si="54"/>
        <v>Dec</v>
      </c>
      <c r="D1186" s="5" t="str">
        <f t="shared" si="55"/>
        <v>2024</v>
      </c>
      <c r="E1186" s="3" t="s">
        <v>2387</v>
      </c>
      <c r="F1186" s="3" t="s">
        <v>33</v>
      </c>
      <c r="G1186" s="3" t="s">
        <v>34</v>
      </c>
      <c r="H1186" s="3" t="s">
        <v>77</v>
      </c>
      <c r="I1186" s="3" t="s">
        <v>287</v>
      </c>
      <c r="J1186" s="3" t="s">
        <v>2388</v>
      </c>
      <c r="K1186" s="3">
        <v>1</v>
      </c>
      <c r="L1186" s="3">
        <v>79714</v>
      </c>
      <c r="M1186" s="3">
        <f t="shared" si="56"/>
        <v>79714</v>
      </c>
      <c r="N1186" s="6">
        <f>Table2[[#This Row],[revenue]]/Table2[[#This Row],[Order ID]]</f>
        <v>7.1268663388466695</v>
      </c>
      <c r="O1186" s="3" t="str" cm="1">
        <f t="array" ref="O1186">_xlfn.IFS(M1186&lt;=150000,"regular",M1186&lt;=300000,"premium",M1186&lt;=500000,"VIP")</f>
        <v>regular</v>
      </c>
    </row>
    <row r="1187" spans="1:15" x14ac:dyDescent="0.25">
      <c r="A1187" s="3">
        <v>11186</v>
      </c>
      <c r="B1187" s="5">
        <v>45898</v>
      </c>
      <c r="C1187" s="5" t="str">
        <f t="shared" si="54"/>
        <v>Aug</v>
      </c>
      <c r="D1187" s="5" t="str">
        <f t="shared" si="55"/>
        <v>2025</v>
      </c>
      <c r="E1187" s="3" t="s">
        <v>2389</v>
      </c>
      <c r="F1187" s="3" t="s">
        <v>17</v>
      </c>
      <c r="G1187" s="3" t="s">
        <v>51</v>
      </c>
      <c r="H1187" s="3" t="s">
        <v>25</v>
      </c>
      <c r="I1187" s="3" t="s">
        <v>218</v>
      </c>
      <c r="J1187" s="3" t="s">
        <v>2390</v>
      </c>
      <c r="K1187" s="3">
        <v>2</v>
      </c>
      <c r="L1187" s="3">
        <v>54554</v>
      </c>
      <c r="M1187" s="3">
        <f t="shared" si="56"/>
        <v>109108</v>
      </c>
      <c r="N1187" s="6">
        <f>Table2[[#This Row],[revenue]]/Table2[[#This Row],[Order ID]]</f>
        <v>9.7539781870194879</v>
      </c>
      <c r="O1187" s="3" t="str" cm="1">
        <f t="array" ref="O1187">_xlfn.IFS(M1187&lt;=150000,"regular",M1187&lt;=300000,"premium",M1187&lt;=500000,"VIP")</f>
        <v>regular</v>
      </c>
    </row>
    <row r="1188" spans="1:15" x14ac:dyDescent="0.25">
      <c r="A1188" s="3">
        <v>11187</v>
      </c>
      <c r="B1188" s="5">
        <v>45542</v>
      </c>
      <c r="C1188" s="5" t="str">
        <f t="shared" si="54"/>
        <v>Sep</v>
      </c>
      <c r="D1188" s="5" t="str">
        <f t="shared" si="55"/>
        <v>2024</v>
      </c>
      <c r="E1188" s="3" t="s">
        <v>2391</v>
      </c>
      <c r="F1188" s="3" t="s">
        <v>11</v>
      </c>
      <c r="G1188" s="3" t="s">
        <v>165</v>
      </c>
      <c r="H1188" s="3" t="s">
        <v>67</v>
      </c>
      <c r="I1188" s="3" t="s">
        <v>298</v>
      </c>
      <c r="J1188" s="3" t="s">
        <v>2392</v>
      </c>
      <c r="K1188" s="3">
        <v>2</v>
      </c>
      <c r="L1188" s="3">
        <v>34906</v>
      </c>
      <c r="M1188" s="3">
        <f t="shared" si="56"/>
        <v>69812</v>
      </c>
      <c r="N1188" s="6">
        <f>Table2[[#This Row],[revenue]]/Table2[[#This Row],[Order ID]]</f>
        <v>6.2404576740859925</v>
      </c>
      <c r="O1188" s="3" t="str" cm="1">
        <f t="array" ref="O1188">_xlfn.IFS(M1188&lt;=150000,"regular",M1188&lt;=300000,"premium",M1188&lt;=500000,"VIP")</f>
        <v>regular</v>
      </c>
    </row>
    <row r="1189" spans="1:15" x14ac:dyDescent="0.25">
      <c r="A1189" s="3">
        <v>11188</v>
      </c>
      <c r="B1189" s="5">
        <v>45298</v>
      </c>
      <c r="C1189" s="5" t="str">
        <f t="shared" si="54"/>
        <v>Jan</v>
      </c>
      <c r="D1189" s="5" t="str">
        <f t="shared" si="55"/>
        <v>2024</v>
      </c>
      <c r="E1189" s="3" t="s">
        <v>2393</v>
      </c>
      <c r="F1189" s="3" t="s">
        <v>17</v>
      </c>
      <c r="G1189" s="3" t="s">
        <v>158</v>
      </c>
      <c r="H1189" s="3" t="s">
        <v>13</v>
      </c>
      <c r="I1189" s="3" t="s">
        <v>14</v>
      </c>
      <c r="J1189" s="3" t="s">
        <v>15</v>
      </c>
      <c r="K1189" s="3">
        <v>5</v>
      </c>
      <c r="L1189" s="3">
        <v>57791</v>
      </c>
      <c r="M1189" s="3">
        <f t="shared" si="56"/>
        <v>288955</v>
      </c>
      <c r="N1189" s="6">
        <f>Table2[[#This Row],[revenue]]/Table2[[#This Row],[Order ID]]</f>
        <v>25.827225598855918</v>
      </c>
      <c r="O1189" s="3" t="str" cm="1">
        <f t="array" ref="O1189">_xlfn.IFS(M1189&lt;=150000,"regular",M1189&lt;=300000,"premium",M1189&lt;=500000,"VIP")</f>
        <v>premium</v>
      </c>
    </row>
    <row r="1190" spans="1:15" x14ac:dyDescent="0.25">
      <c r="A1190" s="3">
        <v>11189</v>
      </c>
      <c r="B1190" s="5">
        <v>45348</v>
      </c>
      <c r="C1190" s="5" t="str">
        <f t="shared" si="54"/>
        <v>Feb</v>
      </c>
      <c r="D1190" s="5" t="str">
        <f t="shared" si="55"/>
        <v>2024</v>
      </c>
      <c r="E1190" s="3" t="s">
        <v>2394</v>
      </c>
      <c r="F1190" s="3" t="s">
        <v>17</v>
      </c>
      <c r="G1190" s="3" t="s">
        <v>47</v>
      </c>
      <c r="H1190" s="3" t="s">
        <v>13</v>
      </c>
      <c r="I1190" s="3" t="s">
        <v>91</v>
      </c>
      <c r="J1190" s="3" t="s">
        <v>2395</v>
      </c>
      <c r="K1190" s="3">
        <v>5</v>
      </c>
      <c r="L1190" s="3">
        <v>24126</v>
      </c>
      <c r="M1190" s="3">
        <f t="shared" si="56"/>
        <v>120630</v>
      </c>
      <c r="N1190" s="6">
        <f>Table2[[#This Row],[revenue]]/Table2[[#This Row],[Order ID]]</f>
        <v>10.781124318527125</v>
      </c>
      <c r="O1190" s="3" t="str" cm="1">
        <f t="array" ref="O1190">_xlfn.IFS(M1190&lt;=150000,"regular",M1190&lt;=300000,"premium",M1190&lt;=500000,"VIP")</f>
        <v>regular</v>
      </c>
    </row>
    <row r="1191" spans="1:15" x14ac:dyDescent="0.25">
      <c r="A1191" s="3">
        <v>11190</v>
      </c>
      <c r="B1191" s="5">
        <v>45356</v>
      </c>
      <c r="C1191" s="5" t="str">
        <f t="shared" si="54"/>
        <v>Mar</v>
      </c>
      <c r="D1191" s="5" t="str">
        <f t="shared" si="55"/>
        <v>2024</v>
      </c>
      <c r="E1191" s="3" t="s">
        <v>2396</v>
      </c>
      <c r="F1191" s="3" t="s">
        <v>11</v>
      </c>
      <c r="G1191" s="3" t="s">
        <v>12</v>
      </c>
      <c r="H1191" s="3" t="s">
        <v>87</v>
      </c>
      <c r="I1191" s="3" t="s">
        <v>174</v>
      </c>
      <c r="J1191" s="3" t="s">
        <v>2397</v>
      </c>
      <c r="K1191" s="3">
        <v>3</v>
      </c>
      <c r="L1191" s="3">
        <v>21359</v>
      </c>
      <c r="M1191" s="3">
        <f t="shared" si="56"/>
        <v>64077</v>
      </c>
      <c r="N1191" s="6">
        <f>Table2[[#This Row],[revenue]]/Table2[[#This Row],[Order ID]]</f>
        <v>5.7262734584450401</v>
      </c>
      <c r="O1191" s="3" t="str" cm="1">
        <f t="array" ref="O1191">_xlfn.IFS(M1191&lt;=150000,"regular",M1191&lt;=300000,"premium",M1191&lt;=500000,"VIP")</f>
        <v>regular</v>
      </c>
    </row>
    <row r="1192" spans="1:15" x14ac:dyDescent="0.25">
      <c r="A1192" s="3">
        <v>11191</v>
      </c>
      <c r="B1192" s="5">
        <v>45615</v>
      </c>
      <c r="C1192" s="5" t="str">
        <f t="shared" si="54"/>
        <v>Nov</v>
      </c>
      <c r="D1192" s="5" t="str">
        <f t="shared" si="55"/>
        <v>2024</v>
      </c>
      <c r="E1192" s="3" t="s">
        <v>2398</v>
      </c>
      <c r="F1192" s="3" t="s">
        <v>17</v>
      </c>
      <c r="G1192" s="3" t="s">
        <v>47</v>
      </c>
      <c r="H1192" s="3" t="s">
        <v>67</v>
      </c>
      <c r="I1192" s="3" t="s">
        <v>68</v>
      </c>
      <c r="J1192" s="3" t="s">
        <v>2399</v>
      </c>
      <c r="K1192" s="3">
        <v>5</v>
      </c>
      <c r="L1192" s="3">
        <v>12148</v>
      </c>
      <c r="M1192" s="3">
        <f t="shared" si="56"/>
        <v>60740</v>
      </c>
      <c r="N1192" s="6">
        <f>Table2[[#This Row],[revenue]]/Table2[[#This Row],[Order ID]]</f>
        <v>5.427575730497721</v>
      </c>
      <c r="O1192" s="3" t="str" cm="1">
        <f t="array" ref="O1192">_xlfn.IFS(M1192&lt;=150000,"regular",M1192&lt;=300000,"premium",M1192&lt;=500000,"VIP")</f>
        <v>regular</v>
      </c>
    </row>
    <row r="1193" spans="1:15" x14ac:dyDescent="0.25">
      <c r="A1193" s="3">
        <v>11192</v>
      </c>
      <c r="B1193" s="5">
        <v>45557</v>
      </c>
      <c r="C1193" s="5" t="str">
        <f t="shared" si="54"/>
        <v>Sep</v>
      </c>
      <c r="D1193" s="5" t="str">
        <f t="shared" si="55"/>
        <v>2024</v>
      </c>
      <c r="E1193" s="3" t="s">
        <v>2400</v>
      </c>
      <c r="F1193" s="3" t="s">
        <v>23</v>
      </c>
      <c r="G1193" s="3" t="s">
        <v>105</v>
      </c>
      <c r="H1193" s="3" t="s">
        <v>67</v>
      </c>
      <c r="I1193" s="3" t="s">
        <v>298</v>
      </c>
      <c r="J1193" s="3" t="s">
        <v>2401</v>
      </c>
      <c r="K1193" s="3">
        <v>3</v>
      </c>
      <c r="L1193" s="3">
        <v>23208</v>
      </c>
      <c r="M1193" s="3">
        <f t="shared" si="56"/>
        <v>69624</v>
      </c>
      <c r="N1193" s="6">
        <f>Table2[[#This Row],[revenue]]/Table2[[#This Row],[Order ID]]</f>
        <v>6.2208720514653324</v>
      </c>
      <c r="O1193" s="3" t="str" cm="1">
        <f t="array" ref="O1193">_xlfn.IFS(M1193&lt;=150000,"regular",M1193&lt;=300000,"premium",M1193&lt;=500000,"VIP")</f>
        <v>regular</v>
      </c>
    </row>
    <row r="1194" spans="1:15" x14ac:dyDescent="0.25">
      <c r="A1194" s="3">
        <v>11193</v>
      </c>
      <c r="B1194" s="5">
        <v>45922</v>
      </c>
      <c r="C1194" s="5" t="str">
        <f t="shared" si="54"/>
        <v>Sep</v>
      </c>
      <c r="D1194" s="5" t="str">
        <f t="shared" si="55"/>
        <v>2025</v>
      </c>
      <c r="E1194" s="3" t="s">
        <v>2402</v>
      </c>
      <c r="F1194" s="3" t="s">
        <v>23</v>
      </c>
      <c r="G1194" s="3" t="s">
        <v>105</v>
      </c>
      <c r="H1194" s="3" t="s">
        <v>25</v>
      </c>
      <c r="I1194" s="3" t="s">
        <v>58</v>
      </c>
      <c r="J1194" s="3" t="s">
        <v>2403</v>
      </c>
      <c r="K1194" s="3">
        <v>1</v>
      </c>
      <c r="L1194" s="3">
        <v>19909</v>
      </c>
      <c r="M1194" s="3">
        <f t="shared" si="56"/>
        <v>19909</v>
      </c>
      <c r="N1194" s="6">
        <f>Table2[[#This Row],[revenue]]/Table2[[#This Row],[Order ID]]</f>
        <v>1.7787009738229251</v>
      </c>
      <c r="O1194" s="3" t="str" cm="1">
        <f t="array" ref="O1194">_xlfn.IFS(M1194&lt;=150000,"regular",M1194&lt;=300000,"premium",M1194&lt;=500000,"VIP")</f>
        <v>regular</v>
      </c>
    </row>
    <row r="1195" spans="1:15" x14ac:dyDescent="0.25">
      <c r="A1195" s="3">
        <v>11194</v>
      </c>
      <c r="B1195" s="5">
        <v>45540</v>
      </c>
      <c r="C1195" s="5" t="str">
        <f t="shared" si="54"/>
        <v>Sep</v>
      </c>
      <c r="D1195" s="5" t="str">
        <f t="shared" si="55"/>
        <v>2024</v>
      </c>
      <c r="E1195" s="3" t="s">
        <v>2404</v>
      </c>
      <c r="F1195" s="3" t="s">
        <v>17</v>
      </c>
      <c r="G1195" s="3" t="s">
        <v>18</v>
      </c>
      <c r="H1195" s="3" t="s">
        <v>39</v>
      </c>
      <c r="I1195" s="3" t="s">
        <v>117</v>
      </c>
      <c r="J1195" s="3" t="s">
        <v>2405</v>
      </c>
      <c r="K1195" s="3">
        <v>2</v>
      </c>
      <c r="L1195" s="3">
        <v>76443</v>
      </c>
      <c r="M1195" s="3">
        <f t="shared" si="56"/>
        <v>152886</v>
      </c>
      <c r="N1195" s="6">
        <f>Table2[[#This Row],[revenue]]/Table2[[#This Row],[Order ID]]</f>
        <v>13.65785242093979</v>
      </c>
      <c r="O1195" s="3" t="str" cm="1">
        <f t="array" ref="O1195">_xlfn.IFS(M1195&lt;=150000,"regular",M1195&lt;=300000,"premium",M1195&lt;=500000,"VIP")</f>
        <v>premium</v>
      </c>
    </row>
    <row r="1196" spans="1:15" x14ac:dyDescent="0.25">
      <c r="A1196" s="3">
        <v>11195</v>
      </c>
      <c r="B1196" s="5">
        <v>45290</v>
      </c>
      <c r="C1196" s="5" t="str">
        <f t="shared" si="54"/>
        <v>Dec</v>
      </c>
      <c r="D1196" s="5" t="str">
        <f t="shared" si="55"/>
        <v>2023</v>
      </c>
      <c r="E1196" s="3" t="s">
        <v>2406</v>
      </c>
      <c r="F1196" s="3" t="s">
        <v>17</v>
      </c>
      <c r="G1196" s="3" t="s">
        <v>51</v>
      </c>
      <c r="H1196" s="3" t="s">
        <v>35</v>
      </c>
      <c r="I1196" s="3" t="s">
        <v>44</v>
      </c>
      <c r="J1196" s="3" t="s">
        <v>2407</v>
      </c>
      <c r="K1196" s="3">
        <v>1</v>
      </c>
      <c r="L1196" s="3">
        <v>32422</v>
      </c>
      <c r="M1196" s="3">
        <f t="shared" si="56"/>
        <v>32422</v>
      </c>
      <c r="N1196" s="6">
        <f>Table2[[#This Row],[revenue]]/Table2[[#This Row],[Order ID]]</f>
        <v>2.8961143367574809</v>
      </c>
      <c r="O1196" s="3" t="str" cm="1">
        <f t="array" ref="O1196">_xlfn.IFS(M1196&lt;=150000,"regular",M1196&lt;=300000,"premium",M1196&lt;=500000,"VIP")</f>
        <v>regular</v>
      </c>
    </row>
    <row r="1197" spans="1:15" x14ac:dyDescent="0.25">
      <c r="A1197" s="3">
        <v>11196</v>
      </c>
      <c r="B1197" s="5">
        <v>45927</v>
      </c>
      <c r="C1197" s="5" t="str">
        <f t="shared" si="54"/>
        <v>Sep</v>
      </c>
      <c r="D1197" s="5" t="str">
        <f t="shared" si="55"/>
        <v>2025</v>
      </c>
      <c r="E1197" s="3" t="s">
        <v>2408</v>
      </c>
      <c r="F1197" s="3" t="s">
        <v>23</v>
      </c>
      <c r="G1197" s="3" t="s">
        <v>76</v>
      </c>
      <c r="H1197" s="3" t="s">
        <v>25</v>
      </c>
      <c r="I1197" s="3" t="s">
        <v>58</v>
      </c>
      <c r="J1197" s="3" t="s">
        <v>2409</v>
      </c>
      <c r="K1197" s="3">
        <v>2</v>
      </c>
      <c r="L1197" s="3">
        <v>60597</v>
      </c>
      <c r="M1197" s="3">
        <f t="shared" si="56"/>
        <v>121194</v>
      </c>
      <c r="N1197" s="6">
        <f>Table2[[#This Row],[revenue]]/Table2[[#This Row],[Order ID]]</f>
        <v>10.82475884244373</v>
      </c>
      <c r="O1197" s="3" t="str" cm="1">
        <f t="array" ref="O1197">_xlfn.IFS(M1197&lt;=150000,"regular",M1197&lt;=300000,"premium",M1197&lt;=500000,"VIP")</f>
        <v>regular</v>
      </c>
    </row>
    <row r="1198" spans="1:15" x14ac:dyDescent="0.25">
      <c r="A1198" s="3">
        <v>11197</v>
      </c>
      <c r="B1198" s="5">
        <v>45435</v>
      </c>
      <c r="C1198" s="5" t="str">
        <f t="shared" si="54"/>
        <v>May</v>
      </c>
      <c r="D1198" s="5" t="str">
        <f t="shared" si="55"/>
        <v>2024</v>
      </c>
      <c r="E1198" s="3" t="s">
        <v>2410</v>
      </c>
      <c r="F1198" s="3" t="s">
        <v>17</v>
      </c>
      <c r="G1198" s="3" t="s">
        <v>66</v>
      </c>
      <c r="H1198" s="3" t="s">
        <v>120</v>
      </c>
      <c r="I1198" s="3" t="s">
        <v>159</v>
      </c>
      <c r="J1198" s="3" t="s">
        <v>2411</v>
      </c>
      <c r="K1198" s="3">
        <v>2</v>
      </c>
      <c r="L1198" s="3">
        <v>71880</v>
      </c>
      <c r="M1198" s="3">
        <f t="shared" si="56"/>
        <v>143760</v>
      </c>
      <c r="N1198" s="6">
        <f>Table2[[#This Row],[revenue]]/Table2[[#This Row],[Order ID]]</f>
        <v>12.839153344645887</v>
      </c>
      <c r="O1198" s="3" t="str" cm="1">
        <f t="array" ref="O1198">_xlfn.IFS(M1198&lt;=150000,"regular",M1198&lt;=300000,"premium",M1198&lt;=500000,"VIP")</f>
        <v>regular</v>
      </c>
    </row>
    <row r="1199" spans="1:15" x14ac:dyDescent="0.25">
      <c r="A1199" s="3">
        <v>11198</v>
      </c>
      <c r="B1199" s="5">
        <v>45332</v>
      </c>
      <c r="C1199" s="5" t="str">
        <f t="shared" si="54"/>
        <v>Feb</v>
      </c>
      <c r="D1199" s="5" t="str">
        <f t="shared" si="55"/>
        <v>2024</v>
      </c>
      <c r="E1199" s="3" t="s">
        <v>2412</v>
      </c>
      <c r="F1199" s="3" t="s">
        <v>33</v>
      </c>
      <c r="G1199" s="3" t="s">
        <v>55</v>
      </c>
      <c r="H1199" s="3" t="s">
        <v>87</v>
      </c>
      <c r="I1199" s="3" t="s">
        <v>147</v>
      </c>
      <c r="J1199" s="3" t="s">
        <v>779</v>
      </c>
      <c r="K1199" s="3">
        <v>3</v>
      </c>
      <c r="L1199" s="3">
        <v>2465</v>
      </c>
      <c r="M1199" s="3">
        <f t="shared" si="56"/>
        <v>7395</v>
      </c>
      <c r="N1199" s="6">
        <f>Table2[[#This Row],[revenue]]/Table2[[#This Row],[Order ID]]</f>
        <v>0.66038578317556706</v>
      </c>
      <c r="O1199" s="3" t="str" cm="1">
        <f t="array" ref="O1199">_xlfn.IFS(M1199&lt;=150000,"regular",M1199&lt;=300000,"premium",M1199&lt;=500000,"VIP")</f>
        <v>regular</v>
      </c>
    </row>
    <row r="1200" spans="1:15" x14ac:dyDescent="0.25">
      <c r="A1200" s="3">
        <v>11199</v>
      </c>
      <c r="B1200" s="5">
        <v>45478</v>
      </c>
      <c r="C1200" s="5" t="str">
        <f t="shared" si="54"/>
        <v>Jul</v>
      </c>
      <c r="D1200" s="5" t="str">
        <f t="shared" si="55"/>
        <v>2024</v>
      </c>
      <c r="E1200" s="3" t="s">
        <v>2413</v>
      </c>
      <c r="F1200" s="3" t="s">
        <v>23</v>
      </c>
      <c r="G1200" s="3" t="s">
        <v>29</v>
      </c>
      <c r="H1200" s="3" t="s">
        <v>13</v>
      </c>
      <c r="I1200" s="3" t="s">
        <v>14</v>
      </c>
      <c r="J1200" s="3" t="s">
        <v>2414</v>
      </c>
      <c r="K1200" s="3">
        <v>1</v>
      </c>
      <c r="L1200" s="3">
        <v>38191</v>
      </c>
      <c r="M1200" s="3">
        <f t="shared" si="56"/>
        <v>38191</v>
      </c>
      <c r="N1200" s="6">
        <f>Table2[[#This Row],[revenue]]/Table2[[#This Row],[Order ID]]</f>
        <v>3.4102151977855164</v>
      </c>
      <c r="O1200" s="3" t="str" cm="1">
        <f t="array" ref="O1200">_xlfn.IFS(M1200&lt;=150000,"regular",M1200&lt;=300000,"premium",M1200&lt;=500000,"VIP")</f>
        <v>regular</v>
      </c>
    </row>
    <row r="1201" spans="1:15" x14ac:dyDescent="0.25">
      <c r="A1201" s="3">
        <v>11200</v>
      </c>
      <c r="B1201" s="5">
        <v>45699</v>
      </c>
      <c r="C1201" s="5" t="str">
        <f t="shared" si="54"/>
        <v>Feb</v>
      </c>
      <c r="D1201" s="5" t="str">
        <f t="shared" si="55"/>
        <v>2025</v>
      </c>
      <c r="E1201" s="3" t="s">
        <v>2415</v>
      </c>
      <c r="F1201" s="3" t="s">
        <v>33</v>
      </c>
      <c r="G1201" s="3" t="s">
        <v>43</v>
      </c>
      <c r="H1201" s="3" t="s">
        <v>39</v>
      </c>
      <c r="I1201" s="3" t="s">
        <v>40</v>
      </c>
      <c r="J1201" s="3" t="s">
        <v>2416</v>
      </c>
      <c r="K1201" s="3">
        <v>5</v>
      </c>
      <c r="L1201" s="3">
        <v>24539</v>
      </c>
      <c r="M1201" s="3">
        <f t="shared" si="56"/>
        <v>122695</v>
      </c>
      <c r="N1201" s="6">
        <f>Table2[[#This Row],[revenue]]/Table2[[#This Row],[Order ID]]</f>
        <v>10.954910714285715</v>
      </c>
      <c r="O1201" s="3" t="str" cm="1">
        <f t="array" ref="O1201">_xlfn.IFS(M1201&lt;=150000,"regular",M1201&lt;=300000,"premium",M1201&lt;=500000,"VIP")</f>
        <v>regular</v>
      </c>
    </row>
    <row r="1202" spans="1:15" x14ac:dyDescent="0.25">
      <c r="A1202" s="3">
        <v>11201</v>
      </c>
      <c r="B1202" s="5">
        <v>45521</v>
      </c>
      <c r="C1202" s="5" t="str">
        <f t="shared" si="54"/>
        <v>Aug</v>
      </c>
      <c r="D1202" s="5" t="str">
        <f t="shared" si="55"/>
        <v>2024</v>
      </c>
      <c r="E1202" s="3" t="s">
        <v>2417</v>
      </c>
      <c r="F1202" s="3" t="s">
        <v>33</v>
      </c>
      <c r="G1202" s="3" t="s">
        <v>94</v>
      </c>
      <c r="H1202" s="3" t="s">
        <v>19</v>
      </c>
      <c r="I1202" s="3" t="s">
        <v>98</v>
      </c>
      <c r="J1202" s="3" t="s">
        <v>2418</v>
      </c>
      <c r="K1202" s="3">
        <v>5</v>
      </c>
      <c r="L1202" s="3">
        <v>9427</v>
      </c>
      <c r="M1202" s="3">
        <f t="shared" si="56"/>
        <v>47135</v>
      </c>
      <c r="N1202" s="6">
        <f>Table2[[#This Row],[revenue]]/Table2[[#This Row],[Order ID]]</f>
        <v>4.2081064190697255</v>
      </c>
      <c r="O1202" s="3" t="str" cm="1">
        <f t="array" ref="O1202">_xlfn.IFS(M1202&lt;=150000,"regular",M1202&lt;=300000,"premium",M1202&lt;=500000,"VIP")</f>
        <v>regular</v>
      </c>
    </row>
    <row r="1203" spans="1:15" x14ac:dyDescent="0.25">
      <c r="A1203" s="3">
        <v>11202</v>
      </c>
      <c r="B1203" s="5">
        <v>45274</v>
      </c>
      <c r="C1203" s="5" t="str">
        <f t="shared" si="54"/>
        <v>Dec</v>
      </c>
      <c r="D1203" s="5" t="str">
        <f t="shared" si="55"/>
        <v>2023</v>
      </c>
      <c r="E1203" s="3" t="s">
        <v>2419</v>
      </c>
      <c r="F1203" s="3" t="s">
        <v>33</v>
      </c>
      <c r="G1203" s="3" t="s">
        <v>43</v>
      </c>
      <c r="H1203" s="3" t="s">
        <v>77</v>
      </c>
      <c r="I1203" s="3" t="s">
        <v>162</v>
      </c>
      <c r="J1203" s="3" t="s">
        <v>1283</v>
      </c>
      <c r="K1203" s="3">
        <v>3</v>
      </c>
      <c r="L1203" s="3">
        <v>66689</v>
      </c>
      <c r="M1203" s="3">
        <f t="shared" si="56"/>
        <v>200067</v>
      </c>
      <c r="N1203" s="6">
        <f>Table2[[#This Row],[revenue]]/Table2[[#This Row],[Order ID]]</f>
        <v>17.859935725763258</v>
      </c>
      <c r="O1203" s="3" t="str" cm="1">
        <f t="array" ref="O1203">_xlfn.IFS(M1203&lt;=150000,"regular",M1203&lt;=300000,"premium",M1203&lt;=500000,"VIP")</f>
        <v>premium</v>
      </c>
    </row>
    <row r="1204" spans="1:15" x14ac:dyDescent="0.25">
      <c r="A1204" s="3">
        <v>11203</v>
      </c>
      <c r="B1204" s="5">
        <v>45654</v>
      </c>
      <c r="C1204" s="5" t="str">
        <f t="shared" si="54"/>
        <v>Dec</v>
      </c>
      <c r="D1204" s="5" t="str">
        <f t="shared" si="55"/>
        <v>2024</v>
      </c>
      <c r="E1204" s="3" t="s">
        <v>2420</v>
      </c>
      <c r="F1204" s="3" t="s">
        <v>17</v>
      </c>
      <c r="G1204" s="3" t="s">
        <v>66</v>
      </c>
      <c r="H1204" s="3" t="s">
        <v>39</v>
      </c>
      <c r="I1204" s="3" t="s">
        <v>40</v>
      </c>
      <c r="J1204" s="3" t="s">
        <v>2421</v>
      </c>
      <c r="K1204" s="3">
        <v>4</v>
      </c>
      <c r="L1204" s="3">
        <v>13734</v>
      </c>
      <c r="M1204" s="3">
        <f t="shared" si="56"/>
        <v>54936</v>
      </c>
      <c r="N1204" s="6">
        <f>Table2[[#This Row],[revenue]]/Table2[[#This Row],[Order ID]]</f>
        <v>4.9036865125412836</v>
      </c>
      <c r="O1204" s="3" t="str" cm="1">
        <f t="array" ref="O1204">_xlfn.IFS(M1204&lt;=150000,"regular",M1204&lt;=300000,"premium",M1204&lt;=500000,"VIP")</f>
        <v>regular</v>
      </c>
    </row>
    <row r="1205" spans="1:15" x14ac:dyDescent="0.25">
      <c r="A1205" s="3">
        <v>11204</v>
      </c>
      <c r="B1205" s="5">
        <v>45795</v>
      </c>
      <c r="C1205" s="5" t="str">
        <f t="shared" si="54"/>
        <v>May</v>
      </c>
      <c r="D1205" s="5" t="str">
        <f t="shared" si="55"/>
        <v>2025</v>
      </c>
      <c r="E1205" s="3" t="s">
        <v>2422</v>
      </c>
      <c r="F1205" s="3" t="s">
        <v>11</v>
      </c>
      <c r="G1205" s="3" t="s">
        <v>12</v>
      </c>
      <c r="H1205" s="3" t="s">
        <v>120</v>
      </c>
      <c r="I1205" s="3" t="s">
        <v>159</v>
      </c>
      <c r="J1205" s="3" t="s">
        <v>927</v>
      </c>
      <c r="K1205" s="3">
        <v>3</v>
      </c>
      <c r="L1205" s="3">
        <v>35732</v>
      </c>
      <c r="M1205" s="3">
        <f t="shared" si="56"/>
        <v>107196</v>
      </c>
      <c r="N1205" s="6">
        <f>Table2[[#This Row],[revenue]]/Table2[[#This Row],[Order ID]]</f>
        <v>9.5676544091395925</v>
      </c>
      <c r="O1205" s="3" t="str" cm="1">
        <f t="array" ref="O1205">_xlfn.IFS(M1205&lt;=150000,"regular",M1205&lt;=300000,"premium",M1205&lt;=500000,"VIP")</f>
        <v>regular</v>
      </c>
    </row>
    <row r="1206" spans="1:15" x14ac:dyDescent="0.25">
      <c r="A1206" s="3">
        <v>11205</v>
      </c>
      <c r="B1206" s="5">
        <v>45573</v>
      </c>
      <c r="C1206" s="5" t="str">
        <f t="shared" si="54"/>
        <v>Oct</v>
      </c>
      <c r="D1206" s="5" t="str">
        <f t="shared" si="55"/>
        <v>2024</v>
      </c>
      <c r="E1206" s="3" t="s">
        <v>2423</v>
      </c>
      <c r="F1206" s="3" t="s">
        <v>17</v>
      </c>
      <c r="G1206" s="3" t="s">
        <v>51</v>
      </c>
      <c r="H1206" s="3" t="s">
        <v>67</v>
      </c>
      <c r="I1206" s="3" t="s">
        <v>68</v>
      </c>
      <c r="J1206" s="3" t="s">
        <v>2424</v>
      </c>
      <c r="K1206" s="3">
        <v>3</v>
      </c>
      <c r="L1206" s="3">
        <v>4037</v>
      </c>
      <c r="M1206" s="3">
        <f t="shared" si="56"/>
        <v>12111</v>
      </c>
      <c r="N1206" s="6">
        <f>Table2[[#This Row],[revenue]]/Table2[[#This Row],[Order ID]]</f>
        <v>1.0808567603748327</v>
      </c>
      <c r="O1206" s="3" t="str" cm="1">
        <f t="array" ref="O1206">_xlfn.IFS(M1206&lt;=150000,"regular",M1206&lt;=300000,"premium",M1206&lt;=500000,"VIP")</f>
        <v>regular</v>
      </c>
    </row>
    <row r="1207" spans="1:15" x14ac:dyDescent="0.25">
      <c r="A1207" s="3">
        <v>11206</v>
      </c>
      <c r="B1207" s="5">
        <v>45362</v>
      </c>
      <c r="C1207" s="5" t="str">
        <f t="shared" si="54"/>
        <v>Mar</v>
      </c>
      <c r="D1207" s="5" t="str">
        <f t="shared" si="55"/>
        <v>2024</v>
      </c>
      <c r="E1207" s="3" t="s">
        <v>2425</v>
      </c>
      <c r="F1207" s="3" t="s">
        <v>23</v>
      </c>
      <c r="G1207" s="3" t="s">
        <v>76</v>
      </c>
      <c r="H1207" s="3" t="s">
        <v>77</v>
      </c>
      <c r="I1207" s="3" t="s">
        <v>109</v>
      </c>
      <c r="J1207" s="3" t="s">
        <v>1775</v>
      </c>
      <c r="K1207" s="3">
        <v>3</v>
      </c>
      <c r="L1207" s="3">
        <v>15350</v>
      </c>
      <c r="M1207" s="3">
        <f t="shared" si="56"/>
        <v>46050</v>
      </c>
      <c r="N1207" s="6">
        <f>Table2[[#This Row],[revenue]]/Table2[[#This Row],[Order ID]]</f>
        <v>4.1094056755309651</v>
      </c>
      <c r="O1207" s="3" t="str" cm="1">
        <f t="array" ref="O1207">_xlfn.IFS(M1207&lt;=150000,"regular",M1207&lt;=300000,"premium",M1207&lt;=500000,"VIP")</f>
        <v>regular</v>
      </c>
    </row>
    <row r="1208" spans="1:15" x14ac:dyDescent="0.25">
      <c r="A1208" s="3">
        <v>11207</v>
      </c>
      <c r="B1208" s="5">
        <v>45215</v>
      </c>
      <c r="C1208" s="5" t="str">
        <f t="shared" si="54"/>
        <v>Oct</v>
      </c>
      <c r="D1208" s="5" t="str">
        <f t="shared" si="55"/>
        <v>2023</v>
      </c>
      <c r="E1208" s="3" t="s">
        <v>2426</v>
      </c>
      <c r="F1208" s="3" t="s">
        <v>17</v>
      </c>
      <c r="G1208" s="3" t="s">
        <v>18</v>
      </c>
      <c r="H1208" s="3" t="s">
        <v>62</v>
      </c>
      <c r="I1208" s="3" t="s">
        <v>63</v>
      </c>
      <c r="J1208" s="3" t="s">
        <v>2427</v>
      </c>
      <c r="K1208" s="3">
        <v>2</v>
      </c>
      <c r="L1208" s="3">
        <v>38626</v>
      </c>
      <c r="M1208" s="3">
        <f t="shared" si="56"/>
        <v>77252</v>
      </c>
      <c r="N1208" s="6">
        <f>Table2[[#This Row],[revenue]]/Table2[[#This Row],[Order ID]]</f>
        <v>6.8931917551530297</v>
      </c>
      <c r="O1208" s="3" t="str" cm="1">
        <f t="array" ref="O1208">_xlfn.IFS(M1208&lt;=150000,"regular",M1208&lt;=300000,"premium",M1208&lt;=500000,"VIP")</f>
        <v>regular</v>
      </c>
    </row>
    <row r="1209" spans="1:15" x14ac:dyDescent="0.25">
      <c r="A1209" s="3">
        <v>11208</v>
      </c>
      <c r="B1209" s="5">
        <v>45414</v>
      </c>
      <c r="C1209" s="5" t="str">
        <f t="shared" si="54"/>
        <v>May</v>
      </c>
      <c r="D1209" s="5" t="str">
        <f t="shared" si="55"/>
        <v>2024</v>
      </c>
      <c r="E1209" s="3" t="s">
        <v>199</v>
      </c>
      <c r="F1209" s="3" t="s">
        <v>23</v>
      </c>
      <c r="G1209" s="3" t="s">
        <v>29</v>
      </c>
      <c r="H1209" s="3" t="s">
        <v>87</v>
      </c>
      <c r="I1209" s="3" t="s">
        <v>88</v>
      </c>
      <c r="J1209" s="3" t="s">
        <v>2428</v>
      </c>
      <c r="K1209" s="3">
        <v>1</v>
      </c>
      <c r="L1209" s="3">
        <v>67700</v>
      </c>
      <c r="M1209" s="3">
        <f t="shared" si="56"/>
        <v>67700</v>
      </c>
      <c r="N1209" s="6">
        <f>Table2[[#This Row],[revenue]]/Table2[[#This Row],[Order ID]]</f>
        <v>6.0403283369022125</v>
      </c>
      <c r="O1209" s="3" t="str" cm="1">
        <f t="array" ref="O1209">_xlfn.IFS(M1209&lt;=150000,"regular",M1209&lt;=300000,"premium",M1209&lt;=500000,"VIP")</f>
        <v>regular</v>
      </c>
    </row>
    <row r="1210" spans="1:15" x14ac:dyDescent="0.25">
      <c r="A1210" s="3">
        <v>11209</v>
      </c>
      <c r="B1210" s="5">
        <v>45799</v>
      </c>
      <c r="C1210" s="5" t="str">
        <f t="shared" si="54"/>
        <v>May</v>
      </c>
      <c r="D1210" s="5" t="str">
        <f t="shared" si="55"/>
        <v>2025</v>
      </c>
      <c r="E1210" s="3" t="s">
        <v>2429</v>
      </c>
      <c r="F1210" s="3" t="s">
        <v>33</v>
      </c>
      <c r="G1210" s="3" t="s">
        <v>34</v>
      </c>
      <c r="H1210" s="3" t="s">
        <v>77</v>
      </c>
      <c r="I1210" s="3" t="s">
        <v>81</v>
      </c>
      <c r="J1210" s="3" t="s">
        <v>2430</v>
      </c>
      <c r="K1210" s="3">
        <v>3</v>
      </c>
      <c r="L1210" s="3">
        <v>63256</v>
      </c>
      <c r="M1210" s="3">
        <f t="shared" si="56"/>
        <v>189768</v>
      </c>
      <c r="N1210" s="6">
        <f>Table2[[#This Row],[revenue]]/Table2[[#This Row],[Order ID]]</f>
        <v>16.929966990810957</v>
      </c>
      <c r="O1210" s="3" t="str" cm="1">
        <f t="array" ref="O1210">_xlfn.IFS(M1210&lt;=150000,"regular",M1210&lt;=300000,"premium",M1210&lt;=500000,"VIP")</f>
        <v>premium</v>
      </c>
    </row>
    <row r="1211" spans="1:15" x14ac:dyDescent="0.25">
      <c r="A1211" s="3">
        <v>11210</v>
      </c>
      <c r="B1211" s="5">
        <v>45831</v>
      </c>
      <c r="C1211" s="5" t="str">
        <f t="shared" si="54"/>
        <v>Jun</v>
      </c>
      <c r="D1211" s="5" t="str">
        <f t="shared" si="55"/>
        <v>2025</v>
      </c>
      <c r="E1211" s="3" t="s">
        <v>2431</v>
      </c>
      <c r="F1211" s="3" t="s">
        <v>33</v>
      </c>
      <c r="G1211" s="3" t="s">
        <v>34</v>
      </c>
      <c r="H1211" s="3" t="s">
        <v>120</v>
      </c>
      <c r="I1211" s="3" t="s">
        <v>121</v>
      </c>
      <c r="J1211" s="3" t="s">
        <v>2432</v>
      </c>
      <c r="K1211" s="3">
        <v>4</v>
      </c>
      <c r="L1211" s="3">
        <v>43927</v>
      </c>
      <c r="M1211" s="3">
        <f t="shared" si="56"/>
        <v>175708</v>
      </c>
      <c r="N1211" s="6">
        <f>Table2[[#This Row],[revenue]]/Table2[[#This Row],[Order ID]]</f>
        <v>15.674219446922391</v>
      </c>
      <c r="O1211" s="3" t="str" cm="1">
        <f t="array" ref="O1211">_xlfn.IFS(M1211&lt;=150000,"regular",M1211&lt;=300000,"premium",M1211&lt;=500000,"VIP")</f>
        <v>premium</v>
      </c>
    </row>
    <row r="1212" spans="1:15" x14ac:dyDescent="0.25">
      <c r="A1212" s="3">
        <v>11211</v>
      </c>
      <c r="B1212" s="5">
        <v>45650</v>
      </c>
      <c r="C1212" s="5" t="str">
        <f t="shared" si="54"/>
        <v>Dec</v>
      </c>
      <c r="D1212" s="5" t="str">
        <f t="shared" si="55"/>
        <v>2024</v>
      </c>
      <c r="E1212" s="3" t="s">
        <v>2433</v>
      </c>
      <c r="F1212" s="3" t="s">
        <v>17</v>
      </c>
      <c r="G1212" s="3" t="s">
        <v>158</v>
      </c>
      <c r="H1212" s="3" t="s">
        <v>25</v>
      </c>
      <c r="I1212" s="3" t="s">
        <v>58</v>
      </c>
      <c r="J1212" s="3" t="s">
        <v>2434</v>
      </c>
      <c r="K1212" s="3">
        <v>1</v>
      </c>
      <c r="L1212" s="3">
        <v>10891</v>
      </c>
      <c r="M1212" s="3">
        <f t="shared" si="56"/>
        <v>10891</v>
      </c>
      <c r="N1212" s="6">
        <f>Table2[[#This Row],[revenue]]/Table2[[#This Row],[Order ID]]</f>
        <v>0.97145660511997145</v>
      </c>
      <c r="O1212" s="3" t="str" cm="1">
        <f t="array" ref="O1212">_xlfn.IFS(M1212&lt;=150000,"regular",M1212&lt;=300000,"premium",M1212&lt;=500000,"VIP")</f>
        <v>regular</v>
      </c>
    </row>
    <row r="1213" spans="1:15" x14ac:dyDescent="0.25">
      <c r="A1213" s="3">
        <v>11212</v>
      </c>
      <c r="B1213" s="5">
        <v>45404</v>
      </c>
      <c r="C1213" s="5" t="str">
        <f t="shared" si="54"/>
        <v>Apr</v>
      </c>
      <c r="D1213" s="5" t="str">
        <f t="shared" si="55"/>
        <v>2024</v>
      </c>
      <c r="E1213" s="3" t="s">
        <v>2435</v>
      </c>
      <c r="F1213" s="3" t="s">
        <v>23</v>
      </c>
      <c r="G1213" s="3" t="s">
        <v>76</v>
      </c>
      <c r="H1213" s="3" t="s">
        <v>25</v>
      </c>
      <c r="I1213" s="3" t="s">
        <v>95</v>
      </c>
      <c r="J1213" s="3" t="s">
        <v>2436</v>
      </c>
      <c r="K1213" s="3">
        <v>3</v>
      </c>
      <c r="L1213" s="3">
        <v>63114</v>
      </c>
      <c r="M1213" s="3">
        <f t="shared" si="56"/>
        <v>189342</v>
      </c>
      <c r="N1213" s="6">
        <f>Table2[[#This Row],[revenue]]/Table2[[#This Row],[Order ID]]</f>
        <v>16.887442026400286</v>
      </c>
      <c r="O1213" s="3" t="str" cm="1">
        <f t="array" ref="O1213">_xlfn.IFS(M1213&lt;=150000,"regular",M1213&lt;=300000,"premium",M1213&lt;=500000,"VIP")</f>
        <v>premium</v>
      </c>
    </row>
    <row r="1214" spans="1:15" x14ac:dyDescent="0.25">
      <c r="A1214" s="3">
        <v>11213</v>
      </c>
      <c r="B1214" s="5">
        <v>45432</v>
      </c>
      <c r="C1214" s="5" t="str">
        <f t="shared" si="54"/>
        <v>May</v>
      </c>
      <c r="D1214" s="5" t="str">
        <f t="shared" si="55"/>
        <v>2024</v>
      </c>
      <c r="E1214" s="3" t="s">
        <v>2437</v>
      </c>
      <c r="F1214" s="3" t="s">
        <v>17</v>
      </c>
      <c r="G1214" s="3" t="s">
        <v>18</v>
      </c>
      <c r="H1214" s="3" t="s">
        <v>35</v>
      </c>
      <c r="I1214" s="3" t="s">
        <v>36</v>
      </c>
      <c r="J1214" s="3" t="s">
        <v>2438</v>
      </c>
      <c r="K1214" s="3">
        <v>1</v>
      </c>
      <c r="L1214" s="3">
        <v>18112</v>
      </c>
      <c r="M1214" s="3">
        <f t="shared" si="56"/>
        <v>18112</v>
      </c>
      <c r="N1214" s="6">
        <f>Table2[[#This Row],[revenue]]/Table2[[#This Row],[Order ID]]</f>
        <v>1.6152679925086952</v>
      </c>
      <c r="O1214" s="3" t="str" cm="1">
        <f t="array" ref="O1214">_xlfn.IFS(M1214&lt;=150000,"regular",M1214&lt;=300000,"premium",M1214&lt;=500000,"VIP")</f>
        <v>regular</v>
      </c>
    </row>
    <row r="1215" spans="1:15" x14ac:dyDescent="0.25">
      <c r="A1215" s="3">
        <v>11214</v>
      </c>
      <c r="B1215" s="5">
        <v>45544</v>
      </c>
      <c r="C1215" s="5" t="str">
        <f t="shared" si="54"/>
        <v>Sep</v>
      </c>
      <c r="D1215" s="5" t="str">
        <f t="shared" si="55"/>
        <v>2024</v>
      </c>
      <c r="E1215" s="3" t="s">
        <v>2439</v>
      </c>
      <c r="F1215" s="3" t="s">
        <v>23</v>
      </c>
      <c r="G1215" s="3" t="s">
        <v>24</v>
      </c>
      <c r="H1215" s="3" t="s">
        <v>77</v>
      </c>
      <c r="I1215" s="3" t="s">
        <v>81</v>
      </c>
      <c r="J1215" s="3" t="s">
        <v>2440</v>
      </c>
      <c r="K1215" s="3">
        <v>2</v>
      </c>
      <c r="L1215" s="3">
        <v>18606</v>
      </c>
      <c r="M1215" s="3">
        <f t="shared" si="56"/>
        <v>37212</v>
      </c>
      <c r="N1215" s="6">
        <f>Table2[[#This Row],[revenue]]/Table2[[#This Row],[Order ID]]</f>
        <v>3.3183520599250937</v>
      </c>
      <c r="O1215" s="3" t="str" cm="1">
        <f t="array" ref="O1215">_xlfn.IFS(M1215&lt;=150000,"regular",M1215&lt;=300000,"premium",M1215&lt;=500000,"VIP")</f>
        <v>regular</v>
      </c>
    </row>
    <row r="1216" spans="1:15" x14ac:dyDescent="0.25">
      <c r="A1216" s="3">
        <v>11215</v>
      </c>
      <c r="B1216" s="5">
        <v>45313</v>
      </c>
      <c r="C1216" s="5" t="str">
        <f t="shared" si="54"/>
        <v>Jan</v>
      </c>
      <c r="D1216" s="5" t="str">
        <f t="shared" si="55"/>
        <v>2024</v>
      </c>
      <c r="E1216" s="3" t="s">
        <v>2441</v>
      </c>
      <c r="F1216" s="3" t="s">
        <v>33</v>
      </c>
      <c r="G1216" s="3" t="s">
        <v>55</v>
      </c>
      <c r="H1216" s="3" t="s">
        <v>13</v>
      </c>
      <c r="I1216" s="3" t="s">
        <v>102</v>
      </c>
      <c r="J1216" s="3" t="s">
        <v>2442</v>
      </c>
      <c r="K1216" s="3">
        <v>4</v>
      </c>
      <c r="L1216" s="3">
        <v>7591</v>
      </c>
      <c r="M1216" s="3">
        <f t="shared" si="56"/>
        <v>30364</v>
      </c>
      <c r="N1216" s="6">
        <f>Table2[[#This Row],[revenue]]/Table2[[#This Row],[Order ID]]</f>
        <v>2.7074453856442267</v>
      </c>
      <c r="O1216" s="3" t="str" cm="1">
        <f t="array" ref="O1216">_xlfn.IFS(M1216&lt;=150000,"regular",M1216&lt;=300000,"premium",M1216&lt;=500000,"VIP")</f>
        <v>regular</v>
      </c>
    </row>
    <row r="1217" spans="1:15" x14ac:dyDescent="0.25">
      <c r="A1217" s="3">
        <v>11216</v>
      </c>
      <c r="B1217" s="5">
        <v>45669</v>
      </c>
      <c r="C1217" s="5" t="str">
        <f t="shared" si="54"/>
        <v>Jan</v>
      </c>
      <c r="D1217" s="5" t="str">
        <f t="shared" si="55"/>
        <v>2025</v>
      </c>
      <c r="E1217" s="3" t="s">
        <v>2443</v>
      </c>
      <c r="F1217" s="3" t="s">
        <v>17</v>
      </c>
      <c r="G1217" s="3" t="s">
        <v>158</v>
      </c>
      <c r="H1217" s="3" t="s">
        <v>35</v>
      </c>
      <c r="I1217" s="3" t="s">
        <v>36</v>
      </c>
      <c r="J1217" s="3" t="s">
        <v>2444</v>
      </c>
      <c r="K1217" s="3">
        <v>1</v>
      </c>
      <c r="L1217" s="3">
        <v>64517</v>
      </c>
      <c r="M1217" s="3">
        <f t="shared" si="56"/>
        <v>64517</v>
      </c>
      <c r="N1217" s="6">
        <f>Table2[[#This Row],[revenue]]/Table2[[#This Row],[Order ID]]</f>
        <v>5.7522289586305275</v>
      </c>
      <c r="O1217" s="3" t="str" cm="1">
        <f t="array" ref="O1217">_xlfn.IFS(M1217&lt;=150000,"regular",M1217&lt;=300000,"premium",M1217&lt;=500000,"VIP")</f>
        <v>regular</v>
      </c>
    </row>
    <row r="1218" spans="1:15" x14ac:dyDescent="0.25">
      <c r="A1218" s="3">
        <v>11217</v>
      </c>
      <c r="B1218" s="5">
        <v>45815</v>
      </c>
      <c r="C1218" s="5" t="str">
        <f t="shared" si="54"/>
        <v>Jun</v>
      </c>
      <c r="D1218" s="5" t="str">
        <f t="shared" si="55"/>
        <v>2025</v>
      </c>
      <c r="E1218" s="3" t="s">
        <v>2445</v>
      </c>
      <c r="F1218" s="3" t="s">
        <v>11</v>
      </c>
      <c r="G1218" s="3" t="s">
        <v>138</v>
      </c>
      <c r="H1218" s="3" t="s">
        <v>25</v>
      </c>
      <c r="I1218" s="3" t="s">
        <v>58</v>
      </c>
      <c r="J1218" s="3" t="s">
        <v>2446</v>
      </c>
      <c r="K1218" s="3">
        <v>3</v>
      </c>
      <c r="L1218" s="3">
        <v>34872</v>
      </c>
      <c r="M1218" s="3">
        <f t="shared" si="56"/>
        <v>104616</v>
      </c>
      <c r="N1218" s="6">
        <f>Table2[[#This Row],[revenue]]/Table2[[#This Row],[Order ID]]</f>
        <v>9.3265579031826693</v>
      </c>
      <c r="O1218" s="3" t="str" cm="1">
        <f t="array" ref="O1218">_xlfn.IFS(M1218&lt;=150000,"regular",M1218&lt;=300000,"premium",M1218&lt;=500000,"VIP")</f>
        <v>regular</v>
      </c>
    </row>
    <row r="1219" spans="1:15" x14ac:dyDescent="0.25">
      <c r="A1219" s="3">
        <v>11218</v>
      </c>
      <c r="B1219" s="5">
        <v>45229</v>
      </c>
      <c r="C1219" s="5" t="str">
        <f t="shared" ref="C1219:C1282" si="57">TEXT(B1219,"mmm")</f>
        <v>Oct</v>
      </c>
      <c r="D1219" s="5" t="str">
        <f t="shared" ref="D1219:D1282" si="58">TEXT(B1219,"yyyy")</f>
        <v>2023</v>
      </c>
      <c r="E1219" s="3" t="s">
        <v>2447</v>
      </c>
      <c r="F1219" s="3" t="s">
        <v>11</v>
      </c>
      <c r="G1219" s="3" t="s">
        <v>165</v>
      </c>
      <c r="H1219" s="3" t="s">
        <v>25</v>
      </c>
      <c r="I1219" s="3" t="s">
        <v>95</v>
      </c>
      <c r="J1219" s="3" t="s">
        <v>2448</v>
      </c>
      <c r="K1219" s="3">
        <v>5</v>
      </c>
      <c r="L1219" s="3">
        <v>68467</v>
      </c>
      <c r="M1219" s="3">
        <f t="shared" ref="M1219:M1282" si="59">K1219*L1219</f>
        <v>342335</v>
      </c>
      <c r="N1219" s="6">
        <f>Table2[[#This Row],[revenue]]/Table2[[#This Row],[Order ID]]</f>
        <v>30.51658049563202</v>
      </c>
      <c r="O1219" s="3" t="str" cm="1">
        <f t="array" ref="O1219">_xlfn.IFS(M1219&lt;=150000,"regular",M1219&lt;=300000,"premium",M1219&lt;=500000,"VIP")</f>
        <v>VIP</v>
      </c>
    </row>
    <row r="1220" spans="1:15" x14ac:dyDescent="0.25">
      <c r="A1220" s="3">
        <v>11219</v>
      </c>
      <c r="B1220" s="5">
        <v>45338</v>
      </c>
      <c r="C1220" s="5" t="str">
        <f t="shared" si="57"/>
        <v>Feb</v>
      </c>
      <c r="D1220" s="5" t="str">
        <f t="shared" si="58"/>
        <v>2024</v>
      </c>
      <c r="E1220" s="3" t="s">
        <v>2449</v>
      </c>
      <c r="F1220" s="3" t="s">
        <v>11</v>
      </c>
      <c r="G1220" s="3" t="s">
        <v>165</v>
      </c>
      <c r="H1220" s="3" t="s">
        <v>87</v>
      </c>
      <c r="I1220" s="3" t="s">
        <v>205</v>
      </c>
      <c r="J1220" s="3" t="s">
        <v>2450</v>
      </c>
      <c r="K1220" s="3">
        <v>2</v>
      </c>
      <c r="L1220" s="3">
        <v>44464</v>
      </c>
      <c r="M1220" s="3">
        <f t="shared" si="59"/>
        <v>88928</v>
      </c>
      <c r="N1220" s="6">
        <f>Table2[[#This Row],[revenue]]/Table2[[#This Row],[Order ID]]</f>
        <v>7.9265531687316164</v>
      </c>
      <c r="O1220" s="3" t="str" cm="1">
        <f t="array" ref="O1220">_xlfn.IFS(M1220&lt;=150000,"regular",M1220&lt;=300000,"premium",M1220&lt;=500000,"VIP")</f>
        <v>regular</v>
      </c>
    </row>
    <row r="1221" spans="1:15" x14ac:dyDescent="0.25">
      <c r="A1221" s="3">
        <v>11220</v>
      </c>
      <c r="B1221" s="5">
        <v>45657</v>
      </c>
      <c r="C1221" s="5" t="str">
        <f t="shared" si="57"/>
        <v>Dec</v>
      </c>
      <c r="D1221" s="5" t="str">
        <f t="shared" si="58"/>
        <v>2024</v>
      </c>
      <c r="E1221" s="3" t="s">
        <v>2451</v>
      </c>
      <c r="F1221" s="3" t="s">
        <v>33</v>
      </c>
      <c r="G1221" s="3" t="s">
        <v>43</v>
      </c>
      <c r="H1221" s="3" t="s">
        <v>77</v>
      </c>
      <c r="I1221" s="3" t="s">
        <v>162</v>
      </c>
      <c r="J1221" s="3" t="s">
        <v>2452</v>
      </c>
      <c r="K1221" s="3">
        <v>1</v>
      </c>
      <c r="L1221" s="3">
        <v>34220</v>
      </c>
      <c r="M1221" s="3">
        <f t="shared" si="59"/>
        <v>34220</v>
      </c>
      <c r="N1221" s="6">
        <f>Table2[[#This Row],[revenue]]/Table2[[#This Row],[Order ID]]</f>
        <v>3.0499108734402851</v>
      </c>
      <c r="O1221" s="3" t="str" cm="1">
        <f t="array" ref="O1221">_xlfn.IFS(M1221&lt;=150000,"regular",M1221&lt;=300000,"premium",M1221&lt;=500000,"VIP")</f>
        <v>regular</v>
      </c>
    </row>
    <row r="1222" spans="1:15" x14ac:dyDescent="0.25">
      <c r="A1222" s="3">
        <v>11221</v>
      </c>
      <c r="B1222" s="5">
        <v>45572</v>
      </c>
      <c r="C1222" s="5" t="str">
        <f t="shared" si="57"/>
        <v>Oct</v>
      </c>
      <c r="D1222" s="5" t="str">
        <f t="shared" si="58"/>
        <v>2024</v>
      </c>
      <c r="E1222" s="3" t="s">
        <v>2453</v>
      </c>
      <c r="F1222" s="3" t="s">
        <v>33</v>
      </c>
      <c r="G1222" s="3" t="s">
        <v>43</v>
      </c>
      <c r="H1222" s="3" t="s">
        <v>67</v>
      </c>
      <c r="I1222" s="3" t="s">
        <v>68</v>
      </c>
      <c r="J1222" s="3" t="s">
        <v>2454</v>
      </c>
      <c r="K1222" s="3">
        <v>1</v>
      </c>
      <c r="L1222" s="3">
        <v>26431</v>
      </c>
      <c r="M1222" s="3">
        <f t="shared" si="59"/>
        <v>26431</v>
      </c>
      <c r="N1222" s="6">
        <f>Table2[[#This Row],[revenue]]/Table2[[#This Row],[Order ID]]</f>
        <v>2.3554941627305945</v>
      </c>
      <c r="O1222" s="3" t="str" cm="1">
        <f t="array" ref="O1222">_xlfn.IFS(M1222&lt;=150000,"regular",M1222&lt;=300000,"premium",M1222&lt;=500000,"VIP")</f>
        <v>regular</v>
      </c>
    </row>
    <row r="1223" spans="1:15" x14ac:dyDescent="0.25">
      <c r="A1223" s="3">
        <v>11222</v>
      </c>
      <c r="B1223" s="5">
        <v>45858</v>
      </c>
      <c r="C1223" s="5" t="str">
        <f t="shared" si="57"/>
        <v>Jul</v>
      </c>
      <c r="D1223" s="5" t="str">
        <f t="shared" si="58"/>
        <v>2025</v>
      </c>
      <c r="E1223" s="3" t="s">
        <v>2455</v>
      </c>
      <c r="F1223" s="3" t="s">
        <v>17</v>
      </c>
      <c r="G1223" s="3" t="s">
        <v>51</v>
      </c>
      <c r="H1223" s="3" t="s">
        <v>39</v>
      </c>
      <c r="I1223" s="3" t="s">
        <v>132</v>
      </c>
      <c r="J1223" s="3" t="s">
        <v>2456</v>
      </c>
      <c r="K1223" s="3">
        <v>3</v>
      </c>
      <c r="L1223" s="3">
        <v>32377</v>
      </c>
      <c r="M1223" s="3">
        <f t="shared" si="59"/>
        <v>97131</v>
      </c>
      <c r="N1223" s="6">
        <f>Table2[[#This Row],[revenue]]/Table2[[#This Row],[Order ID]]</f>
        <v>8.6554090180003556</v>
      </c>
      <c r="O1223" s="3" t="str" cm="1">
        <f t="array" ref="O1223">_xlfn.IFS(M1223&lt;=150000,"regular",M1223&lt;=300000,"premium",M1223&lt;=500000,"VIP")</f>
        <v>regular</v>
      </c>
    </row>
    <row r="1224" spans="1:15" x14ac:dyDescent="0.25">
      <c r="A1224" s="3">
        <v>11223</v>
      </c>
      <c r="B1224" s="5">
        <v>45304</v>
      </c>
      <c r="C1224" s="5" t="str">
        <f t="shared" si="57"/>
        <v>Jan</v>
      </c>
      <c r="D1224" s="5" t="str">
        <f t="shared" si="58"/>
        <v>2024</v>
      </c>
      <c r="E1224" s="3" t="s">
        <v>2457</v>
      </c>
      <c r="F1224" s="3" t="s">
        <v>17</v>
      </c>
      <c r="G1224" s="3" t="s">
        <v>18</v>
      </c>
      <c r="H1224" s="3" t="s">
        <v>39</v>
      </c>
      <c r="I1224" s="3" t="s">
        <v>192</v>
      </c>
      <c r="J1224" s="3" t="s">
        <v>2458</v>
      </c>
      <c r="K1224" s="3">
        <v>1</v>
      </c>
      <c r="L1224" s="3">
        <v>12016</v>
      </c>
      <c r="M1224" s="3">
        <f t="shared" si="59"/>
        <v>12016</v>
      </c>
      <c r="N1224" s="6">
        <f>Table2[[#This Row],[revenue]]/Table2[[#This Row],[Order ID]]</f>
        <v>1.070658469215005</v>
      </c>
      <c r="O1224" s="3" t="str" cm="1">
        <f t="array" ref="O1224">_xlfn.IFS(M1224&lt;=150000,"regular",M1224&lt;=300000,"premium",M1224&lt;=500000,"VIP")</f>
        <v>regular</v>
      </c>
    </row>
    <row r="1225" spans="1:15" x14ac:dyDescent="0.25">
      <c r="A1225" s="3">
        <v>11224</v>
      </c>
      <c r="B1225" s="5">
        <v>45339</v>
      </c>
      <c r="C1225" s="5" t="str">
        <f t="shared" si="57"/>
        <v>Feb</v>
      </c>
      <c r="D1225" s="5" t="str">
        <f t="shared" si="58"/>
        <v>2024</v>
      </c>
      <c r="E1225" s="3" t="s">
        <v>2459</v>
      </c>
      <c r="F1225" s="3" t="s">
        <v>33</v>
      </c>
      <c r="G1225" s="3" t="s">
        <v>55</v>
      </c>
      <c r="H1225" s="3" t="s">
        <v>25</v>
      </c>
      <c r="I1225" s="3" t="s">
        <v>58</v>
      </c>
      <c r="J1225" s="3" t="s">
        <v>2460</v>
      </c>
      <c r="K1225" s="3">
        <v>3</v>
      </c>
      <c r="L1225" s="3">
        <v>8027</v>
      </c>
      <c r="M1225" s="3">
        <f t="shared" si="59"/>
        <v>24081</v>
      </c>
      <c r="N1225" s="6">
        <f>Table2[[#This Row],[revenue]]/Table2[[#This Row],[Order ID]]</f>
        <v>2.1454918032786887</v>
      </c>
      <c r="O1225" s="3" t="str" cm="1">
        <f t="array" ref="O1225">_xlfn.IFS(M1225&lt;=150000,"regular",M1225&lt;=300000,"premium",M1225&lt;=500000,"VIP")</f>
        <v>regular</v>
      </c>
    </row>
    <row r="1226" spans="1:15" x14ac:dyDescent="0.25">
      <c r="A1226" s="3">
        <v>11225</v>
      </c>
      <c r="B1226" s="5">
        <v>45396</v>
      </c>
      <c r="C1226" s="5" t="str">
        <f t="shared" si="57"/>
        <v>Apr</v>
      </c>
      <c r="D1226" s="5" t="str">
        <f t="shared" si="58"/>
        <v>2024</v>
      </c>
      <c r="E1226" s="3" t="s">
        <v>2461</v>
      </c>
      <c r="F1226" s="3" t="s">
        <v>17</v>
      </c>
      <c r="G1226" s="3" t="s">
        <v>51</v>
      </c>
      <c r="H1226" s="3" t="s">
        <v>67</v>
      </c>
      <c r="I1226" s="3" t="s">
        <v>400</v>
      </c>
      <c r="J1226" s="3" t="s">
        <v>2462</v>
      </c>
      <c r="K1226" s="3">
        <v>2</v>
      </c>
      <c r="L1226" s="3">
        <v>36054</v>
      </c>
      <c r="M1226" s="3">
        <f t="shared" si="59"/>
        <v>72108</v>
      </c>
      <c r="N1226" s="6">
        <f>Table2[[#This Row],[revenue]]/Table2[[#This Row],[Order ID]]</f>
        <v>6.4238752783964364</v>
      </c>
      <c r="O1226" s="3" t="str" cm="1">
        <f t="array" ref="O1226">_xlfn.IFS(M1226&lt;=150000,"regular",M1226&lt;=300000,"premium",M1226&lt;=500000,"VIP")</f>
        <v>regular</v>
      </c>
    </row>
    <row r="1227" spans="1:15" x14ac:dyDescent="0.25">
      <c r="A1227" s="3">
        <v>11226</v>
      </c>
      <c r="B1227" s="5">
        <v>45312</v>
      </c>
      <c r="C1227" s="5" t="str">
        <f t="shared" si="57"/>
        <v>Jan</v>
      </c>
      <c r="D1227" s="5" t="str">
        <f t="shared" si="58"/>
        <v>2024</v>
      </c>
      <c r="E1227" s="3" t="s">
        <v>2463</v>
      </c>
      <c r="F1227" s="3" t="s">
        <v>23</v>
      </c>
      <c r="G1227" s="3" t="s">
        <v>105</v>
      </c>
      <c r="H1227" s="3" t="s">
        <v>67</v>
      </c>
      <c r="I1227" s="3" t="s">
        <v>68</v>
      </c>
      <c r="J1227" s="3" t="s">
        <v>2464</v>
      </c>
      <c r="K1227" s="3">
        <v>5</v>
      </c>
      <c r="L1227" s="3">
        <v>19221</v>
      </c>
      <c r="M1227" s="3">
        <f t="shared" si="59"/>
        <v>96105</v>
      </c>
      <c r="N1227" s="6">
        <f>Table2[[#This Row],[revenue]]/Table2[[#This Row],[Order ID]]</f>
        <v>8.560929983965794</v>
      </c>
      <c r="O1227" s="3" t="str" cm="1">
        <f t="array" ref="O1227">_xlfn.IFS(M1227&lt;=150000,"regular",M1227&lt;=300000,"premium",M1227&lt;=500000,"VIP")</f>
        <v>regular</v>
      </c>
    </row>
    <row r="1228" spans="1:15" x14ac:dyDescent="0.25">
      <c r="A1228" s="3">
        <v>11227</v>
      </c>
      <c r="B1228" s="5">
        <v>45702</v>
      </c>
      <c r="C1228" s="5" t="str">
        <f t="shared" si="57"/>
        <v>Feb</v>
      </c>
      <c r="D1228" s="5" t="str">
        <f t="shared" si="58"/>
        <v>2025</v>
      </c>
      <c r="E1228" s="3" t="s">
        <v>2465</v>
      </c>
      <c r="F1228" s="3" t="s">
        <v>11</v>
      </c>
      <c r="G1228" s="3" t="s">
        <v>84</v>
      </c>
      <c r="H1228" s="3" t="s">
        <v>77</v>
      </c>
      <c r="I1228" s="3" t="s">
        <v>78</v>
      </c>
      <c r="J1228" s="3" t="s">
        <v>2466</v>
      </c>
      <c r="K1228" s="3">
        <v>1</v>
      </c>
      <c r="L1228" s="3">
        <v>53001</v>
      </c>
      <c r="M1228" s="3">
        <f t="shared" si="59"/>
        <v>53001</v>
      </c>
      <c r="N1228" s="6">
        <f>Table2[[#This Row],[revenue]]/Table2[[#This Row],[Order ID]]</f>
        <v>4.7208515186603721</v>
      </c>
      <c r="O1228" s="3" t="str" cm="1">
        <f t="array" ref="O1228">_xlfn.IFS(M1228&lt;=150000,"regular",M1228&lt;=300000,"premium",M1228&lt;=500000,"VIP")</f>
        <v>regular</v>
      </c>
    </row>
    <row r="1229" spans="1:15" x14ac:dyDescent="0.25">
      <c r="A1229" s="3">
        <v>11228</v>
      </c>
      <c r="B1229" s="5">
        <v>45520</v>
      </c>
      <c r="C1229" s="5" t="str">
        <f t="shared" si="57"/>
        <v>Aug</v>
      </c>
      <c r="D1229" s="5" t="str">
        <f t="shared" si="58"/>
        <v>2024</v>
      </c>
      <c r="E1229" s="3" t="s">
        <v>2467</v>
      </c>
      <c r="F1229" s="3" t="s">
        <v>33</v>
      </c>
      <c r="G1229" s="3" t="s">
        <v>94</v>
      </c>
      <c r="H1229" s="3" t="s">
        <v>67</v>
      </c>
      <c r="I1229" s="3" t="s">
        <v>195</v>
      </c>
      <c r="J1229" s="3" t="s">
        <v>2468</v>
      </c>
      <c r="K1229" s="3">
        <v>1</v>
      </c>
      <c r="L1229" s="3">
        <v>40814</v>
      </c>
      <c r="M1229" s="3">
        <f t="shared" si="59"/>
        <v>40814</v>
      </c>
      <c r="N1229" s="6">
        <f>Table2[[#This Row],[revenue]]/Table2[[#This Row],[Order ID]]</f>
        <v>3.6350195938724617</v>
      </c>
      <c r="O1229" s="3" t="str" cm="1">
        <f t="array" ref="O1229">_xlfn.IFS(M1229&lt;=150000,"regular",M1229&lt;=300000,"premium",M1229&lt;=500000,"VIP")</f>
        <v>regular</v>
      </c>
    </row>
    <row r="1230" spans="1:15" x14ac:dyDescent="0.25">
      <c r="A1230" s="3">
        <v>11229</v>
      </c>
      <c r="B1230" s="5">
        <v>45472</v>
      </c>
      <c r="C1230" s="5" t="str">
        <f t="shared" si="57"/>
        <v>Jun</v>
      </c>
      <c r="D1230" s="5" t="str">
        <f t="shared" si="58"/>
        <v>2024</v>
      </c>
      <c r="E1230" s="3" t="s">
        <v>2469</v>
      </c>
      <c r="F1230" s="3" t="s">
        <v>11</v>
      </c>
      <c r="G1230" s="3" t="s">
        <v>12</v>
      </c>
      <c r="H1230" s="3" t="s">
        <v>35</v>
      </c>
      <c r="I1230" s="3" t="s">
        <v>179</v>
      </c>
      <c r="J1230" s="3" t="s">
        <v>2470</v>
      </c>
      <c r="K1230" s="3">
        <v>2</v>
      </c>
      <c r="L1230" s="3">
        <v>71859</v>
      </c>
      <c r="M1230" s="3">
        <f t="shared" si="59"/>
        <v>143718</v>
      </c>
      <c r="N1230" s="6">
        <f>Table2[[#This Row],[revenue]]/Table2[[#This Row],[Order ID]]</f>
        <v>12.798824472348384</v>
      </c>
      <c r="O1230" s="3" t="str" cm="1">
        <f t="array" ref="O1230">_xlfn.IFS(M1230&lt;=150000,"regular",M1230&lt;=300000,"premium",M1230&lt;=500000,"VIP")</f>
        <v>regular</v>
      </c>
    </row>
    <row r="1231" spans="1:15" x14ac:dyDescent="0.25">
      <c r="A1231" s="3">
        <v>11230</v>
      </c>
      <c r="B1231" s="5">
        <v>45478</v>
      </c>
      <c r="C1231" s="5" t="str">
        <f t="shared" si="57"/>
        <v>Jul</v>
      </c>
      <c r="D1231" s="5" t="str">
        <f t="shared" si="58"/>
        <v>2024</v>
      </c>
      <c r="E1231" s="3" t="s">
        <v>2471</v>
      </c>
      <c r="F1231" s="3" t="s">
        <v>11</v>
      </c>
      <c r="G1231" s="3" t="s">
        <v>84</v>
      </c>
      <c r="H1231" s="3" t="s">
        <v>87</v>
      </c>
      <c r="I1231" s="3" t="s">
        <v>174</v>
      </c>
      <c r="J1231" s="3" t="s">
        <v>2472</v>
      </c>
      <c r="K1231" s="3">
        <v>4</v>
      </c>
      <c r="L1231" s="3">
        <v>42753</v>
      </c>
      <c r="M1231" s="3">
        <f t="shared" si="59"/>
        <v>171012</v>
      </c>
      <c r="N1231" s="6">
        <f>Table2[[#This Row],[revenue]]/Table2[[#This Row],[Order ID]]</f>
        <v>15.228138913624221</v>
      </c>
      <c r="O1231" s="3" t="str" cm="1">
        <f t="array" ref="O1231">_xlfn.IFS(M1231&lt;=150000,"regular",M1231&lt;=300000,"premium",M1231&lt;=500000,"VIP")</f>
        <v>premium</v>
      </c>
    </row>
    <row r="1232" spans="1:15" x14ac:dyDescent="0.25">
      <c r="A1232" s="3">
        <v>11231</v>
      </c>
      <c r="B1232" s="5">
        <v>45219</v>
      </c>
      <c r="C1232" s="5" t="str">
        <f t="shared" si="57"/>
        <v>Oct</v>
      </c>
      <c r="D1232" s="5" t="str">
        <f t="shared" si="58"/>
        <v>2023</v>
      </c>
      <c r="E1232" s="3" t="s">
        <v>2473</v>
      </c>
      <c r="F1232" s="3" t="s">
        <v>23</v>
      </c>
      <c r="G1232" s="3" t="s">
        <v>29</v>
      </c>
      <c r="H1232" s="3" t="s">
        <v>87</v>
      </c>
      <c r="I1232" s="3" t="s">
        <v>129</v>
      </c>
      <c r="J1232" s="3" t="s">
        <v>2474</v>
      </c>
      <c r="K1232" s="3">
        <v>4</v>
      </c>
      <c r="L1232" s="3">
        <v>31285</v>
      </c>
      <c r="M1232" s="3">
        <f t="shared" si="59"/>
        <v>125140</v>
      </c>
      <c r="N1232" s="6">
        <f>Table2[[#This Row],[revenue]]/Table2[[#This Row],[Order ID]]</f>
        <v>11.142373786839997</v>
      </c>
      <c r="O1232" s="3" t="str" cm="1">
        <f t="array" ref="O1232">_xlfn.IFS(M1232&lt;=150000,"regular",M1232&lt;=300000,"premium",M1232&lt;=500000,"VIP")</f>
        <v>regular</v>
      </c>
    </row>
    <row r="1233" spans="1:15" x14ac:dyDescent="0.25">
      <c r="A1233" s="3">
        <v>11232</v>
      </c>
      <c r="B1233" s="5">
        <v>45577</v>
      </c>
      <c r="C1233" s="5" t="str">
        <f t="shared" si="57"/>
        <v>Oct</v>
      </c>
      <c r="D1233" s="5" t="str">
        <f t="shared" si="58"/>
        <v>2024</v>
      </c>
      <c r="E1233" s="3" t="s">
        <v>2475</v>
      </c>
      <c r="F1233" s="3" t="s">
        <v>17</v>
      </c>
      <c r="G1233" s="3" t="s">
        <v>158</v>
      </c>
      <c r="H1233" s="3" t="s">
        <v>39</v>
      </c>
      <c r="I1233" s="3" t="s">
        <v>192</v>
      </c>
      <c r="J1233" s="3" t="s">
        <v>2476</v>
      </c>
      <c r="K1233" s="3">
        <v>3</v>
      </c>
      <c r="L1233" s="3">
        <v>66377</v>
      </c>
      <c r="M1233" s="3">
        <f t="shared" si="59"/>
        <v>199131</v>
      </c>
      <c r="N1233" s="6">
        <f>Table2[[#This Row],[revenue]]/Table2[[#This Row],[Order ID]]</f>
        <v>17.728899572649574</v>
      </c>
      <c r="O1233" s="3" t="str" cm="1">
        <f t="array" ref="O1233">_xlfn.IFS(M1233&lt;=150000,"regular",M1233&lt;=300000,"premium",M1233&lt;=500000,"VIP")</f>
        <v>premium</v>
      </c>
    </row>
    <row r="1234" spans="1:15" x14ac:dyDescent="0.25">
      <c r="A1234" s="3">
        <v>11233</v>
      </c>
      <c r="B1234" s="5">
        <v>45632</v>
      </c>
      <c r="C1234" s="5" t="str">
        <f t="shared" si="57"/>
        <v>Dec</v>
      </c>
      <c r="D1234" s="5" t="str">
        <f t="shared" si="58"/>
        <v>2024</v>
      </c>
      <c r="E1234" s="3" t="s">
        <v>2477</v>
      </c>
      <c r="F1234" s="3" t="s">
        <v>23</v>
      </c>
      <c r="G1234" s="3" t="s">
        <v>135</v>
      </c>
      <c r="H1234" s="3" t="s">
        <v>87</v>
      </c>
      <c r="I1234" s="3" t="s">
        <v>129</v>
      </c>
      <c r="J1234" s="3" t="s">
        <v>2478</v>
      </c>
      <c r="K1234" s="3">
        <v>1</v>
      </c>
      <c r="L1234" s="3">
        <v>41325</v>
      </c>
      <c r="M1234" s="3">
        <f t="shared" si="59"/>
        <v>41325</v>
      </c>
      <c r="N1234" s="6">
        <f>Table2[[#This Row],[revenue]]/Table2[[#This Row],[Order ID]]</f>
        <v>3.6788925487403188</v>
      </c>
      <c r="O1234" s="3" t="str" cm="1">
        <f t="array" ref="O1234">_xlfn.IFS(M1234&lt;=150000,"regular",M1234&lt;=300000,"premium",M1234&lt;=500000,"VIP")</f>
        <v>regular</v>
      </c>
    </row>
    <row r="1235" spans="1:15" x14ac:dyDescent="0.25">
      <c r="A1235" s="3">
        <v>11234</v>
      </c>
      <c r="B1235" s="5">
        <v>45885</v>
      </c>
      <c r="C1235" s="5" t="str">
        <f t="shared" si="57"/>
        <v>Aug</v>
      </c>
      <c r="D1235" s="5" t="str">
        <f t="shared" si="58"/>
        <v>2025</v>
      </c>
      <c r="E1235" s="3" t="s">
        <v>2479</v>
      </c>
      <c r="F1235" s="3" t="s">
        <v>17</v>
      </c>
      <c r="G1235" s="3" t="s">
        <v>47</v>
      </c>
      <c r="H1235" s="3" t="s">
        <v>13</v>
      </c>
      <c r="I1235" s="3" t="s">
        <v>48</v>
      </c>
      <c r="J1235" s="3" t="s">
        <v>2480</v>
      </c>
      <c r="K1235" s="3">
        <v>5</v>
      </c>
      <c r="L1235" s="3">
        <v>71204</v>
      </c>
      <c r="M1235" s="3">
        <f t="shared" si="59"/>
        <v>356020</v>
      </c>
      <c r="N1235" s="6">
        <f>Table2[[#This Row],[revenue]]/Table2[[#This Row],[Order ID]]</f>
        <v>31.691294285205625</v>
      </c>
      <c r="O1235" s="3" t="str" cm="1">
        <f t="array" ref="O1235">_xlfn.IFS(M1235&lt;=150000,"regular",M1235&lt;=300000,"premium",M1235&lt;=500000,"VIP")</f>
        <v>VIP</v>
      </c>
    </row>
    <row r="1236" spans="1:15" x14ac:dyDescent="0.25">
      <c r="A1236" s="3">
        <v>11235</v>
      </c>
      <c r="B1236" s="5">
        <v>45872</v>
      </c>
      <c r="C1236" s="5" t="str">
        <f t="shared" si="57"/>
        <v>Aug</v>
      </c>
      <c r="D1236" s="5" t="str">
        <f t="shared" si="58"/>
        <v>2025</v>
      </c>
      <c r="E1236" s="3" t="s">
        <v>2481</v>
      </c>
      <c r="F1236" s="3" t="s">
        <v>23</v>
      </c>
      <c r="G1236" s="3" t="s">
        <v>76</v>
      </c>
      <c r="H1236" s="3" t="s">
        <v>77</v>
      </c>
      <c r="I1236" s="3" t="s">
        <v>81</v>
      </c>
      <c r="J1236" s="3" t="s">
        <v>2482</v>
      </c>
      <c r="K1236" s="3">
        <v>5</v>
      </c>
      <c r="L1236" s="3">
        <v>76499</v>
      </c>
      <c r="M1236" s="3">
        <f t="shared" si="59"/>
        <v>382495</v>
      </c>
      <c r="N1236" s="6">
        <f>Table2[[#This Row],[revenue]]/Table2[[#This Row],[Order ID]]</f>
        <v>34.044948820649758</v>
      </c>
      <c r="O1236" s="3" t="str" cm="1">
        <f t="array" ref="O1236">_xlfn.IFS(M1236&lt;=150000,"regular",M1236&lt;=300000,"premium",M1236&lt;=500000,"VIP")</f>
        <v>VIP</v>
      </c>
    </row>
    <row r="1237" spans="1:15" x14ac:dyDescent="0.25">
      <c r="A1237" s="3">
        <v>11236</v>
      </c>
      <c r="B1237" s="5">
        <v>45531</v>
      </c>
      <c r="C1237" s="5" t="str">
        <f t="shared" si="57"/>
        <v>Aug</v>
      </c>
      <c r="D1237" s="5" t="str">
        <f t="shared" si="58"/>
        <v>2024</v>
      </c>
      <c r="E1237" s="3" t="s">
        <v>2483</v>
      </c>
      <c r="F1237" s="3" t="s">
        <v>33</v>
      </c>
      <c r="G1237" s="3" t="s">
        <v>94</v>
      </c>
      <c r="H1237" s="3" t="s">
        <v>25</v>
      </c>
      <c r="I1237" s="3" t="s">
        <v>313</v>
      </c>
      <c r="J1237" s="3" t="s">
        <v>2484</v>
      </c>
      <c r="K1237" s="3">
        <v>4</v>
      </c>
      <c r="L1237" s="3">
        <v>15315</v>
      </c>
      <c r="M1237" s="3">
        <f t="shared" si="59"/>
        <v>61260</v>
      </c>
      <c r="N1237" s="6">
        <f>Table2[[#This Row],[revenue]]/Table2[[#This Row],[Order ID]]</f>
        <v>5.4521181915272336</v>
      </c>
      <c r="O1237" s="3" t="str" cm="1">
        <f t="array" ref="O1237">_xlfn.IFS(M1237&lt;=150000,"regular",M1237&lt;=300000,"premium",M1237&lt;=500000,"VIP")</f>
        <v>regular</v>
      </c>
    </row>
    <row r="1238" spans="1:15" x14ac:dyDescent="0.25">
      <c r="A1238" s="3">
        <v>11237</v>
      </c>
      <c r="B1238" s="5">
        <v>45853</v>
      </c>
      <c r="C1238" s="5" t="str">
        <f t="shared" si="57"/>
        <v>Jul</v>
      </c>
      <c r="D1238" s="5" t="str">
        <f t="shared" si="58"/>
        <v>2025</v>
      </c>
      <c r="E1238" s="3" t="s">
        <v>2485</v>
      </c>
      <c r="F1238" s="3" t="s">
        <v>11</v>
      </c>
      <c r="G1238" s="3" t="s">
        <v>165</v>
      </c>
      <c r="H1238" s="3" t="s">
        <v>25</v>
      </c>
      <c r="I1238" s="3" t="s">
        <v>313</v>
      </c>
      <c r="J1238" s="3" t="s">
        <v>2486</v>
      </c>
      <c r="K1238" s="3">
        <v>2</v>
      </c>
      <c r="L1238" s="3">
        <v>11094</v>
      </c>
      <c r="M1238" s="3">
        <f t="shared" si="59"/>
        <v>22188</v>
      </c>
      <c r="N1238" s="6">
        <f>Table2[[#This Row],[revenue]]/Table2[[#This Row],[Order ID]]</f>
        <v>1.9745483670018689</v>
      </c>
      <c r="O1238" s="3" t="str" cm="1">
        <f t="array" ref="O1238">_xlfn.IFS(M1238&lt;=150000,"regular",M1238&lt;=300000,"premium",M1238&lt;=500000,"VIP")</f>
        <v>regular</v>
      </c>
    </row>
    <row r="1239" spans="1:15" x14ac:dyDescent="0.25">
      <c r="A1239" s="3">
        <v>11238</v>
      </c>
      <c r="B1239" s="5">
        <v>45550</v>
      </c>
      <c r="C1239" s="5" t="str">
        <f t="shared" si="57"/>
        <v>Sep</v>
      </c>
      <c r="D1239" s="5" t="str">
        <f t="shared" si="58"/>
        <v>2024</v>
      </c>
      <c r="E1239" s="3" t="s">
        <v>2487</v>
      </c>
      <c r="F1239" s="3" t="s">
        <v>33</v>
      </c>
      <c r="G1239" s="3" t="s">
        <v>34</v>
      </c>
      <c r="H1239" s="3" t="s">
        <v>67</v>
      </c>
      <c r="I1239" s="3" t="s">
        <v>195</v>
      </c>
      <c r="J1239" s="3" t="s">
        <v>2488</v>
      </c>
      <c r="K1239" s="3">
        <v>2</v>
      </c>
      <c r="L1239" s="3">
        <v>37711</v>
      </c>
      <c r="M1239" s="3">
        <f t="shared" si="59"/>
        <v>75422</v>
      </c>
      <c r="N1239" s="6">
        <f>Table2[[#This Row],[revenue]]/Table2[[#This Row],[Order ID]]</f>
        <v>6.7113365367503111</v>
      </c>
      <c r="O1239" s="3" t="str" cm="1">
        <f t="array" ref="O1239">_xlfn.IFS(M1239&lt;=150000,"regular",M1239&lt;=300000,"premium",M1239&lt;=500000,"VIP")</f>
        <v>regular</v>
      </c>
    </row>
    <row r="1240" spans="1:15" x14ac:dyDescent="0.25">
      <c r="A1240" s="3">
        <v>11239</v>
      </c>
      <c r="B1240" s="5">
        <v>45423</v>
      </c>
      <c r="C1240" s="5" t="str">
        <f t="shared" si="57"/>
        <v>May</v>
      </c>
      <c r="D1240" s="5" t="str">
        <f t="shared" si="58"/>
        <v>2024</v>
      </c>
      <c r="E1240" s="3" t="s">
        <v>2489</v>
      </c>
      <c r="F1240" s="3" t="s">
        <v>23</v>
      </c>
      <c r="G1240" s="3" t="s">
        <v>135</v>
      </c>
      <c r="H1240" s="3" t="s">
        <v>120</v>
      </c>
      <c r="I1240" s="3" t="s">
        <v>155</v>
      </c>
      <c r="J1240" s="3" t="s">
        <v>2490</v>
      </c>
      <c r="K1240" s="3">
        <v>4</v>
      </c>
      <c r="L1240" s="3">
        <v>30120</v>
      </c>
      <c r="M1240" s="3">
        <f t="shared" si="59"/>
        <v>120480</v>
      </c>
      <c r="N1240" s="6">
        <f>Table2[[#This Row],[revenue]]/Table2[[#This Row],[Order ID]]</f>
        <v>10.719814930153929</v>
      </c>
      <c r="O1240" s="3" t="str" cm="1">
        <f t="array" ref="O1240">_xlfn.IFS(M1240&lt;=150000,"regular",M1240&lt;=300000,"premium",M1240&lt;=500000,"VIP")</f>
        <v>regular</v>
      </c>
    </row>
    <row r="1241" spans="1:15" x14ac:dyDescent="0.25">
      <c r="A1241" s="3">
        <v>11240</v>
      </c>
      <c r="B1241" s="5">
        <v>45695</v>
      </c>
      <c r="C1241" s="5" t="str">
        <f t="shared" si="57"/>
        <v>Feb</v>
      </c>
      <c r="D1241" s="5" t="str">
        <f t="shared" si="58"/>
        <v>2025</v>
      </c>
      <c r="E1241" s="3" t="s">
        <v>2491</v>
      </c>
      <c r="F1241" s="3" t="s">
        <v>33</v>
      </c>
      <c r="G1241" s="3" t="s">
        <v>43</v>
      </c>
      <c r="H1241" s="3" t="s">
        <v>77</v>
      </c>
      <c r="I1241" s="3" t="s">
        <v>78</v>
      </c>
      <c r="J1241" s="3" t="s">
        <v>2492</v>
      </c>
      <c r="K1241" s="3">
        <v>3</v>
      </c>
      <c r="L1241" s="3">
        <v>1789</v>
      </c>
      <c r="M1241" s="3">
        <f t="shared" si="59"/>
        <v>5367</v>
      </c>
      <c r="N1241" s="6">
        <f>Table2[[#This Row],[revenue]]/Table2[[#This Row],[Order ID]]</f>
        <v>0.47749110320284699</v>
      </c>
      <c r="O1241" s="3" t="str" cm="1">
        <f t="array" ref="O1241">_xlfn.IFS(M1241&lt;=150000,"regular",M1241&lt;=300000,"premium",M1241&lt;=500000,"VIP")</f>
        <v>regular</v>
      </c>
    </row>
    <row r="1242" spans="1:15" x14ac:dyDescent="0.25">
      <c r="A1242" s="3">
        <v>11241</v>
      </c>
      <c r="B1242" s="5">
        <v>45743</v>
      </c>
      <c r="C1242" s="5" t="str">
        <f t="shared" si="57"/>
        <v>Mar</v>
      </c>
      <c r="D1242" s="5" t="str">
        <f t="shared" si="58"/>
        <v>2025</v>
      </c>
      <c r="E1242" s="3" t="s">
        <v>2493</v>
      </c>
      <c r="F1242" s="3" t="s">
        <v>11</v>
      </c>
      <c r="G1242" s="3" t="s">
        <v>138</v>
      </c>
      <c r="H1242" s="3" t="s">
        <v>39</v>
      </c>
      <c r="I1242" s="3" t="s">
        <v>132</v>
      </c>
      <c r="J1242" s="3" t="s">
        <v>2494</v>
      </c>
      <c r="K1242" s="3">
        <v>2</v>
      </c>
      <c r="L1242" s="3">
        <v>27120</v>
      </c>
      <c r="M1242" s="3">
        <f t="shared" si="59"/>
        <v>54240</v>
      </c>
      <c r="N1242" s="6">
        <f>Table2[[#This Row],[revenue]]/Table2[[#This Row],[Order ID]]</f>
        <v>4.8251934881238325</v>
      </c>
      <c r="O1242" s="3" t="str" cm="1">
        <f t="array" ref="O1242">_xlfn.IFS(M1242&lt;=150000,"regular",M1242&lt;=300000,"premium",M1242&lt;=500000,"VIP")</f>
        <v>regular</v>
      </c>
    </row>
    <row r="1243" spans="1:15" x14ac:dyDescent="0.25">
      <c r="A1243" s="3">
        <v>11242</v>
      </c>
      <c r="B1243" s="5">
        <v>45539</v>
      </c>
      <c r="C1243" s="5" t="str">
        <f t="shared" si="57"/>
        <v>Sep</v>
      </c>
      <c r="D1243" s="5" t="str">
        <f t="shared" si="58"/>
        <v>2024</v>
      </c>
      <c r="E1243" s="3" t="s">
        <v>2495</v>
      </c>
      <c r="F1243" s="3" t="s">
        <v>23</v>
      </c>
      <c r="G1243" s="3" t="s">
        <v>29</v>
      </c>
      <c r="H1243" s="3" t="s">
        <v>19</v>
      </c>
      <c r="I1243" s="3" t="s">
        <v>52</v>
      </c>
      <c r="J1243" s="3" t="s">
        <v>2496</v>
      </c>
      <c r="K1243" s="3">
        <v>4</v>
      </c>
      <c r="L1243" s="3">
        <v>13276</v>
      </c>
      <c r="M1243" s="3">
        <f t="shared" si="59"/>
        <v>53104</v>
      </c>
      <c r="N1243" s="6">
        <f>Table2[[#This Row],[revenue]]/Table2[[#This Row],[Order ID]]</f>
        <v>4.7237146415228608</v>
      </c>
      <c r="O1243" s="3" t="str" cm="1">
        <f t="array" ref="O1243">_xlfn.IFS(M1243&lt;=150000,"regular",M1243&lt;=300000,"premium",M1243&lt;=500000,"VIP")</f>
        <v>regular</v>
      </c>
    </row>
    <row r="1244" spans="1:15" x14ac:dyDescent="0.25">
      <c r="A1244" s="3">
        <v>11243</v>
      </c>
      <c r="B1244" s="5">
        <v>45481</v>
      </c>
      <c r="C1244" s="5" t="str">
        <f t="shared" si="57"/>
        <v>Jul</v>
      </c>
      <c r="D1244" s="5" t="str">
        <f t="shared" si="58"/>
        <v>2024</v>
      </c>
      <c r="E1244" s="3" t="s">
        <v>2497</v>
      </c>
      <c r="F1244" s="3" t="s">
        <v>11</v>
      </c>
      <c r="G1244" s="3" t="s">
        <v>138</v>
      </c>
      <c r="H1244" s="3" t="s">
        <v>62</v>
      </c>
      <c r="I1244" s="3" t="s">
        <v>63</v>
      </c>
      <c r="J1244" s="3" t="s">
        <v>2498</v>
      </c>
      <c r="K1244" s="3">
        <v>3</v>
      </c>
      <c r="L1244" s="3">
        <v>1578</v>
      </c>
      <c r="M1244" s="3">
        <f t="shared" si="59"/>
        <v>4734</v>
      </c>
      <c r="N1244" s="6">
        <f>Table2[[#This Row],[revenue]]/Table2[[#This Row],[Order ID]]</f>
        <v>0.42106199412968071</v>
      </c>
      <c r="O1244" s="3" t="str" cm="1">
        <f t="array" ref="O1244">_xlfn.IFS(M1244&lt;=150000,"regular",M1244&lt;=300000,"premium",M1244&lt;=500000,"VIP")</f>
        <v>regular</v>
      </c>
    </row>
    <row r="1245" spans="1:15" x14ac:dyDescent="0.25">
      <c r="A1245" s="3">
        <v>11244</v>
      </c>
      <c r="B1245" s="5">
        <v>45434</v>
      </c>
      <c r="C1245" s="5" t="str">
        <f t="shared" si="57"/>
        <v>May</v>
      </c>
      <c r="D1245" s="5" t="str">
        <f t="shared" si="58"/>
        <v>2024</v>
      </c>
      <c r="E1245" s="3" t="s">
        <v>2499</v>
      </c>
      <c r="F1245" s="3" t="s">
        <v>23</v>
      </c>
      <c r="G1245" s="3" t="s">
        <v>76</v>
      </c>
      <c r="H1245" s="3" t="s">
        <v>25</v>
      </c>
      <c r="I1245" s="3" t="s">
        <v>26</v>
      </c>
      <c r="J1245" s="3" t="s">
        <v>2500</v>
      </c>
      <c r="K1245" s="3">
        <v>5</v>
      </c>
      <c r="L1245" s="3">
        <v>16068</v>
      </c>
      <c r="M1245" s="3">
        <f t="shared" si="59"/>
        <v>80340</v>
      </c>
      <c r="N1245" s="6">
        <f>Table2[[#This Row],[revenue]]/Table2[[#This Row],[Order ID]]</f>
        <v>7.1451440768409817</v>
      </c>
      <c r="O1245" s="3" t="str" cm="1">
        <f t="array" ref="O1245">_xlfn.IFS(M1245&lt;=150000,"regular",M1245&lt;=300000,"premium",M1245&lt;=500000,"VIP")</f>
        <v>regular</v>
      </c>
    </row>
    <row r="1246" spans="1:15" x14ac:dyDescent="0.25">
      <c r="A1246" s="3">
        <v>11245</v>
      </c>
      <c r="B1246" s="5">
        <v>45532</v>
      </c>
      <c r="C1246" s="5" t="str">
        <f t="shared" si="57"/>
        <v>Aug</v>
      </c>
      <c r="D1246" s="5" t="str">
        <f t="shared" si="58"/>
        <v>2024</v>
      </c>
      <c r="E1246" s="3" t="s">
        <v>2501</v>
      </c>
      <c r="F1246" s="3" t="s">
        <v>17</v>
      </c>
      <c r="G1246" s="3" t="s">
        <v>47</v>
      </c>
      <c r="H1246" s="3" t="s">
        <v>87</v>
      </c>
      <c r="I1246" s="3" t="s">
        <v>129</v>
      </c>
      <c r="J1246" s="3" t="s">
        <v>2502</v>
      </c>
      <c r="K1246" s="3">
        <v>4</v>
      </c>
      <c r="L1246" s="3">
        <v>37969</v>
      </c>
      <c r="M1246" s="3">
        <f t="shared" si="59"/>
        <v>151876</v>
      </c>
      <c r="N1246" s="6">
        <f>Table2[[#This Row],[revenue]]/Table2[[#This Row],[Order ID]]</f>
        <v>13.506091596265007</v>
      </c>
      <c r="O1246" s="3" t="str" cm="1">
        <f t="array" ref="O1246">_xlfn.IFS(M1246&lt;=150000,"regular",M1246&lt;=300000,"premium",M1246&lt;=500000,"VIP")</f>
        <v>premium</v>
      </c>
    </row>
    <row r="1247" spans="1:15" x14ac:dyDescent="0.25">
      <c r="A1247" s="3">
        <v>11246</v>
      </c>
      <c r="B1247" s="5">
        <v>45727</v>
      </c>
      <c r="C1247" s="5" t="str">
        <f t="shared" si="57"/>
        <v>Mar</v>
      </c>
      <c r="D1247" s="5" t="str">
        <f t="shared" si="58"/>
        <v>2025</v>
      </c>
      <c r="E1247" s="3" t="s">
        <v>2503</v>
      </c>
      <c r="F1247" s="3" t="s">
        <v>11</v>
      </c>
      <c r="G1247" s="3" t="s">
        <v>165</v>
      </c>
      <c r="H1247" s="3" t="s">
        <v>67</v>
      </c>
      <c r="I1247" s="3" t="s">
        <v>298</v>
      </c>
      <c r="J1247" s="3" t="s">
        <v>2504</v>
      </c>
      <c r="K1247" s="3">
        <v>4</v>
      </c>
      <c r="L1247" s="3">
        <v>41958</v>
      </c>
      <c r="M1247" s="3">
        <f t="shared" si="59"/>
        <v>167832</v>
      </c>
      <c r="N1247" s="6">
        <f>Table2[[#This Row],[revenue]]/Table2[[#This Row],[Order ID]]</f>
        <v>14.923706206651254</v>
      </c>
      <c r="O1247" s="3" t="str" cm="1">
        <f t="array" ref="O1247">_xlfn.IFS(M1247&lt;=150000,"regular",M1247&lt;=300000,"premium",M1247&lt;=500000,"VIP")</f>
        <v>premium</v>
      </c>
    </row>
    <row r="1248" spans="1:15" x14ac:dyDescent="0.25">
      <c r="A1248" s="3">
        <v>11247</v>
      </c>
      <c r="B1248" s="5">
        <v>45776</v>
      </c>
      <c r="C1248" s="5" t="str">
        <f t="shared" si="57"/>
        <v>Apr</v>
      </c>
      <c r="D1248" s="5" t="str">
        <f t="shared" si="58"/>
        <v>2025</v>
      </c>
      <c r="E1248" s="3" t="s">
        <v>2505</v>
      </c>
      <c r="F1248" s="3" t="s">
        <v>11</v>
      </c>
      <c r="G1248" s="3" t="s">
        <v>12</v>
      </c>
      <c r="H1248" s="3" t="s">
        <v>77</v>
      </c>
      <c r="I1248" s="3" t="s">
        <v>78</v>
      </c>
      <c r="J1248" s="3" t="s">
        <v>2506</v>
      </c>
      <c r="K1248" s="3">
        <v>3</v>
      </c>
      <c r="L1248" s="3">
        <v>79414</v>
      </c>
      <c r="M1248" s="3">
        <f t="shared" si="59"/>
        <v>238242</v>
      </c>
      <c r="N1248" s="6">
        <f>Table2[[#This Row],[revenue]]/Table2[[#This Row],[Order ID]]</f>
        <v>21.182715390770873</v>
      </c>
      <c r="O1248" s="3" t="str" cm="1">
        <f t="array" ref="O1248">_xlfn.IFS(M1248&lt;=150000,"regular",M1248&lt;=300000,"premium",M1248&lt;=500000,"VIP")</f>
        <v>premium</v>
      </c>
    </row>
    <row r="1249" spans="1:15" x14ac:dyDescent="0.25">
      <c r="A1249" s="3">
        <v>11248</v>
      </c>
      <c r="B1249" s="5">
        <v>45623</v>
      </c>
      <c r="C1249" s="5" t="str">
        <f t="shared" si="57"/>
        <v>Nov</v>
      </c>
      <c r="D1249" s="5" t="str">
        <f t="shared" si="58"/>
        <v>2024</v>
      </c>
      <c r="E1249" s="3" t="s">
        <v>2507</v>
      </c>
      <c r="F1249" s="3" t="s">
        <v>17</v>
      </c>
      <c r="G1249" s="3" t="s">
        <v>66</v>
      </c>
      <c r="H1249" s="3" t="s">
        <v>87</v>
      </c>
      <c r="I1249" s="3" t="s">
        <v>205</v>
      </c>
      <c r="J1249" s="3" t="s">
        <v>476</v>
      </c>
      <c r="K1249" s="3">
        <v>4</v>
      </c>
      <c r="L1249" s="3">
        <v>56787</v>
      </c>
      <c r="M1249" s="3">
        <f t="shared" si="59"/>
        <v>227148</v>
      </c>
      <c r="N1249" s="6">
        <f>Table2[[#This Row],[revenue]]/Table2[[#This Row],[Order ID]]</f>
        <v>20.194523470839261</v>
      </c>
      <c r="O1249" s="3" t="str" cm="1">
        <f t="array" ref="O1249">_xlfn.IFS(M1249&lt;=150000,"regular",M1249&lt;=300000,"premium",M1249&lt;=500000,"VIP")</f>
        <v>premium</v>
      </c>
    </row>
    <row r="1250" spans="1:15" x14ac:dyDescent="0.25">
      <c r="A1250" s="3">
        <v>11249</v>
      </c>
      <c r="B1250" s="5">
        <v>45469</v>
      </c>
      <c r="C1250" s="5" t="str">
        <f t="shared" si="57"/>
        <v>Jun</v>
      </c>
      <c r="D1250" s="5" t="str">
        <f t="shared" si="58"/>
        <v>2024</v>
      </c>
      <c r="E1250" s="3" t="s">
        <v>2508</v>
      </c>
      <c r="F1250" s="3" t="s">
        <v>17</v>
      </c>
      <c r="G1250" s="3" t="s">
        <v>51</v>
      </c>
      <c r="H1250" s="3" t="s">
        <v>25</v>
      </c>
      <c r="I1250" s="3" t="s">
        <v>26</v>
      </c>
      <c r="J1250" s="3" t="s">
        <v>2509</v>
      </c>
      <c r="K1250" s="3">
        <v>4</v>
      </c>
      <c r="L1250" s="3">
        <v>15661</v>
      </c>
      <c r="M1250" s="3">
        <f t="shared" si="59"/>
        <v>62644</v>
      </c>
      <c r="N1250" s="6">
        <f>Table2[[#This Row],[revenue]]/Table2[[#This Row],[Order ID]]</f>
        <v>5.568850564494622</v>
      </c>
      <c r="O1250" s="3" t="str" cm="1">
        <f t="array" ref="O1250">_xlfn.IFS(M1250&lt;=150000,"regular",M1250&lt;=300000,"premium",M1250&lt;=500000,"VIP")</f>
        <v>regular</v>
      </c>
    </row>
    <row r="1251" spans="1:15" x14ac:dyDescent="0.25">
      <c r="A1251" s="3">
        <v>11250</v>
      </c>
      <c r="B1251" s="5">
        <v>45390</v>
      </c>
      <c r="C1251" s="5" t="str">
        <f t="shared" si="57"/>
        <v>Apr</v>
      </c>
      <c r="D1251" s="5" t="str">
        <f t="shared" si="58"/>
        <v>2024</v>
      </c>
      <c r="E1251" s="3" t="s">
        <v>2510</v>
      </c>
      <c r="F1251" s="3" t="s">
        <v>33</v>
      </c>
      <c r="G1251" s="3" t="s">
        <v>55</v>
      </c>
      <c r="H1251" s="3" t="s">
        <v>62</v>
      </c>
      <c r="I1251" s="3" t="s">
        <v>114</v>
      </c>
      <c r="J1251" s="3" t="s">
        <v>2511</v>
      </c>
      <c r="K1251" s="3">
        <v>4</v>
      </c>
      <c r="L1251" s="3">
        <v>55121</v>
      </c>
      <c r="M1251" s="3">
        <f t="shared" si="59"/>
        <v>220484</v>
      </c>
      <c r="N1251" s="6">
        <f>Table2[[#This Row],[revenue]]/Table2[[#This Row],[Order ID]]</f>
        <v>19.598577777777777</v>
      </c>
      <c r="O1251" s="3" t="str" cm="1">
        <f t="array" ref="O1251">_xlfn.IFS(M1251&lt;=150000,"regular",M1251&lt;=300000,"premium",M1251&lt;=500000,"VIP")</f>
        <v>premium</v>
      </c>
    </row>
    <row r="1252" spans="1:15" x14ac:dyDescent="0.25">
      <c r="A1252" s="3">
        <v>11251</v>
      </c>
      <c r="B1252" s="5">
        <v>45800</v>
      </c>
      <c r="C1252" s="5" t="str">
        <f t="shared" si="57"/>
        <v>May</v>
      </c>
      <c r="D1252" s="5" t="str">
        <f t="shared" si="58"/>
        <v>2025</v>
      </c>
      <c r="E1252" s="3" t="s">
        <v>2512</v>
      </c>
      <c r="F1252" s="3" t="s">
        <v>33</v>
      </c>
      <c r="G1252" s="3" t="s">
        <v>43</v>
      </c>
      <c r="H1252" s="3" t="s">
        <v>39</v>
      </c>
      <c r="I1252" s="3" t="s">
        <v>40</v>
      </c>
      <c r="J1252" s="3" t="s">
        <v>771</v>
      </c>
      <c r="K1252" s="3">
        <v>4</v>
      </c>
      <c r="L1252" s="3">
        <v>57942</v>
      </c>
      <c r="M1252" s="3">
        <f t="shared" si="59"/>
        <v>231768</v>
      </c>
      <c r="N1252" s="6">
        <f>Table2[[#This Row],[revenue]]/Table2[[#This Row],[Order ID]]</f>
        <v>20.599768909430274</v>
      </c>
      <c r="O1252" s="3" t="str" cm="1">
        <f t="array" ref="O1252">_xlfn.IFS(M1252&lt;=150000,"regular",M1252&lt;=300000,"premium",M1252&lt;=500000,"VIP")</f>
        <v>premium</v>
      </c>
    </row>
    <row r="1253" spans="1:15" x14ac:dyDescent="0.25">
      <c r="A1253" s="3">
        <v>11252</v>
      </c>
      <c r="B1253" s="5">
        <v>45924</v>
      </c>
      <c r="C1253" s="5" t="str">
        <f t="shared" si="57"/>
        <v>Sep</v>
      </c>
      <c r="D1253" s="5" t="str">
        <f t="shared" si="58"/>
        <v>2025</v>
      </c>
      <c r="E1253" s="3" t="s">
        <v>2513</v>
      </c>
      <c r="F1253" s="3" t="s">
        <v>33</v>
      </c>
      <c r="G1253" s="3" t="s">
        <v>94</v>
      </c>
      <c r="H1253" s="3" t="s">
        <v>25</v>
      </c>
      <c r="I1253" s="3" t="s">
        <v>95</v>
      </c>
      <c r="J1253" s="3" t="s">
        <v>2514</v>
      </c>
      <c r="K1253" s="3">
        <v>3</v>
      </c>
      <c r="L1253" s="3">
        <v>22966</v>
      </c>
      <c r="M1253" s="3">
        <f t="shared" si="59"/>
        <v>68898</v>
      </c>
      <c r="N1253" s="6">
        <f>Table2[[#This Row],[revenue]]/Table2[[#This Row],[Order ID]]</f>
        <v>6.1231781016708142</v>
      </c>
      <c r="O1253" s="3" t="str" cm="1">
        <f t="array" ref="O1253">_xlfn.IFS(M1253&lt;=150000,"regular",M1253&lt;=300000,"premium",M1253&lt;=500000,"VIP")</f>
        <v>regular</v>
      </c>
    </row>
    <row r="1254" spans="1:15" x14ac:dyDescent="0.25">
      <c r="A1254" s="3">
        <v>11253</v>
      </c>
      <c r="B1254" s="5">
        <v>45225</v>
      </c>
      <c r="C1254" s="5" t="str">
        <f t="shared" si="57"/>
        <v>Oct</v>
      </c>
      <c r="D1254" s="5" t="str">
        <f t="shared" si="58"/>
        <v>2023</v>
      </c>
      <c r="E1254" s="3" t="s">
        <v>2515</v>
      </c>
      <c r="F1254" s="3" t="s">
        <v>17</v>
      </c>
      <c r="G1254" s="3" t="s">
        <v>51</v>
      </c>
      <c r="H1254" s="3" t="s">
        <v>120</v>
      </c>
      <c r="I1254" s="3" t="s">
        <v>139</v>
      </c>
      <c r="J1254" s="3" t="s">
        <v>2516</v>
      </c>
      <c r="K1254" s="3">
        <v>3</v>
      </c>
      <c r="L1254" s="3">
        <v>43825</v>
      </c>
      <c r="M1254" s="3">
        <f t="shared" si="59"/>
        <v>131475</v>
      </c>
      <c r="N1254" s="6">
        <f>Table2[[#This Row],[revenue]]/Table2[[#This Row],[Order ID]]</f>
        <v>11.68355105305252</v>
      </c>
      <c r="O1254" s="3" t="str" cm="1">
        <f t="array" ref="O1254">_xlfn.IFS(M1254&lt;=150000,"regular",M1254&lt;=300000,"premium",M1254&lt;=500000,"VIP")</f>
        <v>regular</v>
      </c>
    </row>
    <row r="1255" spans="1:15" x14ac:dyDescent="0.25">
      <c r="A1255" s="3">
        <v>11254</v>
      </c>
      <c r="B1255" s="5">
        <v>45872</v>
      </c>
      <c r="C1255" s="5" t="str">
        <f t="shared" si="57"/>
        <v>Aug</v>
      </c>
      <c r="D1255" s="5" t="str">
        <f t="shared" si="58"/>
        <v>2025</v>
      </c>
      <c r="E1255" s="3" t="s">
        <v>2517</v>
      </c>
      <c r="F1255" s="3" t="s">
        <v>33</v>
      </c>
      <c r="G1255" s="3" t="s">
        <v>34</v>
      </c>
      <c r="H1255" s="3" t="s">
        <v>77</v>
      </c>
      <c r="I1255" s="3" t="s">
        <v>109</v>
      </c>
      <c r="J1255" s="3" t="s">
        <v>2518</v>
      </c>
      <c r="K1255" s="3">
        <v>5</v>
      </c>
      <c r="L1255" s="3">
        <v>19186</v>
      </c>
      <c r="M1255" s="3">
        <f t="shared" si="59"/>
        <v>95930</v>
      </c>
      <c r="N1255" s="6">
        <f>Table2[[#This Row],[revenue]]/Table2[[#This Row],[Order ID]]</f>
        <v>8.5240803269948469</v>
      </c>
      <c r="O1255" s="3" t="str" cm="1">
        <f t="array" ref="O1255">_xlfn.IFS(M1255&lt;=150000,"regular",M1255&lt;=300000,"premium",M1255&lt;=500000,"VIP")</f>
        <v>regular</v>
      </c>
    </row>
    <row r="1256" spans="1:15" x14ac:dyDescent="0.25">
      <c r="A1256" s="3">
        <v>11255</v>
      </c>
      <c r="B1256" s="5">
        <v>45528</v>
      </c>
      <c r="C1256" s="5" t="str">
        <f t="shared" si="57"/>
        <v>Aug</v>
      </c>
      <c r="D1256" s="5" t="str">
        <f t="shared" si="58"/>
        <v>2024</v>
      </c>
      <c r="E1256" s="3" t="s">
        <v>2519</v>
      </c>
      <c r="F1256" s="3" t="s">
        <v>23</v>
      </c>
      <c r="G1256" s="3" t="s">
        <v>135</v>
      </c>
      <c r="H1256" s="3" t="s">
        <v>87</v>
      </c>
      <c r="I1256" s="3" t="s">
        <v>88</v>
      </c>
      <c r="J1256" s="3" t="s">
        <v>2520</v>
      </c>
      <c r="K1256" s="3">
        <v>3</v>
      </c>
      <c r="L1256" s="3">
        <v>52078</v>
      </c>
      <c r="M1256" s="3">
        <f t="shared" si="59"/>
        <v>156234</v>
      </c>
      <c r="N1256" s="6">
        <f>Table2[[#This Row],[revenue]]/Table2[[#This Row],[Order ID]]</f>
        <v>13.881297201243891</v>
      </c>
      <c r="O1256" s="3" t="str" cm="1">
        <f t="array" ref="O1256">_xlfn.IFS(M1256&lt;=150000,"regular",M1256&lt;=300000,"premium",M1256&lt;=500000,"VIP")</f>
        <v>premium</v>
      </c>
    </row>
    <row r="1257" spans="1:15" x14ac:dyDescent="0.25">
      <c r="A1257" s="3">
        <v>11256</v>
      </c>
      <c r="B1257" s="5">
        <v>45558</v>
      </c>
      <c r="C1257" s="5" t="str">
        <f t="shared" si="57"/>
        <v>Sep</v>
      </c>
      <c r="D1257" s="5" t="str">
        <f t="shared" si="58"/>
        <v>2024</v>
      </c>
      <c r="E1257" s="3" t="s">
        <v>2521</v>
      </c>
      <c r="F1257" s="3" t="s">
        <v>11</v>
      </c>
      <c r="G1257" s="3" t="s">
        <v>165</v>
      </c>
      <c r="H1257" s="3" t="s">
        <v>19</v>
      </c>
      <c r="I1257" s="3" t="s">
        <v>30</v>
      </c>
      <c r="J1257" s="3" t="s">
        <v>2142</v>
      </c>
      <c r="K1257" s="3">
        <v>4</v>
      </c>
      <c r="L1257" s="3">
        <v>49022</v>
      </c>
      <c r="M1257" s="3">
        <f t="shared" si="59"/>
        <v>196088</v>
      </c>
      <c r="N1257" s="6">
        <f>Table2[[#This Row],[revenue]]/Table2[[#This Row],[Order ID]]</f>
        <v>17.420753375977256</v>
      </c>
      <c r="O1257" s="3" t="str" cm="1">
        <f t="array" ref="O1257">_xlfn.IFS(M1257&lt;=150000,"regular",M1257&lt;=300000,"premium",M1257&lt;=500000,"VIP")</f>
        <v>premium</v>
      </c>
    </row>
    <row r="1258" spans="1:15" x14ac:dyDescent="0.25">
      <c r="A1258" s="3">
        <v>11257</v>
      </c>
      <c r="B1258" s="5">
        <v>45397</v>
      </c>
      <c r="C1258" s="5" t="str">
        <f t="shared" si="57"/>
        <v>Apr</v>
      </c>
      <c r="D1258" s="5" t="str">
        <f t="shared" si="58"/>
        <v>2024</v>
      </c>
      <c r="E1258" s="3" t="s">
        <v>2522</v>
      </c>
      <c r="F1258" s="3" t="s">
        <v>33</v>
      </c>
      <c r="G1258" s="3" t="s">
        <v>101</v>
      </c>
      <c r="H1258" s="3" t="s">
        <v>25</v>
      </c>
      <c r="I1258" s="3" t="s">
        <v>58</v>
      </c>
      <c r="J1258" s="3" t="s">
        <v>2523</v>
      </c>
      <c r="K1258" s="3">
        <v>1</v>
      </c>
      <c r="L1258" s="3">
        <v>28684</v>
      </c>
      <c r="M1258" s="3">
        <f t="shared" si="59"/>
        <v>28684</v>
      </c>
      <c r="N1258" s="6">
        <f>Table2[[#This Row],[revenue]]/Table2[[#This Row],[Order ID]]</f>
        <v>2.5481034023274409</v>
      </c>
      <c r="O1258" s="3" t="str" cm="1">
        <f t="array" ref="O1258">_xlfn.IFS(M1258&lt;=150000,"regular",M1258&lt;=300000,"premium",M1258&lt;=500000,"VIP")</f>
        <v>regular</v>
      </c>
    </row>
    <row r="1259" spans="1:15" x14ac:dyDescent="0.25">
      <c r="A1259" s="3">
        <v>11258</v>
      </c>
      <c r="B1259" s="5">
        <v>45456</v>
      </c>
      <c r="C1259" s="5" t="str">
        <f t="shared" si="57"/>
        <v>Jun</v>
      </c>
      <c r="D1259" s="5" t="str">
        <f t="shared" si="58"/>
        <v>2024</v>
      </c>
      <c r="E1259" s="3" t="s">
        <v>2524</v>
      </c>
      <c r="F1259" s="3" t="s">
        <v>23</v>
      </c>
      <c r="G1259" s="3" t="s">
        <v>24</v>
      </c>
      <c r="H1259" s="3" t="s">
        <v>67</v>
      </c>
      <c r="I1259" s="3" t="s">
        <v>298</v>
      </c>
      <c r="J1259" s="3" t="s">
        <v>2525</v>
      </c>
      <c r="K1259" s="3">
        <v>4</v>
      </c>
      <c r="L1259" s="3">
        <v>67475</v>
      </c>
      <c r="M1259" s="3">
        <f t="shared" si="59"/>
        <v>269900</v>
      </c>
      <c r="N1259" s="6">
        <f>Table2[[#This Row],[revenue]]/Table2[[#This Row],[Order ID]]</f>
        <v>23.974062888612544</v>
      </c>
      <c r="O1259" s="3" t="str" cm="1">
        <f t="array" ref="O1259">_xlfn.IFS(M1259&lt;=150000,"regular",M1259&lt;=300000,"premium",M1259&lt;=500000,"VIP")</f>
        <v>premium</v>
      </c>
    </row>
    <row r="1260" spans="1:15" x14ac:dyDescent="0.25">
      <c r="A1260" s="3">
        <v>11259</v>
      </c>
      <c r="B1260" s="5">
        <v>45210</v>
      </c>
      <c r="C1260" s="5" t="str">
        <f t="shared" si="57"/>
        <v>Oct</v>
      </c>
      <c r="D1260" s="5" t="str">
        <f t="shared" si="58"/>
        <v>2023</v>
      </c>
      <c r="E1260" s="3" t="s">
        <v>2526</v>
      </c>
      <c r="F1260" s="3" t="s">
        <v>23</v>
      </c>
      <c r="G1260" s="3" t="s">
        <v>24</v>
      </c>
      <c r="H1260" s="3" t="s">
        <v>87</v>
      </c>
      <c r="I1260" s="3" t="s">
        <v>205</v>
      </c>
      <c r="J1260" s="3" t="s">
        <v>2527</v>
      </c>
      <c r="K1260" s="3">
        <v>5</v>
      </c>
      <c r="L1260" s="3">
        <v>29646</v>
      </c>
      <c r="M1260" s="3">
        <f t="shared" si="59"/>
        <v>148230</v>
      </c>
      <c r="N1260" s="6">
        <f>Table2[[#This Row],[revenue]]/Table2[[#This Row],[Order ID]]</f>
        <v>13.16546762589928</v>
      </c>
      <c r="O1260" s="3" t="str" cm="1">
        <f t="array" ref="O1260">_xlfn.IFS(M1260&lt;=150000,"regular",M1260&lt;=300000,"premium",M1260&lt;=500000,"VIP")</f>
        <v>regular</v>
      </c>
    </row>
    <row r="1261" spans="1:15" x14ac:dyDescent="0.25">
      <c r="A1261" s="3">
        <v>11260</v>
      </c>
      <c r="B1261" s="5">
        <v>45458</v>
      </c>
      <c r="C1261" s="5" t="str">
        <f t="shared" si="57"/>
        <v>Jun</v>
      </c>
      <c r="D1261" s="5" t="str">
        <f t="shared" si="58"/>
        <v>2024</v>
      </c>
      <c r="E1261" s="3" t="s">
        <v>2528</v>
      </c>
      <c r="F1261" s="3" t="s">
        <v>17</v>
      </c>
      <c r="G1261" s="3" t="s">
        <v>66</v>
      </c>
      <c r="H1261" s="3" t="s">
        <v>39</v>
      </c>
      <c r="I1261" s="3" t="s">
        <v>200</v>
      </c>
      <c r="J1261" s="3" t="s">
        <v>2529</v>
      </c>
      <c r="K1261" s="3">
        <v>3</v>
      </c>
      <c r="L1261" s="3">
        <v>43133</v>
      </c>
      <c r="M1261" s="3">
        <f t="shared" si="59"/>
        <v>129399</v>
      </c>
      <c r="N1261" s="6">
        <f>Table2[[#This Row],[revenue]]/Table2[[#This Row],[Order ID]]</f>
        <v>11.491918294849023</v>
      </c>
      <c r="O1261" s="3" t="str" cm="1">
        <f t="array" ref="O1261">_xlfn.IFS(M1261&lt;=150000,"regular",M1261&lt;=300000,"premium",M1261&lt;=500000,"VIP")</f>
        <v>regular</v>
      </c>
    </row>
    <row r="1262" spans="1:15" x14ac:dyDescent="0.25">
      <c r="A1262" s="3">
        <v>11261</v>
      </c>
      <c r="B1262" s="5">
        <v>45510</v>
      </c>
      <c r="C1262" s="5" t="str">
        <f t="shared" si="57"/>
        <v>Aug</v>
      </c>
      <c r="D1262" s="5" t="str">
        <f t="shared" si="58"/>
        <v>2024</v>
      </c>
      <c r="E1262" s="3" t="s">
        <v>2530</v>
      </c>
      <c r="F1262" s="3" t="s">
        <v>11</v>
      </c>
      <c r="G1262" s="3" t="s">
        <v>12</v>
      </c>
      <c r="H1262" s="3" t="s">
        <v>62</v>
      </c>
      <c r="I1262" s="3" t="s">
        <v>63</v>
      </c>
      <c r="J1262" s="3" t="s">
        <v>2531</v>
      </c>
      <c r="K1262" s="3">
        <v>5</v>
      </c>
      <c r="L1262" s="3">
        <v>27702</v>
      </c>
      <c r="M1262" s="3">
        <f t="shared" si="59"/>
        <v>138510</v>
      </c>
      <c r="N1262" s="6">
        <f>Table2[[#This Row],[revenue]]/Table2[[#This Row],[Order ID]]</f>
        <v>12.299973359381937</v>
      </c>
      <c r="O1262" s="3" t="str" cm="1">
        <f t="array" ref="O1262">_xlfn.IFS(M1262&lt;=150000,"regular",M1262&lt;=300000,"premium",M1262&lt;=500000,"VIP")</f>
        <v>regular</v>
      </c>
    </row>
    <row r="1263" spans="1:15" x14ac:dyDescent="0.25">
      <c r="A1263" s="3">
        <v>11262</v>
      </c>
      <c r="B1263" s="5">
        <v>45241</v>
      </c>
      <c r="C1263" s="5" t="str">
        <f t="shared" si="57"/>
        <v>Nov</v>
      </c>
      <c r="D1263" s="5" t="str">
        <f t="shared" si="58"/>
        <v>2023</v>
      </c>
      <c r="E1263" s="3" t="s">
        <v>2532</v>
      </c>
      <c r="F1263" s="3" t="s">
        <v>17</v>
      </c>
      <c r="G1263" s="3" t="s">
        <v>66</v>
      </c>
      <c r="H1263" s="3" t="s">
        <v>67</v>
      </c>
      <c r="I1263" s="3" t="s">
        <v>231</v>
      </c>
      <c r="J1263" s="3" t="s">
        <v>2533</v>
      </c>
      <c r="K1263" s="3">
        <v>4</v>
      </c>
      <c r="L1263" s="3">
        <v>456</v>
      </c>
      <c r="M1263" s="3">
        <f t="shared" si="59"/>
        <v>1824</v>
      </c>
      <c r="N1263" s="6">
        <f>Table2[[#This Row],[revenue]]/Table2[[#This Row],[Order ID]]</f>
        <v>0.16196057538625466</v>
      </c>
      <c r="O1263" s="3" t="str" cm="1">
        <f t="array" ref="O1263">_xlfn.IFS(M1263&lt;=150000,"regular",M1263&lt;=300000,"premium",M1263&lt;=500000,"VIP")</f>
        <v>regular</v>
      </c>
    </row>
    <row r="1264" spans="1:15" x14ac:dyDescent="0.25">
      <c r="A1264" s="3">
        <v>11263</v>
      </c>
      <c r="B1264" s="5">
        <v>45535</v>
      </c>
      <c r="C1264" s="5" t="str">
        <f t="shared" si="57"/>
        <v>Aug</v>
      </c>
      <c r="D1264" s="5" t="str">
        <f t="shared" si="58"/>
        <v>2024</v>
      </c>
      <c r="E1264" s="3" t="s">
        <v>2534</v>
      </c>
      <c r="F1264" s="3" t="s">
        <v>23</v>
      </c>
      <c r="G1264" s="3" t="s">
        <v>29</v>
      </c>
      <c r="H1264" s="3" t="s">
        <v>25</v>
      </c>
      <c r="I1264" s="3" t="s">
        <v>218</v>
      </c>
      <c r="J1264" s="3" t="s">
        <v>2535</v>
      </c>
      <c r="K1264" s="3">
        <v>1</v>
      </c>
      <c r="L1264" s="3">
        <v>79297</v>
      </c>
      <c r="M1264" s="3">
        <f t="shared" si="59"/>
        <v>79297</v>
      </c>
      <c r="N1264" s="6">
        <f>Table2[[#This Row],[revenue]]/Table2[[#This Row],[Order ID]]</f>
        <v>7.0404865488768538</v>
      </c>
      <c r="O1264" s="3" t="str" cm="1">
        <f t="array" ref="O1264">_xlfn.IFS(M1264&lt;=150000,"regular",M1264&lt;=300000,"premium",M1264&lt;=500000,"VIP")</f>
        <v>regular</v>
      </c>
    </row>
    <row r="1265" spans="1:15" x14ac:dyDescent="0.25">
      <c r="A1265" s="3">
        <v>11264</v>
      </c>
      <c r="B1265" s="5">
        <v>45606</v>
      </c>
      <c r="C1265" s="5" t="str">
        <f t="shared" si="57"/>
        <v>Nov</v>
      </c>
      <c r="D1265" s="5" t="str">
        <f t="shared" si="58"/>
        <v>2024</v>
      </c>
      <c r="E1265" s="3" t="s">
        <v>2536</v>
      </c>
      <c r="F1265" s="3" t="s">
        <v>17</v>
      </c>
      <c r="G1265" s="3" t="s">
        <v>66</v>
      </c>
      <c r="H1265" s="3" t="s">
        <v>25</v>
      </c>
      <c r="I1265" s="3" t="s">
        <v>95</v>
      </c>
      <c r="J1265" s="3" t="s">
        <v>2537</v>
      </c>
      <c r="K1265" s="3">
        <v>2</v>
      </c>
      <c r="L1265" s="3">
        <v>55685</v>
      </c>
      <c r="M1265" s="3">
        <f t="shared" si="59"/>
        <v>111370</v>
      </c>
      <c r="N1265" s="6">
        <f>Table2[[#This Row],[revenue]]/Table2[[#This Row],[Order ID]]</f>
        <v>9.887251420454545</v>
      </c>
      <c r="O1265" s="3" t="str" cm="1">
        <f t="array" ref="O1265">_xlfn.IFS(M1265&lt;=150000,"regular",M1265&lt;=300000,"premium",M1265&lt;=500000,"VIP")</f>
        <v>regular</v>
      </c>
    </row>
    <row r="1266" spans="1:15" x14ac:dyDescent="0.25">
      <c r="A1266" s="3">
        <v>11265</v>
      </c>
      <c r="B1266" s="5">
        <v>45664</v>
      </c>
      <c r="C1266" s="5" t="str">
        <f t="shared" si="57"/>
        <v>Jan</v>
      </c>
      <c r="D1266" s="5" t="str">
        <f t="shared" si="58"/>
        <v>2025</v>
      </c>
      <c r="E1266" s="3" t="s">
        <v>2538</v>
      </c>
      <c r="F1266" s="3" t="s">
        <v>23</v>
      </c>
      <c r="G1266" s="3" t="s">
        <v>105</v>
      </c>
      <c r="H1266" s="3" t="s">
        <v>25</v>
      </c>
      <c r="I1266" s="3" t="s">
        <v>313</v>
      </c>
      <c r="J1266" s="3" t="s">
        <v>2539</v>
      </c>
      <c r="K1266" s="3">
        <v>1</v>
      </c>
      <c r="L1266" s="3">
        <v>8039</v>
      </c>
      <c r="M1266" s="3">
        <f t="shared" si="59"/>
        <v>8039</v>
      </c>
      <c r="N1266" s="6">
        <f>Table2[[#This Row],[revenue]]/Table2[[#This Row],[Order ID]]</f>
        <v>0.71362627607634266</v>
      </c>
      <c r="O1266" s="3" t="str" cm="1">
        <f t="array" ref="O1266">_xlfn.IFS(M1266&lt;=150000,"regular",M1266&lt;=300000,"premium",M1266&lt;=500000,"VIP")</f>
        <v>regular</v>
      </c>
    </row>
    <row r="1267" spans="1:15" x14ac:dyDescent="0.25">
      <c r="A1267" s="3">
        <v>11266</v>
      </c>
      <c r="B1267" s="5">
        <v>45609</v>
      </c>
      <c r="C1267" s="5" t="str">
        <f t="shared" si="57"/>
        <v>Nov</v>
      </c>
      <c r="D1267" s="5" t="str">
        <f t="shared" si="58"/>
        <v>2024</v>
      </c>
      <c r="E1267" s="3" t="s">
        <v>2540</v>
      </c>
      <c r="F1267" s="3" t="s">
        <v>17</v>
      </c>
      <c r="G1267" s="3" t="s">
        <v>51</v>
      </c>
      <c r="H1267" s="3" t="s">
        <v>67</v>
      </c>
      <c r="I1267" s="3" t="s">
        <v>195</v>
      </c>
      <c r="J1267" s="3" t="s">
        <v>2541</v>
      </c>
      <c r="K1267" s="3">
        <v>2</v>
      </c>
      <c r="L1267" s="3">
        <v>22703</v>
      </c>
      <c r="M1267" s="3">
        <f t="shared" si="59"/>
        <v>45406</v>
      </c>
      <c r="N1267" s="6">
        <f>Table2[[#This Row],[revenue]]/Table2[[#This Row],[Order ID]]</f>
        <v>4.030356825847683</v>
      </c>
      <c r="O1267" s="3" t="str" cm="1">
        <f t="array" ref="O1267">_xlfn.IFS(M1267&lt;=150000,"regular",M1267&lt;=300000,"premium",M1267&lt;=500000,"VIP")</f>
        <v>regular</v>
      </c>
    </row>
    <row r="1268" spans="1:15" x14ac:dyDescent="0.25">
      <c r="A1268" s="3">
        <v>11267</v>
      </c>
      <c r="B1268" s="5">
        <v>45326</v>
      </c>
      <c r="C1268" s="5" t="str">
        <f t="shared" si="57"/>
        <v>Feb</v>
      </c>
      <c r="D1268" s="5" t="str">
        <f t="shared" si="58"/>
        <v>2024</v>
      </c>
      <c r="E1268" s="3" t="s">
        <v>2542</v>
      </c>
      <c r="F1268" s="3" t="s">
        <v>33</v>
      </c>
      <c r="G1268" s="3" t="s">
        <v>43</v>
      </c>
      <c r="H1268" s="3" t="s">
        <v>35</v>
      </c>
      <c r="I1268" s="3" t="s">
        <v>179</v>
      </c>
      <c r="J1268" s="3" t="s">
        <v>1369</v>
      </c>
      <c r="K1268" s="3">
        <v>2</v>
      </c>
      <c r="L1268" s="3">
        <v>39004</v>
      </c>
      <c r="M1268" s="3">
        <f t="shared" si="59"/>
        <v>78008</v>
      </c>
      <c r="N1268" s="6">
        <f>Table2[[#This Row],[revenue]]/Table2[[#This Row],[Order ID]]</f>
        <v>6.9235821425401616</v>
      </c>
      <c r="O1268" s="3" t="str" cm="1">
        <f t="array" ref="O1268">_xlfn.IFS(M1268&lt;=150000,"regular",M1268&lt;=300000,"premium",M1268&lt;=500000,"VIP")</f>
        <v>regular</v>
      </c>
    </row>
    <row r="1269" spans="1:15" x14ac:dyDescent="0.25">
      <c r="A1269" s="3">
        <v>11268</v>
      </c>
      <c r="B1269" s="5">
        <v>45888</v>
      </c>
      <c r="C1269" s="5" t="str">
        <f t="shared" si="57"/>
        <v>Aug</v>
      </c>
      <c r="D1269" s="5" t="str">
        <f t="shared" si="58"/>
        <v>2025</v>
      </c>
      <c r="E1269" s="3" t="s">
        <v>2543</v>
      </c>
      <c r="F1269" s="3" t="s">
        <v>23</v>
      </c>
      <c r="G1269" s="3" t="s">
        <v>105</v>
      </c>
      <c r="H1269" s="3" t="s">
        <v>13</v>
      </c>
      <c r="I1269" s="3" t="s">
        <v>91</v>
      </c>
      <c r="J1269" s="3" t="s">
        <v>2544</v>
      </c>
      <c r="K1269" s="3">
        <v>3</v>
      </c>
      <c r="L1269" s="3">
        <v>47015</v>
      </c>
      <c r="M1269" s="3">
        <f t="shared" si="59"/>
        <v>141045</v>
      </c>
      <c r="N1269" s="6">
        <f>Table2[[#This Row],[revenue]]/Table2[[#This Row],[Order ID]]</f>
        <v>12.51730564430245</v>
      </c>
      <c r="O1269" s="3" t="str" cm="1">
        <f t="array" ref="O1269">_xlfn.IFS(M1269&lt;=150000,"regular",M1269&lt;=300000,"premium",M1269&lt;=500000,"VIP")</f>
        <v>regular</v>
      </c>
    </row>
    <row r="1270" spans="1:15" x14ac:dyDescent="0.25">
      <c r="A1270" s="3">
        <v>11269</v>
      </c>
      <c r="B1270" s="5">
        <v>45562</v>
      </c>
      <c r="C1270" s="5" t="str">
        <f t="shared" si="57"/>
        <v>Sep</v>
      </c>
      <c r="D1270" s="5" t="str">
        <f t="shared" si="58"/>
        <v>2024</v>
      </c>
      <c r="E1270" s="3" t="s">
        <v>2545</v>
      </c>
      <c r="F1270" s="3" t="s">
        <v>33</v>
      </c>
      <c r="G1270" s="3" t="s">
        <v>43</v>
      </c>
      <c r="H1270" s="3" t="s">
        <v>77</v>
      </c>
      <c r="I1270" s="3" t="s">
        <v>287</v>
      </c>
      <c r="J1270" s="3" t="s">
        <v>2546</v>
      </c>
      <c r="K1270" s="3">
        <v>1</v>
      </c>
      <c r="L1270" s="3">
        <v>30002</v>
      </c>
      <c r="M1270" s="3">
        <f t="shared" si="59"/>
        <v>30002</v>
      </c>
      <c r="N1270" s="6">
        <f>Table2[[#This Row],[revenue]]/Table2[[#This Row],[Order ID]]</f>
        <v>2.6623480344307393</v>
      </c>
      <c r="O1270" s="3" t="str" cm="1">
        <f t="array" ref="O1270">_xlfn.IFS(M1270&lt;=150000,"regular",M1270&lt;=300000,"premium",M1270&lt;=500000,"VIP")</f>
        <v>regular</v>
      </c>
    </row>
    <row r="1271" spans="1:15" x14ac:dyDescent="0.25">
      <c r="A1271" s="3">
        <v>11270</v>
      </c>
      <c r="B1271" s="5">
        <v>45476</v>
      </c>
      <c r="C1271" s="5" t="str">
        <f t="shared" si="57"/>
        <v>Jul</v>
      </c>
      <c r="D1271" s="5" t="str">
        <f t="shared" si="58"/>
        <v>2024</v>
      </c>
      <c r="E1271" s="3" t="s">
        <v>2547</v>
      </c>
      <c r="F1271" s="3" t="s">
        <v>17</v>
      </c>
      <c r="G1271" s="3" t="s">
        <v>66</v>
      </c>
      <c r="H1271" s="3" t="s">
        <v>87</v>
      </c>
      <c r="I1271" s="3" t="s">
        <v>147</v>
      </c>
      <c r="J1271" s="3" t="s">
        <v>2548</v>
      </c>
      <c r="K1271" s="3">
        <v>1</v>
      </c>
      <c r="L1271" s="3">
        <v>14626</v>
      </c>
      <c r="M1271" s="3">
        <f t="shared" si="59"/>
        <v>14626</v>
      </c>
      <c r="N1271" s="6">
        <f>Table2[[#This Row],[revenue]]/Table2[[#This Row],[Order ID]]</f>
        <v>1.2977817213842058</v>
      </c>
      <c r="O1271" s="3" t="str" cm="1">
        <f t="array" ref="O1271">_xlfn.IFS(M1271&lt;=150000,"regular",M1271&lt;=300000,"premium",M1271&lt;=500000,"VIP")</f>
        <v>regular</v>
      </c>
    </row>
    <row r="1272" spans="1:15" x14ac:dyDescent="0.25">
      <c r="A1272" s="3">
        <v>11271</v>
      </c>
      <c r="B1272" s="5">
        <v>45292</v>
      </c>
      <c r="C1272" s="5" t="str">
        <f t="shared" si="57"/>
        <v>Jan</v>
      </c>
      <c r="D1272" s="5" t="str">
        <f t="shared" si="58"/>
        <v>2024</v>
      </c>
      <c r="E1272" s="3" t="s">
        <v>2549</v>
      </c>
      <c r="F1272" s="3" t="s">
        <v>17</v>
      </c>
      <c r="G1272" s="3" t="s">
        <v>47</v>
      </c>
      <c r="H1272" s="3" t="s">
        <v>39</v>
      </c>
      <c r="I1272" s="3" t="s">
        <v>117</v>
      </c>
      <c r="J1272" s="3" t="s">
        <v>301</v>
      </c>
      <c r="K1272" s="3">
        <v>5</v>
      </c>
      <c r="L1272" s="3">
        <v>29488</v>
      </c>
      <c r="M1272" s="3">
        <f t="shared" si="59"/>
        <v>147440</v>
      </c>
      <c r="N1272" s="6">
        <f>Table2[[#This Row],[revenue]]/Table2[[#This Row],[Order ID]]</f>
        <v>13.081359240528791</v>
      </c>
      <c r="O1272" s="3" t="str" cm="1">
        <f t="array" ref="O1272">_xlfn.IFS(M1272&lt;=150000,"regular",M1272&lt;=300000,"premium",M1272&lt;=500000,"VIP")</f>
        <v>regular</v>
      </c>
    </row>
    <row r="1273" spans="1:15" x14ac:dyDescent="0.25">
      <c r="A1273" s="3">
        <v>11272</v>
      </c>
      <c r="B1273" s="5">
        <v>45442</v>
      </c>
      <c r="C1273" s="5" t="str">
        <f t="shared" si="57"/>
        <v>May</v>
      </c>
      <c r="D1273" s="5" t="str">
        <f t="shared" si="58"/>
        <v>2024</v>
      </c>
      <c r="E1273" s="3" t="s">
        <v>2550</v>
      </c>
      <c r="F1273" s="3" t="s">
        <v>17</v>
      </c>
      <c r="G1273" s="3" t="s">
        <v>66</v>
      </c>
      <c r="H1273" s="3" t="s">
        <v>25</v>
      </c>
      <c r="I1273" s="3" t="s">
        <v>58</v>
      </c>
      <c r="J1273" s="3" t="s">
        <v>2551</v>
      </c>
      <c r="K1273" s="3">
        <v>3</v>
      </c>
      <c r="L1273" s="3">
        <v>28862</v>
      </c>
      <c r="M1273" s="3">
        <f t="shared" si="59"/>
        <v>86586</v>
      </c>
      <c r="N1273" s="6">
        <f>Table2[[#This Row],[revenue]]/Table2[[#This Row],[Order ID]]</f>
        <v>7.6815117104329316</v>
      </c>
      <c r="O1273" s="3" t="str" cm="1">
        <f t="array" ref="O1273">_xlfn.IFS(M1273&lt;=150000,"regular",M1273&lt;=300000,"premium",M1273&lt;=500000,"VIP")</f>
        <v>regular</v>
      </c>
    </row>
    <row r="1274" spans="1:15" x14ac:dyDescent="0.25">
      <c r="A1274" s="3">
        <v>11273</v>
      </c>
      <c r="B1274" s="5">
        <v>45788</v>
      </c>
      <c r="C1274" s="5" t="str">
        <f t="shared" si="57"/>
        <v>May</v>
      </c>
      <c r="D1274" s="5" t="str">
        <f t="shared" si="58"/>
        <v>2025</v>
      </c>
      <c r="E1274" s="3" t="s">
        <v>2552</v>
      </c>
      <c r="F1274" s="3" t="s">
        <v>23</v>
      </c>
      <c r="G1274" s="3" t="s">
        <v>24</v>
      </c>
      <c r="H1274" s="3" t="s">
        <v>19</v>
      </c>
      <c r="I1274" s="3" t="s">
        <v>124</v>
      </c>
      <c r="J1274" s="3" t="s">
        <v>2553</v>
      </c>
      <c r="K1274" s="3">
        <v>4</v>
      </c>
      <c r="L1274" s="3">
        <v>3967</v>
      </c>
      <c r="M1274" s="3">
        <f t="shared" si="59"/>
        <v>15868</v>
      </c>
      <c r="N1274" s="6">
        <f>Table2[[#This Row],[revenue]]/Table2[[#This Row],[Order ID]]</f>
        <v>1.4076111061829149</v>
      </c>
      <c r="O1274" s="3" t="str" cm="1">
        <f t="array" ref="O1274">_xlfn.IFS(M1274&lt;=150000,"regular",M1274&lt;=300000,"premium",M1274&lt;=500000,"VIP")</f>
        <v>regular</v>
      </c>
    </row>
    <row r="1275" spans="1:15" x14ac:dyDescent="0.25">
      <c r="A1275" s="3">
        <v>11274</v>
      </c>
      <c r="B1275" s="5">
        <v>45270</v>
      </c>
      <c r="C1275" s="5" t="str">
        <f t="shared" si="57"/>
        <v>Dec</v>
      </c>
      <c r="D1275" s="5" t="str">
        <f t="shared" si="58"/>
        <v>2023</v>
      </c>
      <c r="E1275" s="3" t="s">
        <v>2554</v>
      </c>
      <c r="F1275" s="3" t="s">
        <v>23</v>
      </c>
      <c r="G1275" s="3" t="s">
        <v>76</v>
      </c>
      <c r="H1275" s="3" t="s">
        <v>62</v>
      </c>
      <c r="I1275" s="3" t="s">
        <v>63</v>
      </c>
      <c r="J1275" s="3" t="s">
        <v>2555</v>
      </c>
      <c r="K1275" s="3">
        <v>4</v>
      </c>
      <c r="L1275" s="3">
        <v>27946</v>
      </c>
      <c r="M1275" s="3">
        <f t="shared" si="59"/>
        <v>111784</v>
      </c>
      <c r="N1275" s="6">
        <f>Table2[[#This Row],[revenue]]/Table2[[#This Row],[Order ID]]</f>
        <v>9.9152031222281352</v>
      </c>
      <c r="O1275" s="3" t="str" cm="1">
        <f t="array" ref="O1275">_xlfn.IFS(M1275&lt;=150000,"regular",M1275&lt;=300000,"premium",M1275&lt;=500000,"VIP")</f>
        <v>regular</v>
      </c>
    </row>
    <row r="1276" spans="1:15" x14ac:dyDescent="0.25">
      <c r="A1276" s="3">
        <v>11275</v>
      </c>
      <c r="B1276" s="5">
        <v>45658</v>
      </c>
      <c r="C1276" s="5" t="str">
        <f t="shared" si="57"/>
        <v>Jan</v>
      </c>
      <c r="D1276" s="5" t="str">
        <f t="shared" si="58"/>
        <v>2025</v>
      </c>
      <c r="E1276" s="3" t="s">
        <v>2556</v>
      </c>
      <c r="F1276" s="3" t="s">
        <v>17</v>
      </c>
      <c r="G1276" s="3" t="s">
        <v>66</v>
      </c>
      <c r="H1276" s="3" t="s">
        <v>19</v>
      </c>
      <c r="I1276" s="3" t="s">
        <v>124</v>
      </c>
      <c r="J1276" s="3" t="s">
        <v>2557</v>
      </c>
      <c r="K1276" s="3">
        <v>1</v>
      </c>
      <c r="L1276" s="3">
        <v>55905</v>
      </c>
      <c r="M1276" s="3">
        <f t="shared" si="59"/>
        <v>55905</v>
      </c>
      <c r="N1276" s="6">
        <f>Table2[[#This Row],[revenue]]/Table2[[#This Row],[Order ID]]</f>
        <v>4.9583148558758312</v>
      </c>
      <c r="O1276" s="3" t="str" cm="1">
        <f t="array" ref="O1276">_xlfn.IFS(M1276&lt;=150000,"regular",M1276&lt;=300000,"premium",M1276&lt;=500000,"VIP")</f>
        <v>regular</v>
      </c>
    </row>
    <row r="1277" spans="1:15" x14ac:dyDescent="0.25">
      <c r="A1277" s="3">
        <v>11276</v>
      </c>
      <c r="B1277" s="5">
        <v>45881</v>
      </c>
      <c r="C1277" s="5" t="str">
        <f t="shared" si="57"/>
        <v>Aug</v>
      </c>
      <c r="D1277" s="5" t="str">
        <f t="shared" si="58"/>
        <v>2025</v>
      </c>
      <c r="E1277" s="3" t="s">
        <v>2558</v>
      </c>
      <c r="F1277" s="3" t="s">
        <v>33</v>
      </c>
      <c r="G1277" s="3" t="s">
        <v>34</v>
      </c>
      <c r="H1277" s="3" t="s">
        <v>25</v>
      </c>
      <c r="I1277" s="3" t="s">
        <v>313</v>
      </c>
      <c r="J1277" s="3" t="s">
        <v>2559</v>
      </c>
      <c r="K1277" s="3">
        <v>1</v>
      </c>
      <c r="L1277" s="3">
        <v>38764</v>
      </c>
      <c r="M1277" s="3">
        <f t="shared" si="59"/>
        <v>38764</v>
      </c>
      <c r="N1277" s="6">
        <f>Table2[[#This Row],[revenue]]/Table2[[#This Row],[Order ID]]</f>
        <v>3.4377438808087972</v>
      </c>
      <c r="O1277" s="3" t="str" cm="1">
        <f t="array" ref="O1277">_xlfn.IFS(M1277&lt;=150000,"regular",M1277&lt;=300000,"premium",M1277&lt;=500000,"VIP")</f>
        <v>regular</v>
      </c>
    </row>
    <row r="1278" spans="1:15" x14ac:dyDescent="0.25">
      <c r="A1278" s="3">
        <v>11277</v>
      </c>
      <c r="B1278" s="5">
        <v>45883</v>
      </c>
      <c r="C1278" s="5" t="str">
        <f t="shared" si="57"/>
        <v>Aug</v>
      </c>
      <c r="D1278" s="5" t="str">
        <f t="shared" si="58"/>
        <v>2025</v>
      </c>
      <c r="E1278" s="3" t="s">
        <v>2560</v>
      </c>
      <c r="F1278" s="3" t="s">
        <v>11</v>
      </c>
      <c r="G1278" s="3" t="s">
        <v>61</v>
      </c>
      <c r="H1278" s="3" t="s">
        <v>35</v>
      </c>
      <c r="I1278" s="3" t="s">
        <v>71</v>
      </c>
      <c r="J1278" s="3" t="s">
        <v>2561</v>
      </c>
      <c r="K1278" s="3">
        <v>5</v>
      </c>
      <c r="L1278" s="3">
        <v>15036</v>
      </c>
      <c r="M1278" s="3">
        <f t="shared" si="59"/>
        <v>75180</v>
      </c>
      <c r="N1278" s="6">
        <f>Table2[[#This Row],[revenue]]/Table2[[#This Row],[Order ID]]</f>
        <v>6.666666666666667</v>
      </c>
      <c r="O1278" s="3" t="str" cm="1">
        <f t="array" ref="O1278">_xlfn.IFS(M1278&lt;=150000,"regular",M1278&lt;=300000,"premium",M1278&lt;=500000,"VIP")</f>
        <v>regular</v>
      </c>
    </row>
    <row r="1279" spans="1:15" x14ac:dyDescent="0.25">
      <c r="A1279" s="3">
        <v>11278</v>
      </c>
      <c r="B1279" s="5">
        <v>45347</v>
      </c>
      <c r="C1279" s="5" t="str">
        <f t="shared" si="57"/>
        <v>Feb</v>
      </c>
      <c r="D1279" s="5" t="str">
        <f t="shared" si="58"/>
        <v>2024</v>
      </c>
      <c r="E1279" s="3" t="s">
        <v>2562</v>
      </c>
      <c r="F1279" s="3" t="s">
        <v>11</v>
      </c>
      <c r="G1279" s="3" t="s">
        <v>12</v>
      </c>
      <c r="H1279" s="3" t="s">
        <v>62</v>
      </c>
      <c r="I1279" s="3" t="s">
        <v>508</v>
      </c>
      <c r="J1279" s="3" t="s">
        <v>848</v>
      </c>
      <c r="K1279" s="3">
        <v>2</v>
      </c>
      <c r="L1279" s="3">
        <v>66296</v>
      </c>
      <c r="M1279" s="3">
        <f t="shared" si="59"/>
        <v>132592</v>
      </c>
      <c r="N1279" s="6">
        <f>Table2[[#This Row],[revenue]]/Table2[[#This Row],[Order ID]]</f>
        <v>11.756694449370455</v>
      </c>
      <c r="O1279" s="3" t="str" cm="1">
        <f t="array" ref="O1279">_xlfn.IFS(M1279&lt;=150000,"regular",M1279&lt;=300000,"premium",M1279&lt;=500000,"VIP")</f>
        <v>regular</v>
      </c>
    </row>
    <row r="1280" spans="1:15" x14ac:dyDescent="0.25">
      <c r="A1280" s="3">
        <v>11279</v>
      </c>
      <c r="B1280" s="5">
        <v>45553</v>
      </c>
      <c r="C1280" s="5" t="str">
        <f t="shared" si="57"/>
        <v>Sep</v>
      </c>
      <c r="D1280" s="5" t="str">
        <f t="shared" si="58"/>
        <v>2024</v>
      </c>
      <c r="E1280" s="3" t="s">
        <v>2563</v>
      </c>
      <c r="F1280" s="3" t="s">
        <v>23</v>
      </c>
      <c r="G1280" s="3" t="s">
        <v>105</v>
      </c>
      <c r="H1280" s="3" t="s">
        <v>120</v>
      </c>
      <c r="I1280" s="3" t="s">
        <v>121</v>
      </c>
      <c r="J1280" s="3" t="s">
        <v>2564</v>
      </c>
      <c r="K1280" s="3">
        <v>5</v>
      </c>
      <c r="L1280" s="3">
        <v>27902</v>
      </c>
      <c r="M1280" s="3">
        <f t="shared" si="59"/>
        <v>139510</v>
      </c>
      <c r="N1280" s="6">
        <f>Table2[[#This Row],[revenue]]/Table2[[#This Row],[Order ID]]</f>
        <v>12.369004344356769</v>
      </c>
      <c r="O1280" s="3" t="str" cm="1">
        <f t="array" ref="O1280">_xlfn.IFS(M1280&lt;=150000,"regular",M1280&lt;=300000,"premium",M1280&lt;=500000,"VIP")</f>
        <v>regular</v>
      </c>
    </row>
    <row r="1281" spans="1:15" x14ac:dyDescent="0.25">
      <c r="A1281" s="3">
        <v>11280</v>
      </c>
      <c r="B1281" s="5">
        <v>45371</v>
      </c>
      <c r="C1281" s="5" t="str">
        <f t="shared" si="57"/>
        <v>Mar</v>
      </c>
      <c r="D1281" s="5" t="str">
        <f t="shared" si="58"/>
        <v>2024</v>
      </c>
      <c r="E1281" s="3" t="s">
        <v>2565</v>
      </c>
      <c r="F1281" s="3" t="s">
        <v>17</v>
      </c>
      <c r="G1281" s="3" t="s">
        <v>47</v>
      </c>
      <c r="H1281" s="3" t="s">
        <v>87</v>
      </c>
      <c r="I1281" s="3" t="s">
        <v>129</v>
      </c>
      <c r="J1281" s="3" t="s">
        <v>2566</v>
      </c>
      <c r="K1281" s="3">
        <v>4</v>
      </c>
      <c r="L1281" s="3">
        <v>16273</v>
      </c>
      <c r="M1281" s="3">
        <f t="shared" si="59"/>
        <v>65092</v>
      </c>
      <c r="N1281" s="6">
        <f>Table2[[#This Row],[revenue]]/Table2[[#This Row],[Order ID]]</f>
        <v>5.7705673758865252</v>
      </c>
      <c r="O1281" s="3" t="str" cm="1">
        <f t="array" ref="O1281">_xlfn.IFS(M1281&lt;=150000,"regular",M1281&lt;=300000,"premium",M1281&lt;=500000,"VIP")</f>
        <v>regular</v>
      </c>
    </row>
    <row r="1282" spans="1:15" x14ac:dyDescent="0.25">
      <c r="A1282" s="3">
        <v>11281</v>
      </c>
      <c r="B1282" s="5">
        <v>45456</v>
      </c>
      <c r="C1282" s="5" t="str">
        <f t="shared" si="57"/>
        <v>Jun</v>
      </c>
      <c r="D1282" s="5" t="str">
        <f t="shared" si="58"/>
        <v>2024</v>
      </c>
      <c r="E1282" s="3" t="s">
        <v>2567</v>
      </c>
      <c r="F1282" s="3" t="s">
        <v>11</v>
      </c>
      <c r="G1282" s="3" t="s">
        <v>61</v>
      </c>
      <c r="H1282" s="3" t="s">
        <v>120</v>
      </c>
      <c r="I1282" s="3" t="s">
        <v>150</v>
      </c>
      <c r="J1282" s="3" t="s">
        <v>2568</v>
      </c>
      <c r="K1282" s="3">
        <v>4</v>
      </c>
      <c r="L1282" s="3">
        <v>78241</v>
      </c>
      <c r="M1282" s="3">
        <f t="shared" si="59"/>
        <v>312964</v>
      </c>
      <c r="N1282" s="6">
        <f>Table2[[#This Row],[revenue]]/Table2[[#This Row],[Order ID]]</f>
        <v>27.742576012764825</v>
      </c>
      <c r="O1282" s="3" t="str" cm="1">
        <f t="array" ref="O1282">_xlfn.IFS(M1282&lt;=150000,"regular",M1282&lt;=300000,"premium",M1282&lt;=500000,"VIP")</f>
        <v>VIP</v>
      </c>
    </row>
    <row r="1283" spans="1:15" x14ac:dyDescent="0.25">
      <c r="A1283" s="3">
        <v>11282</v>
      </c>
      <c r="B1283" s="5">
        <v>45646</v>
      </c>
      <c r="C1283" s="5" t="str">
        <f t="shared" ref="C1283:C1346" si="60">TEXT(B1283,"mmm")</f>
        <v>Dec</v>
      </c>
      <c r="D1283" s="5" t="str">
        <f t="shared" ref="D1283:D1346" si="61">TEXT(B1283,"yyyy")</f>
        <v>2024</v>
      </c>
      <c r="E1283" s="3" t="s">
        <v>2569</v>
      </c>
      <c r="F1283" s="3" t="s">
        <v>33</v>
      </c>
      <c r="G1283" s="3" t="s">
        <v>101</v>
      </c>
      <c r="H1283" s="3" t="s">
        <v>120</v>
      </c>
      <c r="I1283" s="3" t="s">
        <v>121</v>
      </c>
      <c r="J1283" s="3" t="s">
        <v>2570</v>
      </c>
      <c r="K1283" s="3">
        <v>5</v>
      </c>
      <c r="L1283" s="3">
        <v>55215</v>
      </c>
      <c r="M1283" s="3">
        <f t="shared" ref="M1283:M1346" si="62">K1283*L1283</f>
        <v>276075</v>
      </c>
      <c r="N1283" s="6">
        <f>Table2[[#This Row],[revenue]]/Table2[[#This Row],[Order ID]]</f>
        <v>24.470395319978728</v>
      </c>
      <c r="O1283" s="3" t="str" cm="1">
        <f t="array" ref="O1283">_xlfn.IFS(M1283&lt;=150000,"regular",M1283&lt;=300000,"premium",M1283&lt;=500000,"VIP")</f>
        <v>premium</v>
      </c>
    </row>
    <row r="1284" spans="1:15" x14ac:dyDescent="0.25">
      <c r="A1284" s="3">
        <v>11283</v>
      </c>
      <c r="B1284" s="5">
        <v>45702</v>
      </c>
      <c r="C1284" s="5" t="str">
        <f t="shared" si="60"/>
        <v>Feb</v>
      </c>
      <c r="D1284" s="5" t="str">
        <f t="shared" si="61"/>
        <v>2025</v>
      </c>
      <c r="E1284" s="3" t="s">
        <v>2571</v>
      </c>
      <c r="F1284" s="3" t="s">
        <v>23</v>
      </c>
      <c r="G1284" s="3" t="s">
        <v>29</v>
      </c>
      <c r="H1284" s="3" t="s">
        <v>77</v>
      </c>
      <c r="I1284" s="3" t="s">
        <v>78</v>
      </c>
      <c r="J1284" s="3" t="s">
        <v>2572</v>
      </c>
      <c r="K1284" s="3">
        <v>4</v>
      </c>
      <c r="L1284" s="3">
        <v>25647</v>
      </c>
      <c r="M1284" s="3">
        <f t="shared" si="62"/>
        <v>102588</v>
      </c>
      <c r="N1284" s="6">
        <f>Table2[[#This Row],[revenue]]/Table2[[#This Row],[Order ID]]</f>
        <v>9.0922626960914652</v>
      </c>
      <c r="O1284" s="3" t="str" cm="1">
        <f t="array" ref="O1284">_xlfn.IFS(M1284&lt;=150000,"regular",M1284&lt;=300000,"premium",M1284&lt;=500000,"VIP")</f>
        <v>regular</v>
      </c>
    </row>
    <row r="1285" spans="1:15" x14ac:dyDescent="0.25">
      <c r="A1285" s="3">
        <v>11284</v>
      </c>
      <c r="B1285" s="5">
        <v>45621</v>
      </c>
      <c r="C1285" s="5" t="str">
        <f t="shared" si="60"/>
        <v>Nov</v>
      </c>
      <c r="D1285" s="5" t="str">
        <f t="shared" si="61"/>
        <v>2024</v>
      </c>
      <c r="E1285" s="3" t="s">
        <v>2573</v>
      </c>
      <c r="F1285" s="3" t="s">
        <v>33</v>
      </c>
      <c r="G1285" s="3" t="s">
        <v>34</v>
      </c>
      <c r="H1285" s="3" t="s">
        <v>25</v>
      </c>
      <c r="I1285" s="3" t="s">
        <v>58</v>
      </c>
      <c r="J1285" s="3" t="s">
        <v>2574</v>
      </c>
      <c r="K1285" s="3">
        <v>4</v>
      </c>
      <c r="L1285" s="3">
        <v>52353</v>
      </c>
      <c r="M1285" s="3">
        <f t="shared" si="62"/>
        <v>209412</v>
      </c>
      <c r="N1285" s="6">
        <f>Table2[[#This Row],[revenue]]/Table2[[#This Row],[Order ID]]</f>
        <v>18.558312655086848</v>
      </c>
      <c r="O1285" s="3" t="str" cm="1">
        <f t="array" ref="O1285">_xlfn.IFS(M1285&lt;=150000,"regular",M1285&lt;=300000,"premium",M1285&lt;=500000,"VIP")</f>
        <v>premium</v>
      </c>
    </row>
    <row r="1286" spans="1:15" x14ac:dyDescent="0.25">
      <c r="A1286" s="3">
        <v>11285</v>
      </c>
      <c r="B1286" s="5">
        <v>45566</v>
      </c>
      <c r="C1286" s="5" t="str">
        <f t="shared" si="60"/>
        <v>Oct</v>
      </c>
      <c r="D1286" s="5" t="str">
        <f t="shared" si="61"/>
        <v>2024</v>
      </c>
      <c r="E1286" s="3" t="s">
        <v>2575</v>
      </c>
      <c r="F1286" s="3" t="s">
        <v>33</v>
      </c>
      <c r="G1286" s="3" t="s">
        <v>55</v>
      </c>
      <c r="H1286" s="3" t="s">
        <v>39</v>
      </c>
      <c r="I1286" s="3" t="s">
        <v>192</v>
      </c>
      <c r="J1286" s="3" t="s">
        <v>2576</v>
      </c>
      <c r="K1286" s="3">
        <v>2</v>
      </c>
      <c r="L1286" s="3">
        <v>39647</v>
      </c>
      <c r="M1286" s="3">
        <f t="shared" si="62"/>
        <v>79294</v>
      </c>
      <c r="N1286" s="6">
        <f>Table2[[#This Row],[revenue]]/Table2[[#This Row],[Order ID]]</f>
        <v>7.0264953478068231</v>
      </c>
      <c r="O1286" s="3" t="str" cm="1">
        <f t="array" ref="O1286">_xlfn.IFS(M1286&lt;=150000,"regular",M1286&lt;=300000,"premium",M1286&lt;=500000,"VIP")</f>
        <v>regular</v>
      </c>
    </row>
    <row r="1287" spans="1:15" x14ac:dyDescent="0.25">
      <c r="A1287" s="3">
        <v>11286</v>
      </c>
      <c r="B1287" s="5">
        <v>45291</v>
      </c>
      <c r="C1287" s="5" t="str">
        <f t="shared" si="60"/>
        <v>Dec</v>
      </c>
      <c r="D1287" s="5" t="str">
        <f t="shared" si="61"/>
        <v>2023</v>
      </c>
      <c r="E1287" s="3" t="s">
        <v>2577</v>
      </c>
      <c r="F1287" s="3" t="s">
        <v>11</v>
      </c>
      <c r="G1287" s="3" t="s">
        <v>84</v>
      </c>
      <c r="H1287" s="3" t="s">
        <v>39</v>
      </c>
      <c r="I1287" s="3" t="s">
        <v>192</v>
      </c>
      <c r="J1287" s="3" t="s">
        <v>2578</v>
      </c>
      <c r="K1287" s="3">
        <v>3</v>
      </c>
      <c r="L1287" s="3">
        <v>31790</v>
      </c>
      <c r="M1287" s="3">
        <f t="shared" si="62"/>
        <v>95370</v>
      </c>
      <c r="N1287" s="6">
        <f>Table2[[#This Row],[revenue]]/Table2[[#This Row],[Order ID]]</f>
        <v>8.4502923976608191</v>
      </c>
      <c r="O1287" s="3" t="str" cm="1">
        <f t="array" ref="O1287">_xlfn.IFS(M1287&lt;=150000,"regular",M1287&lt;=300000,"premium",M1287&lt;=500000,"VIP")</f>
        <v>regular</v>
      </c>
    </row>
    <row r="1288" spans="1:15" x14ac:dyDescent="0.25">
      <c r="A1288" s="3">
        <v>11287</v>
      </c>
      <c r="B1288" s="5">
        <v>45755</v>
      </c>
      <c r="C1288" s="5" t="str">
        <f t="shared" si="60"/>
        <v>Apr</v>
      </c>
      <c r="D1288" s="5" t="str">
        <f t="shared" si="61"/>
        <v>2025</v>
      </c>
      <c r="E1288" s="3" t="s">
        <v>2579</v>
      </c>
      <c r="F1288" s="3" t="s">
        <v>11</v>
      </c>
      <c r="G1288" s="3" t="s">
        <v>61</v>
      </c>
      <c r="H1288" s="3" t="s">
        <v>19</v>
      </c>
      <c r="I1288" s="3" t="s">
        <v>98</v>
      </c>
      <c r="J1288" s="3" t="s">
        <v>2580</v>
      </c>
      <c r="K1288" s="3">
        <v>2</v>
      </c>
      <c r="L1288" s="3">
        <v>35707</v>
      </c>
      <c r="M1288" s="3">
        <f t="shared" si="62"/>
        <v>71414</v>
      </c>
      <c r="N1288" s="6">
        <f>Table2[[#This Row],[revenue]]/Table2[[#This Row],[Order ID]]</f>
        <v>6.3271019757242843</v>
      </c>
      <c r="O1288" s="3" t="str" cm="1">
        <f t="array" ref="O1288">_xlfn.IFS(M1288&lt;=150000,"regular",M1288&lt;=300000,"premium",M1288&lt;=500000,"VIP")</f>
        <v>regular</v>
      </c>
    </row>
    <row r="1289" spans="1:15" x14ac:dyDescent="0.25">
      <c r="A1289" s="3">
        <v>11288</v>
      </c>
      <c r="B1289" s="5">
        <v>45901</v>
      </c>
      <c r="C1289" s="5" t="str">
        <f t="shared" si="60"/>
        <v>Sep</v>
      </c>
      <c r="D1289" s="5" t="str">
        <f t="shared" si="61"/>
        <v>2025</v>
      </c>
      <c r="E1289" s="3" t="s">
        <v>2581</v>
      </c>
      <c r="F1289" s="3" t="s">
        <v>17</v>
      </c>
      <c r="G1289" s="3" t="s">
        <v>47</v>
      </c>
      <c r="H1289" s="3" t="s">
        <v>62</v>
      </c>
      <c r="I1289" s="3" t="s">
        <v>142</v>
      </c>
      <c r="J1289" s="3" t="s">
        <v>2582</v>
      </c>
      <c r="K1289" s="3">
        <v>3</v>
      </c>
      <c r="L1289" s="3">
        <v>30776</v>
      </c>
      <c r="M1289" s="3">
        <f t="shared" si="62"/>
        <v>92328</v>
      </c>
      <c r="N1289" s="6">
        <f>Table2[[#This Row],[revenue]]/Table2[[#This Row],[Order ID]]</f>
        <v>8.1793054571226076</v>
      </c>
      <c r="O1289" s="3" t="str" cm="1">
        <f t="array" ref="O1289">_xlfn.IFS(M1289&lt;=150000,"regular",M1289&lt;=300000,"premium",M1289&lt;=500000,"VIP")</f>
        <v>regular</v>
      </c>
    </row>
    <row r="1290" spans="1:15" x14ac:dyDescent="0.25">
      <c r="A1290" s="3">
        <v>11289</v>
      </c>
      <c r="B1290" s="5">
        <v>45423</v>
      </c>
      <c r="C1290" s="5" t="str">
        <f t="shared" si="60"/>
        <v>May</v>
      </c>
      <c r="D1290" s="5" t="str">
        <f t="shared" si="61"/>
        <v>2024</v>
      </c>
      <c r="E1290" s="3" t="s">
        <v>2583</v>
      </c>
      <c r="F1290" s="3" t="s">
        <v>33</v>
      </c>
      <c r="G1290" s="3" t="s">
        <v>55</v>
      </c>
      <c r="H1290" s="3" t="s">
        <v>25</v>
      </c>
      <c r="I1290" s="3" t="s">
        <v>58</v>
      </c>
      <c r="J1290" s="3" t="s">
        <v>2584</v>
      </c>
      <c r="K1290" s="3">
        <v>4</v>
      </c>
      <c r="L1290" s="3">
        <v>46347</v>
      </c>
      <c r="M1290" s="3">
        <f t="shared" si="62"/>
        <v>185388</v>
      </c>
      <c r="N1290" s="6">
        <f>Table2[[#This Row],[revenue]]/Table2[[#This Row],[Order ID]]</f>
        <v>16.422003720435821</v>
      </c>
      <c r="O1290" s="3" t="str" cm="1">
        <f t="array" ref="O1290">_xlfn.IFS(M1290&lt;=150000,"regular",M1290&lt;=300000,"premium",M1290&lt;=500000,"VIP")</f>
        <v>premium</v>
      </c>
    </row>
    <row r="1291" spans="1:15" x14ac:dyDescent="0.25">
      <c r="A1291" s="3">
        <v>11290</v>
      </c>
      <c r="B1291" s="5">
        <v>45602</v>
      </c>
      <c r="C1291" s="5" t="str">
        <f t="shared" si="60"/>
        <v>Nov</v>
      </c>
      <c r="D1291" s="5" t="str">
        <f t="shared" si="61"/>
        <v>2024</v>
      </c>
      <c r="E1291" s="3" t="s">
        <v>2585</v>
      </c>
      <c r="F1291" s="3" t="s">
        <v>33</v>
      </c>
      <c r="G1291" s="3" t="s">
        <v>94</v>
      </c>
      <c r="H1291" s="3" t="s">
        <v>87</v>
      </c>
      <c r="I1291" s="3" t="s">
        <v>129</v>
      </c>
      <c r="J1291" s="3" t="s">
        <v>2586</v>
      </c>
      <c r="K1291" s="3">
        <v>3</v>
      </c>
      <c r="L1291" s="3">
        <v>53954</v>
      </c>
      <c r="M1291" s="3">
        <f t="shared" si="62"/>
        <v>161862</v>
      </c>
      <c r="N1291" s="6">
        <f>Table2[[#This Row],[revenue]]/Table2[[#This Row],[Order ID]]</f>
        <v>14.336758193091232</v>
      </c>
      <c r="O1291" s="3" t="str" cm="1">
        <f t="array" ref="O1291">_xlfn.IFS(M1291&lt;=150000,"regular",M1291&lt;=300000,"premium",M1291&lt;=500000,"VIP")</f>
        <v>premium</v>
      </c>
    </row>
    <row r="1292" spans="1:15" x14ac:dyDescent="0.25">
      <c r="A1292" s="3">
        <v>11291</v>
      </c>
      <c r="B1292" s="5">
        <v>45898</v>
      </c>
      <c r="C1292" s="5" t="str">
        <f t="shared" si="60"/>
        <v>Aug</v>
      </c>
      <c r="D1292" s="5" t="str">
        <f t="shared" si="61"/>
        <v>2025</v>
      </c>
      <c r="E1292" s="3" t="s">
        <v>2587</v>
      </c>
      <c r="F1292" s="3" t="s">
        <v>11</v>
      </c>
      <c r="G1292" s="3" t="s">
        <v>138</v>
      </c>
      <c r="H1292" s="3" t="s">
        <v>19</v>
      </c>
      <c r="I1292" s="3" t="s">
        <v>98</v>
      </c>
      <c r="J1292" s="3" t="s">
        <v>2588</v>
      </c>
      <c r="K1292" s="3">
        <v>3</v>
      </c>
      <c r="L1292" s="3">
        <v>21273</v>
      </c>
      <c r="M1292" s="3">
        <f t="shared" si="62"/>
        <v>63819</v>
      </c>
      <c r="N1292" s="6">
        <f>Table2[[#This Row],[revenue]]/Table2[[#This Row],[Order ID]]</f>
        <v>5.652200867947923</v>
      </c>
      <c r="O1292" s="3" t="str" cm="1">
        <f t="array" ref="O1292">_xlfn.IFS(M1292&lt;=150000,"regular",M1292&lt;=300000,"premium",M1292&lt;=500000,"VIP")</f>
        <v>regular</v>
      </c>
    </row>
    <row r="1293" spans="1:15" x14ac:dyDescent="0.25">
      <c r="A1293" s="3">
        <v>11292</v>
      </c>
      <c r="B1293" s="5">
        <v>45928</v>
      </c>
      <c r="C1293" s="5" t="str">
        <f t="shared" si="60"/>
        <v>Sep</v>
      </c>
      <c r="D1293" s="5" t="str">
        <f t="shared" si="61"/>
        <v>2025</v>
      </c>
      <c r="E1293" s="3" t="s">
        <v>2589</v>
      </c>
      <c r="F1293" s="3" t="s">
        <v>33</v>
      </c>
      <c r="G1293" s="3" t="s">
        <v>101</v>
      </c>
      <c r="H1293" s="3" t="s">
        <v>120</v>
      </c>
      <c r="I1293" s="3" t="s">
        <v>121</v>
      </c>
      <c r="J1293" s="3" t="s">
        <v>2590</v>
      </c>
      <c r="K1293" s="3">
        <v>2</v>
      </c>
      <c r="L1293" s="3">
        <v>55763</v>
      </c>
      <c r="M1293" s="3">
        <f t="shared" si="62"/>
        <v>111526</v>
      </c>
      <c r="N1293" s="6">
        <f>Table2[[#This Row],[revenue]]/Table2[[#This Row],[Order ID]]</f>
        <v>9.876549769748495</v>
      </c>
      <c r="O1293" s="3" t="str" cm="1">
        <f t="array" ref="O1293">_xlfn.IFS(M1293&lt;=150000,"regular",M1293&lt;=300000,"premium",M1293&lt;=500000,"VIP")</f>
        <v>regular</v>
      </c>
    </row>
    <row r="1294" spans="1:15" x14ac:dyDescent="0.25">
      <c r="A1294" s="3">
        <v>11293</v>
      </c>
      <c r="B1294" s="5">
        <v>45438</v>
      </c>
      <c r="C1294" s="5" t="str">
        <f t="shared" si="60"/>
        <v>May</v>
      </c>
      <c r="D1294" s="5" t="str">
        <f t="shared" si="61"/>
        <v>2024</v>
      </c>
      <c r="E1294" s="3" t="s">
        <v>2591</v>
      </c>
      <c r="F1294" s="3" t="s">
        <v>23</v>
      </c>
      <c r="G1294" s="3" t="s">
        <v>135</v>
      </c>
      <c r="H1294" s="3" t="s">
        <v>13</v>
      </c>
      <c r="I1294" s="3" t="s">
        <v>102</v>
      </c>
      <c r="J1294" s="3" t="s">
        <v>2592</v>
      </c>
      <c r="K1294" s="3">
        <v>4</v>
      </c>
      <c r="L1294" s="3">
        <v>57031</v>
      </c>
      <c r="M1294" s="3">
        <f t="shared" si="62"/>
        <v>228124</v>
      </c>
      <c r="N1294" s="6">
        <f>Table2[[#This Row],[revenue]]/Table2[[#This Row],[Order ID]]</f>
        <v>20.200478172319137</v>
      </c>
      <c r="O1294" s="3" t="str" cm="1">
        <f t="array" ref="O1294">_xlfn.IFS(M1294&lt;=150000,"regular",M1294&lt;=300000,"premium",M1294&lt;=500000,"VIP")</f>
        <v>premium</v>
      </c>
    </row>
    <row r="1295" spans="1:15" x14ac:dyDescent="0.25">
      <c r="A1295" s="3">
        <v>11294</v>
      </c>
      <c r="B1295" s="5">
        <v>45655</v>
      </c>
      <c r="C1295" s="5" t="str">
        <f t="shared" si="60"/>
        <v>Dec</v>
      </c>
      <c r="D1295" s="5" t="str">
        <f t="shared" si="61"/>
        <v>2024</v>
      </c>
      <c r="E1295" s="3" t="s">
        <v>2593</v>
      </c>
      <c r="F1295" s="3" t="s">
        <v>23</v>
      </c>
      <c r="G1295" s="3" t="s">
        <v>76</v>
      </c>
      <c r="H1295" s="3" t="s">
        <v>77</v>
      </c>
      <c r="I1295" s="3" t="s">
        <v>78</v>
      </c>
      <c r="J1295" s="3" t="s">
        <v>2594</v>
      </c>
      <c r="K1295" s="3">
        <v>4</v>
      </c>
      <c r="L1295" s="3">
        <v>64662</v>
      </c>
      <c r="M1295" s="3">
        <f t="shared" si="62"/>
        <v>258648</v>
      </c>
      <c r="N1295" s="6">
        <f>Table2[[#This Row],[revenue]]/Table2[[#This Row],[Order ID]]</f>
        <v>22.901363555870375</v>
      </c>
      <c r="O1295" s="3" t="str" cm="1">
        <f t="array" ref="O1295">_xlfn.IFS(M1295&lt;=150000,"regular",M1295&lt;=300000,"premium",M1295&lt;=500000,"VIP")</f>
        <v>premium</v>
      </c>
    </row>
    <row r="1296" spans="1:15" x14ac:dyDescent="0.25">
      <c r="A1296" s="3">
        <v>11295</v>
      </c>
      <c r="B1296" s="5">
        <v>45373</v>
      </c>
      <c r="C1296" s="5" t="str">
        <f t="shared" si="60"/>
        <v>Mar</v>
      </c>
      <c r="D1296" s="5" t="str">
        <f t="shared" si="61"/>
        <v>2024</v>
      </c>
      <c r="E1296" s="3" t="s">
        <v>2595</v>
      </c>
      <c r="F1296" s="3" t="s">
        <v>11</v>
      </c>
      <c r="G1296" s="3" t="s">
        <v>165</v>
      </c>
      <c r="H1296" s="3" t="s">
        <v>67</v>
      </c>
      <c r="I1296" s="3" t="s">
        <v>231</v>
      </c>
      <c r="J1296" s="3" t="s">
        <v>2596</v>
      </c>
      <c r="K1296" s="3">
        <v>1</v>
      </c>
      <c r="L1296" s="3">
        <v>39720</v>
      </c>
      <c r="M1296" s="3">
        <f t="shared" si="62"/>
        <v>39720</v>
      </c>
      <c r="N1296" s="6">
        <f>Table2[[#This Row],[revenue]]/Table2[[#This Row],[Order ID]]</f>
        <v>3.5166002656042497</v>
      </c>
      <c r="O1296" s="3" t="str" cm="1">
        <f t="array" ref="O1296">_xlfn.IFS(M1296&lt;=150000,"regular",M1296&lt;=300000,"premium",M1296&lt;=500000,"VIP")</f>
        <v>regular</v>
      </c>
    </row>
    <row r="1297" spans="1:15" x14ac:dyDescent="0.25">
      <c r="A1297" s="3">
        <v>11296</v>
      </c>
      <c r="B1297" s="5">
        <v>45511</v>
      </c>
      <c r="C1297" s="5" t="str">
        <f t="shared" si="60"/>
        <v>Aug</v>
      </c>
      <c r="D1297" s="5" t="str">
        <f t="shared" si="61"/>
        <v>2024</v>
      </c>
      <c r="E1297" s="3" t="s">
        <v>2597</v>
      </c>
      <c r="F1297" s="3" t="s">
        <v>17</v>
      </c>
      <c r="G1297" s="3" t="s">
        <v>158</v>
      </c>
      <c r="H1297" s="3" t="s">
        <v>35</v>
      </c>
      <c r="I1297" s="3" t="s">
        <v>437</v>
      </c>
      <c r="J1297" s="3" t="s">
        <v>2598</v>
      </c>
      <c r="K1297" s="3">
        <v>2</v>
      </c>
      <c r="L1297" s="3">
        <v>75270</v>
      </c>
      <c r="M1297" s="3">
        <f t="shared" si="62"/>
        <v>150540</v>
      </c>
      <c r="N1297" s="6">
        <f>Table2[[#This Row],[revenue]]/Table2[[#This Row],[Order ID]]</f>
        <v>13.326841359773372</v>
      </c>
      <c r="O1297" s="3" t="str" cm="1">
        <f t="array" ref="O1297">_xlfn.IFS(M1297&lt;=150000,"regular",M1297&lt;=300000,"premium",M1297&lt;=500000,"VIP")</f>
        <v>premium</v>
      </c>
    </row>
    <row r="1298" spans="1:15" x14ac:dyDescent="0.25">
      <c r="A1298" s="3">
        <v>11297</v>
      </c>
      <c r="B1298" s="5">
        <v>45895</v>
      </c>
      <c r="C1298" s="5" t="str">
        <f t="shared" si="60"/>
        <v>Aug</v>
      </c>
      <c r="D1298" s="5" t="str">
        <f t="shared" si="61"/>
        <v>2025</v>
      </c>
      <c r="E1298" s="3" t="s">
        <v>2599</v>
      </c>
      <c r="F1298" s="3" t="s">
        <v>33</v>
      </c>
      <c r="G1298" s="3" t="s">
        <v>34</v>
      </c>
      <c r="H1298" s="3" t="s">
        <v>13</v>
      </c>
      <c r="I1298" s="3" t="s">
        <v>102</v>
      </c>
      <c r="J1298" s="3" t="s">
        <v>2600</v>
      </c>
      <c r="K1298" s="3">
        <v>4</v>
      </c>
      <c r="L1298" s="3">
        <v>19187</v>
      </c>
      <c r="M1298" s="3">
        <f t="shared" si="62"/>
        <v>76748</v>
      </c>
      <c r="N1298" s="6">
        <f>Table2[[#This Row],[revenue]]/Table2[[#This Row],[Order ID]]</f>
        <v>6.7936620341683636</v>
      </c>
      <c r="O1298" s="3" t="str" cm="1">
        <f t="array" ref="O1298">_xlfn.IFS(M1298&lt;=150000,"regular",M1298&lt;=300000,"premium",M1298&lt;=500000,"VIP")</f>
        <v>regular</v>
      </c>
    </row>
    <row r="1299" spans="1:15" x14ac:dyDescent="0.25">
      <c r="A1299" s="3">
        <v>11298</v>
      </c>
      <c r="B1299" s="5">
        <v>45923</v>
      </c>
      <c r="C1299" s="5" t="str">
        <f t="shared" si="60"/>
        <v>Sep</v>
      </c>
      <c r="D1299" s="5" t="str">
        <f t="shared" si="61"/>
        <v>2025</v>
      </c>
      <c r="E1299" s="3" t="s">
        <v>2601</v>
      </c>
      <c r="F1299" s="3" t="s">
        <v>17</v>
      </c>
      <c r="G1299" s="3" t="s">
        <v>66</v>
      </c>
      <c r="H1299" s="3" t="s">
        <v>87</v>
      </c>
      <c r="I1299" s="3" t="s">
        <v>147</v>
      </c>
      <c r="J1299" s="3" t="s">
        <v>2602</v>
      </c>
      <c r="K1299" s="3">
        <v>5</v>
      </c>
      <c r="L1299" s="3">
        <v>22158</v>
      </c>
      <c r="M1299" s="3">
        <f t="shared" si="62"/>
        <v>110790</v>
      </c>
      <c r="N1299" s="6">
        <f>Table2[[#This Row],[revenue]]/Table2[[#This Row],[Order ID]]</f>
        <v>9.8061603823685601</v>
      </c>
      <c r="O1299" s="3" t="str" cm="1">
        <f t="array" ref="O1299">_xlfn.IFS(M1299&lt;=150000,"regular",M1299&lt;=300000,"premium",M1299&lt;=500000,"VIP")</f>
        <v>regular</v>
      </c>
    </row>
    <row r="1300" spans="1:15" x14ac:dyDescent="0.25">
      <c r="A1300" s="3">
        <v>11299</v>
      </c>
      <c r="B1300" s="5">
        <v>45292</v>
      </c>
      <c r="C1300" s="5" t="str">
        <f t="shared" si="60"/>
        <v>Jan</v>
      </c>
      <c r="D1300" s="5" t="str">
        <f t="shared" si="61"/>
        <v>2024</v>
      </c>
      <c r="E1300" s="3" t="s">
        <v>2603</v>
      </c>
      <c r="F1300" s="3" t="s">
        <v>11</v>
      </c>
      <c r="G1300" s="3" t="s">
        <v>138</v>
      </c>
      <c r="H1300" s="3" t="s">
        <v>13</v>
      </c>
      <c r="I1300" s="3" t="s">
        <v>102</v>
      </c>
      <c r="J1300" s="3" t="s">
        <v>2604</v>
      </c>
      <c r="K1300" s="3">
        <v>2</v>
      </c>
      <c r="L1300" s="3">
        <v>33681</v>
      </c>
      <c r="M1300" s="3">
        <f t="shared" si="62"/>
        <v>67362</v>
      </c>
      <c r="N1300" s="6">
        <f>Table2[[#This Row],[revenue]]/Table2[[#This Row],[Order ID]]</f>
        <v>5.9617665280113288</v>
      </c>
      <c r="O1300" s="3" t="str" cm="1">
        <f t="array" ref="O1300">_xlfn.IFS(M1300&lt;=150000,"regular",M1300&lt;=300000,"premium",M1300&lt;=500000,"VIP")</f>
        <v>regular</v>
      </c>
    </row>
    <row r="1301" spans="1:15" x14ac:dyDescent="0.25">
      <c r="A1301" s="3">
        <v>11300</v>
      </c>
      <c r="B1301" s="5">
        <v>45798</v>
      </c>
      <c r="C1301" s="5" t="str">
        <f t="shared" si="60"/>
        <v>May</v>
      </c>
      <c r="D1301" s="5" t="str">
        <f t="shared" si="61"/>
        <v>2025</v>
      </c>
      <c r="E1301" s="3" t="s">
        <v>2605</v>
      </c>
      <c r="F1301" s="3" t="s">
        <v>11</v>
      </c>
      <c r="G1301" s="3" t="s">
        <v>138</v>
      </c>
      <c r="H1301" s="3" t="s">
        <v>35</v>
      </c>
      <c r="I1301" s="3" t="s">
        <v>36</v>
      </c>
      <c r="J1301" s="3" t="s">
        <v>2606</v>
      </c>
      <c r="K1301" s="3">
        <v>5</v>
      </c>
      <c r="L1301" s="3">
        <v>32102</v>
      </c>
      <c r="M1301" s="3">
        <f t="shared" si="62"/>
        <v>160510</v>
      </c>
      <c r="N1301" s="6">
        <f>Table2[[#This Row],[revenue]]/Table2[[#This Row],[Order ID]]</f>
        <v>14.204424778761062</v>
      </c>
      <c r="O1301" s="3" t="str" cm="1">
        <f t="array" ref="O1301">_xlfn.IFS(M1301&lt;=150000,"regular",M1301&lt;=300000,"premium",M1301&lt;=500000,"VIP")</f>
        <v>premium</v>
      </c>
    </row>
    <row r="1302" spans="1:15" x14ac:dyDescent="0.25">
      <c r="A1302" s="3">
        <v>11301</v>
      </c>
      <c r="B1302" s="5">
        <v>45878</v>
      </c>
      <c r="C1302" s="5" t="str">
        <f t="shared" si="60"/>
        <v>Aug</v>
      </c>
      <c r="D1302" s="5" t="str">
        <f t="shared" si="61"/>
        <v>2025</v>
      </c>
      <c r="E1302" s="3" t="s">
        <v>2607</v>
      </c>
      <c r="F1302" s="3" t="s">
        <v>33</v>
      </c>
      <c r="G1302" s="3" t="s">
        <v>101</v>
      </c>
      <c r="H1302" s="3" t="s">
        <v>39</v>
      </c>
      <c r="I1302" s="3" t="s">
        <v>200</v>
      </c>
      <c r="J1302" s="3" t="s">
        <v>2608</v>
      </c>
      <c r="K1302" s="3">
        <v>4</v>
      </c>
      <c r="L1302" s="3">
        <v>69025</v>
      </c>
      <c r="M1302" s="3">
        <f t="shared" si="62"/>
        <v>276100</v>
      </c>
      <c r="N1302" s="6">
        <f>Table2[[#This Row],[revenue]]/Table2[[#This Row],[Order ID]]</f>
        <v>24.431466241925492</v>
      </c>
      <c r="O1302" s="3" t="str" cm="1">
        <f t="array" ref="O1302">_xlfn.IFS(M1302&lt;=150000,"regular",M1302&lt;=300000,"premium",M1302&lt;=500000,"VIP")</f>
        <v>premium</v>
      </c>
    </row>
    <row r="1303" spans="1:15" x14ac:dyDescent="0.25">
      <c r="A1303" s="3">
        <v>11302</v>
      </c>
      <c r="B1303" s="5">
        <v>45813</v>
      </c>
      <c r="C1303" s="5" t="str">
        <f t="shared" si="60"/>
        <v>Jun</v>
      </c>
      <c r="D1303" s="5" t="str">
        <f t="shared" si="61"/>
        <v>2025</v>
      </c>
      <c r="E1303" s="3" t="s">
        <v>2609</v>
      </c>
      <c r="F1303" s="3" t="s">
        <v>17</v>
      </c>
      <c r="G1303" s="3" t="s">
        <v>158</v>
      </c>
      <c r="H1303" s="3" t="s">
        <v>67</v>
      </c>
      <c r="I1303" s="3" t="s">
        <v>400</v>
      </c>
      <c r="J1303" s="3" t="s">
        <v>2610</v>
      </c>
      <c r="K1303" s="3">
        <v>2</v>
      </c>
      <c r="L1303" s="3">
        <v>29802</v>
      </c>
      <c r="M1303" s="3">
        <f t="shared" si="62"/>
        <v>59604</v>
      </c>
      <c r="N1303" s="6">
        <f>Table2[[#This Row],[revenue]]/Table2[[#This Row],[Order ID]]</f>
        <v>5.2737568571934172</v>
      </c>
      <c r="O1303" s="3" t="str" cm="1">
        <f t="array" ref="O1303">_xlfn.IFS(M1303&lt;=150000,"regular",M1303&lt;=300000,"premium",M1303&lt;=500000,"VIP")</f>
        <v>regular</v>
      </c>
    </row>
    <row r="1304" spans="1:15" x14ac:dyDescent="0.25">
      <c r="A1304" s="3">
        <v>11303</v>
      </c>
      <c r="B1304" s="5">
        <v>45715</v>
      </c>
      <c r="C1304" s="5" t="str">
        <f t="shared" si="60"/>
        <v>Feb</v>
      </c>
      <c r="D1304" s="5" t="str">
        <f t="shared" si="61"/>
        <v>2025</v>
      </c>
      <c r="E1304" s="3" t="s">
        <v>2611</v>
      </c>
      <c r="F1304" s="3" t="s">
        <v>23</v>
      </c>
      <c r="G1304" s="3" t="s">
        <v>76</v>
      </c>
      <c r="H1304" s="3" t="s">
        <v>62</v>
      </c>
      <c r="I1304" s="3" t="s">
        <v>106</v>
      </c>
      <c r="J1304" s="3" t="s">
        <v>2612</v>
      </c>
      <c r="K1304" s="3">
        <v>4</v>
      </c>
      <c r="L1304" s="3">
        <v>70931</v>
      </c>
      <c r="M1304" s="3">
        <f t="shared" si="62"/>
        <v>283724</v>
      </c>
      <c r="N1304" s="6">
        <f>Table2[[#This Row],[revenue]]/Table2[[#This Row],[Order ID]]</f>
        <v>25.101654428027956</v>
      </c>
      <c r="O1304" s="3" t="str" cm="1">
        <f t="array" ref="O1304">_xlfn.IFS(M1304&lt;=150000,"regular",M1304&lt;=300000,"premium",M1304&lt;=500000,"VIP")</f>
        <v>premium</v>
      </c>
    </row>
    <row r="1305" spans="1:15" x14ac:dyDescent="0.25">
      <c r="A1305" s="3">
        <v>11304</v>
      </c>
      <c r="B1305" s="5">
        <v>45748</v>
      </c>
      <c r="C1305" s="5" t="str">
        <f t="shared" si="60"/>
        <v>Apr</v>
      </c>
      <c r="D1305" s="5" t="str">
        <f t="shared" si="61"/>
        <v>2025</v>
      </c>
      <c r="E1305" s="3" t="s">
        <v>2613</v>
      </c>
      <c r="F1305" s="3" t="s">
        <v>11</v>
      </c>
      <c r="G1305" s="3" t="s">
        <v>12</v>
      </c>
      <c r="H1305" s="3" t="s">
        <v>120</v>
      </c>
      <c r="I1305" s="3" t="s">
        <v>139</v>
      </c>
      <c r="J1305" s="3" t="s">
        <v>2614</v>
      </c>
      <c r="K1305" s="3">
        <v>2</v>
      </c>
      <c r="L1305" s="3">
        <v>1129</v>
      </c>
      <c r="M1305" s="3">
        <f t="shared" si="62"/>
        <v>2258</v>
      </c>
      <c r="N1305" s="6">
        <f>Table2[[#This Row],[revenue]]/Table2[[#This Row],[Order ID]]</f>
        <v>0.19975230007077141</v>
      </c>
      <c r="O1305" s="3" t="str" cm="1">
        <f t="array" ref="O1305">_xlfn.IFS(M1305&lt;=150000,"regular",M1305&lt;=300000,"premium",M1305&lt;=500000,"VIP")</f>
        <v>regular</v>
      </c>
    </row>
    <row r="1306" spans="1:15" x14ac:dyDescent="0.25">
      <c r="A1306" s="3">
        <v>11305</v>
      </c>
      <c r="B1306" s="5">
        <v>45311</v>
      </c>
      <c r="C1306" s="5" t="str">
        <f t="shared" si="60"/>
        <v>Jan</v>
      </c>
      <c r="D1306" s="5" t="str">
        <f t="shared" si="61"/>
        <v>2024</v>
      </c>
      <c r="E1306" s="3" t="s">
        <v>2615</v>
      </c>
      <c r="F1306" s="3" t="s">
        <v>17</v>
      </c>
      <c r="G1306" s="3" t="s">
        <v>66</v>
      </c>
      <c r="H1306" s="3" t="s">
        <v>39</v>
      </c>
      <c r="I1306" s="3" t="s">
        <v>200</v>
      </c>
      <c r="J1306" s="3" t="s">
        <v>2616</v>
      </c>
      <c r="K1306" s="3">
        <v>2</v>
      </c>
      <c r="L1306" s="3">
        <v>75247</v>
      </c>
      <c r="M1306" s="3">
        <f t="shared" si="62"/>
        <v>150494</v>
      </c>
      <c r="N1306" s="6">
        <f>Table2[[#This Row],[revenue]]/Table2[[#This Row],[Order ID]]</f>
        <v>13.312162759840778</v>
      </c>
      <c r="O1306" s="3" t="str" cm="1">
        <f t="array" ref="O1306">_xlfn.IFS(M1306&lt;=150000,"regular",M1306&lt;=300000,"premium",M1306&lt;=500000,"VIP")</f>
        <v>premium</v>
      </c>
    </row>
    <row r="1307" spans="1:15" x14ac:dyDescent="0.25">
      <c r="A1307" s="3">
        <v>11306</v>
      </c>
      <c r="B1307" s="5">
        <v>45500</v>
      </c>
      <c r="C1307" s="5" t="str">
        <f t="shared" si="60"/>
        <v>Jul</v>
      </c>
      <c r="D1307" s="5" t="str">
        <f t="shared" si="61"/>
        <v>2024</v>
      </c>
      <c r="E1307" s="3" t="s">
        <v>2617</v>
      </c>
      <c r="F1307" s="3" t="s">
        <v>11</v>
      </c>
      <c r="G1307" s="3" t="s">
        <v>12</v>
      </c>
      <c r="H1307" s="3" t="s">
        <v>19</v>
      </c>
      <c r="I1307" s="3" t="s">
        <v>30</v>
      </c>
      <c r="J1307" s="3" t="s">
        <v>2618</v>
      </c>
      <c r="K1307" s="3">
        <v>1</v>
      </c>
      <c r="L1307" s="3">
        <v>38320</v>
      </c>
      <c r="M1307" s="3">
        <f t="shared" si="62"/>
        <v>38320</v>
      </c>
      <c r="N1307" s="6">
        <f>Table2[[#This Row],[revenue]]/Table2[[#This Row],[Order ID]]</f>
        <v>3.3893507871926412</v>
      </c>
      <c r="O1307" s="3" t="str" cm="1">
        <f t="array" ref="O1307">_xlfn.IFS(M1307&lt;=150000,"regular",M1307&lt;=300000,"premium",M1307&lt;=500000,"VIP")</f>
        <v>regular</v>
      </c>
    </row>
    <row r="1308" spans="1:15" x14ac:dyDescent="0.25">
      <c r="A1308" s="3">
        <v>11307</v>
      </c>
      <c r="B1308" s="5">
        <v>45720</v>
      </c>
      <c r="C1308" s="5" t="str">
        <f t="shared" si="60"/>
        <v>Mar</v>
      </c>
      <c r="D1308" s="5" t="str">
        <f t="shared" si="61"/>
        <v>2025</v>
      </c>
      <c r="E1308" s="3" t="s">
        <v>2619</v>
      </c>
      <c r="F1308" s="3" t="s">
        <v>33</v>
      </c>
      <c r="G1308" s="3" t="s">
        <v>94</v>
      </c>
      <c r="H1308" s="3" t="s">
        <v>35</v>
      </c>
      <c r="I1308" s="3" t="s">
        <v>179</v>
      </c>
      <c r="J1308" s="3" t="s">
        <v>2620</v>
      </c>
      <c r="K1308" s="3">
        <v>2</v>
      </c>
      <c r="L1308" s="3">
        <v>53249</v>
      </c>
      <c r="M1308" s="3">
        <f t="shared" si="62"/>
        <v>106498</v>
      </c>
      <c r="N1308" s="6">
        <f>Table2[[#This Row],[revenue]]/Table2[[#This Row],[Order ID]]</f>
        <v>9.418767135402847</v>
      </c>
      <c r="O1308" s="3" t="str" cm="1">
        <f t="array" ref="O1308">_xlfn.IFS(M1308&lt;=150000,"regular",M1308&lt;=300000,"premium",M1308&lt;=500000,"VIP")</f>
        <v>regular</v>
      </c>
    </row>
    <row r="1309" spans="1:15" x14ac:dyDescent="0.25">
      <c r="A1309" s="3">
        <v>11308</v>
      </c>
      <c r="B1309" s="5">
        <v>45405</v>
      </c>
      <c r="C1309" s="5" t="str">
        <f t="shared" si="60"/>
        <v>Apr</v>
      </c>
      <c r="D1309" s="5" t="str">
        <f t="shared" si="61"/>
        <v>2024</v>
      </c>
      <c r="E1309" s="3" t="s">
        <v>2621</v>
      </c>
      <c r="F1309" s="3" t="s">
        <v>17</v>
      </c>
      <c r="G1309" s="3" t="s">
        <v>18</v>
      </c>
      <c r="H1309" s="3" t="s">
        <v>62</v>
      </c>
      <c r="I1309" s="3" t="s">
        <v>142</v>
      </c>
      <c r="J1309" s="3" t="s">
        <v>538</v>
      </c>
      <c r="K1309" s="3">
        <v>3</v>
      </c>
      <c r="L1309" s="3">
        <v>46270</v>
      </c>
      <c r="M1309" s="3">
        <f t="shared" si="62"/>
        <v>138810</v>
      </c>
      <c r="N1309" s="6">
        <f>Table2[[#This Row],[revenue]]/Table2[[#This Row],[Order ID]]</f>
        <v>12.275380261761585</v>
      </c>
      <c r="O1309" s="3" t="str" cm="1">
        <f t="array" ref="O1309">_xlfn.IFS(M1309&lt;=150000,"regular",M1309&lt;=300000,"premium",M1309&lt;=500000,"VIP")</f>
        <v>regular</v>
      </c>
    </row>
    <row r="1310" spans="1:15" x14ac:dyDescent="0.25">
      <c r="A1310" s="3">
        <v>11309</v>
      </c>
      <c r="B1310" s="5">
        <v>45806</v>
      </c>
      <c r="C1310" s="5" t="str">
        <f t="shared" si="60"/>
        <v>May</v>
      </c>
      <c r="D1310" s="5" t="str">
        <f t="shared" si="61"/>
        <v>2025</v>
      </c>
      <c r="E1310" s="3" t="s">
        <v>2622</v>
      </c>
      <c r="F1310" s="3" t="s">
        <v>33</v>
      </c>
      <c r="G1310" s="3" t="s">
        <v>34</v>
      </c>
      <c r="H1310" s="3" t="s">
        <v>67</v>
      </c>
      <c r="I1310" s="3" t="s">
        <v>400</v>
      </c>
      <c r="J1310" s="3" t="s">
        <v>2623</v>
      </c>
      <c r="K1310" s="3">
        <v>4</v>
      </c>
      <c r="L1310" s="3">
        <v>27248</v>
      </c>
      <c r="M1310" s="3">
        <f t="shared" si="62"/>
        <v>108992</v>
      </c>
      <c r="N1310" s="6">
        <f>Table2[[#This Row],[revenue]]/Table2[[#This Row],[Order ID]]</f>
        <v>9.6376337430365204</v>
      </c>
      <c r="O1310" s="3" t="str" cm="1">
        <f t="array" ref="O1310">_xlfn.IFS(M1310&lt;=150000,"regular",M1310&lt;=300000,"premium",M1310&lt;=500000,"VIP")</f>
        <v>regular</v>
      </c>
    </row>
    <row r="1311" spans="1:15" x14ac:dyDescent="0.25">
      <c r="A1311" s="3">
        <v>11310</v>
      </c>
      <c r="B1311" s="5">
        <v>45556</v>
      </c>
      <c r="C1311" s="5" t="str">
        <f t="shared" si="60"/>
        <v>Sep</v>
      </c>
      <c r="D1311" s="5" t="str">
        <f t="shared" si="61"/>
        <v>2024</v>
      </c>
      <c r="E1311" s="3" t="s">
        <v>2624</v>
      </c>
      <c r="F1311" s="3" t="s">
        <v>23</v>
      </c>
      <c r="G1311" s="3" t="s">
        <v>135</v>
      </c>
      <c r="H1311" s="3" t="s">
        <v>39</v>
      </c>
      <c r="I1311" s="3" t="s">
        <v>132</v>
      </c>
      <c r="J1311" s="3" t="s">
        <v>2625</v>
      </c>
      <c r="K1311" s="3">
        <v>2</v>
      </c>
      <c r="L1311" s="3">
        <v>36932</v>
      </c>
      <c r="M1311" s="3">
        <f t="shared" si="62"/>
        <v>73864</v>
      </c>
      <c r="N1311" s="6">
        <f>Table2[[#This Row],[revenue]]/Table2[[#This Row],[Order ID]]</f>
        <v>6.530857648099027</v>
      </c>
      <c r="O1311" s="3" t="str" cm="1">
        <f t="array" ref="O1311">_xlfn.IFS(M1311&lt;=150000,"regular",M1311&lt;=300000,"premium",M1311&lt;=500000,"VIP")</f>
        <v>regular</v>
      </c>
    </row>
    <row r="1312" spans="1:15" x14ac:dyDescent="0.25">
      <c r="A1312" s="3">
        <v>11311</v>
      </c>
      <c r="B1312" s="5">
        <v>45524</v>
      </c>
      <c r="C1312" s="5" t="str">
        <f t="shared" si="60"/>
        <v>Aug</v>
      </c>
      <c r="D1312" s="5" t="str">
        <f t="shared" si="61"/>
        <v>2024</v>
      </c>
      <c r="E1312" s="3" t="s">
        <v>2626</v>
      </c>
      <c r="F1312" s="3" t="s">
        <v>33</v>
      </c>
      <c r="G1312" s="3" t="s">
        <v>101</v>
      </c>
      <c r="H1312" s="3" t="s">
        <v>19</v>
      </c>
      <c r="I1312" s="3" t="s">
        <v>52</v>
      </c>
      <c r="J1312" s="3" t="s">
        <v>2627</v>
      </c>
      <c r="K1312" s="3">
        <v>5</v>
      </c>
      <c r="L1312" s="3">
        <v>18389</v>
      </c>
      <c r="M1312" s="3">
        <f t="shared" si="62"/>
        <v>91945</v>
      </c>
      <c r="N1312" s="6">
        <f>Table2[[#This Row],[revenue]]/Table2[[#This Row],[Order ID]]</f>
        <v>8.1288126602422413</v>
      </c>
      <c r="O1312" s="3" t="str" cm="1">
        <f t="array" ref="O1312">_xlfn.IFS(M1312&lt;=150000,"regular",M1312&lt;=300000,"premium",M1312&lt;=500000,"VIP")</f>
        <v>regular</v>
      </c>
    </row>
    <row r="1313" spans="1:15" x14ac:dyDescent="0.25">
      <c r="A1313" s="3">
        <v>11312</v>
      </c>
      <c r="B1313" s="5">
        <v>45235</v>
      </c>
      <c r="C1313" s="5" t="str">
        <f t="shared" si="60"/>
        <v>Nov</v>
      </c>
      <c r="D1313" s="5" t="str">
        <f t="shared" si="61"/>
        <v>2023</v>
      </c>
      <c r="E1313" s="3" t="s">
        <v>2628</v>
      </c>
      <c r="F1313" s="3" t="s">
        <v>11</v>
      </c>
      <c r="G1313" s="3" t="s">
        <v>12</v>
      </c>
      <c r="H1313" s="3" t="s">
        <v>35</v>
      </c>
      <c r="I1313" s="3" t="s">
        <v>71</v>
      </c>
      <c r="J1313" s="3" t="s">
        <v>2629</v>
      </c>
      <c r="K1313" s="3">
        <v>5</v>
      </c>
      <c r="L1313" s="3">
        <v>14946</v>
      </c>
      <c r="M1313" s="3">
        <f t="shared" si="62"/>
        <v>74730</v>
      </c>
      <c r="N1313" s="6">
        <f>Table2[[#This Row],[revenue]]/Table2[[#This Row],[Order ID]]</f>
        <v>6.6062588401697315</v>
      </c>
      <c r="O1313" s="3" t="str" cm="1">
        <f t="array" ref="O1313">_xlfn.IFS(M1313&lt;=150000,"regular",M1313&lt;=300000,"premium",M1313&lt;=500000,"VIP")</f>
        <v>regular</v>
      </c>
    </row>
    <row r="1314" spans="1:15" x14ac:dyDescent="0.25">
      <c r="A1314" s="3">
        <v>11313</v>
      </c>
      <c r="B1314" s="5">
        <v>45720</v>
      </c>
      <c r="C1314" s="5" t="str">
        <f t="shared" si="60"/>
        <v>Mar</v>
      </c>
      <c r="D1314" s="5" t="str">
        <f t="shared" si="61"/>
        <v>2025</v>
      </c>
      <c r="E1314" s="3" t="s">
        <v>1721</v>
      </c>
      <c r="F1314" s="3" t="s">
        <v>33</v>
      </c>
      <c r="G1314" s="3" t="s">
        <v>34</v>
      </c>
      <c r="H1314" s="3" t="s">
        <v>19</v>
      </c>
      <c r="I1314" s="3" t="s">
        <v>52</v>
      </c>
      <c r="J1314" s="3" t="s">
        <v>2630</v>
      </c>
      <c r="K1314" s="3">
        <v>4</v>
      </c>
      <c r="L1314" s="3">
        <v>9616</v>
      </c>
      <c r="M1314" s="3">
        <f t="shared" si="62"/>
        <v>38464</v>
      </c>
      <c r="N1314" s="6">
        <f>Table2[[#This Row],[revenue]]/Table2[[#This Row],[Order ID]]</f>
        <v>3.3999823212233715</v>
      </c>
      <c r="O1314" s="3" t="str" cm="1">
        <f t="array" ref="O1314">_xlfn.IFS(M1314&lt;=150000,"regular",M1314&lt;=300000,"premium",M1314&lt;=500000,"VIP")</f>
        <v>regular</v>
      </c>
    </row>
    <row r="1315" spans="1:15" x14ac:dyDescent="0.25">
      <c r="A1315" s="3">
        <v>11314</v>
      </c>
      <c r="B1315" s="5">
        <v>45220</v>
      </c>
      <c r="C1315" s="5" t="str">
        <f t="shared" si="60"/>
        <v>Oct</v>
      </c>
      <c r="D1315" s="5" t="str">
        <f t="shared" si="61"/>
        <v>2023</v>
      </c>
      <c r="E1315" s="3" t="s">
        <v>2631</v>
      </c>
      <c r="F1315" s="3" t="s">
        <v>17</v>
      </c>
      <c r="G1315" s="3" t="s">
        <v>66</v>
      </c>
      <c r="H1315" s="3" t="s">
        <v>62</v>
      </c>
      <c r="I1315" s="3" t="s">
        <v>142</v>
      </c>
      <c r="J1315" s="3" t="s">
        <v>2632</v>
      </c>
      <c r="K1315" s="3">
        <v>1</v>
      </c>
      <c r="L1315" s="3">
        <v>79998</v>
      </c>
      <c r="M1315" s="3">
        <f t="shared" si="62"/>
        <v>79998</v>
      </c>
      <c r="N1315" s="6">
        <f>Table2[[#This Row],[revenue]]/Table2[[#This Row],[Order ID]]</f>
        <v>7.0707088562842495</v>
      </c>
      <c r="O1315" s="3" t="str" cm="1">
        <f t="array" ref="O1315">_xlfn.IFS(M1315&lt;=150000,"regular",M1315&lt;=300000,"premium",M1315&lt;=500000,"VIP")</f>
        <v>regular</v>
      </c>
    </row>
    <row r="1316" spans="1:15" x14ac:dyDescent="0.25">
      <c r="A1316" s="3">
        <v>11315</v>
      </c>
      <c r="B1316" s="5">
        <v>45741</v>
      </c>
      <c r="C1316" s="5" t="str">
        <f t="shared" si="60"/>
        <v>Mar</v>
      </c>
      <c r="D1316" s="5" t="str">
        <f t="shared" si="61"/>
        <v>2025</v>
      </c>
      <c r="E1316" s="3" t="s">
        <v>2633</v>
      </c>
      <c r="F1316" s="3" t="s">
        <v>17</v>
      </c>
      <c r="G1316" s="3" t="s">
        <v>66</v>
      </c>
      <c r="H1316" s="3" t="s">
        <v>67</v>
      </c>
      <c r="I1316" s="3" t="s">
        <v>400</v>
      </c>
      <c r="J1316" s="3" t="s">
        <v>2634</v>
      </c>
      <c r="K1316" s="3">
        <v>4</v>
      </c>
      <c r="L1316" s="3">
        <v>58740</v>
      </c>
      <c r="M1316" s="3">
        <f t="shared" si="62"/>
        <v>234960</v>
      </c>
      <c r="N1316" s="6">
        <f>Table2[[#This Row],[revenue]]/Table2[[#This Row],[Order ID]]</f>
        <v>20.765355722492266</v>
      </c>
      <c r="O1316" s="3" t="str" cm="1">
        <f t="array" ref="O1316">_xlfn.IFS(M1316&lt;=150000,"regular",M1316&lt;=300000,"premium",M1316&lt;=500000,"VIP")</f>
        <v>premium</v>
      </c>
    </row>
    <row r="1317" spans="1:15" x14ac:dyDescent="0.25">
      <c r="A1317" s="3">
        <v>11316</v>
      </c>
      <c r="B1317" s="5">
        <v>45633</v>
      </c>
      <c r="C1317" s="5" t="str">
        <f t="shared" si="60"/>
        <v>Dec</v>
      </c>
      <c r="D1317" s="5" t="str">
        <f t="shared" si="61"/>
        <v>2024</v>
      </c>
      <c r="E1317" s="3" t="s">
        <v>2635</v>
      </c>
      <c r="F1317" s="3" t="s">
        <v>23</v>
      </c>
      <c r="G1317" s="3" t="s">
        <v>29</v>
      </c>
      <c r="H1317" s="3" t="s">
        <v>19</v>
      </c>
      <c r="I1317" s="3" t="s">
        <v>30</v>
      </c>
      <c r="J1317" s="3" t="s">
        <v>2636</v>
      </c>
      <c r="K1317" s="3">
        <v>2</v>
      </c>
      <c r="L1317" s="3">
        <v>25518</v>
      </c>
      <c r="M1317" s="3">
        <f t="shared" si="62"/>
        <v>51036</v>
      </c>
      <c r="N1317" s="6">
        <f>Table2[[#This Row],[revenue]]/Table2[[#This Row],[Order ID]]</f>
        <v>4.5100742311770947</v>
      </c>
      <c r="O1317" s="3" t="str" cm="1">
        <f t="array" ref="O1317">_xlfn.IFS(M1317&lt;=150000,"regular",M1317&lt;=300000,"premium",M1317&lt;=500000,"VIP")</f>
        <v>regular</v>
      </c>
    </row>
    <row r="1318" spans="1:15" x14ac:dyDescent="0.25">
      <c r="A1318" s="3">
        <v>11317</v>
      </c>
      <c r="B1318" s="5">
        <v>45423</v>
      </c>
      <c r="C1318" s="5" t="str">
        <f t="shared" si="60"/>
        <v>May</v>
      </c>
      <c r="D1318" s="5" t="str">
        <f t="shared" si="61"/>
        <v>2024</v>
      </c>
      <c r="E1318" s="3" t="s">
        <v>2637</v>
      </c>
      <c r="F1318" s="3" t="s">
        <v>17</v>
      </c>
      <c r="G1318" s="3" t="s">
        <v>18</v>
      </c>
      <c r="H1318" s="3" t="s">
        <v>62</v>
      </c>
      <c r="I1318" s="3" t="s">
        <v>106</v>
      </c>
      <c r="J1318" s="3" t="s">
        <v>2638</v>
      </c>
      <c r="K1318" s="3">
        <v>5</v>
      </c>
      <c r="L1318" s="3">
        <v>34673</v>
      </c>
      <c r="M1318" s="3">
        <f t="shared" si="62"/>
        <v>173365</v>
      </c>
      <c r="N1318" s="6">
        <f>Table2[[#This Row],[revenue]]/Table2[[#This Row],[Order ID]]</f>
        <v>15.318989131395247</v>
      </c>
      <c r="O1318" s="3" t="str" cm="1">
        <f t="array" ref="O1318">_xlfn.IFS(M1318&lt;=150000,"regular",M1318&lt;=300000,"premium",M1318&lt;=500000,"VIP")</f>
        <v>premium</v>
      </c>
    </row>
    <row r="1319" spans="1:15" x14ac:dyDescent="0.25">
      <c r="A1319" s="3">
        <v>11318</v>
      </c>
      <c r="B1319" s="5">
        <v>45275</v>
      </c>
      <c r="C1319" s="5" t="str">
        <f t="shared" si="60"/>
        <v>Dec</v>
      </c>
      <c r="D1319" s="5" t="str">
        <f t="shared" si="61"/>
        <v>2023</v>
      </c>
      <c r="E1319" s="3" t="s">
        <v>2639</v>
      </c>
      <c r="F1319" s="3" t="s">
        <v>33</v>
      </c>
      <c r="G1319" s="3" t="s">
        <v>94</v>
      </c>
      <c r="H1319" s="3" t="s">
        <v>87</v>
      </c>
      <c r="I1319" s="3" t="s">
        <v>147</v>
      </c>
      <c r="J1319" s="3" t="s">
        <v>2640</v>
      </c>
      <c r="K1319" s="3">
        <v>3</v>
      </c>
      <c r="L1319" s="3">
        <v>70082</v>
      </c>
      <c r="M1319" s="3">
        <f t="shared" si="62"/>
        <v>210246</v>
      </c>
      <c r="N1319" s="6">
        <f>Table2[[#This Row],[revenue]]/Table2[[#This Row],[Order ID]]</f>
        <v>18.576250220887083</v>
      </c>
      <c r="O1319" s="3" t="str" cm="1">
        <f t="array" ref="O1319">_xlfn.IFS(M1319&lt;=150000,"regular",M1319&lt;=300000,"premium",M1319&lt;=500000,"VIP")</f>
        <v>premium</v>
      </c>
    </row>
    <row r="1320" spans="1:15" x14ac:dyDescent="0.25">
      <c r="A1320" s="3">
        <v>11319</v>
      </c>
      <c r="B1320" s="5">
        <v>45579</v>
      </c>
      <c r="C1320" s="5" t="str">
        <f t="shared" si="60"/>
        <v>Oct</v>
      </c>
      <c r="D1320" s="5" t="str">
        <f t="shared" si="61"/>
        <v>2024</v>
      </c>
      <c r="E1320" s="3" t="s">
        <v>2641</v>
      </c>
      <c r="F1320" s="3" t="s">
        <v>11</v>
      </c>
      <c r="G1320" s="3" t="s">
        <v>84</v>
      </c>
      <c r="H1320" s="3" t="s">
        <v>13</v>
      </c>
      <c r="I1320" s="3" t="s">
        <v>91</v>
      </c>
      <c r="J1320" s="3" t="s">
        <v>2642</v>
      </c>
      <c r="K1320" s="3">
        <v>3</v>
      </c>
      <c r="L1320" s="3">
        <v>18201</v>
      </c>
      <c r="M1320" s="3">
        <f t="shared" si="62"/>
        <v>54603</v>
      </c>
      <c r="N1320" s="6">
        <f>Table2[[#This Row],[revenue]]/Table2[[#This Row],[Order ID]]</f>
        <v>4.824012721971906</v>
      </c>
      <c r="O1320" s="3" t="str" cm="1">
        <f t="array" ref="O1320">_xlfn.IFS(M1320&lt;=150000,"regular",M1320&lt;=300000,"premium",M1320&lt;=500000,"VIP")</f>
        <v>regular</v>
      </c>
    </row>
    <row r="1321" spans="1:15" x14ac:dyDescent="0.25">
      <c r="A1321" s="3">
        <v>11320</v>
      </c>
      <c r="B1321" s="5">
        <v>45795</v>
      </c>
      <c r="C1321" s="5" t="str">
        <f t="shared" si="60"/>
        <v>May</v>
      </c>
      <c r="D1321" s="5" t="str">
        <f t="shared" si="61"/>
        <v>2025</v>
      </c>
      <c r="E1321" s="3" t="s">
        <v>2643</v>
      </c>
      <c r="F1321" s="3" t="s">
        <v>23</v>
      </c>
      <c r="G1321" s="3" t="s">
        <v>29</v>
      </c>
      <c r="H1321" s="3" t="s">
        <v>13</v>
      </c>
      <c r="I1321" s="3" t="s">
        <v>14</v>
      </c>
      <c r="J1321" s="3" t="s">
        <v>2644</v>
      </c>
      <c r="K1321" s="3">
        <v>4</v>
      </c>
      <c r="L1321" s="3">
        <v>59487</v>
      </c>
      <c r="M1321" s="3">
        <f t="shared" si="62"/>
        <v>237948</v>
      </c>
      <c r="N1321" s="6">
        <f>Table2[[#This Row],[revenue]]/Table2[[#This Row],[Order ID]]</f>
        <v>21.020141342756183</v>
      </c>
      <c r="O1321" s="3" t="str" cm="1">
        <f t="array" ref="O1321">_xlfn.IFS(M1321&lt;=150000,"regular",M1321&lt;=300000,"premium",M1321&lt;=500000,"VIP")</f>
        <v>premium</v>
      </c>
    </row>
    <row r="1322" spans="1:15" x14ac:dyDescent="0.25">
      <c r="A1322" s="3">
        <v>11321</v>
      </c>
      <c r="B1322" s="5">
        <v>45324</v>
      </c>
      <c r="C1322" s="5" t="str">
        <f t="shared" si="60"/>
        <v>Feb</v>
      </c>
      <c r="D1322" s="5" t="str">
        <f t="shared" si="61"/>
        <v>2024</v>
      </c>
      <c r="E1322" s="3" t="s">
        <v>2645</v>
      </c>
      <c r="F1322" s="3" t="s">
        <v>17</v>
      </c>
      <c r="G1322" s="3" t="s">
        <v>47</v>
      </c>
      <c r="H1322" s="3" t="s">
        <v>87</v>
      </c>
      <c r="I1322" s="3" t="s">
        <v>129</v>
      </c>
      <c r="J1322" s="3" t="s">
        <v>2646</v>
      </c>
      <c r="K1322" s="3">
        <v>4</v>
      </c>
      <c r="L1322" s="3">
        <v>47183</v>
      </c>
      <c r="M1322" s="3">
        <f t="shared" si="62"/>
        <v>188732</v>
      </c>
      <c r="N1322" s="6">
        <f>Table2[[#This Row],[revenue]]/Table2[[#This Row],[Order ID]]</f>
        <v>16.67096546241498</v>
      </c>
      <c r="O1322" s="3" t="str" cm="1">
        <f t="array" ref="O1322">_xlfn.IFS(M1322&lt;=150000,"regular",M1322&lt;=300000,"premium",M1322&lt;=500000,"VIP")</f>
        <v>premium</v>
      </c>
    </row>
    <row r="1323" spans="1:15" x14ac:dyDescent="0.25">
      <c r="A1323" s="3">
        <v>11322</v>
      </c>
      <c r="B1323" s="5">
        <v>45372</v>
      </c>
      <c r="C1323" s="5" t="str">
        <f t="shared" si="60"/>
        <v>Mar</v>
      </c>
      <c r="D1323" s="5" t="str">
        <f t="shared" si="61"/>
        <v>2024</v>
      </c>
      <c r="E1323" s="3" t="s">
        <v>2647</v>
      </c>
      <c r="F1323" s="3" t="s">
        <v>33</v>
      </c>
      <c r="G1323" s="3" t="s">
        <v>43</v>
      </c>
      <c r="H1323" s="3" t="s">
        <v>120</v>
      </c>
      <c r="I1323" s="3" t="s">
        <v>159</v>
      </c>
      <c r="J1323" s="3" t="s">
        <v>2648</v>
      </c>
      <c r="K1323" s="3">
        <v>1</v>
      </c>
      <c r="L1323" s="3">
        <v>17904</v>
      </c>
      <c r="M1323" s="3">
        <f t="shared" si="62"/>
        <v>17904</v>
      </c>
      <c r="N1323" s="6">
        <f>Table2[[#This Row],[revenue]]/Table2[[#This Row],[Order ID]]</f>
        <v>1.5813460519342872</v>
      </c>
      <c r="O1323" s="3" t="str" cm="1">
        <f t="array" ref="O1323">_xlfn.IFS(M1323&lt;=150000,"regular",M1323&lt;=300000,"premium",M1323&lt;=500000,"VIP")</f>
        <v>regular</v>
      </c>
    </row>
    <row r="1324" spans="1:15" x14ac:dyDescent="0.25">
      <c r="A1324" s="3">
        <v>11323</v>
      </c>
      <c r="B1324" s="5">
        <v>45396</v>
      </c>
      <c r="C1324" s="5" t="str">
        <f t="shared" si="60"/>
        <v>Apr</v>
      </c>
      <c r="D1324" s="5" t="str">
        <f t="shared" si="61"/>
        <v>2024</v>
      </c>
      <c r="E1324" s="3" t="s">
        <v>2649</v>
      </c>
      <c r="F1324" s="3" t="s">
        <v>11</v>
      </c>
      <c r="G1324" s="3" t="s">
        <v>61</v>
      </c>
      <c r="H1324" s="3" t="s">
        <v>13</v>
      </c>
      <c r="I1324" s="3" t="s">
        <v>282</v>
      </c>
      <c r="J1324" s="3" t="s">
        <v>2650</v>
      </c>
      <c r="K1324" s="3">
        <v>3</v>
      </c>
      <c r="L1324" s="3">
        <v>72148</v>
      </c>
      <c r="M1324" s="3">
        <f t="shared" si="62"/>
        <v>216444</v>
      </c>
      <c r="N1324" s="6">
        <f>Table2[[#This Row],[revenue]]/Table2[[#This Row],[Order ID]]</f>
        <v>19.115428773293296</v>
      </c>
      <c r="O1324" s="3" t="str" cm="1">
        <f t="array" ref="O1324">_xlfn.IFS(M1324&lt;=150000,"regular",M1324&lt;=300000,"premium",M1324&lt;=500000,"VIP")</f>
        <v>premium</v>
      </c>
    </row>
    <row r="1325" spans="1:15" x14ac:dyDescent="0.25">
      <c r="A1325" s="3">
        <v>11324</v>
      </c>
      <c r="B1325" s="5">
        <v>45264</v>
      </c>
      <c r="C1325" s="5" t="str">
        <f t="shared" si="60"/>
        <v>Dec</v>
      </c>
      <c r="D1325" s="5" t="str">
        <f t="shared" si="61"/>
        <v>2023</v>
      </c>
      <c r="E1325" s="3" t="s">
        <v>2651</v>
      </c>
      <c r="F1325" s="3" t="s">
        <v>23</v>
      </c>
      <c r="G1325" s="3" t="s">
        <v>105</v>
      </c>
      <c r="H1325" s="3" t="s">
        <v>35</v>
      </c>
      <c r="I1325" s="3" t="s">
        <v>71</v>
      </c>
      <c r="J1325" s="3" t="s">
        <v>2652</v>
      </c>
      <c r="K1325" s="3">
        <v>5</v>
      </c>
      <c r="L1325" s="3">
        <v>60301</v>
      </c>
      <c r="M1325" s="3">
        <f t="shared" si="62"/>
        <v>301505</v>
      </c>
      <c r="N1325" s="6">
        <f>Table2[[#This Row],[revenue]]/Table2[[#This Row],[Order ID]]</f>
        <v>26.625309078064287</v>
      </c>
      <c r="O1325" s="3" t="str" cm="1">
        <f t="array" ref="O1325">_xlfn.IFS(M1325&lt;=150000,"regular",M1325&lt;=300000,"premium",M1325&lt;=500000,"VIP")</f>
        <v>VIP</v>
      </c>
    </row>
    <row r="1326" spans="1:15" x14ac:dyDescent="0.25">
      <c r="A1326" s="3">
        <v>11325</v>
      </c>
      <c r="B1326" s="5">
        <v>45683</v>
      </c>
      <c r="C1326" s="5" t="str">
        <f t="shared" si="60"/>
        <v>Jan</v>
      </c>
      <c r="D1326" s="5" t="str">
        <f t="shared" si="61"/>
        <v>2025</v>
      </c>
      <c r="E1326" s="3" t="s">
        <v>2653</v>
      </c>
      <c r="F1326" s="3" t="s">
        <v>17</v>
      </c>
      <c r="G1326" s="3" t="s">
        <v>51</v>
      </c>
      <c r="H1326" s="3" t="s">
        <v>62</v>
      </c>
      <c r="I1326" s="3" t="s">
        <v>114</v>
      </c>
      <c r="J1326" s="3" t="s">
        <v>2654</v>
      </c>
      <c r="K1326" s="3">
        <v>3</v>
      </c>
      <c r="L1326" s="3">
        <v>57840</v>
      </c>
      <c r="M1326" s="3">
        <f t="shared" si="62"/>
        <v>173520</v>
      </c>
      <c r="N1326" s="6">
        <f>Table2[[#This Row],[revenue]]/Table2[[#This Row],[Order ID]]</f>
        <v>15.321854304635762</v>
      </c>
      <c r="O1326" s="3" t="str" cm="1">
        <f t="array" ref="O1326">_xlfn.IFS(M1326&lt;=150000,"regular",M1326&lt;=300000,"premium",M1326&lt;=500000,"VIP")</f>
        <v>premium</v>
      </c>
    </row>
    <row r="1327" spans="1:15" x14ac:dyDescent="0.25">
      <c r="A1327" s="3">
        <v>11326</v>
      </c>
      <c r="B1327" s="5">
        <v>45628</v>
      </c>
      <c r="C1327" s="5" t="str">
        <f t="shared" si="60"/>
        <v>Dec</v>
      </c>
      <c r="D1327" s="5" t="str">
        <f t="shared" si="61"/>
        <v>2024</v>
      </c>
      <c r="E1327" s="3" t="s">
        <v>2655</v>
      </c>
      <c r="F1327" s="3" t="s">
        <v>11</v>
      </c>
      <c r="G1327" s="3" t="s">
        <v>84</v>
      </c>
      <c r="H1327" s="3" t="s">
        <v>19</v>
      </c>
      <c r="I1327" s="3" t="s">
        <v>20</v>
      </c>
      <c r="J1327" s="3" t="s">
        <v>2656</v>
      </c>
      <c r="K1327" s="3">
        <v>4</v>
      </c>
      <c r="L1327" s="3">
        <v>3166</v>
      </c>
      <c r="M1327" s="3">
        <f t="shared" si="62"/>
        <v>12664</v>
      </c>
      <c r="N1327" s="6">
        <f>Table2[[#This Row],[revenue]]/Table2[[#This Row],[Order ID]]</f>
        <v>1.1181352639943494</v>
      </c>
      <c r="O1327" s="3" t="str" cm="1">
        <f t="array" ref="O1327">_xlfn.IFS(M1327&lt;=150000,"regular",M1327&lt;=300000,"premium",M1327&lt;=500000,"VIP")</f>
        <v>regular</v>
      </c>
    </row>
    <row r="1328" spans="1:15" x14ac:dyDescent="0.25">
      <c r="A1328" s="3">
        <v>11327</v>
      </c>
      <c r="B1328" s="5">
        <v>45434</v>
      </c>
      <c r="C1328" s="5" t="str">
        <f t="shared" si="60"/>
        <v>May</v>
      </c>
      <c r="D1328" s="5" t="str">
        <f t="shared" si="61"/>
        <v>2024</v>
      </c>
      <c r="E1328" s="3" t="s">
        <v>2657</v>
      </c>
      <c r="F1328" s="3" t="s">
        <v>17</v>
      </c>
      <c r="G1328" s="3" t="s">
        <v>47</v>
      </c>
      <c r="H1328" s="3" t="s">
        <v>13</v>
      </c>
      <c r="I1328" s="3" t="s">
        <v>102</v>
      </c>
      <c r="J1328" s="3" t="s">
        <v>2658</v>
      </c>
      <c r="K1328" s="3">
        <v>2</v>
      </c>
      <c r="L1328" s="3">
        <v>60662</v>
      </c>
      <c r="M1328" s="3">
        <f t="shared" si="62"/>
        <v>121324</v>
      </c>
      <c r="N1328" s="6">
        <f>Table2[[#This Row],[revenue]]/Table2[[#This Row],[Order ID]]</f>
        <v>10.711044407168712</v>
      </c>
      <c r="O1328" s="3" t="str" cm="1">
        <f t="array" ref="O1328">_xlfn.IFS(M1328&lt;=150000,"regular",M1328&lt;=300000,"premium",M1328&lt;=500000,"VIP")</f>
        <v>regular</v>
      </c>
    </row>
    <row r="1329" spans="1:15" x14ac:dyDescent="0.25">
      <c r="A1329" s="3">
        <v>11328</v>
      </c>
      <c r="B1329" s="5">
        <v>45426</v>
      </c>
      <c r="C1329" s="5" t="str">
        <f t="shared" si="60"/>
        <v>May</v>
      </c>
      <c r="D1329" s="5" t="str">
        <f t="shared" si="61"/>
        <v>2024</v>
      </c>
      <c r="E1329" s="3" t="s">
        <v>2659</v>
      </c>
      <c r="F1329" s="3" t="s">
        <v>33</v>
      </c>
      <c r="G1329" s="3" t="s">
        <v>101</v>
      </c>
      <c r="H1329" s="3" t="s">
        <v>35</v>
      </c>
      <c r="I1329" s="3" t="s">
        <v>36</v>
      </c>
      <c r="J1329" s="3" t="s">
        <v>2660</v>
      </c>
      <c r="K1329" s="3">
        <v>5</v>
      </c>
      <c r="L1329" s="3">
        <v>36207</v>
      </c>
      <c r="M1329" s="3">
        <f t="shared" si="62"/>
        <v>181035</v>
      </c>
      <c r="N1329" s="6">
        <f>Table2[[#This Row],[revenue]]/Table2[[#This Row],[Order ID]]</f>
        <v>15.981197033898304</v>
      </c>
      <c r="O1329" s="3" t="str" cm="1">
        <f t="array" ref="O1329">_xlfn.IFS(M1329&lt;=150000,"regular",M1329&lt;=300000,"premium",M1329&lt;=500000,"VIP")</f>
        <v>premium</v>
      </c>
    </row>
    <row r="1330" spans="1:15" x14ac:dyDescent="0.25">
      <c r="A1330" s="3">
        <v>11329</v>
      </c>
      <c r="B1330" s="5">
        <v>45541</v>
      </c>
      <c r="C1330" s="5" t="str">
        <f t="shared" si="60"/>
        <v>Sep</v>
      </c>
      <c r="D1330" s="5" t="str">
        <f t="shared" si="61"/>
        <v>2024</v>
      </c>
      <c r="E1330" s="3" t="s">
        <v>2661</v>
      </c>
      <c r="F1330" s="3" t="s">
        <v>17</v>
      </c>
      <c r="G1330" s="3" t="s">
        <v>158</v>
      </c>
      <c r="H1330" s="3" t="s">
        <v>13</v>
      </c>
      <c r="I1330" s="3" t="s">
        <v>91</v>
      </c>
      <c r="J1330" s="3" t="s">
        <v>2662</v>
      </c>
      <c r="K1330" s="3">
        <v>2</v>
      </c>
      <c r="L1330" s="3">
        <v>38918</v>
      </c>
      <c r="M1330" s="3">
        <f t="shared" si="62"/>
        <v>77836</v>
      </c>
      <c r="N1330" s="6">
        <f>Table2[[#This Row],[revenue]]/Table2[[#This Row],[Order ID]]</f>
        <v>6.8705093123841472</v>
      </c>
      <c r="O1330" s="3" t="str" cm="1">
        <f t="array" ref="O1330">_xlfn.IFS(M1330&lt;=150000,"regular",M1330&lt;=300000,"premium",M1330&lt;=500000,"VIP")</f>
        <v>regular</v>
      </c>
    </row>
    <row r="1331" spans="1:15" x14ac:dyDescent="0.25">
      <c r="A1331" s="3">
        <v>11330</v>
      </c>
      <c r="B1331" s="5">
        <v>45327</v>
      </c>
      <c r="C1331" s="5" t="str">
        <f t="shared" si="60"/>
        <v>Feb</v>
      </c>
      <c r="D1331" s="5" t="str">
        <f t="shared" si="61"/>
        <v>2024</v>
      </c>
      <c r="E1331" s="3" t="s">
        <v>2663</v>
      </c>
      <c r="F1331" s="3" t="s">
        <v>23</v>
      </c>
      <c r="G1331" s="3" t="s">
        <v>24</v>
      </c>
      <c r="H1331" s="3" t="s">
        <v>13</v>
      </c>
      <c r="I1331" s="3" t="s">
        <v>91</v>
      </c>
      <c r="J1331" s="3" t="s">
        <v>2664</v>
      </c>
      <c r="K1331" s="3">
        <v>5</v>
      </c>
      <c r="L1331" s="3">
        <v>35494</v>
      </c>
      <c r="M1331" s="3">
        <f t="shared" si="62"/>
        <v>177470</v>
      </c>
      <c r="N1331" s="6">
        <f>Table2[[#This Row],[revenue]]/Table2[[#This Row],[Order ID]]</f>
        <v>15.663724624889673</v>
      </c>
      <c r="O1331" s="3" t="str" cm="1">
        <f t="array" ref="O1331">_xlfn.IFS(M1331&lt;=150000,"regular",M1331&lt;=300000,"premium",M1331&lt;=500000,"VIP")</f>
        <v>premium</v>
      </c>
    </row>
    <row r="1332" spans="1:15" x14ac:dyDescent="0.25">
      <c r="A1332" s="3">
        <v>11331</v>
      </c>
      <c r="B1332" s="5">
        <v>45519</v>
      </c>
      <c r="C1332" s="5" t="str">
        <f t="shared" si="60"/>
        <v>Aug</v>
      </c>
      <c r="D1332" s="5" t="str">
        <f t="shared" si="61"/>
        <v>2024</v>
      </c>
      <c r="E1332" s="3" t="s">
        <v>2665</v>
      </c>
      <c r="F1332" s="3" t="s">
        <v>33</v>
      </c>
      <c r="G1332" s="3" t="s">
        <v>101</v>
      </c>
      <c r="H1332" s="3" t="s">
        <v>13</v>
      </c>
      <c r="I1332" s="3" t="s">
        <v>48</v>
      </c>
      <c r="J1332" s="3" t="s">
        <v>2666</v>
      </c>
      <c r="K1332" s="3">
        <v>5</v>
      </c>
      <c r="L1332" s="3">
        <v>23933</v>
      </c>
      <c r="M1332" s="3">
        <f t="shared" si="62"/>
        <v>119665</v>
      </c>
      <c r="N1332" s="6">
        <f>Table2[[#This Row],[revenue]]/Table2[[#This Row],[Order ID]]</f>
        <v>10.560850763392462</v>
      </c>
      <c r="O1332" s="3" t="str" cm="1">
        <f t="array" ref="O1332">_xlfn.IFS(M1332&lt;=150000,"regular",M1332&lt;=300000,"premium",M1332&lt;=500000,"VIP")</f>
        <v>regular</v>
      </c>
    </row>
    <row r="1333" spans="1:15" x14ac:dyDescent="0.25">
      <c r="A1333" s="3">
        <v>11332</v>
      </c>
      <c r="B1333" s="5">
        <v>45613</v>
      </c>
      <c r="C1333" s="5" t="str">
        <f t="shared" si="60"/>
        <v>Nov</v>
      </c>
      <c r="D1333" s="5" t="str">
        <f t="shared" si="61"/>
        <v>2024</v>
      </c>
      <c r="E1333" s="3" t="s">
        <v>2667</v>
      </c>
      <c r="F1333" s="3" t="s">
        <v>17</v>
      </c>
      <c r="G1333" s="3" t="s">
        <v>18</v>
      </c>
      <c r="H1333" s="3" t="s">
        <v>19</v>
      </c>
      <c r="I1333" s="3" t="s">
        <v>20</v>
      </c>
      <c r="J1333" s="3" t="s">
        <v>2668</v>
      </c>
      <c r="K1333" s="3">
        <v>5</v>
      </c>
      <c r="L1333" s="3">
        <v>18658</v>
      </c>
      <c r="M1333" s="3">
        <f t="shared" si="62"/>
        <v>93290</v>
      </c>
      <c r="N1333" s="6">
        <f>Table2[[#This Row],[revenue]]/Table2[[#This Row],[Order ID]]</f>
        <v>8.2324391104835861</v>
      </c>
      <c r="O1333" s="3" t="str" cm="1">
        <f t="array" ref="O1333">_xlfn.IFS(M1333&lt;=150000,"regular",M1333&lt;=300000,"premium",M1333&lt;=500000,"VIP")</f>
        <v>regular</v>
      </c>
    </row>
    <row r="1334" spans="1:15" x14ac:dyDescent="0.25">
      <c r="A1334" s="3">
        <v>11333</v>
      </c>
      <c r="B1334" s="5">
        <v>45793</v>
      </c>
      <c r="C1334" s="5" t="str">
        <f t="shared" si="60"/>
        <v>May</v>
      </c>
      <c r="D1334" s="5" t="str">
        <f t="shared" si="61"/>
        <v>2025</v>
      </c>
      <c r="E1334" s="3" t="s">
        <v>2669</v>
      </c>
      <c r="F1334" s="3" t="s">
        <v>33</v>
      </c>
      <c r="G1334" s="3" t="s">
        <v>55</v>
      </c>
      <c r="H1334" s="3" t="s">
        <v>35</v>
      </c>
      <c r="I1334" s="3" t="s">
        <v>36</v>
      </c>
      <c r="J1334" s="3" t="s">
        <v>2670</v>
      </c>
      <c r="K1334" s="3">
        <v>3</v>
      </c>
      <c r="L1334" s="3">
        <v>41018</v>
      </c>
      <c r="M1334" s="3">
        <f t="shared" si="62"/>
        <v>123054</v>
      </c>
      <c r="N1334" s="6">
        <f>Table2[[#This Row],[revenue]]/Table2[[#This Row],[Order ID]]</f>
        <v>10.858025236036354</v>
      </c>
      <c r="O1334" s="3" t="str" cm="1">
        <f t="array" ref="O1334">_xlfn.IFS(M1334&lt;=150000,"regular",M1334&lt;=300000,"premium",M1334&lt;=500000,"VIP")</f>
        <v>regular</v>
      </c>
    </row>
    <row r="1335" spans="1:15" x14ac:dyDescent="0.25">
      <c r="A1335" s="3">
        <v>11334</v>
      </c>
      <c r="B1335" s="5">
        <v>45898</v>
      </c>
      <c r="C1335" s="5" t="str">
        <f t="shared" si="60"/>
        <v>Aug</v>
      </c>
      <c r="D1335" s="5" t="str">
        <f t="shared" si="61"/>
        <v>2025</v>
      </c>
      <c r="E1335" s="3" t="s">
        <v>2671</v>
      </c>
      <c r="F1335" s="3" t="s">
        <v>17</v>
      </c>
      <c r="G1335" s="3" t="s">
        <v>51</v>
      </c>
      <c r="H1335" s="3" t="s">
        <v>62</v>
      </c>
      <c r="I1335" s="3" t="s">
        <v>63</v>
      </c>
      <c r="J1335" s="3" t="s">
        <v>2672</v>
      </c>
      <c r="K1335" s="3">
        <v>3</v>
      </c>
      <c r="L1335" s="3">
        <v>21252</v>
      </c>
      <c r="M1335" s="3">
        <f t="shared" si="62"/>
        <v>63756</v>
      </c>
      <c r="N1335" s="6">
        <f>Table2[[#This Row],[revenue]]/Table2[[#This Row],[Order ID]]</f>
        <v>5.6251985177342512</v>
      </c>
      <c r="O1335" s="3" t="str" cm="1">
        <f t="array" ref="O1335">_xlfn.IFS(M1335&lt;=150000,"regular",M1335&lt;=300000,"premium",M1335&lt;=500000,"VIP")</f>
        <v>regular</v>
      </c>
    </row>
    <row r="1336" spans="1:15" x14ac:dyDescent="0.25">
      <c r="A1336" s="3">
        <v>11335</v>
      </c>
      <c r="B1336" s="5">
        <v>45570</v>
      </c>
      <c r="C1336" s="5" t="str">
        <f t="shared" si="60"/>
        <v>Oct</v>
      </c>
      <c r="D1336" s="5" t="str">
        <f t="shared" si="61"/>
        <v>2024</v>
      </c>
      <c r="E1336" s="3" t="s">
        <v>2673</v>
      </c>
      <c r="F1336" s="3" t="s">
        <v>17</v>
      </c>
      <c r="G1336" s="3" t="s">
        <v>158</v>
      </c>
      <c r="H1336" s="3" t="s">
        <v>19</v>
      </c>
      <c r="I1336" s="3" t="s">
        <v>98</v>
      </c>
      <c r="J1336" s="3" t="s">
        <v>2674</v>
      </c>
      <c r="K1336" s="3">
        <v>2</v>
      </c>
      <c r="L1336" s="3">
        <v>38122</v>
      </c>
      <c r="M1336" s="3">
        <f t="shared" si="62"/>
        <v>76244</v>
      </c>
      <c r="N1336" s="6">
        <f>Table2[[#This Row],[revenue]]/Table2[[#This Row],[Order ID]]</f>
        <v>6.7264225849139834</v>
      </c>
      <c r="O1336" s="3" t="str" cm="1">
        <f t="array" ref="O1336">_xlfn.IFS(M1336&lt;=150000,"regular",M1336&lt;=300000,"premium",M1336&lt;=500000,"VIP")</f>
        <v>regular</v>
      </c>
    </row>
    <row r="1337" spans="1:15" x14ac:dyDescent="0.25">
      <c r="A1337" s="3">
        <v>11336</v>
      </c>
      <c r="B1337" s="5">
        <v>45476</v>
      </c>
      <c r="C1337" s="5" t="str">
        <f t="shared" si="60"/>
        <v>Jul</v>
      </c>
      <c r="D1337" s="5" t="str">
        <f t="shared" si="61"/>
        <v>2024</v>
      </c>
      <c r="E1337" s="3" t="s">
        <v>2675</v>
      </c>
      <c r="F1337" s="3" t="s">
        <v>17</v>
      </c>
      <c r="G1337" s="3" t="s">
        <v>66</v>
      </c>
      <c r="H1337" s="3" t="s">
        <v>62</v>
      </c>
      <c r="I1337" s="3" t="s">
        <v>508</v>
      </c>
      <c r="J1337" s="3" t="s">
        <v>2676</v>
      </c>
      <c r="K1337" s="3">
        <v>3</v>
      </c>
      <c r="L1337" s="3">
        <v>65725</v>
      </c>
      <c r="M1337" s="3">
        <f t="shared" si="62"/>
        <v>197175</v>
      </c>
      <c r="N1337" s="6">
        <f>Table2[[#This Row],[revenue]]/Table2[[#This Row],[Order ID]]</f>
        <v>17.393701482004236</v>
      </c>
      <c r="O1337" s="3" t="str" cm="1">
        <f t="array" ref="O1337">_xlfn.IFS(M1337&lt;=150000,"regular",M1337&lt;=300000,"premium",M1337&lt;=500000,"VIP")</f>
        <v>premium</v>
      </c>
    </row>
    <row r="1338" spans="1:15" x14ac:dyDescent="0.25">
      <c r="A1338" s="3">
        <v>11337</v>
      </c>
      <c r="B1338" s="5">
        <v>45826</v>
      </c>
      <c r="C1338" s="5" t="str">
        <f t="shared" si="60"/>
        <v>Jun</v>
      </c>
      <c r="D1338" s="5" t="str">
        <f t="shared" si="61"/>
        <v>2025</v>
      </c>
      <c r="E1338" s="3" t="s">
        <v>2677</v>
      </c>
      <c r="F1338" s="3" t="s">
        <v>11</v>
      </c>
      <c r="G1338" s="3" t="s">
        <v>61</v>
      </c>
      <c r="H1338" s="3" t="s">
        <v>25</v>
      </c>
      <c r="I1338" s="3" t="s">
        <v>58</v>
      </c>
      <c r="J1338" s="3" t="s">
        <v>2678</v>
      </c>
      <c r="K1338" s="3">
        <v>1</v>
      </c>
      <c r="L1338" s="3">
        <v>60692</v>
      </c>
      <c r="M1338" s="3">
        <f t="shared" si="62"/>
        <v>60692</v>
      </c>
      <c r="N1338" s="6">
        <f>Table2[[#This Row],[revenue]]/Table2[[#This Row],[Order ID]]</f>
        <v>5.3534444738466966</v>
      </c>
      <c r="O1338" s="3" t="str" cm="1">
        <f t="array" ref="O1338">_xlfn.IFS(M1338&lt;=150000,"regular",M1338&lt;=300000,"premium",M1338&lt;=500000,"VIP")</f>
        <v>regular</v>
      </c>
    </row>
    <row r="1339" spans="1:15" x14ac:dyDescent="0.25">
      <c r="A1339" s="3">
        <v>11338</v>
      </c>
      <c r="B1339" s="5">
        <v>45684</v>
      </c>
      <c r="C1339" s="5" t="str">
        <f t="shared" si="60"/>
        <v>Jan</v>
      </c>
      <c r="D1339" s="5" t="str">
        <f t="shared" si="61"/>
        <v>2025</v>
      </c>
      <c r="E1339" s="3" t="s">
        <v>2679</v>
      </c>
      <c r="F1339" s="3" t="s">
        <v>33</v>
      </c>
      <c r="G1339" s="3" t="s">
        <v>55</v>
      </c>
      <c r="H1339" s="3" t="s">
        <v>87</v>
      </c>
      <c r="I1339" s="3" t="s">
        <v>129</v>
      </c>
      <c r="J1339" s="3" t="s">
        <v>2680</v>
      </c>
      <c r="K1339" s="3">
        <v>1</v>
      </c>
      <c r="L1339" s="3">
        <v>37181</v>
      </c>
      <c r="M1339" s="3">
        <f t="shared" si="62"/>
        <v>37181</v>
      </c>
      <c r="N1339" s="6">
        <f>Table2[[#This Row],[revenue]]/Table2[[#This Row],[Order ID]]</f>
        <v>3.279326159816546</v>
      </c>
      <c r="O1339" s="3" t="str" cm="1">
        <f t="array" ref="O1339">_xlfn.IFS(M1339&lt;=150000,"regular",M1339&lt;=300000,"premium",M1339&lt;=500000,"VIP")</f>
        <v>regular</v>
      </c>
    </row>
    <row r="1340" spans="1:15" x14ac:dyDescent="0.25">
      <c r="A1340" s="3">
        <v>11339</v>
      </c>
      <c r="B1340" s="5">
        <v>45696</v>
      </c>
      <c r="C1340" s="5" t="str">
        <f t="shared" si="60"/>
        <v>Feb</v>
      </c>
      <c r="D1340" s="5" t="str">
        <f t="shared" si="61"/>
        <v>2025</v>
      </c>
      <c r="E1340" s="3" t="s">
        <v>2681</v>
      </c>
      <c r="F1340" s="3" t="s">
        <v>23</v>
      </c>
      <c r="G1340" s="3" t="s">
        <v>29</v>
      </c>
      <c r="H1340" s="3" t="s">
        <v>67</v>
      </c>
      <c r="I1340" s="3" t="s">
        <v>231</v>
      </c>
      <c r="J1340" s="3" t="s">
        <v>2682</v>
      </c>
      <c r="K1340" s="3">
        <v>5</v>
      </c>
      <c r="L1340" s="3">
        <v>21701</v>
      </c>
      <c r="M1340" s="3">
        <f t="shared" si="62"/>
        <v>108505</v>
      </c>
      <c r="N1340" s="6">
        <f>Table2[[#This Row],[revenue]]/Table2[[#This Row],[Order ID]]</f>
        <v>9.5691859952376745</v>
      </c>
      <c r="O1340" s="3" t="str" cm="1">
        <f t="array" ref="O1340">_xlfn.IFS(M1340&lt;=150000,"regular",M1340&lt;=300000,"premium",M1340&lt;=500000,"VIP")</f>
        <v>regular</v>
      </c>
    </row>
    <row r="1341" spans="1:15" x14ac:dyDescent="0.25">
      <c r="A1341" s="3">
        <v>11340</v>
      </c>
      <c r="B1341" s="5">
        <v>45655</v>
      </c>
      <c r="C1341" s="5" t="str">
        <f t="shared" si="60"/>
        <v>Dec</v>
      </c>
      <c r="D1341" s="5" t="str">
        <f t="shared" si="61"/>
        <v>2024</v>
      </c>
      <c r="E1341" s="3" t="s">
        <v>2683</v>
      </c>
      <c r="F1341" s="3" t="s">
        <v>23</v>
      </c>
      <c r="G1341" s="3" t="s">
        <v>24</v>
      </c>
      <c r="H1341" s="3" t="s">
        <v>120</v>
      </c>
      <c r="I1341" s="3" t="s">
        <v>150</v>
      </c>
      <c r="J1341" s="3" t="s">
        <v>2684</v>
      </c>
      <c r="K1341" s="3">
        <v>2</v>
      </c>
      <c r="L1341" s="3">
        <v>40032</v>
      </c>
      <c r="M1341" s="3">
        <f t="shared" si="62"/>
        <v>80064</v>
      </c>
      <c r="N1341" s="6">
        <f>Table2[[#This Row],[revenue]]/Table2[[#This Row],[Order ID]]</f>
        <v>7.0603174603174601</v>
      </c>
      <c r="O1341" s="3" t="str" cm="1">
        <f t="array" ref="O1341">_xlfn.IFS(M1341&lt;=150000,"regular",M1341&lt;=300000,"premium",M1341&lt;=500000,"VIP")</f>
        <v>regular</v>
      </c>
    </row>
    <row r="1342" spans="1:15" x14ac:dyDescent="0.25">
      <c r="A1342" s="3">
        <v>11341</v>
      </c>
      <c r="B1342" s="5">
        <v>45293</v>
      </c>
      <c r="C1342" s="5" t="str">
        <f t="shared" si="60"/>
        <v>Jan</v>
      </c>
      <c r="D1342" s="5" t="str">
        <f t="shared" si="61"/>
        <v>2024</v>
      </c>
      <c r="E1342" s="3" t="s">
        <v>2685</v>
      </c>
      <c r="F1342" s="3" t="s">
        <v>33</v>
      </c>
      <c r="G1342" s="3" t="s">
        <v>94</v>
      </c>
      <c r="H1342" s="3" t="s">
        <v>62</v>
      </c>
      <c r="I1342" s="3" t="s">
        <v>508</v>
      </c>
      <c r="J1342" s="3" t="s">
        <v>2686</v>
      </c>
      <c r="K1342" s="3">
        <v>1</v>
      </c>
      <c r="L1342" s="3">
        <v>6543</v>
      </c>
      <c r="M1342" s="3">
        <f t="shared" si="62"/>
        <v>6543</v>
      </c>
      <c r="N1342" s="6">
        <f>Table2[[#This Row],[revenue]]/Table2[[#This Row],[Order ID]]</f>
        <v>0.57693325103606385</v>
      </c>
      <c r="O1342" s="3" t="str" cm="1">
        <f t="array" ref="O1342">_xlfn.IFS(M1342&lt;=150000,"regular",M1342&lt;=300000,"premium",M1342&lt;=500000,"VIP")</f>
        <v>regular</v>
      </c>
    </row>
    <row r="1343" spans="1:15" x14ac:dyDescent="0.25">
      <c r="A1343" s="3">
        <v>11342</v>
      </c>
      <c r="B1343" s="5">
        <v>45445</v>
      </c>
      <c r="C1343" s="5" t="str">
        <f t="shared" si="60"/>
        <v>Jun</v>
      </c>
      <c r="D1343" s="5" t="str">
        <f t="shared" si="61"/>
        <v>2024</v>
      </c>
      <c r="E1343" s="3" t="s">
        <v>2687</v>
      </c>
      <c r="F1343" s="3" t="s">
        <v>17</v>
      </c>
      <c r="G1343" s="3" t="s">
        <v>158</v>
      </c>
      <c r="H1343" s="3" t="s">
        <v>62</v>
      </c>
      <c r="I1343" s="3" t="s">
        <v>63</v>
      </c>
      <c r="J1343" s="3" t="s">
        <v>64</v>
      </c>
      <c r="K1343" s="3">
        <v>4</v>
      </c>
      <c r="L1343" s="3">
        <v>59012</v>
      </c>
      <c r="M1343" s="3">
        <f t="shared" si="62"/>
        <v>236048</v>
      </c>
      <c r="N1343" s="6">
        <f>Table2[[#This Row],[revenue]]/Table2[[#This Row],[Order ID]]</f>
        <v>20.811849761946746</v>
      </c>
      <c r="O1343" s="3" t="str" cm="1">
        <f t="array" ref="O1343">_xlfn.IFS(M1343&lt;=150000,"regular",M1343&lt;=300000,"premium",M1343&lt;=500000,"VIP")</f>
        <v>premium</v>
      </c>
    </row>
    <row r="1344" spans="1:15" x14ac:dyDescent="0.25">
      <c r="A1344" s="3">
        <v>11343</v>
      </c>
      <c r="B1344" s="5">
        <v>45622</v>
      </c>
      <c r="C1344" s="5" t="str">
        <f t="shared" si="60"/>
        <v>Nov</v>
      </c>
      <c r="D1344" s="5" t="str">
        <f t="shared" si="61"/>
        <v>2024</v>
      </c>
      <c r="E1344" s="3" t="s">
        <v>2688</v>
      </c>
      <c r="F1344" s="3" t="s">
        <v>17</v>
      </c>
      <c r="G1344" s="3" t="s">
        <v>66</v>
      </c>
      <c r="H1344" s="3" t="s">
        <v>120</v>
      </c>
      <c r="I1344" s="3" t="s">
        <v>121</v>
      </c>
      <c r="J1344" s="3" t="s">
        <v>1448</v>
      </c>
      <c r="K1344" s="3">
        <v>4</v>
      </c>
      <c r="L1344" s="3">
        <v>13363</v>
      </c>
      <c r="M1344" s="3">
        <f t="shared" si="62"/>
        <v>53452</v>
      </c>
      <c r="N1344" s="6">
        <f>Table2[[#This Row],[revenue]]/Table2[[#This Row],[Order ID]]</f>
        <v>4.7123335978136298</v>
      </c>
      <c r="O1344" s="3" t="str" cm="1">
        <f t="array" ref="O1344">_xlfn.IFS(M1344&lt;=150000,"regular",M1344&lt;=300000,"premium",M1344&lt;=500000,"VIP")</f>
        <v>regular</v>
      </c>
    </row>
    <row r="1345" spans="1:15" x14ac:dyDescent="0.25">
      <c r="A1345" s="3">
        <v>11344</v>
      </c>
      <c r="B1345" s="5">
        <v>45546</v>
      </c>
      <c r="C1345" s="5" t="str">
        <f t="shared" si="60"/>
        <v>Sep</v>
      </c>
      <c r="D1345" s="5" t="str">
        <f t="shared" si="61"/>
        <v>2024</v>
      </c>
      <c r="E1345" s="3" t="s">
        <v>2689</v>
      </c>
      <c r="F1345" s="3" t="s">
        <v>33</v>
      </c>
      <c r="G1345" s="3" t="s">
        <v>43</v>
      </c>
      <c r="H1345" s="3" t="s">
        <v>25</v>
      </c>
      <c r="I1345" s="3" t="s">
        <v>95</v>
      </c>
      <c r="J1345" s="3" t="s">
        <v>2690</v>
      </c>
      <c r="K1345" s="3">
        <v>3</v>
      </c>
      <c r="L1345" s="3">
        <v>48616</v>
      </c>
      <c r="M1345" s="3">
        <f t="shared" si="62"/>
        <v>145848</v>
      </c>
      <c r="N1345" s="6">
        <f>Table2[[#This Row],[revenue]]/Table2[[#This Row],[Order ID]]</f>
        <v>12.856840620592383</v>
      </c>
      <c r="O1345" s="3" t="str" cm="1">
        <f t="array" ref="O1345">_xlfn.IFS(M1345&lt;=150000,"regular",M1345&lt;=300000,"premium",M1345&lt;=500000,"VIP")</f>
        <v>regular</v>
      </c>
    </row>
    <row r="1346" spans="1:15" x14ac:dyDescent="0.25">
      <c r="A1346" s="3">
        <v>11345</v>
      </c>
      <c r="B1346" s="5">
        <v>45753</v>
      </c>
      <c r="C1346" s="5" t="str">
        <f t="shared" si="60"/>
        <v>Apr</v>
      </c>
      <c r="D1346" s="5" t="str">
        <f t="shared" si="61"/>
        <v>2025</v>
      </c>
      <c r="E1346" s="3" t="s">
        <v>2691</v>
      </c>
      <c r="F1346" s="3" t="s">
        <v>33</v>
      </c>
      <c r="G1346" s="3" t="s">
        <v>55</v>
      </c>
      <c r="H1346" s="3" t="s">
        <v>13</v>
      </c>
      <c r="I1346" s="3" t="s">
        <v>282</v>
      </c>
      <c r="J1346" s="3" t="s">
        <v>2692</v>
      </c>
      <c r="K1346" s="3">
        <v>1</v>
      </c>
      <c r="L1346" s="3">
        <v>26132</v>
      </c>
      <c r="M1346" s="3">
        <f t="shared" si="62"/>
        <v>26132</v>
      </c>
      <c r="N1346" s="6">
        <f>Table2[[#This Row],[revenue]]/Table2[[#This Row],[Order ID]]</f>
        <v>2.3033935654473336</v>
      </c>
      <c r="O1346" s="3" t="str" cm="1">
        <f t="array" ref="O1346">_xlfn.IFS(M1346&lt;=150000,"regular",M1346&lt;=300000,"premium",M1346&lt;=500000,"VIP")</f>
        <v>regular</v>
      </c>
    </row>
    <row r="1347" spans="1:15" x14ac:dyDescent="0.25">
      <c r="A1347" s="3">
        <v>11346</v>
      </c>
      <c r="B1347" s="5">
        <v>45415</v>
      </c>
      <c r="C1347" s="5" t="str">
        <f t="shared" ref="C1347:C1410" si="63">TEXT(B1347,"mmm")</f>
        <v>May</v>
      </c>
      <c r="D1347" s="5" t="str">
        <f t="shared" ref="D1347:D1410" si="64">TEXT(B1347,"yyyy")</f>
        <v>2024</v>
      </c>
      <c r="E1347" s="3" t="s">
        <v>2693</v>
      </c>
      <c r="F1347" s="3" t="s">
        <v>33</v>
      </c>
      <c r="G1347" s="3" t="s">
        <v>34</v>
      </c>
      <c r="H1347" s="3" t="s">
        <v>67</v>
      </c>
      <c r="I1347" s="3" t="s">
        <v>298</v>
      </c>
      <c r="J1347" s="3" t="s">
        <v>811</v>
      </c>
      <c r="K1347" s="3">
        <v>5</v>
      </c>
      <c r="L1347" s="3">
        <v>61732</v>
      </c>
      <c r="M1347" s="3">
        <f t="shared" ref="M1347:M1410" si="65">K1347*L1347</f>
        <v>308660</v>
      </c>
      <c r="N1347" s="6">
        <f>Table2[[#This Row],[revenue]]/Table2[[#This Row],[Order ID]]</f>
        <v>27.204301075268816</v>
      </c>
      <c r="O1347" s="3" t="str" cm="1">
        <f t="array" ref="O1347">_xlfn.IFS(M1347&lt;=150000,"regular",M1347&lt;=300000,"premium",M1347&lt;=500000,"VIP")</f>
        <v>VIP</v>
      </c>
    </row>
    <row r="1348" spans="1:15" x14ac:dyDescent="0.25">
      <c r="A1348" s="3">
        <v>11347</v>
      </c>
      <c r="B1348" s="5">
        <v>45521</v>
      </c>
      <c r="C1348" s="5" t="str">
        <f t="shared" si="63"/>
        <v>Aug</v>
      </c>
      <c r="D1348" s="5" t="str">
        <f t="shared" si="64"/>
        <v>2024</v>
      </c>
      <c r="E1348" s="3" t="s">
        <v>2694</v>
      </c>
      <c r="F1348" s="3" t="s">
        <v>23</v>
      </c>
      <c r="G1348" s="3" t="s">
        <v>135</v>
      </c>
      <c r="H1348" s="3" t="s">
        <v>13</v>
      </c>
      <c r="I1348" s="3" t="s">
        <v>48</v>
      </c>
      <c r="J1348" s="3" t="s">
        <v>2695</v>
      </c>
      <c r="K1348" s="3">
        <v>3</v>
      </c>
      <c r="L1348" s="3">
        <v>12256</v>
      </c>
      <c r="M1348" s="3">
        <f t="shared" si="65"/>
        <v>36768</v>
      </c>
      <c r="N1348" s="6">
        <f>Table2[[#This Row],[revenue]]/Table2[[#This Row],[Order ID]]</f>
        <v>3.2403278399576982</v>
      </c>
      <c r="O1348" s="3" t="str" cm="1">
        <f t="array" ref="O1348">_xlfn.IFS(M1348&lt;=150000,"regular",M1348&lt;=300000,"premium",M1348&lt;=500000,"VIP")</f>
        <v>regular</v>
      </c>
    </row>
    <row r="1349" spans="1:15" x14ac:dyDescent="0.25">
      <c r="A1349" s="3">
        <v>11348</v>
      </c>
      <c r="B1349" s="5">
        <v>45593</v>
      </c>
      <c r="C1349" s="5" t="str">
        <f t="shared" si="63"/>
        <v>Oct</v>
      </c>
      <c r="D1349" s="5" t="str">
        <f t="shared" si="64"/>
        <v>2024</v>
      </c>
      <c r="E1349" s="3" t="s">
        <v>2696</v>
      </c>
      <c r="F1349" s="3" t="s">
        <v>17</v>
      </c>
      <c r="G1349" s="3" t="s">
        <v>51</v>
      </c>
      <c r="H1349" s="3" t="s">
        <v>39</v>
      </c>
      <c r="I1349" s="3" t="s">
        <v>40</v>
      </c>
      <c r="J1349" s="3" t="s">
        <v>1206</v>
      </c>
      <c r="K1349" s="3">
        <v>4</v>
      </c>
      <c r="L1349" s="3">
        <v>2901</v>
      </c>
      <c r="M1349" s="3">
        <f t="shared" si="65"/>
        <v>11604</v>
      </c>
      <c r="N1349" s="6">
        <f>Table2[[#This Row],[revenue]]/Table2[[#This Row],[Order ID]]</f>
        <v>1.0225590412407473</v>
      </c>
      <c r="O1349" s="3" t="str" cm="1">
        <f t="array" ref="O1349">_xlfn.IFS(M1349&lt;=150000,"regular",M1349&lt;=300000,"premium",M1349&lt;=500000,"VIP")</f>
        <v>regular</v>
      </c>
    </row>
    <row r="1350" spans="1:15" x14ac:dyDescent="0.25">
      <c r="A1350" s="3">
        <v>11349</v>
      </c>
      <c r="B1350" s="5">
        <v>45680</v>
      </c>
      <c r="C1350" s="5" t="str">
        <f t="shared" si="63"/>
        <v>Jan</v>
      </c>
      <c r="D1350" s="5" t="str">
        <f t="shared" si="64"/>
        <v>2025</v>
      </c>
      <c r="E1350" s="3" t="s">
        <v>2697</v>
      </c>
      <c r="F1350" s="3" t="s">
        <v>33</v>
      </c>
      <c r="G1350" s="3" t="s">
        <v>94</v>
      </c>
      <c r="H1350" s="3" t="s">
        <v>35</v>
      </c>
      <c r="I1350" s="3" t="s">
        <v>44</v>
      </c>
      <c r="J1350" s="3" t="s">
        <v>2698</v>
      </c>
      <c r="K1350" s="3">
        <v>1</v>
      </c>
      <c r="L1350" s="3">
        <v>28655</v>
      </c>
      <c r="M1350" s="3">
        <f t="shared" si="65"/>
        <v>28655</v>
      </c>
      <c r="N1350" s="6">
        <f>Table2[[#This Row],[revenue]]/Table2[[#This Row],[Order ID]]</f>
        <v>2.5248920609745351</v>
      </c>
      <c r="O1350" s="3" t="str" cm="1">
        <f t="array" ref="O1350">_xlfn.IFS(M1350&lt;=150000,"regular",M1350&lt;=300000,"premium",M1350&lt;=500000,"VIP")</f>
        <v>regular</v>
      </c>
    </row>
    <row r="1351" spans="1:15" x14ac:dyDescent="0.25">
      <c r="A1351" s="3">
        <v>11350</v>
      </c>
      <c r="B1351" s="5">
        <v>45809</v>
      </c>
      <c r="C1351" s="5" t="str">
        <f t="shared" si="63"/>
        <v>Jun</v>
      </c>
      <c r="D1351" s="5" t="str">
        <f t="shared" si="64"/>
        <v>2025</v>
      </c>
      <c r="E1351" s="3" t="s">
        <v>2699</v>
      </c>
      <c r="F1351" s="3" t="s">
        <v>11</v>
      </c>
      <c r="G1351" s="3" t="s">
        <v>138</v>
      </c>
      <c r="H1351" s="3" t="s">
        <v>120</v>
      </c>
      <c r="I1351" s="3" t="s">
        <v>159</v>
      </c>
      <c r="J1351" s="3" t="s">
        <v>2700</v>
      </c>
      <c r="K1351" s="3">
        <v>2</v>
      </c>
      <c r="L1351" s="3">
        <v>16766</v>
      </c>
      <c r="M1351" s="3">
        <f t="shared" si="65"/>
        <v>33532</v>
      </c>
      <c r="N1351" s="6">
        <f>Table2[[#This Row],[revenue]]/Table2[[#This Row],[Order ID]]</f>
        <v>2.9543612334801761</v>
      </c>
      <c r="O1351" s="3" t="str" cm="1">
        <f t="array" ref="O1351">_xlfn.IFS(M1351&lt;=150000,"regular",M1351&lt;=300000,"premium",M1351&lt;=500000,"VIP")</f>
        <v>regular</v>
      </c>
    </row>
    <row r="1352" spans="1:15" x14ac:dyDescent="0.25">
      <c r="A1352" s="3">
        <v>11351</v>
      </c>
      <c r="B1352" s="5">
        <v>45677</v>
      </c>
      <c r="C1352" s="5" t="str">
        <f t="shared" si="63"/>
        <v>Jan</v>
      </c>
      <c r="D1352" s="5" t="str">
        <f t="shared" si="64"/>
        <v>2025</v>
      </c>
      <c r="E1352" s="3" t="s">
        <v>2701</v>
      </c>
      <c r="F1352" s="3" t="s">
        <v>17</v>
      </c>
      <c r="G1352" s="3" t="s">
        <v>51</v>
      </c>
      <c r="H1352" s="3" t="s">
        <v>39</v>
      </c>
      <c r="I1352" s="3" t="s">
        <v>192</v>
      </c>
      <c r="J1352" s="3" t="s">
        <v>2576</v>
      </c>
      <c r="K1352" s="3">
        <v>4</v>
      </c>
      <c r="L1352" s="3">
        <v>74890</v>
      </c>
      <c r="M1352" s="3">
        <f t="shared" si="65"/>
        <v>299560</v>
      </c>
      <c r="N1352" s="6">
        <f>Table2[[#This Row],[revenue]]/Table2[[#This Row],[Order ID]]</f>
        <v>26.390626376530701</v>
      </c>
      <c r="O1352" s="3" t="str" cm="1">
        <f t="array" ref="O1352">_xlfn.IFS(M1352&lt;=150000,"regular",M1352&lt;=300000,"premium",M1352&lt;=500000,"VIP")</f>
        <v>premium</v>
      </c>
    </row>
    <row r="1353" spans="1:15" x14ac:dyDescent="0.25">
      <c r="A1353" s="3">
        <v>11352</v>
      </c>
      <c r="B1353" s="5">
        <v>45656</v>
      </c>
      <c r="C1353" s="5" t="str">
        <f t="shared" si="63"/>
        <v>Dec</v>
      </c>
      <c r="D1353" s="5" t="str">
        <f t="shared" si="64"/>
        <v>2024</v>
      </c>
      <c r="E1353" s="3" t="s">
        <v>2702</v>
      </c>
      <c r="F1353" s="3" t="s">
        <v>17</v>
      </c>
      <c r="G1353" s="3" t="s">
        <v>18</v>
      </c>
      <c r="H1353" s="3" t="s">
        <v>39</v>
      </c>
      <c r="I1353" s="3" t="s">
        <v>132</v>
      </c>
      <c r="J1353" s="3" t="s">
        <v>2703</v>
      </c>
      <c r="K1353" s="3">
        <v>5</v>
      </c>
      <c r="L1353" s="3">
        <v>78400</v>
      </c>
      <c r="M1353" s="3">
        <f t="shared" si="65"/>
        <v>392000</v>
      </c>
      <c r="N1353" s="6">
        <f>Table2[[#This Row],[revenue]]/Table2[[#This Row],[Order ID]]</f>
        <v>34.531360112755465</v>
      </c>
      <c r="O1353" s="3" t="str" cm="1">
        <f t="array" ref="O1353">_xlfn.IFS(M1353&lt;=150000,"regular",M1353&lt;=300000,"premium",M1353&lt;=500000,"VIP")</f>
        <v>VIP</v>
      </c>
    </row>
    <row r="1354" spans="1:15" x14ac:dyDescent="0.25">
      <c r="A1354" s="3">
        <v>11353</v>
      </c>
      <c r="B1354" s="5">
        <v>45348</v>
      </c>
      <c r="C1354" s="5" t="str">
        <f t="shared" si="63"/>
        <v>Feb</v>
      </c>
      <c r="D1354" s="5" t="str">
        <f t="shared" si="64"/>
        <v>2024</v>
      </c>
      <c r="E1354" s="3" t="s">
        <v>2704</v>
      </c>
      <c r="F1354" s="3" t="s">
        <v>17</v>
      </c>
      <c r="G1354" s="3" t="s">
        <v>66</v>
      </c>
      <c r="H1354" s="3" t="s">
        <v>120</v>
      </c>
      <c r="I1354" s="3" t="s">
        <v>159</v>
      </c>
      <c r="J1354" s="3" t="s">
        <v>2705</v>
      </c>
      <c r="K1354" s="3">
        <v>3</v>
      </c>
      <c r="L1354" s="3">
        <v>53443</v>
      </c>
      <c r="M1354" s="3">
        <f t="shared" si="65"/>
        <v>160329</v>
      </c>
      <c r="N1354" s="6">
        <f>Table2[[#This Row],[revenue]]/Table2[[#This Row],[Order ID]]</f>
        <v>14.122170351448956</v>
      </c>
      <c r="O1354" s="3" t="str" cm="1">
        <f t="array" ref="O1354">_xlfn.IFS(M1354&lt;=150000,"regular",M1354&lt;=300000,"premium",M1354&lt;=500000,"VIP")</f>
        <v>premium</v>
      </c>
    </row>
    <row r="1355" spans="1:15" x14ac:dyDescent="0.25">
      <c r="A1355" s="3">
        <v>11354</v>
      </c>
      <c r="B1355" s="5">
        <v>45223</v>
      </c>
      <c r="C1355" s="5" t="str">
        <f t="shared" si="63"/>
        <v>Oct</v>
      </c>
      <c r="D1355" s="5" t="str">
        <f t="shared" si="64"/>
        <v>2023</v>
      </c>
      <c r="E1355" s="3" t="s">
        <v>2706</v>
      </c>
      <c r="F1355" s="3" t="s">
        <v>11</v>
      </c>
      <c r="G1355" s="3" t="s">
        <v>138</v>
      </c>
      <c r="H1355" s="3" t="s">
        <v>25</v>
      </c>
      <c r="I1355" s="3" t="s">
        <v>95</v>
      </c>
      <c r="J1355" s="3" t="s">
        <v>2707</v>
      </c>
      <c r="K1355" s="3">
        <v>2</v>
      </c>
      <c r="L1355" s="3">
        <v>45753</v>
      </c>
      <c r="M1355" s="3">
        <f t="shared" si="65"/>
        <v>91506</v>
      </c>
      <c r="N1355" s="6">
        <f>Table2[[#This Row],[revenue]]/Table2[[#This Row],[Order ID]]</f>
        <v>8.0593623392636964</v>
      </c>
      <c r="O1355" s="3" t="str" cm="1">
        <f t="array" ref="O1355">_xlfn.IFS(M1355&lt;=150000,"regular",M1355&lt;=300000,"premium",M1355&lt;=500000,"VIP")</f>
        <v>regular</v>
      </c>
    </row>
    <row r="1356" spans="1:15" x14ac:dyDescent="0.25">
      <c r="A1356" s="3">
        <v>11355</v>
      </c>
      <c r="B1356" s="5">
        <v>45862</v>
      </c>
      <c r="C1356" s="5" t="str">
        <f t="shared" si="63"/>
        <v>Jul</v>
      </c>
      <c r="D1356" s="5" t="str">
        <f t="shared" si="64"/>
        <v>2025</v>
      </c>
      <c r="E1356" s="3" t="s">
        <v>2708</v>
      </c>
      <c r="F1356" s="3" t="s">
        <v>23</v>
      </c>
      <c r="G1356" s="3" t="s">
        <v>76</v>
      </c>
      <c r="H1356" s="3" t="s">
        <v>87</v>
      </c>
      <c r="I1356" s="3" t="s">
        <v>129</v>
      </c>
      <c r="J1356" s="3" t="s">
        <v>2709</v>
      </c>
      <c r="K1356" s="3">
        <v>3</v>
      </c>
      <c r="L1356" s="3">
        <v>47663</v>
      </c>
      <c r="M1356" s="3">
        <f t="shared" si="65"/>
        <v>142989</v>
      </c>
      <c r="N1356" s="6">
        <f>Table2[[#This Row],[revenue]]/Table2[[#This Row],[Order ID]]</f>
        <v>12.592602377807133</v>
      </c>
      <c r="O1356" s="3" t="str" cm="1">
        <f t="array" ref="O1356">_xlfn.IFS(M1356&lt;=150000,"regular",M1356&lt;=300000,"premium",M1356&lt;=500000,"VIP")</f>
        <v>regular</v>
      </c>
    </row>
    <row r="1357" spans="1:15" x14ac:dyDescent="0.25">
      <c r="A1357" s="3">
        <v>11356</v>
      </c>
      <c r="B1357" s="5">
        <v>45591</v>
      </c>
      <c r="C1357" s="5" t="str">
        <f t="shared" si="63"/>
        <v>Oct</v>
      </c>
      <c r="D1357" s="5" t="str">
        <f t="shared" si="64"/>
        <v>2024</v>
      </c>
      <c r="E1357" s="3" t="s">
        <v>2710</v>
      </c>
      <c r="F1357" s="3" t="s">
        <v>11</v>
      </c>
      <c r="G1357" s="3" t="s">
        <v>138</v>
      </c>
      <c r="H1357" s="3" t="s">
        <v>25</v>
      </c>
      <c r="I1357" s="3" t="s">
        <v>26</v>
      </c>
      <c r="J1357" s="3" t="s">
        <v>2711</v>
      </c>
      <c r="K1357" s="3">
        <v>2</v>
      </c>
      <c r="L1357" s="3">
        <v>69740</v>
      </c>
      <c r="M1357" s="3">
        <f t="shared" si="65"/>
        <v>139480</v>
      </c>
      <c r="N1357" s="6">
        <f>Table2[[#This Row],[revenue]]/Table2[[#This Row],[Order ID]]</f>
        <v>12.282493835857696</v>
      </c>
      <c r="O1357" s="3" t="str" cm="1">
        <f t="array" ref="O1357">_xlfn.IFS(M1357&lt;=150000,"regular",M1357&lt;=300000,"premium",M1357&lt;=500000,"VIP")</f>
        <v>regular</v>
      </c>
    </row>
    <row r="1358" spans="1:15" x14ac:dyDescent="0.25">
      <c r="A1358" s="3">
        <v>11357</v>
      </c>
      <c r="B1358" s="5">
        <v>45497</v>
      </c>
      <c r="C1358" s="5" t="str">
        <f t="shared" si="63"/>
        <v>Jul</v>
      </c>
      <c r="D1358" s="5" t="str">
        <f t="shared" si="64"/>
        <v>2024</v>
      </c>
      <c r="E1358" s="3" t="s">
        <v>2712</v>
      </c>
      <c r="F1358" s="3" t="s">
        <v>11</v>
      </c>
      <c r="G1358" s="3" t="s">
        <v>61</v>
      </c>
      <c r="H1358" s="3" t="s">
        <v>87</v>
      </c>
      <c r="I1358" s="3" t="s">
        <v>147</v>
      </c>
      <c r="J1358" s="3" t="s">
        <v>2713</v>
      </c>
      <c r="K1358" s="3">
        <v>1</v>
      </c>
      <c r="L1358" s="3">
        <v>23482</v>
      </c>
      <c r="M1358" s="3">
        <f t="shared" si="65"/>
        <v>23482</v>
      </c>
      <c r="N1358" s="6">
        <f>Table2[[#This Row],[revenue]]/Table2[[#This Row],[Order ID]]</f>
        <v>2.0676234921193979</v>
      </c>
      <c r="O1358" s="3" t="str" cm="1">
        <f t="array" ref="O1358">_xlfn.IFS(M1358&lt;=150000,"regular",M1358&lt;=300000,"premium",M1358&lt;=500000,"VIP")</f>
        <v>regular</v>
      </c>
    </row>
    <row r="1359" spans="1:15" x14ac:dyDescent="0.25">
      <c r="A1359" s="3">
        <v>11358</v>
      </c>
      <c r="B1359" s="5">
        <v>45224</v>
      </c>
      <c r="C1359" s="5" t="str">
        <f t="shared" si="63"/>
        <v>Oct</v>
      </c>
      <c r="D1359" s="5" t="str">
        <f t="shared" si="64"/>
        <v>2023</v>
      </c>
      <c r="E1359" s="3" t="s">
        <v>2714</v>
      </c>
      <c r="F1359" s="3" t="s">
        <v>17</v>
      </c>
      <c r="G1359" s="3" t="s">
        <v>66</v>
      </c>
      <c r="H1359" s="3" t="s">
        <v>67</v>
      </c>
      <c r="I1359" s="3" t="s">
        <v>231</v>
      </c>
      <c r="J1359" s="3" t="s">
        <v>2715</v>
      </c>
      <c r="K1359" s="3">
        <v>2</v>
      </c>
      <c r="L1359" s="3">
        <v>47485</v>
      </c>
      <c r="M1359" s="3">
        <f t="shared" si="65"/>
        <v>94970</v>
      </c>
      <c r="N1359" s="6">
        <f>Table2[[#This Row],[revenue]]/Table2[[#This Row],[Order ID]]</f>
        <v>8.3615073076245814</v>
      </c>
      <c r="O1359" s="3" t="str" cm="1">
        <f t="array" ref="O1359">_xlfn.IFS(M1359&lt;=150000,"regular",M1359&lt;=300000,"premium",M1359&lt;=500000,"VIP")</f>
        <v>regular</v>
      </c>
    </row>
    <row r="1360" spans="1:15" x14ac:dyDescent="0.25">
      <c r="A1360" s="3">
        <v>11359</v>
      </c>
      <c r="B1360" s="5">
        <v>45476</v>
      </c>
      <c r="C1360" s="5" t="str">
        <f t="shared" si="63"/>
        <v>Jul</v>
      </c>
      <c r="D1360" s="5" t="str">
        <f t="shared" si="64"/>
        <v>2024</v>
      </c>
      <c r="E1360" s="3" t="s">
        <v>2716</v>
      </c>
      <c r="F1360" s="3" t="s">
        <v>17</v>
      </c>
      <c r="G1360" s="3" t="s">
        <v>51</v>
      </c>
      <c r="H1360" s="3" t="s">
        <v>87</v>
      </c>
      <c r="I1360" s="3" t="s">
        <v>147</v>
      </c>
      <c r="J1360" s="3" t="s">
        <v>2717</v>
      </c>
      <c r="K1360" s="3">
        <v>1</v>
      </c>
      <c r="L1360" s="3">
        <v>30547</v>
      </c>
      <c r="M1360" s="3">
        <f t="shared" si="65"/>
        <v>30547</v>
      </c>
      <c r="N1360" s="6">
        <f>Table2[[#This Row],[revenue]]/Table2[[#This Row],[Order ID]]</f>
        <v>2.6892332071485168</v>
      </c>
      <c r="O1360" s="3" t="str" cm="1">
        <f t="array" ref="O1360">_xlfn.IFS(M1360&lt;=150000,"regular",M1360&lt;=300000,"premium",M1360&lt;=500000,"VIP")</f>
        <v>regular</v>
      </c>
    </row>
    <row r="1361" spans="1:15" x14ac:dyDescent="0.25">
      <c r="A1361" s="3">
        <v>11360</v>
      </c>
      <c r="B1361" s="5">
        <v>45609</v>
      </c>
      <c r="C1361" s="5" t="str">
        <f t="shared" si="63"/>
        <v>Nov</v>
      </c>
      <c r="D1361" s="5" t="str">
        <f t="shared" si="64"/>
        <v>2024</v>
      </c>
      <c r="E1361" s="3" t="s">
        <v>2718</v>
      </c>
      <c r="F1361" s="3" t="s">
        <v>11</v>
      </c>
      <c r="G1361" s="3" t="s">
        <v>12</v>
      </c>
      <c r="H1361" s="3" t="s">
        <v>87</v>
      </c>
      <c r="I1361" s="3" t="s">
        <v>88</v>
      </c>
      <c r="J1361" s="3" t="s">
        <v>2719</v>
      </c>
      <c r="K1361" s="3">
        <v>3</v>
      </c>
      <c r="L1361" s="3">
        <v>79296</v>
      </c>
      <c r="M1361" s="3">
        <f t="shared" si="65"/>
        <v>237888</v>
      </c>
      <c r="N1361" s="6">
        <f>Table2[[#This Row],[revenue]]/Table2[[#This Row],[Order ID]]</f>
        <v>20.940845070422537</v>
      </c>
      <c r="O1361" s="3" t="str" cm="1">
        <f t="array" ref="O1361">_xlfn.IFS(M1361&lt;=150000,"regular",M1361&lt;=300000,"premium",M1361&lt;=500000,"VIP")</f>
        <v>premium</v>
      </c>
    </row>
    <row r="1362" spans="1:15" x14ac:dyDescent="0.25">
      <c r="A1362" s="3">
        <v>11361</v>
      </c>
      <c r="B1362" s="5">
        <v>45758</v>
      </c>
      <c r="C1362" s="5" t="str">
        <f t="shared" si="63"/>
        <v>Apr</v>
      </c>
      <c r="D1362" s="5" t="str">
        <f t="shared" si="64"/>
        <v>2025</v>
      </c>
      <c r="E1362" s="3" t="s">
        <v>2720</v>
      </c>
      <c r="F1362" s="3" t="s">
        <v>23</v>
      </c>
      <c r="G1362" s="3" t="s">
        <v>29</v>
      </c>
      <c r="H1362" s="3" t="s">
        <v>120</v>
      </c>
      <c r="I1362" s="3" t="s">
        <v>150</v>
      </c>
      <c r="J1362" s="3" t="s">
        <v>2721</v>
      </c>
      <c r="K1362" s="3">
        <v>4</v>
      </c>
      <c r="L1362" s="3">
        <v>43841</v>
      </c>
      <c r="M1362" s="3">
        <f t="shared" si="65"/>
        <v>175364</v>
      </c>
      <c r="N1362" s="6">
        <f>Table2[[#This Row],[revenue]]/Table2[[#This Row],[Order ID]]</f>
        <v>15.435613062230438</v>
      </c>
      <c r="O1362" s="3" t="str" cm="1">
        <f t="array" ref="O1362">_xlfn.IFS(M1362&lt;=150000,"regular",M1362&lt;=300000,"premium",M1362&lt;=500000,"VIP")</f>
        <v>premium</v>
      </c>
    </row>
    <row r="1363" spans="1:15" x14ac:dyDescent="0.25">
      <c r="A1363" s="3">
        <v>11362</v>
      </c>
      <c r="B1363" s="5">
        <v>45484</v>
      </c>
      <c r="C1363" s="5" t="str">
        <f t="shared" si="63"/>
        <v>Jul</v>
      </c>
      <c r="D1363" s="5" t="str">
        <f t="shared" si="64"/>
        <v>2024</v>
      </c>
      <c r="E1363" s="3" t="s">
        <v>2722</v>
      </c>
      <c r="F1363" s="3" t="s">
        <v>17</v>
      </c>
      <c r="G1363" s="3" t="s">
        <v>158</v>
      </c>
      <c r="H1363" s="3" t="s">
        <v>13</v>
      </c>
      <c r="I1363" s="3" t="s">
        <v>48</v>
      </c>
      <c r="J1363" s="3" t="s">
        <v>2723</v>
      </c>
      <c r="K1363" s="3">
        <v>5</v>
      </c>
      <c r="L1363" s="3">
        <v>61062</v>
      </c>
      <c r="M1363" s="3">
        <f t="shared" si="65"/>
        <v>305310</v>
      </c>
      <c r="N1363" s="6">
        <f>Table2[[#This Row],[revenue]]/Table2[[#This Row],[Order ID]]</f>
        <v>26.871149445520153</v>
      </c>
      <c r="O1363" s="3" t="str" cm="1">
        <f t="array" ref="O1363">_xlfn.IFS(M1363&lt;=150000,"regular",M1363&lt;=300000,"premium",M1363&lt;=500000,"VIP")</f>
        <v>VIP</v>
      </c>
    </row>
    <row r="1364" spans="1:15" x14ac:dyDescent="0.25">
      <c r="A1364" s="3">
        <v>11363</v>
      </c>
      <c r="B1364" s="5">
        <v>45644</v>
      </c>
      <c r="C1364" s="5" t="str">
        <f t="shared" si="63"/>
        <v>Dec</v>
      </c>
      <c r="D1364" s="5" t="str">
        <f t="shared" si="64"/>
        <v>2024</v>
      </c>
      <c r="E1364" s="3" t="s">
        <v>2724</v>
      </c>
      <c r="F1364" s="3" t="s">
        <v>23</v>
      </c>
      <c r="G1364" s="3" t="s">
        <v>24</v>
      </c>
      <c r="H1364" s="3" t="s">
        <v>39</v>
      </c>
      <c r="I1364" s="3" t="s">
        <v>40</v>
      </c>
      <c r="J1364" s="3" t="s">
        <v>2725</v>
      </c>
      <c r="K1364" s="3">
        <v>1</v>
      </c>
      <c r="L1364" s="3">
        <v>38588</v>
      </c>
      <c r="M1364" s="3">
        <f t="shared" si="65"/>
        <v>38588</v>
      </c>
      <c r="N1364" s="6">
        <f>Table2[[#This Row],[revenue]]/Table2[[#This Row],[Order ID]]</f>
        <v>3.3959341723136496</v>
      </c>
      <c r="O1364" s="3" t="str" cm="1">
        <f t="array" ref="O1364">_xlfn.IFS(M1364&lt;=150000,"regular",M1364&lt;=300000,"premium",M1364&lt;=500000,"VIP")</f>
        <v>regular</v>
      </c>
    </row>
    <row r="1365" spans="1:15" x14ac:dyDescent="0.25">
      <c r="A1365" s="3">
        <v>11364</v>
      </c>
      <c r="B1365" s="5">
        <v>45869</v>
      </c>
      <c r="C1365" s="5" t="str">
        <f t="shared" si="63"/>
        <v>Jul</v>
      </c>
      <c r="D1365" s="5" t="str">
        <f t="shared" si="64"/>
        <v>2025</v>
      </c>
      <c r="E1365" s="3" t="s">
        <v>2726</v>
      </c>
      <c r="F1365" s="3" t="s">
        <v>33</v>
      </c>
      <c r="G1365" s="3" t="s">
        <v>55</v>
      </c>
      <c r="H1365" s="3" t="s">
        <v>39</v>
      </c>
      <c r="I1365" s="3" t="s">
        <v>192</v>
      </c>
      <c r="J1365" s="3" t="s">
        <v>2727</v>
      </c>
      <c r="K1365" s="3">
        <v>2</v>
      </c>
      <c r="L1365" s="3">
        <v>13018</v>
      </c>
      <c r="M1365" s="3">
        <f t="shared" si="65"/>
        <v>26036</v>
      </c>
      <c r="N1365" s="6">
        <f>Table2[[#This Row],[revenue]]/Table2[[#This Row],[Order ID]]</f>
        <v>2.2910946849700808</v>
      </c>
      <c r="O1365" s="3" t="str" cm="1">
        <f t="array" ref="O1365">_xlfn.IFS(M1365&lt;=150000,"regular",M1365&lt;=300000,"premium",M1365&lt;=500000,"VIP")</f>
        <v>regular</v>
      </c>
    </row>
    <row r="1366" spans="1:15" x14ac:dyDescent="0.25">
      <c r="A1366" s="3">
        <v>11365</v>
      </c>
      <c r="B1366" s="5">
        <v>45227</v>
      </c>
      <c r="C1366" s="5" t="str">
        <f t="shared" si="63"/>
        <v>Oct</v>
      </c>
      <c r="D1366" s="5" t="str">
        <f t="shared" si="64"/>
        <v>2023</v>
      </c>
      <c r="E1366" s="3" t="s">
        <v>2728</v>
      </c>
      <c r="F1366" s="3" t="s">
        <v>17</v>
      </c>
      <c r="G1366" s="3" t="s">
        <v>158</v>
      </c>
      <c r="H1366" s="3" t="s">
        <v>19</v>
      </c>
      <c r="I1366" s="3" t="s">
        <v>52</v>
      </c>
      <c r="J1366" s="3" t="s">
        <v>2729</v>
      </c>
      <c r="K1366" s="3">
        <v>2</v>
      </c>
      <c r="L1366" s="3">
        <v>63094</v>
      </c>
      <c r="M1366" s="3">
        <f t="shared" si="65"/>
        <v>126188</v>
      </c>
      <c r="N1366" s="6">
        <f>Table2[[#This Row],[revenue]]/Table2[[#This Row],[Order ID]]</f>
        <v>11.103211614606247</v>
      </c>
      <c r="O1366" s="3" t="str" cm="1">
        <f t="array" ref="O1366">_xlfn.IFS(M1366&lt;=150000,"regular",M1366&lt;=300000,"premium",M1366&lt;=500000,"VIP")</f>
        <v>regular</v>
      </c>
    </row>
    <row r="1367" spans="1:15" x14ac:dyDescent="0.25">
      <c r="A1367" s="3">
        <v>11366</v>
      </c>
      <c r="B1367" s="5">
        <v>45567</v>
      </c>
      <c r="C1367" s="5" t="str">
        <f t="shared" si="63"/>
        <v>Oct</v>
      </c>
      <c r="D1367" s="5" t="str">
        <f t="shared" si="64"/>
        <v>2024</v>
      </c>
      <c r="E1367" s="3" t="s">
        <v>2730</v>
      </c>
      <c r="F1367" s="3" t="s">
        <v>23</v>
      </c>
      <c r="G1367" s="3" t="s">
        <v>24</v>
      </c>
      <c r="H1367" s="3" t="s">
        <v>35</v>
      </c>
      <c r="I1367" s="3" t="s">
        <v>437</v>
      </c>
      <c r="J1367" s="3" t="s">
        <v>494</v>
      </c>
      <c r="K1367" s="3">
        <v>1</v>
      </c>
      <c r="L1367" s="3">
        <v>32692</v>
      </c>
      <c r="M1367" s="3">
        <f t="shared" si="65"/>
        <v>32692</v>
      </c>
      <c r="N1367" s="6">
        <f>Table2[[#This Row],[revenue]]/Table2[[#This Row],[Order ID]]</f>
        <v>2.8762977300721451</v>
      </c>
      <c r="O1367" s="3" t="str" cm="1">
        <f t="array" ref="O1367">_xlfn.IFS(M1367&lt;=150000,"regular",M1367&lt;=300000,"premium",M1367&lt;=500000,"VIP")</f>
        <v>regular</v>
      </c>
    </row>
    <row r="1368" spans="1:15" x14ac:dyDescent="0.25">
      <c r="A1368" s="3">
        <v>11367</v>
      </c>
      <c r="B1368" s="5">
        <v>45848</v>
      </c>
      <c r="C1368" s="5" t="str">
        <f t="shared" si="63"/>
        <v>Jul</v>
      </c>
      <c r="D1368" s="5" t="str">
        <f t="shared" si="64"/>
        <v>2025</v>
      </c>
      <c r="E1368" s="3" t="s">
        <v>2731</v>
      </c>
      <c r="F1368" s="3" t="s">
        <v>17</v>
      </c>
      <c r="G1368" s="3" t="s">
        <v>158</v>
      </c>
      <c r="H1368" s="3" t="s">
        <v>13</v>
      </c>
      <c r="I1368" s="3" t="s">
        <v>14</v>
      </c>
      <c r="J1368" s="3" t="s">
        <v>2732</v>
      </c>
      <c r="K1368" s="3">
        <v>1</v>
      </c>
      <c r="L1368" s="3">
        <v>47091</v>
      </c>
      <c r="M1368" s="3">
        <f t="shared" si="65"/>
        <v>47091</v>
      </c>
      <c r="N1368" s="6">
        <f>Table2[[#This Row],[revenue]]/Table2[[#This Row],[Order ID]]</f>
        <v>4.1427817366059649</v>
      </c>
      <c r="O1368" s="3" t="str" cm="1">
        <f t="array" ref="O1368">_xlfn.IFS(M1368&lt;=150000,"regular",M1368&lt;=300000,"premium",M1368&lt;=500000,"VIP")</f>
        <v>regular</v>
      </c>
    </row>
    <row r="1369" spans="1:15" x14ac:dyDescent="0.25">
      <c r="A1369" s="3">
        <v>11368</v>
      </c>
      <c r="B1369" s="5">
        <v>45847</v>
      </c>
      <c r="C1369" s="5" t="str">
        <f t="shared" si="63"/>
        <v>Jul</v>
      </c>
      <c r="D1369" s="5" t="str">
        <f t="shared" si="64"/>
        <v>2025</v>
      </c>
      <c r="E1369" s="3" t="s">
        <v>2733</v>
      </c>
      <c r="F1369" s="3" t="s">
        <v>23</v>
      </c>
      <c r="G1369" s="3" t="s">
        <v>135</v>
      </c>
      <c r="H1369" s="3" t="s">
        <v>77</v>
      </c>
      <c r="I1369" s="3" t="s">
        <v>78</v>
      </c>
      <c r="J1369" s="3" t="s">
        <v>2734</v>
      </c>
      <c r="K1369" s="3">
        <v>4</v>
      </c>
      <c r="L1369" s="3">
        <v>37965</v>
      </c>
      <c r="M1369" s="3">
        <f t="shared" si="65"/>
        <v>151860</v>
      </c>
      <c r="N1369" s="6">
        <f>Table2[[#This Row],[revenue]]/Table2[[#This Row],[Order ID]]</f>
        <v>13.358550316678395</v>
      </c>
      <c r="O1369" s="3" t="str" cm="1">
        <f t="array" ref="O1369">_xlfn.IFS(M1369&lt;=150000,"regular",M1369&lt;=300000,"premium",M1369&lt;=500000,"VIP")</f>
        <v>premium</v>
      </c>
    </row>
    <row r="1370" spans="1:15" x14ac:dyDescent="0.25">
      <c r="A1370" s="3">
        <v>11369</v>
      </c>
      <c r="B1370" s="5">
        <v>45798</v>
      </c>
      <c r="C1370" s="5" t="str">
        <f t="shared" si="63"/>
        <v>May</v>
      </c>
      <c r="D1370" s="5" t="str">
        <f t="shared" si="64"/>
        <v>2025</v>
      </c>
      <c r="E1370" s="3" t="s">
        <v>2735</v>
      </c>
      <c r="F1370" s="3" t="s">
        <v>23</v>
      </c>
      <c r="G1370" s="3" t="s">
        <v>135</v>
      </c>
      <c r="H1370" s="3" t="s">
        <v>120</v>
      </c>
      <c r="I1370" s="3" t="s">
        <v>155</v>
      </c>
      <c r="J1370" s="3" t="s">
        <v>2736</v>
      </c>
      <c r="K1370" s="3">
        <v>1</v>
      </c>
      <c r="L1370" s="3">
        <v>32354</v>
      </c>
      <c r="M1370" s="3">
        <f t="shared" si="65"/>
        <v>32354</v>
      </c>
      <c r="N1370" s="6">
        <f>Table2[[#This Row],[revenue]]/Table2[[#This Row],[Order ID]]</f>
        <v>2.845808778256663</v>
      </c>
      <c r="O1370" s="3" t="str" cm="1">
        <f t="array" ref="O1370">_xlfn.IFS(M1370&lt;=150000,"regular",M1370&lt;=300000,"premium",M1370&lt;=500000,"VIP")</f>
        <v>regular</v>
      </c>
    </row>
    <row r="1371" spans="1:15" x14ac:dyDescent="0.25">
      <c r="A1371" s="3">
        <v>11370</v>
      </c>
      <c r="B1371" s="5">
        <v>45746</v>
      </c>
      <c r="C1371" s="5" t="str">
        <f t="shared" si="63"/>
        <v>Mar</v>
      </c>
      <c r="D1371" s="5" t="str">
        <f t="shared" si="64"/>
        <v>2025</v>
      </c>
      <c r="E1371" s="3" t="s">
        <v>2737</v>
      </c>
      <c r="F1371" s="3" t="s">
        <v>17</v>
      </c>
      <c r="G1371" s="3" t="s">
        <v>158</v>
      </c>
      <c r="H1371" s="3" t="s">
        <v>62</v>
      </c>
      <c r="I1371" s="3" t="s">
        <v>508</v>
      </c>
      <c r="J1371" s="3" t="s">
        <v>2738</v>
      </c>
      <c r="K1371" s="3">
        <v>4</v>
      </c>
      <c r="L1371" s="3">
        <v>445</v>
      </c>
      <c r="M1371" s="3">
        <f t="shared" si="65"/>
        <v>1780</v>
      </c>
      <c r="N1371" s="6">
        <f>Table2[[#This Row],[revenue]]/Table2[[#This Row],[Order ID]]</f>
        <v>0.15655233069481089</v>
      </c>
      <c r="O1371" s="3" t="str" cm="1">
        <f t="array" ref="O1371">_xlfn.IFS(M1371&lt;=150000,"regular",M1371&lt;=300000,"premium",M1371&lt;=500000,"VIP")</f>
        <v>regular</v>
      </c>
    </row>
    <row r="1372" spans="1:15" x14ac:dyDescent="0.25">
      <c r="A1372" s="3">
        <v>11371</v>
      </c>
      <c r="B1372" s="5">
        <v>45729</v>
      </c>
      <c r="C1372" s="5" t="str">
        <f t="shared" si="63"/>
        <v>Mar</v>
      </c>
      <c r="D1372" s="5" t="str">
        <f t="shared" si="64"/>
        <v>2025</v>
      </c>
      <c r="E1372" s="3" t="s">
        <v>2739</v>
      </c>
      <c r="F1372" s="3" t="s">
        <v>33</v>
      </c>
      <c r="G1372" s="3" t="s">
        <v>101</v>
      </c>
      <c r="H1372" s="3" t="s">
        <v>67</v>
      </c>
      <c r="I1372" s="3" t="s">
        <v>400</v>
      </c>
      <c r="J1372" s="3" t="s">
        <v>2740</v>
      </c>
      <c r="K1372" s="3">
        <v>1</v>
      </c>
      <c r="L1372" s="3">
        <v>32556</v>
      </c>
      <c r="M1372" s="3">
        <f t="shared" si="65"/>
        <v>32556</v>
      </c>
      <c r="N1372" s="6">
        <f>Table2[[#This Row],[revenue]]/Table2[[#This Row],[Order ID]]</f>
        <v>2.8630727288716913</v>
      </c>
      <c r="O1372" s="3" t="str" cm="1">
        <f t="array" ref="O1372">_xlfn.IFS(M1372&lt;=150000,"regular",M1372&lt;=300000,"premium",M1372&lt;=500000,"VIP")</f>
        <v>regular</v>
      </c>
    </row>
    <row r="1373" spans="1:15" x14ac:dyDescent="0.25">
      <c r="A1373" s="3">
        <v>11372</v>
      </c>
      <c r="B1373" s="5">
        <v>45375</v>
      </c>
      <c r="C1373" s="5" t="str">
        <f t="shared" si="63"/>
        <v>Mar</v>
      </c>
      <c r="D1373" s="5" t="str">
        <f t="shared" si="64"/>
        <v>2024</v>
      </c>
      <c r="E1373" s="3" t="s">
        <v>2741</v>
      </c>
      <c r="F1373" s="3" t="s">
        <v>11</v>
      </c>
      <c r="G1373" s="3" t="s">
        <v>84</v>
      </c>
      <c r="H1373" s="3" t="s">
        <v>77</v>
      </c>
      <c r="I1373" s="3" t="s">
        <v>109</v>
      </c>
      <c r="J1373" s="3" t="s">
        <v>2742</v>
      </c>
      <c r="K1373" s="3">
        <v>4</v>
      </c>
      <c r="L1373" s="3">
        <v>40124</v>
      </c>
      <c r="M1373" s="3">
        <f t="shared" si="65"/>
        <v>160496</v>
      </c>
      <c r="N1373" s="6">
        <f>Table2[[#This Row],[revenue]]/Table2[[#This Row],[Order ID]]</f>
        <v>14.113260640168836</v>
      </c>
      <c r="O1373" s="3" t="str" cm="1">
        <f t="array" ref="O1373">_xlfn.IFS(M1373&lt;=150000,"regular",M1373&lt;=300000,"premium",M1373&lt;=500000,"VIP")</f>
        <v>premium</v>
      </c>
    </row>
    <row r="1374" spans="1:15" x14ac:dyDescent="0.25">
      <c r="A1374" s="3">
        <v>11373</v>
      </c>
      <c r="B1374" s="5">
        <v>45608</v>
      </c>
      <c r="C1374" s="5" t="str">
        <f t="shared" si="63"/>
        <v>Nov</v>
      </c>
      <c r="D1374" s="5" t="str">
        <f t="shared" si="64"/>
        <v>2024</v>
      </c>
      <c r="E1374" s="3" t="s">
        <v>2743</v>
      </c>
      <c r="F1374" s="3" t="s">
        <v>33</v>
      </c>
      <c r="G1374" s="3" t="s">
        <v>55</v>
      </c>
      <c r="H1374" s="3" t="s">
        <v>62</v>
      </c>
      <c r="I1374" s="3" t="s">
        <v>106</v>
      </c>
      <c r="J1374" s="3" t="s">
        <v>2744</v>
      </c>
      <c r="K1374" s="3">
        <v>4</v>
      </c>
      <c r="L1374" s="3">
        <v>65371</v>
      </c>
      <c r="M1374" s="3">
        <f t="shared" si="65"/>
        <v>261484</v>
      </c>
      <c r="N1374" s="6">
        <f>Table2[[#This Row],[revenue]]/Table2[[#This Row],[Order ID]]</f>
        <v>22.991646882968436</v>
      </c>
      <c r="O1374" s="3" t="str" cm="1">
        <f t="array" ref="O1374">_xlfn.IFS(M1374&lt;=150000,"regular",M1374&lt;=300000,"premium",M1374&lt;=500000,"VIP")</f>
        <v>premium</v>
      </c>
    </row>
    <row r="1375" spans="1:15" x14ac:dyDescent="0.25">
      <c r="A1375" s="3">
        <v>11374</v>
      </c>
      <c r="B1375" s="5">
        <v>45559</v>
      </c>
      <c r="C1375" s="5" t="str">
        <f t="shared" si="63"/>
        <v>Sep</v>
      </c>
      <c r="D1375" s="5" t="str">
        <f t="shared" si="64"/>
        <v>2024</v>
      </c>
      <c r="E1375" s="3" t="s">
        <v>1872</v>
      </c>
      <c r="F1375" s="3" t="s">
        <v>17</v>
      </c>
      <c r="G1375" s="3" t="s">
        <v>51</v>
      </c>
      <c r="H1375" s="3" t="s">
        <v>120</v>
      </c>
      <c r="I1375" s="3" t="s">
        <v>159</v>
      </c>
      <c r="J1375" s="3" t="s">
        <v>2745</v>
      </c>
      <c r="K1375" s="3">
        <v>5</v>
      </c>
      <c r="L1375" s="3">
        <v>43156</v>
      </c>
      <c r="M1375" s="3">
        <f t="shared" si="65"/>
        <v>215780</v>
      </c>
      <c r="N1375" s="6">
        <f>Table2[[#This Row],[revenue]]/Table2[[#This Row],[Order ID]]</f>
        <v>18.97133813961667</v>
      </c>
      <c r="O1375" s="3" t="str" cm="1">
        <f t="array" ref="O1375">_xlfn.IFS(M1375&lt;=150000,"regular",M1375&lt;=300000,"premium",M1375&lt;=500000,"VIP")</f>
        <v>premium</v>
      </c>
    </row>
    <row r="1376" spans="1:15" x14ac:dyDescent="0.25">
      <c r="A1376" s="3">
        <v>11375</v>
      </c>
      <c r="B1376" s="5">
        <v>45660</v>
      </c>
      <c r="C1376" s="5" t="str">
        <f t="shared" si="63"/>
        <v>Jan</v>
      </c>
      <c r="D1376" s="5" t="str">
        <f t="shared" si="64"/>
        <v>2025</v>
      </c>
      <c r="E1376" s="3" t="s">
        <v>2746</v>
      </c>
      <c r="F1376" s="3" t="s">
        <v>33</v>
      </c>
      <c r="G1376" s="3" t="s">
        <v>94</v>
      </c>
      <c r="H1376" s="3" t="s">
        <v>87</v>
      </c>
      <c r="I1376" s="3" t="s">
        <v>129</v>
      </c>
      <c r="J1376" s="3" t="s">
        <v>2747</v>
      </c>
      <c r="K1376" s="3">
        <v>2</v>
      </c>
      <c r="L1376" s="3">
        <v>32871</v>
      </c>
      <c r="M1376" s="3">
        <f t="shared" si="65"/>
        <v>65742</v>
      </c>
      <c r="N1376" s="6">
        <f>Table2[[#This Row],[revenue]]/Table2[[#This Row],[Order ID]]</f>
        <v>5.7795164835164838</v>
      </c>
      <c r="O1376" s="3" t="str" cm="1">
        <f t="array" ref="O1376">_xlfn.IFS(M1376&lt;=150000,"regular",M1376&lt;=300000,"premium",M1376&lt;=500000,"VIP")</f>
        <v>regular</v>
      </c>
    </row>
    <row r="1377" spans="1:15" x14ac:dyDescent="0.25">
      <c r="A1377" s="3">
        <v>11376</v>
      </c>
      <c r="B1377" s="5">
        <v>45277</v>
      </c>
      <c r="C1377" s="5" t="str">
        <f t="shared" si="63"/>
        <v>Dec</v>
      </c>
      <c r="D1377" s="5" t="str">
        <f t="shared" si="64"/>
        <v>2023</v>
      </c>
      <c r="E1377" s="3" t="s">
        <v>2748</v>
      </c>
      <c r="F1377" s="3" t="s">
        <v>11</v>
      </c>
      <c r="G1377" s="3" t="s">
        <v>84</v>
      </c>
      <c r="H1377" s="3" t="s">
        <v>35</v>
      </c>
      <c r="I1377" s="3" t="s">
        <v>179</v>
      </c>
      <c r="J1377" s="3" t="s">
        <v>2749</v>
      </c>
      <c r="K1377" s="3">
        <v>4</v>
      </c>
      <c r="L1377" s="3">
        <v>56993</v>
      </c>
      <c r="M1377" s="3">
        <f t="shared" si="65"/>
        <v>227972</v>
      </c>
      <c r="N1377" s="6">
        <f>Table2[[#This Row],[revenue]]/Table2[[#This Row],[Order ID]]</f>
        <v>20.039732770745427</v>
      </c>
      <c r="O1377" s="3" t="str" cm="1">
        <f t="array" ref="O1377">_xlfn.IFS(M1377&lt;=150000,"regular",M1377&lt;=300000,"premium",M1377&lt;=500000,"VIP")</f>
        <v>premium</v>
      </c>
    </row>
    <row r="1378" spans="1:15" x14ac:dyDescent="0.25">
      <c r="A1378" s="3">
        <v>11377</v>
      </c>
      <c r="B1378" s="5">
        <v>45418</v>
      </c>
      <c r="C1378" s="5" t="str">
        <f t="shared" si="63"/>
        <v>May</v>
      </c>
      <c r="D1378" s="5" t="str">
        <f t="shared" si="64"/>
        <v>2024</v>
      </c>
      <c r="E1378" s="3" t="s">
        <v>2750</v>
      </c>
      <c r="F1378" s="3" t="s">
        <v>33</v>
      </c>
      <c r="G1378" s="3" t="s">
        <v>43</v>
      </c>
      <c r="H1378" s="3" t="s">
        <v>87</v>
      </c>
      <c r="I1378" s="3" t="s">
        <v>147</v>
      </c>
      <c r="J1378" s="3" t="s">
        <v>2751</v>
      </c>
      <c r="K1378" s="3">
        <v>1</v>
      </c>
      <c r="L1378" s="3">
        <v>51149</v>
      </c>
      <c r="M1378" s="3">
        <f t="shared" si="65"/>
        <v>51149</v>
      </c>
      <c r="N1378" s="6">
        <f>Table2[[#This Row],[revenue]]/Table2[[#This Row],[Order ID]]</f>
        <v>4.4958249099059504</v>
      </c>
      <c r="O1378" s="3" t="str" cm="1">
        <f t="array" ref="O1378">_xlfn.IFS(M1378&lt;=150000,"regular",M1378&lt;=300000,"premium",M1378&lt;=500000,"VIP")</f>
        <v>regular</v>
      </c>
    </row>
    <row r="1379" spans="1:15" x14ac:dyDescent="0.25">
      <c r="A1379" s="3">
        <v>11378</v>
      </c>
      <c r="B1379" s="5">
        <v>45608</v>
      </c>
      <c r="C1379" s="5" t="str">
        <f t="shared" si="63"/>
        <v>Nov</v>
      </c>
      <c r="D1379" s="5" t="str">
        <f t="shared" si="64"/>
        <v>2024</v>
      </c>
      <c r="E1379" s="3" t="s">
        <v>2752</v>
      </c>
      <c r="F1379" s="3" t="s">
        <v>17</v>
      </c>
      <c r="G1379" s="3" t="s">
        <v>158</v>
      </c>
      <c r="H1379" s="3" t="s">
        <v>35</v>
      </c>
      <c r="I1379" s="3" t="s">
        <v>71</v>
      </c>
      <c r="J1379" s="3" t="s">
        <v>2753</v>
      </c>
      <c r="K1379" s="3">
        <v>5</v>
      </c>
      <c r="L1379" s="3">
        <v>74691</v>
      </c>
      <c r="M1379" s="3">
        <f t="shared" si="65"/>
        <v>373455</v>
      </c>
      <c r="N1379" s="6">
        <f>Table2[[#This Row],[revenue]]/Table2[[#This Row],[Order ID]]</f>
        <v>32.822552293900507</v>
      </c>
      <c r="O1379" s="3" t="str" cm="1">
        <f t="array" ref="O1379">_xlfn.IFS(M1379&lt;=150000,"regular",M1379&lt;=300000,"premium",M1379&lt;=500000,"VIP")</f>
        <v>VIP</v>
      </c>
    </row>
    <row r="1380" spans="1:15" x14ac:dyDescent="0.25">
      <c r="A1380" s="3">
        <v>11379</v>
      </c>
      <c r="B1380" s="5">
        <v>45262</v>
      </c>
      <c r="C1380" s="5" t="str">
        <f t="shared" si="63"/>
        <v>Dec</v>
      </c>
      <c r="D1380" s="5" t="str">
        <f t="shared" si="64"/>
        <v>2023</v>
      </c>
      <c r="E1380" s="3" t="s">
        <v>2754</v>
      </c>
      <c r="F1380" s="3" t="s">
        <v>11</v>
      </c>
      <c r="G1380" s="3" t="s">
        <v>84</v>
      </c>
      <c r="H1380" s="3" t="s">
        <v>35</v>
      </c>
      <c r="I1380" s="3" t="s">
        <v>44</v>
      </c>
      <c r="J1380" s="3" t="s">
        <v>2755</v>
      </c>
      <c r="K1380" s="3">
        <v>5</v>
      </c>
      <c r="L1380" s="3">
        <v>59691</v>
      </c>
      <c r="M1380" s="3">
        <f t="shared" si="65"/>
        <v>298455</v>
      </c>
      <c r="N1380" s="6">
        <f>Table2[[#This Row],[revenue]]/Table2[[#This Row],[Order ID]]</f>
        <v>26.228578961244398</v>
      </c>
      <c r="O1380" s="3" t="str" cm="1">
        <f t="array" ref="O1380">_xlfn.IFS(M1380&lt;=150000,"regular",M1380&lt;=300000,"premium",M1380&lt;=500000,"VIP")</f>
        <v>premium</v>
      </c>
    </row>
    <row r="1381" spans="1:15" x14ac:dyDescent="0.25">
      <c r="A1381" s="3">
        <v>11380</v>
      </c>
      <c r="B1381" s="5">
        <v>45862</v>
      </c>
      <c r="C1381" s="5" t="str">
        <f t="shared" si="63"/>
        <v>Jul</v>
      </c>
      <c r="D1381" s="5" t="str">
        <f t="shared" si="64"/>
        <v>2025</v>
      </c>
      <c r="E1381" s="3" t="s">
        <v>2756</v>
      </c>
      <c r="F1381" s="3" t="s">
        <v>33</v>
      </c>
      <c r="G1381" s="3" t="s">
        <v>43</v>
      </c>
      <c r="H1381" s="3" t="s">
        <v>25</v>
      </c>
      <c r="I1381" s="3" t="s">
        <v>58</v>
      </c>
      <c r="J1381" s="3" t="s">
        <v>2757</v>
      </c>
      <c r="K1381" s="3">
        <v>5</v>
      </c>
      <c r="L1381" s="3">
        <v>27714</v>
      </c>
      <c r="M1381" s="3">
        <f t="shared" si="65"/>
        <v>138570</v>
      </c>
      <c r="N1381" s="6">
        <f>Table2[[#This Row],[revenue]]/Table2[[#This Row],[Order ID]]</f>
        <v>12.176625659050966</v>
      </c>
      <c r="O1381" s="3" t="str" cm="1">
        <f t="array" ref="O1381">_xlfn.IFS(M1381&lt;=150000,"regular",M1381&lt;=300000,"premium",M1381&lt;=500000,"VIP")</f>
        <v>regular</v>
      </c>
    </row>
    <row r="1382" spans="1:15" x14ac:dyDescent="0.25">
      <c r="A1382" s="3">
        <v>11381</v>
      </c>
      <c r="B1382" s="5">
        <v>45390</v>
      </c>
      <c r="C1382" s="5" t="str">
        <f t="shared" si="63"/>
        <v>Apr</v>
      </c>
      <c r="D1382" s="5" t="str">
        <f t="shared" si="64"/>
        <v>2024</v>
      </c>
      <c r="E1382" s="3" t="s">
        <v>2758</v>
      </c>
      <c r="F1382" s="3" t="s">
        <v>11</v>
      </c>
      <c r="G1382" s="3" t="s">
        <v>84</v>
      </c>
      <c r="H1382" s="3" t="s">
        <v>67</v>
      </c>
      <c r="I1382" s="3" t="s">
        <v>298</v>
      </c>
      <c r="J1382" s="3" t="s">
        <v>2759</v>
      </c>
      <c r="K1382" s="3">
        <v>1</v>
      </c>
      <c r="L1382" s="3">
        <v>19094</v>
      </c>
      <c r="M1382" s="3">
        <f t="shared" si="65"/>
        <v>19094</v>
      </c>
      <c r="N1382" s="6">
        <f>Table2[[#This Row],[revenue]]/Table2[[#This Row],[Order ID]]</f>
        <v>1.6777084614708726</v>
      </c>
      <c r="O1382" s="3" t="str" cm="1">
        <f t="array" ref="O1382">_xlfn.IFS(M1382&lt;=150000,"regular",M1382&lt;=300000,"premium",M1382&lt;=500000,"VIP")</f>
        <v>regular</v>
      </c>
    </row>
    <row r="1383" spans="1:15" x14ac:dyDescent="0.25">
      <c r="A1383" s="3">
        <v>11382</v>
      </c>
      <c r="B1383" s="5">
        <v>45746</v>
      </c>
      <c r="C1383" s="5" t="str">
        <f t="shared" si="63"/>
        <v>Mar</v>
      </c>
      <c r="D1383" s="5" t="str">
        <f t="shared" si="64"/>
        <v>2025</v>
      </c>
      <c r="E1383" s="3" t="s">
        <v>2760</v>
      </c>
      <c r="F1383" s="3" t="s">
        <v>11</v>
      </c>
      <c r="G1383" s="3" t="s">
        <v>84</v>
      </c>
      <c r="H1383" s="3" t="s">
        <v>35</v>
      </c>
      <c r="I1383" s="3" t="s">
        <v>179</v>
      </c>
      <c r="J1383" s="3" t="s">
        <v>2761</v>
      </c>
      <c r="K1383" s="3">
        <v>3</v>
      </c>
      <c r="L1383" s="3">
        <v>69544</v>
      </c>
      <c r="M1383" s="3">
        <f t="shared" si="65"/>
        <v>208632</v>
      </c>
      <c r="N1383" s="6">
        <f>Table2[[#This Row],[revenue]]/Table2[[#This Row],[Order ID]]</f>
        <v>18.329994728518713</v>
      </c>
      <c r="O1383" s="3" t="str" cm="1">
        <f t="array" ref="O1383">_xlfn.IFS(M1383&lt;=150000,"regular",M1383&lt;=300000,"premium",M1383&lt;=500000,"VIP")</f>
        <v>premium</v>
      </c>
    </row>
    <row r="1384" spans="1:15" x14ac:dyDescent="0.25">
      <c r="A1384" s="3">
        <v>11383</v>
      </c>
      <c r="B1384" s="5">
        <v>45270</v>
      </c>
      <c r="C1384" s="5" t="str">
        <f t="shared" si="63"/>
        <v>Dec</v>
      </c>
      <c r="D1384" s="5" t="str">
        <f t="shared" si="64"/>
        <v>2023</v>
      </c>
      <c r="E1384" s="3" t="s">
        <v>2762</v>
      </c>
      <c r="F1384" s="3" t="s">
        <v>11</v>
      </c>
      <c r="G1384" s="3" t="s">
        <v>165</v>
      </c>
      <c r="H1384" s="3" t="s">
        <v>62</v>
      </c>
      <c r="I1384" s="3" t="s">
        <v>142</v>
      </c>
      <c r="J1384" s="3" t="s">
        <v>2763</v>
      </c>
      <c r="K1384" s="3">
        <v>4</v>
      </c>
      <c r="L1384" s="3">
        <v>45913</v>
      </c>
      <c r="M1384" s="3">
        <f t="shared" si="65"/>
        <v>183652</v>
      </c>
      <c r="N1384" s="6">
        <f>Table2[[#This Row],[revenue]]/Table2[[#This Row],[Order ID]]</f>
        <v>16.133883861899324</v>
      </c>
      <c r="O1384" s="3" t="str" cm="1">
        <f t="array" ref="O1384">_xlfn.IFS(M1384&lt;=150000,"regular",M1384&lt;=300000,"premium",M1384&lt;=500000,"VIP")</f>
        <v>premium</v>
      </c>
    </row>
    <row r="1385" spans="1:15" x14ac:dyDescent="0.25">
      <c r="A1385" s="3">
        <v>11384</v>
      </c>
      <c r="B1385" s="5">
        <v>45360</v>
      </c>
      <c r="C1385" s="5" t="str">
        <f t="shared" si="63"/>
        <v>Mar</v>
      </c>
      <c r="D1385" s="5" t="str">
        <f t="shared" si="64"/>
        <v>2024</v>
      </c>
      <c r="E1385" s="3" t="s">
        <v>2764</v>
      </c>
      <c r="F1385" s="3" t="s">
        <v>23</v>
      </c>
      <c r="G1385" s="3" t="s">
        <v>24</v>
      </c>
      <c r="H1385" s="3" t="s">
        <v>67</v>
      </c>
      <c r="I1385" s="3" t="s">
        <v>298</v>
      </c>
      <c r="J1385" s="3" t="s">
        <v>2765</v>
      </c>
      <c r="K1385" s="3">
        <v>4</v>
      </c>
      <c r="L1385" s="3">
        <v>36107</v>
      </c>
      <c r="M1385" s="3">
        <f t="shared" si="65"/>
        <v>144428</v>
      </c>
      <c r="N1385" s="6">
        <f>Table2[[#This Row],[revenue]]/Table2[[#This Row],[Order ID]]</f>
        <v>12.686929023190443</v>
      </c>
      <c r="O1385" s="3" t="str" cm="1">
        <f t="array" ref="O1385">_xlfn.IFS(M1385&lt;=150000,"regular",M1385&lt;=300000,"premium",M1385&lt;=500000,"VIP")</f>
        <v>regular</v>
      </c>
    </row>
    <row r="1386" spans="1:15" x14ac:dyDescent="0.25">
      <c r="A1386" s="3">
        <v>11385</v>
      </c>
      <c r="B1386" s="5">
        <v>45444</v>
      </c>
      <c r="C1386" s="5" t="str">
        <f t="shared" si="63"/>
        <v>Jun</v>
      </c>
      <c r="D1386" s="5" t="str">
        <f t="shared" si="64"/>
        <v>2024</v>
      </c>
      <c r="E1386" s="3" t="s">
        <v>2766</v>
      </c>
      <c r="F1386" s="3" t="s">
        <v>33</v>
      </c>
      <c r="G1386" s="3" t="s">
        <v>101</v>
      </c>
      <c r="H1386" s="3" t="s">
        <v>39</v>
      </c>
      <c r="I1386" s="3" t="s">
        <v>132</v>
      </c>
      <c r="J1386" s="3" t="s">
        <v>2767</v>
      </c>
      <c r="K1386" s="3">
        <v>1</v>
      </c>
      <c r="L1386" s="3">
        <v>3801</v>
      </c>
      <c r="M1386" s="3">
        <f t="shared" si="65"/>
        <v>3801</v>
      </c>
      <c r="N1386" s="6">
        <f>Table2[[#This Row],[revenue]]/Table2[[#This Row],[Order ID]]</f>
        <v>0.33386034255599473</v>
      </c>
      <c r="O1386" s="3" t="str" cm="1">
        <f t="array" ref="O1386">_xlfn.IFS(M1386&lt;=150000,"regular",M1386&lt;=300000,"premium",M1386&lt;=500000,"VIP")</f>
        <v>regular</v>
      </c>
    </row>
    <row r="1387" spans="1:15" x14ac:dyDescent="0.25">
      <c r="A1387" s="3">
        <v>11386</v>
      </c>
      <c r="B1387" s="5">
        <v>45461</v>
      </c>
      <c r="C1387" s="5" t="str">
        <f t="shared" si="63"/>
        <v>Jun</v>
      </c>
      <c r="D1387" s="5" t="str">
        <f t="shared" si="64"/>
        <v>2024</v>
      </c>
      <c r="E1387" s="3" t="s">
        <v>2768</v>
      </c>
      <c r="F1387" s="3" t="s">
        <v>23</v>
      </c>
      <c r="G1387" s="3" t="s">
        <v>24</v>
      </c>
      <c r="H1387" s="3" t="s">
        <v>19</v>
      </c>
      <c r="I1387" s="3" t="s">
        <v>52</v>
      </c>
      <c r="J1387" s="3" t="s">
        <v>2769</v>
      </c>
      <c r="K1387" s="3">
        <v>1</v>
      </c>
      <c r="L1387" s="3">
        <v>57929</v>
      </c>
      <c r="M1387" s="3">
        <f t="shared" si="65"/>
        <v>57929</v>
      </c>
      <c r="N1387" s="6">
        <f>Table2[[#This Row],[revenue]]/Table2[[#This Row],[Order ID]]</f>
        <v>5.0877393290005273</v>
      </c>
      <c r="O1387" s="3" t="str" cm="1">
        <f t="array" ref="O1387">_xlfn.IFS(M1387&lt;=150000,"regular",M1387&lt;=300000,"premium",M1387&lt;=500000,"VIP")</f>
        <v>regular</v>
      </c>
    </row>
    <row r="1388" spans="1:15" x14ac:dyDescent="0.25">
      <c r="A1388" s="3">
        <v>11387</v>
      </c>
      <c r="B1388" s="5">
        <v>45475</v>
      </c>
      <c r="C1388" s="5" t="str">
        <f t="shared" si="63"/>
        <v>Jul</v>
      </c>
      <c r="D1388" s="5" t="str">
        <f t="shared" si="64"/>
        <v>2024</v>
      </c>
      <c r="E1388" s="3" t="s">
        <v>2770</v>
      </c>
      <c r="F1388" s="3" t="s">
        <v>33</v>
      </c>
      <c r="G1388" s="3" t="s">
        <v>94</v>
      </c>
      <c r="H1388" s="3" t="s">
        <v>19</v>
      </c>
      <c r="I1388" s="3" t="s">
        <v>98</v>
      </c>
      <c r="J1388" s="3" t="s">
        <v>2771</v>
      </c>
      <c r="K1388" s="3">
        <v>5</v>
      </c>
      <c r="L1388" s="3">
        <v>21407</v>
      </c>
      <c r="M1388" s="3">
        <f t="shared" si="65"/>
        <v>107035</v>
      </c>
      <c r="N1388" s="6">
        <f>Table2[[#This Row],[revenue]]/Table2[[#This Row],[Order ID]]</f>
        <v>9.3997541055589711</v>
      </c>
      <c r="O1388" s="3" t="str" cm="1">
        <f t="array" ref="O1388">_xlfn.IFS(M1388&lt;=150000,"regular",M1388&lt;=300000,"premium",M1388&lt;=500000,"VIP")</f>
        <v>regular</v>
      </c>
    </row>
    <row r="1389" spans="1:15" x14ac:dyDescent="0.25">
      <c r="A1389" s="3">
        <v>11388</v>
      </c>
      <c r="B1389" s="5">
        <v>45426</v>
      </c>
      <c r="C1389" s="5" t="str">
        <f t="shared" si="63"/>
        <v>May</v>
      </c>
      <c r="D1389" s="5" t="str">
        <f t="shared" si="64"/>
        <v>2024</v>
      </c>
      <c r="E1389" s="3" t="s">
        <v>2772</v>
      </c>
      <c r="F1389" s="3" t="s">
        <v>17</v>
      </c>
      <c r="G1389" s="3" t="s">
        <v>47</v>
      </c>
      <c r="H1389" s="3" t="s">
        <v>67</v>
      </c>
      <c r="I1389" s="3" t="s">
        <v>298</v>
      </c>
      <c r="J1389" s="3" t="s">
        <v>1957</v>
      </c>
      <c r="K1389" s="3">
        <v>4</v>
      </c>
      <c r="L1389" s="3">
        <v>46703</v>
      </c>
      <c r="M1389" s="3">
        <f t="shared" si="65"/>
        <v>186812</v>
      </c>
      <c r="N1389" s="6">
        <f>Table2[[#This Row],[revenue]]/Table2[[#This Row],[Order ID]]</f>
        <v>16.404285212504391</v>
      </c>
      <c r="O1389" s="3" t="str" cm="1">
        <f t="array" ref="O1389">_xlfn.IFS(M1389&lt;=150000,"regular",M1389&lt;=300000,"premium",M1389&lt;=500000,"VIP")</f>
        <v>premium</v>
      </c>
    </row>
    <row r="1390" spans="1:15" x14ac:dyDescent="0.25">
      <c r="A1390" s="3">
        <v>11389</v>
      </c>
      <c r="B1390" s="5">
        <v>45681</v>
      </c>
      <c r="C1390" s="5" t="str">
        <f t="shared" si="63"/>
        <v>Jan</v>
      </c>
      <c r="D1390" s="5" t="str">
        <f t="shared" si="64"/>
        <v>2025</v>
      </c>
      <c r="E1390" s="3" t="s">
        <v>2773</v>
      </c>
      <c r="F1390" s="3" t="s">
        <v>17</v>
      </c>
      <c r="G1390" s="3" t="s">
        <v>18</v>
      </c>
      <c r="H1390" s="3" t="s">
        <v>62</v>
      </c>
      <c r="I1390" s="3" t="s">
        <v>142</v>
      </c>
      <c r="J1390" s="3" t="s">
        <v>1648</v>
      </c>
      <c r="K1390" s="3">
        <v>1</v>
      </c>
      <c r="L1390" s="3">
        <v>30391</v>
      </c>
      <c r="M1390" s="3">
        <f t="shared" si="65"/>
        <v>30391</v>
      </c>
      <c r="N1390" s="6">
        <f>Table2[[#This Row],[revenue]]/Table2[[#This Row],[Order ID]]</f>
        <v>2.6684520151022917</v>
      </c>
      <c r="O1390" s="3" t="str" cm="1">
        <f t="array" ref="O1390">_xlfn.IFS(M1390&lt;=150000,"regular",M1390&lt;=300000,"premium",M1390&lt;=500000,"VIP")</f>
        <v>regular</v>
      </c>
    </row>
    <row r="1391" spans="1:15" x14ac:dyDescent="0.25">
      <c r="A1391" s="3">
        <v>11390</v>
      </c>
      <c r="B1391" s="5">
        <v>45608</v>
      </c>
      <c r="C1391" s="5" t="str">
        <f t="shared" si="63"/>
        <v>Nov</v>
      </c>
      <c r="D1391" s="5" t="str">
        <f t="shared" si="64"/>
        <v>2024</v>
      </c>
      <c r="E1391" s="3" t="s">
        <v>2774</v>
      </c>
      <c r="F1391" s="3" t="s">
        <v>33</v>
      </c>
      <c r="G1391" s="3" t="s">
        <v>34</v>
      </c>
      <c r="H1391" s="3" t="s">
        <v>67</v>
      </c>
      <c r="I1391" s="3" t="s">
        <v>68</v>
      </c>
      <c r="J1391" s="3" t="s">
        <v>2775</v>
      </c>
      <c r="K1391" s="3">
        <v>5</v>
      </c>
      <c r="L1391" s="3">
        <v>51544</v>
      </c>
      <c r="M1391" s="3">
        <f t="shared" si="65"/>
        <v>257720</v>
      </c>
      <c r="N1391" s="6">
        <f>Table2[[#This Row],[revenue]]/Table2[[#This Row],[Order ID]]</f>
        <v>22.626865671641792</v>
      </c>
      <c r="O1391" s="3" t="str" cm="1">
        <f t="array" ref="O1391">_xlfn.IFS(M1391&lt;=150000,"regular",M1391&lt;=300000,"premium",M1391&lt;=500000,"VIP")</f>
        <v>premium</v>
      </c>
    </row>
    <row r="1392" spans="1:15" x14ac:dyDescent="0.25">
      <c r="A1392" s="3">
        <v>11391</v>
      </c>
      <c r="B1392" s="5">
        <v>45575</v>
      </c>
      <c r="C1392" s="5" t="str">
        <f t="shared" si="63"/>
        <v>Oct</v>
      </c>
      <c r="D1392" s="5" t="str">
        <f t="shared" si="64"/>
        <v>2024</v>
      </c>
      <c r="E1392" s="3" t="s">
        <v>2776</v>
      </c>
      <c r="F1392" s="3" t="s">
        <v>17</v>
      </c>
      <c r="G1392" s="3" t="s">
        <v>66</v>
      </c>
      <c r="H1392" s="3" t="s">
        <v>120</v>
      </c>
      <c r="I1392" s="3" t="s">
        <v>121</v>
      </c>
      <c r="J1392" s="3" t="s">
        <v>2777</v>
      </c>
      <c r="K1392" s="3">
        <v>2</v>
      </c>
      <c r="L1392" s="3">
        <v>15156</v>
      </c>
      <c r="M1392" s="3">
        <f t="shared" si="65"/>
        <v>30312</v>
      </c>
      <c r="N1392" s="6">
        <f>Table2[[#This Row],[revenue]]/Table2[[#This Row],[Order ID]]</f>
        <v>2.6610481959441663</v>
      </c>
      <c r="O1392" s="3" t="str" cm="1">
        <f t="array" ref="O1392">_xlfn.IFS(M1392&lt;=150000,"regular",M1392&lt;=300000,"premium",M1392&lt;=500000,"VIP")</f>
        <v>regular</v>
      </c>
    </row>
    <row r="1393" spans="1:15" x14ac:dyDescent="0.25">
      <c r="A1393" s="3">
        <v>11392</v>
      </c>
      <c r="B1393" s="5">
        <v>45660</v>
      </c>
      <c r="C1393" s="5" t="str">
        <f t="shared" si="63"/>
        <v>Jan</v>
      </c>
      <c r="D1393" s="5" t="str">
        <f t="shared" si="64"/>
        <v>2025</v>
      </c>
      <c r="E1393" s="3" t="s">
        <v>2778</v>
      </c>
      <c r="F1393" s="3" t="s">
        <v>17</v>
      </c>
      <c r="G1393" s="3" t="s">
        <v>66</v>
      </c>
      <c r="H1393" s="3" t="s">
        <v>25</v>
      </c>
      <c r="I1393" s="3" t="s">
        <v>58</v>
      </c>
      <c r="J1393" s="3" t="s">
        <v>2584</v>
      </c>
      <c r="K1393" s="3">
        <v>1</v>
      </c>
      <c r="L1393" s="3">
        <v>4842</v>
      </c>
      <c r="M1393" s="3">
        <f t="shared" si="65"/>
        <v>4842</v>
      </c>
      <c r="N1393" s="6">
        <f>Table2[[#This Row],[revenue]]/Table2[[#This Row],[Order ID]]</f>
        <v>0.42503511235955055</v>
      </c>
      <c r="O1393" s="3" t="str" cm="1">
        <f t="array" ref="O1393">_xlfn.IFS(M1393&lt;=150000,"regular",M1393&lt;=300000,"premium",M1393&lt;=500000,"VIP")</f>
        <v>regular</v>
      </c>
    </row>
    <row r="1394" spans="1:15" x14ac:dyDescent="0.25">
      <c r="A1394" s="3">
        <v>11393</v>
      </c>
      <c r="B1394" s="5">
        <v>45769</v>
      </c>
      <c r="C1394" s="5" t="str">
        <f t="shared" si="63"/>
        <v>Apr</v>
      </c>
      <c r="D1394" s="5" t="str">
        <f t="shared" si="64"/>
        <v>2025</v>
      </c>
      <c r="E1394" s="3" t="s">
        <v>2779</v>
      </c>
      <c r="F1394" s="3" t="s">
        <v>17</v>
      </c>
      <c r="G1394" s="3" t="s">
        <v>51</v>
      </c>
      <c r="H1394" s="3" t="s">
        <v>120</v>
      </c>
      <c r="I1394" s="3" t="s">
        <v>150</v>
      </c>
      <c r="J1394" s="3" t="s">
        <v>2780</v>
      </c>
      <c r="K1394" s="3">
        <v>4</v>
      </c>
      <c r="L1394" s="3">
        <v>47431</v>
      </c>
      <c r="M1394" s="3">
        <f t="shared" si="65"/>
        <v>189724</v>
      </c>
      <c r="N1394" s="6">
        <f>Table2[[#This Row],[revenue]]/Table2[[#This Row],[Order ID]]</f>
        <v>16.652681471078733</v>
      </c>
      <c r="O1394" s="3" t="str" cm="1">
        <f t="array" ref="O1394">_xlfn.IFS(M1394&lt;=150000,"regular",M1394&lt;=300000,"premium",M1394&lt;=500000,"VIP")</f>
        <v>premium</v>
      </c>
    </row>
    <row r="1395" spans="1:15" x14ac:dyDescent="0.25">
      <c r="A1395" s="3">
        <v>11394</v>
      </c>
      <c r="B1395" s="5">
        <v>45394</v>
      </c>
      <c r="C1395" s="5" t="str">
        <f t="shared" si="63"/>
        <v>Apr</v>
      </c>
      <c r="D1395" s="5" t="str">
        <f t="shared" si="64"/>
        <v>2024</v>
      </c>
      <c r="E1395" s="3" t="s">
        <v>2781</v>
      </c>
      <c r="F1395" s="3" t="s">
        <v>23</v>
      </c>
      <c r="G1395" s="3" t="s">
        <v>24</v>
      </c>
      <c r="H1395" s="3" t="s">
        <v>87</v>
      </c>
      <c r="I1395" s="3" t="s">
        <v>205</v>
      </c>
      <c r="J1395" s="3" t="s">
        <v>2782</v>
      </c>
      <c r="K1395" s="3">
        <v>1</v>
      </c>
      <c r="L1395" s="3">
        <v>4254</v>
      </c>
      <c r="M1395" s="3">
        <f t="shared" si="65"/>
        <v>4254</v>
      </c>
      <c r="N1395" s="6">
        <f>Table2[[#This Row],[revenue]]/Table2[[#This Row],[Order ID]]</f>
        <v>0.37335439705107953</v>
      </c>
      <c r="O1395" s="3" t="str" cm="1">
        <f t="array" ref="O1395">_xlfn.IFS(M1395&lt;=150000,"regular",M1395&lt;=300000,"premium",M1395&lt;=500000,"VIP")</f>
        <v>regular</v>
      </c>
    </row>
    <row r="1396" spans="1:15" x14ac:dyDescent="0.25">
      <c r="A1396" s="3">
        <v>11395</v>
      </c>
      <c r="B1396" s="5">
        <v>45308</v>
      </c>
      <c r="C1396" s="5" t="str">
        <f t="shared" si="63"/>
        <v>Jan</v>
      </c>
      <c r="D1396" s="5" t="str">
        <f t="shared" si="64"/>
        <v>2024</v>
      </c>
      <c r="E1396" s="3" t="s">
        <v>2783</v>
      </c>
      <c r="F1396" s="3" t="s">
        <v>23</v>
      </c>
      <c r="G1396" s="3" t="s">
        <v>76</v>
      </c>
      <c r="H1396" s="3" t="s">
        <v>19</v>
      </c>
      <c r="I1396" s="3" t="s">
        <v>124</v>
      </c>
      <c r="J1396" s="3" t="s">
        <v>2784</v>
      </c>
      <c r="K1396" s="3">
        <v>2</v>
      </c>
      <c r="L1396" s="3">
        <v>66728</v>
      </c>
      <c r="M1396" s="3">
        <f t="shared" si="65"/>
        <v>133456</v>
      </c>
      <c r="N1396" s="6">
        <f>Table2[[#This Row],[revenue]]/Table2[[#This Row],[Order ID]]</f>
        <v>11.711803422553752</v>
      </c>
      <c r="O1396" s="3" t="str" cm="1">
        <f t="array" ref="O1396">_xlfn.IFS(M1396&lt;=150000,"regular",M1396&lt;=300000,"premium",M1396&lt;=500000,"VIP")</f>
        <v>regular</v>
      </c>
    </row>
    <row r="1397" spans="1:15" x14ac:dyDescent="0.25">
      <c r="A1397" s="3">
        <v>11396</v>
      </c>
      <c r="B1397" s="5">
        <v>45638</v>
      </c>
      <c r="C1397" s="5" t="str">
        <f t="shared" si="63"/>
        <v>Dec</v>
      </c>
      <c r="D1397" s="5" t="str">
        <f t="shared" si="64"/>
        <v>2024</v>
      </c>
      <c r="E1397" s="3" t="s">
        <v>2785</v>
      </c>
      <c r="F1397" s="3" t="s">
        <v>11</v>
      </c>
      <c r="G1397" s="3" t="s">
        <v>165</v>
      </c>
      <c r="H1397" s="3" t="s">
        <v>35</v>
      </c>
      <c r="I1397" s="3" t="s">
        <v>36</v>
      </c>
      <c r="J1397" s="3" t="s">
        <v>2786</v>
      </c>
      <c r="K1397" s="3">
        <v>4</v>
      </c>
      <c r="L1397" s="3">
        <v>34919</v>
      </c>
      <c r="M1397" s="3">
        <f t="shared" si="65"/>
        <v>139676</v>
      </c>
      <c r="N1397" s="6">
        <f>Table2[[#This Row],[revenue]]/Table2[[#This Row],[Order ID]]</f>
        <v>12.256581256581256</v>
      </c>
      <c r="O1397" s="3" t="str" cm="1">
        <f t="array" ref="O1397">_xlfn.IFS(M1397&lt;=150000,"regular",M1397&lt;=300000,"premium",M1397&lt;=500000,"VIP")</f>
        <v>regular</v>
      </c>
    </row>
    <row r="1398" spans="1:15" x14ac:dyDescent="0.25">
      <c r="A1398" s="3">
        <v>11397</v>
      </c>
      <c r="B1398" s="5">
        <v>45369</v>
      </c>
      <c r="C1398" s="5" t="str">
        <f t="shared" si="63"/>
        <v>Mar</v>
      </c>
      <c r="D1398" s="5" t="str">
        <f t="shared" si="64"/>
        <v>2024</v>
      </c>
      <c r="E1398" s="3" t="s">
        <v>2787</v>
      </c>
      <c r="F1398" s="3" t="s">
        <v>11</v>
      </c>
      <c r="G1398" s="3" t="s">
        <v>12</v>
      </c>
      <c r="H1398" s="3" t="s">
        <v>87</v>
      </c>
      <c r="I1398" s="3" t="s">
        <v>129</v>
      </c>
      <c r="J1398" s="3" t="s">
        <v>2788</v>
      </c>
      <c r="K1398" s="3">
        <v>2</v>
      </c>
      <c r="L1398" s="3">
        <v>69831</v>
      </c>
      <c r="M1398" s="3">
        <f t="shared" si="65"/>
        <v>139662</v>
      </c>
      <c r="N1398" s="6">
        <f>Table2[[#This Row],[revenue]]/Table2[[#This Row],[Order ID]]</f>
        <v>12.254277441431956</v>
      </c>
      <c r="O1398" s="3" t="str" cm="1">
        <f t="array" ref="O1398">_xlfn.IFS(M1398&lt;=150000,"regular",M1398&lt;=300000,"premium",M1398&lt;=500000,"VIP")</f>
        <v>regular</v>
      </c>
    </row>
    <row r="1399" spans="1:15" x14ac:dyDescent="0.25">
      <c r="A1399" s="3">
        <v>11398</v>
      </c>
      <c r="B1399" s="5">
        <v>45698</v>
      </c>
      <c r="C1399" s="5" t="str">
        <f t="shared" si="63"/>
        <v>Feb</v>
      </c>
      <c r="D1399" s="5" t="str">
        <f t="shared" si="64"/>
        <v>2025</v>
      </c>
      <c r="E1399" s="3" t="s">
        <v>2789</v>
      </c>
      <c r="F1399" s="3" t="s">
        <v>11</v>
      </c>
      <c r="G1399" s="3" t="s">
        <v>138</v>
      </c>
      <c r="H1399" s="3" t="s">
        <v>13</v>
      </c>
      <c r="I1399" s="3" t="s">
        <v>91</v>
      </c>
      <c r="J1399" s="3" t="s">
        <v>2790</v>
      </c>
      <c r="K1399" s="3">
        <v>5</v>
      </c>
      <c r="L1399" s="3">
        <v>16738</v>
      </c>
      <c r="M1399" s="3">
        <f t="shared" si="65"/>
        <v>83690</v>
      </c>
      <c r="N1399" s="6">
        <f>Table2[[#This Row],[revenue]]/Table2[[#This Row],[Order ID]]</f>
        <v>7.3425162309177052</v>
      </c>
      <c r="O1399" s="3" t="str" cm="1">
        <f t="array" ref="O1399">_xlfn.IFS(M1399&lt;=150000,"regular",M1399&lt;=300000,"premium",M1399&lt;=500000,"VIP")</f>
        <v>regular</v>
      </c>
    </row>
    <row r="1400" spans="1:15" x14ac:dyDescent="0.25">
      <c r="A1400" s="3">
        <v>11399</v>
      </c>
      <c r="B1400" s="5">
        <v>45558</v>
      </c>
      <c r="C1400" s="5" t="str">
        <f t="shared" si="63"/>
        <v>Sep</v>
      </c>
      <c r="D1400" s="5" t="str">
        <f t="shared" si="64"/>
        <v>2024</v>
      </c>
      <c r="E1400" s="3" t="s">
        <v>2791</v>
      </c>
      <c r="F1400" s="3" t="s">
        <v>11</v>
      </c>
      <c r="G1400" s="3" t="s">
        <v>61</v>
      </c>
      <c r="H1400" s="3" t="s">
        <v>39</v>
      </c>
      <c r="I1400" s="3" t="s">
        <v>200</v>
      </c>
      <c r="J1400" s="3" t="s">
        <v>2792</v>
      </c>
      <c r="K1400" s="3">
        <v>1</v>
      </c>
      <c r="L1400" s="3">
        <v>27395</v>
      </c>
      <c r="M1400" s="3">
        <f t="shared" si="65"/>
        <v>27395</v>
      </c>
      <c r="N1400" s="6">
        <f>Table2[[#This Row],[revenue]]/Table2[[#This Row],[Order ID]]</f>
        <v>2.4032809895604879</v>
      </c>
      <c r="O1400" s="3" t="str" cm="1">
        <f t="array" ref="O1400">_xlfn.IFS(M1400&lt;=150000,"regular",M1400&lt;=300000,"premium",M1400&lt;=500000,"VIP")</f>
        <v>regular</v>
      </c>
    </row>
    <row r="1401" spans="1:15" x14ac:dyDescent="0.25">
      <c r="A1401" s="3">
        <v>11400</v>
      </c>
      <c r="B1401" s="5">
        <v>45332</v>
      </c>
      <c r="C1401" s="5" t="str">
        <f t="shared" si="63"/>
        <v>Feb</v>
      </c>
      <c r="D1401" s="5" t="str">
        <f t="shared" si="64"/>
        <v>2024</v>
      </c>
      <c r="E1401" s="3" t="s">
        <v>2793</v>
      </c>
      <c r="F1401" s="3" t="s">
        <v>33</v>
      </c>
      <c r="G1401" s="3" t="s">
        <v>94</v>
      </c>
      <c r="H1401" s="3" t="s">
        <v>19</v>
      </c>
      <c r="I1401" s="3" t="s">
        <v>124</v>
      </c>
      <c r="J1401" s="3" t="s">
        <v>2794</v>
      </c>
      <c r="K1401" s="3">
        <v>4</v>
      </c>
      <c r="L1401" s="3">
        <v>36193</v>
      </c>
      <c r="M1401" s="3">
        <f t="shared" si="65"/>
        <v>144772</v>
      </c>
      <c r="N1401" s="6">
        <f>Table2[[#This Row],[revenue]]/Table2[[#This Row],[Order ID]]</f>
        <v>12.699298245614035</v>
      </c>
      <c r="O1401" s="3" t="str" cm="1">
        <f t="array" ref="O1401">_xlfn.IFS(M1401&lt;=150000,"regular",M1401&lt;=300000,"premium",M1401&lt;=500000,"VIP")</f>
        <v>regular</v>
      </c>
    </row>
    <row r="1402" spans="1:15" x14ac:dyDescent="0.25">
      <c r="A1402" s="3">
        <v>11401</v>
      </c>
      <c r="B1402" s="5">
        <v>45560</v>
      </c>
      <c r="C1402" s="5" t="str">
        <f t="shared" si="63"/>
        <v>Sep</v>
      </c>
      <c r="D1402" s="5" t="str">
        <f t="shared" si="64"/>
        <v>2024</v>
      </c>
      <c r="E1402" s="3" t="s">
        <v>2795</v>
      </c>
      <c r="F1402" s="3" t="s">
        <v>17</v>
      </c>
      <c r="G1402" s="3" t="s">
        <v>66</v>
      </c>
      <c r="H1402" s="3" t="s">
        <v>87</v>
      </c>
      <c r="I1402" s="3" t="s">
        <v>205</v>
      </c>
      <c r="J1402" s="3" t="s">
        <v>2796</v>
      </c>
      <c r="K1402" s="3">
        <v>3</v>
      </c>
      <c r="L1402" s="3">
        <v>1189</v>
      </c>
      <c r="M1402" s="3">
        <f t="shared" si="65"/>
        <v>3567</v>
      </c>
      <c r="N1402" s="6">
        <f>Table2[[#This Row],[revenue]]/Table2[[#This Row],[Order ID]]</f>
        <v>0.31286729234277694</v>
      </c>
      <c r="O1402" s="3" t="str" cm="1">
        <f t="array" ref="O1402">_xlfn.IFS(M1402&lt;=150000,"regular",M1402&lt;=300000,"premium",M1402&lt;=500000,"VIP")</f>
        <v>regular</v>
      </c>
    </row>
    <row r="1403" spans="1:15" x14ac:dyDescent="0.25">
      <c r="A1403" s="3">
        <v>11402</v>
      </c>
      <c r="B1403" s="5">
        <v>45846</v>
      </c>
      <c r="C1403" s="5" t="str">
        <f t="shared" si="63"/>
        <v>Jul</v>
      </c>
      <c r="D1403" s="5" t="str">
        <f t="shared" si="64"/>
        <v>2025</v>
      </c>
      <c r="E1403" s="3" t="s">
        <v>2797</v>
      </c>
      <c r="F1403" s="3" t="s">
        <v>11</v>
      </c>
      <c r="G1403" s="3" t="s">
        <v>12</v>
      </c>
      <c r="H1403" s="3" t="s">
        <v>13</v>
      </c>
      <c r="I1403" s="3" t="s">
        <v>102</v>
      </c>
      <c r="J1403" s="3" t="s">
        <v>2798</v>
      </c>
      <c r="K1403" s="3">
        <v>1</v>
      </c>
      <c r="L1403" s="3">
        <v>9126</v>
      </c>
      <c r="M1403" s="3">
        <f t="shared" si="65"/>
        <v>9126</v>
      </c>
      <c r="N1403" s="6">
        <f>Table2[[#This Row],[revenue]]/Table2[[#This Row],[Order ID]]</f>
        <v>0.80038589721101561</v>
      </c>
      <c r="O1403" s="3" t="str" cm="1">
        <f t="array" ref="O1403">_xlfn.IFS(M1403&lt;=150000,"regular",M1403&lt;=300000,"premium",M1403&lt;=500000,"VIP")</f>
        <v>regular</v>
      </c>
    </row>
    <row r="1404" spans="1:15" x14ac:dyDescent="0.25">
      <c r="A1404" s="3">
        <v>11403</v>
      </c>
      <c r="B1404" s="5">
        <v>45276</v>
      </c>
      <c r="C1404" s="5" t="str">
        <f t="shared" si="63"/>
        <v>Dec</v>
      </c>
      <c r="D1404" s="5" t="str">
        <f t="shared" si="64"/>
        <v>2023</v>
      </c>
      <c r="E1404" s="3" t="s">
        <v>2799</v>
      </c>
      <c r="F1404" s="3" t="s">
        <v>33</v>
      </c>
      <c r="G1404" s="3" t="s">
        <v>94</v>
      </c>
      <c r="H1404" s="3" t="s">
        <v>87</v>
      </c>
      <c r="I1404" s="3" t="s">
        <v>174</v>
      </c>
      <c r="J1404" s="3" t="s">
        <v>2800</v>
      </c>
      <c r="K1404" s="3">
        <v>4</v>
      </c>
      <c r="L1404" s="3">
        <v>42688</v>
      </c>
      <c r="M1404" s="3">
        <f t="shared" si="65"/>
        <v>170752</v>
      </c>
      <c r="N1404" s="6">
        <f>Table2[[#This Row],[revenue]]/Table2[[#This Row],[Order ID]]</f>
        <v>14.974305007454179</v>
      </c>
      <c r="O1404" s="3" t="str" cm="1">
        <f t="array" ref="O1404">_xlfn.IFS(M1404&lt;=150000,"regular",M1404&lt;=300000,"premium",M1404&lt;=500000,"VIP")</f>
        <v>premium</v>
      </c>
    </row>
    <row r="1405" spans="1:15" x14ac:dyDescent="0.25">
      <c r="A1405" s="3">
        <v>11404</v>
      </c>
      <c r="B1405" s="5">
        <v>45842</v>
      </c>
      <c r="C1405" s="5" t="str">
        <f t="shared" si="63"/>
        <v>Jul</v>
      </c>
      <c r="D1405" s="5" t="str">
        <f t="shared" si="64"/>
        <v>2025</v>
      </c>
      <c r="E1405" s="3" t="s">
        <v>2801</v>
      </c>
      <c r="F1405" s="3" t="s">
        <v>23</v>
      </c>
      <c r="G1405" s="3" t="s">
        <v>105</v>
      </c>
      <c r="H1405" s="3" t="s">
        <v>77</v>
      </c>
      <c r="I1405" s="3" t="s">
        <v>78</v>
      </c>
      <c r="J1405" s="3" t="s">
        <v>2802</v>
      </c>
      <c r="K1405" s="3">
        <v>5</v>
      </c>
      <c r="L1405" s="3">
        <v>57067</v>
      </c>
      <c r="M1405" s="3">
        <f t="shared" si="65"/>
        <v>285335</v>
      </c>
      <c r="N1405" s="6">
        <f>Table2[[#This Row],[revenue]]/Table2[[#This Row],[Order ID]]</f>
        <v>25.020606804629953</v>
      </c>
      <c r="O1405" s="3" t="str" cm="1">
        <f t="array" ref="O1405">_xlfn.IFS(M1405&lt;=150000,"regular",M1405&lt;=300000,"premium",M1405&lt;=500000,"VIP")</f>
        <v>premium</v>
      </c>
    </row>
    <row r="1406" spans="1:15" x14ac:dyDescent="0.25">
      <c r="A1406" s="3">
        <v>11405</v>
      </c>
      <c r="B1406" s="5">
        <v>45810</v>
      </c>
      <c r="C1406" s="5" t="str">
        <f t="shared" si="63"/>
        <v>Jun</v>
      </c>
      <c r="D1406" s="5" t="str">
        <f t="shared" si="64"/>
        <v>2025</v>
      </c>
      <c r="E1406" s="3" t="s">
        <v>2803</v>
      </c>
      <c r="F1406" s="3" t="s">
        <v>33</v>
      </c>
      <c r="G1406" s="3" t="s">
        <v>43</v>
      </c>
      <c r="H1406" s="3" t="s">
        <v>25</v>
      </c>
      <c r="I1406" s="3" t="s">
        <v>95</v>
      </c>
      <c r="J1406" s="3" t="s">
        <v>2804</v>
      </c>
      <c r="K1406" s="3">
        <v>4</v>
      </c>
      <c r="L1406" s="3">
        <v>41620</v>
      </c>
      <c r="M1406" s="3">
        <f t="shared" si="65"/>
        <v>166480</v>
      </c>
      <c r="N1406" s="6">
        <f>Table2[[#This Row],[revenue]]/Table2[[#This Row],[Order ID]]</f>
        <v>14.597106532222709</v>
      </c>
      <c r="O1406" s="3" t="str" cm="1">
        <f t="array" ref="O1406">_xlfn.IFS(M1406&lt;=150000,"regular",M1406&lt;=300000,"premium",M1406&lt;=500000,"VIP")</f>
        <v>premium</v>
      </c>
    </row>
    <row r="1407" spans="1:15" x14ac:dyDescent="0.25">
      <c r="A1407" s="3">
        <v>11406</v>
      </c>
      <c r="B1407" s="5">
        <v>45612</v>
      </c>
      <c r="C1407" s="5" t="str">
        <f t="shared" si="63"/>
        <v>Nov</v>
      </c>
      <c r="D1407" s="5" t="str">
        <f t="shared" si="64"/>
        <v>2024</v>
      </c>
      <c r="E1407" s="3" t="s">
        <v>2805</v>
      </c>
      <c r="F1407" s="3" t="s">
        <v>17</v>
      </c>
      <c r="G1407" s="3" t="s">
        <v>18</v>
      </c>
      <c r="H1407" s="3" t="s">
        <v>77</v>
      </c>
      <c r="I1407" s="3" t="s">
        <v>78</v>
      </c>
      <c r="J1407" s="3" t="s">
        <v>2806</v>
      </c>
      <c r="K1407" s="3">
        <v>1</v>
      </c>
      <c r="L1407" s="3">
        <v>37428</v>
      </c>
      <c r="M1407" s="3">
        <f t="shared" si="65"/>
        <v>37428</v>
      </c>
      <c r="N1407" s="6">
        <f>Table2[[#This Row],[revenue]]/Table2[[#This Row],[Order ID]]</f>
        <v>3.2814308258811153</v>
      </c>
      <c r="O1407" s="3" t="str" cm="1">
        <f t="array" ref="O1407">_xlfn.IFS(M1407&lt;=150000,"regular",M1407&lt;=300000,"premium",M1407&lt;=500000,"VIP")</f>
        <v>regular</v>
      </c>
    </row>
    <row r="1408" spans="1:15" x14ac:dyDescent="0.25">
      <c r="A1408" s="3">
        <v>11407</v>
      </c>
      <c r="B1408" s="5">
        <v>45639</v>
      </c>
      <c r="C1408" s="5" t="str">
        <f t="shared" si="63"/>
        <v>Dec</v>
      </c>
      <c r="D1408" s="5" t="str">
        <f t="shared" si="64"/>
        <v>2024</v>
      </c>
      <c r="E1408" s="3" t="s">
        <v>2807</v>
      </c>
      <c r="F1408" s="3" t="s">
        <v>33</v>
      </c>
      <c r="G1408" s="3" t="s">
        <v>43</v>
      </c>
      <c r="H1408" s="3" t="s">
        <v>39</v>
      </c>
      <c r="I1408" s="3" t="s">
        <v>192</v>
      </c>
      <c r="J1408" s="3" t="s">
        <v>2808</v>
      </c>
      <c r="K1408" s="3">
        <v>3</v>
      </c>
      <c r="L1408" s="3">
        <v>17042</v>
      </c>
      <c r="M1408" s="3">
        <f t="shared" si="65"/>
        <v>51126</v>
      </c>
      <c r="N1408" s="6">
        <f>Table2[[#This Row],[revenue]]/Table2[[#This Row],[Order ID]]</f>
        <v>4.4819847462084681</v>
      </c>
      <c r="O1408" s="3" t="str" cm="1">
        <f t="array" ref="O1408">_xlfn.IFS(M1408&lt;=150000,"regular",M1408&lt;=300000,"premium",M1408&lt;=500000,"VIP")</f>
        <v>regular</v>
      </c>
    </row>
    <row r="1409" spans="1:15" x14ac:dyDescent="0.25">
      <c r="A1409" s="3">
        <v>11408</v>
      </c>
      <c r="B1409" s="5">
        <v>45724</v>
      </c>
      <c r="C1409" s="5" t="str">
        <f t="shared" si="63"/>
        <v>Mar</v>
      </c>
      <c r="D1409" s="5" t="str">
        <f t="shared" si="64"/>
        <v>2025</v>
      </c>
      <c r="E1409" s="3" t="s">
        <v>2809</v>
      </c>
      <c r="F1409" s="3" t="s">
        <v>11</v>
      </c>
      <c r="G1409" s="3" t="s">
        <v>12</v>
      </c>
      <c r="H1409" s="3" t="s">
        <v>120</v>
      </c>
      <c r="I1409" s="3" t="s">
        <v>159</v>
      </c>
      <c r="J1409" s="3" t="s">
        <v>2810</v>
      </c>
      <c r="K1409" s="3">
        <v>2</v>
      </c>
      <c r="L1409" s="3">
        <v>72925</v>
      </c>
      <c r="M1409" s="3">
        <f t="shared" si="65"/>
        <v>145850</v>
      </c>
      <c r="N1409" s="6">
        <f>Table2[[#This Row],[revenue]]/Table2[[#This Row],[Order ID]]</f>
        <v>12.784887798036465</v>
      </c>
      <c r="O1409" s="3" t="str" cm="1">
        <f t="array" ref="O1409">_xlfn.IFS(M1409&lt;=150000,"regular",M1409&lt;=300000,"premium",M1409&lt;=500000,"VIP")</f>
        <v>regular</v>
      </c>
    </row>
    <row r="1410" spans="1:15" x14ac:dyDescent="0.25">
      <c r="A1410" s="3">
        <v>11409</v>
      </c>
      <c r="B1410" s="5">
        <v>45847</v>
      </c>
      <c r="C1410" s="5" t="str">
        <f t="shared" si="63"/>
        <v>Jul</v>
      </c>
      <c r="D1410" s="5" t="str">
        <f t="shared" si="64"/>
        <v>2025</v>
      </c>
      <c r="E1410" s="3" t="s">
        <v>2811</v>
      </c>
      <c r="F1410" s="3" t="s">
        <v>23</v>
      </c>
      <c r="G1410" s="3" t="s">
        <v>29</v>
      </c>
      <c r="H1410" s="3" t="s">
        <v>19</v>
      </c>
      <c r="I1410" s="3" t="s">
        <v>30</v>
      </c>
      <c r="J1410" s="3" t="s">
        <v>2812</v>
      </c>
      <c r="K1410" s="3">
        <v>5</v>
      </c>
      <c r="L1410" s="3">
        <v>42402</v>
      </c>
      <c r="M1410" s="3">
        <f t="shared" si="65"/>
        <v>212010</v>
      </c>
      <c r="N1410" s="6">
        <f>Table2[[#This Row],[revenue]]/Table2[[#This Row],[Order ID]]</f>
        <v>18.58269787010255</v>
      </c>
      <c r="O1410" s="3" t="str" cm="1">
        <f t="array" ref="O1410">_xlfn.IFS(M1410&lt;=150000,"regular",M1410&lt;=300000,"premium",M1410&lt;=500000,"VIP")</f>
        <v>premium</v>
      </c>
    </row>
    <row r="1411" spans="1:15" x14ac:dyDescent="0.25">
      <c r="A1411" s="3">
        <v>11410</v>
      </c>
      <c r="B1411" s="5">
        <v>45501</v>
      </c>
      <c r="C1411" s="5" t="str">
        <f t="shared" ref="C1411:C1474" si="66">TEXT(B1411,"mmm")</f>
        <v>Jul</v>
      </c>
      <c r="D1411" s="5" t="str">
        <f t="shared" ref="D1411:D1474" si="67">TEXT(B1411,"yyyy")</f>
        <v>2024</v>
      </c>
      <c r="E1411" s="3" t="s">
        <v>2813</v>
      </c>
      <c r="F1411" s="3" t="s">
        <v>17</v>
      </c>
      <c r="G1411" s="3" t="s">
        <v>47</v>
      </c>
      <c r="H1411" s="3" t="s">
        <v>67</v>
      </c>
      <c r="I1411" s="3" t="s">
        <v>68</v>
      </c>
      <c r="J1411" s="3" t="s">
        <v>2814</v>
      </c>
      <c r="K1411" s="3">
        <v>3</v>
      </c>
      <c r="L1411" s="3">
        <v>62626</v>
      </c>
      <c r="M1411" s="3">
        <f t="shared" ref="M1411:M1474" si="68">K1411*L1411</f>
        <v>187878</v>
      </c>
      <c r="N1411" s="6">
        <f>Table2[[#This Row],[revenue]]/Table2[[#This Row],[Order ID]]</f>
        <v>16.466082383873793</v>
      </c>
      <c r="O1411" s="3" t="str" cm="1">
        <f t="array" ref="O1411">_xlfn.IFS(M1411&lt;=150000,"regular",M1411&lt;=300000,"premium",M1411&lt;=500000,"VIP")</f>
        <v>premium</v>
      </c>
    </row>
    <row r="1412" spans="1:15" x14ac:dyDescent="0.25">
      <c r="A1412" s="3">
        <v>11411</v>
      </c>
      <c r="B1412" s="5">
        <v>45637</v>
      </c>
      <c r="C1412" s="5" t="str">
        <f t="shared" si="66"/>
        <v>Dec</v>
      </c>
      <c r="D1412" s="5" t="str">
        <f t="shared" si="67"/>
        <v>2024</v>
      </c>
      <c r="E1412" s="3" t="s">
        <v>2815</v>
      </c>
      <c r="F1412" s="3" t="s">
        <v>23</v>
      </c>
      <c r="G1412" s="3" t="s">
        <v>105</v>
      </c>
      <c r="H1412" s="3" t="s">
        <v>13</v>
      </c>
      <c r="I1412" s="3" t="s">
        <v>102</v>
      </c>
      <c r="J1412" s="3" t="s">
        <v>2816</v>
      </c>
      <c r="K1412" s="3">
        <v>1</v>
      </c>
      <c r="L1412" s="3">
        <v>27474</v>
      </c>
      <c r="M1412" s="3">
        <f t="shared" si="68"/>
        <v>27474</v>
      </c>
      <c r="N1412" s="6">
        <f>Table2[[#This Row],[revenue]]/Table2[[#This Row],[Order ID]]</f>
        <v>2.4076768030847426</v>
      </c>
      <c r="O1412" s="3" t="str" cm="1">
        <f t="array" ref="O1412">_xlfn.IFS(M1412&lt;=150000,"regular",M1412&lt;=300000,"premium",M1412&lt;=500000,"VIP")</f>
        <v>regular</v>
      </c>
    </row>
    <row r="1413" spans="1:15" x14ac:dyDescent="0.25">
      <c r="A1413" s="3">
        <v>11412</v>
      </c>
      <c r="B1413" s="5">
        <v>45601</v>
      </c>
      <c r="C1413" s="5" t="str">
        <f t="shared" si="66"/>
        <v>Nov</v>
      </c>
      <c r="D1413" s="5" t="str">
        <f t="shared" si="67"/>
        <v>2024</v>
      </c>
      <c r="E1413" s="3" t="s">
        <v>2817</v>
      </c>
      <c r="F1413" s="3" t="s">
        <v>33</v>
      </c>
      <c r="G1413" s="3" t="s">
        <v>101</v>
      </c>
      <c r="H1413" s="3" t="s">
        <v>62</v>
      </c>
      <c r="I1413" s="3" t="s">
        <v>63</v>
      </c>
      <c r="J1413" s="3" t="s">
        <v>2818</v>
      </c>
      <c r="K1413" s="3">
        <v>3</v>
      </c>
      <c r="L1413" s="3">
        <v>50954</v>
      </c>
      <c r="M1413" s="3">
        <f t="shared" si="68"/>
        <v>152862</v>
      </c>
      <c r="N1413" s="6">
        <f>Table2[[#This Row],[revenue]]/Table2[[#This Row],[Order ID]]</f>
        <v>13.39484752891693</v>
      </c>
      <c r="O1413" s="3" t="str" cm="1">
        <f t="array" ref="O1413">_xlfn.IFS(M1413&lt;=150000,"regular",M1413&lt;=300000,"premium",M1413&lt;=500000,"VIP")</f>
        <v>premium</v>
      </c>
    </row>
    <row r="1414" spans="1:15" x14ac:dyDescent="0.25">
      <c r="A1414" s="3">
        <v>11413</v>
      </c>
      <c r="B1414" s="5">
        <v>45874</v>
      </c>
      <c r="C1414" s="5" t="str">
        <f t="shared" si="66"/>
        <v>Aug</v>
      </c>
      <c r="D1414" s="5" t="str">
        <f t="shared" si="67"/>
        <v>2025</v>
      </c>
      <c r="E1414" s="3" t="s">
        <v>2819</v>
      </c>
      <c r="F1414" s="3" t="s">
        <v>11</v>
      </c>
      <c r="G1414" s="3" t="s">
        <v>138</v>
      </c>
      <c r="H1414" s="3" t="s">
        <v>120</v>
      </c>
      <c r="I1414" s="3" t="s">
        <v>159</v>
      </c>
      <c r="J1414" s="3" t="s">
        <v>2820</v>
      </c>
      <c r="K1414" s="3">
        <v>2</v>
      </c>
      <c r="L1414" s="3">
        <v>5007</v>
      </c>
      <c r="M1414" s="3">
        <f t="shared" si="68"/>
        <v>10014</v>
      </c>
      <c r="N1414" s="6">
        <f>Table2[[#This Row],[revenue]]/Table2[[#This Row],[Order ID]]</f>
        <v>0.87742048541137296</v>
      </c>
      <c r="O1414" s="3" t="str" cm="1">
        <f t="array" ref="O1414">_xlfn.IFS(M1414&lt;=150000,"regular",M1414&lt;=300000,"premium",M1414&lt;=500000,"VIP")</f>
        <v>regular</v>
      </c>
    </row>
    <row r="1415" spans="1:15" x14ac:dyDescent="0.25">
      <c r="A1415" s="3">
        <v>11414</v>
      </c>
      <c r="B1415" s="5">
        <v>45342</v>
      </c>
      <c r="C1415" s="5" t="str">
        <f t="shared" si="66"/>
        <v>Feb</v>
      </c>
      <c r="D1415" s="5" t="str">
        <f t="shared" si="67"/>
        <v>2024</v>
      </c>
      <c r="E1415" s="3" t="s">
        <v>2821</v>
      </c>
      <c r="F1415" s="3" t="s">
        <v>33</v>
      </c>
      <c r="G1415" s="3" t="s">
        <v>94</v>
      </c>
      <c r="H1415" s="3" t="s">
        <v>67</v>
      </c>
      <c r="I1415" s="3" t="s">
        <v>298</v>
      </c>
      <c r="J1415" s="3" t="s">
        <v>2822</v>
      </c>
      <c r="K1415" s="3">
        <v>4</v>
      </c>
      <c r="L1415" s="3">
        <v>62119</v>
      </c>
      <c r="M1415" s="3">
        <f t="shared" si="68"/>
        <v>248476</v>
      </c>
      <c r="N1415" s="6">
        <f>Table2[[#This Row],[revenue]]/Table2[[#This Row],[Order ID]]</f>
        <v>21.769405992640618</v>
      </c>
      <c r="O1415" s="3" t="str" cm="1">
        <f t="array" ref="O1415">_xlfn.IFS(M1415&lt;=150000,"regular",M1415&lt;=300000,"premium",M1415&lt;=500000,"VIP")</f>
        <v>premium</v>
      </c>
    </row>
    <row r="1416" spans="1:15" x14ac:dyDescent="0.25">
      <c r="A1416" s="3">
        <v>11415</v>
      </c>
      <c r="B1416" s="5">
        <v>45712</v>
      </c>
      <c r="C1416" s="5" t="str">
        <f t="shared" si="66"/>
        <v>Feb</v>
      </c>
      <c r="D1416" s="5" t="str">
        <f t="shared" si="67"/>
        <v>2025</v>
      </c>
      <c r="E1416" s="3" t="s">
        <v>2823</v>
      </c>
      <c r="F1416" s="3" t="s">
        <v>33</v>
      </c>
      <c r="G1416" s="3" t="s">
        <v>34</v>
      </c>
      <c r="H1416" s="3" t="s">
        <v>62</v>
      </c>
      <c r="I1416" s="3" t="s">
        <v>142</v>
      </c>
      <c r="J1416" s="3" t="s">
        <v>2824</v>
      </c>
      <c r="K1416" s="3">
        <v>4</v>
      </c>
      <c r="L1416" s="3">
        <v>20217</v>
      </c>
      <c r="M1416" s="3">
        <f t="shared" si="68"/>
        <v>80868</v>
      </c>
      <c r="N1416" s="6">
        <f>Table2[[#This Row],[revenue]]/Table2[[#This Row],[Order ID]]</f>
        <v>7.0843626806833111</v>
      </c>
      <c r="O1416" s="3" t="str" cm="1">
        <f t="array" ref="O1416">_xlfn.IFS(M1416&lt;=150000,"regular",M1416&lt;=300000,"premium",M1416&lt;=500000,"VIP")</f>
        <v>regular</v>
      </c>
    </row>
    <row r="1417" spans="1:15" x14ac:dyDescent="0.25">
      <c r="A1417" s="3">
        <v>11416</v>
      </c>
      <c r="B1417" s="5">
        <v>45746</v>
      </c>
      <c r="C1417" s="5" t="str">
        <f t="shared" si="66"/>
        <v>Mar</v>
      </c>
      <c r="D1417" s="5" t="str">
        <f t="shared" si="67"/>
        <v>2025</v>
      </c>
      <c r="E1417" s="3" t="s">
        <v>2825</v>
      </c>
      <c r="F1417" s="3" t="s">
        <v>17</v>
      </c>
      <c r="G1417" s="3" t="s">
        <v>51</v>
      </c>
      <c r="H1417" s="3" t="s">
        <v>87</v>
      </c>
      <c r="I1417" s="3" t="s">
        <v>88</v>
      </c>
      <c r="J1417" s="3" t="s">
        <v>2826</v>
      </c>
      <c r="K1417" s="3">
        <v>3</v>
      </c>
      <c r="L1417" s="3">
        <v>25307</v>
      </c>
      <c r="M1417" s="3">
        <f t="shared" si="68"/>
        <v>75921</v>
      </c>
      <c r="N1417" s="6">
        <f>Table2[[#This Row],[revenue]]/Table2[[#This Row],[Order ID]]</f>
        <v>6.6504029432375615</v>
      </c>
      <c r="O1417" s="3" t="str" cm="1">
        <f t="array" ref="O1417">_xlfn.IFS(M1417&lt;=150000,"regular",M1417&lt;=300000,"premium",M1417&lt;=500000,"VIP")</f>
        <v>regular</v>
      </c>
    </row>
    <row r="1418" spans="1:15" x14ac:dyDescent="0.25">
      <c r="A1418" s="3">
        <v>11417</v>
      </c>
      <c r="B1418" s="5">
        <v>45293</v>
      </c>
      <c r="C1418" s="5" t="str">
        <f t="shared" si="66"/>
        <v>Jan</v>
      </c>
      <c r="D1418" s="5" t="str">
        <f t="shared" si="67"/>
        <v>2024</v>
      </c>
      <c r="E1418" s="3" t="s">
        <v>2827</v>
      </c>
      <c r="F1418" s="3" t="s">
        <v>33</v>
      </c>
      <c r="G1418" s="3" t="s">
        <v>34</v>
      </c>
      <c r="H1418" s="3" t="s">
        <v>62</v>
      </c>
      <c r="I1418" s="3" t="s">
        <v>114</v>
      </c>
      <c r="J1418" s="3" t="s">
        <v>2828</v>
      </c>
      <c r="K1418" s="3">
        <v>4</v>
      </c>
      <c r="L1418" s="3">
        <v>23916</v>
      </c>
      <c r="M1418" s="3">
        <f t="shared" si="68"/>
        <v>95664</v>
      </c>
      <c r="N1418" s="6">
        <f>Table2[[#This Row],[revenue]]/Table2[[#This Row],[Order ID]]</f>
        <v>8.3790838223701503</v>
      </c>
      <c r="O1418" s="3" t="str" cm="1">
        <f t="array" ref="O1418">_xlfn.IFS(M1418&lt;=150000,"regular",M1418&lt;=300000,"premium",M1418&lt;=500000,"VIP")</f>
        <v>regular</v>
      </c>
    </row>
    <row r="1419" spans="1:15" x14ac:dyDescent="0.25">
      <c r="A1419" s="3">
        <v>11418</v>
      </c>
      <c r="B1419" s="5">
        <v>45543</v>
      </c>
      <c r="C1419" s="5" t="str">
        <f t="shared" si="66"/>
        <v>Sep</v>
      </c>
      <c r="D1419" s="5" t="str">
        <f t="shared" si="67"/>
        <v>2024</v>
      </c>
      <c r="E1419" s="3" t="s">
        <v>2829</v>
      </c>
      <c r="F1419" s="3" t="s">
        <v>17</v>
      </c>
      <c r="G1419" s="3" t="s">
        <v>66</v>
      </c>
      <c r="H1419" s="3" t="s">
        <v>13</v>
      </c>
      <c r="I1419" s="3" t="s">
        <v>102</v>
      </c>
      <c r="J1419" s="3" t="s">
        <v>264</v>
      </c>
      <c r="K1419" s="3">
        <v>3</v>
      </c>
      <c r="L1419" s="3">
        <v>6415</v>
      </c>
      <c r="M1419" s="3">
        <f t="shared" si="68"/>
        <v>19245</v>
      </c>
      <c r="N1419" s="6">
        <f>Table2[[#This Row],[revenue]]/Table2[[#This Row],[Order ID]]</f>
        <v>1.685496584340515</v>
      </c>
      <c r="O1419" s="3" t="str" cm="1">
        <f t="array" ref="O1419">_xlfn.IFS(M1419&lt;=150000,"regular",M1419&lt;=300000,"premium",M1419&lt;=500000,"VIP")</f>
        <v>regular</v>
      </c>
    </row>
    <row r="1420" spans="1:15" x14ac:dyDescent="0.25">
      <c r="A1420" s="3">
        <v>11419</v>
      </c>
      <c r="B1420" s="5">
        <v>45275</v>
      </c>
      <c r="C1420" s="5" t="str">
        <f t="shared" si="66"/>
        <v>Dec</v>
      </c>
      <c r="D1420" s="5" t="str">
        <f t="shared" si="67"/>
        <v>2023</v>
      </c>
      <c r="E1420" s="3" t="s">
        <v>2830</v>
      </c>
      <c r="F1420" s="3" t="s">
        <v>17</v>
      </c>
      <c r="G1420" s="3" t="s">
        <v>18</v>
      </c>
      <c r="H1420" s="3" t="s">
        <v>13</v>
      </c>
      <c r="I1420" s="3" t="s">
        <v>14</v>
      </c>
      <c r="J1420" s="3" t="s">
        <v>2831</v>
      </c>
      <c r="K1420" s="3">
        <v>4</v>
      </c>
      <c r="L1420" s="3">
        <v>43919</v>
      </c>
      <c r="M1420" s="3">
        <f t="shared" si="68"/>
        <v>175676</v>
      </c>
      <c r="N1420" s="6">
        <f>Table2[[#This Row],[revenue]]/Table2[[#This Row],[Order ID]]</f>
        <v>15.384534547683685</v>
      </c>
      <c r="O1420" s="3" t="str" cm="1">
        <f t="array" ref="O1420">_xlfn.IFS(M1420&lt;=150000,"regular",M1420&lt;=300000,"premium",M1420&lt;=500000,"VIP")</f>
        <v>premium</v>
      </c>
    </row>
    <row r="1421" spans="1:15" x14ac:dyDescent="0.25">
      <c r="A1421" s="3">
        <v>11420</v>
      </c>
      <c r="B1421" s="5">
        <v>45217</v>
      </c>
      <c r="C1421" s="5" t="str">
        <f t="shared" si="66"/>
        <v>Oct</v>
      </c>
      <c r="D1421" s="5" t="str">
        <f t="shared" si="67"/>
        <v>2023</v>
      </c>
      <c r="E1421" s="3" t="s">
        <v>2832</v>
      </c>
      <c r="F1421" s="3" t="s">
        <v>17</v>
      </c>
      <c r="G1421" s="3" t="s">
        <v>47</v>
      </c>
      <c r="H1421" s="3" t="s">
        <v>77</v>
      </c>
      <c r="I1421" s="3" t="s">
        <v>287</v>
      </c>
      <c r="J1421" s="3" t="s">
        <v>2833</v>
      </c>
      <c r="K1421" s="3">
        <v>5</v>
      </c>
      <c r="L1421" s="3">
        <v>43422</v>
      </c>
      <c r="M1421" s="3">
        <f t="shared" si="68"/>
        <v>217110</v>
      </c>
      <c r="N1421" s="6">
        <f>Table2[[#This Row],[revenue]]/Table2[[#This Row],[Order ID]]</f>
        <v>19.011383537653241</v>
      </c>
      <c r="O1421" s="3" t="str" cm="1">
        <f t="array" ref="O1421">_xlfn.IFS(M1421&lt;=150000,"regular",M1421&lt;=300000,"premium",M1421&lt;=500000,"VIP")</f>
        <v>premium</v>
      </c>
    </row>
    <row r="1422" spans="1:15" x14ac:dyDescent="0.25">
      <c r="A1422" s="3">
        <v>11421</v>
      </c>
      <c r="B1422" s="5">
        <v>45251</v>
      </c>
      <c r="C1422" s="5" t="str">
        <f t="shared" si="66"/>
        <v>Nov</v>
      </c>
      <c r="D1422" s="5" t="str">
        <f t="shared" si="67"/>
        <v>2023</v>
      </c>
      <c r="E1422" s="3" t="s">
        <v>2834</v>
      </c>
      <c r="F1422" s="3" t="s">
        <v>23</v>
      </c>
      <c r="G1422" s="3" t="s">
        <v>135</v>
      </c>
      <c r="H1422" s="3" t="s">
        <v>87</v>
      </c>
      <c r="I1422" s="3" t="s">
        <v>174</v>
      </c>
      <c r="J1422" s="3" t="s">
        <v>2835</v>
      </c>
      <c r="K1422" s="3">
        <v>2</v>
      </c>
      <c r="L1422" s="3">
        <v>54001</v>
      </c>
      <c r="M1422" s="3">
        <f t="shared" si="68"/>
        <v>108002</v>
      </c>
      <c r="N1422" s="6">
        <f>Table2[[#This Row],[revenue]]/Table2[[#This Row],[Order ID]]</f>
        <v>9.4564398914280705</v>
      </c>
      <c r="O1422" s="3" t="str" cm="1">
        <f t="array" ref="O1422">_xlfn.IFS(M1422&lt;=150000,"regular",M1422&lt;=300000,"premium",M1422&lt;=500000,"VIP")</f>
        <v>regular</v>
      </c>
    </row>
    <row r="1423" spans="1:15" x14ac:dyDescent="0.25">
      <c r="A1423" s="3">
        <v>11422</v>
      </c>
      <c r="B1423" s="5">
        <v>45493</v>
      </c>
      <c r="C1423" s="5" t="str">
        <f t="shared" si="66"/>
        <v>Jul</v>
      </c>
      <c r="D1423" s="5" t="str">
        <f t="shared" si="67"/>
        <v>2024</v>
      </c>
      <c r="E1423" s="3" t="s">
        <v>2836</v>
      </c>
      <c r="F1423" s="3" t="s">
        <v>23</v>
      </c>
      <c r="G1423" s="3" t="s">
        <v>24</v>
      </c>
      <c r="H1423" s="3" t="s">
        <v>120</v>
      </c>
      <c r="I1423" s="3" t="s">
        <v>150</v>
      </c>
      <c r="J1423" s="3" t="s">
        <v>2837</v>
      </c>
      <c r="K1423" s="3">
        <v>4</v>
      </c>
      <c r="L1423" s="3">
        <v>13912</v>
      </c>
      <c r="M1423" s="3">
        <f t="shared" si="68"/>
        <v>55648</v>
      </c>
      <c r="N1423" s="6">
        <f>Table2[[#This Row],[revenue]]/Table2[[#This Row],[Order ID]]</f>
        <v>4.8720014008054635</v>
      </c>
      <c r="O1423" s="3" t="str" cm="1">
        <f t="array" ref="O1423">_xlfn.IFS(M1423&lt;=150000,"regular",M1423&lt;=300000,"premium",M1423&lt;=500000,"VIP")</f>
        <v>regular</v>
      </c>
    </row>
    <row r="1424" spans="1:15" x14ac:dyDescent="0.25">
      <c r="A1424" s="3">
        <v>11423</v>
      </c>
      <c r="B1424" s="5">
        <v>45522</v>
      </c>
      <c r="C1424" s="5" t="str">
        <f t="shared" si="66"/>
        <v>Aug</v>
      </c>
      <c r="D1424" s="5" t="str">
        <f t="shared" si="67"/>
        <v>2024</v>
      </c>
      <c r="E1424" s="3" t="s">
        <v>2838</v>
      </c>
      <c r="F1424" s="3" t="s">
        <v>17</v>
      </c>
      <c r="G1424" s="3" t="s">
        <v>158</v>
      </c>
      <c r="H1424" s="3" t="s">
        <v>87</v>
      </c>
      <c r="I1424" s="3" t="s">
        <v>174</v>
      </c>
      <c r="J1424" s="3" t="s">
        <v>2839</v>
      </c>
      <c r="K1424" s="3">
        <v>3</v>
      </c>
      <c r="L1424" s="3">
        <v>44421</v>
      </c>
      <c r="M1424" s="3">
        <f t="shared" si="68"/>
        <v>133263</v>
      </c>
      <c r="N1424" s="6">
        <f>Table2[[#This Row],[revenue]]/Table2[[#This Row],[Order ID]]</f>
        <v>11.66619977238904</v>
      </c>
      <c r="O1424" s="3" t="str" cm="1">
        <f t="array" ref="O1424">_xlfn.IFS(M1424&lt;=150000,"regular",M1424&lt;=300000,"premium",M1424&lt;=500000,"VIP")</f>
        <v>regular</v>
      </c>
    </row>
    <row r="1425" spans="1:15" x14ac:dyDescent="0.25">
      <c r="A1425" s="3">
        <v>11424</v>
      </c>
      <c r="B1425" s="5">
        <v>45474</v>
      </c>
      <c r="C1425" s="5" t="str">
        <f t="shared" si="66"/>
        <v>Jul</v>
      </c>
      <c r="D1425" s="5" t="str">
        <f t="shared" si="67"/>
        <v>2024</v>
      </c>
      <c r="E1425" s="3" t="s">
        <v>2840</v>
      </c>
      <c r="F1425" s="3" t="s">
        <v>11</v>
      </c>
      <c r="G1425" s="3" t="s">
        <v>165</v>
      </c>
      <c r="H1425" s="3" t="s">
        <v>13</v>
      </c>
      <c r="I1425" s="3" t="s">
        <v>282</v>
      </c>
      <c r="J1425" s="3" t="s">
        <v>2841</v>
      </c>
      <c r="K1425" s="3">
        <v>4</v>
      </c>
      <c r="L1425" s="3">
        <v>26402</v>
      </c>
      <c r="M1425" s="3">
        <f t="shared" si="68"/>
        <v>105608</v>
      </c>
      <c r="N1425" s="6">
        <f>Table2[[#This Row],[revenue]]/Table2[[#This Row],[Order ID]]</f>
        <v>9.2443977591036415</v>
      </c>
      <c r="O1425" s="3" t="str" cm="1">
        <f t="array" ref="O1425">_xlfn.IFS(M1425&lt;=150000,"regular",M1425&lt;=300000,"premium",M1425&lt;=500000,"VIP")</f>
        <v>regular</v>
      </c>
    </row>
    <row r="1426" spans="1:15" x14ac:dyDescent="0.25">
      <c r="A1426" s="3">
        <v>11425</v>
      </c>
      <c r="B1426" s="5">
        <v>45219</v>
      </c>
      <c r="C1426" s="5" t="str">
        <f t="shared" si="66"/>
        <v>Oct</v>
      </c>
      <c r="D1426" s="5" t="str">
        <f t="shared" si="67"/>
        <v>2023</v>
      </c>
      <c r="E1426" s="3" t="s">
        <v>2842</v>
      </c>
      <c r="F1426" s="3" t="s">
        <v>17</v>
      </c>
      <c r="G1426" s="3" t="s">
        <v>47</v>
      </c>
      <c r="H1426" s="3" t="s">
        <v>13</v>
      </c>
      <c r="I1426" s="3" t="s">
        <v>282</v>
      </c>
      <c r="J1426" s="3" t="s">
        <v>2843</v>
      </c>
      <c r="K1426" s="3">
        <v>2</v>
      </c>
      <c r="L1426" s="3">
        <v>48812</v>
      </c>
      <c r="M1426" s="3">
        <f t="shared" si="68"/>
        <v>97624</v>
      </c>
      <c r="N1426" s="6">
        <f>Table2[[#This Row],[revenue]]/Table2[[#This Row],[Order ID]]</f>
        <v>8.5447702407002186</v>
      </c>
      <c r="O1426" s="3" t="str" cm="1">
        <f t="array" ref="O1426">_xlfn.IFS(M1426&lt;=150000,"regular",M1426&lt;=300000,"premium",M1426&lt;=500000,"VIP")</f>
        <v>regular</v>
      </c>
    </row>
    <row r="1427" spans="1:15" x14ac:dyDescent="0.25">
      <c r="A1427" s="3">
        <v>11426</v>
      </c>
      <c r="B1427" s="5">
        <v>45900</v>
      </c>
      <c r="C1427" s="5" t="str">
        <f t="shared" si="66"/>
        <v>Aug</v>
      </c>
      <c r="D1427" s="5" t="str">
        <f t="shared" si="67"/>
        <v>2025</v>
      </c>
      <c r="E1427" s="3" t="s">
        <v>2844</v>
      </c>
      <c r="F1427" s="3" t="s">
        <v>11</v>
      </c>
      <c r="G1427" s="3" t="s">
        <v>84</v>
      </c>
      <c r="H1427" s="3" t="s">
        <v>13</v>
      </c>
      <c r="I1427" s="3" t="s">
        <v>282</v>
      </c>
      <c r="J1427" s="3" t="s">
        <v>2845</v>
      </c>
      <c r="K1427" s="3">
        <v>2</v>
      </c>
      <c r="L1427" s="3">
        <v>16765</v>
      </c>
      <c r="M1427" s="3">
        <f t="shared" si="68"/>
        <v>33530</v>
      </c>
      <c r="N1427" s="6">
        <f>Table2[[#This Row],[revenue]]/Table2[[#This Row],[Order ID]]</f>
        <v>2.9345352704358483</v>
      </c>
      <c r="O1427" s="3" t="str" cm="1">
        <f t="array" ref="O1427">_xlfn.IFS(M1427&lt;=150000,"regular",M1427&lt;=300000,"premium",M1427&lt;=500000,"VIP")</f>
        <v>regular</v>
      </c>
    </row>
    <row r="1428" spans="1:15" x14ac:dyDescent="0.25">
      <c r="A1428" s="3">
        <v>11427</v>
      </c>
      <c r="B1428" s="5">
        <v>45366</v>
      </c>
      <c r="C1428" s="5" t="str">
        <f t="shared" si="66"/>
        <v>Mar</v>
      </c>
      <c r="D1428" s="5" t="str">
        <f t="shared" si="67"/>
        <v>2024</v>
      </c>
      <c r="E1428" s="3" t="s">
        <v>2846</v>
      </c>
      <c r="F1428" s="3" t="s">
        <v>33</v>
      </c>
      <c r="G1428" s="3" t="s">
        <v>94</v>
      </c>
      <c r="H1428" s="3" t="s">
        <v>77</v>
      </c>
      <c r="I1428" s="3" t="s">
        <v>109</v>
      </c>
      <c r="J1428" s="3" t="s">
        <v>2847</v>
      </c>
      <c r="K1428" s="3">
        <v>4</v>
      </c>
      <c r="L1428" s="3">
        <v>70205</v>
      </c>
      <c r="M1428" s="3">
        <f t="shared" si="68"/>
        <v>280820</v>
      </c>
      <c r="N1428" s="6">
        <f>Table2[[#This Row],[revenue]]/Table2[[#This Row],[Order ID]]</f>
        <v>24.575129080248534</v>
      </c>
      <c r="O1428" s="3" t="str" cm="1">
        <f t="array" ref="O1428">_xlfn.IFS(M1428&lt;=150000,"regular",M1428&lt;=300000,"premium",M1428&lt;=500000,"VIP")</f>
        <v>premium</v>
      </c>
    </row>
    <row r="1429" spans="1:15" x14ac:dyDescent="0.25">
      <c r="A1429" s="3">
        <v>11428</v>
      </c>
      <c r="B1429" s="5">
        <v>45436</v>
      </c>
      <c r="C1429" s="5" t="str">
        <f t="shared" si="66"/>
        <v>May</v>
      </c>
      <c r="D1429" s="5" t="str">
        <f t="shared" si="67"/>
        <v>2024</v>
      </c>
      <c r="E1429" s="3" t="s">
        <v>2848</v>
      </c>
      <c r="F1429" s="3" t="s">
        <v>17</v>
      </c>
      <c r="G1429" s="3" t="s">
        <v>18</v>
      </c>
      <c r="H1429" s="3" t="s">
        <v>67</v>
      </c>
      <c r="I1429" s="3" t="s">
        <v>195</v>
      </c>
      <c r="J1429" s="3" t="s">
        <v>2849</v>
      </c>
      <c r="K1429" s="3">
        <v>3</v>
      </c>
      <c r="L1429" s="3">
        <v>79374</v>
      </c>
      <c r="M1429" s="3">
        <f t="shared" si="68"/>
        <v>238122</v>
      </c>
      <c r="N1429" s="6">
        <f>Table2[[#This Row],[revenue]]/Table2[[#This Row],[Order ID]]</f>
        <v>20.836716835841791</v>
      </c>
      <c r="O1429" s="3" t="str" cm="1">
        <f t="array" ref="O1429">_xlfn.IFS(M1429&lt;=150000,"regular",M1429&lt;=300000,"premium",M1429&lt;=500000,"VIP")</f>
        <v>premium</v>
      </c>
    </row>
    <row r="1430" spans="1:15" x14ac:dyDescent="0.25">
      <c r="A1430" s="3">
        <v>11429</v>
      </c>
      <c r="B1430" s="5">
        <v>45605</v>
      </c>
      <c r="C1430" s="5" t="str">
        <f t="shared" si="66"/>
        <v>Nov</v>
      </c>
      <c r="D1430" s="5" t="str">
        <f t="shared" si="67"/>
        <v>2024</v>
      </c>
      <c r="E1430" s="3" t="s">
        <v>2850</v>
      </c>
      <c r="F1430" s="3" t="s">
        <v>23</v>
      </c>
      <c r="G1430" s="3" t="s">
        <v>29</v>
      </c>
      <c r="H1430" s="3" t="s">
        <v>77</v>
      </c>
      <c r="I1430" s="3" t="s">
        <v>287</v>
      </c>
      <c r="J1430" s="3" t="s">
        <v>2851</v>
      </c>
      <c r="K1430" s="3">
        <v>1</v>
      </c>
      <c r="L1430" s="3">
        <v>50990</v>
      </c>
      <c r="M1430" s="3">
        <f t="shared" si="68"/>
        <v>50990</v>
      </c>
      <c r="N1430" s="6">
        <f>Table2[[#This Row],[revenue]]/Table2[[#This Row],[Order ID]]</f>
        <v>4.4614576953364251</v>
      </c>
      <c r="O1430" s="3" t="str" cm="1">
        <f t="array" ref="O1430">_xlfn.IFS(M1430&lt;=150000,"regular",M1430&lt;=300000,"premium",M1430&lt;=500000,"VIP")</f>
        <v>regular</v>
      </c>
    </row>
    <row r="1431" spans="1:15" x14ac:dyDescent="0.25">
      <c r="A1431" s="3">
        <v>11430</v>
      </c>
      <c r="B1431" s="5">
        <v>45306</v>
      </c>
      <c r="C1431" s="5" t="str">
        <f t="shared" si="66"/>
        <v>Jan</v>
      </c>
      <c r="D1431" s="5" t="str">
        <f t="shared" si="67"/>
        <v>2024</v>
      </c>
      <c r="E1431" s="3" t="s">
        <v>2852</v>
      </c>
      <c r="F1431" s="3" t="s">
        <v>23</v>
      </c>
      <c r="G1431" s="3" t="s">
        <v>105</v>
      </c>
      <c r="H1431" s="3" t="s">
        <v>19</v>
      </c>
      <c r="I1431" s="3" t="s">
        <v>124</v>
      </c>
      <c r="J1431" s="3" t="s">
        <v>2853</v>
      </c>
      <c r="K1431" s="3">
        <v>5</v>
      </c>
      <c r="L1431" s="3">
        <v>3019</v>
      </c>
      <c r="M1431" s="3">
        <f t="shared" si="68"/>
        <v>15095</v>
      </c>
      <c r="N1431" s="6">
        <f>Table2[[#This Row],[revenue]]/Table2[[#This Row],[Order ID]]</f>
        <v>1.3206474190726158</v>
      </c>
      <c r="O1431" s="3" t="str" cm="1">
        <f t="array" ref="O1431">_xlfn.IFS(M1431&lt;=150000,"regular",M1431&lt;=300000,"premium",M1431&lt;=500000,"VIP")</f>
        <v>regular</v>
      </c>
    </row>
    <row r="1432" spans="1:15" x14ac:dyDescent="0.25">
      <c r="A1432" s="3">
        <v>11431</v>
      </c>
      <c r="B1432" s="5">
        <v>45221</v>
      </c>
      <c r="C1432" s="5" t="str">
        <f t="shared" si="66"/>
        <v>Oct</v>
      </c>
      <c r="D1432" s="5" t="str">
        <f t="shared" si="67"/>
        <v>2023</v>
      </c>
      <c r="E1432" s="3" t="s">
        <v>2854</v>
      </c>
      <c r="F1432" s="3" t="s">
        <v>33</v>
      </c>
      <c r="G1432" s="3" t="s">
        <v>101</v>
      </c>
      <c r="H1432" s="3" t="s">
        <v>25</v>
      </c>
      <c r="I1432" s="3" t="s">
        <v>26</v>
      </c>
      <c r="J1432" s="3" t="s">
        <v>2855</v>
      </c>
      <c r="K1432" s="3">
        <v>2</v>
      </c>
      <c r="L1432" s="3">
        <v>69886</v>
      </c>
      <c r="M1432" s="3">
        <f t="shared" si="68"/>
        <v>139772</v>
      </c>
      <c r="N1432" s="6">
        <f>Table2[[#This Row],[revenue]]/Table2[[#This Row],[Order ID]]</f>
        <v>12.227451666520864</v>
      </c>
      <c r="O1432" s="3" t="str" cm="1">
        <f t="array" ref="O1432">_xlfn.IFS(M1432&lt;=150000,"regular",M1432&lt;=300000,"premium",M1432&lt;=500000,"VIP")</f>
        <v>regular</v>
      </c>
    </row>
    <row r="1433" spans="1:15" x14ac:dyDescent="0.25">
      <c r="A1433" s="3">
        <v>11432</v>
      </c>
      <c r="B1433" s="5">
        <v>45441</v>
      </c>
      <c r="C1433" s="5" t="str">
        <f t="shared" si="66"/>
        <v>May</v>
      </c>
      <c r="D1433" s="5" t="str">
        <f t="shared" si="67"/>
        <v>2024</v>
      </c>
      <c r="E1433" s="3" t="s">
        <v>2856</v>
      </c>
      <c r="F1433" s="3" t="s">
        <v>33</v>
      </c>
      <c r="G1433" s="3" t="s">
        <v>94</v>
      </c>
      <c r="H1433" s="3" t="s">
        <v>25</v>
      </c>
      <c r="I1433" s="3" t="s">
        <v>218</v>
      </c>
      <c r="J1433" s="3" t="s">
        <v>2857</v>
      </c>
      <c r="K1433" s="3">
        <v>1</v>
      </c>
      <c r="L1433" s="3">
        <v>13377</v>
      </c>
      <c r="M1433" s="3">
        <f t="shared" si="68"/>
        <v>13377</v>
      </c>
      <c r="N1433" s="6">
        <f>Table2[[#This Row],[revenue]]/Table2[[#This Row],[Order ID]]</f>
        <v>1.1701364590622814</v>
      </c>
      <c r="O1433" s="3" t="str" cm="1">
        <f t="array" ref="O1433">_xlfn.IFS(M1433&lt;=150000,"regular",M1433&lt;=300000,"premium",M1433&lt;=500000,"VIP")</f>
        <v>regular</v>
      </c>
    </row>
    <row r="1434" spans="1:15" x14ac:dyDescent="0.25">
      <c r="A1434" s="3">
        <v>11433</v>
      </c>
      <c r="B1434" s="5">
        <v>45891</v>
      </c>
      <c r="C1434" s="5" t="str">
        <f t="shared" si="66"/>
        <v>Aug</v>
      </c>
      <c r="D1434" s="5" t="str">
        <f t="shared" si="67"/>
        <v>2025</v>
      </c>
      <c r="E1434" s="3" t="s">
        <v>2858</v>
      </c>
      <c r="F1434" s="3" t="s">
        <v>17</v>
      </c>
      <c r="G1434" s="3" t="s">
        <v>158</v>
      </c>
      <c r="H1434" s="3" t="s">
        <v>35</v>
      </c>
      <c r="I1434" s="3" t="s">
        <v>437</v>
      </c>
      <c r="J1434" s="3" t="s">
        <v>2859</v>
      </c>
      <c r="K1434" s="3">
        <v>3</v>
      </c>
      <c r="L1434" s="3">
        <v>53574</v>
      </c>
      <c r="M1434" s="3">
        <f t="shared" si="68"/>
        <v>160722</v>
      </c>
      <c r="N1434" s="6">
        <f>Table2[[#This Row],[revenue]]/Table2[[#This Row],[Order ID]]</f>
        <v>14.057727630543164</v>
      </c>
      <c r="O1434" s="3" t="str" cm="1">
        <f t="array" ref="O1434">_xlfn.IFS(M1434&lt;=150000,"regular",M1434&lt;=300000,"premium",M1434&lt;=500000,"VIP")</f>
        <v>premium</v>
      </c>
    </row>
    <row r="1435" spans="1:15" x14ac:dyDescent="0.25">
      <c r="A1435" s="3">
        <v>11434</v>
      </c>
      <c r="B1435" s="5">
        <v>45882</v>
      </c>
      <c r="C1435" s="5" t="str">
        <f t="shared" si="66"/>
        <v>Aug</v>
      </c>
      <c r="D1435" s="5" t="str">
        <f t="shared" si="67"/>
        <v>2025</v>
      </c>
      <c r="E1435" s="3" t="s">
        <v>2860</v>
      </c>
      <c r="F1435" s="3" t="s">
        <v>23</v>
      </c>
      <c r="G1435" s="3" t="s">
        <v>105</v>
      </c>
      <c r="H1435" s="3" t="s">
        <v>67</v>
      </c>
      <c r="I1435" s="3" t="s">
        <v>400</v>
      </c>
      <c r="J1435" s="3" t="s">
        <v>2861</v>
      </c>
      <c r="K1435" s="3">
        <v>4</v>
      </c>
      <c r="L1435" s="3">
        <v>16159</v>
      </c>
      <c r="M1435" s="3">
        <f t="shared" si="68"/>
        <v>64636</v>
      </c>
      <c r="N1435" s="6">
        <f>Table2[[#This Row],[revenue]]/Table2[[#This Row],[Order ID]]</f>
        <v>5.6529648417001921</v>
      </c>
      <c r="O1435" s="3" t="str" cm="1">
        <f t="array" ref="O1435">_xlfn.IFS(M1435&lt;=150000,"regular",M1435&lt;=300000,"premium",M1435&lt;=500000,"VIP")</f>
        <v>regular</v>
      </c>
    </row>
    <row r="1436" spans="1:15" x14ac:dyDescent="0.25">
      <c r="A1436" s="3">
        <v>11435</v>
      </c>
      <c r="B1436" s="5">
        <v>45553</v>
      </c>
      <c r="C1436" s="5" t="str">
        <f t="shared" si="66"/>
        <v>Sep</v>
      </c>
      <c r="D1436" s="5" t="str">
        <f t="shared" si="67"/>
        <v>2024</v>
      </c>
      <c r="E1436" s="3" t="s">
        <v>2862</v>
      </c>
      <c r="F1436" s="3" t="s">
        <v>33</v>
      </c>
      <c r="G1436" s="3" t="s">
        <v>94</v>
      </c>
      <c r="H1436" s="3" t="s">
        <v>39</v>
      </c>
      <c r="I1436" s="3" t="s">
        <v>192</v>
      </c>
      <c r="J1436" s="3" t="s">
        <v>2863</v>
      </c>
      <c r="K1436" s="3">
        <v>4</v>
      </c>
      <c r="L1436" s="3">
        <v>54791</v>
      </c>
      <c r="M1436" s="3">
        <f t="shared" si="68"/>
        <v>219164</v>
      </c>
      <c r="N1436" s="6">
        <f>Table2[[#This Row],[revenue]]/Table2[[#This Row],[Order ID]]</f>
        <v>19.166069086139046</v>
      </c>
      <c r="O1436" s="3" t="str" cm="1">
        <f t="array" ref="O1436">_xlfn.IFS(M1436&lt;=150000,"regular",M1436&lt;=300000,"premium",M1436&lt;=500000,"VIP")</f>
        <v>premium</v>
      </c>
    </row>
    <row r="1437" spans="1:15" x14ac:dyDescent="0.25">
      <c r="A1437" s="3">
        <v>11436</v>
      </c>
      <c r="B1437" s="5">
        <v>45445</v>
      </c>
      <c r="C1437" s="5" t="str">
        <f t="shared" si="66"/>
        <v>Jun</v>
      </c>
      <c r="D1437" s="5" t="str">
        <f t="shared" si="67"/>
        <v>2024</v>
      </c>
      <c r="E1437" s="3" t="s">
        <v>2864</v>
      </c>
      <c r="F1437" s="3" t="s">
        <v>11</v>
      </c>
      <c r="G1437" s="3" t="s">
        <v>165</v>
      </c>
      <c r="H1437" s="3" t="s">
        <v>13</v>
      </c>
      <c r="I1437" s="3" t="s">
        <v>102</v>
      </c>
      <c r="J1437" s="3" t="s">
        <v>2865</v>
      </c>
      <c r="K1437" s="3">
        <v>2</v>
      </c>
      <c r="L1437" s="3">
        <v>50012</v>
      </c>
      <c r="M1437" s="3">
        <f t="shared" si="68"/>
        <v>100024</v>
      </c>
      <c r="N1437" s="6">
        <f>Table2[[#This Row],[revenue]]/Table2[[#This Row],[Order ID]]</f>
        <v>8.7464148303602656</v>
      </c>
      <c r="O1437" s="3" t="str" cm="1">
        <f t="array" ref="O1437">_xlfn.IFS(M1437&lt;=150000,"regular",M1437&lt;=300000,"premium",M1437&lt;=500000,"VIP")</f>
        <v>regular</v>
      </c>
    </row>
    <row r="1438" spans="1:15" x14ac:dyDescent="0.25">
      <c r="A1438" s="3">
        <v>11437</v>
      </c>
      <c r="B1438" s="5">
        <v>45734</v>
      </c>
      <c r="C1438" s="5" t="str">
        <f t="shared" si="66"/>
        <v>Mar</v>
      </c>
      <c r="D1438" s="5" t="str">
        <f t="shared" si="67"/>
        <v>2025</v>
      </c>
      <c r="E1438" s="3" t="s">
        <v>2866</v>
      </c>
      <c r="F1438" s="3" t="s">
        <v>33</v>
      </c>
      <c r="G1438" s="3" t="s">
        <v>55</v>
      </c>
      <c r="H1438" s="3" t="s">
        <v>120</v>
      </c>
      <c r="I1438" s="3" t="s">
        <v>121</v>
      </c>
      <c r="J1438" s="3" t="s">
        <v>1611</v>
      </c>
      <c r="K1438" s="3">
        <v>4</v>
      </c>
      <c r="L1438" s="3">
        <v>73997</v>
      </c>
      <c r="M1438" s="3">
        <f t="shared" si="68"/>
        <v>295988</v>
      </c>
      <c r="N1438" s="6">
        <f>Table2[[#This Row],[revenue]]/Table2[[#This Row],[Order ID]]</f>
        <v>25.879863600594561</v>
      </c>
      <c r="O1438" s="3" t="str" cm="1">
        <f t="array" ref="O1438">_xlfn.IFS(M1438&lt;=150000,"regular",M1438&lt;=300000,"premium",M1438&lt;=500000,"VIP")</f>
        <v>premium</v>
      </c>
    </row>
    <row r="1439" spans="1:15" x14ac:dyDescent="0.25">
      <c r="A1439" s="3">
        <v>11438</v>
      </c>
      <c r="B1439" s="5">
        <v>45487</v>
      </c>
      <c r="C1439" s="5" t="str">
        <f t="shared" si="66"/>
        <v>Jul</v>
      </c>
      <c r="D1439" s="5" t="str">
        <f t="shared" si="67"/>
        <v>2024</v>
      </c>
      <c r="E1439" s="3" t="s">
        <v>2867</v>
      </c>
      <c r="F1439" s="3" t="s">
        <v>11</v>
      </c>
      <c r="G1439" s="3" t="s">
        <v>138</v>
      </c>
      <c r="H1439" s="3" t="s">
        <v>35</v>
      </c>
      <c r="I1439" s="3" t="s">
        <v>71</v>
      </c>
      <c r="J1439" s="3" t="s">
        <v>2868</v>
      </c>
      <c r="K1439" s="3">
        <v>5</v>
      </c>
      <c r="L1439" s="3">
        <v>51750</v>
      </c>
      <c r="M1439" s="3">
        <f t="shared" si="68"/>
        <v>258750</v>
      </c>
      <c r="N1439" s="6">
        <f>Table2[[#This Row],[revenue]]/Table2[[#This Row],[Order ID]]</f>
        <v>22.621961881447806</v>
      </c>
      <c r="O1439" s="3" t="str" cm="1">
        <f t="array" ref="O1439">_xlfn.IFS(M1439&lt;=150000,"regular",M1439&lt;=300000,"premium",M1439&lt;=500000,"VIP")</f>
        <v>premium</v>
      </c>
    </row>
    <row r="1440" spans="1:15" x14ac:dyDescent="0.25">
      <c r="A1440" s="3">
        <v>11439</v>
      </c>
      <c r="B1440" s="5">
        <v>45341</v>
      </c>
      <c r="C1440" s="5" t="str">
        <f t="shared" si="66"/>
        <v>Feb</v>
      </c>
      <c r="D1440" s="5" t="str">
        <f t="shared" si="67"/>
        <v>2024</v>
      </c>
      <c r="E1440" s="3" t="s">
        <v>2869</v>
      </c>
      <c r="F1440" s="3" t="s">
        <v>11</v>
      </c>
      <c r="G1440" s="3" t="s">
        <v>84</v>
      </c>
      <c r="H1440" s="3" t="s">
        <v>62</v>
      </c>
      <c r="I1440" s="3" t="s">
        <v>106</v>
      </c>
      <c r="J1440" s="3" t="s">
        <v>1079</v>
      </c>
      <c r="K1440" s="3">
        <v>3</v>
      </c>
      <c r="L1440" s="3">
        <v>33780</v>
      </c>
      <c r="M1440" s="3">
        <f t="shared" si="68"/>
        <v>101340</v>
      </c>
      <c r="N1440" s="6">
        <f>Table2[[#This Row],[revenue]]/Table2[[#This Row],[Order ID]]</f>
        <v>8.859166011014949</v>
      </c>
      <c r="O1440" s="3" t="str" cm="1">
        <f t="array" ref="O1440">_xlfn.IFS(M1440&lt;=150000,"regular",M1440&lt;=300000,"premium",M1440&lt;=500000,"VIP")</f>
        <v>regular</v>
      </c>
    </row>
    <row r="1441" spans="1:15" x14ac:dyDescent="0.25">
      <c r="A1441" s="3">
        <v>11440</v>
      </c>
      <c r="B1441" s="5">
        <v>45821</v>
      </c>
      <c r="C1441" s="5" t="str">
        <f t="shared" si="66"/>
        <v>Jun</v>
      </c>
      <c r="D1441" s="5" t="str">
        <f t="shared" si="67"/>
        <v>2025</v>
      </c>
      <c r="E1441" s="3" t="s">
        <v>2870</v>
      </c>
      <c r="F1441" s="3" t="s">
        <v>23</v>
      </c>
      <c r="G1441" s="3" t="s">
        <v>76</v>
      </c>
      <c r="H1441" s="3" t="s">
        <v>35</v>
      </c>
      <c r="I1441" s="3" t="s">
        <v>71</v>
      </c>
      <c r="J1441" s="3" t="s">
        <v>2871</v>
      </c>
      <c r="K1441" s="3">
        <v>4</v>
      </c>
      <c r="L1441" s="3">
        <v>58069</v>
      </c>
      <c r="M1441" s="3">
        <f t="shared" si="68"/>
        <v>232276</v>
      </c>
      <c r="N1441" s="6">
        <f>Table2[[#This Row],[revenue]]/Table2[[#This Row],[Order ID]]</f>
        <v>20.303846153846155</v>
      </c>
      <c r="O1441" s="3" t="str" cm="1">
        <f t="array" ref="O1441">_xlfn.IFS(M1441&lt;=150000,"regular",M1441&lt;=300000,"premium",M1441&lt;=500000,"VIP")</f>
        <v>premium</v>
      </c>
    </row>
    <row r="1442" spans="1:15" x14ac:dyDescent="0.25">
      <c r="A1442" s="3">
        <v>11441</v>
      </c>
      <c r="B1442" s="5">
        <v>45701</v>
      </c>
      <c r="C1442" s="5" t="str">
        <f t="shared" si="66"/>
        <v>Feb</v>
      </c>
      <c r="D1442" s="5" t="str">
        <f t="shared" si="67"/>
        <v>2025</v>
      </c>
      <c r="E1442" s="3" t="s">
        <v>2872</v>
      </c>
      <c r="F1442" s="3" t="s">
        <v>33</v>
      </c>
      <c r="G1442" s="3" t="s">
        <v>101</v>
      </c>
      <c r="H1442" s="3" t="s">
        <v>87</v>
      </c>
      <c r="I1442" s="3" t="s">
        <v>174</v>
      </c>
      <c r="J1442" s="3" t="s">
        <v>2873</v>
      </c>
      <c r="K1442" s="3">
        <v>3</v>
      </c>
      <c r="L1442" s="3">
        <v>6783</v>
      </c>
      <c r="M1442" s="3">
        <f t="shared" si="68"/>
        <v>20349</v>
      </c>
      <c r="N1442" s="6">
        <f>Table2[[#This Row],[revenue]]/Table2[[#This Row],[Order ID]]</f>
        <v>1.7786032689450222</v>
      </c>
      <c r="O1442" s="3" t="str" cm="1">
        <f t="array" ref="O1442">_xlfn.IFS(M1442&lt;=150000,"regular",M1442&lt;=300000,"premium",M1442&lt;=500000,"VIP")</f>
        <v>regular</v>
      </c>
    </row>
    <row r="1443" spans="1:15" x14ac:dyDescent="0.25">
      <c r="A1443" s="3">
        <v>11442</v>
      </c>
      <c r="B1443" s="5">
        <v>45554</v>
      </c>
      <c r="C1443" s="5" t="str">
        <f t="shared" si="66"/>
        <v>Sep</v>
      </c>
      <c r="D1443" s="5" t="str">
        <f t="shared" si="67"/>
        <v>2024</v>
      </c>
      <c r="E1443" s="3" t="s">
        <v>2874</v>
      </c>
      <c r="F1443" s="3" t="s">
        <v>23</v>
      </c>
      <c r="G1443" s="3" t="s">
        <v>76</v>
      </c>
      <c r="H1443" s="3" t="s">
        <v>62</v>
      </c>
      <c r="I1443" s="3" t="s">
        <v>114</v>
      </c>
      <c r="J1443" s="3" t="s">
        <v>2875</v>
      </c>
      <c r="K1443" s="3">
        <v>3</v>
      </c>
      <c r="L1443" s="3">
        <v>46887</v>
      </c>
      <c r="M1443" s="3">
        <f t="shared" si="68"/>
        <v>140661</v>
      </c>
      <c r="N1443" s="6">
        <f>Table2[[#This Row],[revenue]]/Table2[[#This Row],[Order ID]]</f>
        <v>12.293392763502885</v>
      </c>
      <c r="O1443" s="3" t="str" cm="1">
        <f t="array" ref="O1443">_xlfn.IFS(M1443&lt;=150000,"regular",M1443&lt;=300000,"premium",M1443&lt;=500000,"VIP")</f>
        <v>regular</v>
      </c>
    </row>
    <row r="1444" spans="1:15" x14ac:dyDescent="0.25">
      <c r="A1444" s="3">
        <v>11443</v>
      </c>
      <c r="B1444" s="5">
        <v>45712</v>
      </c>
      <c r="C1444" s="5" t="str">
        <f t="shared" si="66"/>
        <v>Feb</v>
      </c>
      <c r="D1444" s="5" t="str">
        <f t="shared" si="67"/>
        <v>2025</v>
      </c>
      <c r="E1444" s="3" t="s">
        <v>2876</v>
      </c>
      <c r="F1444" s="3" t="s">
        <v>11</v>
      </c>
      <c r="G1444" s="3" t="s">
        <v>12</v>
      </c>
      <c r="H1444" s="3" t="s">
        <v>13</v>
      </c>
      <c r="I1444" s="3" t="s">
        <v>282</v>
      </c>
      <c r="J1444" s="3" t="s">
        <v>2877</v>
      </c>
      <c r="K1444" s="3">
        <v>5</v>
      </c>
      <c r="L1444" s="3">
        <v>48885</v>
      </c>
      <c r="M1444" s="3">
        <f t="shared" si="68"/>
        <v>244425</v>
      </c>
      <c r="N1444" s="6">
        <f>Table2[[#This Row],[revenue]]/Table2[[#This Row],[Order ID]]</f>
        <v>21.360220221969762</v>
      </c>
      <c r="O1444" s="3" t="str" cm="1">
        <f t="array" ref="O1444">_xlfn.IFS(M1444&lt;=150000,"regular",M1444&lt;=300000,"premium",M1444&lt;=500000,"VIP")</f>
        <v>premium</v>
      </c>
    </row>
    <row r="1445" spans="1:15" x14ac:dyDescent="0.25">
      <c r="A1445" s="3">
        <v>11444</v>
      </c>
      <c r="B1445" s="5">
        <v>45549</v>
      </c>
      <c r="C1445" s="5" t="str">
        <f t="shared" si="66"/>
        <v>Sep</v>
      </c>
      <c r="D1445" s="5" t="str">
        <f t="shared" si="67"/>
        <v>2024</v>
      </c>
      <c r="E1445" s="3" t="s">
        <v>2878</v>
      </c>
      <c r="F1445" s="3" t="s">
        <v>23</v>
      </c>
      <c r="G1445" s="3" t="s">
        <v>76</v>
      </c>
      <c r="H1445" s="3" t="s">
        <v>35</v>
      </c>
      <c r="I1445" s="3" t="s">
        <v>71</v>
      </c>
      <c r="J1445" s="3" t="s">
        <v>2879</v>
      </c>
      <c r="K1445" s="3">
        <v>3</v>
      </c>
      <c r="L1445" s="3">
        <v>50793</v>
      </c>
      <c r="M1445" s="3">
        <f t="shared" si="68"/>
        <v>152379</v>
      </c>
      <c r="N1445" s="6">
        <f>Table2[[#This Row],[revenue]]/Table2[[#This Row],[Order ID]]</f>
        <v>13.315186997553303</v>
      </c>
      <c r="O1445" s="3" t="str" cm="1">
        <f t="array" ref="O1445">_xlfn.IFS(M1445&lt;=150000,"regular",M1445&lt;=300000,"premium",M1445&lt;=500000,"VIP")</f>
        <v>premium</v>
      </c>
    </row>
    <row r="1446" spans="1:15" x14ac:dyDescent="0.25">
      <c r="A1446" s="3">
        <v>11445</v>
      </c>
      <c r="B1446" s="5">
        <v>45400</v>
      </c>
      <c r="C1446" s="5" t="str">
        <f t="shared" si="66"/>
        <v>Apr</v>
      </c>
      <c r="D1446" s="5" t="str">
        <f t="shared" si="67"/>
        <v>2024</v>
      </c>
      <c r="E1446" s="3" t="s">
        <v>2880</v>
      </c>
      <c r="F1446" s="3" t="s">
        <v>33</v>
      </c>
      <c r="G1446" s="3" t="s">
        <v>34</v>
      </c>
      <c r="H1446" s="3" t="s">
        <v>39</v>
      </c>
      <c r="I1446" s="3" t="s">
        <v>132</v>
      </c>
      <c r="J1446" s="3" t="s">
        <v>2881</v>
      </c>
      <c r="K1446" s="3">
        <v>1</v>
      </c>
      <c r="L1446" s="3">
        <v>16997</v>
      </c>
      <c r="M1446" s="3">
        <f t="shared" si="68"/>
        <v>16997</v>
      </c>
      <c r="N1446" s="6">
        <f>Table2[[#This Row],[revenue]]/Table2[[#This Row],[Order ID]]</f>
        <v>1.4851026649191787</v>
      </c>
      <c r="O1446" s="3" t="str" cm="1">
        <f t="array" ref="O1446">_xlfn.IFS(M1446&lt;=150000,"regular",M1446&lt;=300000,"premium",M1446&lt;=500000,"VIP")</f>
        <v>regular</v>
      </c>
    </row>
    <row r="1447" spans="1:15" x14ac:dyDescent="0.25">
      <c r="A1447" s="3">
        <v>11446</v>
      </c>
      <c r="B1447" s="5">
        <v>45518</v>
      </c>
      <c r="C1447" s="5" t="str">
        <f t="shared" si="66"/>
        <v>Aug</v>
      </c>
      <c r="D1447" s="5" t="str">
        <f t="shared" si="67"/>
        <v>2024</v>
      </c>
      <c r="E1447" s="3" t="s">
        <v>2882</v>
      </c>
      <c r="F1447" s="3" t="s">
        <v>11</v>
      </c>
      <c r="G1447" s="3" t="s">
        <v>84</v>
      </c>
      <c r="H1447" s="3" t="s">
        <v>62</v>
      </c>
      <c r="I1447" s="3" t="s">
        <v>508</v>
      </c>
      <c r="J1447" s="3" t="s">
        <v>2883</v>
      </c>
      <c r="K1447" s="3">
        <v>1</v>
      </c>
      <c r="L1447" s="3">
        <v>54181</v>
      </c>
      <c r="M1447" s="3">
        <f t="shared" si="68"/>
        <v>54181</v>
      </c>
      <c r="N1447" s="6">
        <f>Table2[[#This Row],[revenue]]/Table2[[#This Row],[Order ID]]</f>
        <v>4.7336187314345626</v>
      </c>
      <c r="O1447" s="3" t="str" cm="1">
        <f t="array" ref="O1447">_xlfn.IFS(M1447&lt;=150000,"regular",M1447&lt;=300000,"premium",M1447&lt;=500000,"VIP")</f>
        <v>regular</v>
      </c>
    </row>
    <row r="1448" spans="1:15" x14ac:dyDescent="0.25">
      <c r="A1448" s="3">
        <v>11447</v>
      </c>
      <c r="B1448" s="5">
        <v>45842</v>
      </c>
      <c r="C1448" s="5" t="str">
        <f t="shared" si="66"/>
        <v>Jul</v>
      </c>
      <c r="D1448" s="5" t="str">
        <f t="shared" si="67"/>
        <v>2025</v>
      </c>
      <c r="E1448" s="3" t="s">
        <v>2884</v>
      </c>
      <c r="F1448" s="3" t="s">
        <v>11</v>
      </c>
      <c r="G1448" s="3" t="s">
        <v>84</v>
      </c>
      <c r="H1448" s="3" t="s">
        <v>25</v>
      </c>
      <c r="I1448" s="3" t="s">
        <v>26</v>
      </c>
      <c r="J1448" s="3" t="s">
        <v>2885</v>
      </c>
      <c r="K1448" s="3">
        <v>3</v>
      </c>
      <c r="L1448" s="3">
        <v>79851</v>
      </c>
      <c r="M1448" s="3">
        <f t="shared" si="68"/>
        <v>239553</v>
      </c>
      <c r="N1448" s="6">
        <f>Table2[[#This Row],[revenue]]/Table2[[#This Row],[Order ID]]</f>
        <v>20.927142482746572</v>
      </c>
      <c r="O1448" s="3" t="str" cm="1">
        <f t="array" ref="O1448">_xlfn.IFS(M1448&lt;=150000,"regular",M1448&lt;=300000,"premium",M1448&lt;=500000,"VIP")</f>
        <v>premium</v>
      </c>
    </row>
    <row r="1449" spans="1:15" x14ac:dyDescent="0.25">
      <c r="A1449" s="3">
        <v>11448</v>
      </c>
      <c r="B1449" s="5">
        <v>45222</v>
      </c>
      <c r="C1449" s="5" t="str">
        <f t="shared" si="66"/>
        <v>Oct</v>
      </c>
      <c r="D1449" s="5" t="str">
        <f t="shared" si="67"/>
        <v>2023</v>
      </c>
      <c r="E1449" s="3" t="s">
        <v>2886</v>
      </c>
      <c r="F1449" s="3" t="s">
        <v>11</v>
      </c>
      <c r="G1449" s="3" t="s">
        <v>12</v>
      </c>
      <c r="H1449" s="3" t="s">
        <v>77</v>
      </c>
      <c r="I1449" s="3" t="s">
        <v>109</v>
      </c>
      <c r="J1449" s="3" t="s">
        <v>2887</v>
      </c>
      <c r="K1449" s="3">
        <v>5</v>
      </c>
      <c r="L1449" s="3">
        <v>67709</v>
      </c>
      <c r="M1449" s="3">
        <f t="shared" si="68"/>
        <v>338545</v>
      </c>
      <c r="N1449" s="6">
        <f>Table2[[#This Row],[revenue]]/Table2[[#This Row],[Order ID]]</f>
        <v>29.572414395527602</v>
      </c>
      <c r="O1449" s="3" t="str" cm="1">
        <f t="array" ref="O1449">_xlfn.IFS(M1449&lt;=150000,"regular",M1449&lt;=300000,"premium",M1449&lt;=500000,"VIP")</f>
        <v>VIP</v>
      </c>
    </row>
    <row r="1450" spans="1:15" x14ac:dyDescent="0.25">
      <c r="A1450" s="3">
        <v>11449</v>
      </c>
      <c r="B1450" s="5">
        <v>45464</v>
      </c>
      <c r="C1450" s="5" t="str">
        <f t="shared" si="66"/>
        <v>Jun</v>
      </c>
      <c r="D1450" s="5" t="str">
        <f t="shared" si="67"/>
        <v>2024</v>
      </c>
      <c r="E1450" s="3" t="s">
        <v>2888</v>
      </c>
      <c r="F1450" s="3" t="s">
        <v>11</v>
      </c>
      <c r="G1450" s="3" t="s">
        <v>165</v>
      </c>
      <c r="H1450" s="3" t="s">
        <v>120</v>
      </c>
      <c r="I1450" s="3" t="s">
        <v>121</v>
      </c>
      <c r="J1450" s="3" t="s">
        <v>2889</v>
      </c>
      <c r="K1450" s="3">
        <v>3</v>
      </c>
      <c r="L1450" s="3">
        <v>10708</v>
      </c>
      <c r="M1450" s="3">
        <f t="shared" si="68"/>
        <v>32124</v>
      </c>
      <c r="N1450" s="6">
        <f>Table2[[#This Row],[revenue]]/Table2[[#This Row],[Order ID]]</f>
        <v>2.8058345707048651</v>
      </c>
      <c r="O1450" s="3" t="str" cm="1">
        <f t="array" ref="O1450">_xlfn.IFS(M1450&lt;=150000,"regular",M1450&lt;=300000,"premium",M1450&lt;=500000,"VIP")</f>
        <v>regular</v>
      </c>
    </row>
    <row r="1451" spans="1:15" x14ac:dyDescent="0.25">
      <c r="A1451" s="3">
        <v>11450</v>
      </c>
      <c r="B1451" s="5">
        <v>45733</v>
      </c>
      <c r="C1451" s="5" t="str">
        <f t="shared" si="66"/>
        <v>Mar</v>
      </c>
      <c r="D1451" s="5" t="str">
        <f t="shared" si="67"/>
        <v>2025</v>
      </c>
      <c r="E1451" s="3" t="s">
        <v>2890</v>
      </c>
      <c r="F1451" s="3" t="s">
        <v>33</v>
      </c>
      <c r="G1451" s="3" t="s">
        <v>34</v>
      </c>
      <c r="H1451" s="3" t="s">
        <v>62</v>
      </c>
      <c r="I1451" s="3" t="s">
        <v>114</v>
      </c>
      <c r="J1451" s="3" t="s">
        <v>1411</v>
      </c>
      <c r="K1451" s="3">
        <v>3</v>
      </c>
      <c r="L1451" s="3">
        <v>69600</v>
      </c>
      <c r="M1451" s="3">
        <f t="shared" si="68"/>
        <v>208800</v>
      </c>
      <c r="N1451" s="6">
        <f>Table2[[#This Row],[revenue]]/Table2[[#This Row],[Order ID]]</f>
        <v>18.23580786026201</v>
      </c>
      <c r="O1451" s="3" t="str" cm="1">
        <f t="array" ref="O1451">_xlfn.IFS(M1451&lt;=150000,"regular",M1451&lt;=300000,"premium",M1451&lt;=500000,"VIP")</f>
        <v>premium</v>
      </c>
    </row>
    <row r="1452" spans="1:15" x14ac:dyDescent="0.25">
      <c r="A1452" s="3">
        <v>11451</v>
      </c>
      <c r="B1452" s="5">
        <v>45927</v>
      </c>
      <c r="C1452" s="5" t="str">
        <f t="shared" si="66"/>
        <v>Sep</v>
      </c>
      <c r="D1452" s="5" t="str">
        <f t="shared" si="67"/>
        <v>2025</v>
      </c>
      <c r="E1452" s="3" t="s">
        <v>2891</v>
      </c>
      <c r="F1452" s="3" t="s">
        <v>17</v>
      </c>
      <c r="G1452" s="3" t="s">
        <v>18</v>
      </c>
      <c r="H1452" s="3" t="s">
        <v>120</v>
      </c>
      <c r="I1452" s="3" t="s">
        <v>150</v>
      </c>
      <c r="J1452" s="3" t="s">
        <v>2892</v>
      </c>
      <c r="K1452" s="3">
        <v>4</v>
      </c>
      <c r="L1452" s="3">
        <v>38431</v>
      </c>
      <c r="M1452" s="3">
        <f t="shared" si="68"/>
        <v>153724</v>
      </c>
      <c r="N1452" s="6">
        <f>Table2[[#This Row],[revenue]]/Table2[[#This Row],[Order ID]]</f>
        <v>13.424504410095189</v>
      </c>
      <c r="O1452" s="3" t="str" cm="1">
        <f t="array" ref="O1452">_xlfn.IFS(M1452&lt;=150000,"regular",M1452&lt;=300000,"premium",M1452&lt;=500000,"VIP")</f>
        <v>premium</v>
      </c>
    </row>
    <row r="1453" spans="1:15" x14ac:dyDescent="0.25">
      <c r="A1453" s="3">
        <v>11452</v>
      </c>
      <c r="B1453" s="5">
        <v>45380</v>
      </c>
      <c r="C1453" s="5" t="str">
        <f t="shared" si="66"/>
        <v>Mar</v>
      </c>
      <c r="D1453" s="5" t="str">
        <f t="shared" si="67"/>
        <v>2024</v>
      </c>
      <c r="E1453" s="3" t="s">
        <v>2893</v>
      </c>
      <c r="F1453" s="3" t="s">
        <v>17</v>
      </c>
      <c r="G1453" s="3" t="s">
        <v>18</v>
      </c>
      <c r="H1453" s="3" t="s">
        <v>35</v>
      </c>
      <c r="I1453" s="3" t="s">
        <v>36</v>
      </c>
      <c r="J1453" s="3" t="s">
        <v>2894</v>
      </c>
      <c r="K1453" s="3">
        <v>3</v>
      </c>
      <c r="L1453" s="3">
        <v>47134</v>
      </c>
      <c r="M1453" s="3">
        <f t="shared" si="68"/>
        <v>141402</v>
      </c>
      <c r="N1453" s="6">
        <f>Table2[[#This Row],[revenue]]/Table2[[#This Row],[Order ID]]</f>
        <v>12.347362906042612</v>
      </c>
      <c r="O1453" s="3" t="str" cm="1">
        <f t="array" ref="O1453">_xlfn.IFS(M1453&lt;=150000,"regular",M1453&lt;=300000,"premium",M1453&lt;=500000,"VIP")</f>
        <v>regular</v>
      </c>
    </row>
    <row r="1454" spans="1:15" x14ac:dyDescent="0.25">
      <c r="A1454" s="3">
        <v>11453</v>
      </c>
      <c r="B1454" s="5">
        <v>45267</v>
      </c>
      <c r="C1454" s="5" t="str">
        <f t="shared" si="66"/>
        <v>Dec</v>
      </c>
      <c r="D1454" s="5" t="str">
        <f t="shared" si="67"/>
        <v>2023</v>
      </c>
      <c r="E1454" s="3" t="s">
        <v>2895</v>
      </c>
      <c r="F1454" s="3" t="s">
        <v>23</v>
      </c>
      <c r="G1454" s="3" t="s">
        <v>135</v>
      </c>
      <c r="H1454" s="3" t="s">
        <v>120</v>
      </c>
      <c r="I1454" s="3" t="s">
        <v>159</v>
      </c>
      <c r="J1454" s="3" t="s">
        <v>927</v>
      </c>
      <c r="K1454" s="3">
        <v>1</v>
      </c>
      <c r="L1454" s="3">
        <v>51243</v>
      </c>
      <c r="M1454" s="3">
        <f t="shared" si="68"/>
        <v>51243</v>
      </c>
      <c r="N1454" s="6">
        <f>Table2[[#This Row],[revenue]]/Table2[[#This Row],[Order ID]]</f>
        <v>4.4741988998515669</v>
      </c>
      <c r="O1454" s="3" t="str" cm="1">
        <f t="array" ref="O1454">_xlfn.IFS(M1454&lt;=150000,"regular",M1454&lt;=300000,"premium",M1454&lt;=500000,"VIP")</f>
        <v>regular</v>
      </c>
    </row>
    <row r="1455" spans="1:15" x14ac:dyDescent="0.25">
      <c r="A1455" s="3">
        <v>11454</v>
      </c>
      <c r="B1455" s="5">
        <v>45532</v>
      </c>
      <c r="C1455" s="5" t="str">
        <f t="shared" si="66"/>
        <v>Aug</v>
      </c>
      <c r="D1455" s="5" t="str">
        <f t="shared" si="67"/>
        <v>2024</v>
      </c>
      <c r="E1455" s="3" t="s">
        <v>2896</v>
      </c>
      <c r="F1455" s="3" t="s">
        <v>11</v>
      </c>
      <c r="G1455" s="3" t="s">
        <v>84</v>
      </c>
      <c r="H1455" s="3" t="s">
        <v>62</v>
      </c>
      <c r="I1455" s="3" t="s">
        <v>142</v>
      </c>
      <c r="J1455" s="3" t="s">
        <v>2897</v>
      </c>
      <c r="K1455" s="3">
        <v>2</v>
      </c>
      <c r="L1455" s="3">
        <v>10564</v>
      </c>
      <c r="M1455" s="3">
        <f t="shared" si="68"/>
        <v>21128</v>
      </c>
      <c r="N1455" s="6">
        <f>Table2[[#This Row],[revenue]]/Table2[[#This Row],[Order ID]]</f>
        <v>1.8445957744019557</v>
      </c>
      <c r="O1455" s="3" t="str" cm="1">
        <f t="array" ref="O1455">_xlfn.IFS(M1455&lt;=150000,"regular",M1455&lt;=300000,"premium",M1455&lt;=500000,"VIP")</f>
        <v>regular</v>
      </c>
    </row>
    <row r="1456" spans="1:15" x14ac:dyDescent="0.25">
      <c r="A1456" s="3">
        <v>11455</v>
      </c>
      <c r="B1456" s="5">
        <v>45605</v>
      </c>
      <c r="C1456" s="5" t="str">
        <f t="shared" si="66"/>
        <v>Nov</v>
      </c>
      <c r="D1456" s="5" t="str">
        <f t="shared" si="67"/>
        <v>2024</v>
      </c>
      <c r="E1456" s="3" t="s">
        <v>2898</v>
      </c>
      <c r="F1456" s="3" t="s">
        <v>17</v>
      </c>
      <c r="G1456" s="3" t="s">
        <v>66</v>
      </c>
      <c r="H1456" s="3" t="s">
        <v>120</v>
      </c>
      <c r="I1456" s="3" t="s">
        <v>139</v>
      </c>
      <c r="J1456" s="3" t="s">
        <v>2899</v>
      </c>
      <c r="K1456" s="3">
        <v>5</v>
      </c>
      <c r="L1456" s="3">
        <v>11067</v>
      </c>
      <c r="M1456" s="3">
        <f t="shared" si="68"/>
        <v>55335</v>
      </c>
      <c r="N1456" s="6">
        <f>Table2[[#This Row],[revenue]]/Table2[[#This Row],[Order ID]]</f>
        <v>4.8306416412047142</v>
      </c>
      <c r="O1456" s="3" t="str" cm="1">
        <f t="array" ref="O1456">_xlfn.IFS(M1456&lt;=150000,"regular",M1456&lt;=300000,"premium",M1456&lt;=500000,"VIP")</f>
        <v>regular</v>
      </c>
    </row>
    <row r="1457" spans="1:15" x14ac:dyDescent="0.25">
      <c r="A1457" s="3">
        <v>11456</v>
      </c>
      <c r="B1457" s="5">
        <v>45785</v>
      </c>
      <c r="C1457" s="5" t="str">
        <f t="shared" si="66"/>
        <v>May</v>
      </c>
      <c r="D1457" s="5" t="str">
        <f t="shared" si="67"/>
        <v>2025</v>
      </c>
      <c r="E1457" s="3" t="s">
        <v>2900</v>
      </c>
      <c r="F1457" s="3" t="s">
        <v>17</v>
      </c>
      <c r="G1457" s="3" t="s">
        <v>66</v>
      </c>
      <c r="H1457" s="3" t="s">
        <v>87</v>
      </c>
      <c r="I1457" s="3" t="s">
        <v>174</v>
      </c>
      <c r="J1457" s="3" t="s">
        <v>2901</v>
      </c>
      <c r="K1457" s="3">
        <v>2</v>
      </c>
      <c r="L1457" s="3">
        <v>56125</v>
      </c>
      <c r="M1457" s="3">
        <f t="shared" si="68"/>
        <v>112250</v>
      </c>
      <c r="N1457" s="6">
        <f>Table2[[#This Row],[revenue]]/Table2[[#This Row],[Order ID]]</f>
        <v>9.7983589385474854</v>
      </c>
      <c r="O1457" s="3" t="str" cm="1">
        <f t="array" ref="O1457">_xlfn.IFS(M1457&lt;=150000,"regular",M1457&lt;=300000,"premium",M1457&lt;=500000,"VIP")</f>
        <v>regular</v>
      </c>
    </row>
    <row r="1458" spans="1:15" x14ac:dyDescent="0.25">
      <c r="A1458" s="3">
        <v>11457</v>
      </c>
      <c r="B1458" s="5">
        <v>45526</v>
      </c>
      <c r="C1458" s="5" t="str">
        <f t="shared" si="66"/>
        <v>Aug</v>
      </c>
      <c r="D1458" s="5" t="str">
        <f t="shared" si="67"/>
        <v>2024</v>
      </c>
      <c r="E1458" s="3" t="s">
        <v>2902</v>
      </c>
      <c r="F1458" s="3" t="s">
        <v>23</v>
      </c>
      <c r="G1458" s="3" t="s">
        <v>24</v>
      </c>
      <c r="H1458" s="3" t="s">
        <v>39</v>
      </c>
      <c r="I1458" s="3" t="s">
        <v>200</v>
      </c>
      <c r="J1458" s="3" t="s">
        <v>2903</v>
      </c>
      <c r="K1458" s="3">
        <v>2</v>
      </c>
      <c r="L1458" s="3">
        <v>73299</v>
      </c>
      <c r="M1458" s="3">
        <f t="shared" si="68"/>
        <v>146598</v>
      </c>
      <c r="N1458" s="6">
        <f>Table2[[#This Row],[revenue]]/Table2[[#This Row],[Order ID]]</f>
        <v>12.795496203194553</v>
      </c>
      <c r="O1458" s="3" t="str" cm="1">
        <f t="array" ref="O1458">_xlfn.IFS(M1458&lt;=150000,"regular",M1458&lt;=300000,"premium",M1458&lt;=500000,"VIP")</f>
        <v>regular</v>
      </c>
    </row>
    <row r="1459" spans="1:15" x14ac:dyDescent="0.25">
      <c r="A1459" s="3">
        <v>11458</v>
      </c>
      <c r="B1459" s="5">
        <v>45211</v>
      </c>
      <c r="C1459" s="5" t="str">
        <f t="shared" si="66"/>
        <v>Oct</v>
      </c>
      <c r="D1459" s="5" t="str">
        <f t="shared" si="67"/>
        <v>2023</v>
      </c>
      <c r="E1459" s="3" t="s">
        <v>2904</v>
      </c>
      <c r="F1459" s="3" t="s">
        <v>33</v>
      </c>
      <c r="G1459" s="3" t="s">
        <v>43</v>
      </c>
      <c r="H1459" s="3" t="s">
        <v>62</v>
      </c>
      <c r="I1459" s="3" t="s">
        <v>142</v>
      </c>
      <c r="J1459" s="3" t="s">
        <v>2905</v>
      </c>
      <c r="K1459" s="3">
        <v>1</v>
      </c>
      <c r="L1459" s="3">
        <v>23413</v>
      </c>
      <c r="M1459" s="3">
        <f t="shared" si="68"/>
        <v>23413</v>
      </c>
      <c r="N1459" s="6">
        <f>Table2[[#This Row],[revenue]]/Table2[[#This Row],[Order ID]]</f>
        <v>2.0433758072962123</v>
      </c>
      <c r="O1459" s="3" t="str" cm="1">
        <f t="array" ref="O1459">_xlfn.IFS(M1459&lt;=150000,"regular",M1459&lt;=300000,"premium",M1459&lt;=500000,"VIP")</f>
        <v>regular</v>
      </c>
    </row>
    <row r="1460" spans="1:15" x14ac:dyDescent="0.25">
      <c r="A1460" s="3">
        <v>11459</v>
      </c>
      <c r="B1460" s="5">
        <v>45373</v>
      </c>
      <c r="C1460" s="5" t="str">
        <f t="shared" si="66"/>
        <v>Mar</v>
      </c>
      <c r="D1460" s="5" t="str">
        <f t="shared" si="67"/>
        <v>2024</v>
      </c>
      <c r="E1460" s="3" t="s">
        <v>2906</v>
      </c>
      <c r="F1460" s="3" t="s">
        <v>17</v>
      </c>
      <c r="G1460" s="3" t="s">
        <v>18</v>
      </c>
      <c r="H1460" s="3" t="s">
        <v>67</v>
      </c>
      <c r="I1460" s="3" t="s">
        <v>231</v>
      </c>
      <c r="J1460" s="3" t="s">
        <v>2596</v>
      </c>
      <c r="K1460" s="3">
        <v>5</v>
      </c>
      <c r="L1460" s="3">
        <v>23691</v>
      </c>
      <c r="M1460" s="3">
        <f t="shared" si="68"/>
        <v>118455</v>
      </c>
      <c r="N1460" s="6">
        <f>Table2[[#This Row],[revenue]]/Table2[[#This Row],[Order ID]]</f>
        <v>10.33728946679466</v>
      </c>
      <c r="O1460" s="3" t="str" cm="1">
        <f t="array" ref="O1460">_xlfn.IFS(M1460&lt;=150000,"regular",M1460&lt;=300000,"premium",M1460&lt;=500000,"VIP")</f>
        <v>regular</v>
      </c>
    </row>
    <row r="1461" spans="1:15" x14ac:dyDescent="0.25">
      <c r="A1461" s="3">
        <v>11460</v>
      </c>
      <c r="B1461" s="5">
        <v>45564</v>
      </c>
      <c r="C1461" s="5" t="str">
        <f t="shared" si="66"/>
        <v>Sep</v>
      </c>
      <c r="D1461" s="5" t="str">
        <f t="shared" si="67"/>
        <v>2024</v>
      </c>
      <c r="E1461" s="3" t="s">
        <v>2907</v>
      </c>
      <c r="F1461" s="3" t="s">
        <v>17</v>
      </c>
      <c r="G1461" s="3" t="s">
        <v>47</v>
      </c>
      <c r="H1461" s="3" t="s">
        <v>62</v>
      </c>
      <c r="I1461" s="3" t="s">
        <v>114</v>
      </c>
      <c r="J1461" s="3" t="s">
        <v>2908</v>
      </c>
      <c r="K1461" s="3">
        <v>3</v>
      </c>
      <c r="L1461" s="3">
        <v>45701</v>
      </c>
      <c r="M1461" s="3">
        <f t="shared" si="68"/>
        <v>137103</v>
      </c>
      <c r="N1461" s="6">
        <f>Table2[[#This Row],[revenue]]/Table2[[#This Row],[Order ID]]</f>
        <v>11.963612565445025</v>
      </c>
      <c r="O1461" s="3" t="str" cm="1">
        <f t="array" ref="O1461">_xlfn.IFS(M1461&lt;=150000,"regular",M1461&lt;=300000,"premium",M1461&lt;=500000,"VIP")</f>
        <v>regular</v>
      </c>
    </row>
    <row r="1462" spans="1:15" x14ac:dyDescent="0.25">
      <c r="A1462" s="3">
        <v>11461</v>
      </c>
      <c r="B1462" s="5">
        <v>45802</v>
      </c>
      <c r="C1462" s="5" t="str">
        <f t="shared" si="66"/>
        <v>May</v>
      </c>
      <c r="D1462" s="5" t="str">
        <f t="shared" si="67"/>
        <v>2025</v>
      </c>
      <c r="E1462" s="3" t="s">
        <v>2909</v>
      </c>
      <c r="F1462" s="3" t="s">
        <v>17</v>
      </c>
      <c r="G1462" s="3" t="s">
        <v>51</v>
      </c>
      <c r="H1462" s="3" t="s">
        <v>67</v>
      </c>
      <c r="I1462" s="3" t="s">
        <v>400</v>
      </c>
      <c r="J1462" s="3" t="s">
        <v>1125</v>
      </c>
      <c r="K1462" s="3">
        <v>2</v>
      </c>
      <c r="L1462" s="3">
        <v>31987</v>
      </c>
      <c r="M1462" s="3">
        <f t="shared" si="68"/>
        <v>63974</v>
      </c>
      <c r="N1462" s="6">
        <f>Table2[[#This Row],[revenue]]/Table2[[#This Row],[Order ID]]</f>
        <v>5.5818863973475263</v>
      </c>
      <c r="O1462" s="3" t="str" cm="1">
        <f t="array" ref="O1462">_xlfn.IFS(M1462&lt;=150000,"regular",M1462&lt;=300000,"premium",M1462&lt;=500000,"VIP")</f>
        <v>regular</v>
      </c>
    </row>
    <row r="1463" spans="1:15" x14ac:dyDescent="0.25">
      <c r="A1463" s="3">
        <v>11462</v>
      </c>
      <c r="B1463" s="5">
        <v>45663</v>
      </c>
      <c r="C1463" s="5" t="str">
        <f t="shared" si="66"/>
        <v>Jan</v>
      </c>
      <c r="D1463" s="5" t="str">
        <f t="shared" si="67"/>
        <v>2025</v>
      </c>
      <c r="E1463" s="3" t="s">
        <v>2910</v>
      </c>
      <c r="F1463" s="3" t="s">
        <v>33</v>
      </c>
      <c r="G1463" s="3" t="s">
        <v>43</v>
      </c>
      <c r="H1463" s="3" t="s">
        <v>13</v>
      </c>
      <c r="I1463" s="3" t="s">
        <v>282</v>
      </c>
      <c r="J1463" s="3" t="s">
        <v>1400</v>
      </c>
      <c r="K1463" s="3">
        <v>3</v>
      </c>
      <c r="L1463" s="3">
        <v>65969</v>
      </c>
      <c r="M1463" s="3">
        <f t="shared" si="68"/>
        <v>197907</v>
      </c>
      <c r="N1463" s="6">
        <f>Table2[[#This Row],[revenue]]/Table2[[#This Row],[Order ID]]</f>
        <v>17.266358401675099</v>
      </c>
      <c r="O1463" s="3" t="str" cm="1">
        <f t="array" ref="O1463">_xlfn.IFS(M1463&lt;=150000,"regular",M1463&lt;=300000,"premium",M1463&lt;=500000,"VIP")</f>
        <v>premium</v>
      </c>
    </row>
    <row r="1464" spans="1:15" x14ac:dyDescent="0.25">
      <c r="A1464" s="3">
        <v>11463</v>
      </c>
      <c r="B1464" s="5">
        <v>45626</v>
      </c>
      <c r="C1464" s="5" t="str">
        <f t="shared" si="66"/>
        <v>Nov</v>
      </c>
      <c r="D1464" s="5" t="str">
        <f t="shared" si="67"/>
        <v>2024</v>
      </c>
      <c r="E1464" s="3" t="s">
        <v>2911</v>
      </c>
      <c r="F1464" s="3" t="s">
        <v>11</v>
      </c>
      <c r="G1464" s="3" t="s">
        <v>165</v>
      </c>
      <c r="H1464" s="3" t="s">
        <v>13</v>
      </c>
      <c r="I1464" s="3" t="s">
        <v>102</v>
      </c>
      <c r="J1464" s="3" t="s">
        <v>2912</v>
      </c>
      <c r="K1464" s="3">
        <v>1</v>
      </c>
      <c r="L1464" s="3">
        <v>13459</v>
      </c>
      <c r="M1464" s="3">
        <f t="shared" si="68"/>
        <v>13459</v>
      </c>
      <c r="N1464" s="6">
        <f>Table2[[#This Row],[revenue]]/Table2[[#This Row],[Order ID]]</f>
        <v>1.1741254470906395</v>
      </c>
      <c r="O1464" s="3" t="str" cm="1">
        <f t="array" ref="O1464">_xlfn.IFS(M1464&lt;=150000,"regular",M1464&lt;=300000,"premium",M1464&lt;=500000,"VIP")</f>
        <v>regular</v>
      </c>
    </row>
    <row r="1465" spans="1:15" x14ac:dyDescent="0.25">
      <c r="A1465" s="3">
        <v>11464</v>
      </c>
      <c r="B1465" s="5">
        <v>45454</v>
      </c>
      <c r="C1465" s="5" t="str">
        <f t="shared" si="66"/>
        <v>Jun</v>
      </c>
      <c r="D1465" s="5" t="str">
        <f t="shared" si="67"/>
        <v>2024</v>
      </c>
      <c r="E1465" s="3" t="s">
        <v>2913</v>
      </c>
      <c r="F1465" s="3" t="s">
        <v>11</v>
      </c>
      <c r="G1465" s="3" t="s">
        <v>84</v>
      </c>
      <c r="H1465" s="3" t="s">
        <v>77</v>
      </c>
      <c r="I1465" s="3" t="s">
        <v>162</v>
      </c>
      <c r="J1465" s="3" t="s">
        <v>2914</v>
      </c>
      <c r="K1465" s="3">
        <v>1</v>
      </c>
      <c r="L1465" s="3">
        <v>28915</v>
      </c>
      <c r="M1465" s="3">
        <f t="shared" si="68"/>
        <v>28915</v>
      </c>
      <c r="N1465" s="6">
        <f>Table2[[#This Row],[revenue]]/Table2[[#This Row],[Order ID]]</f>
        <v>2.5222435450104674</v>
      </c>
      <c r="O1465" s="3" t="str" cm="1">
        <f t="array" ref="O1465">_xlfn.IFS(M1465&lt;=150000,"regular",M1465&lt;=300000,"premium",M1465&lt;=500000,"VIP")</f>
        <v>regular</v>
      </c>
    </row>
    <row r="1466" spans="1:15" x14ac:dyDescent="0.25">
      <c r="A1466" s="3">
        <v>11465</v>
      </c>
      <c r="B1466" s="5">
        <v>45817</v>
      </c>
      <c r="C1466" s="5" t="str">
        <f t="shared" si="66"/>
        <v>Jun</v>
      </c>
      <c r="D1466" s="5" t="str">
        <f t="shared" si="67"/>
        <v>2025</v>
      </c>
      <c r="E1466" s="3" t="s">
        <v>2915</v>
      </c>
      <c r="F1466" s="3" t="s">
        <v>11</v>
      </c>
      <c r="G1466" s="3" t="s">
        <v>138</v>
      </c>
      <c r="H1466" s="3" t="s">
        <v>19</v>
      </c>
      <c r="I1466" s="3" t="s">
        <v>20</v>
      </c>
      <c r="J1466" s="3" t="s">
        <v>1622</v>
      </c>
      <c r="K1466" s="3">
        <v>1</v>
      </c>
      <c r="L1466" s="3">
        <v>56277</v>
      </c>
      <c r="M1466" s="3">
        <f t="shared" si="68"/>
        <v>56277</v>
      </c>
      <c r="N1466" s="6">
        <f>Table2[[#This Row],[revenue]]/Table2[[#This Row],[Order ID]]</f>
        <v>4.9085913650239856</v>
      </c>
      <c r="O1466" s="3" t="str" cm="1">
        <f t="array" ref="O1466">_xlfn.IFS(M1466&lt;=150000,"regular",M1466&lt;=300000,"premium",M1466&lt;=500000,"VIP")</f>
        <v>regular</v>
      </c>
    </row>
    <row r="1467" spans="1:15" x14ac:dyDescent="0.25">
      <c r="A1467" s="3">
        <v>11466</v>
      </c>
      <c r="B1467" s="5">
        <v>45558</v>
      </c>
      <c r="C1467" s="5" t="str">
        <f t="shared" si="66"/>
        <v>Sep</v>
      </c>
      <c r="D1467" s="5" t="str">
        <f t="shared" si="67"/>
        <v>2024</v>
      </c>
      <c r="E1467" s="3" t="s">
        <v>2916</v>
      </c>
      <c r="F1467" s="3" t="s">
        <v>11</v>
      </c>
      <c r="G1467" s="3" t="s">
        <v>165</v>
      </c>
      <c r="H1467" s="3" t="s">
        <v>35</v>
      </c>
      <c r="I1467" s="3" t="s">
        <v>71</v>
      </c>
      <c r="J1467" s="3" t="s">
        <v>2917</v>
      </c>
      <c r="K1467" s="3">
        <v>1</v>
      </c>
      <c r="L1467" s="3">
        <v>48636</v>
      </c>
      <c r="M1467" s="3">
        <f t="shared" si="68"/>
        <v>48636</v>
      </c>
      <c r="N1467" s="6">
        <f>Table2[[#This Row],[revenue]]/Table2[[#This Row],[Order ID]]</f>
        <v>4.2417582417582418</v>
      </c>
      <c r="O1467" s="3" t="str" cm="1">
        <f t="array" ref="O1467">_xlfn.IFS(M1467&lt;=150000,"regular",M1467&lt;=300000,"premium",M1467&lt;=500000,"VIP")</f>
        <v>regular</v>
      </c>
    </row>
    <row r="1468" spans="1:15" x14ac:dyDescent="0.25">
      <c r="A1468" s="3">
        <v>11467</v>
      </c>
      <c r="B1468" s="5">
        <v>45412</v>
      </c>
      <c r="C1468" s="5" t="str">
        <f t="shared" si="66"/>
        <v>Apr</v>
      </c>
      <c r="D1468" s="5" t="str">
        <f t="shared" si="67"/>
        <v>2024</v>
      </c>
      <c r="E1468" s="3" t="s">
        <v>2918</v>
      </c>
      <c r="F1468" s="3" t="s">
        <v>23</v>
      </c>
      <c r="G1468" s="3" t="s">
        <v>76</v>
      </c>
      <c r="H1468" s="3" t="s">
        <v>120</v>
      </c>
      <c r="I1468" s="3" t="s">
        <v>159</v>
      </c>
      <c r="J1468" s="3" t="s">
        <v>2919</v>
      </c>
      <c r="K1468" s="3">
        <v>4</v>
      </c>
      <c r="L1468" s="3">
        <v>46758</v>
      </c>
      <c r="M1468" s="3">
        <f t="shared" si="68"/>
        <v>187032</v>
      </c>
      <c r="N1468" s="6">
        <f>Table2[[#This Row],[revenue]]/Table2[[#This Row],[Order ID]]</f>
        <v>16.310456091392691</v>
      </c>
      <c r="O1468" s="3" t="str" cm="1">
        <f t="array" ref="O1468">_xlfn.IFS(M1468&lt;=150000,"regular",M1468&lt;=300000,"premium",M1468&lt;=500000,"VIP")</f>
        <v>premium</v>
      </c>
    </row>
    <row r="1469" spans="1:15" x14ac:dyDescent="0.25">
      <c r="A1469" s="3">
        <v>11468</v>
      </c>
      <c r="B1469" s="5">
        <v>45543</v>
      </c>
      <c r="C1469" s="5" t="str">
        <f t="shared" si="66"/>
        <v>Sep</v>
      </c>
      <c r="D1469" s="5" t="str">
        <f t="shared" si="67"/>
        <v>2024</v>
      </c>
      <c r="E1469" s="3" t="s">
        <v>2920</v>
      </c>
      <c r="F1469" s="3" t="s">
        <v>11</v>
      </c>
      <c r="G1469" s="3" t="s">
        <v>84</v>
      </c>
      <c r="H1469" s="3" t="s">
        <v>120</v>
      </c>
      <c r="I1469" s="3" t="s">
        <v>159</v>
      </c>
      <c r="J1469" s="3" t="s">
        <v>2648</v>
      </c>
      <c r="K1469" s="3">
        <v>2</v>
      </c>
      <c r="L1469" s="3">
        <v>67375</v>
      </c>
      <c r="M1469" s="3">
        <f t="shared" si="68"/>
        <v>134750</v>
      </c>
      <c r="N1469" s="6">
        <f>Table2[[#This Row],[revenue]]/Table2[[#This Row],[Order ID]]</f>
        <v>11.750087199162888</v>
      </c>
      <c r="O1469" s="3" t="str" cm="1">
        <f t="array" ref="O1469">_xlfn.IFS(M1469&lt;=150000,"regular",M1469&lt;=300000,"premium",M1469&lt;=500000,"VIP")</f>
        <v>regular</v>
      </c>
    </row>
    <row r="1470" spans="1:15" x14ac:dyDescent="0.25">
      <c r="A1470" s="3">
        <v>11469</v>
      </c>
      <c r="B1470" s="5">
        <v>45393</v>
      </c>
      <c r="C1470" s="5" t="str">
        <f t="shared" si="66"/>
        <v>Apr</v>
      </c>
      <c r="D1470" s="5" t="str">
        <f t="shared" si="67"/>
        <v>2024</v>
      </c>
      <c r="E1470" s="3" t="s">
        <v>2921</v>
      </c>
      <c r="F1470" s="3" t="s">
        <v>11</v>
      </c>
      <c r="G1470" s="3" t="s">
        <v>138</v>
      </c>
      <c r="H1470" s="3" t="s">
        <v>87</v>
      </c>
      <c r="I1470" s="3" t="s">
        <v>205</v>
      </c>
      <c r="J1470" s="3" t="s">
        <v>2922</v>
      </c>
      <c r="K1470" s="3">
        <v>4</v>
      </c>
      <c r="L1470" s="3">
        <v>73545</v>
      </c>
      <c r="M1470" s="3">
        <f t="shared" si="68"/>
        <v>294180</v>
      </c>
      <c r="N1470" s="6">
        <f>Table2[[#This Row],[revenue]]/Table2[[#This Row],[Order ID]]</f>
        <v>25.650013078733977</v>
      </c>
      <c r="O1470" s="3" t="str" cm="1">
        <f t="array" ref="O1470">_xlfn.IFS(M1470&lt;=150000,"regular",M1470&lt;=300000,"premium",M1470&lt;=500000,"VIP")</f>
        <v>premium</v>
      </c>
    </row>
    <row r="1471" spans="1:15" x14ac:dyDescent="0.25">
      <c r="A1471" s="3">
        <v>11470</v>
      </c>
      <c r="B1471" s="5">
        <v>45599</v>
      </c>
      <c r="C1471" s="5" t="str">
        <f t="shared" si="66"/>
        <v>Nov</v>
      </c>
      <c r="D1471" s="5" t="str">
        <f t="shared" si="67"/>
        <v>2024</v>
      </c>
      <c r="E1471" s="3" t="s">
        <v>2923</v>
      </c>
      <c r="F1471" s="3" t="s">
        <v>17</v>
      </c>
      <c r="G1471" s="3" t="s">
        <v>158</v>
      </c>
      <c r="H1471" s="3" t="s">
        <v>13</v>
      </c>
      <c r="I1471" s="3" t="s">
        <v>282</v>
      </c>
      <c r="J1471" s="3" t="s">
        <v>2924</v>
      </c>
      <c r="K1471" s="3">
        <v>3</v>
      </c>
      <c r="L1471" s="3">
        <v>33816</v>
      </c>
      <c r="M1471" s="3">
        <f t="shared" si="68"/>
        <v>101448</v>
      </c>
      <c r="N1471" s="6">
        <f>Table2[[#This Row],[revenue]]/Table2[[#This Row],[Order ID]]</f>
        <v>8.8446381865736701</v>
      </c>
      <c r="O1471" s="3" t="str" cm="1">
        <f t="array" ref="O1471">_xlfn.IFS(M1471&lt;=150000,"regular",M1471&lt;=300000,"premium",M1471&lt;=500000,"VIP")</f>
        <v>regular</v>
      </c>
    </row>
    <row r="1472" spans="1:15" x14ac:dyDescent="0.25">
      <c r="A1472" s="3">
        <v>11471</v>
      </c>
      <c r="B1472" s="5">
        <v>45578</v>
      </c>
      <c r="C1472" s="5" t="str">
        <f t="shared" si="66"/>
        <v>Oct</v>
      </c>
      <c r="D1472" s="5" t="str">
        <f t="shared" si="67"/>
        <v>2024</v>
      </c>
      <c r="E1472" s="3" t="s">
        <v>2925</v>
      </c>
      <c r="F1472" s="3" t="s">
        <v>17</v>
      </c>
      <c r="G1472" s="3" t="s">
        <v>47</v>
      </c>
      <c r="H1472" s="3" t="s">
        <v>19</v>
      </c>
      <c r="I1472" s="3" t="s">
        <v>52</v>
      </c>
      <c r="J1472" s="3" t="s">
        <v>2926</v>
      </c>
      <c r="K1472" s="3">
        <v>5</v>
      </c>
      <c r="L1472" s="3">
        <v>627</v>
      </c>
      <c r="M1472" s="3">
        <f t="shared" si="68"/>
        <v>3135</v>
      </c>
      <c r="N1472" s="6">
        <f>Table2[[#This Row],[revenue]]/Table2[[#This Row],[Order ID]]</f>
        <v>0.27329788161450613</v>
      </c>
      <c r="O1472" s="3" t="str" cm="1">
        <f t="array" ref="O1472">_xlfn.IFS(M1472&lt;=150000,"regular",M1472&lt;=300000,"premium",M1472&lt;=500000,"VIP")</f>
        <v>regular</v>
      </c>
    </row>
    <row r="1473" spans="1:15" x14ac:dyDescent="0.25">
      <c r="A1473" s="3">
        <v>11472</v>
      </c>
      <c r="B1473" s="5">
        <v>45650</v>
      </c>
      <c r="C1473" s="5" t="str">
        <f t="shared" si="66"/>
        <v>Dec</v>
      </c>
      <c r="D1473" s="5" t="str">
        <f t="shared" si="67"/>
        <v>2024</v>
      </c>
      <c r="E1473" s="3" t="s">
        <v>2927</v>
      </c>
      <c r="F1473" s="3" t="s">
        <v>17</v>
      </c>
      <c r="G1473" s="3" t="s">
        <v>51</v>
      </c>
      <c r="H1473" s="3" t="s">
        <v>39</v>
      </c>
      <c r="I1473" s="3" t="s">
        <v>117</v>
      </c>
      <c r="J1473" s="3" t="s">
        <v>2928</v>
      </c>
      <c r="K1473" s="3">
        <v>4</v>
      </c>
      <c r="L1473" s="3">
        <v>44313</v>
      </c>
      <c r="M1473" s="3">
        <f t="shared" si="68"/>
        <v>177252</v>
      </c>
      <c r="N1473" s="6">
        <f>Table2[[#This Row],[revenue]]/Table2[[#This Row],[Order ID]]</f>
        <v>15.450836820083682</v>
      </c>
      <c r="O1473" s="3" t="str" cm="1">
        <f t="array" ref="O1473">_xlfn.IFS(M1473&lt;=150000,"regular",M1473&lt;=300000,"premium",M1473&lt;=500000,"VIP")</f>
        <v>premium</v>
      </c>
    </row>
    <row r="1474" spans="1:15" x14ac:dyDescent="0.25">
      <c r="A1474" s="3">
        <v>11473</v>
      </c>
      <c r="B1474" s="5">
        <v>45592</v>
      </c>
      <c r="C1474" s="5" t="str">
        <f t="shared" si="66"/>
        <v>Oct</v>
      </c>
      <c r="D1474" s="5" t="str">
        <f t="shared" si="67"/>
        <v>2024</v>
      </c>
      <c r="E1474" s="3" t="s">
        <v>2929</v>
      </c>
      <c r="F1474" s="3" t="s">
        <v>17</v>
      </c>
      <c r="G1474" s="3" t="s">
        <v>158</v>
      </c>
      <c r="H1474" s="3" t="s">
        <v>62</v>
      </c>
      <c r="I1474" s="3" t="s">
        <v>114</v>
      </c>
      <c r="J1474" s="3" t="s">
        <v>2930</v>
      </c>
      <c r="K1474" s="3">
        <v>4</v>
      </c>
      <c r="L1474" s="3">
        <v>34284</v>
      </c>
      <c r="M1474" s="3">
        <f t="shared" si="68"/>
        <v>137136</v>
      </c>
      <c r="N1474" s="6">
        <f>Table2[[#This Row],[revenue]]/Table2[[#This Row],[Order ID]]</f>
        <v>11.952932973067201</v>
      </c>
      <c r="O1474" s="3" t="str" cm="1">
        <f t="array" ref="O1474">_xlfn.IFS(M1474&lt;=150000,"regular",M1474&lt;=300000,"premium",M1474&lt;=500000,"VIP")</f>
        <v>regular</v>
      </c>
    </row>
    <row r="1475" spans="1:15" x14ac:dyDescent="0.25">
      <c r="A1475" s="3">
        <v>11474</v>
      </c>
      <c r="B1475" s="5">
        <v>45809</v>
      </c>
      <c r="C1475" s="5" t="str">
        <f t="shared" ref="C1475:C1538" si="69">TEXT(B1475,"mmm")</f>
        <v>Jun</v>
      </c>
      <c r="D1475" s="5" t="str">
        <f t="shared" ref="D1475:D1538" si="70">TEXT(B1475,"yyyy")</f>
        <v>2025</v>
      </c>
      <c r="E1475" s="3" t="s">
        <v>2931</v>
      </c>
      <c r="F1475" s="3" t="s">
        <v>17</v>
      </c>
      <c r="G1475" s="3" t="s">
        <v>18</v>
      </c>
      <c r="H1475" s="3" t="s">
        <v>120</v>
      </c>
      <c r="I1475" s="3" t="s">
        <v>159</v>
      </c>
      <c r="J1475" s="3" t="s">
        <v>2932</v>
      </c>
      <c r="K1475" s="3">
        <v>4</v>
      </c>
      <c r="L1475" s="3">
        <v>47008</v>
      </c>
      <c r="M1475" s="3">
        <f t="shared" ref="M1475:M1538" si="71">K1475*L1475</f>
        <v>188032</v>
      </c>
      <c r="N1475" s="6">
        <f>Table2[[#This Row],[revenue]]/Table2[[#This Row],[Order ID]]</f>
        <v>16.387659055255359</v>
      </c>
      <c r="O1475" s="3" t="str" cm="1">
        <f t="array" ref="O1475">_xlfn.IFS(M1475&lt;=150000,"regular",M1475&lt;=300000,"premium",M1475&lt;=500000,"VIP")</f>
        <v>premium</v>
      </c>
    </row>
    <row r="1476" spans="1:15" x14ac:dyDescent="0.25">
      <c r="A1476" s="3">
        <v>11475</v>
      </c>
      <c r="B1476" s="5">
        <v>45294</v>
      </c>
      <c r="C1476" s="5" t="str">
        <f t="shared" si="69"/>
        <v>Jan</v>
      </c>
      <c r="D1476" s="5" t="str">
        <f t="shared" si="70"/>
        <v>2024</v>
      </c>
      <c r="E1476" s="3" t="s">
        <v>2933</v>
      </c>
      <c r="F1476" s="3" t="s">
        <v>17</v>
      </c>
      <c r="G1476" s="3" t="s">
        <v>18</v>
      </c>
      <c r="H1476" s="3" t="s">
        <v>62</v>
      </c>
      <c r="I1476" s="3" t="s">
        <v>508</v>
      </c>
      <c r="J1476" s="3" t="s">
        <v>2934</v>
      </c>
      <c r="K1476" s="3">
        <v>2</v>
      </c>
      <c r="L1476" s="3">
        <v>69366</v>
      </c>
      <c r="M1476" s="3">
        <f t="shared" si="71"/>
        <v>138732</v>
      </c>
      <c r="N1476" s="6">
        <f>Table2[[#This Row],[revenue]]/Table2[[#This Row],[Order ID]]</f>
        <v>12.089934640522875</v>
      </c>
      <c r="O1476" s="3" t="str" cm="1">
        <f t="array" ref="O1476">_xlfn.IFS(M1476&lt;=150000,"regular",M1476&lt;=300000,"premium",M1476&lt;=500000,"VIP")</f>
        <v>regular</v>
      </c>
    </row>
    <row r="1477" spans="1:15" x14ac:dyDescent="0.25">
      <c r="A1477" s="3">
        <v>11476</v>
      </c>
      <c r="B1477" s="5">
        <v>45238</v>
      </c>
      <c r="C1477" s="5" t="str">
        <f t="shared" si="69"/>
        <v>Nov</v>
      </c>
      <c r="D1477" s="5" t="str">
        <f t="shared" si="70"/>
        <v>2023</v>
      </c>
      <c r="E1477" s="3" t="s">
        <v>2935</v>
      </c>
      <c r="F1477" s="3" t="s">
        <v>23</v>
      </c>
      <c r="G1477" s="3" t="s">
        <v>24</v>
      </c>
      <c r="H1477" s="3" t="s">
        <v>25</v>
      </c>
      <c r="I1477" s="3" t="s">
        <v>58</v>
      </c>
      <c r="J1477" s="3" t="s">
        <v>2936</v>
      </c>
      <c r="K1477" s="3">
        <v>5</v>
      </c>
      <c r="L1477" s="3">
        <v>65778</v>
      </c>
      <c r="M1477" s="3">
        <f t="shared" si="71"/>
        <v>328890</v>
      </c>
      <c r="N1477" s="6">
        <f>Table2[[#This Row],[revenue]]/Table2[[#This Row],[Order ID]]</f>
        <v>28.658940397350992</v>
      </c>
      <c r="O1477" s="3" t="str" cm="1">
        <f t="array" ref="O1477">_xlfn.IFS(M1477&lt;=150000,"regular",M1477&lt;=300000,"premium",M1477&lt;=500000,"VIP")</f>
        <v>VIP</v>
      </c>
    </row>
    <row r="1478" spans="1:15" x14ac:dyDescent="0.25">
      <c r="A1478" s="3">
        <v>11477</v>
      </c>
      <c r="B1478" s="5">
        <v>45501</v>
      </c>
      <c r="C1478" s="5" t="str">
        <f t="shared" si="69"/>
        <v>Jul</v>
      </c>
      <c r="D1478" s="5" t="str">
        <f t="shared" si="70"/>
        <v>2024</v>
      </c>
      <c r="E1478" s="3" t="s">
        <v>2937</v>
      </c>
      <c r="F1478" s="3" t="s">
        <v>23</v>
      </c>
      <c r="G1478" s="3" t="s">
        <v>29</v>
      </c>
      <c r="H1478" s="3" t="s">
        <v>87</v>
      </c>
      <c r="I1478" s="3" t="s">
        <v>147</v>
      </c>
      <c r="J1478" s="3" t="s">
        <v>997</v>
      </c>
      <c r="K1478" s="3">
        <v>3</v>
      </c>
      <c r="L1478" s="3">
        <v>1200</v>
      </c>
      <c r="M1478" s="3">
        <f t="shared" si="71"/>
        <v>3600</v>
      </c>
      <c r="N1478" s="6">
        <f>Table2[[#This Row],[revenue]]/Table2[[#This Row],[Order ID]]</f>
        <v>0.31367081990067092</v>
      </c>
      <c r="O1478" s="3" t="str" cm="1">
        <f t="array" ref="O1478">_xlfn.IFS(M1478&lt;=150000,"regular",M1478&lt;=300000,"premium",M1478&lt;=500000,"VIP")</f>
        <v>regular</v>
      </c>
    </row>
    <row r="1479" spans="1:15" x14ac:dyDescent="0.25">
      <c r="A1479" s="3">
        <v>11478</v>
      </c>
      <c r="B1479" s="5">
        <v>45323</v>
      </c>
      <c r="C1479" s="5" t="str">
        <f t="shared" si="69"/>
        <v>Feb</v>
      </c>
      <c r="D1479" s="5" t="str">
        <f t="shared" si="70"/>
        <v>2024</v>
      </c>
      <c r="E1479" s="3" t="s">
        <v>2938</v>
      </c>
      <c r="F1479" s="3" t="s">
        <v>17</v>
      </c>
      <c r="G1479" s="3" t="s">
        <v>47</v>
      </c>
      <c r="H1479" s="3" t="s">
        <v>13</v>
      </c>
      <c r="I1479" s="3" t="s">
        <v>282</v>
      </c>
      <c r="J1479" s="3" t="s">
        <v>2939</v>
      </c>
      <c r="K1479" s="3">
        <v>2</v>
      </c>
      <c r="L1479" s="3">
        <v>31819</v>
      </c>
      <c r="M1479" s="3">
        <f t="shared" si="71"/>
        <v>63638</v>
      </c>
      <c r="N1479" s="6">
        <f>Table2[[#This Row],[revenue]]/Table2[[#This Row],[Order ID]]</f>
        <v>5.5443457048266245</v>
      </c>
      <c r="O1479" s="3" t="str" cm="1">
        <f t="array" ref="O1479">_xlfn.IFS(M1479&lt;=150000,"regular",M1479&lt;=300000,"premium",M1479&lt;=500000,"VIP")</f>
        <v>regular</v>
      </c>
    </row>
    <row r="1480" spans="1:15" x14ac:dyDescent="0.25">
      <c r="A1480" s="3">
        <v>11479</v>
      </c>
      <c r="B1480" s="5">
        <v>45818</v>
      </c>
      <c r="C1480" s="5" t="str">
        <f t="shared" si="69"/>
        <v>Jun</v>
      </c>
      <c r="D1480" s="5" t="str">
        <f t="shared" si="70"/>
        <v>2025</v>
      </c>
      <c r="E1480" s="3" t="s">
        <v>2940</v>
      </c>
      <c r="F1480" s="3" t="s">
        <v>17</v>
      </c>
      <c r="G1480" s="3" t="s">
        <v>18</v>
      </c>
      <c r="H1480" s="3" t="s">
        <v>67</v>
      </c>
      <c r="I1480" s="3" t="s">
        <v>231</v>
      </c>
      <c r="J1480" s="3" t="s">
        <v>2941</v>
      </c>
      <c r="K1480" s="3">
        <v>4</v>
      </c>
      <c r="L1480" s="3">
        <v>47922</v>
      </c>
      <c r="M1480" s="3">
        <f t="shared" si="71"/>
        <v>191688</v>
      </c>
      <c r="N1480" s="6">
        <f>Table2[[#This Row],[revenue]]/Table2[[#This Row],[Order ID]]</f>
        <v>16.699015593692831</v>
      </c>
      <c r="O1480" s="3" t="str" cm="1">
        <f t="array" ref="O1480">_xlfn.IFS(M1480&lt;=150000,"regular",M1480&lt;=300000,"premium",M1480&lt;=500000,"VIP")</f>
        <v>premium</v>
      </c>
    </row>
    <row r="1481" spans="1:15" x14ac:dyDescent="0.25">
      <c r="A1481" s="3">
        <v>11480</v>
      </c>
      <c r="B1481" s="5">
        <v>45779</v>
      </c>
      <c r="C1481" s="5" t="str">
        <f t="shared" si="69"/>
        <v>May</v>
      </c>
      <c r="D1481" s="5" t="str">
        <f t="shared" si="70"/>
        <v>2025</v>
      </c>
      <c r="E1481" s="3" t="s">
        <v>2942</v>
      </c>
      <c r="F1481" s="3" t="s">
        <v>17</v>
      </c>
      <c r="G1481" s="3" t="s">
        <v>66</v>
      </c>
      <c r="H1481" s="3" t="s">
        <v>19</v>
      </c>
      <c r="I1481" s="3" t="s">
        <v>52</v>
      </c>
      <c r="J1481" s="3" t="s">
        <v>2943</v>
      </c>
      <c r="K1481" s="3">
        <v>3</v>
      </c>
      <c r="L1481" s="3">
        <v>33133</v>
      </c>
      <c r="M1481" s="3">
        <f t="shared" si="71"/>
        <v>99399</v>
      </c>
      <c r="N1481" s="6">
        <f>Table2[[#This Row],[revenue]]/Table2[[#This Row],[Order ID]]</f>
        <v>8.6584494773519172</v>
      </c>
      <c r="O1481" s="3" t="str" cm="1">
        <f t="array" ref="O1481">_xlfn.IFS(M1481&lt;=150000,"regular",M1481&lt;=300000,"premium",M1481&lt;=500000,"VIP")</f>
        <v>regular</v>
      </c>
    </row>
    <row r="1482" spans="1:15" x14ac:dyDescent="0.25">
      <c r="A1482" s="3">
        <v>11481</v>
      </c>
      <c r="B1482" s="5">
        <v>45723</v>
      </c>
      <c r="C1482" s="5" t="str">
        <f t="shared" si="69"/>
        <v>Mar</v>
      </c>
      <c r="D1482" s="5" t="str">
        <f t="shared" si="70"/>
        <v>2025</v>
      </c>
      <c r="E1482" s="3" t="s">
        <v>2944</v>
      </c>
      <c r="F1482" s="3" t="s">
        <v>23</v>
      </c>
      <c r="G1482" s="3" t="s">
        <v>29</v>
      </c>
      <c r="H1482" s="3" t="s">
        <v>67</v>
      </c>
      <c r="I1482" s="3" t="s">
        <v>195</v>
      </c>
      <c r="J1482" s="3" t="s">
        <v>2945</v>
      </c>
      <c r="K1482" s="3">
        <v>1</v>
      </c>
      <c r="L1482" s="3">
        <v>67503</v>
      </c>
      <c r="M1482" s="3">
        <f t="shared" si="71"/>
        <v>67503</v>
      </c>
      <c r="N1482" s="6">
        <f>Table2[[#This Row],[revenue]]/Table2[[#This Row],[Order ID]]</f>
        <v>5.8795401097465376</v>
      </c>
      <c r="O1482" s="3" t="str" cm="1">
        <f t="array" ref="O1482">_xlfn.IFS(M1482&lt;=150000,"regular",M1482&lt;=300000,"premium",M1482&lt;=500000,"VIP")</f>
        <v>regular</v>
      </c>
    </row>
    <row r="1483" spans="1:15" x14ac:dyDescent="0.25">
      <c r="A1483" s="3">
        <v>11482</v>
      </c>
      <c r="B1483" s="5">
        <v>45278</v>
      </c>
      <c r="C1483" s="5" t="str">
        <f t="shared" si="69"/>
        <v>Dec</v>
      </c>
      <c r="D1483" s="5" t="str">
        <f t="shared" si="70"/>
        <v>2023</v>
      </c>
      <c r="E1483" s="3" t="s">
        <v>2946</v>
      </c>
      <c r="F1483" s="3" t="s">
        <v>11</v>
      </c>
      <c r="G1483" s="3" t="s">
        <v>138</v>
      </c>
      <c r="H1483" s="3" t="s">
        <v>87</v>
      </c>
      <c r="I1483" s="3" t="s">
        <v>147</v>
      </c>
      <c r="J1483" s="3" t="s">
        <v>2947</v>
      </c>
      <c r="K1483" s="3">
        <v>4</v>
      </c>
      <c r="L1483" s="3">
        <v>28665</v>
      </c>
      <c r="M1483" s="3">
        <f t="shared" si="71"/>
        <v>114660</v>
      </c>
      <c r="N1483" s="6">
        <f>Table2[[#This Row],[revenue]]/Table2[[#This Row],[Order ID]]</f>
        <v>9.9860651454450444</v>
      </c>
      <c r="O1483" s="3" t="str" cm="1">
        <f t="array" ref="O1483">_xlfn.IFS(M1483&lt;=150000,"regular",M1483&lt;=300000,"premium",M1483&lt;=500000,"VIP")</f>
        <v>regular</v>
      </c>
    </row>
    <row r="1484" spans="1:15" x14ac:dyDescent="0.25">
      <c r="A1484" s="3">
        <v>11483</v>
      </c>
      <c r="B1484" s="5">
        <v>45741</v>
      </c>
      <c r="C1484" s="5" t="str">
        <f t="shared" si="69"/>
        <v>Mar</v>
      </c>
      <c r="D1484" s="5" t="str">
        <f t="shared" si="70"/>
        <v>2025</v>
      </c>
      <c r="E1484" s="3" t="s">
        <v>2948</v>
      </c>
      <c r="F1484" s="3" t="s">
        <v>23</v>
      </c>
      <c r="G1484" s="3" t="s">
        <v>24</v>
      </c>
      <c r="H1484" s="3" t="s">
        <v>25</v>
      </c>
      <c r="I1484" s="3" t="s">
        <v>313</v>
      </c>
      <c r="J1484" s="3" t="s">
        <v>2949</v>
      </c>
      <c r="K1484" s="3">
        <v>4</v>
      </c>
      <c r="L1484" s="3">
        <v>57143</v>
      </c>
      <c r="M1484" s="3">
        <f t="shared" si="71"/>
        <v>228572</v>
      </c>
      <c r="N1484" s="6">
        <f>Table2[[#This Row],[revenue]]/Table2[[#This Row],[Order ID]]</f>
        <v>19.905251240964905</v>
      </c>
      <c r="O1484" s="3" t="str" cm="1">
        <f t="array" ref="O1484">_xlfn.IFS(M1484&lt;=150000,"regular",M1484&lt;=300000,"premium",M1484&lt;=500000,"VIP")</f>
        <v>premium</v>
      </c>
    </row>
    <row r="1485" spans="1:15" x14ac:dyDescent="0.25">
      <c r="A1485" s="3">
        <v>11484</v>
      </c>
      <c r="B1485" s="5">
        <v>45215</v>
      </c>
      <c r="C1485" s="5" t="str">
        <f t="shared" si="69"/>
        <v>Oct</v>
      </c>
      <c r="D1485" s="5" t="str">
        <f t="shared" si="70"/>
        <v>2023</v>
      </c>
      <c r="E1485" s="3" t="s">
        <v>2950</v>
      </c>
      <c r="F1485" s="3" t="s">
        <v>17</v>
      </c>
      <c r="G1485" s="3" t="s">
        <v>158</v>
      </c>
      <c r="H1485" s="3" t="s">
        <v>120</v>
      </c>
      <c r="I1485" s="3" t="s">
        <v>155</v>
      </c>
      <c r="J1485" s="3" t="s">
        <v>2951</v>
      </c>
      <c r="K1485" s="3">
        <v>3</v>
      </c>
      <c r="L1485" s="3">
        <v>33778</v>
      </c>
      <c r="M1485" s="3">
        <f t="shared" si="71"/>
        <v>101334</v>
      </c>
      <c r="N1485" s="6">
        <f>Table2[[#This Row],[revenue]]/Table2[[#This Row],[Order ID]]</f>
        <v>8.8239289446186007</v>
      </c>
      <c r="O1485" s="3" t="str" cm="1">
        <f t="array" ref="O1485">_xlfn.IFS(M1485&lt;=150000,"regular",M1485&lt;=300000,"premium",M1485&lt;=500000,"VIP")</f>
        <v>regular</v>
      </c>
    </row>
    <row r="1486" spans="1:15" x14ac:dyDescent="0.25">
      <c r="A1486" s="3">
        <v>11485</v>
      </c>
      <c r="B1486" s="5">
        <v>45717</v>
      </c>
      <c r="C1486" s="5" t="str">
        <f t="shared" si="69"/>
        <v>Mar</v>
      </c>
      <c r="D1486" s="5" t="str">
        <f t="shared" si="70"/>
        <v>2025</v>
      </c>
      <c r="E1486" s="3" t="s">
        <v>2952</v>
      </c>
      <c r="F1486" s="3" t="s">
        <v>17</v>
      </c>
      <c r="G1486" s="3" t="s">
        <v>158</v>
      </c>
      <c r="H1486" s="3" t="s">
        <v>19</v>
      </c>
      <c r="I1486" s="3" t="s">
        <v>30</v>
      </c>
      <c r="J1486" s="3" t="s">
        <v>2953</v>
      </c>
      <c r="K1486" s="3">
        <v>1</v>
      </c>
      <c r="L1486" s="3">
        <v>13630</v>
      </c>
      <c r="M1486" s="3">
        <f t="shared" si="71"/>
        <v>13630</v>
      </c>
      <c r="N1486" s="6">
        <f>Table2[[#This Row],[revenue]]/Table2[[#This Row],[Order ID]]</f>
        <v>1.1867653461036134</v>
      </c>
      <c r="O1486" s="3" t="str" cm="1">
        <f t="array" ref="O1486">_xlfn.IFS(M1486&lt;=150000,"regular",M1486&lt;=300000,"premium",M1486&lt;=500000,"VIP")</f>
        <v>regular</v>
      </c>
    </row>
    <row r="1487" spans="1:15" x14ac:dyDescent="0.25">
      <c r="A1487" s="3">
        <v>11486</v>
      </c>
      <c r="B1487" s="5">
        <v>45825</v>
      </c>
      <c r="C1487" s="5" t="str">
        <f t="shared" si="69"/>
        <v>Jun</v>
      </c>
      <c r="D1487" s="5" t="str">
        <f t="shared" si="70"/>
        <v>2025</v>
      </c>
      <c r="E1487" s="3" t="s">
        <v>2954</v>
      </c>
      <c r="F1487" s="3" t="s">
        <v>11</v>
      </c>
      <c r="G1487" s="3" t="s">
        <v>12</v>
      </c>
      <c r="H1487" s="3" t="s">
        <v>25</v>
      </c>
      <c r="I1487" s="3" t="s">
        <v>26</v>
      </c>
      <c r="J1487" s="3" t="s">
        <v>2955</v>
      </c>
      <c r="K1487" s="3">
        <v>3</v>
      </c>
      <c r="L1487" s="3">
        <v>47961</v>
      </c>
      <c r="M1487" s="3">
        <f t="shared" si="71"/>
        <v>143883</v>
      </c>
      <c r="N1487" s="6">
        <f>Table2[[#This Row],[revenue]]/Table2[[#This Row],[Order ID]]</f>
        <v>12.526815253351907</v>
      </c>
      <c r="O1487" s="3" t="str" cm="1">
        <f t="array" ref="O1487">_xlfn.IFS(M1487&lt;=150000,"regular",M1487&lt;=300000,"premium",M1487&lt;=500000,"VIP")</f>
        <v>regular</v>
      </c>
    </row>
    <row r="1488" spans="1:15" x14ac:dyDescent="0.25">
      <c r="A1488" s="3">
        <v>11487</v>
      </c>
      <c r="B1488" s="5">
        <v>45781</v>
      </c>
      <c r="C1488" s="5" t="str">
        <f t="shared" si="69"/>
        <v>May</v>
      </c>
      <c r="D1488" s="5" t="str">
        <f t="shared" si="70"/>
        <v>2025</v>
      </c>
      <c r="E1488" s="3" t="s">
        <v>2956</v>
      </c>
      <c r="F1488" s="3" t="s">
        <v>17</v>
      </c>
      <c r="G1488" s="3" t="s">
        <v>47</v>
      </c>
      <c r="H1488" s="3" t="s">
        <v>35</v>
      </c>
      <c r="I1488" s="3" t="s">
        <v>437</v>
      </c>
      <c r="J1488" s="3" t="s">
        <v>2957</v>
      </c>
      <c r="K1488" s="3">
        <v>3</v>
      </c>
      <c r="L1488" s="3">
        <v>58707</v>
      </c>
      <c r="M1488" s="3">
        <f t="shared" si="71"/>
        <v>176121</v>
      </c>
      <c r="N1488" s="6">
        <f>Table2[[#This Row],[revenue]]/Table2[[#This Row],[Order ID]]</f>
        <v>15.332201619221729</v>
      </c>
      <c r="O1488" s="3" t="str" cm="1">
        <f t="array" ref="O1488">_xlfn.IFS(M1488&lt;=150000,"regular",M1488&lt;=300000,"premium",M1488&lt;=500000,"VIP")</f>
        <v>premium</v>
      </c>
    </row>
    <row r="1489" spans="1:15" x14ac:dyDescent="0.25">
      <c r="A1489" s="3">
        <v>11488</v>
      </c>
      <c r="B1489" s="5">
        <v>45804</v>
      </c>
      <c r="C1489" s="5" t="str">
        <f t="shared" si="69"/>
        <v>May</v>
      </c>
      <c r="D1489" s="5" t="str">
        <f t="shared" si="70"/>
        <v>2025</v>
      </c>
      <c r="E1489" s="3" t="s">
        <v>2958</v>
      </c>
      <c r="F1489" s="3" t="s">
        <v>23</v>
      </c>
      <c r="G1489" s="3" t="s">
        <v>76</v>
      </c>
      <c r="H1489" s="3" t="s">
        <v>39</v>
      </c>
      <c r="I1489" s="3" t="s">
        <v>40</v>
      </c>
      <c r="J1489" s="3" t="s">
        <v>2959</v>
      </c>
      <c r="K1489" s="3">
        <v>5</v>
      </c>
      <c r="L1489" s="3">
        <v>21305</v>
      </c>
      <c r="M1489" s="3">
        <f t="shared" si="71"/>
        <v>106525</v>
      </c>
      <c r="N1489" s="6">
        <f>Table2[[#This Row],[revenue]]/Table2[[#This Row],[Order ID]]</f>
        <v>9.272719359331477</v>
      </c>
      <c r="O1489" s="3" t="str" cm="1">
        <f t="array" ref="O1489">_xlfn.IFS(M1489&lt;=150000,"regular",M1489&lt;=300000,"premium",M1489&lt;=500000,"VIP")</f>
        <v>regular</v>
      </c>
    </row>
    <row r="1490" spans="1:15" x14ac:dyDescent="0.25">
      <c r="A1490" s="3">
        <v>11489</v>
      </c>
      <c r="B1490" s="5">
        <v>45293</v>
      </c>
      <c r="C1490" s="5" t="str">
        <f t="shared" si="69"/>
        <v>Jan</v>
      </c>
      <c r="D1490" s="5" t="str">
        <f t="shared" si="70"/>
        <v>2024</v>
      </c>
      <c r="E1490" s="3" t="s">
        <v>2960</v>
      </c>
      <c r="F1490" s="3" t="s">
        <v>11</v>
      </c>
      <c r="G1490" s="3" t="s">
        <v>12</v>
      </c>
      <c r="H1490" s="3" t="s">
        <v>120</v>
      </c>
      <c r="I1490" s="3" t="s">
        <v>155</v>
      </c>
      <c r="J1490" s="3" t="s">
        <v>2961</v>
      </c>
      <c r="K1490" s="3">
        <v>3</v>
      </c>
      <c r="L1490" s="3">
        <v>55777</v>
      </c>
      <c r="M1490" s="3">
        <f t="shared" si="71"/>
        <v>167331</v>
      </c>
      <c r="N1490" s="6">
        <f>Table2[[#This Row],[revenue]]/Table2[[#This Row],[Order ID]]</f>
        <v>14.564452955000435</v>
      </c>
      <c r="O1490" s="3" t="str" cm="1">
        <f t="array" ref="O1490">_xlfn.IFS(M1490&lt;=150000,"regular",M1490&lt;=300000,"premium",M1490&lt;=500000,"VIP")</f>
        <v>premium</v>
      </c>
    </row>
    <row r="1491" spans="1:15" x14ac:dyDescent="0.25">
      <c r="A1491" s="3">
        <v>11490</v>
      </c>
      <c r="B1491" s="5">
        <v>45686</v>
      </c>
      <c r="C1491" s="5" t="str">
        <f t="shared" si="69"/>
        <v>Jan</v>
      </c>
      <c r="D1491" s="5" t="str">
        <f t="shared" si="70"/>
        <v>2025</v>
      </c>
      <c r="E1491" s="3" t="s">
        <v>2962</v>
      </c>
      <c r="F1491" s="3" t="s">
        <v>11</v>
      </c>
      <c r="G1491" s="3" t="s">
        <v>165</v>
      </c>
      <c r="H1491" s="3" t="s">
        <v>77</v>
      </c>
      <c r="I1491" s="3" t="s">
        <v>81</v>
      </c>
      <c r="J1491" s="3" t="s">
        <v>2963</v>
      </c>
      <c r="K1491" s="3">
        <v>3</v>
      </c>
      <c r="L1491" s="3">
        <v>67587</v>
      </c>
      <c r="M1491" s="3">
        <f t="shared" si="71"/>
        <v>202761</v>
      </c>
      <c r="N1491" s="6">
        <f>Table2[[#This Row],[revenue]]/Table2[[#This Row],[Order ID]]</f>
        <v>17.646736292428198</v>
      </c>
      <c r="O1491" s="3" t="str" cm="1">
        <f t="array" ref="O1491">_xlfn.IFS(M1491&lt;=150000,"regular",M1491&lt;=300000,"premium",M1491&lt;=500000,"VIP")</f>
        <v>premium</v>
      </c>
    </row>
    <row r="1492" spans="1:15" x14ac:dyDescent="0.25">
      <c r="A1492" s="3">
        <v>11491</v>
      </c>
      <c r="B1492" s="5">
        <v>45283</v>
      </c>
      <c r="C1492" s="5" t="str">
        <f t="shared" si="69"/>
        <v>Dec</v>
      </c>
      <c r="D1492" s="5" t="str">
        <f t="shared" si="70"/>
        <v>2023</v>
      </c>
      <c r="E1492" s="3" t="s">
        <v>2964</v>
      </c>
      <c r="F1492" s="3" t="s">
        <v>17</v>
      </c>
      <c r="G1492" s="3" t="s">
        <v>47</v>
      </c>
      <c r="H1492" s="3" t="s">
        <v>67</v>
      </c>
      <c r="I1492" s="3" t="s">
        <v>195</v>
      </c>
      <c r="J1492" s="3" t="s">
        <v>2965</v>
      </c>
      <c r="K1492" s="3">
        <v>2</v>
      </c>
      <c r="L1492" s="3">
        <v>31379</v>
      </c>
      <c r="M1492" s="3">
        <f t="shared" si="71"/>
        <v>62758</v>
      </c>
      <c r="N1492" s="6">
        <f>Table2[[#This Row],[revenue]]/Table2[[#This Row],[Order ID]]</f>
        <v>5.4614916021234006</v>
      </c>
      <c r="O1492" s="3" t="str" cm="1">
        <f t="array" ref="O1492">_xlfn.IFS(M1492&lt;=150000,"regular",M1492&lt;=300000,"premium",M1492&lt;=500000,"VIP")</f>
        <v>regular</v>
      </c>
    </row>
    <row r="1493" spans="1:15" x14ac:dyDescent="0.25">
      <c r="A1493" s="3">
        <v>11492</v>
      </c>
      <c r="B1493" s="5">
        <v>45789</v>
      </c>
      <c r="C1493" s="5" t="str">
        <f t="shared" si="69"/>
        <v>May</v>
      </c>
      <c r="D1493" s="5" t="str">
        <f t="shared" si="70"/>
        <v>2025</v>
      </c>
      <c r="E1493" s="3" t="s">
        <v>2966</v>
      </c>
      <c r="F1493" s="3" t="s">
        <v>17</v>
      </c>
      <c r="G1493" s="3" t="s">
        <v>66</v>
      </c>
      <c r="H1493" s="3" t="s">
        <v>39</v>
      </c>
      <c r="I1493" s="3" t="s">
        <v>132</v>
      </c>
      <c r="J1493" s="3" t="s">
        <v>2967</v>
      </c>
      <c r="K1493" s="3">
        <v>2</v>
      </c>
      <c r="L1493" s="3">
        <v>70131</v>
      </c>
      <c r="M1493" s="3">
        <f t="shared" si="71"/>
        <v>140262</v>
      </c>
      <c r="N1493" s="6">
        <f>Table2[[#This Row],[revenue]]/Table2[[#This Row],[Order ID]]</f>
        <v>12.205186216498433</v>
      </c>
      <c r="O1493" s="3" t="str" cm="1">
        <f t="array" ref="O1493">_xlfn.IFS(M1493&lt;=150000,"regular",M1493&lt;=300000,"premium",M1493&lt;=500000,"VIP")</f>
        <v>regular</v>
      </c>
    </row>
    <row r="1494" spans="1:15" x14ac:dyDescent="0.25">
      <c r="A1494" s="3">
        <v>11493</v>
      </c>
      <c r="B1494" s="5">
        <v>45332</v>
      </c>
      <c r="C1494" s="5" t="str">
        <f t="shared" si="69"/>
        <v>Feb</v>
      </c>
      <c r="D1494" s="5" t="str">
        <f t="shared" si="70"/>
        <v>2024</v>
      </c>
      <c r="E1494" s="3" t="s">
        <v>904</v>
      </c>
      <c r="F1494" s="3" t="s">
        <v>33</v>
      </c>
      <c r="G1494" s="3" t="s">
        <v>101</v>
      </c>
      <c r="H1494" s="3" t="s">
        <v>120</v>
      </c>
      <c r="I1494" s="3" t="s">
        <v>121</v>
      </c>
      <c r="J1494" s="3" t="s">
        <v>2968</v>
      </c>
      <c r="K1494" s="3">
        <v>5</v>
      </c>
      <c r="L1494" s="3">
        <v>63338</v>
      </c>
      <c r="M1494" s="3">
        <f t="shared" si="71"/>
        <v>316690</v>
      </c>
      <c r="N1494" s="6">
        <f>Table2[[#This Row],[revenue]]/Table2[[#This Row],[Order ID]]</f>
        <v>27.555033498651355</v>
      </c>
      <c r="O1494" s="3" t="str" cm="1">
        <f t="array" ref="O1494">_xlfn.IFS(M1494&lt;=150000,"regular",M1494&lt;=300000,"premium",M1494&lt;=500000,"VIP")</f>
        <v>VIP</v>
      </c>
    </row>
    <row r="1495" spans="1:15" x14ac:dyDescent="0.25">
      <c r="A1495" s="3">
        <v>11494</v>
      </c>
      <c r="B1495" s="5">
        <v>45756</v>
      </c>
      <c r="C1495" s="5" t="str">
        <f t="shared" si="69"/>
        <v>Apr</v>
      </c>
      <c r="D1495" s="5" t="str">
        <f t="shared" si="70"/>
        <v>2025</v>
      </c>
      <c r="E1495" s="3" t="s">
        <v>2969</v>
      </c>
      <c r="F1495" s="3" t="s">
        <v>11</v>
      </c>
      <c r="G1495" s="3" t="s">
        <v>84</v>
      </c>
      <c r="H1495" s="3" t="s">
        <v>62</v>
      </c>
      <c r="I1495" s="3" t="s">
        <v>106</v>
      </c>
      <c r="J1495" s="3" t="s">
        <v>2970</v>
      </c>
      <c r="K1495" s="3">
        <v>1</v>
      </c>
      <c r="L1495" s="3">
        <v>45240</v>
      </c>
      <c r="M1495" s="3">
        <f t="shared" si="71"/>
        <v>45240</v>
      </c>
      <c r="N1495" s="6">
        <f>Table2[[#This Row],[revenue]]/Table2[[#This Row],[Order ID]]</f>
        <v>3.9359665912650077</v>
      </c>
      <c r="O1495" s="3" t="str" cm="1">
        <f t="array" ref="O1495">_xlfn.IFS(M1495&lt;=150000,"regular",M1495&lt;=300000,"premium",M1495&lt;=500000,"VIP")</f>
        <v>regular</v>
      </c>
    </row>
    <row r="1496" spans="1:15" x14ac:dyDescent="0.25">
      <c r="A1496" s="3">
        <v>11495</v>
      </c>
      <c r="B1496" s="5">
        <v>45338</v>
      </c>
      <c r="C1496" s="5" t="str">
        <f t="shared" si="69"/>
        <v>Feb</v>
      </c>
      <c r="D1496" s="5" t="str">
        <f t="shared" si="70"/>
        <v>2024</v>
      </c>
      <c r="E1496" s="3" t="s">
        <v>2971</v>
      </c>
      <c r="F1496" s="3" t="s">
        <v>11</v>
      </c>
      <c r="G1496" s="3" t="s">
        <v>165</v>
      </c>
      <c r="H1496" s="3" t="s">
        <v>120</v>
      </c>
      <c r="I1496" s="3" t="s">
        <v>150</v>
      </c>
      <c r="J1496" s="3" t="s">
        <v>2972</v>
      </c>
      <c r="K1496" s="3">
        <v>1</v>
      </c>
      <c r="L1496" s="3">
        <v>25879</v>
      </c>
      <c r="M1496" s="3">
        <f t="shared" si="71"/>
        <v>25879</v>
      </c>
      <c r="N1496" s="6">
        <f>Table2[[#This Row],[revenue]]/Table2[[#This Row],[Order ID]]</f>
        <v>2.251326663766855</v>
      </c>
      <c r="O1496" s="3" t="str" cm="1">
        <f t="array" ref="O1496">_xlfn.IFS(M1496&lt;=150000,"regular",M1496&lt;=300000,"premium",M1496&lt;=500000,"VIP")</f>
        <v>regular</v>
      </c>
    </row>
    <row r="1497" spans="1:15" x14ac:dyDescent="0.25">
      <c r="A1497" s="3">
        <v>11496</v>
      </c>
      <c r="B1497" s="5">
        <v>45413</v>
      </c>
      <c r="C1497" s="5" t="str">
        <f t="shared" si="69"/>
        <v>May</v>
      </c>
      <c r="D1497" s="5" t="str">
        <f t="shared" si="70"/>
        <v>2024</v>
      </c>
      <c r="E1497" s="3" t="s">
        <v>2973</v>
      </c>
      <c r="F1497" s="3" t="s">
        <v>33</v>
      </c>
      <c r="G1497" s="3" t="s">
        <v>101</v>
      </c>
      <c r="H1497" s="3" t="s">
        <v>25</v>
      </c>
      <c r="I1497" s="3" t="s">
        <v>95</v>
      </c>
      <c r="J1497" s="3" t="s">
        <v>2974</v>
      </c>
      <c r="K1497" s="3">
        <v>3</v>
      </c>
      <c r="L1497" s="3">
        <v>24895</v>
      </c>
      <c r="M1497" s="3">
        <f t="shared" si="71"/>
        <v>74685</v>
      </c>
      <c r="N1497" s="6">
        <f>Table2[[#This Row],[revenue]]/Table2[[#This Row],[Order ID]]</f>
        <v>6.4966075156576197</v>
      </c>
      <c r="O1497" s="3" t="str" cm="1">
        <f t="array" ref="O1497">_xlfn.IFS(M1497&lt;=150000,"regular",M1497&lt;=300000,"premium",M1497&lt;=500000,"VIP")</f>
        <v>regular</v>
      </c>
    </row>
    <row r="1498" spans="1:15" x14ac:dyDescent="0.25">
      <c r="A1498" s="3">
        <v>11497</v>
      </c>
      <c r="B1498" s="5">
        <v>45450</v>
      </c>
      <c r="C1498" s="5" t="str">
        <f t="shared" si="69"/>
        <v>Jun</v>
      </c>
      <c r="D1498" s="5" t="str">
        <f t="shared" si="70"/>
        <v>2024</v>
      </c>
      <c r="E1498" s="3" t="s">
        <v>2975</v>
      </c>
      <c r="F1498" s="3" t="s">
        <v>23</v>
      </c>
      <c r="G1498" s="3" t="s">
        <v>24</v>
      </c>
      <c r="H1498" s="3" t="s">
        <v>67</v>
      </c>
      <c r="I1498" s="3" t="s">
        <v>231</v>
      </c>
      <c r="J1498" s="3" t="s">
        <v>2976</v>
      </c>
      <c r="K1498" s="3">
        <v>3</v>
      </c>
      <c r="L1498" s="3">
        <v>56151</v>
      </c>
      <c r="M1498" s="3">
        <f t="shared" si="71"/>
        <v>168453</v>
      </c>
      <c r="N1498" s="6">
        <f>Table2[[#This Row],[revenue]]/Table2[[#This Row],[Order ID]]</f>
        <v>14.651909193702705</v>
      </c>
      <c r="O1498" s="3" t="str" cm="1">
        <f t="array" ref="O1498">_xlfn.IFS(M1498&lt;=150000,"regular",M1498&lt;=300000,"premium",M1498&lt;=500000,"VIP")</f>
        <v>premium</v>
      </c>
    </row>
    <row r="1499" spans="1:15" x14ac:dyDescent="0.25">
      <c r="A1499" s="3">
        <v>11498</v>
      </c>
      <c r="B1499" s="5">
        <v>45377</v>
      </c>
      <c r="C1499" s="5" t="str">
        <f t="shared" si="69"/>
        <v>Mar</v>
      </c>
      <c r="D1499" s="5" t="str">
        <f t="shared" si="70"/>
        <v>2024</v>
      </c>
      <c r="E1499" s="3" t="s">
        <v>2977</v>
      </c>
      <c r="F1499" s="3" t="s">
        <v>11</v>
      </c>
      <c r="G1499" s="3" t="s">
        <v>84</v>
      </c>
      <c r="H1499" s="3" t="s">
        <v>19</v>
      </c>
      <c r="I1499" s="3" t="s">
        <v>98</v>
      </c>
      <c r="J1499" s="3" t="s">
        <v>2978</v>
      </c>
      <c r="K1499" s="3">
        <v>2</v>
      </c>
      <c r="L1499" s="3">
        <v>72161</v>
      </c>
      <c r="M1499" s="3">
        <f t="shared" si="71"/>
        <v>144322</v>
      </c>
      <c r="N1499" s="6">
        <f>Table2[[#This Row],[revenue]]/Table2[[#This Row],[Order ID]]</f>
        <v>12.55192207340407</v>
      </c>
      <c r="O1499" s="3" t="str" cm="1">
        <f t="array" ref="O1499">_xlfn.IFS(M1499&lt;=150000,"regular",M1499&lt;=300000,"premium",M1499&lt;=500000,"VIP")</f>
        <v>regular</v>
      </c>
    </row>
    <row r="1500" spans="1:15" x14ac:dyDescent="0.25">
      <c r="A1500" s="3">
        <v>11499</v>
      </c>
      <c r="B1500" s="5">
        <v>45882</v>
      </c>
      <c r="C1500" s="5" t="str">
        <f t="shared" si="69"/>
        <v>Aug</v>
      </c>
      <c r="D1500" s="5" t="str">
        <f t="shared" si="70"/>
        <v>2025</v>
      </c>
      <c r="E1500" s="3" t="s">
        <v>2979</v>
      </c>
      <c r="F1500" s="3" t="s">
        <v>11</v>
      </c>
      <c r="G1500" s="3" t="s">
        <v>84</v>
      </c>
      <c r="H1500" s="3" t="s">
        <v>25</v>
      </c>
      <c r="I1500" s="3" t="s">
        <v>95</v>
      </c>
      <c r="J1500" s="3" t="s">
        <v>2980</v>
      </c>
      <c r="K1500" s="3">
        <v>1</v>
      </c>
      <c r="L1500" s="3">
        <v>79632</v>
      </c>
      <c r="M1500" s="3">
        <f t="shared" si="71"/>
        <v>79632</v>
      </c>
      <c r="N1500" s="6">
        <f>Table2[[#This Row],[revenue]]/Table2[[#This Row],[Order ID]]</f>
        <v>6.9251239238194628</v>
      </c>
      <c r="O1500" s="3" t="str" cm="1">
        <f t="array" ref="O1500">_xlfn.IFS(M1500&lt;=150000,"regular",M1500&lt;=300000,"premium",M1500&lt;=500000,"VIP")</f>
        <v>regular</v>
      </c>
    </row>
    <row r="1501" spans="1:15" x14ac:dyDescent="0.25">
      <c r="A1501" s="3">
        <v>11500</v>
      </c>
      <c r="B1501" s="5">
        <v>45357</v>
      </c>
      <c r="C1501" s="5" t="str">
        <f t="shared" si="69"/>
        <v>Mar</v>
      </c>
      <c r="D1501" s="5" t="str">
        <f t="shared" si="70"/>
        <v>2024</v>
      </c>
      <c r="E1501" s="3" t="s">
        <v>2981</v>
      </c>
      <c r="F1501" s="3" t="s">
        <v>11</v>
      </c>
      <c r="G1501" s="3" t="s">
        <v>165</v>
      </c>
      <c r="H1501" s="3" t="s">
        <v>67</v>
      </c>
      <c r="I1501" s="3" t="s">
        <v>400</v>
      </c>
      <c r="J1501" s="3" t="s">
        <v>2982</v>
      </c>
      <c r="K1501" s="3">
        <v>1</v>
      </c>
      <c r="L1501" s="3">
        <v>31128</v>
      </c>
      <c r="M1501" s="3">
        <f t="shared" si="71"/>
        <v>31128</v>
      </c>
      <c r="N1501" s="6">
        <f>Table2[[#This Row],[revenue]]/Table2[[#This Row],[Order ID]]</f>
        <v>2.7067826086956521</v>
      </c>
      <c r="O1501" s="3" t="str" cm="1">
        <f t="array" ref="O1501">_xlfn.IFS(M1501&lt;=150000,"regular",M1501&lt;=300000,"premium",M1501&lt;=500000,"VIP")</f>
        <v>regular</v>
      </c>
    </row>
    <row r="1502" spans="1:15" x14ac:dyDescent="0.25">
      <c r="A1502" s="3">
        <v>11501</v>
      </c>
      <c r="B1502" s="5">
        <v>45896</v>
      </c>
      <c r="C1502" s="5" t="str">
        <f t="shared" si="69"/>
        <v>Aug</v>
      </c>
      <c r="D1502" s="5" t="str">
        <f t="shared" si="70"/>
        <v>2025</v>
      </c>
      <c r="E1502" s="3" t="s">
        <v>2983</v>
      </c>
      <c r="F1502" s="3" t="s">
        <v>33</v>
      </c>
      <c r="G1502" s="3" t="s">
        <v>34</v>
      </c>
      <c r="H1502" s="3" t="s">
        <v>77</v>
      </c>
      <c r="I1502" s="3" t="s">
        <v>81</v>
      </c>
      <c r="J1502" s="3" t="s">
        <v>1167</v>
      </c>
      <c r="K1502" s="3">
        <v>1</v>
      </c>
      <c r="L1502" s="3">
        <v>13595</v>
      </c>
      <c r="M1502" s="3">
        <f t="shared" si="71"/>
        <v>13595</v>
      </c>
      <c r="N1502" s="6">
        <f>Table2[[#This Row],[revenue]]/Table2[[#This Row],[Order ID]]</f>
        <v>1.1820711242500652</v>
      </c>
      <c r="O1502" s="3" t="str" cm="1">
        <f t="array" ref="O1502">_xlfn.IFS(M1502&lt;=150000,"regular",M1502&lt;=300000,"premium",M1502&lt;=500000,"VIP")</f>
        <v>regular</v>
      </c>
    </row>
    <row r="1503" spans="1:15" x14ac:dyDescent="0.25">
      <c r="A1503" s="3">
        <v>11502</v>
      </c>
      <c r="B1503" s="5">
        <v>45612</v>
      </c>
      <c r="C1503" s="5" t="str">
        <f t="shared" si="69"/>
        <v>Nov</v>
      </c>
      <c r="D1503" s="5" t="str">
        <f t="shared" si="70"/>
        <v>2024</v>
      </c>
      <c r="E1503" s="3" t="s">
        <v>2984</v>
      </c>
      <c r="F1503" s="3" t="s">
        <v>33</v>
      </c>
      <c r="G1503" s="3" t="s">
        <v>94</v>
      </c>
      <c r="H1503" s="3" t="s">
        <v>13</v>
      </c>
      <c r="I1503" s="3" t="s">
        <v>48</v>
      </c>
      <c r="J1503" s="3" t="s">
        <v>2985</v>
      </c>
      <c r="K1503" s="3">
        <v>1</v>
      </c>
      <c r="L1503" s="3">
        <v>6343</v>
      </c>
      <c r="M1503" s="3">
        <f t="shared" si="71"/>
        <v>6343</v>
      </c>
      <c r="N1503" s="6">
        <f>Table2[[#This Row],[revenue]]/Table2[[#This Row],[Order ID]]</f>
        <v>0.55146930968527208</v>
      </c>
      <c r="O1503" s="3" t="str" cm="1">
        <f t="array" ref="O1503">_xlfn.IFS(M1503&lt;=150000,"regular",M1503&lt;=300000,"premium",M1503&lt;=500000,"VIP")</f>
        <v>regular</v>
      </c>
    </row>
    <row r="1504" spans="1:15" x14ac:dyDescent="0.25">
      <c r="A1504" s="3">
        <v>11503</v>
      </c>
      <c r="B1504" s="5">
        <v>45234</v>
      </c>
      <c r="C1504" s="5" t="str">
        <f t="shared" si="69"/>
        <v>Nov</v>
      </c>
      <c r="D1504" s="5" t="str">
        <f t="shared" si="70"/>
        <v>2023</v>
      </c>
      <c r="E1504" s="3" t="s">
        <v>2986</v>
      </c>
      <c r="F1504" s="3" t="s">
        <v>23</v>
      </c>
      <c r="G1504" s="3" t="s">
        <v>29</v>
      </c>
      <c r="H1504" s="3" t="s">
        <v>77</v>
      </c>
      <c r="I1504" s="3" t="s">
        <v>78</v>
      </c>
      <c r="J1504" s="3" t="s">
        <v>2987</v>
      </c>
      <c r="K1504" s="3">
        <v>2</v>
      </c>
      <c r="L1504" s="3">
        <v>68154</v>
      </c>
      <c r="M1504" s="3">
        <f t="shared" si="71"/>
        <v>136308</v>
      </c>
      <c r="N1504" s="6">
        <f>Table2[[#This Row],[revenue]]/Table2[[#This Row],[Order ID]]</f>
        <v>11.849778318699469</v>
      </c>
      <c r="O1504" s="3" t="str" cm="1">
        <f t="array" ref="O1504">_xlfn.IFS(M1504&lt;=150000,"regular",M1504&lt;=300000,"premium",M1504&lt;=500000,"VIP")</f>
        <v>regular</v>
      </c>
    </row>
    <row r="1505" spans="1:15" x14ac:dyDescent="0.25">
      <c r="A1505" s="3">
        <v>11504</v>
      </c>
      <c r="B1505" s="5">
        <v>45450</v>
      </c>
      <c r="C1505" s="5" t="str">
        <f t="shared" si="69"/>
        <v>Jun</v>
      </c>
      <c r="D1505" s="5" t="str">
        <f t="shared" si="70"/>
        <v>2024</v>
      </c>
      <c r="E1505" s="3" t="s">
        <v>2988</v>
      </c>
      <c r="F1505" s="3" t="s">
        <v>17</v>
      </c>
      <c r="G1505" s="3" t="s">
        <v>18</v>
      </c>
      <c r="H1505" s="3" t="s">
        <v>35</v>
      </c>
      <c r="I1505" s="3" t="s">
        <v>71</v>
      </c>
      <c r="J1505" s="3" t="s">
        <v>2989</v>
      </c>
      <c r="K1505" s="3">
        <v>1</v>
      </c>
      <c r="L1505" s="3">
        <v>74854</v>
      </c>
      <c r="M1505" s="3">
        <f t="shared" si="71"/>
        <v>74854</v>
      </c>
      <c r="N1505" s="6">
        <f>Table2[[#This Row],[revenue]]/Table2[[#This Row],[Order ID]]</f>
        <v>6.5067802503477052</v>
      </c>
      <c r="O1505" s="3" t="str" cm="1">
        <f t="array" ref="O1505">_xlfn.IFS(M1505&lt;=150000,"regular",M1505&lt;=300000,"premium",M1505&lt;=500000,"VIP")</f>
        <v>regular</v>
      </c>
    </row>
    <row r="1506" spans="1:15" x14ac:dyDescent="0.25">
      <c r="A1506" s="3">
        <v>11505</v>
      </c>
      <c r="B1506" s="5">
        <v>45602</v>
      </c>
      <c r="C1506" s="5" t="str">
        <f t="shared" si="69"/>
        <v>Nov</v>
      </c>
      <c r="D1506" s="5" t="str">
        <f t="shared" si="70"/>
        <v>2024</v>
      </c>
      <c r="E1506" s="3" t="s">
        <v>2990</v>
      </c>
      <c r="F1506" s="3" t="s">
        <v>11</v>
      </c>
      <c r="G1506" s="3" t="s">
        <v>138</v>
      </c>
      <c r="H1506" s="3" t="s">
        <v>35</v>
      </c>
      <c r="I1506" s="3" t="s">
        <v>437</v>
      </c>
      <c r="J1506" s="3" t="s">
        <v>1624</v>
      </c>
      <c r="K1506" s="3">
        <v>5</v>
      </c>
      <c r="L1506" s="3">
        <v>27661</v>
      </c>
      <c r="M1506" s="3">
        <f t="shared" si="71"/>
        <v>138305</v>
      </c>
      <c r="N1506" s="6">
        <f>Table2[[#This Row],[revenue]]/Table2[[#This Row],[Order ID]]</f>
        <v>12.0212950890917</v>
      </c>
      <c r="O1506" s="3" t="str" cm="1">
        <f t="array" ref="O1506">_xlfn.IFS(M1506&lt;=150000,"regular",M1506&lt;=300000,"premium",M1506&lt;=500000,"VIP")</f>
        <v>regular</v>
      </c>
    </row>
    <row r="1507" spans="1:15" x14ac:dyDescent="0.25">
      <c r="A1507" s="3">
        <v>11506</v>
      </c>
      <c r="B1507" s="5">
        <v>45353</v>
      </c>
      <c r="C1507" s="5" t="str">
        <f t="shared" si="69"/>
        <v>Mar</v>
      </c>
      <c r="D1507" s="5" t="str">
        <f t="shared" si="70"/>
        <v>2024</v>
      </c>
      <c r="E1507" s="3" t="s">
        <v>2991</v>
      </c>
      <c r="F1507" s="3" t="s">
        <v>11</v>
      </c>
      <c r="G1507" s="3" t="s">
        <v>12</v>
      </c>
      <c r="H1507" s="3" t="s">
        <v>67</v>
      </c>
      <c r="I1507" s="3" t="s">
        <v>400</v>
      </c>
      <c r="J1507" s="3" t="s">
        <v>2992</v>
      </c>
      <c r="K1507" s="3">
        <v>3</v>
      </c>
      <c r="L1507" s="3">
        <v>19872</v>
      </c>
      <c r="M1507" s="3">
        <f t="shared" si="71"/>
        <v>59616</v>
      </c>
      <c r="N1507" s="6">
        <f>Table2[[#This Row],[revenue]]/Table2[[#This Row],[Order ID]]</f>
        <v>5.1812967147575177</v>
      </c>
      <c r="O1507" s="3" t="str" cm="1">
        <f t="array" ref="O1507">_xlfn.IFS(M1507&lt;=150000,"regular",M1507&lt;=300000,"premium",M1507&lt;=500000,"VIP")</f>
        <v>regular</v>
      </c>
    </row>
    <row r="1508" spans="1:15" x14ac:dyDescent="0.25">
      <c r="A1508" s="3">
        <v>11507</v>
      </c>
      <c r="B1508" s="5">
        <v>45682</v>
      </c>
      <c r="C1508" s="5" t="str">
        <f t="shared" si="69"/>
        <v>Jan</v>
      </c>
      <c r="D1508" s="5" t="str">
        <f t="shared" si="70"/>
        <v>2025</v>
      </c>
      <c r="E1508" s="3" t="s">
        <v>2993</v>
      </c>
      <c r="F1508" s="3" t="s">
        <v>11</v>
      </c>
      <c r="G1508" s="3" t="s">
        <v>61</v>
      </c>
      <c r="H1508" s="3" t="s">
        <v>62</v>
      </c>
      <c r="I1508" s="3" t="s">
        <v>63</v>
      </c>
      <c r="J1508" s="3" t="s">
        <v>2994</v>
      </c>
      <c r="K1508" s="3">
        <v>2</v>
      </c>
      <c r="L1508" s="3">
        <v>69790</v>
      </c>
      <c r="M1508" s="3">
        <f t="shared" si="71"/>
        <v>139580</v>
      </c>
      <c r="N1508" s="6">
        <f>Table2[[#This Row],[revenue]]/Table2[[#This Row],[Order ID]]</f>
        <v>12.130007821326149</v>
      </c>
      <c r="O1508" s="3" t="str" cm="1">
        <f t="array" ref="O1508">_xlfn.IFS(M1508&lt;=150000,"regular",M1508&lt;=300000,"premium",M1508&lt;=500000,"VIP")</f>
        <v>regular</v>
      </c>
    </row>
    <row r="1509" spans="1:15" x14ac:dyDescent="0.25">
      <c r="A1509" s="3">
        <v>11508</v>
      </c>
      <c r="B1509" s="5">
        <v>45453</v>
      </c>
      <c r="C1509" s="5" t="str">
        <f t="shared" si="69"/>
        <v>Jun</v>
      </c>
      <c r="D1509" s="5" t="str">
        <f t="shared" si="70"/>
        <v>2024</v>
      </c>
      <c r="E1509" s="3" t="s">
        <v>2995</v>
      </c>
      <c r="F1509" s="3" t="s">
        <v>11</v>
      </c>
      <c r="G1509" s="3" t="s">
        <v>84</v>
      </c>
      <c r="H1509" s="3" t="s">
        <v>19</v>
      </c>
      <c r="I1509" s="3" t="s">
        <v>124</v>
      </c>
      <c r="J1509" s="3" t="s">
        <v>2996</v>
      </c>
      <c r="K1509" s="3">
        <v>5</v>
      </c>
      <c r="L1509" s="3">
        <v>7842</v>
      </c>
      <c r="M1509" s="3">
        <f t="shared" si="71"/>
        <v>39210</v>
      </c>
      <c r="N1509" s="6">
        <f>Table2[[#This Row],[revenue]]/Table2[[#This Row],[Order ID]]</f>
        <v>3.4071949947862357</v>
      </c>
      <c r="O1509" s="3" t="str" cm="1">
        <f t="array" ref="O1509">_xlfn.IFS(M1509&lt;=150000,"regular",M1509&lt;=300000,"premium",M1509&lt;=500000,"VIP")</f>
        <v>regular</v>
      </c>
    </row>
    <row r="1510" spans="1:15" x14ac:dyDescent="0.25">
      <c r="A1510" s="3">
        <v>11509</v>
      </c>
      <c r="B1510" s="5">
        <v>45763</v>
      </c>
      <c r="C1510" s="5" t="str">
        <f t="shared" si="69"/>
        <v>Apr</v>
      </c>
      <c r="D1510" s="5" t="str">
        <f t="shared" si="70"/>
        <v>2025</v>
      </c>
      <c r="E1510" s="3" t="s">
        <v>2997</v>
      </c>
      <c r="F1510" s="3" t="s">
        <v>33</v>
      </c>
      <c r="G1510" s="3" t="s">
        <v>94</v>
      </c>
      <c r="H1510" s="3" t="s">
        <v>87</v>
      </c>
      <c r="I1510" s="3" t="s">
        <v>174</v>
      </c>
      <c r="J1510" s="3" t="s">
        <v>2350</v>
      </c>
      <c r="K1510" s="3">
        <v>1</v>
      </c>
      <c r="L1510" s="3">
        <v>46483</v>
      </c>
      <c r="M1510" s="3">
        <f t="shared" si="71"/>
        <v>46483</v>
      </c>
      <c r="N1510" s="6">
        <f>Table2[[#This Row],[revenue]]/Table2[[#This Row],[Order ID]]</f>
        <v>4.0388391693457297</v>
      </c>
      <c r="O1510" s="3" t="str" cm="1">
        <f t="array" ref="O1510">_xlfn.IFS(M1510&lt;=150000,"regular",M1510&lt;=300000,"premium",M1510&lt;=500000,"VIP")</f>
        <v>regular</v>
      </c>
    </row>
    <row r="1511" spans="1:15" x14ac:dyDescent="0.25">
      <c r="A1511" s="3">
        <v>11510</v>
      </c>
      <c r="B1511" s="5">
        <v>45864</v>
      </c>
      <c r="C1511" s="5" t="str">
        <f t="shared" si="69"/>
        <v>Jul</v>
      </c>
      <c r="D1511" s="5" t="str">
        <f t="shared" si="70"/>
        <v>2025</v>
      </c>
      <c r="E1511" s="3" t="s">
        <v>2998</v>
      </c>
      <c r="F1511" s="3" t="s">
        <v>33</v>
      </c>
      <c r="G1511" s="3" t="s">
        <v>94</v>
      </c>
      <c r="H1511" s="3" t="s">
        <v>120</v>
      </c>
      <c r="I1511" s="3" t="s">
        <v>155</v>
      </c>
      <c r="J1511" s="3" t="s">
        <v>2999</v>
      </c>
      <c r="K1511" s="3">
        <v>3</v>
      </c>
      <c r="L1511" s="3">
        <v>55155</v>
      </c>
      <c r="M1511" s="3">
        <f t="shared" si="71"/>
        <v>165465</v>
      </c>
      <c r="N1511" s="6">
        <f>Table2[[#This Row],[revenue]]/Table2[[#This Row],[Order ID]]</f>
        <v>14.375760208514336</v>
      </c>
      <c r="O1511" s="3" t="str" cm="1">
        <f t="array" ref="O1511">_xlfn.IFS(M1511&lt;=150000,"regular",M1511&lt;=300000,"premium",M1511&lt;=500000,"VIP")</f>
        <v>premium</v>
      </c>
    </row>
    <row r="1512" spans="1:15" x14ac:dyDescent="0.25">
      <c r="A1512" s="3">
        <v>11511</v>
      </c>
      <c r="B1512" s="5">
        <v>45320</v>
      </c>
      <c r="C1512" s="5" t="str">
        <f t="shared" si="69"/>
        <v>Jan</v>
      </c>
      <c r="D1512" s="5" t="str">
        <f t="shared" si="70"/>
        <v>2024</v>
      </c>
      <c r="E1512" s="3" t="s">
        <v>3000</v>
      </c>
      <c r="F1512" s="3" t="s">
        <v>23</v>
      </c>
      <c r="G1512" s="3" t="s">
        <v>24</v>
      </c>
      <c r="H1512" s="3" t="s">
        <v>67</v>
      </c>
      <c r="I1512" s="3" t="s">
        <v>400</v>
      </c>
      <c r="J1512" s="3" t="s">
        <v>3001</v>
      </c>
      <c r="K1512" s="3">
        <v>1</v>
      </c>
      <c r="L1512" s="3">
        <v>43008</v>
      </c>
      <c r="M1512" s="3">
        <f t="shared" si="71"/>
        <v>43008</v>
      </c>
      <c r="N1512" s="6">
        <f>Table2[[#This Row],[revenue]]/Table2[[#This Row],[Order ID]]</f>
        <v>3.7362522804274172</v>
      </c>
      <c r="O1512" s="3" t="str" cm="1">
        <f t="array" ref="O1512">_xlfn.IFS(M1512&lt;=150000,"regular",M1512&lt;=300000,"premium",M1512&lt;=500000,"VIP")</f>
        <v>regular</v>
      </c>
    </row>
    <row r="1513" spans="1:15" x14ac:dyDescent="0.25">
      <c r="A1513" s="3">
        <v>11512</v>
      </c>
      <c r="B1513" s="5">
        <v>45714</v>
      </c>
      <c r="C1513" s="5" t="str">
        <f t="shared" si="69"/>
        <v>Feb</v>
      </c>
      <c r="D1513" s="5" t="str">
        <f t="shared" si="70"/>
        <v>2025</v>
      </c>
      <c r="E1513" s="3" t="s">
        <v>3002</v>
      </c>
      <c r="F1513" s="3" t="s">
        <v>11</v>
      </c>
      <c r="G1513" s="3" t="s">
        <v>165</v>
      </c>
      <c r="H1513" s="3" t="s">
        <v>87</v>
      </c>
      <c r="I1513" s="3" t="s">
        <v>174</v>
      </c>
      <c r="J1513" s="3" t="s">
        <v>1030</v>
      </c>
      <c r="K1513" s="3">
        <v>4</v>
      </c>
      <c r="L1513" s="3">
        <v>56586</v>
      </c>
      <c r="M1513" s="3">
        <f t="shared" si="71"/>
        <v>226344</v>
      </c>
      <c r="N1513" s="6">
        <f>Table2[[#This Row],[revenue]]/Table2[[#This Row],[Order ID]]</f>
        <v>19.661570535093816</v>
      </c>
      <c r="O1513" s="3" t="str" cm="1">
        <f t="array" ref="O1513">_xlfn.IFS(M1513&lt;=150000,"regular",M1513&lt;=300000,"premium",M1513&lt;=500000,"VIP")</f>
        <v>premium</v>
      </c>
    </row>
    <row r="1514" spans="1:15" x14ac:dyDescent="0.25">
      <c r="A1514" s="3">
        <v>11513</v>
      </c>
      <c r="B1514" s="5">
        <v>45627</v>
      </c>
      <c r="C1514" s="5" t="str">
        <f t="shared" si="69"/>
        <v>Dec</v>
      </c>
      <c r="D1514" s="5" t="str">
        <f t="shared" si="70"/>
        <v>2024</v>
      </c>
      <c r="E1514" s="3" t="s">
        <v>3003</v>
      </c>
      <c r="F1514" s="3" t="s">
        <v>11</v>
      </c>
      <c r="G1514" s="3" t="s">
        <v>84</v>
      </c>
      <c r="H1514" s="3" t="s">
        <v>87</v>
      </c>
      <c r="I1514" s="3" t="s">
        <v>147</v>
      </c>
      <c r="J1514" s="3" t="s">
        <v>2602</v>
      </c>
      <c r="K1514" s="3">
        <v>2</v>
      </c>
      <c r="L1514" s="3">
        <v>21036</v>
      </c>
      <c r="M1514" s="3">
        <f t="shared" si="71"/>
        <v>42072</v>
      </c>
      <c r="N1514" s="6">
        <f>Table2[[#This Row],[revenue]]/Table2[[#This Row],[Order ID]]</f>
        <v>3.6543038304525317</v>
      </c>
      <c r="O1514" s="3" t="str" cm="1">
        <f t="array" ref="O1514">_xlfn.IFS(M1514&lt;=150000,"regular",M1514&lt;=300000,"premium",M1514&lt;=500000,"VIP")</f>
        <v>regular</v>
      </c>
    </row>
    <row r="1515" spans="1:15" x14ac:dyDescent="0.25">
      <c r="A1515" s="3">
        <v>11514</v>
      </c>
      <c r="B1515" s="5">
        <v>45884</v>
      </c>
      <c r="C1515" s="5" t="str">
        <f t="shared" si="69"/>
        <v>Aug</v>
      </c>
      <c r="D1515" s="5" t="str">
        <f t="shared" si="70"/>
        <v>2025</v>
      </c>
      <c r="E1515" s="3" t="s">
        <v>3004</v>
      </c>
      <c r="F1515" s="3" t="s">
        <v>11</v>
      </c>
      <c r="G1515" s="3" t="s">
        <v>138</v>
      </c>
      <c r="H1515" s="3" t="s">
        <v>62</v>
      </c>
      <c r="I1515" s="3" t="s">
        <v>142</v>
      </c>
      <c r="J1515" s="3" t="s">
        <v>3005</v>
      </c>
      <c r="K1515" s="3">
        <v>1</v>
      </c>
      <c r="L1515" s="3">
        <v>8435</v>
      </c>
      <c r="M1515" s="3">
        <f t="shared" si="71"/>
        <v>8435</v>
      </c>
      <c r="N1515" s="6">
        <f>Table2[[#This Row],[revenue]]/Table2[[#This Row],[Order ID]]</f>
        <v>0.73258641653639045</v>
      </c>
      <c r="O1515" s="3" t="str" cm="1">
        <f t="array" ref="O1515">_xlfn.IFS(M1515&lt;=150000,"regular",M1515&lt;=300000,"premium",M1515&lt;=500000,"VIP")</f>
        <v>regular</v>
      </c>
    </row>
    <row r="1516" spans="1:15" x14ac:dyDescent="0.25">
      <c r="A1516" s="3">
        <v>11515</v>
      </c>
      <c r="B1516" s="5">
        <v>45641</v>
      </c>
      <c r="C1516" s="5" t="str">
        <f t="shared" si="69"/>
        <v>Dec</v>
      </c>
      <c r="D1516" s="5" t="str">
        <f t="shared" si="70"/>
        <v>2024</v>
      </c>
      <c r="E1516" s="3" t="s">
        <v>3006</v>
      </c>
      <c r="F1516" s="3" t="s">
        <v>11</v>
      </c>
      <c r="G1516" s="3" t="s">
        <v>138</v>
      </c>
      <c r="H1516" s="3" t="s">
        <v>39</v>
      </c>
      <c r="I1516" s="3" t="s">
        <v>192</v>
      </c>
      <c r="J1516" s="3" t="s">
        <v>3007</v>
      </c>
      <c r="K1516" s="3">
        <v>1</v>
      </c>
      <c r="L1516" s="3">
        <v>59069</v>
      </c>
      <c r="M1516" s="3">
        <f t="shared" si="71"/>
        <v>59069</v>
      </c>
      <c r="N1516" s="6">
        <f>Table2[[#This Row],[revenue]]/Table2[[#This Row],[Order ID]]</f>
        <v>5.1297438124185843</v>
      </c>
      <c r="O1516" s="3" t="str" cm="1">
        <f t="array" ref="O1516">_xlfn.IFS(M1516&lt;=150000,"regular",M1516&lt;=300000,"premium",M1516&lt;=500000,"VIP")</f>
        <v>regular</v>
      </c>
    </row>
    <row r="1517" spans="1:15" x14ac:dyDescent="0.25">
      <c r="A1517" s="3">
        <v>11516</v>
      </c>
      <c r="B1517" s="5">
        <v>45598</v>
      </c>
      <c r="C1517" s="5" t="str">
        <f t="shared" si="69"/>
        <v>Nov</v>
      </c>
      <c r="D1517" s="5" t="str">
        <f t="shared" si="70"/>
        <v>2024</v>
      </c>
      <c r="E1517" s="3" t="s">
        <v>3008</v>
      </c>
      <c r="F1517" s="3" t="s">
        <v>17</v>
      </c>
      <c r="G1517" s="3" t="s">
        <v>66</v>
      </c>
      <c r="H1517" s="3" t="s">
        <v>19</v>
      </c>
      <c r="I1517" s="3" t="s">
        <v>52</v>
      </c>
      <c r="J1517" s="3" t="s">
        <v>3009</v>
      </c>
      <c r="K1517" s="3">
        <v>4</v>
      </c>
      <c r="L1517" s="3">
        <v>72844</v>
      </c>
      <c r="M1517" s="3">
        <f t="shared" si="71"/>
        <v>291376</v>
      </c>
      <c r="N1517" s="6">
        <f>Table2[[#This Row],[revenue]]/Table2[[#This Row],[Order ID]]</f>
        <v>25.301840916985064</v>
      </c>
      <c r="O1517" s="3" t="str" cm="1">
        <f t="array" ref="O1517">_xlfn.IFS(M1517&lt;=150000,"regular",M1517&lt;=300000,"premium",M1517&lt;=500000,"VIP")</f>
        <v>premium</v>
      </c>
    </row>
    <row r="1518" spans="1:15" x14ac:dyDescent="0.25">
      <c r="A1518" s="3">
        <v>11517</v>
      </c>
      <c r="B1518" s="5">
        <v>45309</v>
      </c>
      <c r="C1518" s="5" t="str">
        <f t="shared" si="69"/>
        <v>Jan</v>
      </c>
      <c r="D1518" s="5" t="str">
        <f t="shared" si="70"/>
        <v>2024</v>
      </c>
      <c r="E1518" s="3" t="s">
        <v>3010</v>
      </c>
      <c r="F1518" s="3" t="s">
        <v>11</v>
      </c>
      <c r="G1518" s="3" t="s">
        <v>165</v>
      </c>
      <c r="H1518" s="3" t="s">
        <v>13</v>
      </c>
      <c r="I1518" s="3" t="s">
        <v>91</v>
      </c>
      <c r="J1518" s="3" t="s">
        <v>3011</v>
      </c>
      <c r="K1518" s="3">
        <v>4</v>
      </c>
      <c r="L1518" s="3">
        <v>56495</v>
      </c>
      <c r="M1518" s="3">
        <f t="shared" si="71"/>
        <v>225980</v>
      </c>
      <c r="N1518" s="6">
        <f>Table2[[#This Row],[revenue]]/Table2[[#This Row],[Order ID]]</f>
        <v>19.621429191629765</v>
      </c>
      <c r="O1518" s="3" t="str" cm="1">
        <f t="array" ref="O1518">_xlfn.IFS(M1518&lt;=150000,"regular",M1518&lt;=300000,"premium",M1518&lt;=500000,"VIP")</f>
        <v>premium</v>
      </c>
    </row>
    <row r="1519" spans="1:15" x14ac:dyDescent="0.25">
      <c r="A1519" s="3">
        <v>11518</v>
      </c>
      <c r="B1519" s="5">
        <v>45553</v>
      </c>
      <c r="C1519" s="5" t="str">
        <f t="shared" si="69"/>
        <v>Sep</v>
      </c>
      <c r="D1519" s="5" t="str">
        <f t="shared" si="70"/>
        <v>2024</v>
      </c>
      <c r="E1519" s="3" t="s">
        <v>3012</v>
      </c>
      <c r="F1519" s="3" t="s">
        <v>17</v>
      </c>
      <c r="G1519" s="3" t="s">
        <v>47</v>
      </c>
      <c r="H1519" s="3" t="s">
        <v>62</v>
      </c>
      <c r="I1519" s="3" t="s">
        <v>114</v>
      </c>
      <c r="J1519" s="3" t="s">
        <v>3013</v>
      </c>
      <c r="K1519" s="3">
        <v>2</v>
      </c>
      <c r="L1519" s="3">
        <v>58411</v>
      </c>
      <c r="M1519" s="3">
        <f t="shared" si="71"/>
        <v>116822</v>
      </c>
      <c r="N1519" s="6">
        <f>Table2[[#This Row],[revenue]]/Table2[[#This Row],[Order ID]]</f>
        <v>10.142559472130579</v>
      </c>
      <c r="O1519" s="3" t="str" cm="1">
        <f t="array" ref="O1519">_xlfn.IFS(M1519&lt;=150000,"regular",M1519&lt;=300000,"premium",M1519&lt;=500000,"VIP")</f>
        <v>regular</v>
      </c>
    </row>
    <row r="1520" spans="1:15" x14ac:dyDescent="0.25">
      <c r="A1520" s="3">
        <v>11519</v>
      </c>
      <c r="B1520" s="5">
        <v>45688</v>
      </c>
      <c r="C1520" s="5" t="str">
        <f t="shared" si="69"/>
        <v>Jan</v>
      </c>
      <c r="D1520" s="5" t="str">
        <f t="shared" si="70"/>
        <v>2025</v>
      </c>
      <c r="E1520" s="3" t="s">
        <v>3014</v>
      </c>
      <c r="F1520" s="3" t="s">
        <v>23</v>
      </c>
      <c r="G1520" s="3" t="s">
        <v>76</v>
      </c>
      <c r="H1520" s="3" t="s">
        <v>120</v>
      </c>
      <c r="I1520" s="3" t="s">
        <v>150</v>
      </c>
      <c r="J1520" s="3" t="s">
        <v>2568</v>
      </c>
      <c r="K1520" s="3">
        <v>1</v>
      </c>
      <c r="L1520" s="3">
        <v>74254</v>
      </c>
      <c r="M1520" s="3">
        <f t="shared" si="71"/>
        <v>74254</v>
      </c>
      <c r="N1520" s="6">
        <f>Table2[[#This Row],[revenue]]/Table2[[#This Row],[Order ID]]</f>
        <v>6.4462192898689121</v>
      </c>
      <c r="O1520" s="3" t="str" cm="1">
        <f t="array" ref="O1520">_xlfn.IFS(M1520&lt;=150000,"regular",M1520&lt;=300000,"premium",M1520&lt;=500000,"VIP")</f>
        <v>regular</v>
      </c>
    </row>
    <row r="1521" spans="1:15" x14ac:dyDescent="0.25">
      <c r="A1521" s="3">
        <v>11520</v>
      </c>
      <c r="B1521" s="5">
        <v>45521</v>
      </c>
      <c r="C1521" s="5" t="str">
        <f t="shared" si="69"/>
        <v>Aug</v>
      </c>
      <c r="D1521" s="5" t="str">
        <f t="shared" si="70"/>
        <v>2024</v>
      </c>
      <c r="E1521" s="3" t="s">
        <v>3015</v>
      </c>
      <c r="F1521" s="3" t="s">
        <v>11</v>
      </c>
      <c r="G1521" s="3" t="s">
        <v>138</v>
      </c>
      <c r="H1521" s="3" t="s">
        <v>19</v>
      </c>
      <c r="I1521" s="3" t="s">
        <v>30</v>
      </c>
      <c r="J1521" s="3" t="s">
        <v>3016</v>
      </c>
      <c r="K1521" s="3">
        <v>2</v>
      </c>
      <c r="L1521" s="3">
        <v>27743</v>
      </c>
      <c r="M1521" s="3">
        <f t="shared" si="71"/>
        <v>55486</v>
      </c>
      <c r="N1521" s="6">
        <f>Table2[[#This Row],[revenue]]/Table2[[#This Row],[Order ID]]</f>
        <v>4.8164930555555552</v>
      </c>
      <c r="O1521" s="3" t="str" cm="1">
        <f t="array" ref="O1521">_xlfn.IFS(M1521&lt;=150000,"regular",M1521&lt;=300000,"premium",M1521&lt;=500000,"VIP")</f>
        <v>regular</v>
      </c>
    </row>
    <row r="1522" spans="1:15" x14ac:dyDescent="0.25">
      <c r="A1522" s="3">
        <v>11521</v>
      </c>
      <c r="B1522" s="5">
        <v>45585</v>
      </c>
      <c r="C1522" s="5" t="str">
        <f t="shared" si="69"/>
        <v>Oct</v>
      </c>
      <c r="D1522" s="5" t="str">
        <f t="shared" si="70"/>
        <v>2024</v>
      </c>
      <c r="E1522" s="3" t="s">
        <v>3017</v>
      </c>
      <c r="F1522" s="3" t="s">
        <v>11</v>
      </c>
      <c r="G1522" s="3" t="s">
        <v>61</v>
      </c>
      <c r="H1522" s="3" t="s">
        <v>77</v>
      </c>
      <c r="I1522" s="3" t="s">
        <v>81</v>
      </c>
      <c r="J1522" s="3" t="s">
        <v>1067</v>
      </c>
      <c r="K1522" s="3">
        <v>1</v>
      </c>
      <c r="L1522" s="3">
        <v>78463</v>
      </c>
      <c r="M1522" s="3">
        <f t="shared" si="71"/>
        <v>78463</v>
      </c>
      <c r="N1522" s="6">
        <f>Table2[[#This Row],[revenue]]/Table2[[#This Row],[Order ID]]</f>
        <v>6.8104331221248158</v>
      </c>
      <c r="O1522" s="3" t="str" cm="1">
        <f t="array" ref="O1522">_xlfn.IFS(M1522&lt;=150000,"regular",M1522&lt;=300000,"premium",M1522&lt;=500000,"VIP")</f>
        <v>regular</v>
      </c>
    </row>
    <row r="1523" spans="1:15" x14ac:dyDescent="0.25">
      <c r="A1523" s="3">
        <v>11522</v>
      </c>
      <c r="B1523" s="5">
        <v>45757</v>
      </c>
      <c r="C1523" s="5" t="str">
        <f t="shared" si="69"/>
        <v>Apr</v>
      </c>
      <c r="D1523" s="5" t="str">
        <f t="shared" si="70"/>
        <v>2025</v>
      </c>
      <c r="E1523" s="3" t="s">
        <v>3018</v>
      </c>
      <c r="F1523" s="3" t="s">
        <v>33</v>
      </c>
      <c r="G1523" s="3" t="s">
        <v>101</v>
      </c>
      <c r="H1523" s="3" t="s">
        <v>35</v>
      </c>
      <c r="I1523" s="3" t="s">
        <v>71</v>
      </c>
      <c r="J1523" s="3" t="s">
        <v>3019</v>
      </c>
      <c r="K1523" s="3">
        <v>3</v>
      </c>
      <c r="L1523" s="3">
        <v>70431</v>
      </c>
      <c r="M1523" s="3">
        <f t="shared" si="71"/>
        <v>211293</v>
      </c>
      <c r="N1523" s="6">
        <f>Table2[[#This Row],[revenue]]/Table2[[#This Row],[Order ID]]</f>
        <v>18.338222530810622</v>
      </c>
      <c r="O1523" s="3" t="str" cm="1">
        <f t="array" ref="O1523">_xlfn.IFS(M1523&lt;=150000,"regular",M1523&lt;=300000,"premium",M1523&lt;=500000,"VIP")</f>
        <v>premium</v>
      </c>
    </row>
    <row r="1524" spans="1:15" x14ac:dyDescent="0.25">
      <c r="A1524" s="3">
        <v>11523</v>
      </c>
      <c r="B1524" s="5">
        <v>45323</v>
      </c>
      <c r="C1524" s="5" t="str">
        <f t="shared" si="69"/>
        <v>Feb</v>
      </c>
      <c r="D1524" s="5" t="str">
        <f t="shared" si="70"/>
        <v>2024</v>
      </c>
      <c r="E1524" s="3" t="s">
        <v>3020</v>
      </c>
      <c r="F1524" s="3" t="s">
        <v>11</v>
      </c>
      <c r="G1524" s="3" t="s">
        <v>165</v>
      </c>
      <c r="H1524" s="3" t="s">
        <v>19</v>
      </c>
      <c r="I1524" s="3" t="s">
        <v>52</v>
      </c>
      <c r="J1524" s="3" t="s">
        <v>3021</v>
      </c>
      <c r="K1524" s="3">
        <v>1</v>
      </c>
      <c r="L1524" s="3">
        <v>48348</v>
      </c>
      <c r="M1524" s="3">
        <f t="shared" si="71"/>
        <v>48348</v>
      </c>
      <c r="N1524" s="6">
        <f>Table2[[#This Row],[revenue]]/Table2[[#This Row],[Order ID]]</f>
        <v>4.1957823483467847</v>
      </c>
      <c r="O1524" s="3" t="str" cm="1">
        <f t="array" ref="O1524">_xlfn.IFS(M1524&lt;=150000,"regular",M1524&lt;=300000,"premium",M1524&lt;=500000,"VIP")</f>
        <v>regular</v>
      </c>
    </row>
    <row r="1525" spans="1:15" x14ac:dyDescent="0.25">
      <c r="A1525" s="3">
        <v>11524</v>
      </c>
      <c r="B1525" s="5">
        <v>45933</v>
      </c>
      <c r="C1525" s="5" t="str">
        <f t="shared" si="69"/>
        <v>Oct</v>
      </c>
      <c r="D1525" s="5" t="str">
        <f t="shared" si="70"/>
        <v>2025</v>
      </c>
      <c r="E1525" s="3" t="s">
        <v>3022</v>
      </c>
      <c r="F1525" s="3" t="s">
        <v>33</v>
      </c>
      <c r="G1525" s="3" t="s">
        <v>43</v>
      </c>
      <c r="H1525" s="3" t="s">
        <v>62</v>
      </c>
      <c r="I1525" s="3" t="s">
        <v>114</v>
      </c>
      <c r="J1525" s="3" t="s">
        <v>3023</v>
      </c>
      <c r="K1525" s="3">
        <v>5</v>
      </c>
      <c r="L1525" s="3">
        <v>18837</v>
      </c>
      <c r="M1525" s="3">
        <f t="shared" si="71"/>
        <v>94185</v>
      </c>
      <c r="N1525" s="6">
        <f>Table2[[#This Row],[revenue]]/Table2[[#This Row],[Order ID]]</f>
        <v>8.1729434224227706</v>
      </c>
      <c r="O1525" s="3" t="str" cm="1">
        <f t="array" ref="O1525">_xlfn.IFS(M1525&lt;=150000,"regular",M1525&lt;=300000,"premium",M1525&lt;=500000,"VIP")</f>
        <v>regular</v>
      </c>
    </row>
    <row r="1526" spans="1:15" x14ac:dyDescent="0.25">
      <c r="A1526" s="3">
        <v>11525</v>
      </c>
      <c r="B1526" s="5">
        <v>45504</v>
      </c>
      <c r="C1526" s="5" t="str">
        <f t="shared" si="69"/>
        <v>Jul</v>
      </c>
      <c r="D1526" s="5" t="str">
        <f t="shared" si="70"/>
        <v>2024</v>
      </c>
      <c r="E1526" s="3" t="s">
        <v>3024</v>
      </c>
      <c r="F1526" s="3" t="s">
        <v>33</v>
      </c>
      <c r="G1526" s="3" t="s">
        <v>55</v>
      </c>
      <c r="H1526" s="3" t="s">
        <v>87</v>
      </c>
      <c r="I1526" s="3" t="s">
        <v>147</v>
      </c>
      <c r="J1526" s="3" t="s">
        <v>3025</v>
      </c>
      <c r="K1526" s="3">
        <v>3</v>
      </c>
      <c r="L1526" s="3">
        <v>11450</v>
      </c>
      <c r="M1526" s="3">
        <f t="shared" si="71"/>
        <v>34350</v>
      </c>
      <c r="N1526" s="6">
        <f>Table2[[#This Row],[revenue]]/Table2[[#This Row],[Order ID]]</f>
        <v>2.9804772234273318</v>
      </c>
      <c r="O1526" s="3" t="str" cm="1">
        <f t="array" ref="O1526">_xlfn.IFS(M1526&lt;=150000,"regular",M1526&lt;=300000,"premium",M1526&lt;=500000,"VIP")</f>
        <v>regular</v>
      </c>
    </row>
    <row r="1527" spans="1:15" x14ac:dyDescent="0.25">
      <c r="A1527" s="3">
        <v>11526</v>
      </c>
      <c r="B1527" s="5">
        <v>45296</v>
      </c>
      <c r="C1527" s="5" t="str">
        <f t="shared" si="69"/>
        <v>Jan</v>
      </c>
      <c r="D1527" s="5" t="str">
        <f t="shared" si="70"/>
        <v>2024</v>
      </c>
      <c r="E1527" s="3" t="s">
        <v>3026</v>
      </c>
      <c r="F1527" s="3" t="s">
        <v>17</v>
      </c>
      <c r="G1527" s="3" t="s">
        <v>18</v>
      </c>
      <c r="H1527" s="3" t="s">
        <v>25</v>
      </c>
      <c r="I1527" s="3" t="s">
        <v>58</v>
      </c>
      <c r="J1527" s="3" t="s">
        <v>3027</v>
      </c>
      <c r="K1527" s="3">
        <v>2</v>
      </c>
      <c r="L1527" s="3">
        <v>77558</v>
      </c>
      <c r="M1527" s="3">
        <f t="shared" si="71"/>
        <v>155116</v>
      </c>
      <c r="N1527" s="6">
        <f>Table2[[#This Row],[revenue]]/Table2[[#This Row],[Order ID]]</f>
        <v>13.457921221585979</v>
      </c>
      <c r="O1527" s="3" t="str" cm="1">
        <f t="array" ref="O1527">_xlfn.IFS(M1527&lt;=150000,"regular",M1527&lt;=300000,"premium",M1527&lt;=500000,"VIP")</f>
        <v>premium</v>
      </c>
    </row>
    <row r="1528" spans="1:15" x14ac:dyDescent="0.25">
      <c r="A1528" s="3">
        <v>11527</v>
      </c>
      <c r="B1528" s="5">
        <v>45839</v>
      </c>
      <c r="C1528" s="5" t="str">
        <f t="shared" si="69"/>
        <v>Jul</v>
      </c>
      <c r="D1528" s="5" t="str">
        <f t="shared" si="70"/>
        <v>2025</v>
      </c>
      <c r="E1528" s="3" t="s">
        <v>3028</v>
      </c>
      <c r="F1528" s="3" t="s">
        <v>33</v>
      </c>
      <c r="G1528" s="3" t="s">
        <v>101</v>
      </c>
      <c r="H1528" s="3" t="s">
        <v>39</v>
      </c>
      <c r="I1528" s="3" t="s">
        <v>200</v>
      </c>
      <c r="J1528" s="3" t="s">
        <v>3029</v>
      </c>
      <c r="K1528" s="3">
        <v>2</v>
      </c>
      <c r="L1528" s="3">
        <v>13108</v>
      </c>
      <c r="M1528" s="3">
        <f t="shared" si="71"/>
        <v>26216</v>
      </c>
      <c r="N1528" s="6">
        <f>Table2[[#This Row],[revenue]]/Table2[[#This Row],[Order ID]]</f>
        <v>2.2743124837338424</v>
      </c>
      <c r="O1528" s="3" t="str" cm="1">
        <f t="array" ref="O1528">_xlfn.IFS(M1528&lt;=150000,"regular",M1528&lt;=300000,"premium",M1528&lt;=500000,"VIP")</f>
        <v>regular</v>
      </c>
    </row>
    <row r="1529" spans="1:15" x14ac:dyDescent="0.25">
      <c r="A1529" s="3">
        <v>11528</v>
      </c>
      <c r="B1529" s="5">
        <v>45896</v>
      </c>
      <c r="C1529" s="5" t="str">
        <f t="shared" si="69"/>
        <v>Aug</v>
      </c>
      <c r="D1529" s="5" t="str">
        <f t="shared" si="70"/>
        <v>2025</v>
      </c>
      <c r="E1529" s="3" t="s">
        <v>3030</v>
      </c>
      <c r="F1529" s="3" t="s">
        <v>33</v>
      </c>
      <c r="G1529" s="3" t="s">
        <v>34</v>
      </c>
      <c r="H1529" s="3" t="s">
        <v>77</v>
      </c>
      <c r="I1529" s="3" t="s">
        <v>287</v>
      </c>
      <c r="J1529" s="3" t="s">
        <v>3031</v>
      </c>
      <c r="K1529" s="3">
        <v>3</v>
      </c>
      <c r="L1529" s="3">
        <v>57883</v>
      </c>
      <c r="M1529" s="3">
        <f t="shared" si="71"/>
        <v>173649</v>
      </c>
      <c r="N1529" s="6">
        <f>Table2[[#This Row],[revenue]]/Table2[[#This Row],[Order ID]]</f>
        <v>15.063237335183899</v>
      </c>
      <c r="O1529" s="3" t="str" cm="1">
        <f t="array" ref="O1529">_xlfn.IFS(M1529&lt;=150000,"regular",M1529&lt;=300000,"premium",M1529&lt;=500000,"VIP")</f>
        <v>premium</v>
      </c>
    </row>
    <row r="1530" spans="1:15" x14ac:dyDescent="0.25">
      <c r="A1530" s="3">
        <v>11529</v>
      </c>
      <c r="B1530" s="5">
        <v>45848</v>
      </c>
      <c r="C1530" s="5" t="str">
        <f t="shared" si="69"/>
        <v>Jul</v>
      </c>
      <c r="D1530" s="5" t="str">
        <f t="shared" si="70"/>
        <v>2025</v>
      </c>
      <c r="E1530" s="3" t="s">
        <v>3032</v>
      </c>
      <c r="F1530" s="3" t="s">
        <v>23</v>
      </c>
      <c r="G1530" s="3" t="s">
        <v>135</v>
      </c>
      <c r="H1530" s="3" t="s">
        <v>35</v>
      </c>
      <c r="I1530" s="3" t="s">
        <v>71</v>
      </c>
      <c r="J1530" s="3" t="s">
        <v>3033</v>
      </c>
      <c r="K1530" s="3">
        <v>3</v>
      </c>
      <c r="L1530" s="3">
        <v>42725</v>
      </c>
      <c r="M1530" s="3">
        <f t="shared" si="71"/>
        <v>128175</v>
      </c>
      <c r="N1530" s="6">
        <f>Table2[[#This Row],[revenue]]/Table2[[#This Row],[Order ID]]</f>
        <v>11.117616445485298</v>
      </c>
      <c r="O1530" s="3" t="str" cm="1">
        <f t="array" ref="O1530">_xlfn.IFS(M1530&lt;=150000,"regular",M1530&lt;=300000,"premium",M1530&lt;=500000,"VIP")</f>
        <v>regular</v>
      </c>
    </row>
    <row r="1531" spans="1:15" x14ac:dyDescent="0.25">
      <c r="A1531" s="3">
        <v>11530</v>
      </c>
      <c r="B1531" s="5">
        <v>45396</v>
      </c>
      <c r="C1531" s="5" t="str">
        <f t="shared" si="69"/>
        <v>Apr</v>
      </c>
      <c r="D1531" s="5" t="str">
        <f t="shared" si="70"/>
        <v>2024</v>
      </c>
      <c r="E1531" s="3" t="s">
        <v>3034</v>
      </c>
      <c r="F1531" s="3" t="s">
        <v>33</v>
      </c>
      <c r="G1531" s="3" t="s">
        <v>55</v>
      </c>
      <c r="H1531" s="3" t="s">
        <v>62</v>
      </c>
      <c r="I1531" s="3" t="s">
        <v>63</v>
      </c>
      <c r="J1531" s="3" t="s">
        <v>3035</v>
      </c>
      <c r="K1531" s="3">
        <v>3</v>
      </c>
      <c r="L1531" s="3">
        <v>55957</v>
      </c>
      <c r="M1531" s="3">
        <f t="shared" si="71"/>
        <v>167871</v>
      </c>
      <c r="N1531" s="6">
        <f>Table2[[#This Row],[revenue]]/Table2[[#This Row],[Order ID]]</f>
        <v>14.559496964440589</v>
      </c>
      <c r="O1531" s="3" t="str" cm="1">
        <f t="array" ref="O1531">_xlfn.IFS(M1531&lt;=150000,"regular",M1531&lt;=300000,"premium",M1531&lt;=500000,"VIP")</f>
        <v>premium</v>
      </c>
    </row>
    <row r="1532" spans="1:15" x14ac:dyDescent="0.25">
      <c r="A1532" s="3">
        <v>11531</v>
      </c>
      <c r="B1532" s="5">
        <v>45801</v>
      </c>
      <c r="C1532" s="5" t="str">
        <f t="shared" si="69"/>
        <v>May</v>
      </c>
      <c r="D1532" s="5" t="str">
        <f t="shared" si="70"/>
        <v>2025</v>
      </c>
      <c r="E1532" s="3" t="s">
        <v>3036</v>
      </c>
      <c r="F1532" s="3" t="s">
        <v>23</v>
      </c>
      <c r="G1532" s="3" t="s">
        <v>135</v>
      </c>
      <c r="H1532" s="3" t="s">
        <v>87</v>
      </c>
      <c r="I1532" s="3" t="s">
        <v>174</v>
      </c>
      <c r="J1532" s="3" t="s">
        <v>3037</v>
      </c>
      <c r="K1532" s="3">
        <v>4</v>
      </c>
      <c r="L1532" s="3">
        <v>56766</v>
      </c>
      <c r="M1532" s="3">
        <f t="shared" si="71"/>
        <v>227064</v>
      </c>
      <c r="N1532" s="6">
        <f>Table2[[#This Row],[revenue]]/Table2[[#This Row],[Order ID]]</f>
        <v>19.69161391032868</v>
      </c>
      <c r="O1532" s="3" t="str" cm="1">
        <f t="array" ref="O1532">_xlfn.IFS(M1532&lt;=150000,"regular",M1532&lt;=300000,"premium",M1532&lt;=500000,"VIP")</f>
        <v>premium</v>
      </c>
    </row>
    <row r="1533" spans="1:15" x14ac:dyDescent="0.25">
      <c r="A1533" s="3">
        <v>11532</v>
      </c>
      <c r="B1533" s="5">
        <v>45806</v>
      </c>
      <c r="C1533" s="5" t="str">
        <f t="shared" si="69"/>
        <v>May</v>
      </c>
      <c r="D1533" s="5" t="str">
        <f t="shared" si="70"/>
        <v>2025</v>
      </c>
      <c r="E1533" s="3" t="s">
        <v>3038</v>
      </c>
      <c r="F1533" s="3" t="s">
        <v>17</v>
      </c>
      <c r="G1533" s="3" t="s">
        <v>66</v>
      </c>
      <c r="H1533" s="3" t="s">
        <v>35</v>
      </c>
      <c r="I1533" s="3" t="s">
        <v>44</v>
      </c>
      <c r="J1533" s="3" t="s">
        <v>3039</v>
      </c>
      <c r="K1533" s="3">
        <v>2</v>
      </c>
      <c r="L1533" s="3">
        <v>74359</v>
      </c>
      <c r="M1533" s="3">
        <f t="shared" si="71"/>
        <v>148718</v>
      </c>
      <c r="N1533" s="6">
        <f>Table2[[#This Row],[revenue]]/Table2[[#This Row],[Order ID]]</f>
        <v>12.896115157821713</v>
      </c>
      <c r="O1533" s="3" t="str" cm="1">
        <f t="array" ref="O1533">_xlfn.IFS(M1533&lt;=150000,"regular",M1533&lt;=300000,"premium",M1533&lt;=500000,"VIP")</f>
        <v>regular</v>
      </c>
    </row>
    <row r="1534" spans="1:15" x14ac:dyDescent="0.25">
      <c r="A1534" s="3">
        <v>11533</v>
      </c>
      <c r="B1534" s="5">
        <v>45902</v>
      </c>
      <c r="C1534" s="5" t="str">
        <f t="shared" si="69"/>
        <v>Sep</v>
      </c>
      <c r="D1534" s="5" t="str">
        <f t="shared" si="70"/>
        <v>2025</v>
      </c>
      <c r="E1534" s="3" t="s">
        <v>3040</v>
      </c>
      <c r="F1534" s="3" t="s">
        <v>11</v>
      </c>
      <c r="G1534" s="3" t="s">
        <v>12</v>
      </c>
      <c r="H1534" s="3" t="s">
        <v>77</v>
      </c>
      <c r="I1534" s="3" t="s">
        <v>287</v>
      </c>
      <c r="J1534" s="3" t="s">
        <v>3041</v>
      </c>
      <c r="K1534" s="3">
        <v>2</v>
      </c>
      <c r="L1534" s="3">
        <v>16331</v>
      </c>
      <c r="M1534" s="3">
        <f t="shared" si="71"/>
        <v>32662</v>
      </c>
      <c r="N1534" s="6">
        <f>Table2[[#This Row],[revenue]]/Table2[[#This Row],[Order ID]]</f>
        <v>2.8320471689933235</v>
      </c>
      <c r="O1534" s="3" t="str" cm="1">
        <f t="array" ref="O1534">_xlfn.IFS(M1534&lt;=150000,"regular",M1534&lt;=300000,"premium",M1534&lt;=500000,"VIP")</f>
        <v>regular</v>
      </c>
    </row>
    <row r="1535" spans="1:15" x14ac:dyDescent="0.25">
      <c r="A1535" s="3">
        <v>11534</v>
      </c>
      <c r="B1535" s="5">
        <v>45203</v>
      </c>
      <c r="C1535" s="5" t="str">
        <f t="shared" si="69"/>
        <v>Oct</v>
      </c>
      <c r="D1535" s="5" t="str">
        <f t="shared" si="70"/>
        <v>2023</v>
      </c>
      <c r="E1535" s="3" t="s">
        <v>3042</v>
      </c>
      <c r="F1535" s="3" t="s">
        <v>33</v>
      </c>
      <c r="G1535" s="3" t="s">
        <v>101</v>
      </c>
      <c r="H1535" s="3" t="s">
        <v>39</v>
      </c>
      <c r="I1535" s="3" t="s">
        <v>192</v>
      </c>
      <c r="J1535" s="3" t="s">
        <v>1335</v>
      </c>
      <c r="K1535" s="3">
        <v>5</v>
      </c>
      <c r="L1535" s="3">
        <v>44511</v>
      </c>
      <c r="M1535" s="3">
        <f t="shared" si="71"/>
        <v>222555</v>
      </c>
      <c r="N1535" s="6">
        <f>Table2[[#This Row],[revenue]]/Table2[[#This Row],[Order ID]]</f>
        <v>19.295560950234091</v>
      </c>
      <c r="O1535" s="3" t="str" cm="1">
        <f t="array" ref="O1535">_xlfn.IFS(M1535&lt;=150000,"regular",M1535&lt;=300000,"premium",M1535&lt;=500000,"VIP")</f>
        <v>premium</v>
      </c>
    </row>
    <row r="1536" spans="1:15" x14ac:dyDescent="0.25">
      <c r="A1536" s="3">
        <v>11535</v>
      </c>
      <c r="B1536" s="5">
        <v>45207</v>
      </c>
      <c r="C1536" s="5" t="str">
        <f t="shared" si="69"/>
        <v>Oct</v>
      </c>
      <c r="D1536" s="5" t="str">
        <f t="shared" si="70"/>
        <v>2023</v>
      </c>
      <c r="E1536" s="3" t="s">
        <v>3043</v>
      </c>
      <c r="F1536" s="3" t="s">
        <v>17</v>
      </c>
      <c r="G1536" s="3" t="s">
        <v>51</v>
      </c>
      <c r="H1536" s="3" t="s">
        <v>39</v>
      </c>
      <c r="I1536" s="3" t="s">
        <v>40</v>
      </c>
      <c r="J1536" s="3" t="s">
        <v>3044</v>
      </c>
      <c r="K1536" s="3">
        <v>4</v>
      </c>
      <c r="L1536" s="3">
        <v>42955</v>
      </c>
      <c r="M1536" s="3">
        <f t="shared" si="71"/>
        <v>171820</v>
      </c>
      <c r="N1536" s="6">
        <f>Table2[[#This Row],[revenue]]/Table2[[#This Row],[Order ID]]</f>
        <v>14.895535327264847</v>
      </c>
      <c r="O1536" s="3" t="str" cm="1">
        <f t="array" ref="O1536">_xlfn.IFS(M1536&lt;=150000,"regular",M1536&lt;=300000,"premium",M1536&lt;=500000,"VIP")</f>
        <v>premium</v>
      </c>
    </row>
    <row r="1537" spans="1:15" x14ac:dyDescent="0.25">
      <c r="A1537" s="3">
        <v>11536</v>
      </c>
      <c r="B1537" s="5">
        <v>45368</v>
      </c>
      <c r="C1537" s="5" t="str">
        <f t="shared" si="69"/>
        <v>Mar</v>
      </c>
      <c r="D1537" s="5" t="str">
        <f t="shared" si="70"/>
        <v>2024</v>
      </c>
      <c r="E1537" s="3" t="s">
        <v>3045</v>
      </c>
      <c r="F1537" s="3" t="s">
        <v>33</v>
      </c>
      <c r="G1537" s="3" t="s">
        <v>101</v>
      </c>
      <c r="H1537" s="3" t="s">
        <v>19</v>
      </c>
      <c r="I1537" s="3" t="s">
        <v>98</v>
      </c>
      <c r="J1537" s="3" t="s">
        <v>3046</v>
      </c>
      <c r="K1537" s="3">
        <v>5</v>
      </c>
      <c r="L1537" s="3">
        <v>58177</v>
      </c>
      <c r="M1537" s="3">
        <f t="shared" si="71"/>
        <v>290885</v>
      </c>
      <c r="N1537" s="6">
        <f>Table2[[#This Row],[revenue]]/Table2[[#This Row],[Order ID]]</f>
        <v>25.215412621359224</v>
      </c>
      <c r="O1537" s="3" t="str" cm="1">
        <f t="array" ref="O1537">_xlfn.IFS(M1537&lt;=150000,"regular",M1537&lt;=300000,"premium",M1537&lt;=500000,"VIP")</f>
        <v>premium</v>
      </c>
    </row>
    <row r="1538" spans="1:15" x14ac:dyDescent="0.25">
      <c r="A1538" s="3">
        <v>11537</v>
      </c>
      <c r="B1538" s="5">
        <v>45904</v>
      </c>
      <c r="C1538" s="5" t="str">
        <f t="shared" si="69"/>
        <v>Sep</v>
      </c>
      <c r="D1538" s="5" t="str">
        <f t="shared" si="70"/>
        <v>2025</v>
      </c>
      <c r="E1538" s="3" t="s">
        <v>3047</v>
      </c>
      <c r="F1538" s="3" t="s">
        <v>11</v>
      </c>
      <c r="G1538" s="3" t="s">
        <v>138</v>
      </c>
      <c r="H1538" s="3" t="s">
        <v>120</v>
      </c>
      <c r="I1538" s="3" t="s">
        <v>139</v>
      </c>
      <c r="J1538" s="3" t="s">
        <v>3048</v>
      </c>
      <c r="K1538" s="3">
        <v>4</v>
      </c>
      <c r="L1538" s="3">
        <v>54053</v>
      </c>
      <c r="M1538" s="3">
        <f t="shared" si="71"/>
        <v>216212</v>
      </c>
      <c r="N1538" s="6">
        <f>Table2[[#This Row],[revenue]]/Table2[[#This Row],[Order ID]]</f>
        <v>18.740747161307098</v>
      </c>
      <c r="O1538" s="3" t="str" cm="1">
        <f t="array" ref="O1538">_xlfn.IFS(M1538&lt;=150000,"regular",M1538&lt;=300000,"premium",M1538&lt;=500000,"VIP")</f>
        <v>premium</v>
      </c>
    </row>
    <row r="1539" spans="1:15" x14ac:dyDescent="0.25">
      <c r="A1539" s="3">
        <v>11538</v>
      </c>
      <c r="B1539" s="5">
        <v>45839</v>
      </c>
      <c r="C1539" s="5" t="str">
        <f t="shared" ref="C1539:C1602" si="72">TEXT(B1539,"mmm")</f>
        <v>Jul</v>
      </c>
      <c r="D1539" s="5" t="str">
        <f t="shared" ref="D1539:D1602" si="73">TEXT(B1539,"yyyy")</f>
        <v>2025</v>
      </c>
      <c r="E1539" s="3" t="s">
        <v>3049</v>
      </c>
      <c r="F1539" s="3" t="s">
        <v>17</v>
      </c>
      <c r="G1539" s="3" t="s">
        <v>18</v>
      </c>
      <c r="H1539" s="3" t="s">
        <v>77</v>
      </c>
      <c r="I1539" s="3" t="s">
        <v>109</v>
      </c>
      <c r="J1539" s="3" t="s">
        <v>3050</v>
      </c>
      <c r="K1539" s="3">
        <v>5</v>
      </c>
      <c r="L1539" s="3">
        <v>29477</v>
      </c>
      <c r="M1539" s="3">
        <f t="shared" ref="M1539:M1602" si="74">K1539*L1539</f>
        <v>147385</v>
      </c>
      <c r="N1539" s="6">
        <f>Table2[[#This Row],[revenue]]/Table2[[#This Row],[Order ID]]</f>
        <v>12.773877621771538</v>
      </c>
      <c r="O1539" s="3" t="str" cm="1">
        <f t="array" ref="O1539">_xlfn.IFS(M1539&lt;=150000,"regular",M1539&lt;=300000,"premium",M1539&lt;=500000,"VIP")</f>
        <v>regular</v>
      </c>
    </row>
    <row r="1540" spans="1:15" x14ac:dyDescent="0.25">
      <c r="A1540" s="3">
        <v>11539</v>
      </c>
      <c r="B1540" s="5">
        <v>45455</v>
      </c>
      <c r="C1540" s="5" t="str">
        <f t="shared" si="72"/>
        <v>Jun</v>
      </c>
      <c r="D1540" s="5" t="str">
        <f t="shared" si="73"/>
        <v>2024</v>
      </c>
      <c r="E1540" s="3" t="s">
        <v>3051</v>
      </c>
      <c r="F1540" s="3" t="s">
        <v>11</v>
      </c>
      <c r="G1540" s="3" t="s">
        <v>12</v>
      </c>
      <c r="H1540" s="3" t="s">
        <v>77</v>
      </c>
      <c r="I1540" s="3" t="s">
        <v>287</v>
      </c>
      <c r="J1540" s="3" t="s">
        <v>3052</v>
      </c>
      <c r="K1540" s="3">
        <v>4</v>
      </c>
      <c r="L1540" s="3">
        <v>56039</v>
      </c>
      <c r="M1540" s="3">
        <f t="shared" si="74"/>
        <v>224156</v>
      </c>
      <c r="N1540" s="6">
        <f>Table2[[#This Row],[revenue]]/Table2[[#This Row],[Order ID]]</f>
        <v>19.42594678914984</v>
      </c>
      <c r="O1540" s="3" t="str" cm="1">
        <f t="array" ref="O1540">_xlfn.IFS(M1540&lt;=150000,"regular",M1540&lt;=300000,"premium",M1540&lt;=500000,"VIP")</f>
        <v>premium</v>
      </c>
    </row>
    <row r="1541" spans="1:15" x14ac:dyDescent="0.25">
      <c r="A1541" s="3">
        <v>11540</v>
      </c>
      <c r="B1541" s="5">
        <v>45677</v>
      </c>
      <c r="C1541" s="5" t="str">
        <f t="shared" si="72"/>
        <v>Jan</v>
      </c>
      <c r="D1541" s="5" t="str">
        <f t="shared" si="73"/>
        <v>2025</v>
      </c>
      <c r="E1541" s="3" t="s">
        <v>3053</v>
      </c>
      <c r="F1541" s="3" t="s">
        <v>11</v>
      </c>
      <c r="G1541" s="3" t="s">
        <v>61</v>
      </c>
      <c r="H1541" s="3" t="s">
        <v>87</v>
      </c>
      <c r="I1541" s="3" t="s">
        <v>205</v>
      </c>
      <c r="J1541" s="3" t="s">
        <v>3054</v>
      </c>
      <c r="K1541" s="3">
        <v>1</v>
      </c>
      <c r="L1541" s="3">
        <v>65150</v>
      </c>
      <c r="M1541" s="3">
        <f t="shared" si="74"/>
        <v>65150</v>
      </c>
      <c r="N1541" s="6">
        <f>Table2[[#This Row],[revenue]]/Table2[[#This Row],[Order ID]]</f>
        <v>5.6455805892547657</v>
      </c>
      <c r="O1541" s="3" t="str" cm="1">
        <f t="array" ref="O1541">_xlfn.IFS(M1541&lt;=150000,"regular",M1541&lt;=300000,"premium",M1541&lt;=500000,"VIP")</f>
        <v>regular</v>
      </c>
    </row>
    <row r="1542" spans="1:15" x14ac:dyDescent="0.25">
      <c r="A1542" s="3">
        <v>11541</v>
      </c>
      <c r="B1542" s="5">
        <v>45490</v>
      </c>
      <c r="C1542" s="5" t="str">
        <f t="shared" si="72"/>
        <v>Jul</v>
      </c>
      <c r="D1542" s="5" t="str">
        <f t="shared" si="73"/>
        <v>2024</v>
      </c>
      <c r="E1542" s="3" t="s">
        <v>3055</v>
      </c>
      <c r="F1542" s="3" t="s">
        <v>33</v>
      </c>
      <c r="G1542" s="3" t="s">
        <v>55</v>
      </c>
      <c r="H1542" s="3" t="s">
        <v>25</v>
      </c>
      <c r="I1542" s="3" t="s">
        <v>95</v>
      </c>
      <c r="J1542" s="3" t="s">
        <v>2370</v>
      </c>
      <c r="K1542" s="3">
        <v>3</v>
      </c>
      <c r="L1542" s="3">
        <v>54345</v>
      </c>
      <c r="M1542" s="3">
        <f t="shared" si="74"/>
        <v>163035</v>
      </c>
      <c r="N1542" s="6">
        <f>Table2[[#This Row],[revenue]]/Table2[[#This Row],[Order ID]]</f>
        <v>14.12659214972706</v>
      </c>
      <c r="O1542" s="3" t="str" cm="1">
        <f t="array" ref="O1542">_xlfn.IFS(M1542&lt;=150000,"regular",M1542&lt;=300000,"premium",M1542&lt;=500000,"VIP")</f>
        <v>premium</v>
      </c>
    </row>
    <row r="1543" spans="1:15" x14ac:dyDescent="0.25">
      <c r="A1543" s="3">
        <v>11542</v>
      </c>
      <c r="B1543" s="5">
        <v>45793</v>
      </c>
      <c r="C1543" s="5" t="str">
        <f t="shared" si="72"/>
        <v>May</v>
      </c>
      <c r="D1543" s="5" t="str">
        <f t="shared" si="73"/>
        <v>2025</v>
      </c>
      <c r="E1543" s="3" t="s">
        <v>3056</v>
      </c>
      <c r="F1543" s="3" t="s">
        <v>11</v>
      </c>
      <c r="G1543" s="3" t="s">
        <v>12</v>
      </c>
      <c r="H1543" s="3" t="s">
        <v>87</v>
      </c>
      <c r="I1543" s="3" t="s">
        <v>205</v>
      </c>
      <c r="J1543" s="3" t="s">
        <v>1727</v>
      </c>
      <c r="K1543" s="3">
        <v>4</v>
      </c>
      <c r="L1543" s="3">
        <v>45467</v>
      </c>
      <c r="M1543" s="3">
        <f t="shared" si="74"/>
        <v>181868</v>
      </c>
      <c r="N1543" s="6">
        <f>Table2[[#This Row],[revenue]]/Table2[[#This Row],[Order ID]]</f>
        <v>15.757061167908509</v>
      </c>
      <c r="O1543" s="3" t="str" cm="1">
        <f t="array" ref="O1543">_xlfn.IFS(M1543&lt;=150000,"regular",M1543&lt;=300000,"premium",M1543&lt;=500000,"VIP")</f>
        <v>premium</v>
      </c>
    </row>
    <row r="1544" spans="1:15" x14ac:dyDescent="0.25">
      <c r="A1544" s="3">
        <v>11543</v>
      </c>
      <c r="B1544" s="5">
        <v>45396</v>
      </c>
      <c r="C1544" s="5" t="str">
        <f t="shared" si="72"/>
        <v>Apr</v>
      </c>
      <c r="D1544" s="5" t="str">
        <f t="shared" si="73"/>
        <v>2024</v>
      </c>
      <c r="E1544" s="3" t="s">
        <v>3057</v>
      </c>
      <c r="F1544" s="3" t="s">
        <v>17</v>
      </c>
      <c r="G1544" s="3" t="s">
        <v>51</v>
      </c>
      <c r="H1544" s="3" t="s">
        <v>120</v>
      </c>
      <c r="I1544" s="3" t="s">
        <v>155</v>
      </c>
      <c r="J1544" s="3" t="s">
        <v>3058</v>
      </c>
      <c r="K1544" s="3">
        <v>3</v>
      </c>
      <c r="L1544" s="3">
        <v>53536</v>
      </c>
      <c r="M1544" s="3">
        <f t="shared" si="74"/>
        <v>160608</v>
      </c>
      <c r="N1544" s="6">
        <f>Table2[[#This Row],[revenue]]/Table2[[#This Row],[Order ID]]</f>
        <v>13.913887204366283</v>
      </c>
      <c r="O1544" s="3" t="str" cm="1">
        <f t="array" ref="O1544">_xlfn.IFS(M1544&lt;=150000,"regular",M1544&lt;=300000,"premium",M1544&lt;=500000,"VIP")</f>
        <v>premium</v>
      </c>
    </row>
    <row r="1545" spans="1:15" x14ac:dyDescent="0.25">
      <c r="A1545" s="3">
        <v>11544</v>
      </c>
      <c r="B1545" s="5">
        <v>45724</v>
      </c>
      <c r="C1545" s="5" t="str">
        <f t="shared" si="72"/>
        <v>Mar</v>
      </c>
      <c r="D1545" s="5" t="str">
        <f t="shared" si="73"/>
        <v>2025</v>
      </c>
      <c r="E1545" s="3" t="s">
        <v>3059</v>
      </c>
      <c r="F1545" s="3" t="s">
        <v>17</v>
      </c>
      <c r="G1545" s="3" t="s">
        <v>51</v>
      </c>
      <c r="H1545" s="3" t="s">
        <v>13</v>
      </c>
      <c r="I1545" s="3" t="s">
        <v>91</v>
      </c>
      <c r="J1545" s="3" t="s">
        <v>3060</v>
      </c>
      <c r="K1545" s="3">
        <v>3</v>
      </c>
      <c r="L1545" s="3">
        <v>56465</v>
      </c>
      <c r="M1545" s="3">
        <f t="shared" si="74"/>
        <v>169395</v>
      </c>
      <c r="N1545" s="6">
        <f>Table2[[#This Row],[revenue]]/Table2[[#This Row],[Order ID]]</f>
        <v>14.673856548856548</v>
      </c>
      <c r="O1545" s="3" t="str" cm="1">
        <f t="array" ref="O1545">_xlfn.IFS(M1545&lt;=150000,"regular",M1545&lt;=300000,"premium",M1545&lt;=500000,"VIP")</f>
        <v>premium</v>
      </c>
    </row>
    <row r="1546" spans="1:15" x14ac:dyDescent="0.25">
      <c r="A1546" s="3">
        <v>11545</v>
      </c>
      <c r="B1546" s="5">
        <v>45913</v>
      </c>
      <c r="C1546" s="5" t="str">
        <f t="shared" si="72"/>
        <v>Sep</v>
      </c>
      <c r="D1546" s="5" t="str">
        <f t="shared" si="73"/>
        <v>2025</v>
      </c>
      <c r="E1546" s="3" t="s">
        <v>3061</v>
      </c>
      <c r="F1546" s="3" t="s">
        <v>17</v>
      </c>
      <c r="G1546" s="3" t="s">
        <v>51</v>
      </c>
      <c r="H1546" s="3" t="s">
        <v>13</v>
      </c>
      <c r="I1546" s="3" t="s">
        <v>48</v>
      </c>
      <c r="J1546" s="3" t="s">
        <v>3062</v>
      </c>
      <c r="K1546" s="3">
        <v>2</v>
      </c>
      <c r="L1546" s="3">
        <v>68644</v>
      </c>
      <c r="M1546" s="3">
        <f t="shared" si="74"/>
        <v>137288</v>
      </c>
      <c r="N1546" s="6">
        <f>Table2[[#This Row],[revenue]]/Table2[[#This Row],[Order ID]]</f>
        <v>11.891554785621482</v>
      </c>
      <c r="O1546" s="3" t="str" cm="1">
        <f t="array" ref="O1546">_xlfn.IFS(M1546&lt;=150000,"regular",M1546&lt;=300000,"premium",M1546&lt;=500000,"VIP")</f>
        <v>regular</v>
      </c>
    </row>
    <row r="1547" spans="1:15" x14ac:dyDescent="0.25">
      <c r="A1547" s="3">
        <v>11546</v>
      </c>
      <c r="B1547" s="5">
        <v>45808</v>
      </c>
      <c r="C1547" s="5" t="str">
        <f t="shared" si="72"/>
        <v>May</v>
      </c>
      <c r="D1547" s="5" t="str">
        <f t="shared" si="73"/>
        <v>2025</v>
      </c>
      <c r="E1547" s="3" t="s">
        <v>3063</v>
      </c>
      <c r="F1547" s="3" t="s">
        <v>11</v>
      </c>
      <c r="G1547" s="3" t="s">
        <v>61</v>
      </c>
      <c r="H1547" s="3" t="s">
        <v>39</v>
      </c>
      <c r="I1547" s="3" t="s">
        <v>117</v>
      </c>
      <c r="J1547" s="3" t="s">
        <v>3064</v>
      </c>
      <c r="K1547" s="3">
        <v>4</v>
      </c>
      <c r="L1547" s="3">
        <v>63192</v>
      </c>
      <c r="M1547" s="3">
        <f t="shared" si="74"/>
        <v>252768</v>
      </c>
      <c r="N1547" s="6">
        <f>Table2[[#This Row],[revenue]]/Table2[[#This Row],[Order ID]]</f>
        <v>21.892257058721636</v>
      </c>
      <c r="O1547" s="3" t="str" cm="1">
        <f t="array" ref="O1547">_xlfn.IFS(M1547&lt;=150000,"regular",M1547&lt;=300000,"premium",M1547&lt;=500000,"VIP")</f>
        <v>premium</v>
      </c>
    </row>
    <row r="1548" spans="1:15" x14ac:dyDescent="0.25">
      <c r="A1548" s="3">
        <v>11547</v>
      </c>
      <c r="B1548" s="5">
        <v>45885</v>
      </c>
      <c r="C1548" s="5" t="str">
        <f t="shared" si="72"/>
        <v>Aug</v>
      </c>
      <c r="D1548" s="5" t="str">
        <f t="shared" si="73"/>
        <v>2025</v>
      </c>
      <c r="E1548" s="3" t="s">
        <v>3065</v>
      </c>
      <c r="F1548" s="3" t="s">
        <v>33</v>
      </c>
      <c r="G1548" s="3" t="s">
        <v>55</v>
      </c>
      <c r="H1548" s="3" t="s">
        <v>19</v>
      </c>
      <c r="I1548" s="3" t="s">
        <v>20</v>
      </c>
      <c r="J1548" s="3" t="s">
        <v>1683</v>
      </c>
      <c r="K1548" s="3">
        <v>3</v>
      </c>
      <c r="L1548" s="3">
        <v>57535</v>
      </c>
      <c r="M1548" s="3">
        <f t="shared" si="74"/>
        <v>172605</v>
      </c>
      <c r="N1548" s="6">
        <f>Table2[[#This Row],[revenue]]/Table2[[#This Row],[Order ID]]</f>
        <v>14.948038451545855</v>
      </c>
      <c r="O1548" s="3" t="str" cm="1">
        <f t="array" ref="O1548">_xlfn.IFS(M1548&lt;=150000,"regular",M1548&lt;=300000,"premium",M1548&lt;=500000,"VIP")</f>
        <v>premium</v>
      </c>
    </row>
    <row r="1549" spans="1:15" x14ac:dyDescent="0.25">
      <c r="A1549" s="3">
        <v>11548</v>
      </c>
      <c r="B1549" s="5">
        <v>45821</v>
      </c>
      <c r="C1549" s="5" t="str">
        <f t="shared" si="72"/>
        <v>Jun</v>
      </c>
      <c r="D1549" s="5" t="str">
        <f t="shared" si="73"/>
        <v>2025</v>
      </c>
      <c r="E1549" s="3" t="s">
        <v>3066</v>
      </c>
      <c r="F1549" s="3" t="s">
        <v>23</v>
      </c>
      <c r="G1549" s="3" t="s">
        <v>24</v>
      </c>
      <c r="H1549" s="3" t="s">
        <v>25</v>
      </c>
      <c r="I1549" s="3" t="s">
        <v>58</v>
      </c>
      <c r="J1549" s="3" t="s">
        <v>3067</v>
      </c>
      <c r="K1549" s="3">
        <v>1</v>
      </c>
      <c r="L1549" s="3">
        <v>4957</v>
      </c>
      <c r="M1549" s="3">
        <f t="shared" si="74"/>
        <v>4957</v>
      </c>
      <c r="N1549" s="6">
        <f>Table2[[#This Row],[revenue]]/Table2[[#This Row],[Order ID]]</f>
        <v>0.4292518184967094</v>
      </c>
      <c r="O1549" s="3" t="str" cm="1">
        <f t="array" ref="O1549">_xlfn.IFS(M1549&lt;=150000,"regular",M1549&lt;=300000,"premium",M1549&lt;=500000,"VIP")</f>
        <v>regular</v>
      </c>
    </row>
    <row r="1550" spans="1:15" x14ac:dyDescent="0.25">
      <c r="A1550" s="3">
        <v>11549</v>
      </c>
      <c r="B1550" s="5">
        <v>45836</v>
      </c>
      <c r="C1550" s="5" t="str">
        <f t="shared" si="72"/>
        <v>Jun</v>
      </c>
      <c r="D1550" s="5" t="str">
        <f t="shared" si="73"/>
        <v>2025</v>
      </c>
      <c r="E1550" s="3" t="s">
        <v>3068</v>
      </c>
      <c r="F1550" s="3" t="s">
        <v>33</v>
      </c>
      <c r="G1550" s="3" t="s">
        <v>43</v>
      </c>
      <c r="H1550" s="3" t="s">
        <v>77</v>
      </c>
      <c r="I1550" s="3" t="s">
        <v>109</v>
      </c>
      <c r="J1550" s="3" t="s">
        <v>2887</v>
      </c>
      <c r="K1550" s="3">
        <v>3</v>
      </c>
      <c r="L1550" s="3">
        <v>68401</v>
      </c>
      <c r="M1550" s="3">
        <f t="shared" si="74"/>
        <v>205203</v>
      </c>
      <c r="N1550" s="6">
        <f>Table2[[#This Row],[revenue]]/Table2[[#This Row],[Order ID]]</f>
        <v>17.768031864230668</v>
      </c>
      <c r="O1550" s="3" t="str" cm="1">
        <f t="array" ref="O1550">_xlfn.IFS(M1550&lt;=150000,"regular",M1550&lt;=300000,"premium",M1550&lt;=500000,"VIP")</f>
        <v>premium</v>
      </c>
    </row>
    <row r="1551" spans="1:15" x14ac:dyDescent="0.25">
      <c r="A1551" s="3">
        <v>11550</v>
      </c>
      <c r="B1551" s="5">
        <v>45765</v>
      </c>
      <c r="C1551" s="5" t="str">
        <f t="shared" si="72"/>
        <v>Apr</v>
      </c>
      <c r="D1551" s="5" t="str">
        <f t="shared" si="73"/>
        <v>2025</v>
      </c>
      <c r="E1551" s="3" t="s">
        <v>3069</v>
      </c>
      <c r="F1551" s="3" t="s">
        <v>17</v>
      </c>
      <c r="G1551" s="3" t="s">
        <v>18</v>
      </c>
      <c r="H1551" s="3" t="s">
        <v>13</v>
      </c>
      <c r="I1551" s="3" t="s">
        <v>102</v>
      </c>
      <c r="J1551" s="3" t="s">
        <v>1051</v>
      </c>
      <c r="K1551" s="3">
        <v>5</v>
      </c>
      <c r="L1551" s="3">
        <v>30383</v>
      </c>
      <c r="M1551" s="3">
        <f t="shared" si="74"/>
        <v>151915</v>
      </c>
      <c r="N1551" s="6">
        <f>Table2[[#This Row],[revenue]]/Table2[[#This Row],[Order ID]]</f>
        <v>13.152813852813853</v>
      </c>
      <c r="O1551" s="3" t="str" cm="1">
        <f t="array" ref="O1551">_xlfn.IFS(M1551&lt;=150000,"regular",M1551&lt;=300000,"premium",M1551&lt;=500000,"VIP")</f>
        <v>premium</v>
      </c>
    </row>
    <row r="1552" spans="1:15" x14ac:dyDescent="0.25">
      <c r="A1552" s="3">
        <v>11551</v>
      </c>
      <c r="B1552" s="5">
        <v>45490</v>
      </c>
      <c r="C1552" s="5" t="str">
        <f t="shared" si="72"/>
        <v>Jul</v>
      </c>
      <c r="D1552" s="5" t="str">
        <f t="shared" si="73"/>
        <v>2024</v>
      </c>
      <c r="E1552" s="3" t="s">
        <v>3070</v>
      </c>
      <c r="F1552" s="3" t="s">
        <v>23</v>
      </c>
      <c r="G1552" s="3" t="s">
        <v>29</v>
      </c>
      <c r="H1552" s="3" t="s">
        <v>13</v>
      </c>
      <c r="I1552" s="3" t="s">
        <v>91</v>
      </c>
      <c r="J1552" s="3" t="s">
        <v>3071</v>
      </c>
      <c r="K1552" s="3">
        <v>1</v>
      </c>
      <c r="L1552" s="3">
        <v>75876</v>
      </c>
      <c r="M1552" s="3">
        <f t="shared" si="74"/>
        <v>75876</v>
      </c>
      <c r="N1552" s="6">
        <f>Table2[[#This Row],[revenue]]/Table2[[#This Row],[Order ID]]</f>
        <v>6.568781923642975</v>
      </c>
      <c r="O1552" s="3" t="str" cm="1">
        <f t="array" ref="O1552">_xlfn.IFS(M1552&lt;=150000,"regular",M1552&lt;=300000,"premium",M1552&lt;=500000,"VIP")</f>
        <v>regular</v>
      </c>
    </row>
    <row r="1553" spans="1:15" x14ac:dyDescent="0.25">
      <c r="A1553" s="3">
        <v>11552</v>
      </c>
      <c r="B1553" s="5">
        <v>45701</v>
      </c>
      <c r="C1553" s="5" t="str">
        <f t="shared" si="72"/>
        <v>Feb</v>
      </c>
      <c r="D1553" s="5" t="str">
        <f t="shared" si="73"/>
        <v>2025</v>
      </c>
      <c r="E1553" s="3" t="s">
        <v>3072</v>
      </c>
      <c r="F1553" s="3" t="s">
        <v>17</v>
      </c>
      <c r="G1553" s="3" t="s">
        <v>18</v>
      </c>
      <c r="H1553" s="3" t="s">
        <v>67</v>
      </c>
      <c r="I1553" s="3" t="s">
        <v>68</v>
      </c>
      <c r="J1553" s="3" t="s">
        <v>703</v>
      </c>
      <c r="K1553" s="3">
        <v>4</v>
      </c>
      <c r="L1553" s="3">
        <v>78123</v>
      </c>
      <c r="M1553" s="3">
        <f t="shared" si="74"/>
        <v>312492</v>
      </c>
      <c r="N1553" s="6">
        <f>Table2[[#This Row],[revenue]]/Table2[[#This Row],[Order ID]]</f>
        <v>27.05090027700831</v>
      </c>
      <c r="O1553" s="3" t="str" cm="1">
        <f t="array" ref="O1553">_xlfn.IFS(M1553&lt;=150000,"regular",M1553&lt;=300000,"premium",M1553&lt;=500000,"VIP")</f>
        <v>VIP</v>
      </c>
    </row>
    <row r="1554" spans="1:15" x14ac:dyDescent="0.25">
      <c r="A1554" s="3">
        <v>11553</v>
      </c>
      <c r="B1554" s="5">
        <v>45418</v>
      </c>
      <c r="C1554" s="5" t="str">
        <f t="shared" si="72"/>
        <v>May</v>
      </c>
      <c r="D1554" s="5" t="str">
        <f t="shared" si="73"/>
        <v>2024</v>
      </c>
      <c r="E1554" s="3" t="s">
        <v>3073</v>
      </c>
      <c r="F1554" s="3" t="s">
        <v>33</v>
      </c>
      <c r="G1554" s="3" t="s">
        <v>55</v>
      </c>
      <c r="H1554" s="3" t="s">
        <v>35</v>
      </c>
      <c r="I1554" s="3" t="s">
        <v>437</v>
      </c>
      <c r="J1554" s="3" t="s">
        <v>3074</v>
      </c>
      <c r="K1554" s="3">
        <v>3</v>
      </c>
      <c r="L1554" s="3">
        <v>66674</v>
      </c>
      <c r="M1554" s="3">
        <f t="shared" si="74"/>
        <v>200022</v>
      </c>
      <c r="N1554" s="6">
        <f>Table2[[#This Row],[revenue]]/Table2[[#This Row],[Order ID]]</f>
        <v>17.313425084393664</v>
      </c>
      <c r="O1554" s="3" t="str" cm="1">
        <f t="array" ref="O1554">_xlfn.IFS(M1554&lt;=150000,"regular",M1554&lt;=300000,"premium",M1554&lt;=500000,"VIP")</f>
        <v>premium</v>
      </c>
    </row>
    <row r="1555" spans="1:15" x14ac:dyDescent="0.25">
      <c r="A1555" s="3">
        <v>11554</v>
      </c>
      <c r="B1555" s="5">
        <v>45370</v>
      </c>
      <c r="C1555" s="5" t="str">
        <f t="shared" si="72"/>
        <v>Mar</v>
      </c>
      <c r="D1555" s="5" t="str">
        <f t="shared" si="73"/>
        <v>2024</v>
      </c>
      <c r="E1555" s="3" t="s">
        <v>3075</v>
      </c>
      <c r="F1555" s="3" t="s">
        <v>17</v>
      </c>
      <c r="G1555" s="3" t="s">
        <v>158</v>
      </c>
      <c r="H1555" s="3" t="s">
        <v>25</v>
      </c>
      <c r="I1555" s="3" t="s">
        <v>58</v>
      </c>
      <c r="J1555" s="3" t="s">
        <v>3076</v>
      </c>
      <c r="K1555" s="3">
        <v>1</v>
      </c>
      <c r="L1555" s="3">
        <v>53914</v>
      </c>
      <c r="M1555" s="3">
        <f t="shared" si="74"/>
        <v>53914</v>
      </c>
      <c r="N1555" s="6">
        <f>Table2[[#This Row],[revenue]]/Table2[[#This Row],[Order ID]]</f>
        <v>4.6662627661415961</v>
      </c>
      <c r="O1555" s="3" t="str" cm="1">
        <f t="array" ref="O1555">_xlfn.IFS(M1555&lt;=150000,"regular",M1555&lt;=300000,"premium",M1555&lt;=500000,"VIP")</f>
        <v>regular</v>
      </c>
    </row>
    <row r="1556" spans="1:15" x14ac:dyDescent="0.25">
      <c r="A1556" s="3">
        <v>11555</v>
      </c>
      <c r="B1556" s="5">
        <v>45327</v>
      </c>
      <c r="C1556" s="5" t="str">
        <f t="shared" si="72"/>
        <v>Feb</v>
      </c>
      <c r="D1556" s="5" t="str">
        <f t="shared" si="73"/>
        <v>2024</v>
      </c>
      <c r="E1556" s="3" t="s">
        <v>3077</v>
      </c>
      <c r="F1556" s="3" t="s">
        <v>11</v>
      </c>
      <c r="G1556" s="3" t="s">
        <v>138</v>
      </c>
      <c r="H1556" s="3" t="s">
        <v>120</v>
      </c>
      <c r="I1556" s="3" t="s">
        <v>155</v>
      </c>
      <c r="J1556" s="3" t="s">
        <v>657</v>
      </c>
      <c r="K1556" s="3">
        <v>5</v>
      </c>
      <c r="L1556" s="3">
        <v>42355</v>
      </c>
      <c r="M1556" s="3">
        <f t="shared" si="74"/>
        <v>211775</v>
      </c>
      <c r="N1556" s="6">
        <f>Table2[[#This Row],[revenue]]/Table2[[#This Row],[Order ID]]</f>
        <v>18.327563825183905</v>
      </c>
      <c r="O1556" s="3" t="str" cm="1">
        <f t="array" ref="O1556">_xlfn.IFS(M1556&lt;=150000,"regular",M1556&lt;=300000,"premium",M1556&lt;=500000,"VIP")</f>
        <v>premium</v>
      </c>
    </row>
    <row r="1557" spans="1:15" x14ac:dyDescent="0.25">
      <c r="A1557" s="3">
        <v>11556</v>
      </c>
      <c r="B1557" s="5">
        <v>45665</v>
      </c>
      <c r="C1557" s="5" t="str">
        <f t="shared" si="72"/>
        <v>Jan</v>
      </c>
      <c r="D1557" s="5" t="str">
        <f t="shared" si="73"/>
        <v>2025</v>
      </c>
      <c r="E1557" s="3" t="s">
        <v>3078</v>
      </c>
      <c r="F1557" s="3" t="s">
        <v>33</v>
      </c>
      <c r="G1557" s="3" t="s">
        <v>94</v>
      </c>
      <c r="H1557" s="3" t="s">
        <v>13</v>
      </c>
      <c r="I1557" s="3" t="s">
        <v>48</v>
      </c>
      <c r="J1557" s="3" t="s">
        <v>1926</v>
      </c>
      <c r="K1557" s="3">
        <v>2</v>
      </c>
      <c r="L1557" s="3">
        <v>14604</v>
      </c>
      <c r="M1557" s="3">
        <f t="shared" si="74"/>
        <v>29208</v>
      </c>
      <c r="N1557" s="6">
        <f>Table2[[#This Row],[revenue]]/Table2[[#This Row],[Order ID]]</f>
        <v>2.5275181723779854</v>
      </c>
      <c r="O1557" s="3" t="str" cm="1">
        <f t="array" ref="O1557">_xlfn.IFS(M1557&lt;=150000,"regular",M1557&lt;=300000,"premium",M1557&lt;=500000,"VIP")</f>
        <v>regular</v>
      </c>
    </row>
    <row r="1558" spans="1:15" x14ac:dyDescent="0.25">
      <c r="A1558" s="3">
        <v>11557</v>
      </c>
      <c r="B1558" s="5">
        <v>45644</v>
      </c>
      <c r="C1558" s="5" t="str">
        <f t="shared" si="72"/>
        <v>Dec</v>
      </c>
      <c r="D1558" s="5" t="str">
        <f t="shared" si="73"/>
        <v>2024</v>
      </c>
      <c r="E1558" s="3" t="s">
        <v>3079</v>
      </c>
      <c r="F1558" s="3" t="s">
        <v>23</v>
      </c>
      <c r="G1558" s="3" t="s">
        <v>76</v>
      </c>
      <c r="H1558" s="3" t="s">
        <v>13</v>
      </c>
      <c r="I1558" s="3" t="s">
        <v>102</v>
      </c>
      <c r="J1558" s="3" t="s">
        <v>3080</v>
      </c>
      <c r="K1558" s="3">
        <v>2</v>
      </c>
      <c r="L1558" s="3">
        <v>56144</v>
      </c>
      <c r="M1558" s="3">
        <f t="shared" si="74"/>
        <v>112288</v>
      </c>
      <c r="N1558" s="6">
        <f>Table2[[#This Row],[revenue]]/Table2[[#This Row],[Order ID]]</f>
        <v>9.7160162671973698</v>
      </c>
      <c r="O1558" s="3" t="str" cm="1">
        <f t="array" ref="O1558">_xlfn.IFS(M1558&lt;=150000,"regular",M1558&lt;=300000,"premium",M1558&lt;=500000,"VIP")</f>
        <v>regular</v>
      </c>
    </row>
    <row r="1559" spans="1:15" x14ac:dyDescent="0.25">
      <c r="A1559" s="3">
        <v>11558</v>
      </c>
      <c r="B1559" s="5">
        <v>45377</v>
      </c>
      <c r="C1559" s="5" t="str">
        <f t="shared" si="72"/>
        <v>Mar</v>
      </c>
      <c r="D1559" s="5" t="str">
        <f t="shared" si="73"/>
        <v>2024</v>
      </c>
      <c r="E1559" s="3" t="s">
        <v>3081</v>
      </c>
      <c r="F1559" s="3" t="s">
        <v>17</v>
      </c>
      <c r="G1559" s="3" t="s">
        <v>51</v>
      </c>
      <c r="H1559" s="3" t="s">
        <v>77</v>
      </c>
      <c r="I1559" s="3" t="s">
        <v>287</v>
      </c>
      <c r="J1559" s="3" t="s">
        <v>3082</v>
      </c>
      <c r="K1559" s="3">
        <v>4</v>
      </c>
      <c r="L1559" s="3">
        <v>69488</v>
      </c>
      <c r="M1559" s="3">
        <f t="shared" si="74"/>
        <v>277952</v>
      </c>
      <c r="N1559" s="6">
        <f>Table2[[#This Row],[revenue]]/Table2[[#This Row],[Order ID]]</f>
        <v>24.048451289150371</v>
      </c>
      <c r="O1559" s="3" t="str" cm="1">
        <f t="array" ref="O1559">_xlfn.IFS(M1559&lt;=150000,"regular",M1559&lt;=300000,"premium",M1559&lt;=500000,"VIP")</f>
        <v>premium</v>
      </c>
    </row>
    <row r="1560" spans="1:15" x14ac:dyDescent="0.25">
      <c r="A1560" s="3">
        <v>11559</v>
      </c>
      <c r="B1560" s="5">
        <v>45507</v>
      </c>
      <c r="C1560" s="5" t="str">
        <f t="shared" si="72"/>
        <v>Aug</v>
      </c>
      <c r="D1560" s="5" t="str">
        <f t="shared" si="73"/>
        <v>2024</v>
      </c>
      <c r="E1560" s="3" t="s">
        <v>3083</v>
      </c>
      <c r="F1560" s="3" t="s">
        <v>17</v>
      </c>
      <c r="G1560" s="3" t="s">
        <v>51</v>
      </c>
      <c r="H1560" s="3" t="s">
        <v>19</v>
      </c>
      <c r="I1560" s="3" t="s">
        <v>98</v>
      </c>
      <c r="J1560" s="3" t="s">
        <v>3084</v>
      </c>
      <c r="K1560" s="3">
        <v>1</v>
      </c>
      <c r="L1560" s="3">
        <v>54783</v>
      </c>
      <c r="M1560" s="3">
        <f t="shared" si="74"/>
        <v>54783</v>
      </c>
      <c r="N1560" s="6">
        <f>Table2[[#This Row],[revenue]]/Table2[[#This Row],[Order ID]]</f>
        <v>4.7394238255904488</v>
      </c>
      <c r="O1560" s="3" t="str" cm="1">
        <f t="array" ref="O1560">_xlfn.IFS(M1560&lt;=150000,"regular",M1560&lt;=300000,"premium",M1560&lt;=500000,"VIP")</f>
        <v>regular</v>
      </c>
    </row>
    <row r="1561" spans="1:15" x14ac:dyDescent="0.25">
      <c r="A1561" s="3">
        <v>11560</v>
      </c>
      <c r="B1561" s="5">
        <v>45245</v>
      </c>
      <c r="C1561" s="5" t="str">
        <f t="shared" si="72"/>
        <v>Nov</v>
      </c>
      <c r="D1561" s="5" t="str">
        <f t="shared" si="73"/>
        <v>2023</v>
      </c>
      <c r="E1561" s="3" t="s">
        <v>3085</v>
      </c>
      <c r="F1561" s="3" t="s">
        <v>17</v>
      </c>
      <c r="G1561" s="3" t="s">
        <v>51</v>
      </c>
      <c r="H1561" s="3" t="s">
        <v>77</v>
      </c>
      <c r="I1561" s="3" t="s">
        <v>109</v>
      </c>
      <c r="J1561" s="3" t="s">
        <v>3086</v>
      </c>
      <c r="K1561" s="3">
        <v>4</v>
      </c>
      <c r="L1561" s="3">
        <v>31813</v>
      </c>
      <c r="M1561" s="3">
        <f t="shared" si="74"/>
        <v>127252</v>
      </c>
      <c r="N1561" s="6">
        <f>Table2[[#This Row],[revenue]]/Table2[[#This Row],[Order ID]]</f>
        <v>11.00795847750865</v>
      </c>
      <c r="O1561" s="3" t="str" cm="1">
        <f t="array" ref="O1561">_xlfn.IFS(M1561&lt;=150000,"regular",M1561&lt;=300000,"premium",M1561&lt;=500000,"VIP")</f>
        <v>regular</v>
      </c>
    </row>
    <row r="1562" spans="1:15" x14ac:dyDescent="0.25">
      <c r="A1562" s="3">
        <v>11561</v>
      </c>
      <c r="B1562" s="5">
        <v>45471</v>
      </c>
      <c r="C1562" s="5" t="str">
        <f t="shared" si="72"/>
        <v>Jun</v>
      </c>
      <c r="D1562" s="5" t="str">
        <f t="shared" si="73"/>
        <v>2024</v>
      </c>
      <c r="E1562" s="3" t="s">
        <v>3087</v>
      </c>
      <c r="F1562" s="3" t="s">
        <v>33</v>
      </c>
      <c r="G1562" s="3" t="s">
        <v>34</v>
      </c>
      <c r="H1562" s="3" t="s">
        <v>67</v>
      </c>
      <c r="I1562" s="3" t="s">
        <v>298</v>
      </c>
      <c r="J1562" s="3" t="s">
        <v>458</v>
      </c>
      <c r="K1562" s="3">
        <v>3</v>
      </c>
      <c r="L1562" s="3">
        <v>22087</v>
      </c>
      <c r="M1562" s="3">
        <f t="shared" si="74"/>
        <v>66261</v>
      </c>
      <c r="N1562" s="6">
        <f>Table2[[#This Row],[revenue]]/Table2[[#This Row],[Order ID]]</f>
        <v>5.7314246172476428</v>
      </c>
      <c r="O1562" s="3" t="str" cm="1">
        <f t="array" ref="O1562">_xlfn.IFS(M1562&lt;=150000,"regular",M1562&lt;=300000,"premium",M1562&lt;=500000,"VIP")</f>
        <v>regular</v>
      </c>
    </row>
    <row r="1563" spans="1:15" x14ac:dyDescent="0.25">
      <c r="A1563" s="3">
        <v>11562</v>
      </c>
      <c r="B1563" s="5">
        <v>45772</v>
      </c>
      <c r="C1563" s="5" t="str">
        <f t="shared" si="72"/>
        <v>Apr</v>
      </c>
      <c r="D1563" s="5" t="str">
        <f t="shared" si="73"/>
        <v>2025</v>
      </c>
      <c r="E1563" s="3" t="s">
        <v>3088</v>
      </c>
      <c r="F1563" s="3" t="s">
        <v>17</v>
      </c>
      <c r="G1563" s="3" t="s">
        <v>47</v>
      </c>
      <c r="H1563" s="3" t="s">
        <v>87</v>
      </c>
      <c r="I1563" s="3" t="s">
        <v>205</v>
      </c>
      <c r="J1563" s="3" t="s">
        <v>1785</v>
      </c>
      <c r="K1563" s="3">
        <v>5</v>
      </c>
      <c r="L1563" s="3">
        <v>42219</v>
      </c>
      <c r="M1563" s="3">
        <f t="shared" si="74"/>
        <v>211095</v>
      </c>
      <c r="N1563" s="6">
        <f>Table2[[#This Row],[revenue]]/Table2[[#This Row],[Order ID]]</f>
        <v>18.25765438505449</v>
      </c>
      <c r="O1563" s="3" t="str" cm="1">
        <f t="array" ref="O1563">_xlfn.IFS(M1563&lt;=150000,"regular",M1563&lt;=300000,"premium",M1563&lt;=500000,"VIP")</f>
        <v>premium</v>
      </c>
    </row>
    <row r="1564" spans="1:15" x14ac:dyDescent="0.25">
      <c r="A1564" s="3">
        <v>11563</v>
      </c>
      <c r="B1564" s="5">
        <v>45691</v>
      </c>
      <c r="C1564" s="5" t="str">
        <f t="shared" si="72"/>
        <v>Feb</v>
      </c>
      <c r="D1564" s="5" t="str">
        <f t="shared" si="73"/>
        <v>2025</v>
      </c>
      <c r="E1564" s="3" t="s">
        <v>3089</v>
      </c>
      <c r="F1564" s="3" t="s">
        <v>23</v>
      </c>
      <c r="G1564" s="3" t="s">
        <v>135</v>
      </c>
      <c r="H1564" s="3" t="s">
        <v>67</v>
      </c>
      <c r="I1564" s="3" t="s">
        <v>298</v>
      </c>
      <c r="J1564" s="3" t="s">
        <v>3090</v>
      </c>
      <c r="K1564" s="3">
        <v>1</v>
      </c>
      <c r="L1564" s="3">
        <v>67580</v>
      </c>
      <c r="M1564" s="3">
        <f t="shared" si="74"/>
        <v>67580</v>
      </c>
      <c r="N1564" s="6">
        <f>Table2[[#This Row],[revenue]]/Table2[[#This Row],[Order ID]]</f>
        <v>5.8445040214477215</v>
      </c>
      <c r="O1564" s="3" t="str" cm="1">
        <f t="array" ref="O1564">_xlfn.IFS(M1564&lt;=150000,"regular",M1564&lt;=300000,"premium",M1564&lt;=500000,"VIP")</f>
        <v>regular</v>
      </c>
    </row>
    <row r="1565" spans="1:15" x14ac:dyDescent="0.25">
      <c r="A1565" s="3">
        <v>11564</v>
      </c>
      <c r="B1565" s="5">
        <v>45373</v>
      </c>
      <c r="C1565" s="5" t="str">
        <f t="shared" si="72"/>
        <v>Mar</v>
      </c>
      <c r="D1565" s="5" t="str">
        <f t="shared" si="73"/>
        <v>2024</v>
      </c>
      <c r="E1565" s="3" t="s">
        <v>3091</v>
      </c>
      <c r="F1565" s="3" t="s">
        <v>33</v>
      </c>
      <c r="G1565" s="3" t="s">
        <v>101</v>
      </c>
      <c r="H1565" s="3" t="s">
        <v>62</v>
      </c>
      <c r="I1565" s="3" t="s">
        <v>142</v>
      </c>
      <c r="J1565" s="3" t="s">
        <v>3092</v>
      </c>
      <c r="K1565" s="3">
        <v>2</v>
      </c>
      <c r="L1565" s="3">
        <v>36046</v>
      </c>
      <c r="M1565" s="3">
        <f t="shared" si="74"/>
        <v>72092</v>
      </c>
      <c r="N1565" s="6">
        <f>Table2[[#This Row],[revenue]]/Table2[[#This Row],[Order ID]]</f>
        <v>6.2341750259425801</v>
      </c>
      <c r="O1565" s="3" t="str" cm="1">
        <f t="array" ref="O1565">_xlfn.IFS(M1565&lt;=150000,"regular",M1565&lt;=300000,"premium",M1565&lt;=500000,"VIP")</f>
        <v>regular</v>
      </c>
    </row>
    <row r="1566" spans="1:15" x14ac:dyDescent="0.25">
      <c r="A1566" s="3">
        <v>11565</v>
      </c>
      <c r="B1566" s="5">
        <v>45650</v>
      </c>
      <c r="C1566" s="5" t="str">
        <f t="shared" si="72"/>
        <v>Dec</v>
      </c>
      <c r="D1566" s="5" t="str">
        <f t="shared" si="73"/>
        <v>2024</v>
      </c>
      <c r="E1566" s="3" t="s">
        <v>3093</v>
      </c>
      <c r="F1566" s="3" t="s">
        <v>11</v>
      </c>
      <c r="G1566" s="3" t="s">
        <v>165</v>
      </c>
      <c r="H1566" s="3" t="s">
        <v>87</v>
      </c>
      <c r="I1566" s="3" t="s">
        <v>174</v>
      </c>
      <c r="J1566" s="3" t="s">
        <v>3094</v>
      </c>
      <c r="K1566" s="3">
        <v>3</v>
      </c>
      <c r="L1566" s="3">
        <v>45233</v>
      </c>
      <c r="M1566" s="3">
        <f t="shared" si="74"/>
        <v>135699</v>
      </c>
      <c r="N1566" s="6">
        <f>Table2[[#This Row],[revenue]]/Table2[[#This Row],[Order ID]]</f>
        <v>11.733592736705576</v>
      </c>
      <c r="O1566" s="3" t="str" cm="1">
        <f t="array" ref="O1566">_xlfn.IFS(M1566&lt;=150000,"regular",M1566&lt;=300000,"premium",M1566&lt;=500000,"VIP")</f>
        <v>regular</v>
      </c>
    </row>
    <row r="1567" spans="1:15" x14ac:dyDescent="0.25">
      <c r="A1567" s="3">
        <v>11566</v>
      </c>
      <c r="B1567" s="5">
        <v>45382</v>
      </c>
      <c r="C1567" s="5" t="str">
        <f t="shared" si="72"/>
        <v>Mar</v>
      </c>
      <c r="D1567" s="5" t="str">
        <f t="shared" si="73"/>
        <v>2024</v>
      </c>
      <c r="E1567" s="3" t="s">
        <v>3095</v>
      </c>
      <c r="F1567" s="3" t="s">
        <v>17</v>
      </c>
      <c r="G1567" s="3" t="s">
        <v>158</v>
      </c>
      <c r="H1567" s="3" t="s">
        <v>62</v>
      </c>
      <c r="I1567" s="3" t="s">
        <v>114</v>
      </c>
      <c r="J1567" s="3" t="s">
        <v>3096</v>
      </c>
      <c r="K1567" s="3">
        <v>5</v>
      </c>
      <c r="L1567" s="3">
        <v>8191</v>
      </c>
      <c r="M1567" s="3">
        <f t="shared" si="74"/>
        <v>40955</v>
      </c>
      <c r="N1567" s="6">
        <f>Table2[[#This Row],[revenue]]/Table2[[#This Row],[Order ID]]</f>
        <v>3.5409821891751685</v>
      </c>
      <c r="O1567" s="3" t="str" cm="1">
        <f t="array" ref="O1567">_xlfn.IFS(M1567&lt;=150000,"regular",M1567&lt;=300000,"premium",M1567&lt;=500000,"VIP")</f>
        <v>regular</v>
      </c>
    </row>
    <row r="1568" spans="1:15" x14ac:dyDescent="0.25">
      <c r="A1568" s="3">
        <v>11567</v>
      </c>
      <c r="B1568" s="5">
        <v>45638</v>
      </c>
      <c r="C1568" s="5" t="str">
        <f t="shared" si="72"/>
        <v>Dec</v>
      </c>
      <c r="D1568" s="5" t="str">
        <f t="shared" si="73"/>
        <v>2024</v>
      </c>
      <c r="E1568" s="3" t="s">
        <v>3097</v>
      </c>
      <c r="F1568" s="3" t="s">
        <v>11</v>
      </c>
      <c r="G1568" s="3" t="s">
        <v>138</v>
      </c>
      <c r="H1568" s="3" t="s">
        <v>67</v>
      </c>
      <c r="I1568" s="3" t="s">
        <v>195</v>
      </c>
      <c r="J1568" s="3" t="s">
        <v>3098</v>
      </c>
      <c r="K1568" s="3">
        <v>2</v>
      </c>
      <c r="L1568" s="3">
        <v>51678</v>
      </c>
      <c r="M1568" s="3">
        <f t="shared" si="74"/>
        <v>103356</v>
      </c>
      <c r="N1568" s="6">
        <f>Table2[[#This Row],[revenue]]/Table2[[#This Row],[Order ID]]</f>
        <v>8.9354197285380828</v>
      </c>
      <c r="O1568" s="3" t="str" cm="1">
        <f t="array" ref="O1568">_xlfn.IFS(M1568&lt;=150000,"regular",M1568&lt;=300000,"premium",M1568&lt;=500000,"VIP")</f>
        <v>regular</v>
      </c>
    </row>
    <row r="1569" spans="1:15" x14ac:dyDescent="0.25">
      <c r="A1569" s="3">
        <v>11568</v>
      </c>
      <c r="B1569" s="5">
        <v>45226</v>
      </c>
      <c r="C1569" s="5" t="str">
        <f t="shared" si="72"/>
        <v>Oct</v>
      </c>
      <c r="D1569" s="5" t="str">
        <f t="shared" si="73"/>
        <v>2023</v>
      </c>
      <c r="E1569" s="3" t="s">
        <v>3099</v>
      </c>
      <c r="F1569" s="3" t="s">
        <v>23</v>
      </c>
      <c r="G1569" s="3" t="s">
        <v>135</v>
      </c>
      <c r="H1569" s="3" t="s">
        <v>39</v>
      </c>
      <c r="I1569" s="3" t="s">
        <v>117</v>
      </c>
      <c r="J1569" s="3" t="s">
        <v>3100</v>
      </c>
      <c r="K1569" s="3">
        <v>4</v>
      </c>
      <c r="L1569" s="3">
        <v>15799</v>
      </c>
      <c r="M1569" s="3">
        <f t="shared" si="74"/>
        <v>63196</v>
      </c>
      <c r="N1569" s="6">
        <f>Table2[[#This Row],[revenue]]/Table2[[#This Row],[Order ID]]</f>
        <v>5.4630013831258646</v>
      </c>
      <c r="O1569" s="3" t="str" cm="1">
        <f t="array" ref="O1569">_xlfn.IFS(M1569&lt;=150000,"regular",M1569&lt;=300000,"premium",M1569&lt;=500000,"VIP")</f>
        <v>regular</v>
      </c>
    </row>
    <row r="1570" spans="1:15" x14ac:dyDescent="0.25">
      <c r="A1570" s="3">
        <v>11569</v>
      </c>
      <c r="B1570" s="5">
        <v>45261</v>
      </c>
      <c r="C1570" s="5" t="str">
        <f t="shared" si="72"/>
        <v>Dec</v>
      </c>
      <c r="D1570" s="5" t="str">
        <f t="shared" si="73"/>
        <v>2023</v>
      </c>
      <c r="E1570" s="3" t="s">
        <v>3101</v>
      </c>
      <c r="F1570" s="3" t="s">
        <v>11</v>
      </c>
      <c r="G1570" s="3" t="s">
        <v>165</v>
      </c>
      <c r="H1570" s="3" t="s">
        <v>62</v>
      </c>
      <c r="I1570" s="3" t="s">
        <v>63</v>
      </c>
      <c r="J1570" s="3" t="s">
        <v>3102</v>
      </c>
      <c r="K1570" s="3">
        <v>3</v>
      </c>
      <c r="L1570" s="3">
        <v>42318</v>
      </c>
      <c r="M1570" s="3">
        <f t="shared" si="74"/>
        <v>126954</v>
      </c>
      <c r="N1570" s="6">
        <f>Table2[[#This Row],[revenue]]/Table2[[#This Row],[Order ID]]</f>
        <v>10.973636442216268</v>
      </c>
      <c r="O1570" s="3" t="str" cm="1">
        <f t="array" ref="O1570">_xlfn.IFS(M1570&lt;=150000,"regular",M1570&lt;=300000,"premium",M1570&lt;=500000,"VIP")</f>
        <v>regular</v>
      </c>
    </row>
    <row r="1571" spans="1:15" x14ac:dyDescent="0.25">
      <c r="A1571" s="3">
        <v>11570</v>
      </c>
      <c r="B1571" s="5">
        <v>45261</v>
      </c>
      <c r="C1571" s="5" t="str">
        <f t="shared" si="72"/>
        <v>Dec</v>
      </c>
      <c r="D1571" s="5" t="str">
        <f t="shared" si="73"/>
        <v>2023</v>
      </c>
      <c r="E1571" s="3" t="s">
        <v>3103</v>
      </c>
      <c r="F1571" s="3" t="s">
        <v>33</v>
      </c>
      <c r="G1571" s="3" t="s">
        <v>94</v>
      </c>
      <c r="H1571" s="3" t="s">
        <v>87</v>
      </c>
      <c r="I1571" s="3" t="s">
        <v>129</v>
      </c>
      <c r="J1571" s="3" t="s">
        <v>3104</v>
      </c>
      <c r="K1571" s="3">
        <v>5</v>
      </c>
      <c r="L1571" s="3">
        <v>39187</v>
      </c>
      <c r="M1571" s="3">
        <f t="shared" si="74"/>
        <v>195935</v>
      </c>
      <c r="N1571" s="6">
        <f>Table2[[#This Row],[revenue]]/Table2[[#This Row],[Order ID]]</f>
        <v>16.934745030250649</v>
      </c>
      <c r="O1571" s="3" t="str" cm="1">
        <f t="array" ref="O1571">_xlfn.IFS(M1571&lt;=150000,"regular",M1571&lt;=300000,"premium",M1571&lt;=500000,"VIP")</f>
        <v>premium</v>
      </c>
    </row>
    <row r="1572" spans="1:15" x14ac:dyDescent="0.25">
      <c r="A1572" s="3">
        <v>11571</v>
      </c>
      <c r="B1572" s="5">
        <v>45821</v>
      </c>
      <c r="C1572" s="5" t="str">
        <f t="shared" si="72"/>
        <v>Jun</v>
      </c>
      <c r="D1572" s="5" t="str">
        <f t="shared" si="73"/>
        <v>2025</v>
      </c>
      <c r="E1572" s="3" t="s">
        <v>3105</v>
      </c>
      <c r="F1572" s="3" t="s">
        <v>17</v>
      </c>
      <c r="G1572" s="3" t="s">
        <v>18</v>
      </c>
      <c r="H1572" s="3" t="s">
        <v>87</v>
      </c>
      <c r="I1572" s="3" t="s">
        <v>88</v>
      </c>
      <c r="J1572" s="3" t="s">
        <v>3106</v>
      </c>
      <c r="K1572" s="3">
        <v>3</v>
      </c>
      <c r="L1572" s="3">
        <v>72783</v>
      </c>
      <c r="M1572" s="3">
        <f t="shared" si="74"/>
        <v>218349</v>
      </c>
      <c r="N1572" s="6">
        <f>Table2[[#This Row],[revenue]]/Table2[[#This Row],[Order ID]]</f>
        <v>18.870365569095153</v>
      </c>
      <c r="O1572" s="3" t="str" cm="1">
        <f t="array" ref="O1572">_xlfn.IFS(M1572&lt;=150000,"regular",M1572&lt;=300000,"premium",M1572&lt;=500000,"VIP")</f>
        <v>premium</v>
      </c>
    </row>
    <row r="1573" spans="1:15" x14ac:dyDescent="0.25">
      <c r="A1573" s="3">
        <v>11572</v>
      </c>
      <c r="B1573" s="5">
        <v>45417</v>
      </c>
      <c r="C1573" s="5" t="str">
        <f t="shared" si="72"/>
        <v>May</v>
      </c>
      <c r="D1573" s="5" t="str">
        <f t="shared" si="73"/>
        <v>2024</v>
      </c>
      <c r="E1573" s="3" t="s">
        <v>3107</v>
      </c>
      <c r="F1573" s="3" t="s">
        <v>17</v>
      </c>
      <c r="G1573" s="3" t="s">
        <v>47</v>
      </c>
      <c r="H1573" s="3" t="s">
        <v>39</v>
      </c>
      <c r="I1573" s="3" t="s">
        <v>117</v>
      </c>
      <c r="J1573" s="3" t="s">
        <v>3108</v>
      </c>
      <c r="K1573" s="3">
        <v>1</v>
      </c>
      <c r="L1573" s="3">
        <v>62101</v>
      </c>
      <c r="M1573" s="3">
        <f t="shared" si="74"/>
        <v>62101</v>
      </c>
      <c r="N1573" s="6">
        <f>Table2[[#This Row],[revenue]]/Table2[[#This Row],[Order ID]]</f>
        <v>5.3664880746629793</v>
      </c>
      <c r="O1573" s="3" t="str" cm="1">
        <f t="array" ref="O1573">_xlfn.IFS(M1573&lt;=150000,"regular",M1573&lt;=300000,"premium",M1573&lt;=500000,"VIP")</f>
        <v>regular</v>
      </c>
    </row>
    <row r="1574" spans="1:15" x14ac:dyDescent="0.25">
      <c r="A1574" s="3">
        <v>11573</v>
      </c>
      <c r="B1574" s="5">
        <v>45498</v>
      </c>
      <c r="C1574" s="5" t="str">
        <f t="shared" si="72"/>
        <v>Jul</v>
      </c>
      <c r="D1574" s="5" t="str">
        <f t="shared" si="73"/>
        <v>2024</v>
      </c>
      <c r="E1574" s="3" t="s">
        <v>3109</v>
      </c>
      <c r="F1574" s="3" t="s">
        <v>23</v>
      </c>
      <c r="G1574" s="3" t="s">
        <v>105</v>
      </c>
      <c r="H1574" s="3" t="s">
        <v>120</v>
      </c>
      <c r="I1574" s="3" t="s">
        <v>139</v>
      </c>
      <c r="J1574" s="3" t="s">
        <v>3110</v>
      </c>
      <c r="K1574" s="3">
        <v>2</v>
      </c>
      <c r="L1574" s="3">
        <v>10088</v>
      </c>
      <c r="M1574" s="3">
        <f t="shared" si="74"/>
        <v>20176</v>
      </c>
      <c r="N1574" s="6">
        <f>Table2[[#This Row],[revenue]]/Table2[[#This Row],[Order ID]]</f>
        <v>1.743368184567528</v>
      </c>
      <c r="O1574" s="3" t="str" cm="1">
        <f t="array" ref="O1574">_xlfn.IFS(M1574&lt;=150000,"regular",M1574&lt;=300000,"premium",M1574&lt;=500000,"VIP")</f>
        <v>regular</v>
      </c>
    </row>
    <row r="1575" spans="1:15" x14ac:dyDescent="0.25">
      <c r="A1575" s="3">
        <v>11574</v>
      </c>
      <c r="B1575" s="5">
        <v>45737</v>
      </c>
      <c r="C1575" s="5" t="str">
        <f t="shared" si="72"/>
        <v>Mar</v>
      </c>
      <c r="D1575" s="5" t="str">
        <f t="shared" si="73"/>
        <v>2025</v>
      </c>
      <c r="E1575" s="3" t="s">
        <v>3111</v>
      </c>
      <c r="F1575" s="3" t="s">
        <v>17</v>
      </c>
      <c r="G1575" s="3" t="s">
        <v>47</v>
      </c>
      <c r="H1575" s="3" t="s">
        <v>87</v>
      </c>
      <c r="I1575" s="3" t="s">
        <v>205</v>
      </c>
      <c r="J1575" s="3" t="s">
        <v>3112</v>
      </c>
      <c r="K1575" s="3">
        <v>4</v>
      </c>
      <c r="L1575" s="3">
        <v>79712</v>
      </c>
      <c r="M1575" s="3">
        <f t="shared" si="74"/>
        <v>318848</v>
      </c>
      <c r="N1575" s="6">
        <f>Table2[[#This Row],[revenue]]/Table2[[#This Row],[Order ID]]</f>
        <v>27.548643511318474</v>
      </c>
      <c r="O1575" s="3" t="str" cm="1">
        <f t="array" ref="O1575">_xlfn.IFS(M1575&lt;=150000,"regular",M1575&lt;=300000,"premium",M1575&lt;=500000,"VIP")</f>
        <v>VIP</v>
      </c>
    </row>
    <row r="1576" spans="1:15" x14ac:dyDescent="0.25">
      <c r="A1576" s="3">
        <v>11575</v>
      </c>
      <c r="B1576" s="5">
        <v>45847</v>
      </c>
      <c r="C1576" s="5" t="str">
        <f t="shared" si="72"/>
        <v>Jul</v>
      </c>
      <c r="D1576" s="5" t="str">
        <f t="shared" si="73"/>
        <v>2025</v>
      </c>
      <c r="E1576" s="3" t="s">
        <v>3113</v>
      </c>
      <c r="F1576" s="3" t="s">
        <v>33</v>
      </c>
      <c r="G1576" s="3" t="s">
        <v>55</v>
      </c>
      <c r="H1576" s="3" t="s">
        <v>67</v>
      </c>
      <c r="I1576" s="3" t="s">
        <v>298</v>
      </c>
      <c r="J1576" s="3" t="s">
        <v>3114</v>
      </c>
      <c r="K1576" s="3">
        <v>5</v>
      </c>
      <c r="L1576" s="3">
        <v>46998</v>
      </c>
      <c r="M1576" s="3">
        <f t="shared" si="74"/>
        <v>234990</v>
      </c>
      <c r="N1576" s="6">
        <f>Table2[[#This Row],[revenue]]/Table2[[#This Row],[Order ID]]</f>
        <v>20.301511879049677</v>
      </c>
      <c r="O1576" s="3" t="str" cm="1">
        <f t="array" ref="O1576">_xlfn.IFS(M1576&lt;=150000,"regular",M1576&lt;=300000,"premium",M1576&lt;=500000,"VIP")</f>
        <v>premium</v>
      </c>
    </row>
    <row r="1577" spans="1:15" x14ac:dyDescent="0.25">
      <c r="A1577" s="3">
        <v>11576</v>
      </c>
      <c r="B1577" s="5">
        <v>45585</v>
      </c>
      <c r="C1577" s="5" t="str">
        <f t="shared" si="72"/>
        <v>Oct</v>
      </c>
      <c r="D1577" s="5" t="str">
        <f t="shared" si="73"/>
        <v>2024</v>
      </c>
      <c r="E1577" s="3" t="s">
        <v>3115</v>
      </c>
      <c r="F1577" s="3" t="s">
        <v>17</v>
      </c>
      <c r="G1577" s="3" t="s">
        <v>51</v>
      </c>
      <c r="H1577" s="3" t="s">
        <v>87</v>
      </c>
      <c r="I1577" s="3" t="s">
        <v>147</v>
      </c>
      <c r="J1577" s="3" t="s">
        <v>3116</v>
      </c>
      <c r="K1577" s="3">
        <v>4</v>
      </c>
      <c r="L1577" s="3">
        <v>74530</v>
      </c>
      <c r="M1577" s="3">
        <f t="shared" si="74"/>
        <v>298120</v>
      </c>
      <c r="N1577" s="6">
        <f>Table2[[#This Row],[revenue]]/Table2[[#This Row],[Order ID]]</f>
        <v>25.753282653766412</v>
      </c>
      <c r="O1577" s="3" t="str" cm="1">
        <f t="array" ref="O1577">_xlfn.IFS(M1577&lt;=150000,"regular",M1577&lt;=300000,"premium",M1577&lt;=500000,"VIP")</f>
        <v>premium</v>
      </c>
    </row>
    <row r="1578" spans="1:15" x14ac:dyDescent="0.25">
      <c r="A1578" s="3">
        <v>11577</v>
      </c>
      <c r="B1578" s="5">
        <v>45887</v>
      </c>
      <c r="C1578" s="5" t="str">
        <f t="shared" si="72"/>
        <v>Aug</v>
      </c>
      <c r="D1578" s="5" t="str">
        <f t="shared" si="73"/>
        <v>2025</v>
      </c>
      <c r="E1578" s="3" t="s">
        <v>3117</v>
      </c>
      <c r="F1578" s="3" t="s">
        <v>11</v>
      </c>
      <c r="G1578" s="3" t="s">
        <v>138</v>
      </c>
      <c r="H1578" s="3" t="s">
        <v>67</v>
      </c>
      <c r="I1578" s="3" t="s">
        <v>231</v>
      </c>
      <c r="J1578" s="3" t="s">
        <v>3118</v>
      </c>
      <c r="K1578" s="3">
        <v>2</v>
      </c>
      <c r="L1578" s="3">
        <v>3891</v>
      </c>
      <c r="M1578" s="3">
        <f t="shared" si="74"/>
        <v>7782</v>
      </c>
      <c r="N1578" s="6">
        <f>Table2[[#This Row],[revenue]]/Table2[[#This Row],[Order ID]]</f>
        <v>0.67219486913708215</v>
      </c>
      <c r="O1578" s="3" t="str" cm="1">
        <f t="array" ref="O1578">_xlfn.IFS(M1578&lt;=150000,"regular",M1578&lt;=300000,"premium",M1578&lt;=500000,"VIP")</f>
        <v>regular</v>
      </c>
    </row>
    <row r="1579" spans="1:15" x14ac:dyDescent="0.25">
      <c r="A1579" s="3">
        <v>11578</v>
      </c>
      <c r="B1579" s="5">
        <v>45327</v>
      </c>
      <c r="C1579" s="5" t="str">
        <f t="shared" si="72"/>
        <v>Feb</v>
      </c>
      <c r="D1579" s="5" t="str">
        <f t="shared" si="73"/>
        <v>2024</v>
      </c>
      <c r="E1579" s="3" t="s">
        <v>3119</v>
      </c>
      <c r="F1579" s="3" t="s">
        <v>23</v>
      </c>
      <c r="G1579" s="3" t="s">
        <v>135</v>
      </c>
      <c r="H1579" s="3" t="s">
        <v>67</v>
      </c>
      <c r="I1579" s="3" t="s">
        <v>68</v>
      </c>
      <c r="J1579" s="3" t="s">
        <v>3120</v>
      </c>
      <c r="K1579" s="3">
        <v>5</v>
      </c>
      <c r="L1579" s="3">
        <v>42882</v>
      </c>
      <c r="M1579" s="3">
        <f t="shared" si="74"/>
        <v>214410</v>
      </c>
      <c r="N1579" s="6">
        <f>Table2[[#This Row],[revenue]]/Table2[[#This Row],[Order ID]]</f>
        <v>18.518742442563482</v>
      </c>
      <c r="O1579" s="3" t="str" cm="1">
        <f t="array" ref="O1579">_xlfn.IFS(M1579&lt;=150000,"regular",M1579&lt;=300000,"premium",M1579&lt;=500000,"VIP")</f>
        <v>premium</v>
      </c>
    </row>
    <row r="1580" spans="1:15" x14ac:dyDescent="0.25">
      <c r="A1580" s="3">
        <v>11579</v>
      </c>
      <c r="B1580" s="5">
        <v>45789</v>
      </c>
      <c r="C1580" s="5" t="str">
        <f t="shared" si="72"/>
        <v>May</v>
      </c>
      <c r="D1580" s="5" t="str">
        <f t="shared" si="73"/>
        <v>2025</v>
      </c>
      <c r="E1580" s="3" t="s">
        <v>3121</v>
      </c>
      <c r="F1580" s="3" t="s">
        <v>33</v>
      </c>
      <c r="G1580" s="3" t="s">
        <v>55</v>
      </c>
      <c r="H1580" s="3" t="s">
        <v>13</v>
      </c>
      <c r="I1580" s="3" t="s">
        <v>282</v>
      </c>
      <c r="J1580" s="3" t="s">
        <v>3122</v>
      </c>
      <c r="K1580" s="3">
        <v>5</v>
      </c>
      <c r="L1580" s="3">
        <v>37420</v>
      </c>
      <c r="M1580" s="3">
        <f t="shared" si="74"/>
        <v>187100</v>
      </c>
      <c r="N1580" s="6">
        <f>Table2[[#This Row],[revenue]]/Table2[[#This Row],[Order ID]]</f>
        <v>16.158562915623111</v>
      </c>
      <c r="O1580" s="3" t="str" cm="1">
        <f t="array" ref="O1580">_xlfn.IFS(M1580&lt;=150000,"regular",M1580&lt;=300000,"premium",M1580&lt;=500000,"VIP")</f>
        <v>premium</v>
      </c>
    </row>
    <row r="1581" spans="1:15" x14ac:dyDescent="0.25">
      <c r="A1581" s="3">
        <v>11580</v>
      </c>
      <c r="B1581" s="5">
        <v>45740</v>
      </c>
      <c r="C1581" s="5" t="str">
        <f t="shared" si="72"/>
        <v>Mar</v>
      </c>
      <c r="D1581" s="5" t="str">
        <f t="shared" si="73"/>
        <v>2025</v>
      </c>
      <c r="E1581" s="3" t="s">
        <v>293</v>
      </c>
      <c r="F1581" s="3" t="s">
        <v>17</v>
      </c>
      <c r="G1581" s="3" t="s">
        <v>158</v>
      </c>
      <c r="H1581" s="3" t="s">
        <v>35</v>
      </c>
      <c r="I1581" s="3" t="s">
        <v>44</v>
      </c>
      <c r="J1581" s="3" t="s">
        <v>3123</v>
      </c>
      <c r="K1581" s="3">
        <v>3</v>
      </c>
      <c r="L1581" s="3">
        <v>41464</v>
      </c>
      <c r="M1581" s="3">
        <f t="shared" si="74"/>
        <v>124392</v>
      </c>
      <c r="N1581" s="6">
        <f>Table2[[#This Row],[revenue]]/Table2[[#This Row],[Order ID]]</f>
        <v>10.741968911917098</v>
      </c>
      <c r="O1581" s="3" t="str" cm="1">
        <f t="array" ref="O1581">_xlfn.IFS(M1581&lt;=150000,"regular",M1581&lt;=300000,"premium",M1581&lt;=500000,"VIP")</f>
        <v>regular</v>
      </c>
    </row>
    <row r="1582" spans="1:15" x14ac:dyDescent="0.25">
      <c r="A1582" s="3">
        <v>11581</v>
      </c>
      <c r="B1582" s="5">
        <v>45812</v>
      </c>
      <c r="C1582" s="5" t="str">
        <f t="shared" si="72"/>
        <v>Jun</v>
      </c>
      <c r="D1582" s="5" t="str">
        <f t="shared" si="73"/>
        <v>2025</v>
      </c>
      <c r="E1582" s="3" t="s">
        <v>3124</v>
      </c>
      <c r="F1582" s="3" t="s">
        <v>17</v>
      </c>
      <c r="G1582" s="3" t="s">
        <v>18</v>
      </c>
      <c r="H1582" s="3" t="s">
        <v>77</v>
      </c>
      <c r="I1582" s="3" t="s">
        <v>109</v>
      </c>
      <c r="J1582" s="3" t="s">
        <v>3125</v>
      </c>
      <c r="K1582" s="3">
        <v>2</v>
      </c>
      <c r="L1582" s="3">
        <v>7577</v>
      </c>
      <c r="M1582" s="3">
        <f t="shared" si="74"/>
        <v>15154</v>
      </c>
      <c r="N1582" s="6">
        <f>Table2[[#This Row],[revenue]]/Table2[[#This Row],[Order ID]]</f>
        <v>1.3085225800880753</v>
      </c>
      <c r="O1582" s="3" t="str" cm="1">
        <f t="array" ref="O1582">_xlfn.IFS(M1582&lt;=150000,"regular",M1582&lt;=300000,"premium",M1582&lt;=500000,"VIP")</f>
        <v>regular</v>
      </c>
    </row>
    <row r="1583" spans="1:15" x14ac:dyDescent="0.25">
      <c r="A1583" s="3">
        <v>11582</v>
      </c>
      <c r="B1583" s="5">
        <v>45209</v>
      </c>
      <c r="C1583" s="5" t="str">
        <f t="shared" si="72"/>
        <v>Oct</v>
      </c>
      <c r="D1583" s="5" t="str">
        <f t="shared" si="73"/>
        <v>2023</v>
      </c>
      <c r="E1583" s="3" t="s">
        <v>3126</v>
      </c>
      <c r="F1583" s="3" t="s">
        <v>17</v>
      </c>
      <c r="G1583" s="3" t="s">
        <v>158</v>
      </c>
      <c r="H1583" s="3" t="s">
        <v>19</v>
      </c>
      <c r="I1583" s="3" t="s">
        <v>52</v>
      </c>
      <c r="J1583" s="3" t="s">
        <v>3127</v>
      </c>
      <c r="K1583" s="3">
        <v>4</v>
      </c>
      <c r="L1583" s="3">
        <v>24513</v>
      </c>
      <c r="M1583" s="3">
        <f t="shared" si="74"/>
        <v>98052</v>
      </c>
      <c r="N1583" s="6">
        <f>Table2[[#This Row],[revenue]]/Table2[[#This Row],[Order ID]]</f>
        <v>8.4658953548609919</v>
      </c>
      <c r="O1583" s="3" t="str" cm="1">
        <f t="array" ref="O1583">_xlfn.IFS(M1583&lt;=150000,"regular",M1583&lt;=300000,"premium",M1583&lt;=500000,"VIP")</f>
        <v>regular</v>
      </c>
    </row>
    <row r="1584" spans="1:15" x14ac:dyDescent="0.25">
      <c r="A1584" s="3">
        <v>11583</v>
      </c>
      <c r="B1584" s="5">
        <v>45504</v>
      </c>
      <c r="C1584" s="5" t="str">
        <f t="shared" si="72"/>
        <v>Jul</v>
      </c>
      <c r="D1584" s="5" t="str">
        <f t="shared" si="73"/>
        <v>2024</v>
      </c>
      <c r="E1584" s="3" t="s">
        <v>3128</v>
      </c>
      <c r="F1584" s="3" t="s">
        <v>33</v>
      </c>
      <c r="G1584" s="3" t="s">
        <v>55</v>
      </c>
      <c r="H1584" s="3" t="s">
        <v>19</v>
      </c>
      <c r="I1584" s="3" t="s">
        <v>30</v>
      </c>
      <c r="J1584" s="3" t="s">
        <v>3129</v>
      </c>
      <c r="K1584" s="3">
        <v>5</v>
      </c>
      <c r="L1584" s="3">
        <v>46871</v>
      </c>
      <c r="M1584" s="3">
        <f t="shared" si="74"/>
        <v>234355</v>
      </c>
      <c r="N1584" s="6">
        <f>Table2[[#This Row],[revenue]]/Table2[[#This Row],[Order ID]]</f>
        <v>20.232668566001898</v>
      </c>
      <c r="O1584" s="3" t="str" cm="1">
        <f t="array" ref="O1584">_xlfn.IFS(M1584&lt;=150000,"regular",M1584&lt;=300000,"premium",M1584&lt;=500000,"VIP")</f>
        <v>premium</v>
      </c>
    </row>
    <row r="1585" spans="1:15" x14ac:dyDescent="0.25">
      <c r="A1585" s="3">
        <v>11584</v>
      </c>
      <c r="B1585" s="5">
        <v>45353</v>
      </c>
      <c r="C1585" s="5" t="str">
        <f t="shared" si="72"/>
        <v>Mar</v>
      </c>
      <c r="D1585" s="5" t="str">
        <f t="shared" si="73"/>
        <v>2024</v>
      </c>
      <c r="E1585" s="3" t="s">
        <v>3130</v>
      </c>
      <c r="F1585" s="3" t="s">
        <v>23</v>
      </c>
      <c r="G1585" s="3" t="s">
        <v>24</v>
      </c>
      <c r="H1585" s="3" t="s">
        <v>87</v>
      </c>
      <c r="I1585" s="3" t="s">
        <v>147</v>
      </c>
      <c r="J1585" s="3" t="s">
        <v>3131</v>
      </c>
      <c r="K1585" s="3">
        <v>2</v>
      </c>
      <c r="L1585" s="3">
        <v>44818</v>
      </c>
      <c r="M1585" s="3">
        <f t="shared" si="74"/>
        <v>89636</v>
      </c>
      <c r="N1585" s="6">
        <f>Table2[[#This Row],[revenue]]/Table2[[#This Row],[Order ID]]</f>
        <v>7.7379143646408837</v>
      </c>
      <c r="O1585" s="3" t="str" cm="1">
        <f t="array" ref="O1585">_xlfn.IFS(M1585&lt;=150000,"regular",M1585&lt;=300000,"premium",M1585&lt;=500000,"VIP")</f>
        <v>regular</v>
      </c>
    </row>
    <row r="1586" spans="1:15" x14ac:dyDescent="0.25">
      <c r="A1586" s="3">
        <v>11585</v>
      </c>
      <c r="B1586" s="5">
        <v>45654</v>
      </c>
      <c r="C1586" s="5" t="str">
        <f t="shared" si="72"/>
        <v>Dec</v>
      </c>
      <c r="D1586" s="5" t="str">
        <f t="shared" si="73"/>
        <v>2024</v>
      </c>
      <c r="E1586" s="3" t="s">
        <v>3132</v>
      </c>
      <c r="F1586" s="3" t="s">
        <v>11</v>
      </c>
      <c r="G1586" s="3" t="s">
        <v>138</v>
      </c>
      <c r="H1586" s="3" t="s">
        <v>19</v>
      </c>
      <c r="I1586" s="3" t="s">
        <v>52</v>
      </c>
      <c r="J1586" s="3" t="s">
        <v>3133</v>
      </c>
      <c r="K1586" s="3">
        <v>3</v>
      </c>
      <c r="L1586" s="3">
        <v>22804</v>
      </c>
      <c r="M1586" s="3">
        <f t="shared" si="74"/>
        <v>68412</v>
      </c>
      <c r="N1586" s="6">
        <f>Table2[[#This Row],[revenue]]/Table2[[#This Row],[Order ID]]</f>
        <v>5.905222270176953</v>
      </c>
      <c r="O1586" s="3" t="str" cm="1">
        <f t="array" ref="O1586">_xlfn.IFS(M1586&lt;=150000,"regular",M1586&lt;=300000,"premium",M1586&lt;=500000,"VIP")</f>
        <v>regular</v>
      </c>
    </row>
    <row r="1587" spans="1:15" x14ac:dyDescent="0.25">
      <c r="A1587" s="3">
        <v>11586</v>
      </c>
      <c r="B1587" s="5">
        <v>45215</v>
      </c>
      <c r="C1587" s="5" t="str">
        <f t="shared" si="72"/>
        <v>Oct</v>
      </c>
      <c r="D1587" s="5" t="str">
        <f t="shared" si="73"/>
        <v>2023</v>
      </c>
      <c r="E1587" s="3" t="s">
        <v>3134</v>
      </c>
      <c r="F1587" s="3" t="s">
        <v>33</v>
      </c>
      <c r="G1587" s="3" t="s">
        <v>94</v>
      </c>
      <c r="H1587" s="3" t="s">
        <v>19</v>
      </c>
      <c r="I1587" s="3" t="s">
        <v>98</v>
      </c>
      <c r="J1587" s="3" t="s">
        <v>2381</v>
      </c>
      <c r="K1587" s="3">
        <v>4</v>
      </c>
      <c r="L1587" s="3">
        <v>2456</v>
      </c>
      <c r="M1587" s="3">
        <f t="shared" si="74"/>
        <v>9824</v>
      </c>
      <c r="N1587" s="6">
        <f>Table2[[#This Row],[revenue]]/Table2[[#This Row],[Order ID]]</f>
        <v>0.84791990333160716</v>
      </c>
      <c r="O1587" s="3" t="str" cm="1">
        <f t="array" ref="O1587">_xlfn.IFS(M1587&lt;=150000,"regular",M1587&lt;=300000,"premium",M1587&lt;=500000,"VIP")</f>
        <v>regular</v>
      </c>
    </row>
    <row r="1588" spans="1:15" x14ac:dyDescent="0.25">
      <c r="A1588" s="3">
        <v>11587</v>
      </c>
      <c r="B1588" s="5">
        <v>45876</v>
      </c>
      <c r="C1588" s="5" t="str">
        <f t="shared" si="72"/>
        <v>Aug</v>
      </c>
      <c r="D1588" s="5" t="str">
        <f t="shared" si="73"/>
        <v>2025</v>
      </c>
      <c r="E1588" s="3" t="s">
        <v>3135</v>
      </c>
      <c r="F1588" s="3" t="s">
        <v>17</v>
      </c>
      <c r="G1588" s="3" t="s">
        <v>51</v>
      </c>
      <c r="H1588" s="3" t="s">
        <v>13</v>
      </c>
      <c r="I1588" s="3" t="s">
        <v>102</v>
      </c>
      <c r="J1588" s="3" t="s">
        <v>3136</v>
      </c>
      <c r="K1588" s="3">
        <v>3</v>
      </c>
      <c r="L1588" s="3">
        <v>61404</v>
      </c>
      <c r="M1588" s="3">
        <f t="shared" si="74"/>
        <v>184212</v>
      </c>
      <c r="N1588" s="6">
        <f>Table2[[#This Row],[revenue]]/Table2[[#This Row],[Order ID]]</f>
        <v>15.898161732976611</v>
      </c>
      <c r="O1588" s="3" t="str" cm="1">
        <f t="array" ref="O1588">_xlfn.IFS(M1588&lt;=150000,"regular",M1588&lt;=300000,"premium",M1588&lt;=500000,"VIP")</f>
        <v>premium</v>
      </c>
    </row>
    <row r="1589" spans="1:15" x14ac:dyDescent="0.25">
      <c r="A1589" s="3">
        <v>11588</v>
      </c>
      <c r="B1589" s="5">
        <v>45515</v>
      </c>
      <c r="C1589" s="5" t="str">
        <f t="shared" si="72"/>
        <v>Aug</v>
      </c>
      <c r="D1589" s="5" t="str">
        <f t="shared" si="73"/>
        <v>2024</v>
      </c>
      <c r="E1589" s="3" t="s">
        <v>3137</v>
      </c>
      <c r="F1589" s="3" t="s">
        <v>11</v>
      </c>
      <c r="G1589" s="3" t="s">
        <v>84</v>
      </c>
      <c r="H1589" s="3" t="s">
        <v>13</v>
      </c>
      <c r="I1589" s="3" t="s">
        <v>48</v>
      </c>
      <c r="J1589" s="3" t="s">
        <v>3138</v>
      </c>
      <c r="K1589" s="3">
        <v>2</v>
      </c>
      <c r="L1589" s="3">
        <v>6809</v>
      </c>
      <c r="M1589" s="3">
        <f t="shared" si="74"/>
        <v>13618</v>
      </c>
      <c r="N1589" s="6">
        <f>Table2[[#This Row],[revenue]]/Table2[[#This Row],[Order ID]]</f>
        <v>1.1751812219537452</v>
      </c>
      <c r="O1589" s="3" t="str" cm="1">
        <f t="array" ref="O1589">_xlfn.IFS(M1589&lt;=150000,"regular",M1589&lt;=300000,"premium",M1589&lt;=500000,"VIP")</f>
        <v>regular</v>
      </c>
    </row>
    <row r="1590" spans="1:15" x14ac:dyDescent="0.25">
      <c r="A1590" s="3">
        <v>11589</v>
      </c>
      <c r="B1590" s="5">
        <v>45856</v>
      </c>
      <c r="C1590" s="5" t="str">
        <f t="shared" si="72"/>
        <v>Jul</v>
      </c>
      <c r="D1590" s="5" t="str">
        <f t="shared" si="73"/>
        <v>2025</v>
      </c>
      <c r="E1590" s="3" t="s">
        <v>3139</v>
      </c>
      <c r="F1590" s="3" t="s">
        <v>23</v>
      </c>
      <c r="G1590" s="3" t="s">
        <v>29</v>
      </c>
      <c r="H1590" s="3" t="s">
        <v>13</v>
      </c>
      <c r="I1590" s="3" t="s">
        <v>282</v>
      </c>
      <c r="J1590" s="3" t="s">
        <v>3140</v>
      </c>
      <c r="K1590" s="3">
        <v>5</v>
      </c>
      <c r="L1590" s="3">
        <v>64990</v>
      </c>
      <c r="M1590" s="3">
        <f t="shared" si="74"/>
        <v>324950</v>
      </c>
      <c r="N1590" s="6">
        <f>Table2[[#This Row],[revenue]]/Table2[[#This Row],[Order ID]]</f>
        <v>28.039520234705325</v>
      </c>
      <c r="O1590" s="3" t="str" cm="1">
        <f t="array" ref="O1590">_xlfn.IFS(M1590&lt;=150000,"regular",M1590&lt;=300000,"premium",M1590&lt;=500000,"VIP")</f>
        <v>VIP</v>
      </c>
    </row>
    <row r="1591" spans="1:15" x14ac:dyDescent="0.25">
      <c r="A1591" s="3">
        <v>11590</v>
      </c>
      <c r="B1591" s="5">
        <v>45915</v>
      </c>
      <c r="C1591" s="5" t="str">
        <f t="shared" si="72"/>
        <v>Sep</v>
      </c>
      <c r="D1591" s="5" t="str">
        <f t="shared" si="73"/>
        <v>2025</v>
      </c>
      <c r="E1591" s="3" t="s">
        <v>3141</v>
      </c>
      <c r="F1591" s="3" t="s">
        <v>11</v>
      </c>
      <c r="G1591" s="3" t="s">
        <v>61</v>
      </c>
      <c r="H1591" s="3" t="s">
        <v>87</v>
      </c>
      <c r="I1591" s="3" t="s">
        <v>205</v>
      </c>
      <c r="J1591" s="3" t="s">
        <v>3142</v>
      </c>
      <c r="K1591" s="3">
        <v>1</v>
      </c>
      <c r="L1591" s="3">
        <v>51441</v>
      </c>
      <c r="M1591" s="3">
        <f t="shared" si="74"/>
        <v>51441</v>
      </c>
      <c r="N1591" s="6">
        <f>Table2[[#This Row],[revenue]]/Table2[[#This Row],[Order ID]]</f>
        <v>4.4383951682484897</v>
      </c>
      <c r="O1591" s="3" t="str" cm="1">
        <f t="array" ref="O1591">_xlfn.IFS(M1591&lt;=150000,"regular",M1591&lt;=300000,"premium",M1591&lt;=500000,"VIP")</f>
        <v>regular</v>
      </c>
    </row>
    <row r="1592" spans="1:15" x14ac:dyDescent="0.25">
      <c r="A1592" s="3">
        <v>11591</v>
      </c>
      <c r="B1592" s="5">
        <v>45558</v>
      </c>
      <c r="C1592" s="5" t="str">
        <f t="shared" si="72"/>
        <v>Sep</v>
      </c>
      <c r="D1592" s="5" t="str">
        <f t="shared" si="73"/>
        <v>2024</v>
      </c>
      <c r="E1592" s="3" t="s">
        <v>3143</v>
      </c>
      <c r="F1592" s="3" t="s">
        <v>17</v>
      </c>
      <c r="G1592" s="3" t="s">
        <v>158</v>
      </c>
      <c r="H1592" s="3" t="s">
        <v>25</v>
      </c>
      <c r="I1592" s="3" t="s">
        <v>218</v>
      </c>
      <c r="J1592" s="3" t="s">
        <v>3144</v>
      </c>
      <c r="K1592" s="3">
        <v>2</v>
      </c>
      <c r="L1592" s="3">
        <v>67850</v>
      </c>
      <c r="M1592" s="3">
        <f t="shared" si="74"/>
        <v>135700</v>
      </c>
      <c r="N1592" s="6">
        <f>Table2[[#This Row],[revenue]]/Table2[[#This Row],[Order ID]]</f>
        <v>11.707359157967389</v>
      </c>
      <c r="O1592" s="3" t="str" cm="1">
        <f t="array" ref="O1592">_xlfn.IFS(M1592&lt;=150000,"regular",M1592&lt;=300000,"premium",M1592&lt;=500000,"VIP")</f>
        <v>regular</v>
      </c>
    </row>
    <row r="1593" spans="1:15" x14ac:dyDescent="0.25">
      <c r="A1593" s="3">
        <v>11592</v>
      </c>
      <c r="B1593" s="5">
        <v>45584</v>
      </c>
      <c r="C1593" s="5" t="str">
        <f t="shared" si="72"/>
        <v>Oct</v>
      </c>
      <c r="D1593" s="5" t="str">
        <f t="shared" si="73"/>
        <v>2024</v>
      </c>
      <c r="E1593" s="3" t="s">
        <v>3145</v>
      </c>
      <c r="F1593" s="3" t="s">
        <v>17</v>
      </c>
      <c r="G1593" s="3" t="s">
        <v>66</v>
      </c>
      <c r="H1593" s="3" t="s">
        <v>67</v>
      </c>
      <c r="I1593" s="3" t="s">
        <v>298</v>
      </c>
      <c r="J1593" s="3" t="s">
        <v>1957</v>
      </c>
      <c r="K1593" s="3">
        <v>4</v>
      </c>
      <c r="L1593" s="3">
        <v>53753</v>
      </c>
      <c r="M1593" s="3">
        <f t="shared" si="74"/>
        <v>215012</v>
      </c>
      <c r="N1593" s="6">
        <f>Table2[[#This Row],[revenue]]/Table2[[#This Row],[Order ID]]</f>
        <v>18.54830917874396</v>
      </c>
      <c r="O1593" s="3" t="str" cm="1">
        <f t="array" ref="O1593">_xlfn.IFS(M1593&lt;=150000,"regular",M1593&lt;=300000,"premium",M1593&lt;=500000,"VIP")</f>
        <v>premium</v>
      </c>
    </row>
    <row r="1594" spans="1:15" x14ac:dyDescent="0.25">
      <c r="A1594" s="3">
        <v>11593</v>
      </c>
      <c r="B1594" s="5">
        <v>45520</v>
      </c>
      <c r="C1594" s="5" t="str">
        <f t="shared" si="72"/>
        <v>Aug</v>
      </c>
      <c r="D1594" s="5" t="str">
        <f t="shared" si="73"/>
        <v>2024</v>
      </c>
      <c r="E1594" s="3" t="s">
        <v>3146</v>
      </c>
      <c r="F1594" s="3" t="s">
        <v>11</v>
      </c>
      <c r="G1594" s="3" t="s">
        <v>61</v>
      </c>
      <c r="H1594" s="3" t="s">
        <v>120</v>
      </c>
      <c r="I1594" s="3" t="s">
        <v>155</v>
      </c>
      <c r="J1594" s="3" t="s">
        <v>1607</v>
      </c>
      <c r="K1594" s="3">
        <v>2</v>
      </c>
      <c r="L1594" s="3">
        <v>35273</v>
      </c>
      <c r="M1594" s="3">
        <f t="shared" si="74"/>
        <v>70546</v>
      </c>
      <c r="N1594" s="6">
        <f>Table2[[#This Row],[revenue]]/Table2[[#This Row],[Order ID]]</f>
        <v>6.0852238419736047</v>
      </c>
      <c r="O1594" s="3" t="str" cm="1">
        <f t="array" ref="O1594">_xlfn.IFS(M1594&lt;=150000,"regular",M1594&lt;=300000,"premium",M1594&lt;=500000,"VIP")</f>
        <v>regular</v>
      </c>
    </row>
    <row r="1595" spans="1:15" x14ac:dyDescent="0.25">
      <c r="A1595" s="3">
        <v>11594</v>
      </c>
      <c r="B1595" s="5">
        <v>45893</v>
      </c>
      <c r="C1595" s="5" t="str">
        <f t="shared" si="72"/>
        <v>Aug</v>
      </c>
      <c r="D1595" s="5" t="str">
        <f t="shared" si="73"/>
        <v>2025</v>
      </c>
      <c r="E1595" s="3" t="s">
        <v>3147</v>
      </c>
      <c r="F1595" s="3" t="s">
        <v>23</v>
      </c>
      <c r="G1595" s="3" t="s">
        <v>135</v>
      </c>
      <c r="H1595" s="3" t="s">
        <v>62</v>
      </c>
      <c r="I1595" s="3" t="s">
        <v>114</v>
      </c>
      <c r="J1595" s="3" t="s">
        <v>1173</v>
      </c>
      <c r="K1595" s="3">
        <v>1</v>
      </c>
      <c r="L1595" s="3">
        <v>77782</v>
      </c>
      <c r="M1595" s="3">
        <f t="shared" si="74"/>
        <v>77782</v>
      </c>
      <c r="N1595" s="6">
        <f>Table2[[#This Row],[revenue]]/Table2[[#This Row],[Order ID]]</f>
        <v>6.7088149042608247</v>
      </c>
      <c r="O1595" s="3" t="str" cm="1">
        <f t="array" ref="O1595">_xlfn.IFS(M1595&lt;=150000,"regular",M1595&lt;=300000,"premium",M1595&lt;=500000,"VIP")</f>
        <v>regular</v>
      </c>
    </row>
    <row r="1596" spans="1:15" x14ac:dyDescent="0.25">
      <c r="A1596" s="3">
        <v>11595</v>
      </c>
      <c r="B1596" s="5">
        <v>45798</v>
      </c>
      <c r="C1596" s="5" t="str">
        <f t="shared" si="72"/>
        <v>May</v>
      </c>
      <c r="D1596" s="5" t="str">
        <f t="shared" si="73"/>
        <v>2025</v>
      </c>
      <c r="E1596" s="3" t="s">
        <v>3148</v>
      </c>
      <c r="F1596" s="3" t="s">
        <v>11</v>
      </c>
      <c r="G1596" s="3" t="s">
        <v>84</v>
      </c>
      <c r="H1596" s="3" t="s">
        <v>67</v>
      </c>
      <c r="I1596" s="3" t="s">
        <v>231</v>
      </c>
      <c r="J1596" s="3" t="s">
        <v>3149</v>
      </c>
      <c r="K1596" s="3">
        <v>4</v>
      </c>
      <c r="L1596" s="3">
        <v>5300</v>
      </c>
      <c r="M1596" s="3">
        <f t="shared" si="74"/>
        <v>21200</v>
      </c>
      <c r="N1596" s="6">
        <f>Table2[[#This Row],[revenue]]/Table2[[#This Row],[Order ID]]</f>
        <v>1.8283742992669254</v>
      </c>
      <c r="O1596" s="3" t="str" cm="1">
        <f t="array" ref="O1596">_xlfn.IFS(M1596&lt;=150000,"regular",M1596&lt;=300000,"premium",M1596&lt;=500000,"VIP")</f>
        <v>regular</v>
      </c>
    </row>
    <row r="1597" spans="1:15" x14ac:dyDescent="0.25">
      <c r="A1597" s="3">
        <v>11596</v>
      </c>
      <c r="B1597" s="5">
        <v>45878</v>
      </c>
      <c r="C1597" s="5" t="str">
        <f t="shared" si="72"/>
        <v>Aug</v>
      </c>
      <c r="D1597" s="5" t="str">
        <f t="shared" si="73"/>
        <v>2025</v>
      </c>
      <c r="E1597" s="3" t="s">
        <v>3150</v>
      </c>
      <c r="F1597" s="3" t="s">
        <v>33</v>
      </c>
      <c r="G1597" s="3" t="s">
        <v>101</v>
      </c>
      <c r="H1597" s="3" t="s">
        <v>67</v>
      </c>
      <c r="I1597" s="3" t="s">
        <v>298</v>
      </c>
      <c r="J1597" s="3" t="s">
        <v>3151</v>
      </c>
      <c r="K1597" s="3">
        <v>3</v>
      </c>
      <c r="L1597" s="3">
        <v>61760</v>
      </c>
      <c r="M1597" s="3">
        <f t="shared" si="74"/>
        <v>185280</v>
      </c>
      <c r="N1597" s="6">
        <f>Table2[[#This Row],[revenue]]/Table2[[#This Row],[Order ID]]</f>
        <v>15.97792342186961</v>
      </c>
      <c r="O1597" s="3" t="str" cm="1">
        <f t="array" ref="O1597">_xlfn.IFS(M1597&lt;=150000,"regular",M1597&lt;=300000,"premium",M1597&lt;=500000,"VIP")</f>
        <v>premium</v>
      </c>
    </row>
    <row r="1598" spans="1:15" x14ac:dyDescent="0.25">
      <c r="A1598" s="3">
        <v>11597</v>
      </c>
      <c r="B1598" s="5">
        <v>45818</v>
      </c>
      <c r="C1598" s="5" t="str">
        <f t="shared" si="72"/>
        <v>Jun</v>
      </c>
      <c r="D1598" s="5" t="str">
        <f t="shared" si="73"/>
        <v>2025</v>
      </c>
      <c r="E1598" s="3" t="s">
        <v>3152</v>
      </c>
      <c r="F1598" s="3" t="s">
        <v>23</v>
      </c>
      <c r="G1598" s="3" t="s">
        <v>76</v>
      </c>
      <c r="H1598" s="3" t="s">
        <v>13</v>
      </c>
      <c r="I1598" s="3" t="s">
        <v>48</v>
      </c>
      <c r="J1598" s="3" t="s">
        <v>3153</v>
      </c>
      <c r="K1598" s="3">
        <v>3</v>
      </c>
      <c r="L1598" s="3">
        <v>5715</v>
      </c>
      <c r="M1598" s="3">
        <f t="shared" si="74"/>
        <v>17145</v>
      </c>
      <c r="N1598" s="6">
        <f>Table2[[#This Row],[revenue]]/Table2[[#This Row],[Order ID]]</f>
        <v>1.4783995860998533</v>
      </c>
      <c r="O1598" s="3" t="str" cm="1">
        <f t="array" ref="O1598">_xlfn.IFS(M1598&lt;=150000,"regular",M1598&lt;=300000,"premium",M1598&lt;=500000,"VIP")</f>
        <v>regular</v>
      </c>
    </row>
    <row r="1599" spans="1:15" x14ac:dyDescent="0.25">
      <c r="A1599" s="3">
        <v>11598</v>
      </c>
      <c r="B1599" s="5">
        <v>45645</v>
      </c>
      <c r="C1599" s="5" t="str">
        <f t="shared" si="72"/>
        <v>Dec</v>
      </c>
      <c r="D1599" s="5" t="str">
        <f t="shared" si="73"/>
        <v>2024</v>
      </c>
      <c r="E1599" s="3" t="s">
        <v>3154</v>
      </c>
      <c r="F1599" s="3" t="s">
        <v>11</v>
      </c>
      <c r="G1599" s="3" t="s">
        <v>12</v>
      </c>
      <c r="H1599" s="3" t="s">
        <v>25</v>
      </c>
      <c r="I1599" s="3" t="s">
        <v>58</v>
      </c>
      <c r="J1599" s="3" t="s">
        <v>3155</v>
      </c>
      <c r="K1599" s="3">
        <v>3</v>
      </c>
      <c r="L1599" s="3">
        <v>68753</v>
      </c>
      <c r="M1599" s="3">
        <f t="shared" si="74"/>
        <v>206259</v>
      </c>
      <c r="N1599" s="6">
        <f>Table2[[#This Row],[revenue]]/Table2[[#This Row],[Order ID]]</f>
        <v>17.78401448525608</v>
      </c>
      <c r="O1599" s="3" t="str" cm="1">
        <f t="array" ref="O1599">_xlfn.IFS(M1599&lt;=150000,"regular",M1599&lt;=300000,"premium",M1599&lt;=500000,"VIP")</f>
        <v>premium</v>
      </c>
    </row>
    <row r="1600" spans="1:15" x14ac:dyDescent="0.25">
      <c r="A1600" s="3">
        <v>11599</v>
      </c>
      <c r="B1600" s="5">
        <v>45788</v>
      </c>
      <c r="C1600" s="5" t="str">
        <f t="shared" si="72"/>
        <v>May</v>
      </c>
      <c r="D1600" s="5" t="str">
        <f t="shared" si="73"/>
        <v>2025</v>
      </c>
      <c r="E1600" s="3" t="s">
        <v>3156</v>
      </c>
      <c r="F1600" s="3" t="s">
        <v>33</v>
      </c>
      <c r="G1600" s="3" t="s">
        <v>101</v>
      </c>
      <c r="H1600" s="3" t="s">
        <v>77</v>
      </c>
      <c r="I1600" s="3" t="s">
        <v>109</v>
      </c>
      <c r="J1600" s="3" t="s">
        <v>3157</v>
      </c>
      <c r="K1600" s="3">
        <v>4</v>
      </c>
      <c r="L1600" s="3">
        <v>19750</v>
      </c>
      <c r="M1600" s="3">
        <f t="shared" si="74"/>
        <v>79000</v>
      </c>
      <c r="N1600" s="6">
        <f>Table2[[#This Row],[revenue]]/Table2[[#This Row],[Order ID]]</f>
        <v>6.81093197689456</v>
      </c>
      <c r="O1600" s="3" t="str" cm="1">
        <f t="array" ref="O1600">_xlfn.IFS(M1600&lt;=150000,"regular",M1600&lt;=300000,"premium",M1600&lt;=500000,"VIP")</f>
        <v>regular</v>
      </c>
    </row>
    <row r="1601" spans="1:15" x14ac:dyDescent="0.25">
      <c r="A1601" s="3">
        <v>11600</v>
      </c>
      <c r="B1601" s="5">
        <v>45393</v>
      </c>
      <c r="C1601" s="5" t="str">
        <f t="shared" si="72"/>
        <v>Apr</v>
      </c>
      <c r="D1601" s="5" t="str">
        <f t="shared" si="73"/>
        <v>2024</v>
      </c>
      <c r="E1601" s="3" t="s">
        <v>3158</v>
      </c>
      <c r="F1601" s="3" t="s">
        <v>23</v>
      </c>
      <c r="G1601" s="3" t="s">
        <v>105</v>
      </c>
      <c r="H1601" s="3" t="s">
        <v>13</v>
      </c>
      <c r="I1601" s="3" t="s">
        <v>48</v>
      </c>
      <c r="J1601" s="3" t="s">
        <v>3159</v>
      </c>
      <c r="K1601" s="3">
        <v>1</v>
      </c>
      <c r="L1601" s="3">
        <v>13191</v>
      </c>
      <c r="M1601" s="3">
        <f t="shared" si="74"/>
        <v>13191</v>
      </c>
      <c r="N1601" s="6">
        <f>Table2[[#This Row],[revenue]]/Table2[[#This Row],[Order ID]]</f>
        <v>1.1371551724137932</v>
      </c>
      <c r="O1601" s="3" t="str" cm="1">
        <f t="array" ref="O1601">_xlfn.IFS(M1601&lt;=150000,"regular",M1601&lt;=300000,"premium",M1601&lt;=500000,"VIP")</f>
        <v>regular</v>
      </c>
    </row>
    <row r="1602" spans="1:15" x14ac:dyDescent="0.25">
      <c r="A1602" s="3">
        <v>11601</v>
      </c>
      <c r="B1602" s="5">
        <v>45758</v>
      </c>
      <c r="C1602" s="5" t="str">
        <f t="shared" si="72"/>
        <v>Apr</v>
      </c>
      <c r="D1602" s="5" t="str">
        <f t="shared" si="73"/>
        <v>2025</v>
      </c>
      <c r="E1602" s="3" t="s">
        <v>3160</v>
      </c>
      <c r="F1602" s="3" t="s">
        <v>23</v>
      </c>
      <c r="G1602" s="3" t="s">
        <v>76</v>
      </c>
      <c r="H1602" s="3" t="s">
        <v>77</v>
      </c>
      <c r="I1602" s="3" t="s">
        <v>287</v>
      </c>
      <c r="J1602" s="3" t="s">
        <v>3161</v>
      </c>
      <c r="K1602" s="3">
        <v>4</v>
      </c>
      <c r="L1602" s="3">
        <v>33682</v>
      </c>
      <c r="M1602" s="3">
        <f t="shared" si="74"/>
        <v>134728</v>
      </c>
      <c r="N1602" s="6">
        <f>Table2[[#This Row],[revenue]]/Table2[[#This Row],[Order ID]]</f>
        <v>11.613481596414102</v>
      </c>
      <c r="O1602" s="3" t="str" cm="1">
        <f t="array" ref="O1602">_xlfn.IFS(M1602&lt;=150000,"regular",M1602&lt;=300000,"premium",M1602&lt;=500000,"VIP")</f>
        <v>regular</v>
      </c>
    </row>
    <row r="1603" spans="1:15" x14ac:dyDescent="0.25">
      <c r="A1603" s="3">
        <v>11602</v>
      </c>
      <c r="B1603" s="5">
        <v>45204</v>
      </c>
      <c r="C1603" s="5" t="str">
        <f t="shared" ref="C1603:C1666" si="75">TEXT(B1603,"mmm")</f>
        <v>Oct</v>
      </c>
      <c r="D1603" s="5" t="str">
        <f t="shared" ref="D1603:D1666" si="76">TEXT(B1603,"yyyy")</f>
        <v>2023</v>
      </c>
      <c r="E1603" s="3" t="s">
        <v>3162</v>
      </c>
      <c r="F1603" s="3" t="s">
        <v>17</v>
      </c>
      <c r="G1603" s="3" t="s">
        <v>18</v>
      </c>
      <c r="H1603" s="3" t="s">
        <v>62</v>
      </c>
      <c r="I1603" s="3" t="s">
        <v>114</v>
      </c>
      <c r="J1603" s="3" t="s">
        <v>3163</v>
      </c>
      <c r="K1603" s="3">
        <v>4</v>
      </c>
      <c r="L1603" s="3">
        <v>56760</v>
      </c>
      <c r="M1603" s="3">
        <f t="shared" ref="M1603:M1666" si="77">K1603*L1603</f>
        <v>227040</v>
      </c>
      <c r="N1603" s="6">
        <f>Table2[[#This Row],[revenue]]/Table2[[#This Row],[Order ID]]</f>
        <v>19.569039820720565</v>
      </c>
      <c r="O1603" s="3" t="str" cm="1">
        <f t="array" ref="O1603">_xlfn.IFS(M1603&lt;=150000,"regular",M1603&lt;=300000,"premium",M1603&lt;=500000,"VIP")</f>
        <v>premium</v>
      </c>
    </row>
    <row r="1604" spans="1:15" x14ac:dyDescent="0.25">
      <c r="A1604" s="3">
        <v>11603</v>
      </c>
      <c r="B1604" s="5">
        <v>45330</v>
      </c>
      <c r="C1604" s="5" t="str">
        <f t="shared" si="75"/>
        <v>Feb</v>
      </c>
      <c r="D1604" s="5" t="str">
        <f t="shared" si="76"/>
        <v>2024</v>
      </c>
      <c r="E1604" s="3" t="s">
        <v>3164</v>
      </c>
      <c r="F1604" s="3" t="s">
        <v>33</v>
      </c>
      <c r="G1604" s="3" t="s">
        <v>43</v>
      </c>
      <c r="H1604" s="3" t="s">
        <v>19</v>
      </c>
      <c r="I1604" s="3" t="s">
        <v>20</v>
      </c>
      <c r="J1604" s="3" t="s">
        <v>3165</v>
      </c>
      <c r="K1604" s="3">
        <v>1</v>
      </c>
      <c r="L1604" s="3">
        <v>38881</v>
      </c>
      <c r="M1604" s="3">
        <f t="shared" si="77"/>
        <v>38881</v>
      </c>
      <c r="N1604" s="6">
        <f>Table2[[#This Row],[revenue]]/Table2[[#This Row],[Order ID]]</f>
        <v>3.3509437214513489</v>
      </c>
      <c r="O1604" s="3" t="str" cm="1">
        <f t="array" ref="O1604">_xlfn.IFS(M1604&lt;=150000,"regular",M1604&lt;=300000,"premium",M1604&lt;=500000,"VIP")</f>
        <v>regular</v>
      </c>
    </row>
    <row r="1605" spans="1:15" x14ac:dyDescent="0.25">
      <c r="A1605" s="3">
        <v>11604</v>
      </c>
      <c r="B1605" s="5">
        <v>45341</v>
      </c>
      <c r="C1605" s="5" t="str">
        <f t="shared" si="75"/>
        <v>Feb</v>
      </c>
      <c r="D1605" s="5" t="str">
        <f t="shared" si="76"/>
        <v>2024</v>
      </c>
      <c r="E1605" s="3" t="s">
        <v>3166</v>
      </c>
      <c r="F1605" s="3" t="s">
        <v>11</v>
      </c>
      <c r="G1605" s="3" t="s">
        <v>84</v>
      </c>
      <c r="H1605" s="3" t="s">
        <v>19</v>
      </c>
      <c r="I1605" s="3" t="s">
        <v>124</v>
      </c>
      <c r="J1605" s="3" t="s">
        <v>3167</v>
      </c>
      <c r="K1605" s="3">
        <v>1</v>
      </c>
      <c r="L1605" s="3">
        <v>60906</v>
      </c>
      <c r="M1605" s="3">
        <f t="shared" si="77"/>
        <v>60906</v>
      </c>
      <c r="N1605" s="6">
        <f>Table2[[#This Row],[revenue]]/Table2[[#This Row],[Order ID]]</f>
        <v>5.2487073422957602</v>
      </c>
      <c r="O1605" s="3" t="str" cm="1">
        <f t="array" ref="O1605">_xlfn.IFS(M1605&lt;=150000,"regular",M1605&lt;=300000,"premium",M1605&lt;=500000,"VIP")</f>
        <v>regular</v>
      </c>
    </row>
    <row r="1606" spans="1:15" x14ac:dyDescent="0.25">
      <c r="A1606" s="3">
        <v>11605</v>
      </c>
      <c r="B1606" s="5">
        <v>45474</v>
      </c>
      <c r="C1606" s="5" t="str">
        <f t="shared" si="75"/>
        <v>Jul</v>
      </c>
      <c r="D1606" s="5" t="str">
        <f t="shared" si="76"/>
        <v>2024</v>
      </c>
      <c r="E1606" s="3" t="s">
        <v>3168</v>
      </c>
      <c r="F1606" s="3" t="s">
        <v>17</v>
      </c>
      <c r="G1606" s="3" t="s">
        <v>18</v>
      </c>
      <c r="H1606" s="3" t="s">
        <v>19</v>
      </c>
      <c r="I1606" s="3" t="s">
        <v>20</v>
      </c>
      <c r="J1606" s="3" t="s">
        <v>3169</v>
      </c>
      <c r="K1606" s="3">
        <v>4</v>
      </c>
      <c r="L1606" s="3">
        <v>32310</v>
      </c>
      <c r="M1606" s="3">
        <f t="shared" si="77"/>
        <v>129240</v>
      </c>
      <c r="N1606" s="6">
        <f>Table2[[#This Row],[revenue]]/Table2[[#This Row],[Order ID]]</f>
        <v>11.136579060749677</v>
      </c>
      <c r="O1606" s="3" t="str" cm="1">
        <f t="array" ref="O1606">_xlfn.IFS(M1606&lt;=150000,"regular",M1606&lt;=300000,"premium",M1606&lt;=500000,"VIP")</f>
        <v>regular</v>
      </c>
    </row>
    <row r="1607" spans="1:15" x14ac:dyDescent="0.25">
      <c r="A1607" s="3">
        <v>11606</v>
      </c>
      <c r="B1607" s="5">
        <v>45344</v>
      </c>
      <c r="C1607" s="5" t="str">
        <f t="shared" si="75"/>
        <v>Feb</v>
      </c>
      <c r="D1607" s="5" t="str">
        <f t="shared" si="76"/>
        <v>2024</v>
      </c>
      <c r="E1607" s="3" t="s">
        <v>1205</v>
      </c>
      <c r="F1607" s="3" t="s">
        <v>23</v>
      </c>
      <c r="G1607" s="3" t="s">
        <v>135</v>
      </c>
      <c r="H1607" s="3" t="s">
        <v>39</v>
      </c>
      <c r="I1607" s="3" t="s">
        <v>132</v>
      </c>
      <c r="J1607" s="3" t="s">
        <v>3170</v>
      </c>
      <c r="K1607" s="3">
        <v>5</v>
      </c>
      <c r="L1607" s="3">
        <v>39963</v>
      </c>
      <c r="M1607" s="3">
        <f t="shared" si="77"/>
        <v>199815</v>
      </c>
      <c r="N1607" s="6">
        <f>Table2[[#This Row],[revenue]]/Table2[[#This Row],[Order ID]]</f>
        <v>17.216525934861277</v>
      </c>
      <c r="O1607" s="3" t="str" cm="1">
        <f t="array" ref="O1607">_xlfn.IFS(M1607&lt;=150000,"regular",M1607&lt;=300000,"premium",M1607&lt;=500000,"VIP")</f>
        <v>premium</v>
      </c>
    </row>
    <row r="1608" spans="1:15" x14ac:dyDescent="0.25">
      <c r="A1608" s="3">
        <v>11607</v>
      </c>
      <c r="B1608" s="5">
        <v>45592</v>
      </c>
      <c r="C1608" s="5" t="str">
        <f t="shared" si="75"/>
        <v>Oct</v>
      </c>
      <c r="D1608" s="5" t="str">
        <f t="shared" si="76"/>
        <v>2024</v>
      </c>
      <c r="E1608" s="3" t="s">
        <v>3171</v>
      </c>
      <c r="F1608" s="3" t="s">
        <v>17</v>
      </c>
      <c r="G1608" s="3" t="s">
        <v>51</v>
      </c>
      <c r="H1608" s="3" t="s">
        <v>39</v>
      </c>
      <c r="I1608" s="3" t="s">
        <v>40</v>
      </c>
      <c r="J1608" s="3" t="s">
        <v>771</v>
      </c>
      <c r="K1608" s="3">
        <v>4</v>
      </c>
      <c r="L1608" s="3">
        <v>12256</v>
      </c>
      <c r="M1608" s="3">
        <f t="shared" si="77"/>
        <v>49024</v>
      </c>
      <c r="N1608" s="6">
        <f>Table2[[#This Row],[revenue]]/Table2[[#This Row],[Order ID]]</f>
        <v>4.2236581373309212</v>
      </c>
      <c r="O1608" s="3" t="str" cm="1">
        <f t="array" ref="O1608">_xlfn.IFS(M1608&lt;=150000,"regular",M1608&lt;=300000,"premium",M1608&lt;=500000,"VIP")</f>
        <v>regular</v>
      </c>
    </row>
    <row r="1609" spans="1:15" x14ac:dyDescent="0.25">
      <c r="A1609" s="3">
        <v>11608</v>
      </c>
      <c r="B1609" s="5">
        <v>45607</v>
      </c>
      <c r="C1609" s="5" t="str">
        <f t="shared" si="75"/>
        <v>Nov</v>
      </c>
      <c r="D1609" s="5" t="str">
        <f t="shared" si="76"/>
        <v>2024</v>
      </c>
      <c r="E1609" s="3" t="s">
        <v>3172</v>
      </c>
      <c r="F1609" s="3" t="s">
        <v>23</v>
      </c>
      <c r="G1609" s="3" t="s">
        <v>135</v>
      </c>
      <c r="H1609" s="3" t="s">
        <v>19</v>
      </c>
      <c r="I1609" s="3" t="s">
        <v>20</v>
      </c>
      <c r="J1609" s="3" t="s">
        <v>3173</v>
      </c>
      <c r="K1609" s="3">
        <v>2</v>
      </c>
      <c r="L1609" s="3">
        <v>63511</v>
      </c>
      <c r="M1609" s="3">
        <f t="shared" si="77"/>
        <v>127022</v>
      </c>
      <c r="N1609" s="6">
        <f>Table2[[#This Row],[revenue]]/Table2[[#This Row],[Order ID]]</f>
        <v>10.942625775327361</v>
      </c>
      <c r="O1609" s="3" t="str" cm="1">
        <f t="array" ref="O1609">_xlfn.IFS(M1609&lt;=150000,"regular",M1609&lt;=300000,"premium",M1609&lt;=500000,"VIP")</f>
        <v>regular</v>
      </c>
    </row>
    <row r="1610" spans="1:15" x14ac:dyDescent="0.25">
      <c r="A1610" s="3">
        <v>11609</v>
      </c>
      <c r="B1610" s="5">
        <v>45267</v>
      </c>
      <c r="C1610" s="5" t="str">
        <f t="shared" si="75"/>
        <v>Dec</v>
      </c>
      <c r="D1610" s="5" t="str">
        <f t="shared" si="76"/>
        <v>2023</v>
      </c>
      <c r="E1610" s="3" t="s">
        <v>3174</v>
      </c>
      <c r="F1610" s="3" t="s">
        <v>17</v>
      </c>
      <c r="G1610" s="3" t="s">
        <v>47</v>
      </c>
      <c r="H1610" s="3" t="s">
        <v>39</v>
      </c>
      <c r="I1610" s="3" t="s">
        <v>200</v>
      </c>
      <c r="J1610" s="3" t="s">
        <v>3175</v>
      </c>
      <c r="K1610" s="3">
        <v>1</v>
      </c>
      <c r="L1610" s="3">
        <v>76977</v>
      </c>
      <c r="M1610" s="3">
        <f t="shared" si="77"/>
        <v>76977</v>
      </c>
      <c r="N1610" s="6">
        <f>Table2[[#This Row],[revenue]]/Table2[[#This Row],[Order ID]]</f>
        <v>6.630803686794728</v>
      </c>
      <c r="O1610" s="3" t="str" cm="1">
        <f t="array" ref="O1610">_xlfn.IFS(M1610&lt;=150000,"regular",M1610&lt;=300000,"premium",M1610&lt;=500000,"VIP")</f>
        <v>regular</v>
      </c>
    </row>
    <row r="1611" spans="1:15" x14ac:dyDescent="0.25">
      <c r="A1611" s="3">
        <v>11610</v>
      </c>
      <c r="B1611" s="5">
        <v>45550</v>
      </c>
      <c r="C1611" s="5" t="str">
        <f t="shared" si="75"/>
        <v>Sep</v>
      </c>
      <c r="D1611" s="5" t="str">
        <f t="shared" si="76"/>
        <v>2024</v>
      </c>
      <c r="E1611" s="3" t="s">
        <v>3176</v>
      </c>
      <c r="F1611" s="3" t="s">
        <v>17</v>
      </c>
      <c r="G1611" s="3" t="s">
        <v>18</v>
      </c>
      <c r="H1611" s="3" t="s">
        <v>13</v>
      </c>
      <c r="I1611" s="3" t="s">
        <v>102</v>
      </c>
      <c r="J1611" s="3" t="s">
        <v>3177</v>
      </c>
      <c r="K1611" s="3">
        <v>2</v>
      </c>
      <c r="L1611" s="3">
        <v>6351</v>
      </c>
      <c r="M1611" s="3">
        <f t="shared" si="77"/>
        <v>12702</v>
      </c>
      <c r="N1611" s="6">
        <f>Table2[[#This Row],[revenue]]/Table2[[#This Row],[Order ID]]</f>
        <v>1.0940568475452197</v>
      </c>
      <c r="O1611" s="3" t="str" cm="1">
        <f t="array" ref="O1611">_xlfn.IFS(M1611&lt;=150000,"regular",M1611&lt;=300000,"premium",M1611&lt;=500000,"VIP")</f>
        <v>regular</v>
      </c>
    </row>
    <row r="1612" spans="1:15" x14ac:dyDescent="0.25">
      <c r="A1612" s="3">
        <v>11611</v>
      </c>
      <c r="B1612" s="5">
        <v>45545</v>
      </c>
      <c r="C1612" s="5" t="str">
        <f t="shared" si="75"/>
        <v>Sep</v>
      </c>
      <c r="D1612" s="5" t="str">
        <f t="shared" si="76"/>
        <v>2024</v>
      </c>
      <c r="E1612" s="3" t="s">
        <v>3178</v>
      </c>
      <c r="F1612" s="3" t="s">
        <v>23</v>
      </c>
      <c r="G1612" s="3" t="s">
        <v>105</v>
      </c>
      <c r="H1612" s="3" t="s">
        <v>87</v>
      </c>
      <c r="I1612" s="3" t="s">
        <v>129</v>
      </c>
      <c r="J1612" s="3" t="s">
        <v>3179</v>
      </c>
      <c r="K1612" s="3">
        <v>1</v>
      </c>
      <c r="L1612" s="3">
        <v>44695</v>
      </c>
      <c r="M1612" s="3">
        <f t="shared" si="77"/>
        <v>44695</v>
      </c>
      <c r="N1612" s="6">
        <f>Table2[[#This Row],[revenue]]/Table2[[#This Row],[Order ID]]</f>
        <v>3.8493669795883214</v>
      </c>
      <c r="O1612" s="3" t="str" cm="1">
        <f t="array" ref="O1612">_xlfn.IFS(M1612&lt;=150000,"regular",M1612&lt;=300000,"premium",M1612&lt;=500000,"VIP")</f>
        <v>regular</v>
      </c>
    </row>
    <row r="1613" spans="1:15" x14ac:dyDescent="0.25">
      <c r="A1613" s="3">
        <v>11612</v>
      </c>
      <c r="B1613" s="5">
        <v>45896</v>
      </c>
      <c r="C1613" s="5" t="str">
        <f t="shared" si="75"/>
        <v>Aug</v>
      </c>
      <c r="D1613" s="5" t="str">
        <f t="shared" si="76"/>
        <v>2025</v>
      </c>
      <c r="E1613" s="3" t="s">
        <v>3180</v>
      </c>
      <c r="F1613" s="3" t="s">
        <v>33</v>
      </c>
      <c r="G1613" s="3" t="s">
        <v>55</v>
      </c>
      <c r="H1613" s="3" t="s">
        <v>19</v>
      </c>
      <c r="I1613" s="3" t="s">
        <v>52</v>
      </c>
      <c r="J1613" s="3" t="s">
        <v>3181</v>
      </c>
      <c r="K1613" s="3">
        <v>5</v>
      </c>
      <c r="L1613" s="3">
        <v>57377</v>
      </c>
      <c r="M1613" s="3">
        <f t="shared" si="77"/>
        <v>286885</v>
      </c>
      <c r="N1613" s="6">
        <f>Table2[[#This Row],[revenue]]/Table2[[#This Row],[Order ID]]</f>
        <v>24.705907681708577</v>
      </c>
      <c r="O1613" s="3" t="str" cm="1">
        <f t="array" ref="O1613">_xlfn.IFS(M1613&lt;=150000,"regular",M1613&lt;=300000,"premium",M1613&lt;=500000,"VIP")</f>
        <v>premium</v>
      </c>
    </row>
    <row r="1614" spans="1:15" x14ac:dyDescent="0.25">
      <c r="A1614" s="3">
        <v>11613</v>
      </c>
      <c r="B1614" s="5">
        <v>45730</v>
      </c>
      <c r="C1614" s="5" t="str">
        <f t="shared" si="75"/>
        <v>Mar</v>
      </c>
      <c r="D1614" s="5" t="str">
        <f t="shared" si="76"/>
        <v>2025</v>
      </c>
      <c r="E1614" s="3" t="s">
        <v>3182</v>
      </c>
      <c r="F1614" s="3" t="s">
        <v>33</v>
      </c>
      <c r="G1614" s="3" t="s">
        <v>43</v>
      </c>
      <c r="H1614" s="3" t="s">
        <v>87</v>
      </c>
      <c r="I1614" s="3" t="s">
        <v>129</v>
      </c>
      <c r="J1614" s="3" t="s">
        <v>554</v>
      </c>
      <c r="K1614" s="3">
        <v>5</v>
      </c>
      <c r="L1614" s="3">
        <v>7268</v>
      </c>
      <c r="M1614" s="3">
        <f t="shared" si="77"/>
        <v>36340</v>
      </c>
      <c r="N1614" s="6">
        <f>Table2[[#This Row],[revenue]]/Table2[[#This Row],[Order ID]]</f>
        <v>3.129251700680272</v>
      </c>
      <c r="O1614" s="3" t="str" cm="1">
        <f t="array" ref="O1614">_xlfn.IFS(M1614&lt;=150000,"regular",M1614&lt;=300000,"premium",M1614&lt;=500000,"VIP")</f>
        <v>regular</v>
      </c>
    </row>
    <row r="1615" spans="1:15" x14ac:dyDescent="0.25">
      <c r="A1615" s="3">
        <v>11614</v>
      </c>
      <c r="B1615" s="5">
        <v>45466</v>
      </c>
      <c r="C1615" s="5" t="str">
        <f t="shared" si="75"/>
        <v>Jun</v>
      </c>
      <c r="D1615" s="5" t="str">
        <f t="shared" si="76"/>
        <v>2024</v>
      </c>
      <c r="E1615" s="3" t="s">
        <v>3183</v>
      </c>
      <c r="F1615" s="3" t="s">
        <v>23</v>
      </c>
      <c r="G1615" s="3" t="s">
        <v>135</v>
      </c>
      <c r="H1615" s="3" t="s">
        <v>87</v>
      </c>
      <c r="I1615" s="3" t="s">
        <v>88</v>
      </c>
      <c r="J1615" s="3" t="s">
        <v>3184</v>
      </c>
      <c r="K1615" s="3">
        <v>3</v>
      </c>
      <c r="L1615" s="3">
        <v>20458</v>
      </c>
      <c r="M1615" s="3">
        <f t="shared" si="77"/>
        <v>61374</v>
      </c>
      <c r="N1615" s="6">
        <f>Table2[[#This Row],[revenue]]/Table2[[#This Row],[Order ID]]</f>
        <v>5.2844842431548136</v>
      </c>
      <c r="O1615" s="3" t="str" cm="1">
        <f t="array" ref="O1615">_xlfn.IFS(M1615&lt;=150000,"regular",M1615&lt;=300000,"premium",M1615&lt;=500000,"VIP")</f>
        <v>regular</v>
      </c>
    </row>
    <row r="1616" spans="1:15" x14ac:dyDescent="0.25">
      <c r="A1616" s="3">
        <v>11615</v>
      </c>
      <c r="B1616" s="5">
        <v>45912</v>
      </c>
      <c r="C1616" s="5" t="str">
        <f t="shared" si="75"/>
        <v>Sep</v>
      </c>
      <c r="D1616" s="5" t="str">
        <f t="shared" si="76"/>
        <v>2025</v>
      </c>
      <c r="E1616" s="3" t="s">
        <v>3185</v>
      </c>
      <c r="F1616" s="3" t="s">
        <v>17</v>
      </c>
      <c r="G1616" s="3" t="s">
        <v>47</v>
      </c>
      <c r="H1616" s="3" t="s">
        <v>19</v>
      </c>
      <c r="I1616" s="3" t="s">
        <v>98</v>
      </c>
      <c r="J1616" s="3" t="s">
        <v>3186</v>
      </c>
      <c r="K1616" s="3">
        <v>3</v>
      </c>
      <c r="L1616" s="3">
        <v>42172</v>
      </c>
      <c r="M1616" s="3">
        <f t="shared" si="77"/>
        <v>126516</v>
      </c>
      <c r="N1616" s="6">
        <f>Table2[[#This Row],[revenue]]/Table2[[#This Row],[Order ID]]</f>
        <v>10.892466637968145</v>
      </c>
      <c r="O1616" s="3" t="str" cm="1">
        <f t="array" ref="O1616">_xlfn.IFS(M1616&lt;=150000,"regular",M1616&lt;=300000,"premium",M1616&lt;=500000,"VIP")</f>
        <v>regular</v>
      </c>
    </row>
    <row r="1617" spans="1:15" x14ac:dyDescent="0.25">
      <c r="A1617" s="3">
        <v>11616</v>
      </c>
      <c r="B1617" s="5">
        <v>45876</v>
      </c>
      <c r="C1617" s="5" t="str">
        <f t="shared" si="75"/>
        <v>Aug</v>
      </c>
      <c r="D1617" s="5" t="str">
        <f t="shared" si="76"/>
        <v>2025</v>
      </c>
      <c r="E1617" s="3" t="s">
        <v>3187</v>
      </c>
      <c r="F1617" s="3" t="s">
        <v>23</v>
      </c>
      <c r="G1617" s="3" t="s">
        <v>24</v>
      </c>
      <c r="H1617" s="3" t="s">
        <v>67</v>
      </c>
      <c r="I1617" s="3" t="s">
        <v>195</v>
      </c>
      <c r="J1617" s="3" t="s">
        <v>3188</v>
      </c>
      <c r="K1617" s="3">
        <v>3</v>
      </c>
      <c r="L1617" s="3">
        <v>20044</v>
      </c>
      <c r="M1617" s="3">
        <f t="shared" si="77"/>
        <v>60132</v>
      </c>
      <c r="N1617" s="6">
        <f>Table2[[#This Row],[revenue]]/Table2[[#This Row],[Order ID]]</f>
        <v>5.1766528925619832</v>
      </c>
      <c r="O1617" s="3" t="str" cm="1">
        <f t="array" ref="O1617">_xlfn.IFS(M1617&lt;=150000,"regular",M1617&lt;=300000,"premium",M1617&lt;=500000,"VIP")</f>
        <v>regular</v>
      </c>
    </row>
    <row r="1618" spans="1:15" x14ac:dyDescent="0.25">
      <c r="A1618" s="3">
        <v>11617</v>
      </c>
      <c r="B1618" s="5">
        <v>45687</v>
      </c>
      <c r="C1618" s="5" t="str">
        <f t="shared" si="75"/>
        <v>Jan</v>
      </c>
      <c r="D1618" s="5" t="str">
        <f t="shared" si="76"/>
        <v>2025</v>
      </c>
      <c r="E1618" s="3" t="s">
        <v>3189</v>
      </c>
      <c r="F1618" s="3" t="s">
        <v>11</v>
      </c>
      <c r="G1618" s="3" t="s">
        <v>61</v>
      </c>
      <c r="H1618" s="3" t="s">
        <v>35</v>
      </c>
      <c r="I1618" s="3" t="s">
        <v>179</v>
      </c>
      <c r="J1618" s="3" t="s">
        <v>3190</v>
      </c>
      <c r="K1618" s="3">
        <v>1</v>
      </c>
      <c r="L1618" s="3">
        <v>54250</v>
      </c>
      <c r="M1618" s="3">
        <f t="shared" si="77"/>
        <v>54250</v>
      </c>
      <c r="N1618" s="6">
        <f>Table2[[#This Row],[revenue]]/Table2[[#This Row],[Order ID]]</f>
        <v>4.6698803477662043</v>
      </c>
      <c r="O1618" s="3" t="str" cm="1">
        <f t="array" ref="O1618">_xlfn.IFS(M1618&lt;=150000,"regular",M1618&lt;=300000,"premium",M1618&lt;=500000,"VIP")</f>
        <v>regular</v>
      </c>
    </row>
    <row r="1619" spans="1:15" x14ac:dyDescent="0.25">
      <c r="A1619" s="3">
        <v>11618</v>
      </c>
      <c r="B1619" s="5">
        <v>45433</v>
      </c>
      <c r="C1619" s="5" t="str">
        <f t="shared" si="75"/>
        <v>May</v>
      </c>
      <c r="D1619" s="5" t="str">
        <f t="shared" si="76"/>
        <v>2024</v>
      </c>
      <c r="E1619" s="3" t="s">
        <v>3191</v>
      </c>
      <c r="F1619" s="3" t="s">
        <v>23</v>
      </c>
      <c r="G1619" s="3" t="s">
        <v>105</v>
      </c>
      <c r="H1619" s="3" t="s">
        <v>87</v>
      </c>
      <c r="I1619" s="3" t="s">
        <v>88</v>
      </c>
      <c r="J1619" s="3" t="s">
        <v>3192</v>
      </c>
      <c r="K1619" s="3">
        <v>2</v>
      </c>
      <c r="L1619" s="3">
        <v>35691</v>
      </c>
      <c r="M1619" s="3">
        <f t="shared" si="77"/>
        <v>71382</v>
      </c>
      <c r="N1619" s="6">
        <f>Table2[[#This Row],[revenue]]/Table2[[#This Row],[Order ID]]</f>
        <v>6.144086761921157</v>
      </c>
      <c r="O1619" s="3" t="str" cm="1">
        <f t="array" ref="O1619">_xlfn.IFS(M1619&lt;=150000,"regular",M1619&lt;=300000,"premium",M1619&lt;=500000,"VIP")</f>
        <v>regular</v>
      </c>
    </row>
    <row r="1620" spans="1:15" x14ac:dyDescent="0.25">
      <c r="A1620" s="3">
        <v>11619</v>
      </c>
      <c r="B1620" s="5">
        <v>45874</v>
      </c>
      <c r="C1620" s="5" t="str">
        <f t="shared" si="75"/>
        <v>Aug</v>
      </c>
      <c r="D1620" s="5" t="str">
        <f t="shared" si="76"/>
        <v>2025</v>
      </c>
      <c r="E1620" s="3" t="s">
        <v>3193</v>
      </c>
      <c r="F1620" s="3" t="s">
        <v>23</v>
      </c>
      <c r="G1620" s="3" t="s">
        <v>105</v>
      </c>
      <c r="H1620" s="3" t="s">
        <v>67</v>
      </c>
      <c r="I1620" s="3" t="s">
        <v>400</v>
      </c>
      <c r="J1620" s="3" t="s">
        <v>3194</v>
      </c>
      <c r="K1620" s="3">
        <v>1</v>
      </c>
      <c r="L1620" s="3">
        <v>49454</v>
      </c>
      <c r="M1620" s="3">
        <f t="shared" si="77"/>
        <v>49454</v>
      </c>
      <c r="N1620" s="6">
        <f>Table2[[#This Row],[revenue]]/Table2[[#This Row],[Order ID]]</f>
        <v>4.2563043291161033</v>
      </c>
      <c r="O1620" s="3" t="str" cm="1">
        <f t="array" ref="O1620">_xlfn.IFS(M1620&lt;=150000,"regular",M1620&lt;=300000,"premium",M1620&lt;=500000,"VIP")</f>
        <v>regular</v>
      </c>
    </row>
    <row r="1621" spans="1:15" x14ac:dyDescent="0.25">
      <c r="A1621" s="3">
        <v>11620</v>
      </c>
      <c r="B1621" s="5">
        <v>45866</v>
      </c>
      <c r="C1621" s="5" t="str">
        <f t="shared" si="75"/>
        <v>Jul</v>
      </c>
      <c r="D1621" s="5" t="str">
        <f t="shared" si="76"/>
        <v>2025</v>
      </c>
      <c r="E1621" s="3" t="s">
        <v>3195</v>
      </c>
      <c r="F1621" s="3" t="s">
        <v>17</v>
      </c>
      <c r="G1621" s="3" t="s">
        <v>66</v>
      </c>
      <c r="H1621" s="3" t="s">
        <v>87</v>
      </c>
      <c r="I1621" s="3" t="s">
        <v>205</v>
      </c>
      <c r="J1621" s="3" t="s">
        <v>3196</v>
      </c>
      <c r="K1621" s="3">
        <v>2</v>
      </c>
      <c r="L1621" s="3">
        <v>77408</v>
      </c>
      <c r="M1621" s="3">
        <f t="shared" si="77"/>
        <v>154816</v>
      </c>
      <c r="N1621" s="6">
        <f>Table2[[#This Row],[revenue]]/Table2[[#This Row],[Order ID]]</f>
        <v>13.323235800344234</v>
      </c>
      <c r="O1621" s="3" t="str" cm="1">
        <f t="array" ref="O1621">_xlfn.IFS(M1621&lt;=150000,"regular",M1621&lt;=300000,"premium",M1621&lt;=500000,"VIP")</f>
        <v>premium</v>
      </c>
    </row>
    <row r="1622" spans="1:15" x14ac:dyDescent="0.25">
      <c r="A1622" s="3">
        <v>11621</v>
      </c>
      <c r="B1622" s="5">
        <v>45714</v>
      </c>
      <c r="C1622" s="5" t="str">
        <f t="shared" si="75"/>
        <v>Feb</v>
      </c>
      <c r="D1622" s="5" t="str">
        <f t="shared" si="76"/>
        <v>2025</v>
      </c>
      <c r="E1622" s="3" t="s">
        <v>3197</v>
      </c>
      <c r="F1622" s="3" t="s">
        <v>33</v>
      </c>
      <c r="G1622" s="3" t="s">
        <v>43</v>
      </c>
      <c r="H1622" s="3" t="s">
        <v>67</v>
      </c>
      <c r="I1622" s="3" t="s">
        <v>68</v>
      </c>
      <c r="J1622" s="3" t="s">
        <v>2399</v>
      </c>
      <c r="K1622" s="3">
        <v>2</v>
      </c>
      <c r="L1622" s="3">
        <v>24823</v>
      </c>
      <c r="M1622" s="3">
        <f t="shared" si="77"/>
        <v>49646</v>
      </c>
      <c r="N1622" s="6">
        <f>Table2[[#This Row],[revenue]]/Table2[[#This Row],[Order ID]]</f>
        <v>4.2720936236124256</v>
      </c>
      <c r="O1622" s="3" t="str" cm="1">
        <f t="array" ref="O1622">_xlfn.IFS(M1622&lt;=150000,"regular",M1622&lt;=300000,"premium",M1622&lt;=500000,"VIP")</f>
        <v>regular</v>
      </c>
    </row>
    <row r="1623" spans="1:15" x14ac:dyDescent="0.25">
      <c r="A1623" s="3">
        <v>11622</v>
      </c>
      <c r="B1623" s="5">
        <v>45902</v>
      </c>
      <c r="C1623" s="5" t="str">
        <f t="shared" si="75"/>
        <v>Sep</v>
      </c>
      <c r="D1623" s="5" t="str">
        <f t="shared" si="76"/>
        <v>2025</v>
      </c>
      <c r="E1623" s="3" t="s">
        <v>3198</v>
      </c>
      <c r="F1623" s="3" t="s">
        <v>23</v>
      </c>
      <c r="G1623" s="3" t="s">
        <v>105</v>
      </c>
      <c r="H1623" s="3" t="s">
        <v>77</v>
      </c>
      <c r="I1623" s="3" t="s">
        <v>287</v>
      </c>
      <c r="J1623" s="3" t="s">
        <v>3199</v>
      </c>
      <c r="K1623" s="3">
        <v>3</v>
      </c>
      <c r="L1623" s="3">
        <v>47062</v>
      </c>
      <c r="M1623" s="3">
        <f t="shared" si="77"/>
        <v>141186</v>
      </c>
      <c r="N1623" s="6">
        <f>Table2[[#This Row],[revenue]]/Table2[[#This Row],[Order ID]]</f>
        <v>12.148167268972639</v>
      </c>
      <c r="O1623" s="3" t="str" cm="1">
        <f t="array" ref="O1623">_xlfn.IFS(M1623&lt;=150000,"regular",M1623&lt;=300000,"premium",M1623&lt;=500000,"VIP")</f>
        <v>regular</v>
      </c>
    </row>
    <row r="1624" spans="1:15" x14ac:dyDescent="0.25">
      <c r="A1624" s="3">
        <v>11623</v>
      </c>
      <c r="B1624" s="5">
        <v>45511</v>
      </c>
      <c r="C1624" s="5" t="str">
        <f t="shared" si="75"/>
        <v>Aug</v>
      </c>
      <c r="D1624" s="5" t="str">
        <f t="shared" si="76"/>
        <v>2024</v>
      </c>
      <c r="E1624" s="3" t="s">
        <v>3200</v>
      </c>
      <c r="F1624" s="3" t="s">
        <v>17</v>
      </c>
      <c r="G1624" s="3" t="s">
        <v>47</v>
      </c>
      <c r="H1624" s="3" t="s">
        <v>35</v>
      </c>
      <c r="I1624" s="3" t="s">
        <v>437</v>
      </c>
      <c r="J1624" s="3" t="s">
        <v>3201</v>
      </c>
      <c r="K1624" s="3">
        <v>3</v>
      </c>
      <c r="L1624" s="3">
        <v>63805</v>
      </c>
      <c r="M1624" s="3">
        <f t="shared" si="77"/>
        <v>191415</v>
      </c>
      <c r="N1624" s="6">
        <f>Table2[[#This Row],[revenue]]/Table2[[#This Row],[Order ID]]</f>
        <v>16.468639765981244</v>
      </c>
      <c r="O1624" s="3" t="str" cm="1">
        <f t="array" ref="O1624">_xlfn.IFS(M1624&lt;=150000,"regular",M1624&lt;=300000,"premium",M1624&lt;=500000,"VIP")</f>
        <v>premium</v>
      </c>
    </row>
    <row r="1625" spans="1:15" x14ac:dyDescent="0.25">
      <c r="A1625" s="3">
        <v>11624</v>
      </c>
      <c r="B1625" s="5">
        <v>45438</v>
      </c>
      <c r="C1625" s="5" t="str">
        <f t="shared" si="75"/>
        <v>May</v>
      </c>
      <c r="D1625" s="5" t="str">
        <f t="shared" si="76"/>
        <v>2024</v>
      </c>
      <c r="E1625" s="3" t="s">
        <v>3202</v>
      </c>
      <c r="F1625" s="3" t="s">
        <v>11</v>
      </c>
      <c r="G1625" s="3" t="s">
        <v>12</v>
      </c>
      <c r="H1625" s="3" t="s">
        <v>13</v>
      </c>
      <c r="I1625" s="3" t="s">
        <v>282</v>
      </c>
      <c r="J1625" s="3" t="s">
        <v>1769</v>
      </c>
      <c r="K1625" s="3">
        <v>4</v>
      </c>
      <c r="L1625" s="3">
        <v>78933</v>
      </c>
      <c r="M1625" s="3">
        <f t="shared" si="77"/>
        <v>315732</v>
      </c>
      <c r="N1625" s="6">
        <f>Table2[[#This Row],[revenue]]/Table2[[#This Row],[Order ID]]</f>
        <v>27.162078458362011</v>
      </c>
      <c r="O1625" s="3" t="str" cm="1">
        <f t="array" ref="O1625">_xlfn.IFS(M1625&lt;=150000,"regular",M1625&lt;=300000,"premium",M1625&lt;=500000,"VIP")</f>
        <v>VIP</v>
      </c>
    </row>
    <row r="1626" spans="1:15" x14ac:dyDescent="0.25">
      <c r="A1626" s="3">
        <v>11625</v>
      </c>
      <c r="B1626" s="5">
        <v>45743</v>
      </c>
      <c r="C1626" s="5" t="str">
        <f t="shared" si="75"/>
        <v>Mar</v>
      </c>
      <c r="D1626" s="5" t="str">
        <f t="shared" si="76"/>
        <v>2025</v>
      </c>
      <c r="E1626" s="3" t="s">
        <v>3203</v>
      </c>
      <c r="F1626" s="3" t="s">
        <v>17</v>
      </c>
      <c r="G1626" s="3" t="s">
        <v>158</v>
      </c>
      <c r="H1626" s="3" t="s">
        <v>35</v>
      </c>
      <c r="I1626" s="3" t="s">
        <v>437</v>
      </c>
      <c r="J1626" s="3" t="s">
        <v>3204</v>
      </c>
      <c r="K1626" s="3">
        <v>1</v>
      </c>
      <c r="L1626" s="3">
        <v>61502</v>
      </c>
      <c r="M1626" s="3">
        <f t="shared" si="77"/>
        <v>61502</v>
      </c>
      <c r="N1626" s="6">
        <f>Table2[[#This Row],[revenue]]/Table2[[#This Row],[Order ID]]</f>
        <v>5.2904946236559143</v>
      </c>
      <c r="O1626" s="3" t="str" cm="1">
        <f t="array" ref="O1626">_xlfn.IFS(M1626&lt;=150000,"regular",M1626&lt;=300000,"premium",M1626&lt;=500000,"VIP")</f>
        <v>regular</v>
      </c>
    </row>
    <row r="1627" spans="1:15" x14ac:dyDescent="0.25">
      <c r="A1627" s="3">
        <v>11626</v>
      </c>
      <c r="B1627" s="5">
        <v>45300</v>
      </c>
      <c r="C1627" s="5" t="str">
        <f t="shared" si="75"/>
        <v>Jan</v>
      </c>
      <c r="D1627" s="5" t="str">
        <f t="shared" si="76"/>
        <v>2024</v>
      </c>
      <c r="E1627" s="3" t="s">
        <v>3205</v>
      </c>
      <c r="F1627" s="3" t="s">
        <v>33</v>
      </c>
      <c r="G1627" s="3" t="s">
        <v>94</v>
      </c>
      <c r="H1627" s="3" t="s">
        <v>87</v>
      </c>
      <c r="I1627" s="3" t="s">
        <v>129</v>
      </c>
      <c r="J1627" s="3" t="s">
        <v>3206</v>
      </c>
      <c r="K1627" s="3">
        <v>2</v>
      </c>
      <c r="L1627" s="3">
        <v>66194</v>
      </c>
      <c r="M1627" s="3">
        <f t="shared" si="77"/>
        <v>132388</v>
      </c>
      <c r="N1627" s="6">
        <f>Table2[[#This Row],[revenue]]/Table2[[#This Row],[Order ID]]</f>
        <v>11.387235506623087</v>
      </c>
      <c r="O1627" s="3" t="str" cm="1">
        <f t="array" ref="O1627">_xlfn.IFS(M1627&lt;=150000,"regular",M1627&lt;=300000,"premium",M1627&lt;=500000,"VIP")</f>
        <v>regular</v>
      </c>
    </row>
    <row r="1628" spans="1:15" x14ac:dyDescent="0.25">
      <c r="A1628" s="3">
        <v>11627</v>
      </c>
      <c r="B1628" s="5">
        <v>45542</v>
      </c>
      <c r="C1628" s="5" t="str">
        <f t="shared" si="75"/>
        <v>Sep</v>
      </c>
      <c r="D1628" s="5" t="str">
        <f t="shared" si="76"/>
        <v>2024</v>
      </c>
      <c r="E1628" s="3" t="s">
        <v>3207</v>
      </c>
      <c r="F1628" s="3" t="s">
        <v>23</v>
      </c>
      <c r="G1628" s="3" t="s">
        <v>76</v>
      </c>
      <c r="H1628" s="3" t="s">
        <v>67</v>
      </c>
      <c r="I1628" s="3" t="s">
        <v>68</v>
      </c>
      <c r="J1628" s="3" t="s">
        <v>3208</v>
      </c>
      <c r="K1628" s="3">
        <v>5</v>
      </c>
      <c r="L1628" s="3">
        <v>42552</v>
      </c>
      <c r="M1628" s="3">
        <f t="shared" si="77"/>
        <v>212760</v>
      </c>
      <c r="N1628" s="6">
        <f>Table2[[#This Row],[revenue]]/Table2[[#This Row],[Order ID]]</f>
        <v>18.298787305409821</v>
      </c>
      <c r="O1628" s="3" t="str" cm="1">
        <f t="array" ref="O1628">_xlfn.IFS(M1628&lt;=150000,"regular",M1628&lt;=300000,"premium",M1628&lt;=500000,"VIP")</f>
        <v>premium</v>
      </c>
    </row>
    <row r="1629" spans="1:15" x14ac:dyDescent="0.25">
      <c r="A1629" s="3">
        <v>11628</v>
      </c>
      <c r="B1629" s="5">
        <v>45531</v>
      </c>
      <c r="C1629" s="5" t="str">
        <f t="shared" si="75"/>
        <v>Aug</v>
      </c>
      <c r="D1629" s="5" t="str">
        <f t="shared" si="76"/>
        <v>2024</v>
      </c>
      <c r="E1629" s="3" t="s">
        <v>3209</v>
      </c>
      <c r="F1629" s="3" t="s">
        <v>33</v>
      </c>
      <c r="G1629" s="3" t="s">
        <v>55</v>
      </c>
      <c r="H1629" s="3" t="s">
        <v>87</v>
      </c>
      <c r="I1629" s="3" t="s">
        <v>147</v>
      </c>
      <c r="J1629" s="3" t="s">
        <v>3210</v>
      </c>
      <c r="K1629" s="3">
        <v>4</v>
      </c>
      <c r="L1629" s="3">
        <v>44013</v>
      </c>
      <c r="M1629" s="3">
        <f t="shared" si="77"/>
        <v>176052</v>
      </c>
      <c r="N1629" s="6">
        <f>Table2[[#This Row],[revenue]]/Table2[[#This Row],[Order ID]]</f>
        <v>15.140350877192983</v>
      </c>
      <c r="O1629" s="3" t="str" cm="1">
        <f t="array" ref="O1629">_xlfn.IFS(M1629&lt;=150000,"regular",M1629&lt;=300000,"premium",M1629&lt;=500000,"VIP")</f>
        <v>premium</v>
      </c>
    </row>
    <row r="1630" spans="1:15" x14ac:dyDescent="0.25">
      <c r="A1630" s="3">
        <v>11629</v>
      </c>
      <c r="B1630" s="5">
        <v>45925</v>
      </c>
      <c r="C1630" s="5" t="str">
        <f t="shared" si="75"/>
        <v>Sep</v>
      </c>
      <c r="D1630" s="5" t="str">
        <f t="shared" si="76"/>
        <v>2025</v>
      </c>
      <c r="E1630" s="3" t="s">
        <v>3211</v>
      </c>
      <c r="F1630" s="3" t="s">
        <v>33</v>
      </c>
      <c r="G1630" s="3" t="s">
        <v>94</v>
      </c>
      <c r="H1630" s="3" t="s">
        <v>39</v>
      </c>
      <c r="I1630" s="3" t="s">
        <v>192</v>
      </c>
      <c r="J1630" s="3" t="s">
        <v>3212</v>
      </c>
      <c r="K1630" s="3">
        <v>2</v>
      </c>
      <c r="L1630" s="3">
        <v>60635</v>
      </c>
      <c r="M1630" s="3">
        <f t="shared" si="77"/>
        <v>121270</v>
      </c>
      <c r="N1630" s="6">
        <f>Table2[[#This Row],[revenue]]/Table2[[#This Row],[Order ID]]</f>
        <v>10.428239745463927</v>
      </c>
      <c r="O1630" s="3" t="str" cm="1">
        <f t="array" ref="O1630">_xlfn.IFS(M1630&lt;=150000,"regular",M1630&lt;=300000,"premium",M1630&lt;=500000,"VIP")</f>
        <v>regular</v>
      </c>
    </row>
    <row r="1631" spans="1:15" x14ac:dyDescent="0.25">
      <c r="A1631" s="3">
        <v>11630</v>
      </c>
      <c r="B1631" s="5">
        <v>45381</v>
      </c>
      <c r="C1631" s="5" t="str">
        <f t="shared" si="75"/>
        <v>Mar</v>
      </c>
      <c r="D1631" s="5" t="str">
        <f t="shared" si="76"/>
        <v>2024</v>
      </c>
      <c r="E1631" s="3" t="s">
        <v>3213</v>
      </c>
      <c r="F1631" s="3" t="s">
        <v>17</v>
      </c>
      <c r="G1631" s="3" t="s">
        <v>51</v>
      </c>
      <c r="H1631" s="3" t="s">
        <v>62</v>
      </c>
      <c r="I1631" s="3" t="s">
        <v>114</v>
      </c>
      <c r="J1631" s="3" t="s">
        <v>3214</v>
      </c>
      <c r="K1631" s="3">
        <v>1</v>
      </c>
      <c r="L1631" s="3">
        <v>66646</v>
      </c>
      <c r="M1631" s="3">
        <f t="shared" si="77"/>
        <v>66646</v>
      </c>
      <c r="N1631" s="6">
        <f>Table2[[#This Row],[revenue]]/Table2[[#This Row],[Order ID]]</f>
        <v>5.7305245055889937</v>
      </c>
      <c r="O1631" s="3" t="str" cm="1">
        <f t="array" ref="O1631">_xlfn.IFS(M1631&lt;=150000,"regular",M1631&lt;=300000,"premium",M1631&lt;=500000,"VIP")</f>
        <v>regular</v>
      </c>
    </row>
    <row r="1632" spans="1:15" x14ac:dyDescent="0.25">
      <c r="A1632" s="3">
        <v>11631</v>
      </c>
      <c r="B1632" s="5">
        <v>45674</v>
      </c>
      <c r="C1632" s="5" t="str">
        <f t="shared" si="75"/>
        <v>Jan</v>
      </c>
      <c r="D1632" s="5" t="str">
        <f t="shared" si="76"/>
        <v>2025</v>
      </c>
      <c r="E1632" s="3" t="s">
        <v>3215</v>
      </c>
      <c r="F1632" s="3" t="s">
        <v>17</v>
      </c>
      <c r="G1632" s="3" t="s">
        <v>18</v>
      </c>
      <c r="H1632" s="3" t="s">
        <v>77</v>
      </c>
      <c r="I1632" s="3" t="s">
        <v>81</v>
      </c>
      <c r="J1632" s="3" t="s">
        <v>1685</v>
      </c>
      <c r="K1632" s="3">
        <v>2</v>
      </c>
      <c r="L1632" s="3">
        <v>72481</v>
      </c>
      <c r="M1632" s="3">
        <f t="shared" si="77"/>
        <v>144962</v>
      </c>
      <c r="N1632" s="6">
        <f>Table2[[#This Row],[revenue]]/Table2[[#This Row],[Order ID]]</f>
        <v>12.463416731149515</v>
      </c>
      <c r="O1632" s="3" t="str" cm="1">
        <f t="array" ref="O1632">_xlfn.IFS(M1632&lt;=150000,"regular",M1632&lt;=300000,"premium",M1632&lt;=500000,"VIP")</f>
        <v>regular</v>
      </c>
    </row>
    <row r="1633" spans="1:15" x14ac:dyDescent="0.25">
      <c r="A1633" s="3">
        <v>11632</v>
      </c>
      <c r="B1633" s="5">
        <v>45221</v>
      </c>
      <c r="C1633" s="5" t="str">
        <f t="shared" si="75"/>
        <v>Oct</v>
      </c>
      <c r="D1633" s="5" t="str">
        <f t="shared" si="76"/>
        <v>2023</v>
      </c>
      <c r="E1633" s="3" t="s">
        <v>3216</v>
      </c>
      <c r="F1633" s="3" t="s">
        <v>11</v>
      </c>
      <c r="G1633" s="3" t="s">
        <v>84</v>
      </c>
      <c r="H1633" s="3" t="s">
        <v>77</v>
      </c>
      <c r="I1633" s="3" t="s">
        <v>81</v>
      </c>
      <c r="J1633" s="3" t="s">
        <v>3217</v>
      </c>
      <c r="K1633" s="3">
        <v>3</v>
      </c>
      <c r="L1633" s="3">
        <v>56472</v>
      </c>
      <c r="M1633" s="3">
        <f t="shared" si="77"/>
        <v>169416</v>
      </c>
      <c r="N1633" s="6">
        <f>Table2[[#This Row],[revenue]]/Table2[[#This Row],[Order ID]]</f>
        <v>14.564649243466301</v>
      </c>
      <c r="O1633" s="3" t="str" cm="1">
        <f t="array" ref="O1633">_xlfn.IFS(M1633&lt;=150000,"regular",M1633&lt;=300000,"premium",M1633&lt;=500000,"VIP")</f>
        <v>premium</v>
      </c>
    </row>
    <row r="1634" spans="1:15" x14ac:dyDescent="0.25">
      <c r="A1634" s="3">
        <v>11633</v>
      </c>
      <c r="B1634" s="5">
        <v>45809</v>
      </c>
      <c r="C1634" s="5" t="str">
        <f t="shared" si="75"/>
        <v>Jun</v>
      </c>
      <c r="D1634" s="5" t="str">
        <f t="shared" si="76"/>
        <v>2025</v>
      </c>
      <c r="E1634" s="3" t="s">
        <v>3218</v>
      </c>
      <c r="F1634" s="3" t="s">
        <v>23</v>
      </c>
      <c r="G1634" s="3" t="s">
        <v>76</v>
      </c>
      <c r="H1634" s="3" t="s">
        <v>25</v>
      </c>
      <c r="I1634" s="3" t="s">
        <v>313</v>
      </c>
      <c r="J1634" s="3" t="s">
        <v>3219</v>
      </c>
      <c r="K1634" s="3">
        <v>3</v>
      </c>
      <c r="L1634" s="3">
        <v>57285</v>
      </c>
      <c r="M1634" s="3">
        <f t="shared" si="77"/>
        <v>171855</v>
      </c>
      <c r="N1634" s="6">
        <f>Table2[[#This Row],[revenue]]/Table2[[#This Row],[Order ID]]</f>
        <v>14.773059399982808</v>
      </c>
      <c r="O1634" s="3" t="str" cm="1">
        <f t="array" ref="O1634">_xlfn.IFS(M1634&lt;=150000,"regular",M1634&lt;=300000,"premium",M1634&lt;=500000,"VIP")</f>
        <v>premium</v>
      </c>
    </row>
    <row r="1635" spans="1:15" x14ac:dyDescent="0.25">
      <c r="A1635" s="3">
        <v>11634</v>
      </c>
      <c r="B1635" s="5">
        <v>45860</v>
      </c>
      <c r="C1635" s="5" t="str">
        <f t="shared" si="75"/>
        <v>Jul</v>
      </c>
      <c r="D1635" s="5" t="str">
        <f t="shared" si="76"/>
        <v>2025</v>
      </c>
      <c r="E1635" s="3" t="s">
        <v>3220</v>
      </c>
      <c r="F1635" s="3" t="s">
        <v>17</v>
      </c>
      <c r="G1635" s="3" t="s">
        <v>47</v>
      </c>
      <c r="H1635" s="3" t="s">
        <v>25</v>
      </c>
      <c r="I1635" s="3" t="s">
        <v>218</v>
      </c>
      <c r="J1635" s="3" t="s">
        <v>3221</v>
      </c>
      <c r="K1635" s="3">
        <v>1</v>
      </c>
      <c r="L1635" s="3">
        <v>32892</v>
      </c>
      <c r="M1635" s="3">
        <f t="shared" si="77"/>
        <v>32892</v>
      </c>
      <c r="N1635" s="6">
        <f>Table2[[#This Row],[revenue]]/Table2[[#This Row],[Order ID]]</f>
        <v>2.8272305312016504</v>
      </c>
      <c r="O1635" s="3" t="str" cm="1">
        <f t="array" ref="O1635">_xlfn.IFS(M1635&lt;=150000,"regular",M1635&lt;=300000,"premium",M1635&lt;=500000,"VIP")</f>
        <v>regular</v>
      </c>
    </row>
    <row r="1636" spans="1:15" x14ac:dyDescent="0.25">
      <c r="A1636" s="3">
        <v>11635</v>
      </c>
      <c r="B1636" s="5">
        <v>45536</v>
      </c>
      <c r="C1636" s="5" t="str">
        <f t="shared" si="75"/>
        <v>Sep</v>
      </c>
      <c r="D1636" s="5" t="str">
        <f t="shared" si="76"/>
        <v>2024</v>
      </c>
      <c r="E1636" s="3" t="s">
        <v>3222</v>
      </c>
      <c r="F1636" s="3" t="s">
        <v>23</v>
      </c>
      <c r="G1636" s="3" t="s">
        <v>24</v>
      </c>
      <c r="H1636" s="3" t="s">
        <v>62</v>
      </c>
      <c r="I1636" s="3" t="s">
        <v>508</v>
      </c>
      <c r="J1636" s="3" t="s">
        <v>3223</v>
      </c>
      <c r="K1636" s="3">
        <v>3</v>
      </c>
      <c r="L1636" s="3">
        <v>3650</v>
      </c>
      <c r="M1636" s="3">
        <f t="shared" si="77"/>
        <v>10950</v>
      </c>
      <c r="N1636" s="6">
        <f>Table2[[#This Row],[revenue]]/Table2[[#This Row],[Order ID]]</f>
        <v>0.94112591319295225</v>
      </c>
      <c r="O1636" s="3" t="str" cm="1">
        <f t="array" ref="O1636">_xlfn.IFS(M1636&lt;=150000,"regular",M1636&lt;=300000,"premium",M1636&lt;=500000,"VIP")</f>
        <v>regular</v>
      </c>
    </row>
    <row r="1637" spans="1:15" x14ac:dyDescent="0.25">
      <c r="A1637" s="3">
        <v>11636</v>
      </c>
      <c r="B1637" s="5">
        <v>45677</v>
      </c>
      <c r="C1637" s="5" t="str">
        <f t="shared" si="75"/>
        <v>Jan</v>
      </c>
      <c r="D1637" s="5" t="str">
        <f t="shared" si="76"/>
        <v>2025</v>
      </c>
      <c r="E1637" s="3" t="s">
        <v>3224</v>
      </c>
      <c r="F1637" s="3" t="s">
        <v>17</v>
      </c>
      <c r="G1637" s="3" t="s">
        <v>66</v>
      </c>
      <c r="H1637" s="3" t="s">
        <v>35</v>
      </c>
      <c r="I1637" s="3" t="s">
        <v>44</v>
      </c>
      <c r="J1637" s="3" t="s">
        <v>3225</v>
      </c>
      <c r="K1637" s="3">
        <v>2</v>
      </c>
      <c r="L1637" s="3">
        <v>50608</v>
      </c>
      <c r="M1637" s="3">
        <f t="shared" si="77"/>
        <v>101216</v>
      </c>
      <c r="N1637" s="6">
        <f>Table2[[#This Row],[revenue]]/Table2[[#This Row],[Order ID]]</f>
        <v>8.6985218288071504</v>
      </c>
      <c r="O1637" s="3" t="str" cm="1">
        <f t="array" ref="O1637">_xlfn.IFS(M1637&lt;=150000,"regular",M1637&lt;=300000,"premium",M1637&lt;=500000,"VIP")</f>
        <v>regular</v>
      </c>
    </row>
    <row r="1638" spans="1:15" x14ac:dyDescent="0.25">
      <c r="A1638" s="3">
        <v>11637</v>
      </c>
      <c r="B1638" s="5">
        <v>45367</v>
      </c>
      <c r="C1638" s="5" t="str">
        <f t="shared" si="75"/>
        <v>Mar</v>
      </c>
      <c r="D1638" s="5" t="str">
        <f t="shared" si="76"/>
        <v>2024</v>
      </c>
      <c r="E1638" s="3" t="s">
        <v>3226</v>
      </c>
      <c r="F1638" s="3" t="s">
        <v>33</v>
      </c>
      <c r="G1638" s="3" t="s">
        <v>94</v>
      </c>
      <c r="H1638" s="3" t="s">
        <v>87</v>
      </c>
      <c r="I1638" s="3" t="s">
        <v>205</v>
      </c>
      <c r="J1638" s="3" t="s">
        <v>3227</v>
      </c>
      <c r="K1638" s="3">
        <v>5</v>
      </c>
      <c r="L1638" s="3">
        <v>28103</v>
      </c>
      <c r="M1638" s="3">
        <f t="shared" si="77"/>
        <v>140515</v>
      </c>
      <c r="N1638" s="6">
        <f>Table2[[#This Row],[revenue]]/Table2[[#This Row],[Order ID]]</f>
        <v>12.074847469279025</v>
      </c>
      <c r="O1638" s="3" t="str" cm="1">
        <f t="array" ref="O1638">_xlfn.IFS(M1638&lt;=150000,"regular",M1638&lt;=300000,"premium",M1638&lt;=500000,"VIP")</f>
        <v>regular</v>
      </c>
    </row>
    <row r="1639" spans="1:15" x14ac:dyDescent="0.25">
      <c r="A1639" s="3">
        <v>11638</v>
      </c>
      <c r="B1639" s="5">
        <v>45213</v>
      </c>
      <c r="C1639" s="5" t="str">
        <f t="shared" si="75"/>
        <v>Oct</v>
      </c>
      <c r="D1639" s="5" t="str">
        <f t="shared" si="76"/>
        <v>2023</v>
      </c>
      <c r="E1639" s="3" t="s">
        <v>3228</v>
      </c>
      <c r="F1639" s="3" t="s">
        <v>23</v>
      </c>
      <c r="G1639" s="3" t="s">
        <v>24</v>
      </c>
      <c r="H1639" s="3" t="s">
        <v>77</v>
      </c>
      <c r="I1639" s="3" t="s">
        <v>81</v>
      </c>
      <c r="J1639" s="3" t="s">
        <v>3229</v>
      </c>
      <c r="K1639" s="3">
        <v>5</v>
      </c>
      <c r="L1639" s="3">
        <v>61575</v>
      </c>
      <c r="M1639" s="3">
        <f t="shared" si="77"/>
        <v>307875</v>
      </c>
      <c r="N1639" s="6">
        <f>Table2[[#This Row],[revenue]]/Table2[[#This Row],[Order ID]]</f>
        <v>26.454287678295241</v>
      </c>
      <c r="O1639" s="3" t="str" cm="1">
        <f t="array" ref="O1639">_xlfn.IFS(M1639&lt;=150000,"regular",M1639&lt;=300000,"premium",M1639&lt;=500000,"VIP")</f>
        <v>VIP</v>
      </c>
    </row>
    <row r="1640" spans="1:15" x14ac:dyDescent="0.25">
      <c r="A1640" s="3">
        <v>11639</v>
      </c>
      <c r="B1640" s="5">
        <v>45859</v>
      </c>
      <c r="C1640" s="5" t="str">
        <f t="shared" si="75"/>
        <v>Jul</v>
      </c>
      <c r="D1640" s="5" t="str">
        <f t="shared" si="76"/>
        <v>2025</v>
      </c>
      <c r="E1640" s="3" t="s">
        <v>3230</v>
      </c>
      <c r="F1640" s="3" t="s">
        <v>17</v>
      </c>
      <c r="G1640" s="3" t="s">
        <v>47</v>
      </c>
      <c r="H1640" s="3" t="s">
        <v>25</v>
      </c>
      <c r="I1640" s="3" t="s">
        <v>58</v>
      </c>
      <c r="J1640" s="3" t="s">
        <v>3231</v>
      </c>
      <c r="K1640" s="3">
        <v>1</v>
      </c>
      <c r="L1640" s="3">
        <v>60303</v>
      </c>
      <c r="M1640" s="3">
        <f t="shared" si="77"/>
        <v>60303</v>
      </c>
      <c r="N1640" s="6">
        <f>Table2[[#This Row],[revenue]]/Table2[[#This Row],[Order ID]]</f>
        <v>5.1811152160838558</v>
      </c>
      <c r="O1640" s="3" t="str" cm="1">
        <f t="array" ref="O1640">_xlfn.IFS(M1640&lt;=150000,"regular",M1640&lt;=300000,"premium",M1640&lt;=500000,"VIP")</f>
        <v>regular</v>
      </c>
    </row>
    <row r="1641" spans="1:15" x14ac:dyDescent="0.25">
      <c r="A1641" s="3">
        <v>11640</v>
      </c>
      <c r="B1641" s="5">
        <v>45535</v>
      </c>
      <c r="C1641" s="5" t="str">
        <f t="shared" si="75"/>
        <v>Aug</v>
      </c>
      <c r="D1641" s="5" t="str">
        <f t="shared" si="76"/>
        <v>2024</v>
      </c>
      <c r="E1641" s="3" t="s">
        <v>3232</v>
      </c>
      <c r="F1641" s="3" t="s">
        <v>17</v>
      </c>
      <c r="G1641" s="3" t="s">
        <v>47</v>
      </c>
      <c r="H1641" s="3" t="s">
        <v>120</v>
      </c>
      <c r="I1641" s="3" t="s">
        <v>139</v>
      </c>
      <c r="J1641" s="3" t="s">
        <v>3233</v>
      </c>
      <c r="K1641" s="3">
        <v>5</v>
      </c>
      <c r="L1641" s="3">
        <v>42684</v>
      </c>
      <c r="M1641" s="3">
        <f t="shared" si="77"/>
        <v>213420</v>
      </c>
      <c r="N1641" s="6">
        <f>Table2[[#This Row],[revenue]]/Table2[[#This Row],[Order ID]]</f>
        <v>18.335051546391753</v>
      </c>
      <c r="O1641" s="3" t="str" cm="1">
        <f t="array" ref="O1641">_xlfn.IFS(M1641&lt;=150000,"regular",M1641&lt;=300000,"premium",M1641&lt;=500000,"VIP")</f>
        <v>premium</v>
      </c>
    </row>
    <row r="1642" spans="1:15" x14ac:dyDescent="0.25">
      <c r="A1642" s="3">
        <v>11641</v>
      </c>
      <c r="B1642" s="5">
        <v>45449</v>
      </c>
      <c r="C1642" s="5" t="str">
        <f t="shared" si="75"/>
        <v>Jun</v>
      </c>
      <c r="D1642" s="5" t="str">
        <f t="shared" si="76"/>
        <v>2024</v>
      </c>
      <c r="E1642" s="3" t="s">
        <v>3234</v>
      </c>
      <c r="F1642" s="3" t="s">
        <v>17</v>
      </c>
      <c r="G1642" s="3" t="s">
        <v>18</v>
      </c>
      <c r="H1642" s="3" t="s">
        <v>39</v>
      </c>
      <c r="I1642" s="3" t="s">
        <v>40</v>
      </c>
      <c r="J1642" s="3" t="s">
        <v>3235</v>
      </c>
      <c r="K1642" s="3">
        <v>2</v>
      </c>
      <c r="L1642" s="3">
        <v>9148</v>
      </c>
      <c r="M1642" s="3">
        <f t="shared" si="77"/>
        <v>18296</v>
      </c>
      <c r="N1642" s="6">
        <f>Table2[[#This Row],[revenue]]/Table2[[#This Row],[Order ID]]</f>
        <v>1.5716862812473156</v>
      </c>
      <c r="O1642" s="3" t="str" cm="1">
        <f t="array" ref="O1642">_xlfn.IFS(M1642&lt;=150000,"regular",M1642&lt;=300000,"premium",M1642&lt;=500000,"VIP")</f>
        <v>regular</v>
      </c>
    </row>
    <row r="1643" spans="1:15" x14ac:dyDescent="0.25">
      <c r="A1643" s="3">
        <v>11642</v>
      </c>
      <c r="B1643" s="5">
        <v>45641</v>
      </c>
      <c r="C1643" s="5" t="str">
        <f t="shared" si="75"/>
        <v>Dec</v>
      </c>
      <c r="D1643" s="5" t="str">
        <f t="shared" si="76"/>
        <v>2024</v>
      </c>
      <c r="E1643" s="3" t="s">
        <v>3236</v>
      </c>
      <c r="F1643" s="3" t="s">
        <v>17</v>
      </c>
      <c r="G1643" s="3" t="s">
        <v>47</v>
      </c>
      <c r="H1643" s="3" t="s">
        <v>39</v>
      </c>
      <c r="I1643" s="3" t="s">
        <v>192</v>
      </c>
      <c r="J1643" s="3" t="s">
        <v>3237</v>
      </c>
      <c r="K1643" s="3">
        <v>4</v>
      </c>
      <c r="L1643" s="3">
        <v>62391</v>
      </c>
      <c r="M1643" s="3">
        <f t="shared" si="77"/>
        <v>249564</v>
      </c>
      <c r="N1643" s="6">
        <f>Table2[[#This Row],[revenue]]/Table2[[#This Row],[Order ID]]</f>
        <v>21.436522934203744</v>
      </c>
      <c r="O1643" s="3" t="str" cm="1">
        <f t="array" ref="O1643">_xlfn.IFS(M1643&lt;=150000,"regular",M1643&lt;=300000,"premium",M1643&lt;=500000,"VIP")</f>
        <v>premium</v>
      </c>
    </row>
    <row r="1644" spans="1:15" x14ac:dyDescent="0.25">
      <c r="A1644" s="3">
        <v>11643</v>
      </c>
      <c r="B1644" s="5">
        <v>45347</v>
      </c>
      <c r="C1644" s="5" t="str">
        <f t="shared" si="75"/>
        <v>Feb</v>
      </c>
      <c r="D1644" s="5" t="str">
        <f t="shared" si="76"/>
        <v>2024</v>
      </c>
      <c r="E1644" s="3" t="s">
        <v>3238</v>
      </c>
      <c r="F1644" s="3" t="s">
        <v>11</v>
      </c>
      <c r="G1644" s="3" t="s">
        <v>84</v>
      </c>
      <c r="H1644" s="3" t="s">
        <v>77</v>
      </c>
      <c r="I1644" s="3" t="s">
        <v>81</v>
      </c>
      <c r="J1644" s="3" t="s">
        <v>1189</v>
      </c>
      <c r="K1644" s="3">
        <v>2</v>
      </c>
      <c r="L1644" s="3">
        <v>37011</v>
      </c>
      <c r="M1644" s="3">
        <f t="shared" si="77"/>
        <v>74022</v>
      </c>
      <c r="N1644" s="6">
        <f>Table2[[#This Row],[revenue]]/Table2[[#This Row],[Order ID]]</f>
        <v>6.3576397835609377</v>
      </c>
      <c r="O1644" s="3" t="str" cm="1">
        <f t="array" ref="O1644">_xlfn.IFS(M1644&lt;=150000,"regular",M1644&lt;=300000,"premium",M1644&lt;=500000,"VIP")</f>
        <v>regular</v>
      </c>
    </row>
    <row r="1645" spans="1:15" x14ac:dyDescent="0.25">
      <c r="A1645" s="3">
        <v>11644</v>
      </c>
      <c r="B1645" s="5">
        <v>45205</v>
      </c>
      <c r="C1645" s="5" t="str">
        <f t="shared" si="75"/>
        <v>Oct</v>
      </c>
      <c r="D1645" s="5" t="str">
        <f t="shared" si="76"/>
        <v>2023</v>
      </c>
      <c r="E1645" s="3" t="s">
        <v>3239</v>
      </c>
      <c r="F1645" s="3" t="s">
        <v>17</v>
      </c>
      <c r="G1645" s="3" t="s">
        <v>51</v>
      </c>
      <c r="H1645" s="3" t="s">
        <v>67</v>
      </c>
      <c r="I1645" s="3" t="s">
        <v>231</v>
      </c>
      <c r="J1645" s="3" t="s">
        <v>3240</v>
      </c>
      <c r="K1645" s="3">
        <v>1</v>
      </c>
      <c r="L1645" s="3">
        <v>24438</v>
      </c>
      <c r="M1645" s="3">
        <f t="shared" si="77"/>
        <v>24438</v>
      </c>
      <c r="N1645" s="6">
        <f>Table2[[#This Row],[revenue]]/Table2[[#This Row],[Order ID]]</f>
        <v>2.0987633115767776</v>
      </c>
      <c r="O1645" s="3" t="str" cm="1">
        <f t="array" ref="O1645">_xlfn.IFS(M1645&lt;=150000,"regular",M1645&lt;=300000,"premium",M1645&lt;=500000,"VIP")</f>
        <v>regular</v>
      </c>
    </row>
    <row r="1646" spans="1:15" x14ac:dyDescent="0.25">
      <c r="A1646" s="3">
        <v>11645</v>
      </c>
      <c r="B1646" s="5">
        <v>45836</v>
      </c>
      <c r="C1646" s="5" t="str">
        <f t="shared" si="75"/>
        <v>Jun</v>
      </c>
      <c r="D1646" s="5" t="str">
        <f t="shared" si="76"/>
        <v>2025</v>
      </c>
      <c r="E1646" s="3" t="s">
        <v>3241</v>
      </c>
      <c r="F1646" s="3" t="s">
        <v>23</v>
      </c>
      <c r="G1646" s="3" t="s">
        <v>105</v>
      </c>
      <c r="H1646" s="3" t="s">
        <v>39</v>
      </c>
      <c r="I1646" s="3" t="s">
        <v>40</v>
      </c>
      <c r="J1646" s="3" t="s">
        <v>3242</v>
      </c>
      <c r="K1646" s="3">
        <v>1</v>
      </c>
      <c r="L1646" s="3">
        <v>72063</v>
      </c>
      <c r="M1646" s="3">
        <f t="shared" si="77"/>
        <v>72063</v>
      </c>
      <c r="N1646" s="6">
        <f>Table2[[#This Row],[revenue]]/Table2[[#This Row],[Order ID]]</f>
        <v>6.1883211678832115</v>
      </c>
      <c r="O1646" s="3" t="str" cm="1">
        <f t="array" ref="O1646">_xlfn.IFS(M1646&lt;=150000,"regular",M1646&lt;=300000,"premium",M1646&lt;=500000,"VIP")</f>
        <v>regular</v>
      </c>
    </row>
    <row r="1647" spans="1:15" x14ac:dyDescent="0.25">
      <c r="A1647" s="3">
        <v>11646</v>
      </c>
      <c r="B1647" s="5">
        <v>45892</v>
      </c>
      <c r="C1647" s="5" t="str">
        <f t="shared" si="75"/>
        <v>Aug</v>
      </c>
      <c r="D1647" s="5" t="str">
        <f t="shared" si="76"/>
        <v>2025</v>
      </c>
      <c r="E1647" s="3" t="s">
        <v>3243</v>
      </c>
      <c r="F1647" s="3" t="s">
        <v>17</v>
      </c>
      <c r="G1647" s="3" t="s">
        <v>47</v>
      </c>
      <c r="H1647" s="3" t="s">
        <v>19</v>
      </c>
      <c r="I1647" s="3" t="s">
        <v>52</v>
      </c>
      <c r="J1647" s="3" t="s">
        <v>53</v>
      </c>
      <c r="K1647" s="3">
        <v>1</v>
      </c>
      <c r="L1647" s="3">
        <v>55914</v>
      </c>
      <c r="M1647" s="3">
        <f t="shared" si="77"/>
        <v>55914</v>
      </c>
      <c r="N1647" s="6">
        <f>Table2[[#This Row],[revenue]]/Table2[[#This Row],[Order ID]]</f>
        <v>4.8011334363730036</v>
      </c>
      <c r="O1647" s="3" t="str" cm="1">
        <f t="array" ref="O1647">_xlfn.IFS(M1647&lt;=150000,"regular",M1647&lt;=300000,"premium",M1647&lt;=500000,"VIP")</f>
        <v>regular</v>
      </c>
    </row>
    <row r="1648" spans="1:15" x14ac:dyDescent="0.25">
      <c r="A1648" s="3">
        <v>11647</v>
      </c>
      <c r="B1648" s="5">
        <v>45232</v>
      </c>
      <c r="C1648" s="5" t="str">
        <f t="shared" si="75"/>
        <v>Nov</v>
      </c>
      <c r="D1648" s="5" t="str">
        <f t="shared" si="76"/>
        <v>2023</v>
      </c>
      <c r="E1648" s="3" t="s">
        <v>3244</v>
      </c>
      <c r="F1648" s="3" t="s">
        <v>23</v>
      </c>
      <c r="G1648" s="3" t="s">
        <v>29</v>
      </c>
      <c r="H1648" s="3" t="s">
        <v>77</v>
      </c>
      <c r="I1648" s="3" t="s">
        <v>109</v>
      </c>
      <c r="J1648" s="3" t="s">
        <v>2518</v>
      </c>
      <c r="K1648" s="3">
        <v>3</v>
      </c>
      <c r="L1648" s="3">
        <v>79420</v>
      </c>
      <c r="M1648" s="3">
        <f t="shared" si="77"/>
        <v>238260</v>
      </c>
      <c r="N1648" s="6">
        <f>Table2[[#This Row],[revenue]]/Table2[[#This Row],[Order ID]]</f>
        <v>20.456769983686787</v>
      </c>
      <c r="O1648" s="3" t="str" cm="1">
        <f t="array" ref="O1648">_xlfn.IFS(M1648&lt;=150000,"regular",M1648&lt;=300000,"premium",M1648&lt;=500000,"VIP")</f>
        <v>premium</v>
      </c>
    </row>
    <row r="1649" spans="1:15" x14ac:dyDescent="0.25">
      <c r="A1649" s="3">
        <v>11648</v>
      </c>
      <c r="B1649" s="5">
        <v>45218</v>
      </c>
      <c r="C1649" s="5" t="str">
        <f t="shared" si="75"/>
        <v>Oct</v>
      </c>
      <c r="D1649" s="5" t="str">
        <f t="shared" si="76"/>
        <v>2023</v>
      </c>
      <c r="E1649" s="3" t="s">
        <v>3245</v>
      </c>
      <c r="F1649" s="3" t="s">
        <v>23</v>
      </c>
      <c r="G1649" s="3" t="s">
        <v>29</v>
      </c>
      <c r="H1649" s="3" t="s">
        <v>62</v>
      </c>
      <c r="I1649" s="3" t="s">
        <v>114</v>
      </c>
      <c r="J1649" s="3" t="s">
        <v>3214</v>
      </c>
      <c r="K1649" s="3">
        <v>4</v>
      </c>
      <c r="L1649" s="3">
        <v>42925</v>
      </c>
      <c r="M1649" s="3">
        <f t="shared" si="77"/>
        <v>171700</v>
      </c>
      <c r="N1649" s="6">
        <f>Table2[[#This Row],[revenue]]/Table2[[#This Row],[Order ID]]</f>
        <v>14.740728021978022</v>
      </c>
      <c r="O1649" s="3" t="str" cm="1">
        <f t="array" ref="O1649">_xlfn.IFS(M1649&lt;=150000,"regular",M1649&lt;=300000,"premium",M1649&lt;=500000,"VIP")</f>
        <v>premium</v>
      </c>
    </row>
    <row r="1650" spans="1:15" x14ac:dyDescent="0.25">
      <c r="A1650" s="3">
        <v>11649</v>
      </c>
      <c r="B1650" s="5">
        <v>45731</v>
      </c>
      <c r="C1650" s="5" t="str">
        <f t="shared" si="75"/>
        <v>Mar</v>
      </c>
      <c r="D1650" s="5" t="str">
        <f t="shared" si="76"/>
        <v>2025</v>
      </c>
      <c r="E1650" s="3" t="s">
        <v>3246</v>
      </c>
      <c r="F1650" s="3" t="s">
        <v>33</v>
      </c>
      <c r="G1650" s="3" t="s">
        <v>43</v>
      </c>
      <c r="H1650" s="3" t="s">
        <v>39</v>
      </c>
      <c r="I1650" s="3" t="s">
        <v>132</v>
      </c>
      <c r="J1650" s="3" t="s">
        <v>3247</v>
      </c>
      <c r="K1650" s="3">
        <v>4</v>
      </c>
      <c r="L1650" s="3">
        <v>48402</v>
      </c>
      <c r="M1650" s="3">
        <f t="shared" si="77"/>
        <v>193608</v>
      </c>
      <c r="N1650" s="6">
        <f>Table2[[#This Row],[revenue]]/Table2[[#This Row],[Order ID]]</f>
        <v>16.620139067731134</v>
      </c>
      <c r="O1650" s="3" t="str" cm="1">
        <f t="array" ref="O1650">_xlfn.IFS(M1650&lt;=150000,"regular",M1650&lt;=300000,"premium",M1650&lt;=500000,"VIP")</f>
        <v>premium</v>
      </c>
    </row>
    <row r="1651" spans="1:15" x14ac:dyDescent="0.25">
      <c r="A1651" s="3">
        <v>11650</v>
      </c>
      <c r="B1651" s="5">
        <v>45287</v>
      </c>
      <c r="C1651" s="5" t="str">
        <f t="shared" si="75"/>
        <v>Dec</v>
      </c>
      <c r="D1651" s="5" t="str">
        <f t="shared" si="76"/>
        <v>2023</v>
      </c>
      <c r="E1651" s="3" t="s">
        <v>3248</v>
      </c>
      <c r="F1651" s="3" t="s">
        <v>17</v>
      </c>
      <c r="G1651" s="3" t="s">
        <v>18</v>
      </c>
      <c r="H1651" s="3" t="s">
        <v>39</v>
      </c>
      <c r="I1651" s="3" t="s">
        <v>40</v>
      </c>
      <c r="J1651" s="3" t="s">
        <v>3249</v>
      </c>
      <c r="K1651" s="3">
        <v>2</v>
      </c>
      <c r="L1651" s="3">
        <v>33002</v>
      </c>
      <c r="M1651" s="3">
        <f t="shared" si="77"/>
        <v>66004</v>
      </c>
      <c r="N1651" s="6">
        <f>Table2[[#This Row],[revenue]]/Table2[[#This Row],[Order ID]]</f>
        <v>5.665579399141631</v>
      </c>
      <c r="O1651" s="3" t="str" cm="1">
        <f t="array" ref="O1651">_xlfn.IFS(M1651&lt;=150000,"regular",M1651&lt;=300000,"premium",M1651&lt;=500000,"VIP")</f>
        <v>regular</v>
      </c>
    </row>
    <row r="1652" spans="1:15" x14ac:dyDescent="0.25">
      <c r="A1652" s="3">
        <v>11651</v>
      </c>
      <c r="B1652" s="5">
        <v>45588</v>
      </c>
      <c r="C1652" s="5" t="str">
        <f t="shared" si="75"/>
        <v>Oct</v>
      </c>
      <c r="D1652" s="5" t="str">
        <f t="shared" si="76"/>
        <v>2024</v>
      </c>
      <c r="E1652" s="3" t="s">
        <v>3250</v>
      </c>
      <c r="F1652" s="3" t="s">
        <v>33</v>
      </c>
      <c r="G1652" s="3" t="s">
        <v>101</v>
      </c>
      <c r="H1652" s="3" t="s">
        <v>25</v>
      </c>
      <c r="I1652" s="3" t="s">
        <v>58</v>
      </c>
      <c r="J1652" s="3" t="s">
        <v>3251</v>
      </c>
      <c r="K1652" s="3">
        <v>3</v>
      </c>
      <c r="L1652" s="3">
        <v>5548</v>
      </c>
      <c r="M1652" s="3">
        <f t="shared" si="77"/>
        <v>16644</v>
      </c>
      <c r="N1652" s="6">
        <f>Table2[[#This Row],[revenue]]/Table2[[#This Row],[Order ID]]</f>
        <v>1.4285469058449918</v>
      </c>
      <c r="O1652" s="3" t="str" cm="1">
        <f t="array" ref="O1652">_xlfn.IFS(M1652&lt;=150000,"regular",M1652&lt;=300000,"premium",M1652&lt;=500000,"VIP")</f>
        <v>regular</v>
      </c>
    </row>
    <row r="1653" spans="1:15" x14ac:dyDescent="0.25">
      <c r="A1653" s="3">
        <v>11652</v>
      </c>
      <c r="B1653" s="5">
        <v>45393</v>
      </c>
      <c r="C1653" s="5" t="str">
        <f t="shared" si="75"/>
        <v>Apr</v>
      </c>
      <c r="D1653" s="5" t="str">
        <f t="shared" si="76"/>
        <v>2024</v>
      </c>
      <c r="E1653" s="3" t="s">
        <v>3252</v>
      </c>
      <c r="F1653" s="3" t="s">
        <v>23</v>
      </c>
      <c r="G1653" s="3" t="s">
        <v>76</v>
      </c>
      <c r="H1653" s="3" t="s">
        <v>62</v>
      </c>
      <c r="I1653" s="3" t="s">
        <v>106</v>
      </c>
      <c r="J1653" s="3" t="s">
        <v>3253</v>
      </c>
      <c r="K1653" s="3">
        <v>5</v>
      </c>
      <c r="L1653" s="3">
        <v>75565</v>
      </c>
      <c r="M1653" s="3">
        <f t="shared" si="77"/>
        <v>377825</v>
      </c>
      <c r="N1653" s="6">
        <f>Table2[[#This Row],[revenue]]/Table2[[#This Row],[Order ID]]</f>
        <v>32.425763817370409</v>
      </c>
      <c r="O1653" s="3" t="str" cm="1">
        <f t="array" ref="O1653">_xlfn.IFS(M1653&lt;=150000,"regular",M1653&lt;=300000,"premium",M1653&lt;=500000,"VIP")</f>
        <v>VIP</v>
      </c>
    </row>
    <row r="1654" spans="1:15" x14ac:dyDescent="0.25">
      <c r="A1654" s="3">
        <v>11653</v>
      </c>
      <c r="B1654" s="5">
        <v>45317</v>
      </c>
      <c r="C1654" s="5" t="str">
        <f t="shared" si="75"/>
        <v>Jan</v>
      </c>
      <c r="D1654" s="5" t="str">
        <f t="shared" si="76"/>
        <v>2024</v>
      </c>
      <c r="E1654" s="3" t="s">
        <v>3254</v>
      </c>
      <c r="F1654" s="3" t="s">
        <v>33</v>
      </c>
      <c r="G1654" s="3" t="s">
        <v>101</v>
      </c>
      <c r="H1654" s="3" t="s">
        <v>13</v>
      </c>
      <c r="I1654" s="3" t="s">
        <v>102</v>
      </c>
      <c r="J1654" s="3" t="s">
        <v>3255</v>
      </c>
      <c r="K1654" s="3">
        <v>1</v>
      </c>
      <c r="L1654" s="3">
        <v>39595</v>
      </c>
      <c r="M1654" s="3">
        <f t="shared" si="77"/>
        <v>39595</v>
      </c>
      <c r="N1654" s="6">
        <f>Table2[[#This Row],[revenue]]/Table2[[#This Row],[Order ID]]</f>
        <v>3.3978374667467603</v>
      </c>
      <c r="O1654" s="3" t="str" cm="1">
        <f t="array" ref="O1654">_xlfn.IFS(M1654&lt;=150000,"regular",M1654&lt;=300000,"premium",M1654&lt;=500000,"VIP")</f>
        <v>regular</v>
      </c>
    </row>
    <row r="1655" spans="1:15" x14ac:dyDescent="0.25">
      <c r="A1655" s="3">
        <v>11654</v>
      </c>
      <c r="B1655" s="5">
        <v>45678</v>
      </c>
      <c r="C1655" s="5" t="str">
        <f t="shared" si="75"/>
        <v>Jan</v>
      </c>
      <c r="D1655" s="5" t="str">
        <f t="shared" si="76"/>
        <v>2025</v>
      </c>
      <c r="E1655" s="3" t="s">
        <v>3256</v>
      </c>
      <c r="F1655" s="3" t="s">
        <v>11</v>
      </c>
      <c r="G1655" s="3" t="s">
        <v>84</v>
      </c>
      <c r="H1655" s="3" t="s">
        <v>120</v>
      </c>
      <c r="I1655" s="3" t="s">
        <v>159</v>
      </c>
      <c r="J1655" s="3" t="s">
        <v>3257</v>
      </c>
      <c r="K1655" s="3">
        <v>2</v>
      </c>
      <c r="L1655" s="3">
        <v>2060</v>
      </c>
      <c r="M1655" s="3">
        <f t="shared" si="77"/>
        <v>4120</v>
      </c>
      <c r="N1655" s="6">
        <f>Table2[[#This Row],[revenue]]/Table2[[#This Row],[Order ID]]</f>
        <v>0.3535266861163549</v>
      </c>
      <c r="O1655" s="3" t="str" cm="1">
        <f t="array" ref="O1655">_xlfn.IFS(M1655&lt;=150000,"regular",M1655&lt;=300000,"premium",M1655&lt;=500000,"VIP")</f>
        <v>regular</v>
      </c>
    </row>
    <row r="1656" spans="1:15" x14ac:dyDescent="0.25">
      <c r="A1656" s="3">
        <v>11655</v>
      </c>
      <c r="B1656" s="5">
        <v>45669</v>
      </c>
      <c r="C1656" s="5" t="str">
        <f t="shared" si="75"/>
        <v>Jan</v>
      </c>
      <c r="D1656" s="5" t="str">
        <f t="shared" si="76"/>
        <v>2025</v>
      </c>
      <c r="E1656" s="3" t="s">
        <v>3258</v>
      </c>
      <c r="F1656" s="3" t="s">
        <v>11</v>
      </c>
      <c r="G1656" s="3" t="s">
        <v>138</v>
      </c>
      <c r="H1656" s="3" t="s">
        <v>62</v>
      </c>
      <c r="I1656" s="3" t="s">
        <v>63</v>
      </c>
      <c r="J1656" s="3" t="s">
        <v>3259</v>
      </c>
      <c r="K1656" s="3">
        <v>3</v>
      </c>
      <c r="L1656" s="3">
        <v>68438</v>
      </c>
      <c r="M1656" s="3">
        <f t="shared" si="77"/>
        <v>205314</v>
      </c>
      <c r="N1656" s="6">
        <f>Table2[[#This Row],[revenue]]/Table2[[#This Row],[Order ID]]</f>
        <v>17.615958815958816</v>
      </c>
      <c r="O1656" s="3" t="str" cm="1">
        <f t="array" ref="O1656">_xlfn.IFS(M1656&lt;=150000,"regular",M1656&lt;=300000,"premium",M1656&lt;=500000,"VIP")</f>
        <v>premium</v>
      </c>
    </row>
    <row r="1657" spans="1:15" x14ac:dyDescent="0.25">
      <c r="A1657" s="3">
        <v>11656</v>
      </c>
      <c r="B1657" s="5">
        <v>45700</v>
      </c>
      <c r="C1657" s="5" t="str">
        <f t="shared" si="75"/>
        <v>Feb</v>
      </c>
      <c r="D1657" s="5" t="str">
        <f t="shared" si="76"/>
        <v>2025</v>
      </c>
      <c r="E1657" s="3" t="s">
        <v>3260</v>
      </c>
      <c r="F1657" s="3" t="s">
        <v>11</v>
      </c>
      <c r="G1657" s="3" t="s">
        <v>84</v>
      </c>
      <c r="H1657" s="3" t="s">
        <v>19</v>
      </c>
      <c r="I1657" s="3" t="s">
        <v>30</v>
      </c>
      <c r="J1657" s="3" t="s">
        <v>3261</v>
      </c>
      <c r="K1657" s="3">
        <v>3</v>
      </c>
      <c r="L1657" s="3">
        <v>19152</v>
      </c>
      <c r="M1657" s="3">
        <f t="shared" si="77"/>
        <v>57456</v>
      </c>
      <c r="N1657" s="6">
        <f>Table2[[#This Row],[revenue]]/Table2[[#This Row],[Order ID]]</f>
        <v>4.9293067947838027</v>
      </c>
      <c r="O1657" s="3" t="str" cm="1">
        <f t="array" ref="O1657">_xlfn.IFS(M1657&lt;=150000,"regular",M1657&lt;=300000,"premium",M1657&lt;=500000,"VIP")</f>
        <v>regular</v>
      </c>
    </row>
    <row r="1658" spans="1:15" x14ac:dyDescent="0.25">
      <c r="A1658" s="3">
        <v>11657</v>
      </c>
      <c r="B1658" s="5">
        <v>45285</v>
      </c>
      <c r="C1658" s="5" t="str">
        <f t="shared" si="75"/>
        <v>Dec</v>
      </c>
      <c r="D1658" s="5" t="str">
        <f t="shared" si="76"/>
        <v>2023</v>
      </c>
      <c r="E1658" s="3" t="s">
        <v>3262</v>
      </c>
      <c r="F1658" s="3" t="s">
        <v>23</v>
      </c>
      <c r="G1658" s="3" t="s">
        <v>29</v>
      </c>
      <c r="H1658" s="3" t="s">
        <v>67</v>
      </c>
      <c r="I1658" s="3" t="s">
        <v>68</v>
      </c>
      <c r="J1658" s="3" t="s">
        <v>3263</v>
      </c>
      <c r="K1658" s="3">
        <v>2</v>
      </c>
      <c r="L1658" s="3">
        <v>57033</v>
      </c>
      <c r="M1658" s="3">
        <f t="shared" si="77"/>
        <v>114066</v>
      </c>
      <c r="N1658" s="6">
        <f>Table2[[#This Row],[revenue]]/Table2[[#This Row],[Order ID]]</f>
        <v>9.7851934459981127</v>
      </c>
      <c r="O1658" s="3" t="str" cm="1">
        <f t="array" ref="O1658">_xlfn.IFS(M1658&lt;=150000,"regular",M1658&lt;=300000,"premium",M1658&lt;=500000,"VIP")</f>
        <v>regular</v>
      </c>
    </row>
    <row r="1659" spans="1:15" x14ac:dyDescent="0.25">
      <c r="A1659" s="3">
        <v>11658</v>
      </c>
      <c r="B1659" s="5">
        <v>45795</v>
      </c>
      <c r="C1659" s="5" t="str">
        <f t="shared" si="75"/>
        <v>May</v>
      </c>
      <c r="D1659" s="5" t="str">
        <f t="shared" si="76"/>
        <v>2025</v>
      </c>
      <c r="E1659" s="3" t="s">
        <v>3264</v>
      </c>
      <c r="F1659" s="3" t="s">
        <v>23</v>
      </c>
      <c r="G1659" s="3" t="s">
        <v>24</v>
      </c>
      <c r="H1659" s="3" t="s">
        <v>77</v>
      </c>
      <c r="I1659" s="3" t="s">
        <v>287</v>
      </c>
      <c r="J1659" s="3" t="s">
        <v>3265</v>
      </c>
      <c r="K1659" s="3">
        <v>2</v>
      </c>
      <c r="L1659" s="3">
        <v>2115</v>
      </c>
      <c r="M1659" s="3">
        <f t="shared" si="77"/>
        <v>4230</v>
      </c>
      <c r="N1659" s="6">
        <f>Table2[[#This Row],[revenue]]/Table2[[#This Row],[Order ID]]</f>
        <v>0.36284096757591355</v>
      </c>
      <c r="O1659" s="3" t="str" cm="1">
        <f t="array" ref="O1659">_xlfn.IFS(M1659&lt;=150000,"regular",M1659&lt;=300000,"premium",M1659&lt;=500000,"VIP")</f>
        <v>regular</v>
      </c>
    </row>
    <row r="1660" spans="1:15" x14ac:dyDescent="0.25">
      <c r="A1660" s="3">
        <v>11659</v>
      </c>
      <c r="B1660" s="5">
        <v>45801</v>
      </c>
      <c r="C1660" s="5" t="str">
        <f t="shared" si="75"/>
        <v>May</v>
      </c>
      <c r="D1660" s="5" t="str">
        <f t="shared" si="76"/>
        <v>2025</v>
      </c>
      <c r="E1660" s="3" t="s">
        <v>3266</v>
      </c>
      <c r="F1660" s="3" t="s">
        <v>17</v>
      </c>
      <c r="G1660" s="3" t="s">
        <v>47</v>
      </c>
      <c r="H1660" s="3" t="s">
        <v>13</v>
      </c>
      <c r="I1660" s="3" t="s">
        <v>282</v>
      </c>
      <c r="J1660" s="3" t="s">
        <v>3267</v>
      </c>
      <c r="K1660" s="3">
        <v>5</v>
      </c>
      <c r="L1660" s="3">
        <v>74783</v>
      </c>
      <c r="M1660" s="3">
        <f t="shared" si="77"/>
        <v>373915</v>
      </c>
      <c r="N1660" s="6">
        <f>Table2[[#This Row],[revenue]]/Table2[[#This Row],[Order ID]]</f>
        <v>32.070932326957717</v>
      </c>
      <c r="O1660" s="3" t="str" cm="1">
        <f t="array" ref="O1660">_xlfn.IFS(M1660&lt;=150000,"regular",M1660&lt;=300000,"premium",M1660&lt;=500000,"VIP")</f>
        <v>VIP</v>
      </c>
    </row>
    <row r="1661" spans="1:15" x14ac:dyDescent="0.25">
      <c r="A1661" s="3">
        <v>11660</v>
      </c>
      <c r="B1661" s="5">
        <v>45277</v>
      </c>
      <c r="C1661" s="5" t="str">
        <f t="shared" si="75"/>
        <v>Dec</v>
      </c>
      <c r="D1661" s="5" t="str">
        <f t="shared" si="76"/>
        <v>2023</v>
      </c>
      <c r="E1661" s="3" t="s">
        <v>3268</v>
      </c>
      <c r="F1661" s="3" t="s">
        <v>33</v>
      </c>
      <c r="G1661" s="3" t="s">
        <v>34</v>
      </c>
      <c r="H1661" s="3" t="s">
        <v>120</v>
      </c>
      <c r="I1661" s="3" t="s">
        <v>139</v>
      </c>
      <c r="J1661" s="3" t="s">
        <v>3269</v>
      </c>
      <c r="K1661" s="3">
        <v>3</v>
      </c>
      <c r="L1661" s="3">
        <v>19701</v>
      </c>
      <c r="M1661" s="3">
        <f t="shared" si="77"/>
        <v>59103</v>
      </c>
      <c r="N1661" s="6">
        <f>Table2[[#This Row],[revenue]]/Table2[[#This Row],[Order ID]]</f>
        <v>5.0688679245283019</v>
      </c>
      <c r="O1661" s="3" t="str" cm="1">
        <f t="array" ref="O1661">_xlfn.IFS(M1661&lt;=150000,"regular",M1661&lt;=300000,"premium",M1661&lt;=500000,"VIP")</f>
        <v>regular</v>
      </c>
    </row>
    <row r="1662" spans="1:15" x14ac:dyDescent="0.25">
      <c r="A1662" s="3">
        <v>11661</v>
      </c>
      <c r="B1662" s="5">
        <v>45365</v>
      </c>
      <c r="C1662" s="5" t="str">
        <f t="shared" si="75"/>
        <v>Mar</v>
      </c>
      <c r="D1662" s="5" t="str">
        <f t="shared" si="76"/>
        <v>2024</v>
      </c>
      <c r="E1662" s="3" t="s">
        <v>3270</v>
      </c>
      <c r="F1662" s="3" t="s">
        <v>23</v>
      </c>
      <c r="G1662" s="3" t="s">
        <v>24</v>
      </c>
      <c r="H1662" s="3" t="s">
        <v>19</v>
      </c>
      <c r="I1662" s="3" t="s">
        <v>30</v>
      </c>
      <c r="J1662" s="3" t="s">
        <v>3271</v>
      </c>
      <c r="K1662" s="3">
        <v>5</v>
      </c>
      <c r="L1662" s="3">
        <v>2411</v>
      </c>
      <c r="M1662" s="3">
        <f t="shared" si="77"/>
        <v>12055</v>
      </c>
      <c r="N1662" s="6">
        <f>Table2[[#This Row],[revenue]]/Table2[[#This Row],[Order ID]]</f>
        <v>1.0337878398079068</v>
      </c>
      <c r="O1662" s="3" t="str" cm="1">
        <f t="array" ref="O1662">_xlfn.IFS(M1662&lt;=150000,"regular",M1662&lt;=300000,"premium",M1662&lt;=500000,"VIP")</f>
        <v>regular</v>
      </c>
    </row>
    <row r="1663" spans="1:15" x14ac:dyDescent="0.25">
      <c r="A1663" s="3">
        <v>11662</v>
      </c>
      <c r="B1663" s="5">
        <v>45453</v>
      </c>
      <c r="C1663" s="5" t="str">
        <f t="shared" si="75"/>
        <v>Jun</v>
      </c>
      <c r="D1663" s="5" t="str">
        <f t="shared" si="76"/>
        <v>2024</v>
      </c>
      <c r="E1663" s="3" t="s">
        <v>3272</v>
      </c>
      <c r="F1663" s="3" t="s">
        <v>33</v>
      </c>
      <c r="G1663" s="3" t="s">
        <v>101</v>
      </c>
      <c r="H1663" s="3" t="s">
        <v>13</v>
      </c>
      <c r="I1663" s="3" t="s">
        <v>282</v>
      </c>
      <c r="J1663" s="3" t="s">
        <v>3273</v>
      </c>
      <c r="K1663" s="3">
        <v>5</v>
      </c>
      <c r="L1663" s="3">
        <v>11866</v>
      </c>
      <c r="M1663" s="3">
        <f t="shared" si="77"/>
        <v>59330</v>
      </c>
      <c r="N1663" s="6">
        <f>Table2[[#This Row],[revenue]]/Table2[[#This Row],[Order ID]]</f>
        <v>5.0874635568513122</v>
      </c>
      <c r="O1663" s="3" t="str" cm="1">
        <f t="array" ref="O1663">_xlfn.IFS(M1663&lt;=150000,"regular",M1663&lt;=300000,"premium",M1663&lt;=500000,"VIP")</f>
        <v>regular</v>
      </c>
    </row>
    <row r="1664" spans="1:15" x14ac:dyDescent="0.25">
      <c r="A1664" s="3">
        <v>11663</v>
      </c>
      <c r="B1664" s="5">
        <v>45671</v>
      </c>
      <c r="C1664" s="5" t="str">
        <f t="shared" si="75"/>
        <v>Jan</v>
      </c>
      <c r="D1664" s="5" t="str">
        <f t="shared" si="76"/>
        <v>2025</v>
      </c>
      <c r="E1664" s="3" t="s">
        <v>3274</v>
      </c>
      <c r="F1664" s="3" t="s">
        <v>11</v>
      </c>
      <c r="G1664" s="3" t="s">
        <v>84</v>
      </c>
      <c r="H1664" s="3" t="s">
        <v>39</v>
      </c>
      <c r="I1664" s="3" t="s">
        <v>40</v>
      </c>
      <c r="J1664" s="3" t="s">
        <v>3275</v>
      </c>
      <c r="K1664" s="3">
        <v>5</v>
      </c>
      <c r="L1664" s="3">
        <v>33773</v>
      </c>
      <c r="M1664" s="3">
        <f t="shared" si="77"/>
        <v>168865</v>
      </c>
      <c r="N1664" s="6">
        <f>Table2[[#This Row],[revenue]]/Table2[[#This Row],[Order ID]]</f>
        <v>14.478693303609706</v>
      </c>
      <c r="O1664" s="3" t="str" cm="1">
        <f t="array" ref="O1664">_xlfn.IFS(M1664&lt;=150000,"regular",M1664&lt;=300000,"premium",M1664&lt;=500000,"VIP")</f>
        <v>premium</v>
      </c>
    </row>
    <row r="1665" spans="1:15" x14ac:dyDescent="0.25">
      <c r="A1665" s="3">
        <v>11664</v>
      </c>
      <c r="B1665" s="5">
        <v>45645</v>
      </c>
      <c r="C1665" s="5" t="str">
        <f t="shared" si="75"/>
        <v>Dec</v>
      </c>
      <c r="D1665" s="5" t="str">
        <f t="shared" si="76"/>
        <v>2024</v>
      </c>
      <c r="E1665" s="3" t="s">
        <v>3276</v>
      </c>
      <c r="F1665" s="3" t="s">
        <v>23</v>
      </c>
      <c r="G1665" s="3" t="s">
        <v>29</v>
      </c>
      <c r="H1665" s="3" t="s">
        <v>120</v>
      </c>
      <c r="I1665" s="3" t="s">
        <v>121</v>
      </c>
      <c r="J1665" s="3" t="s">
        <v>3277</v>
      </c>
      <c r="K1665" s="3">
        <v>4</v>
      </c>
      <c r="L1665" s="3">
        <v>72509</v>
      </c>
      <c r="M1665" s="3">
        <f t="shared" si="77"/>
        <v>290036</v>
      </c>
      <c r="N1665" s="6">
        <f>Table2[[#This Row],[revenue]]/Table2[[#This Row],[Order ID]]</f>
        <v>24.865912208504803</v>
      </c>
      <c r="O1665" s="3" t="str" cm="1">
        <f t="array" ref="O1665">_xlfn.IFS(M1665&lt;=150000,"regular",M1665&lt;=300000,"premium",M1665&lt;=500000,"VIP")</f>
        <v>premium</v>
      </c>
    </row>
    <row r="1666" spans="1:15" x14ac:dyDescent="0.25">
      <c r="A1666" s="3">
        <v>11665</v>
      </c>
      <c r="B1666" s="5">
        <v>45696</v>
      </c>
      <c r="C1666" s="5" t="str">
        <f t="shared" si="75"/>
        <v>Feb</v>
      </c>
      <c r="D1666" s="5" t="str">
        <f t="shared" si="76"/>
        <v>2025</v>
      </c>
      <c r="E1666" s="3" t="s">
        <v>3278</v>
      </c>
      <c r="F1666" s="3" t="s">
        <v>11</v>
      </c>
      <c r="G1666" s="3" t="s">
        <v>84</v>
      </c>
      <c r="H1666" s="3" t="s">
        <v>19</v>
      </c>
      <c r="I1666" s="3" t="s">
        <v>52</v>
      </c>
      <c r="J1666" s="3" t="s">
        <v>3279</v>
      </c>
      <c r="K1666" s="3">
        <v>2</v>
      </c>
      <c r="L1666" s="3">
        <v>53752</v>
      </c>
      <c r="M1666" s="3">
        <f t="shared" si="77"/>
        <v>107504</v>
      </c>
      <c r="N1666" s="6">
        <f>Table2[[#This Row],[revenue]]/Table2[[#This Row],[Order ID]]</f>
        <v>9.2159451350192878</v>
      </c>
      <c r="O1666" s="3" t="str" cm="1">
        <f t="array" ref="O1666">_xlfn.IFS(M1666&lt;=150000,"regular",M1666&lt;=300000,"premium",M1666&lt;=500000,"VIP")</f>
        <v>regular</v>
      </c>
    </row>
    <row r="1667" spans="1:15" x14ac:dyDescent="0.25">
      <c r="A1667" s="3">
        <v>11666</v>
      </c>
      <c r="B1667" s="5">
        <v>45266</v>
      </c>
      <c r="C1667" s="5" t="str">
        <f t="shared" ref="C1667:C1730" si="78">TEXT(B1667,"mmm")</f>
        <v>Dec</v>
      </c>
      <c r="D1667" s="5" t="str">
        <f t="shared" ref="D1667:D1730" si="79">TEXT(B1667,"yyyy")</f>
        <v>2023</v>
      </c>
      <c r="E1667" s="3" t="s">
        <v>3280</v>
      </c>
      <c r="F1667" s="3" t="s">
        <v>11</v>
      </c>
      <c r="G1667" s="3" t="s">
        <v>84</v>
      </c>
      <c r="H1667" s="3" t="s">
        <v>35</v>
      </c>
      <c r="I1667" s="3" t="s">
        <v>71</v>
      </c>
      <c r="J1667" s="3" t="s">
        <v>3281</v>
      </c>
      <c r="K1667" s="3">
        <v>1</v>
      </c>
      <c r="L1667" s="3">
        <v>63433</v>
      </c>
      <c r="M1667" s="3">
        <f t="shared" ref="M1667:M1730" si="80">K1667*L1667</f>
        <v>63433</v>
      </c>
      <c r="N1667" s="6">
        <f>Table2[[#This Row],[revenue]]/Table2[[#This Row],[Order ID]]</f>
        <v>5.437424995714041</v>
      </c>
      <c r="O1667" s="3" t="str" cm="1">
        <f t="array" ref="O1667">_xlfn.IFS(M1667&lt;=150000,"regular",M1667&lt;=300000,"premium",M1667&lt;=500000,"VIP")</f>
        <v>regular</v>
      </c>
    </row>
    <row r="1668" spans="1:15" x14ac:dyDescent="0.25">
      <c r="A1668" s="3">
        <v>11667</v>
      </c>
      <c r="B1668" s="5">
        <v>45480</v>
      </c>
      <c r="C1668" s="5" t="str">
        <f t="shared" si="78"/>
        <v>Jul</v>
      </c>
      <c r="D1668" s="5" t="str">
        <f t="shared" si="79"/>
        <v>2024</v>
      </c>
      <c r="E1668" s="3" t="s">
        <v>3282</v>
      </c>
      <c r="F1668" s="3" t="s">
        <v>17</v>
      </c>
      <c r="G1668" s="3" t="s">
        <v>51</v>
      </c>
      <c r="H1668" s="3" t="s">
        <v>120</v>
      </c>
      <c r="I1668" s="3" t="s">
        <v>121</v>
      </c>
      <c r="J1668" s="3" t="s">
        <v>229</v>
      </c>
      <c r="K1668" s="3">
        <v>5</v>
      </c>
      <c r="L1668" s="3">
        <v>59997</v>
      </c>
      <c r="M1668" s="3">
        <f t="shared" si="80"/>
        <v>299985</v>
      </c>
      <c r="N1668" s="6">
        <f>Table2[[#This Row],[revenue]]/Table2[[#This Row],[Order ID]]</f>
        <v>25.712265363846747</v>
      </c>
      <c r="O1668" s="3" t="str" cm="1">
        <f t="array" ref="O1668">_xlfn.IFS(M1668&lt;=150000,"regular",M1668&lt;=300000,"premium",M1668&lt;=500000,"VIP")</f>
        <v>premium</v>
      </c>
    </row>
    <row r="1669" spans="1:15" x14ac:dyDescent="0.25">
      <c r="A1669" s="3">
        <v>11668</v>
      </c>
      <c r="B1669" s="5">
        <v>45324</v>
      </c>
      <c r="C1669" s="5" t="str">
        <f t="shared" si="78"/>
        <v>Feb</v>
      </c>
      <c r="D1669" s="5" t="str">
        <f t="shared" si="79"/>
        <v>2024</v>
      </c>
      <c r="E1669" s="3" t="s">
        <v>3283</v>
      </c>
      <c r="F1669" s="3" t="s">
        <v>33</v>
      </c>
      <c r="G1669" s="3" t="s">
        <v>94</v>
      </c>
      <c r="H1669" s="3" t="s">
        <v>39</v>
      </c>
      <c r="I1669" s="3" t="s">
        <v>192</v>
      </c>
      <c r="J1669" s="3" t="s">
        <v>856</v>
      </c>
      <c r="K1669" s="3">
        <v>1</v>
      </c>
      <c r="L1669" s="3">
        <v>60156</v>
      </c>
      <c r="M1669" s="3">
        <f t="shared" si="80"/>
        <v>60156</v>
      </c>
      <c r="N1669" s="6">
        <f>Table2[[#This Row],[revenue]]/Table2[[#This Row],[Order ID]]</f>
        <v>5.1556393555022284</v>
      </c>
      <c r="O1669" s="3" t="str" cm="1">
        <f t="array" ref="O1669">_xlfn.IFS(M1669&lt;=150000,"regular",M1669&lt;=300000,"premium",M1669&lt;=500000,"VIP")</f>
        <v>regular</v>
      </c>
    </row>
    <row r="1670" spans="1:15" x14ac:dyDescent="0.25">
      <c r="A1670" s="3">
        <v>11669</v>
      </c>
      <c r="B1670" s="5">
        <v>45765</v>
      </c>
      <c r="C1670" s="5" t="str">
        <f t="shared" si="78"/>
        <v>Apr</v>
      </c>
      <c r="D1670" s="5" t="str">
        <f t="shared" si="79"/>
        <v>2025</v>
      </c>
      <c r="E1670" s="3" t="s">
        <v>3284</v>
      </c>
      <c r="F1670" s="3" t="s">
        <v>17</v>
      </c>
      <c r="G1670" s="3" t="s">
        <v>158</v>
      </c>
      <c r="H1670" s="3" t="s">
        <v>77</v>
      </c>
      <c r="I1670" s="3" t="s">
        <v>109</v>
      </c>
      <c r="J1670" s="3" t="s">
        <v>3285</v>
      </c>
      <c r="K1670" s="3">
        <v>4</v>
      </c>
      <c r="L1670" s="3">
        <v>69718</v>
      </c>
      <c r="M1670" s="3">
        <f t="shared" si="80"/>
        <v>278872</v>
      </c>
      <c r="N1670" s="6">
        <f>Table2[[#This Row],[revenue]]/Table2[[#This Row],[Order ID]]</f>
        <v>23.898534578798525</v>
      </c>
      <c r="O1670" s="3" t="str" cm="1">
        <f t="array" ref="O1670">_xlfn.IFS(M1670&lt;=150000,"regular",M1670&lt;=300000,"premium",M1670&lt;=500000,"VIP")</f>
        <v>premium</v>
      </c>
    </row>
    <row r="1671" spans="1:15" x14ac:dyDescent="0.25">
      <c r="A1671" s="3">
        <v>11670</v>
      </c>
      <c r="B1671" s="5">
        <v>45488</v>
      </c>
      <c r="C1671" s="5" t="str">
        <f t="shared" si="78"/>
        <v>Jul</v>
      </c>
      <c r="D1671" s="5" t="str">
        <f t="shared" si="79"/>
        <v>2024</v>
      </c>
      <c r="E1671" s="3" t="s">
        <v>3286</v>
      </c>
      <c r="F1671" s="3" t="s">
        <v>17</v>
      </c>
      <c r="G1671" s="3" t="s">
        <v>51</v>
      </c>
      <c r="H1671" s="3" t="s">
        <v>77</v>
      </c>
      <c r="I1671" s="3" t="s">
        <v>287</v>
      </c>
      <c r="J1671" s="3" t="s">
        <v>1849</v>
      </c>
      <c r="K1671" s="3">
        <v>2</v>
      </c>
      <c r="L1671" s="3">
        <v>49573</v>
      </c>
      <c r="M1671" s="3">
        <f t="shared" si="80"/>
        <v>99146</v>
      </c>
      <c r="N1671" s="6">
        <f>Table2[[#This Row],[revenue]]/Table2[[#This Row],[Order ID]]</f>
        <v>8.4958011996572402</v>
      </c>
      <c r="O1671" s="3" t="str" cm="1">
        <f t="array" ref="O1671">_xlfn.IFS(M1671&lt;=150000,"regular",M1671&lt;=300000,"premium",M1671&lt;=500000,"VIP")</f>
        <v>regular</v>
      </c>
    </row>
    <row r="1672" spans="1:15" x14ac:dyDescent="0.25">
      <c r="A1672" s="3">
        <v>11671</v>
      </c>
      <c r="B1672" s="5">
        <v>45303</v>
      </c>
      <c r="C1672" s="5" t="str">
        <f t="shared" si="78"/>
        <v>Jan</v>
      </c>
      <c r="D1672" s="5" t="str">
        <f t="shared" si="79"/>
        <v>2024</v>
      </c>
      <c r="E1672" s="3" t="s">
        <v>3287</v>
      </c>
      <c r="F1672" s="3" t="s">
        <v>23</v>
      </c>
      <c r="G1672" s="3" t="s">
        <v>135</v>
      </c>
      <c r="H1672" s="3" t="s">
        <v>87</v>
      </c>
      <c r="I1672" s="3" t="s">
        <v>205</v>
      </c>
      <c r="J1672" s="3" t="s">
        <v>3288</v>
      </c>
      <c r="K1672" s="3">
        <v>3</v>
      </c>
      <c r="L1672" s="3">
        <v>18632</v>
      </c>
      <c r="M1672" s="3">
        <f t="shared" si="80"/>
        <v>55896</v>
      </c>
      <c r="N1672" s="6">
        <f>Table2[[#This Row],[revenue]]/Table2[[#This Row],[Order ID]]</f>
        <v>4.7893068288921254</v>
      </c>
      <c r="O1672" s="3" t="str" cm="1">
        <f t="array" ref="O1672">_xlfn.IFS(M1672&lt;=150000,"regular",M1672&lt;=300000,"premium",M1672&lt;=500000,"VIP")</f>
        <v>regular</v>
      </c>
    </row>
    <row r="1673" spans="1:15" x14ac:dyDescent="0.25">
      <c r="A1673" s="3">
        <v>11672</v>
      </c>
      <c r="B1673" s="5">
        <v>45856</v>
      </c>
      <c r="C1673" s="5" t="str">
        <f t="shared" si="78"/>
        <v>Jul</v>
      </c>
      <c r="D1673" s="5" t="str">
        <f t="shared" si="79"/>
        <v>2025</v>
      </c>
      <c r="E1673" s="3" t="s">
        <v>3289</v>
      </c>
      <c r="F1673" s="3" t="s">
        <v>33</v>
      </c>
      <c r="G1673" s="3" t="s">
        <v>101</v>
      </c>
      <c r="H1673" s="3" t="s">
        <v>87</v>
      </c>
      <c r="I1673" s="3" t="s">
        <v>88</v>
      </c>
      <c r="J1673" s="3" t="s">
        <v>3290</v>
      </c>
      <c r="K1673" s="3">
        <v>4</v>
      </c>
      <c r="L1673" s="3">
        <v>79376</v>
      </c>
      <c r="M1673" s="3">
        <f t="shared" si="80"/>
        <v>317504</v>
      </c>
      <c r="N1673" s="6">
        <f>Table2[[#This Row],[revenue]]/Table2[[#This Row],[Order ID]]</f>
        <v>27.202193283070596</v>
      </c>
      <c r="O1673" s="3" t="str" cm="1">
        <f t="array" ref="O1673">_xlfn.IFS(M1673&lt;=150000,"regular",M1673&lt;=300000,"premium",M1673&lt;=500000,"VIP")</f>
        <v>VIP</v>
      </c>
    </row>
    <row r="1674" spans="1:15" x14ac:dyDescent="0.25">
      <c r="A1674" s="3">
        <v>11673</v>
      </c>
      <c r="B1674" s="5">
        <v>45232</v>
      </c>
      <c r="C1674" s="5" t="str">
        <f t="shared" si="78"/>
        <v>Nov</v>
      </c>
      <c r="D1674" s="5" t="str">
        <f t="shared" si="79"/>
        <v>2023</v>
      </c>
      <c r="E1674" s="3" t="s">
        <v>3291</v>
      </c>
      <c r="F1674" s="3" t="s">
        <v>23</v>
      </c>
      <c r="G1674" s="3" t="s">
        <v>76</v>
      </c>
      <c r="H1674" s="3" t="s">
        <v>25</v>
      </c>
      <c r="I1674" s="3" t="s">
        <v>26</v>
      </c>
      <c r="J1674" s="3" t="s">
        <v>27</v>
      </c>
      <c r="K1674" s="3">
        <v>1</v>
      </c>
      <c r="L1674" s="3">
        <v>46364</v>
      </c>
      <c r="M1674" s="3">
        <f t="shared" si="80"/>
        <v>46364</v>
      </c>
      <c r="N1674" s="6">
        <f>Table2[[#This Row],[revenue]]/Table2[[#This Row],[Order ID]]</f>
        <v>3.9719009680459179</v>
      </c>
      <c r="O1674" s="3" t="str" cm="1">
        <f t="array" ref="O1674">_xlfn.IFS(M1674&lt;=150000,"regular",M1674&lt;=300000,"premium",M1674&lt;=500000,"VIP")</f>
        <v>regular</v>
      </c>
    </row>
    <row r="1675" spans="1:15" x14ac:dyDescent="0.25">
      <c r="A1675" s="3">
        <v>11674</v>
      </c>
      <c r="B1675" s="5">
        <v>45355</v>
      </c>
      <c r="C1675" s="5" t="str">
        <f t="shared" si="78"/>
        <v>Mar</v>
      </c>
      <c r="D1675" s="5" t="str">
        <f t="shared" si="79"/>
        <v>2024</v>
      </c>
      <c r="E1675" s="3" t="s">
        <v>3292</v>
      </c>
      <c r="F1675" s="3" t="s">
        <v>17</v>
      </c>
      <c r="G1675" s="3" t="s">
        <v>51</v>
      </c>
      <c r="H1675" s="3" t="s">
        <v>77</v>
      </c>
      <c r="I1675" s="3" t="s">
        <v>78</v>
      </c>
      <c r="J1675" s="3" t="s">
        <v>3293</v>
      </c>
      <c r="K1675" s="3">
        <v>3</v>
      </c>
      <c r="L1675" s="3">
        <v>39158</v>
      </c>
      <c r="M1675" s="3">
        <f t="shared" si="80"/>
        <v>117474</v>
      </c>
      <c r="N1675" s="6">
        <f>Table2[[#This Row],[revenue]]/Table2[[#This Row],[Order ID]]</f>
        <v>10.062874764433785</v>
      </c>
      <c r="O1675" s="3" t="str" cm="1">
        <f t="array" ref="O1675">_xlfn.IFS(M1675&lt;=150000,"regular",M1675&lt;=300000,"premium",M1675&lt;=500000,"VIP")</f>
        <v>regular</v>
      </c>
    </row>
    <row r="1676" spans="1:15" x14ac:dyDescent="0.25">
      <c r="A1676" s="3">
        <v>11675</v>
      </c>
      <c r="B1676" s="5">
        <v>45218</v>
      </c>
      <c r="C1676" s="5" t="str">
        <f t="shared" si="78"/>
        <v>Oct</v>
      </c>
      <c r="D1676" s="5" t="str">
        <f t="shared" si="79"/>
        <v>2023</v>
      </c>
      <c r="E1676" s="3" t="s">
        <v>3294</v>
      </c>
      <c r="F1676" s="3" t="s">
        <v>23</v>
      </c>
      <c r="G1676" s="3" t="s">
        <v>76</v>
      </c>
      <c r="H1676" s="3" t="s">
        <v>39</v>
      </c>
      <c r="I1676" s="3" t="s">
        <v>200</v>
      </c>
      <c r="J1676" s="3" t="s">
        <v>661</v>
      </c>
      <c r="K1676" s="3">
        <v>2</v>
      </c>
      <c r="L1676" s="3">
        <v>27775</v>
      </c>
      <c r="M1676" s="3">
        <f t="shared" si="80"/>
        <v>55550</v>
      </c>
      <c r="N1676" s="6">
        <f>Table2[[#This Row],[revenue]]/Table2[[#This Row],[Order ID]]</f>
        <v>4.7580299785867242</v>
      </c>
      <c r="O1676" s="3" t="str" cm="1">
        <f t="array" ref="O1676">_xlfn.IFS(M1676&lt;=150000,"regular",M1676&lt;=300000,"premium",M1676&lt;=500000,"VIP")</f>
        <v>regular</v>
      </c>
    </row>
    <row r="1677" spans="1:15" x14ac:dyDescent="0.25">
      <c r="A1677" s="3">
        <v>11676</v>
      </c>
      <c r="B1677" s="5">
        <v>45351</v>
      </c>
      <c r="C1677" s="5" t="str">
        <f t="shared" si="78"/>
        <v>Feb</v>
      </c>
      <c r="D1677" s="5" t="str">
        <f t="shared" si="79"/>
        <v>2024</v>
      </c>
      <c r="E1677" s="3" t="s">
        <v>3295</v>
      </c>
      <c r="F1677" s="3" t="s">
        <v>33</v>
      </c>
      <c r="G1677" s="3" t="s">
        <v>34</v>
      </c>
      <c r="H1677" s="3" t="s">
        <v>120</v>
      </c>
      <c r="I1677" s="3" t="s">
        <v>155</v>
      </c>
      <c r="J1677" s="3" t="s">
        <v>3296</v>
      </c>
      <c r="K1677" s="3">
        <v>5</v>
      </c>
      <c r="L1677" s="3">
        <v>11231</v>
      </c>
      <c r="M1677" s="3">
        <f t="shared" si="80"/>
        <v>56155</v>
      </c>
      <c r="N1677" s="6">
        <f>Table2[[#This Row],[revenue]]/Table2[[#This Row],[Order ID]]</f>
        <v>4.8094381637547103</v>
      </c>
      <c r="O1677" s="3" t="str" cm="1">
        <f t="array" ref="O1677">_xlfn.IFS(M1677&lt;=150000,"regular",M1677&lt;=300000,"premium",M1677&lt;=500000,"VIP")</f>
        <v>regular</v>
      </c>
    </row>
    <row r="1678" spans="1:15" x14ac:dyDescent="0.25">
      <c r="A1678" s="3">
        <v>11677</v>
      </c>
      <c r="B1678" s="5">
        <v>45592</v>
      </c>
      <c r="C1678" s="5" t="str">
        <f t="shared" si="78"/>
        <v>Oct</v>
      </c>
      <c r="D1678" s="5" t="str">
        <f t="shared" si="79"/>
        <v>2024</v>
      </c>
      <c r="E1678" s="3" t="s">
        <v>1194</v>
      </c>
      <c r="F1678" s="3" t="s">
        <v>33</v>
      </c>
      <c r="G1678" s="3" t="s">
        <v>55</v>
      </c>
      <c r="H1678" s="3" t="s">
        <v>25</v>
      </c>
      <c r="I1678" s="3" t="s">
        <v>58</v>
      </c>
      <c r="J1678" s="3" t="s">
        <v>3297</v>
      </c>
      <c r="K1678" s="3">
        <v>1</v>
      </c>
      <c r="L1678" s="3">
        <v>70622</v>
      </c>
      <c r="M1678" s="3">
        <f t="shared" si="80"/>
        <v>70622</v>
      </c>
      <c r="N1678" s="6">
        <f>Table2[[#This Row],[revenue]]/Table2[[#This Row],[Order ID]]</f>
        <v>6.0479575233364731</v>
      </c>
      <c r="O1678" s="3" t="str" cm="1">
        <f t="array" ref="O1678">_xlfn.IFS(M1678&lt;=150000,"regular",M1678&lt;=300000,"premium",M1678&lt;=500000,"VIP")</f>
        <v>regular</v>
      </c>
    </row>
    <row r="1679" spans="1:15" x14ac:dyDescent="0.25">
      <c r="A1679" s="3">
        <v>11678</v>
      </c>
      <c r="B1679" s="5">
        <v>45786</v>
      </c>
      <c r="C1679" s="5" t="str">
        <f t="shared" si="78"/>
        <v>May</v>
      </c>
      <c r="D1679" s="5" t="str">
        <f t="shared" si="79"/>
        <v>2025</v>
      </c>
      <c r="E1679" s="3" t="s">
        <v>3298</v>
      </c>
      <c r="F1679" s="3" t="s">
        <v>17</v>
      </c>
      <c r="G1679" s="3" t="s">
        <v>47</v>
      </c>
      <c r="H1679" s="3" t="s">
        <v>67</v>
      </c>
      <c r="I1679" s="3" t="s">
        <v>400</v>
      </c>
      <c r="J1679" s="3" t="s">
        <v>3299</v>
      </c>
      <c r="K1679" s="3">
        <v>2</v>
      </c>
      <c r="L1679" s="3">
        <v>7565</v>
      </c>
      <c r="M1679" s="3">
        <f t="shared" si="80"/>
        <v>15130</v>
      </c>
      <c r="N1679" s="6">
        <f>Table2[[#This Row],[revenue]]/Table2[[#This Row],[Order ID]]</f>
        <v>1.2955985613974996</v>
      </c>
      <c r="O1679" s="3" t="str" cm="1">
        <f t="array" ref="O1679">_xlfn.IFS(M1679&lt;=150000,"regular",M1679&lt;=300000,"premium",M1679&lt;=500000,"VIP")</f>
        <v>regular</v>
      </c>
    </row>
    <row r="1680" spans="1:15" x14ac:dyDescent="0.25">
      <c r="A1680" s="3">
        <v>11679</v>
      </c>
      <c r="B1680" s="5">
        <v>45603</v>
      </c>
      <c r="C1680" s="5" t="str">
        <f t="shared" si="78"/>
        <v>Nov</v>
      </c>
      <c r="D1680" s="5" t="str">
        <f t="shared" si="79"/>
        <v>2024</v>
      </c>
      <c r="E1680" s="3" t="s">
        <v>3300</v>
      </c>
      <c r="F1680" s="3" t="s">
        <v>11</v>
      </c>
      <c r="G1680" s="3" t="s">
        <v>165</v>
      </c>
      <c r="H1680" s="3" t="s">
        <v>13</v>
      </c>
      <c r="I1680" s="3" t="s">
        <v>282</v>
      </c>
      <c r="J1680" s="3" t="s">
        <v>2845</v>
      </c>
      <c r="K1680" s="3">
        <v>1</v>
      </c>
      <c r="L1680" s="3">
        <v>65926</v>
      </c>
      <c r="M1680" s="3">
        <f t="shared" si="80"/>
        <v>65926</v>
      </c>
      <c r="N1680" s="6">
        <f>Table2[[#This Row],[revenue]]/Table2[[#This Row],[Order ID]]</f>
        <v>5.6448326055312954</v>
      </c>
      <c r="O1680" s="3" t="str" cm="1">
        <f t="array" ref="O1680">_xlfn.IFS(M1680&lt;=150000,"regular",M1680&lt;=300000,"premium",M1680&lt;=500000,"VIP")</f>
        <v>regular</v>
      </c>
    </row>
    <row r="1681" spans="1:15" x14ac:dyDescent="0.25">
      <c r="A1681" s="3">
        <v>11680</v>
      </c>
      <c r="B1681" s="5">
        <v>45423</v>
      </c>
      <c r="C1681" s="5" t="str">
        <f t="shared" si="78"/>
        <v>May</v>
      </c>
      <c r="D1681" s="5" t="str">
        <f t="shared" si="79"/>
        <v>2024</v>
      </c>
      <c r="E1681" s="3" t="s">
        <v>3301</v>
      </c>
      <c r="F1681" s="3" t="s">
        <v>33</v>
      </c>
      <c r="G1681" s="3" t="s">
        <v>43</v>
      </c>
      <c r="H1681" s="3" t="s">
        <v>87</v>
      </c>
      <c r="I1681" s="3" t="s">
        <v>174</v>
      </c>
      <c r="J1681" s="3" t="s">
        <v>378</v>
      </c>
      <c r="K1681" s="3">
        <v>3</v>
      </c>
      <c r="L1681" s="3">
        <v>49393</v>
      </c>
      <c r="M1681" s="3">
        <f t="shared" si="80"/>
        <v>148179</v>
      </c>
      <c r="N1681" s="6">
        <f>Table2[[#This Row],[revenue]]/Table2[[#This Row],[Order ID]]</f>
        <v>12.686558219178082</v>
      </c>
      <c r="O1681" s="3" t="str" cm="1">
        <f t="array" ref="O1681">_xlfn.IFS(M1681&lt;=150000,"regular",M1681&lt;=300000,"premium",M1681&lt;=500000,"VIP")</f>
        <v>regular</v>
      </c>
    </row>
    <row r="1682" spans="1:15" x14ac:dyDescent="0.25">
      <c r="A1682" s="3">
        <v>11681</v>
      </c>
      <c r="B1682" s="5">
        <v>45628</v>
      </c>
      <c r="C1682" s="5" t="str">
        <f t="shared" si="78"/>
        <v>Dec</v>
      </c>
      <c r="D1682" s="5" t="str">
        <f t="shared" si="79"/>
        <v>2024</v>
      </c>
      <c r="E1682" s="3" t="s">
        <v>3302</v>
      </c>
      <c r="F1682" s="3" t="s">
        <v>23</v>
      </c>
      <c r="G1682" s="3" t="s">
        <v>76</v>
      </c>
      <c r="H1682" s="3" t="s">
        <v>13</v>
      </c>
      <c r="I1682" s="3" t="s">
        <v>102</v>
      </c>
      <c r="J1682" s="3" t="s">
        <v>769</v>
      </c>
      <c r="K1682" s="3">
        <v>3</v>
      </c>
      <c r="L1682" s="3">
        <v>48500</v>
      </c>
      <c r="M1682" s="3">
        <f t="shared" si="80"/>
        <v>145500</v>
      </c>
      <c r="N1682" s="6">
        <f>Table2[[#This Row],[revenue]]/Table2[[#This Row],[Order ID]]</f>
        <v>12.456125331735297</v>
      </c>
      <c r="O1682" s="3" t="str" cm="1">
        <f t="array" ref="O1682">_xlfn.IFS(M1682&lt;=150000,"regular",M1682&lt;=300000,"premium",M1682&lt;=500000,"VIP")</f>
        <v>regular</v>
      </c>
    </row>
    <row r="1683" spans="1:15" x14ac:dyDescent="0.25">
      <c r="A1683" s="3">
        <v>11682</v>
      </c>
      <c r="B1683" s="5">
        <v>45352</v>
      </c>
      <c r="C1683" s="5" t="str">
        <f t="shared" si="78"/>
        <v>Mar</v>
      </c>
      <c r="D1683" s="5" t="str">
        <f t="shared" si="79"/>
        <v>2024</v>
      </c>
      <c r="E1683" s="3" t="s">
        <v>3303</v>
      </c>
      <c r="F1683" s="3" t="s">
        <v>11</v>
      </c>
      <c r="G1683" s="3" t="s">
        <v>12</v>
      </c>
      <c r="H1683" s="3" t="s">
        <v>35</v>
      </c>
      <c r="I1683" s="3" t="s">
        <v>44</v>
      </c>
      <c r="J1683" s="3" t="s">
        <v>1046</v>
      </c>
      <c r="K1683" s="3">
        <v>4</v>
      </c>
      <c r="L1683" s="3">
        <v>69110</v>
      </c>
      <c r="M1683" s="3">
        <f t="shared" si="80"/>
        <v>276440</v>
      </c>
      <c r="N1683" s="6">
        <f>Table2[[#This Row],[revenue]]/Table2[[#This Row],[Order ID]]</f>
        <v>23.663756206129086</v>
      </c>
      <c r="O1683" s="3" t="str" cm="1">
        <f t="array" ref="O1683">_xlfn.IFS(M1683&lt;=150000,"regular",M1683&lt;=300000,"premium",M1683&lt;=500000,"VIP")</f>
        <v>premium</v>
      </c>
    </row>
    <row r="1684" spans="1:15" x14ac:dyDescent="0.25">
      <c r="A1684" s="3">
        <v>11683</v>
      </c>
      <c r="B1684" s="5">
        <v>45664</v>
      </c>
      <c r="C1684" s="5" t="str">
        <f t="shared" si="78"/>
        <v>Jan</v>
      </c>
      <c r="D1684" s="5" t="str">
        <f t="shared" si="79"/>
        <v>2025</v>
      </c>
      <c r="E1684" s="3" t="s">
        <v>3304</v>
      </c>
      <c r="F1684" s="3" t="s">
        <v>23</v>
      </c>
      <c r="G1684" s="3" t="s">
        <v>76</v>
      </c>
      <c r="H1684" s="3" t="s">
        <v>13</v>
      </c>
      <c r="I1684" s="3" t="s">
        <v>48</v>
      </c>
      <c r="J1684" s="3" t="s">
        <v>3305</v>
      </c>
      <c r="K1684" s="3">
        <v>1</v>
      </c>
      <c r="L1684" s="3">
        <v>69737</v>
      </c>
      <c r="M1684" s="3">
        <f t="shared" si="80"/>
        <v>69737</v>
      </c>
      <c r="N1684" s="6">
        <f>Table2[[#This Row],[revenue]]/Table2[[#This Row],[Order ID]]</f>
        <v>5.9691004022939316</v>
      </c>
      <c r="O1684" s="3" t="str" cm="1">
        <f t="array" ref="O1684">_xlfn.IFS(M1684&lt;=150000,"regular",M1684&lt;=300000,"premium",M1684&lt;=500000,"VIP")</f>
        <v>regular</v>
      </c>
    </row>
    <row r="1685" spans="1:15" x14ac:dyDescent="0.25">
      <c r="A1685" s="3">
        <v>11684</v>
      </c>
      <c r="B1685" s="5">
        <v>45248</v>
      </c>
      <c r="C1685" s="5" t="str">
        <f t="shared" si="78"/>
        <v>Nov</v>
      </c>
      <c r="D1685" s="5" t="str">
        <f t="shared" si="79"/>
        <v>2023</v>
      </c>
      <c r="E1685" s="3" t="s">
        <v>3306</v>
      </c>
      <c r="F1685" s="3" t="s">
        <v>17</v>
      </c>
      <c r="G1685" s="3" t="s">
        <v>47</v>
      </c>
      <c r="H1685" s="3" t="s">
        <v>35</v>
      </c>
      <c r="I1685" s="3" t="s">
        <v>36</v>
      </c>
      <c r="J1685" s="3" t="s">
        <v>3307</v>
      </c>
      <c r="K1685" s="3">
        <v>2</v>
      </c>
      <c r="L1685" s="3">
        <v>60494</v>
      </c>
      <c r="M1685" s="3">
        <f t="shared" si="80"/>
        <v>120988</v>
      </c>
      <c r="N1685" s="6">
        <f>Table2[[#This Row],[revenue]]/Table2[[#This Row],[Order ID]]</f>
        <v>10.355015405682986</v>
      </c>
      <c r="O1685" s="3" t="str" cm="1">
        <f t="array" ref="O1685">_xlfn.IFS(M1685&lt;=150000,"regular",M1685&lt;=300000,"premium",M1685&lt;=500000,"VIP")</f>
        <v>regular</v>
      </c>
    </row>
    <row r="1686" spans="1:15" x14ac:dyDescent="0.25">
      <c r="A1686" s="3">
        <v>11685</v>
      </c>
      <c r="B1686" s="5">
        <v>45288</v>
      </c>
      <c r="C1686" s="5" t="str">
        <f t="shared" si="78"/>
        <v>Dec</v>
      </c>
      <c r="D1686" s="5" t="str">
        <f t="shared" si="79"/>
        <v>2023</v>
      </c>
      <c r="E1686" s="3" t="s">
        <v>3308</v>
      </c>
      <c r="F1686" s="3" t="s">
        <v>17</v>
      </c>
      <c r="G1686" s="3" t="s">
        <v>47</v>
      </c>
      <c r="H1686" s="3" t="s">
        <v>67</v>
      </c>
      <c r="I1686" s="3" t="s">
        <v>68</v>
      </c>
      <c r="J1686" s="3" t="s">
        <v>3309</v>
      </c>
      <c r="K1686" s="3">
        <v>4</v>
      </c>
      <c r="L1686" s="3">
        <v>58841</v>
      </c>
      <c r="M1686" s="3">
        <f t="shared" si="80"/>
        <v>235364</v>
      </c>
      <c r="N1686" s="6">
        <f>Table2[[#This Row],[revenue]]/Table2[[#This Row],[Order ID]]</f>
        <v>20.142404792468977</v>
      </c>
      <c r="O1686" s="3" t="str" cm="1">
        <f t="array" ref="O1686">_xlfn.IFS(M1686&lt;=150000,"regular",M1686&lt;=300000,"premium",M1686&lt;=500000,"VIP")</f>
        <v>premium</v>
      </c>
    </row>
    <row r="1687" spans="1:15" x14ac:dyDescent="0.25">
      <c r="A1687" s="3">
        <v>11686</v>
      </c>
      <c r="B1687" s="5">
        <v>45385</v>
      </c>
      <c r="C1687" s="5" t="str">
        <f t="shared" si="78"/>
        <v>Apr</v>
      </c>
      <c r="D1687" s="5" t="str">
        <f t="shared" si="79"/>
        <v>2024</v>
      </c>
      <c r="E1687" s="3" t="s">
        <v>3310</v>
      </c>
      <c r="F1687" s="3" t="s">
        <v>23</v>
      </c>
      <c r="G1687" s="3" t="s">
        <v>76</v>
      </c>
      <c r="H1687" s="3" t="s">
        <v>39</v>
      </c>
      <c r="I1687" s="3" t="s">
        <v>132</v>
      </c>
      <c r="J1687" s="3" t="s">
        <v>3311</v>
      </c>
      <c r="K1687" s="3">
        <v>3</v>
      </c>
      <c r="L1687" s="3">
        <v>55235</v>
      </c>
      <c r="M1687" s="3">
        <f t="shared" si="80"/>
        <v>165705</v>
      </c>
      <c r="N1687" s="6">
        <f>Table2[[#This Row],[revenue]]/Table2[[#This Row],[Order ID]]</f>
        <v>14.179787780249871</v>
      </c>
      <c r="O1687" s="3" t="str" cm="1">
        <f t="array" ref="O1687">_xlfn.IFS(M1687&lt;=150000,"regular",M1687&lt;=300000,"premium",M1687&lt;=500000,"VIP")</f>
        <v>premium</v>
      </c>
    </row>
    <row r="1688" spans="1:15" x14ac:dyDescent="0.25">
      <c r="A1688" s="3">
        <v>11687</v>
      </c>
      <c r="B1688" s="5">
        <v>45562</v>
      </c>
      <c r="C1688" s="5" t="str">
        <f t="shared" si="78"/>
        <v>Sep</v>
      </c>
      <c r="D1688" s="5" t="str">
        <f t="shared" si="79"/>
        <v>2024</v>
      </c>
      <c r="E1688" s="3" t="s">
        <v>3312</v>
      </c>
      <c r="F1688" s="3" t="s">
        <v>17</v>
      </c>
      <c r="G1688" s="3" t="s">
        <v>47</v>
      </c>
      <c r="H1688" s="3" t="s">
        <v>13</v>
      </c>
      <c r="I1688" s="3" t="s">
        <v>14</v>
      </c>
      <c r="J1688" s="3" t="s">
        <v>3313</v>
      </c>
      <c r="K1688" s="3">
        <v>4</v>
      </c>
      <c r="L1688" s="3">
        <v>73314</v>
      </c>
      <c r="M1688" s="3">
        <f t="shared" si="80"/>
        <v>293256</v>
      </c>
      <c r="N1688" s="6">
        <f>Table2[[#This Row],[revenue]]/Table2[[#This Row],[Order ID]]</f>
        <v>25.092495935655002</v>
      </c>
      <c r="O1688" s="3" t="str" cm="1">
        <f t="array" ref="O1688">_xlfn.IFS(M1688&lt;=150000,"regular",M1688&lt;=300000,"premium",M1688&lt;=500000,"VIP")</f>
        <v>premium</v>
      </c>
    </row>
    <row r="1689" spans="1:15" x14ac:dyDescent="0.25">
      <c r="A1689" s="3">
        <v>11688</v>
      </c>
      <c r="B1689" s="5">
        <v>45391</v>
      </c>
      <c r="C1689" s="5" t="str">
        <f t="shared" si="78"/>
        <v>Apr</v>
      </c>
      <c r="D1689" s="5" t="str">
        <f t="shared" si="79"/>
        <v>2024</v>
      </c>
      <c r="E1689" s="3" t="s">
        <v>3314</v>
      </c>
      <c r="F1689" s="3" t="s">
        <v>23</v>
      </c>
      <c r="G1689" s="3" t="s">
        <v>29</v>
      </c>
      <c r="H1689" s="3" t="s">
        <v>67</v>
      </c>
      <c r="I1689" s="3" t="s">
        <v>68</v>
      </c>
      <c r="J1689" s="3" t="s">
        <v>3315</v>
      </c>
      <c r="K1689" s="3">
        <v>2</v>
      </c>
      <c r="L1689" s="3">
        <v>30171</v>
      </c>
      <c r="M1689" s="3">
        <f t="shared" si="80"/>
        <v>60342</v>
      </c>
      <c r="N1689" s="6">
        <f>Table2[[#This Row],[revenue]]/Table2[[#This Row],[Order ID]]</f>
        <v>5.1627310061601639</v>
      </c>
      <c r="O1689" s="3" t="str" cm="1">
        <f t="array" ref="O1689">_xlfn.IFS(M1689&lt;=150000,"regular",M1689&lt;=300000,"premium",M1689&lt;=500000,"VIP")</f>
        <v>regular</v>
      </c>
    </row>
    <row r="1690" spans="1:15" x14ac:dyDescent="0.25">
      <c r="A1690" s="3">
        <v>11689</v>
      </c>
      <c r="B1690" s="5">
        <v>45801</v>
      </c>
      <c r="C1690" s="5" t="str">
        <f t="shared" si="78"/>
        <v>May</v>
      </c>
      <c r="D1690" s="5" t="str">
        <f t="shared" si="79"/>
        <v>2025</v>
      </c>
      <c r="E1690" s="3" t="s">
        <v>3316</v>
      </c>
      <c r="F1690" s="3" t="s">
        <v>11</v>
      </c>
      <c r="G1690" s="3" t="s">
        <v>84</v>
      </c>
      <c r="H1690" s="3" t="s">
        <v>39</v>
      </c>
      <c r="I1690" s="3" t="s">
        <v>132</v>
      </c>
      <c r="J1690" s="3" t="s">
        <v>2209</v>
      </c>
      <c r="K1690" s="3">
        <v>5</v>
      </c>
      <c r="L1690" s="3">
        <v>57761</v>
      </c>
      <c r="M1690" s="3">
        <f t="shared" si="80"/>
        <v>288805</v>
      </c>
      <c r="N1690" s="6">
        <f>Table2[[#This Row],[revenue]]/Table2[[#This Row],[Order ID]]</f>
        <v>24.707417229874242</v>
      </c>
      <c r="O1690" s="3" t="str" cm="1">
        <f t="array" ref="O1690">_xlfn.IFS(M1690&lt;=150000,"regular",M1690&lt;=300000,"premium",M1690&lt;=500000,"VIP")</f>
        <v>premium</v>
      </c>
    </row>
    <row r="1691" spans="1:15" x14ac:dyDescent="0.25">
      <c r="A1691" s="3">
        <v>11690</v>
      </c>
      <c r="B1691" s="5">
        <v>45786</v>
      </c>
      <c r="C1691" s="5" t="str">
        <f t="shared" si="78"/>
        <v>May</v>
      </c>
      <c r="D1691" s="5" t="str">
        <f t="shared" si="79"/>
        <v>2025</v>
      </c>
      <c r="E1691" s="3" t="s">
        <v>3317</v>
      </c>
      <c r="F1691" s="3" t="s">
        <v>11</v>
      </c>
      <c r="G1691" s="3" t="s">
        <v>61</v>
      </c>
      <c r="H1691" s="3" t="s">
        <v>19</v>
      </c>
      <c r="I1691" s="3" t="s">
        <v>124</v>
      </c>
      <c r="J1691" s="3" t="s">
        <v>2248</v>
      </c>
      <c r="K1691" s="3">
        <v>3</v>
      </c>
      <c r="L1691" s="3">
        <v>5256</v>
      </c>
      <c r="M1691" s="3">
        <f t="shared" si="80"/>
        <v>15768</v>
      </c>
      <c r="N1691" s="6">
        <f>Table2[[#This Row],[revenue]]/Table2[[#This Row],[Order ID]]</f>
        <v>1.3488451668092387</v>
      </c>
      <c r="O1691" s="3" t="str" cm="1">
        <f t="array" ref="O1691">_xlfn.IFS(M1691&lt;=150000,"regular",M1691&lt;=300000,"premium",M1691&lt;=500000,"VIP")</f>
        <v>regular</v>
      </c>
    </row>
    <row r="1692" spans="1:15" x14ac:dyDescent="0.25">
      <c r="A1692" s="3">
        <v>11691</v>
      </c>
      <c r="B1692" s="5">
        <v>45678</v>
      </c>
      <c r="C1692" s="5" t="str">
        <f t="shared" si="78"/>
        <v>Jan</v>
      </c>
      <c r="D1692" s="5" t="str">
        <f t="shared" si="79"/>
        <v>2025</v>
      </c>
      <c r="E1692" s="3" t="s">
        <v>3318</v>
      </c>
      <c r="F1692" s="3" t="s">
        <v>17</v>
      </c>
      <c r="G1692" s="3" t="s">
        <v>47</v>
      </c>
      <c r="H1692" s="3" t="s">
        <v>62</v>
      </c>
      <c r="I1692" s="3" t="s">
        <v>114</v>
      </c>
      <c r="J1692" s="3" t="s">
        <v>3319</v>
      </c>
      <c r="K1692" s="3">
        <v>4</v>
      </c>
      <c r="L1692" s="3">
        <v>25253</v>
      </c>
      <c r="M1692" s="3">
        <f t="shared" si="80"/>
        <v>101012</v>
      </c>
      <c r="N1692" s="6">
        <f>Table2[[#This Row],[revenue]]/Table2[[#This Row],[Order ID]]</f>
        <v>8.6401505431528527</v>
      </c>
      <c r="O1692" s="3" t="str" cm="1">
        <f t="array" ref="O1692">_xlfn.IFS(M1692&lt;=150000,"regular",M1692&lt;=300000,"premium",M1692&lt;=500000,"VIP")</f>
        <v>regular</v>
      </c>
    </row>
    <row r="1693" spans="1:15" x14ac:dyDescent="0.25">
      <c r="A1693" s="3">
        <v>11692</v>
      </c>
      <c r="B1693" s="5">
        <v>45678</v>
      </c>
      <c r="C1693" s="5" t="str">
        <f t="shared" si="78"/>
        <v>Jan</v>
      </c>
      <c r="D1693" s="5" t="str">
        <f t="shared" si="79"/>
        <v>2025</v>
      </c>
      <c r="E1693" s="3" t="s">
        <v>3320</v>
      </c>
      <c r="F1693" s="3" t="s">
        <v>23</v>
      </c>
      <c r="G1693" s="3" t="s">
        <v>24</v>
      </c>
      <c r="H1693" s="3" t="s">
        <v>35</v>
      </c>
      <c r="I1693" s="3" t="s">
        <v>71</v>
      </c>
      <c r="J1693" s="3" t="s">
        <v>2329</v>
      </c>
      <c r="K1693" s="3">
        <v>5</v>
      </c>
      <c r="L1693" s="3">
        <v>42333</v>
      </c>
      <c r="M1693" s="3">
        <f t="shared" si="80"/>
        <v>211665</v>
      </c>
      <c r="N1693" s="6">
        <f>Table2[[#This Row],[revenue]]/Table2[[#This Row],[Order ID]]</f>
        <v>18.103404036948341</v>
      </c>
      <c r="O1693" s="3" t="str" cm="1">
        <f t="array" ref="O1693">_xlfn.IFS(M1693&lt;=150000,"regular",M1693&lt;=300000,"premium",M1693&lt;=500000,"VIP")</f>
        <v>premium</v>
      </c>
    </row>
    <row r="1694" spans="1:15" x14ac:dyDescent="0.25">
      <c r="A1694" s="3">
        <v>11693</v>
      </c>
      <c r="B1694" s="5">
        <v>45381</v>
      </c>
      <c r="C1694" s="5" t="str">
        <f t="shared" si="78"/>
        <v>Mar</v>
      </c>
      <c r="D1694" s="5" t="str">
        <f t="shared" si="79"/>
        <v>2024</v>
      </c>
      <c r="E1694" s="3" t="s">
        <v>3321</v>
      </c>
      <c r="F1694" s="3" t="s">
        <v>17</v>
      </c>
      <c r="G1694" s="3" t="s">
        <v>66</v>
      </c>
      <c r="H1694" s="3" t="s">
        <v>67</v>
      </c>
      <c r="I1694" s="3" t="s">
        <v>400</v>
      </c>
      <c r="J1694" s="3" t="s">
        <v>560</v>
      </c>
      <c r="K1694" s="3">
        <v>3</v>
      </c>
      <c r="L1694" s="3">
        <v>57740</v>
      </c>
      <c r="M1694" s="3">
        <f t="shared" si="80"/>
        <v>173220</v>
      </c>
      <c r="N1694" s="6">
        <f>Table2[[#This Row],[revenue]]/Table2[[#This Row],[Order ID]]</f>
        <v>14.813991276832294</v>
      </c>
      <c r="O1694" s="3" t="str" cm="1">
        <f t="array" ref="O1694">_xlfn.IFS(M1694&lt;=150000,"regular",M1694&lt;=300000,"premium",M1694&lt;=500000,"VIP")</f>
        <v>premium</v>
      </c>
    </row>
    <row r="1695" spans="1:15" x14ac:dyDescent="0.25">
      <c r="A1695" s="3">
        <v>11694</v>
      </c>
      <c r="B1695" s="5">
        <v>45687</v>
      </c>
      <c r="C1695" s="5" t="str">
        <f t="shared" si="78"/>
        <v>Jan</v>
      </c>
      <c r="D1695" s="5" t="str">
        <f t="shared" si="79"/>
        <v>2025</v>
      </c>
      <c r="E1695" s="3" t="s">
        <v>3322</v>
      </c>
      <c r="F1695" s="3" t="s">
        <v>23</v>
      </c>
      <c r="G1695" s="3" t="s">
        <v>105</v>
      </c>
      <c r="H1695" s="3" t="s">
        <v>35</v>
      </c>
      <c r="I1695" s="3" t="s">
        <v>437</v>
      </c>
      <c r="J1695" s="3" t="s">
        <v>3323</v>
      </c>
      <c r="K1695" s="3">
        <v>3</v>
      </c>
      <c r="L1695" s="3">
        <v>78167</v>
      </c>
      <c r="M1695" s="3">
        <f t="shared" si="80"/>
        <v>234501</v>
      </c>
      <c r="N1695" s="6">
        <f>Table2[[#This Row],[revenue]]/Table2[[#This Row],[Order ID]]</f>
        <v>20.053104155977426</v>
      </c>
      <c r="O1695" s="3" t="str" cm="1">
        <f t="array" ref="O1695">_xlfn.IFS(M1695&lt;=150000,"regular",M1695&lt;=300000,"premium",M1695&lt;=500000,"VIP")</f>
        <v>premium</v>
      </c>
    </row>
    <row r="1696" spans="1:15" x14ac:dyDescent="0.25">
      <c r="A1696" s="3">
        <v>11695</v>
      </c>
      <c r="B1696" s="5">
        <v>45858</v>
      </c>
      <c r="C1696" s="5" t="str">
        <f t="shared" si="78"/>
        <v>Jul</v>
      </c>
      <c r="D1696" s="5" t="str">
        <f t="shared" si="79"/>
        <v>2025</v>
      </c>
      <c r="E1696" s="3" t="s">
        <v>3324</v>
      </c>
      <c r="F1696" s="3" t="s">
        <v>33</v>
      </c>
      <c r="G1696" s="3" t="s">
        <v>55</v>
      </c>
      <c r="H1696" s="3" t="s">
        <v>77</v>
      </c>
      <c r="I1696" s="3" t="s">
        <v>162</v>
      </c>
      <c r="J1696" s="3" t="s">
        <v>3325</v>
      </c>
      <c r="K1696" s="3">
        <v>5</v>
      </c>
      <c r="L1696" s="3">
        <v>71884</v>
      </c>
      <c r="M1696" s="3">
        <f t="shared" si="80"/>
        <v>359420</v>
      </c>
      <c r="N1696" s="6">
        <f>Table2[[#This Row],[revenue]]/Table2[[#This Row],[Order ID]]</f>
        <v>30.73279179136383</v>
      </c>
      <c r="O1696" s="3" t="str" cm="1">
        <f t="array" ref="O1696">_xlfn.IFS(M1696&lt;=150000,"regular",M1696&lt;=300000,"premium",M1696&lt;=500000,"VIP")</f>
        <v>VIP</v>
      </c>
    </row>
    <row r="1697" spans="1:15" x14ac:dyDescent="0.25">
      <c r="A1697" s="3">
        <v>11696</v>
      </c>
      <c r="B1697" s="5">
        <v>45618</v>
      </c>
      <c r="C1697" s="5" t="str">
        <f t="shared" si="78"/>
        <v>Nov</v>
      </c>
      <c r="D1697" s="5" t="str">
        <f t="shared" si="79"/>
        <v>2024</v>
      </c>
      <c r="E1697" s="3" t="s">
        <v>3326</v>
      </c>
      <c r="F1697" s="3" t="s">
        <v>23</v>
      </c>
      <c r="G1697" s="3" t="s">
        <v>29</v>
      </c>
      <c r="H1697" s="3" t="s">
        <v>77</v>
      </c>
      <c r="I1697" s="3" t="s">
        <v>78</v>
      </c>
      <c r="J1697" s="3" t="s">
        <v>3327</v>
      </c>
      <c r="K1697" s="3">
        <v>3</v>
      </c>
      <c r="L1697" s="3">
        <v>11886</v>
      </c>
      <c r="M1697" s="3">
        <f t="shared" si="80"/>
        <v>35658</v>
      </c>
      <c r="N1697" s="6">
        <f>Table2[[#This Row],[revenue]]/Table2[[#This Row],[Order ID]]</f>
        <v>3.0487346101231192</v>
      </c>
      <c r="O1697" s="3" t="str" cm="1">
        <f t="array" ref="O1697">_xlfn.IFS(M1697&lt;=150000,"regular",M1697&lt;=300000,"premium",M1697&lt;=500000,"VIP")</f>
        <v>regular</v>
      </c>
    </row>
    <row r="1698" spans="1:15" x14ac:dyDescent="0.25">
      <c r="A1698" s="3">
        <v>11697</v>
      </c>
      <c r="B1698" s="5">
        <v>45787</v>
      </c>
      <c r="C1698" s="5" t="str">
        <f t="shared" si="78"/>
        <v>May</v>
      </c>
      <c r="D1698" s="5" t="str">
        <f t="shared" si="79"/>
        <v>2025</v>
      </c>
      <c r="E1698" s="3" t="s">
        <v>3328</v>
      </c>
      <c r="F1698" s="3" t="s">
        <v>23</v>
      </c>
      <c r="G1698" s="3" t="s">
        <v>135</v>
      </c>
      <c r="H1698" s="3" t="s">
        <v>62</v>
      </c>
      <c r="I1698" s="3" t="s">
        <v>142</v>
      </c>
      <c r="J1698" s="3" t="s">
        <v>3329</v>
      </c>
      <c r="K1698" s="3">
        <v>3</v>
      </c>
      <c r="L1698" s="3">
        <v>50394</v>
      </c>
      <c r="M1698" s="3">
        <f t="shared" si="80"/>
        <v>151182</v>
      </c>
      <c r="N1698" s="6">
        <f>Table2[[#This Row],[revenue]]/Table2[[#This Row],[Order ID]]</f>
        <v>12.924852526288792</v>
      </c>
      <c r="O1698" s="3" t="str" cm="1">
        <f t="array" ref="O1698">_xlfn.IFS(M1698&lt;=150000,"regular",M1698&lt;=300000,"premium",M1698&lt;=500000,"VIP")</f>
        <v>premium</v>
      </c>
    </row>
    <row r="1699" spans="1:15" x14ac:dyDescent="0.25">
      <c r="A1699" s="3">
        <v>11698</v>
      </c>
      <c r="B1699" s="5">
        <v>45850</v>
      </c>
      <c r="C1699" s="5" t="str">
        <f t="shared" si="78"/>
        <v>Jul</v>
      </c>
      <c r="D1699" s="5" t="str">
        <f t="shared" si="79"/>
        <v>2025</v>
      </c>
      <c r="E1699" s="3" t="s">
        <v>3330</v>
      </c>
      <c r="F1699" s="3" t="s">
        <v>11</v>
      </c>
      <c r="G1699" s="3" t="s">
        <v>61</v>
      </c>
      <c r="H1699" s="3" t="s">
        <v>67</v>
      </c>
      <c r="I1699" s="3" t="s">
        <v>68</v>
      </c>
      <c r="J1699" s="3" t="s">
        <v>3331</v>
      </c>
      <c r="K1699" s="3">
        <v>2</v>
      </c>
      <c r="L1699" s="3">
        <v>2618</v>
      </c>
      <c r="M1699" s="3">
        <f t="shared" si="80"/>
        <v>5236</v>
      </c>
      <c r="N1699" s="6">
        <f>Table2[[#This Row],[revenue]]/Table2[[#This Row],[Order ID]]</f>
        <v>0.44759787997948369</v>
      </c>
      <c r="O1699" s="3" t="str" cm="1">
        <f t="array" ref="O1699">_xlfn.IFS(M1699&lt;=150000,"regular",M1699&lt;=300000,"premium",M1699&lt;=500000,"VIP")</f>
        <v>regular</v>
      </c>
    </row>
    <row r="1700" spans="1:15" x14ac:dyDescent="0.25">
      <c r="A1700" s="3">
        <v>11699</v>
      </c>
      <c r="B1700" s="5">
        <v>45217</v>
      </c>
      <c r="C1700" s="5" t="str">
        <f t="shared" si="78"/>
        <v>Oct</v>
      </c>
      <c r="D1700" s="5" t="str">
        <f t="shared" si="79"/>
        <v>2023</v>
      </c>
      <c r="E1700" s="3" t="s">
        <v>3332</v>
      </c>
      <c r="F1700" s="3" t="s">
        <v>33</v>
      </c>
      <c r="G1700" s="3" t="s">
        <v>94</v>
      </c>
      <c r="H1700" s="3" t="s">
        <v>120</v>
      </c>
      <c r="I1700" s="3" t="s">
        <v>139</v>
      </c>
      <c r="J1700" s="3" t="s">
        <v>3333</v>
      </c>
      <c r="K1700" s="3">
        <v>1</v>
      </c>
      <c r="L1700" s="3">
        <v>12301</v>
      </c>
      <c r="M1700" s="3">
        <f t="shared" si="80"/>
        <v>12301</v>
      </c>
      <c r="N1700" s="6">
        <f>Table2[[#This Row],[revenue]]/Table2[[#This Row],[Order ID]]</f>
        <v>1.0514573895204717</v>
      </c>
      <c r="O1700" s="3" t="str" cm="1">
        <f t="array" ref="O1700">_xlfn.IFS(M1700&lt;=150000,"regular",M1700&lt;=300000,"premium",M1700&lt;=500000,"VIP")</f>
        <v>regular</v>
      </c>
    </row>
    <row r="1701" spans="1:15" x14ac:dyDescent="0.25">
      <c r="A1701" s="3">
        <v>11700</v>
      </c>
      <c r="B1701" s="5">
        <v>45523</v>
      </c>
      <c r="C1701" s="5" t="str">
        <f t="shared" si="78"/>
        <v>Aug</v>
      </c>
      <c r="D1701" s="5" t="str">
        <f t="shared" si="79"/>
        <v>2024</v>
      </c>
      <c r="E1701" s="3" t="s">
        <v>3334</v>
      </c>
      <c r="F1701" s="3" t="s">
        <v>11</v>
      </c>
      <c r="G1701" s="3" t="s">
        <v>84</v>
      </c>
      <c r="H1701" s="3" t="s">
        <v>87</v>
      </c>
      <c r="I1701" s="3" t="s">
        <v>174</v>
      </c>
      <c r="J1701" s="3" t="s">
        <v>3335</v>
      </c>
      <c r="K1701" s="3">
        <v>5</v>
      </c>
      <c r="L1701" s="3">
        <v>77628</v>
      </c>
      <c r="M1701" s="3">
        <f t="shared" si="80"/>
        <v>388140</v>
      </c>
      <c r="N1701" s="6">
        <f>Table2[[#This Row],[revenue]]/Table2[[#This Row],[Order ID]]</f>
        <v>33.174358974358974</v>
      </c>
      <c r="O1701" s="3" t="str" cm="1">
        <f t="array" ref="O1701">_xlfn.IFS(M1701&lt;=150000,"regular",M1701&lt;=300000,"premium",M1701&lt;=500000,"VIP")</f>
        <v>VIP</v>
      </c>
    </row>
    <row r="1702" spans="1:15" x14ac:dyDescent="0.25">
      <c r="A1702" s="3">
        <v>11701</v>
      </c>
      <c r="B1702" s="5">
        <v>45594</v>
      </c>
      <c r="C1702" s="5" t="str">
        <f t="shared" si="78"/>
        <v>Oct</v>
      </c>
      <c r="D1702" s="5" t="str">
        <f t="shared" si="79"/>
        <v>2024</v>
      </c>
      <c r="E1702" s="3" t="s">
        <v>3336</v>
      </c>
      <c r="F1702" s="3" t="s">
        <v>17</v>
      </c>
      <c r="G1702" s="3" t="s">
        <v>18</v>
      </c>
      <c r="H1702" s="3" t="s">
        <v>19</v>
      </c>
      <c r="I1702" s="3" t="s">
        <v>20</v>
      </c>
      <c r="J1702" s="3" t="s">
        <v>3337</v>
      </c>
      <c r="K1702" s="3">
        <v>5</v>
      </c>
      <c r="L1702" s="3">
        <v>74166</v>
      </c>
      <c r="M1702" s="3">
        <f t="shared" si="80"/>
        <v>370830</v>
      </c>
      <c r="N1702" s="6">
        <f>Table2[[#This Row],[revenue]]/Table2[[#This Row],[Order ID]]</f>
        <v>31.692163062986069</v>
      </c>
      <c r="O1702" s="3" t="str" cm="1">
        <f t="array" ref="O1702">_xlfn.IFS(M1702&lt;=150000,"regular",M1702&lt;=300000,"premium",M1702&lt;=500000,"VIP")</f>
        <v>VIP</v>
      </c>
    </row>
    <row r="1703" spans="1:15" x14ac:dyDescent="0.25">
      <c r="A1703" s="3">
        <v>11702</v>
      </c>
      <c r="B1703" s="5">
        <v>45533</v>
      </c>
      <c r="C1703" s="5" t="str">
        <f t="shared" si="78"/>
        <v>Aug</v>
      </c>
      <c r="D1703" s="5" t="str">
        <f t="shared" si="79"/>
        <v>2024</v>
      </c>
      <c r="E1703" s="3" t="s">
        <v>3338</v>
      </c>
      <c r="F1703" s="3" t="s">
        <v>33</v>
      </c>
      <c r="G1703" s="3" t="s">
        <v>43</v>
      </c>
      <c r="H1703" s="3" t="s">
        <v>19</v>
      </c>
      <c r="I1703" s="3" t="s">
        <v>98</v>
      </c>
      <c r="J1703" s="3" t="s">
        <v>3339</v>
      </c>
      <c r="K1703" s="3">
        <v>4</v>
      </c>
      <c r="L1703" s="3">
        <v>75821</v>
      </c>
      <c r="M1703" s="3">
        <f t="shared" si="80"/>
        <v>303284</v>
      </c>
      <c r="N1703" s="6">
        <f>Table2[[#This Row],[revenue]]/Table2[[#This Row],[Order ID]]</f>
        <v>25.917279097590157</v>
      </c>
      <c r="O1703" s="3" t="str" cm="1">
        <f t="array" ref="O1703">_xlfn.IFS(M1703&lt;=150000,"regular",M1703&lt;=300000,"premium",M1703&lt;=500000,"VIP")</f>
        <v>VIP</v>
      </c>
    </row>
    <row r="1704" spans="1:15" x14ac:dyDescent="0.25">
      <c r="A1704" s="3">
        <v>11703</v>
      </c>
      <c r="B1704" s="5">
        <v>45764</v>
      </c>
      <c r="C1704" s="5" t="str">
        <f t="shared" si="78"/>
        <v>Apr</v>
      </c>
      <c r="D1704" s="5" t="str">
        <f t="shared" si="79"/>
        <v>2025</v>
      </c>
      <c r="E1704" s="3" t="s">
        <v>3340</v>
      </c>
      <c r="F1704" s="3" t="s">
        <v>33</v>
      </c>
      <c r="G1704" s="3" t="s">
        <v>101</v>
      </c>
      <c r="H1704" s="3" t="s">
        <v>62</v>
      </c>
      <c r="I1704" s="3" t="s">
        <v>106</v>
      </c>
      <c r="J1704" s="3" t="s">
        <v>3341</v>
      </c>
      <c r="K1704" s="3">
        <v>3</v>
      </c>
      <c r="L1704" s="3">
        <v>22061</v>
      </c>
      <c r="M1704" s="3">
        <f t="shared" si="80"/>
        <v>66183</v>
      </c>
      <c r="N1704" s="6">
        <f>Table2[[#This Row],[revenue]]/Table2[[#This Row],[Order ID]]</f>
        <v>5.6552166111253523</v>
      </c>
      <c r="O1704" s="3" t="str" cm="1">
        <f t="array" ref="O1704">_xlfn.IFS(M1704&lt;=150000,"regular",M1704&lt;=300000,"premium",M1704&lt;=500000,"VIP")</f>
        <v>regular</v>
      </c>
    </row>
    <row r="1705" spans="1:15" x14ac:dyDescent="0.25">
      <c r="A1705" s="3">
        <v>11704</v>
      </c>
      <c r="B1705" s="5">
        <v>45863</v>
      </c>
      <c r="C1705" s="5" t="str">
        <f t="shared" si="78"/>
        <v>Jul</v>
      </c>
      <c r="D1705" s="5" t="str">
        <f t="shared" si="79"/>
        <v>2025</v>
      </c>
      <c r="E1705" s="3" t="s">
        <v>3342</v>
      </c>
      <c r="F1705" s="3" t="s">
        <v>33</v>
      </c>
      <c r="G1705" s="3" t="s">
        <v>43</v>
      </c>
      <c r="H1705" s="3" t="s">
        <v>35</v>
      </c>
      <c r="I1705" s="3" t="s">
        <v>179</v>
      </c>
      <c r="J1705" s="3" t="s">
        <v>3343</v>
      </c>
      <c r="K1705" s="3">
        <v>1</v>
      </c>
      <c r="L1705" s="3">
        <v>62796</v>
      </c>
      <c r="M1705" s="3">
        <f t="shared" si="80"/>
        <v>62796</v>
      </c>
      <c r="N1705" s="6">
        <f>Table2[[#This Row],[revenue]]/Table2[[#This Row],[Order ID]]</f>
        <v>5.3653451811346544</v>
      </c>
      <c r="O1705" s="3" t="str" cm="1">
        <f t="array" ref="O1705">_xlfn.IFS(M1705&lt;=150000,"regular",M1705&lt;=300000,"premium",M1705&lt;=500000,"VIP")</f>
        <v>regular</v>
      </c>
    </row>
    <row r="1706" spans="1:15" x14ac:dyDescent="0.25">
      <c r="A1706" s="3">
        <v>11705</v>
      </c>
      <c r="B1706" s="5">
        <v>45288</v>
      </c>
      <c r="C1706" s="5" t="str">
        <f t="shared" si="78"/>
        <v>Dec</v>
      </c>
      <c r="D1706" s="5" t="str">
        <f t="shared" si="79"/>
        <v>2023</v>
      </c>
      <c r="E1706" s="3" t="s">
        <v>3344</v>
      </c>
      <c r="F1706" s="3" t="s">
        <v>17</v>
      </c>
      <c r="G1706" s="3" t="s">
        <v>158</v>
      </c>
      <c r="H1706" s="3" t="s">
        <v>77</v>
      </c>
      <c r="I1706" s="3" t="s">
        <v>81</v>
      </c>
      <c r="J1706" s="3" t="s">
        <v>3345</v>
      </c>
      <c r="K1706" s="3">
        <v>3</v>
      </c>
      <c r="L1706" s="3">
        <v>35808</v>
      </c>
      <c r="M1706" s="3">
        <f t="shared" si="80"/>
        <v>107424</v>
      </c>
      <c r="N1706" s="6">
        <f>Table2[[#This Row],[revenue]]/Table2[[#This Row],[Order ID]]</f>
        <v>9.1776164032464767</v>
      </c>
      <c r="O1706" s="3" t="str" cm="1">
        <f t="array" ref="O1706">_xlfn.IFS(M1706&lt;=150000,"regular",M1706&lt;=300000,"premium",M1706&lt;=500000,"VIP")</f>
        <v>regular</v>
      </c>
    </row>
    <row r="1707" spans="1:15" x14ac:dyDescent="0.25">
      <c r="A1707" s="3">
        <v>11706</v>
      </c>
      <c r="B1707" s="5">
        <v>45242</v>
      </c>
      <c r="C1707" s="5" t="str">
        <f t="shared" si="78"/>
        <v>Nov</v>
      </c>
      <c r="D1707" s="5" t="str">
        <f t="shared" si="79"/>
        <v>2023</v>
      </c>
      <c r="E1707" s="3" t="s">
        <v>3346</v>
      </c>
      <c r="F1707" s="3" t="s">
        <v>33</v>
      </c>
      <c r="G1707" s="3" t="s">
        <v>94</v>
      </c>
      <c r="H1707" s="3" t="s">
        <v>25</v>
      </c>
      <c r="I1707" s="3" t="s">
        <v>26</v>
      </c>
      <c r="J1707" s="3" t="s">
        <v>3347</v>
      </c>
      <c r="K1707" s="3">
        <v>1</v>
      </c>
      <c r="L1707" s="3">
        <v>62675</v>
      </c>
      <c r="M1707" s="3">
        <f t="shared" si="80"/>
        <v>62675</v>
      </c>
      <c r="N1707" s="6">
        <f>Table2[[#This Row],[revenue]]/Table2[[#This Row],[Order ID]]</f>
        <v>5.3540919186741842</v>
      </c>
      <c r="O1707" s="3" t="str" cm="1">
        <f t="array" ref="O1707">_xlfn.IFS(M1707&lt;=150000,"regular",M1707&lt;=300000,"premium",M1707&lt;=500000,"VIP")</f>
        <v>regular</v>
      </c>
    </row>
    <row r="1708" spans="1:15" x14ac:dyDescent="0.25">
      <c r="A1708" s="3">
        <v>11707</v>
      </c>
      <c r="B1708" s="5">
        <v>45408</v>
      </c>
      <c r="C1708" s="5" t="str">
        <f t="shared" si="78"/>
        <v>Apr</v>
      </c>
      <c r="D1708" s="5" t="str">
        <f t="shared" si="79"/>
        <v>2024</v>
      </c>
      <c r="E1708" s="3" t="s">
        <v>3348</v>
      </c>
      <c r="F1708" s="3" t="s">
        <v>33</v>
      </c>
      <c r="G1708" s="3" t="s">
        <v>55</v>
      </c>
      <c r="H1708" s="3" t="s">
        <v>19</v>
      </c>
      <c r="I1708" s="3" t="s">
        <v>52</v>
      </c>
      <c r="J1708" s="3" t="s">
        <v>3349</v>
      </c>
      <c r="K1708" s="3">
        <v>3</v>
      </c>
      <c r="L1708" s="3">
        <v>30204</v>
      </c>
      <c r="M1708" s="3">
        <f t="shared" si="80"/>
        <v>90612</v>
      </c>
      <c r="N1708" s="6">
        <f>Table2[[#This Row],[revenue]]/Table2[[#This Row],[Order ID]]</f>
        <v>7.7399846245835828</v>
      </c>
      <c r="O1708" s="3" t="str" cm="1">
        <f t="array" ref="O1708">_xlfn.IFS(M1708&lt;=150000,"regular",M1708&lt;=300000,"premium",M1708&lt;=500000,"VIP")</f>
        <v>regular</v>
      </c>
    </row>
    <row r="1709" spans="1:15" x14ac:dyDescent="0.25">
      <c r="A1709" s="3">
        <v>11708</v>
      </c>
      <c r="B1709" s="5">
        <v>45657</v>
      </c>
      <c r="C1709" s="5" t="str">
        <f t="shared" si="78"/>
        <v>Dec</v>
      </c>
      <c r="D1709" s="5" t="str">
        <f t="shared" si="79"/>
        <v>2024</v>
      </c>
      <c r="E1709" s="3" t="s">
        <v>3350</v>
      </c>
      <c r="F1709" s="3" t="s">
        <v>17</v>
      </c>
      <c r="G1709" s="3" t="s">
        <v>158</v>
      </c>
      <c r="H1709" s="3" t="s">
        <v>77</v>
      </c>
      <c r="I1709" s="3" t="s">
        <v>81</v>
      </c>
      <c r="J1709" s="3" t="s">
        <v>3351</v>
      </c>
      <c r="K1709" s="3">
        <v>3</v>
      </c>
      <c r="L1709" s="3">
        <v>4373</v>
      </c>
      <c r="M1709" s="3">
        <f t="shared" si="80"/>
        <v>13119</v>
      </c>
      <c r="N1709" s="6">
        <f>Table2[[#This Row],[revenue]]/Table2[[#This Row],[Order ID]]</f>
        <v>1.1205158865732832</v>
      </c>
      <c r="O1709" s="3" t="str" cm="1">
        <f t="array" ref="O1709">_xlfn.IFS(M1709&lt;=150000,"regular",M1709&lt;=300000,"premium",M1709&lt;=500000,"VIP")</f>
        <v>regular</v>
      </c>
    </row>
    <row r="1710" spans="1:15" x14ac:dyDescent="0.25">
      <c r="A1710" s="3">
        <v>11709</v>
      </c>
      <c r="B1710" s="5">
        <v>45893</v>
      </c>
      <c r="C1710" s="5" t="str">
        <f t="shared" si="78"/>
        <v>Aug</v>
      </c>
      <c r="D1710" s="5" t="str">
        <f t="shared" si="79"/>
        <v>2025</v>
      </c>
      <c r="E1710" s="3" t="s">
        <v>3352</v>
      </c>
      <c r="F1710" s="3" t="s">
        <v>33</v>
      </c>
      <c r="G1710" s="3" t="s">
        <v>94</v>
      </c>
      <c r="H1710" s="3" t="s">
        <v>25</v>
      </c>
      <c r="I1710" s="3" t="s">
        <v>218</v>
      </c>
      <c r="J1710" s="3" t="s">
        <v>3353</v>
      </c>
      <c r="K1710" s="3">
        <v>2</v>
      </c>
      <c r="L1710" s="3">
        <v>59417</v>
      </c>
      <c r="M1710" s="3">
        <f t="shared" si="80"/>
        <v>118834</v>
      </c>
      <c r="N1710" s="6">
        <f>Table2[[#This Row],[revenue]]/Table2[[#This Row],[Order ID]]</f>
        <v>10.148945255786147</v>
      </c>
      <c r="O1710" s="3" t="str" cm="1">
        <f t="array" ref="O1710">_xlfn.IFS(M1710&lt;=150000,"regular",M1710&lt;=300000,"premium",M1710&lt;=500000,"VIP")</f>
        <v>regular</v>
      </c>
    </row>
    <row r="1711" spans="1:15" x14ac:dyDescent="0.25">
      <c r="A1711" s="3">
        <v>11710</v>
      </c>
      <c r="B1711" s="5">
        <v>45582</v>
      </c>
      <c r="C1711" s="5" t="str">
        <f t="shared" si="78"/>
        <v>Oct</v>
      </c>
      <c r="D1711" s="5" t="str">
        <f t="shared" si="79"/>
        <v>2024</v>
      </c>
      <c r="E1711" s="3" t="s">
        <v>3354</v>
      </c>
      <c r="F1711" s="3" t="s">
        <v>23</v>
      </c>
      <c r="G1711" s="3" t="s">
        <v>135</v>
      </c>
      <c r="H1711" s="3" t="s">
        <v>35</v>
      </c>
      <c r="I1711" s="3" t="s">
        <v>71</v>
      </c>
      <c r="J1711" s="3" t="s">
        <v>3355</v>
      </c>
      <c r="K1711" s="3">
        <v>1</v>
      </c>
      <c r="L1711" s="3">
        <v>67171</v>
      </c>
      <c r="M1711" s="3">
        <f t="shared" si="80"/>
        <v>67171</v>
      </c>
      <c r="N1711" s="6">
        <f>Table2[[#This Row],[revenue]]/Table2[[#This Row],[Order ID]]</f>
        <v>5.7362083689154568</v>
      </c>
      <c r="O1711" s="3" t="str" cm="1">
        <f t="array" ref="O1711">_xlfn.IFS(M1711&lt;=150000,"regular",M1711&lt;=300000,"premium",M1711&lt;=500000,"VIP")</f>
        <v>regular</v>
      </c>
    </row>
    <row r="1712" spans="1:15" x14ac:dyDescent="0.25">
      <c r="A1712" s="3">
        <v>11711</v>
      </c>
      <c r="B1712" s="5">
        <v>45394</v>
      </c>
      <c r="C1712" s="5" t="str">
        <f t="shared" si="78"/>
        <v>Apr</v>
      </c>
      <c r="D1712" s="5" t="str">
        <f t="shared" si="79"/>
        <v>2024</v>
      </c>
      <c r="E1712" s="3" t="s">
        <v>3356</v>
      </c>
      <c r="F1712" s="3" t="s">
        <v>33</v>
      </c>
      <c r="G1712" s="3" t="s">
        <v>34</v>
      </c>
      <c r="H1712" s="3" t="s">
        <v>13</v>
      </c>
      <c r="I1712" s="3" t="s">
        <v>282</v>
      </c>
      <c r="J1712" s="3" t="s">
        <v>1962</v>
      </c>
      <c r="K1712" s="3">
        <v>4</v>
      </c>
      <c r="L1712" s="3">
        <v>31565</v>
      </c>
      <c r="M1712" s="3">
        <f t="shared" si="80"/>
        <v>126260</v>
      </c>
      <c r="N1712" s="6">
        <f>Table2[[#This Row],[revenue]]/Table2[[#This Row],[Order ID]]</f>
        <v>10.781316710784733</v>
      </c>
      <c r="O1712" s="3" t="str" cm="1">
        <f t="array" ref="O1712">_xlfn.IFS(M1712&lt;=150000,"regular",M1712&lt;=300000,"premium",M1712&lt;=500000,"VIP")</f>
        <v>regular</v>
      </c>
    </row>
    <row r="1713" spans="1:15" x14ac:dyDescent="0.25">
      <c r="A1713" s="3">
        <v>11712</v>
      </c>
      <c r="B1713" s="5">
        <v>45446</v>
      </c>
      <c r="C1713" s="5" t="str">
        <f t="shared" si="78"/>
        <v>Jun</v>
      </c>
      <c r="D1713" s="5" t="str">
        <f t="shared" si="79"/>
        <v>2024</v>
      </c>
      <c r="E1713" s="3" t="s">
        <v>3357</v>
      </c>
      <c r="F1713" s="3" t="s">
        <v>11</v>
      </c>
      <c r="G1713" s="3" t="s">
        <v>61</v>
      </c>
      <c r="H1713" s="3" t="s">
        <v>35</v>
      </c>
      <c r="I1713" s="3" t="s">
        <v>437</v>
      </c>
      <c r="J1713" s="3" t="s">
        <v>3358</v>
      </c>
      <c r="K1713" s="3">
        <v>1</v>
      </c>
      <c r="L1713" s="3">
        <v>35100</v>
      </c>
      <c r="M1713" s="3">
        <f t="shared" si="80"/>
        <v>35100</v>
      </c>
      <c r="N1713" s="6">
        <f>Table2[[#This Row],[revenue]]/Table2[[#This Row],[Order ID]]</f>
        <v>2.9969262295081966</v>
      </c>
      <c r="O1713" s="3" t="str" cm="1">
        <f t="array" ref="O1713">_xlfn.IFS(M1713&lt;=150000,"regular",M1713&lt;=300000,"premium",M1713&lt;=500000,"VIP")</f>
        <v>regular</v>
      </c>
    </row>
    <row r="1714" spans="1:15" x14ac:dyDescent="0.25">
      <c r="A1714" s="3">
        <v>11713</v>
      </c>
      <c r="B1714" s="5">
        <v>45279</v>
      </c>
      <c r="C1714" s="5" t="str">
        <f t="shared" si="78"/>
        <v>Dec</v>
      </c>
      <c r="D1714" s="5" t="str">
        <f t="shared" si="79"/>
        <v>2023</v>
      </c>
      <c r="E1714" s="3" t="s">
        <v>3359</v>
      </c>
      <c r="F1714" s="3" t="s">
        <v>33</v>
      </c>
      <c r="G1714" s="3" t="s">
        <v>55</v>
      </c>
      <c r="H1714" s="3" t="s">
        <v>13</v>
      </c>
      <c r="I1714" s="3" t="s">
        <v>102</v>
      </c>
      <c r="J1714" s="3" t="s">
        <v>3080</v>
      </c>
      <c r="K1714" s="3">
        <v>2</v>
      </c>
      <c r="L1714" s="3">
        <v>65407</v>
      </c>
      <c r="M1714" s="3">
        <f t="shared" si="80"/>
        <v>130814</v>
      </c>
      <c r="N1714" s="6">
        <f>Table2[[#This Row],[revenue]]/Table2[[#This Row],[Order ID]]</f>
        <v>11.168274566720738</v>
      </c>
      <c r="O1714" s="3" t="str" cm="1">
        <f t="array" ref="O1714">_xlfn.IFS(M1714&lt;=150000,"regular",M1714&lt;=300000,"premium",M1714&lt;=500000,"VIP")</f>
        <v>regular</v>
      </c>
    </row>
    <row r="1715" spans="1:15" x14ac:dyDescent="0.25">
      <c r="A1715" s="3">
        <v>11714</v>
      </c>
      <c r="B1715" s="5">
        <v>45908</v>
      </c>
      <c r="C1715" s="5" t="str">
        <f t="shared" si="78"/>
        <v>Sep</v>
      </c>
      <c r="D1715" s="5" t="str">
        <f t="shared" si="79"/>
        <v>2025</v>
      </c>
      <c r="E1715" s="3" t="s">
        <v>3360</v>
      </c>
      <c r="F1715" s="3" t="s">
        <v>23</v>
      </c>
      <c r="G1715" s="3" t="s">
        <v>24</v>
      </c>
      <c r="H1715" s="3" t="s">
        <v>35</v>
      </c>
      <c r="I1715" s="3" t="s">
        <v>36</v>
      </c>
      <c r="J1715" s="3" t="s">
        <v>3361</v>
      </c>
      <c r="K1715" s="3">
        <v>1</v>
      </c>
      <c r="L1715" s="3">
        <v>19871</v>
      </c>
      <c r="M1715" s="3">
        <f t="shared" si="80"/>
        <v>19871</v>
      </c>
      <c r="N1715" s="6">
        <f>Table2[[#This Row],[revenue]]/Table2[[#This Row],[Order ID]]</f>
        <v>1.6963462523476183</v>
      </c>
      <c r="O1715" s="3" t="str" cm="1">
        <f t="array" ref="O1715">_xlfn.IFS(M1715&lt;=150000,"regular",M1715&lt;=300000,"premium",M1715&lt;=500000,"VIP")</f>
        <v>regular</v>
      </c>
    </row>
    <row r="1716" spans="1:15" x14ac:dyDescent="0.25">
      <c r="A1716" s="3">
        <v>11715</v>
      </c>
      <c r="B1716" s="5">
        <v>45881</v>
      </c>
      <c r="C1716" s="5" t="str">
        <f t="shared" si="78"/>
        <v>Aug</v>
      </c>
      <c r="D1716" s="5" t="str">
        <f t="shared" si="79"/>
        <v>2025</v>
      </c>
      <c r="E1716" s="3" t="s">
        <v>3362</v>
      </c>
      <c r="F1716" s="3" t="s">
        <v>33</v>
      </c>
      <c r="G1716" s="3" t="s">
        <v>94</v>
      </c>
      <c r="H1716" s="3" t="s">
        <v>39</v>
      </c>
      <c r="I1716" s="3" t="s">
        <v>192</v>
      </c>
      <c r="J1716" s="3" t="s">
        <v>3363</v>
      </c>
      <c r="K1716" s="3">
        <v>3</v>
      </c>
      <c r="L1716" s="3">
        <v>79930</v>
      </c>
      <c r="M1716" s="3">
        <f t="shared" si="80"/>
        <v>239790</v>
      </c>
      <c r="N1716" s="6">
        <f>Table2[[#This Row],[revenue]]/Table2[[#This Row],[Order ID]]</f>
        <v>20.468629961587709</v>
      </c>
      <c r="O1716" s="3" t="str" cm="1">
        <f t="array" ref="O1716">_xlfn.IFS(M1716&lt;=150000,"regular",M1716&lt;=300000,"premium",M1716&lt;=500000,"VIP")</f>
        <v>premium</v>
      </c>
    </row>
    <row r="1717" spans="1:15" x14ac:dyDescent="0.25">
      <c r="A1717" s="3">
        <v>11716</v>
      </c>
      <c r="B1717" s="5">
        <v>45450</v>
      </c>
      <c r="C1717" s="5" t="str">
        <f t="shared" si="78"/>
        <v>Jun</v>
      </c>
      <c r="D1717" s="5" t="str">
        <f t="shared" si="79"/>
        <v>2024</v>
      </c>
      <c r="E1717" s="3" t="s">
        <v>3364</v>
      </c>
      <c r="F1717" s="3" t="s">
        <v>17</v>
      </c>
      <c r="G1717" s="3" t="s">
        <v>51</v>
      </c>
      <c r="H1717" s="3" t="s">
        <v>25</v>
      </c>
      <c r="I1717" s="3" t="s">
        <v>58</v>
      </c>
      <c r="J1717" s="3" t="s">
        <v>3365</v>
      </c>
      <c r="K1717" s="3">
        <v>4</v>
      </c>
      <c r="L1717" s="3">
        <v>27694</v>
      </c>
      <c r="M1717" s="3">
        <f t="shared" si="80"/>
        <v>110776</v>
      </c>
      <c r="N1717" s="6">
        <f>Table2[[#This Row],[revenue]]/Table2[[#This Row],[Order ID]]</f>
        <v>9.4551041311027646</v>
      </c>
      <c r="O1717" s="3" t="str" cm="1">
        <f t="array" ref="O1717">_xlfn.IFS(M1717&lt;=150000,"regular",M1717&lt;=300000,"premium",M1717&lt;=500000,"VIP")</f>
        <v>regular</v>
      </c>
    </row>
    <row r="1718" spans="1:15" x14ac:dyDescent="0.25">
      <c r="A1718" s="3">
        <v>11717</v>
      </c>
      <c r="B1718" s="5">
        <v>45754</v>
      </c>
      <c r="C1718" s="5" t="str">
        <f t="shared" si="78"/>
        <v>Apr</v>
      </c>
      <c r="D1718" s="5" t="str">
        <f t="shared" si="79"/>
        <v>2025</v>
      </c>
      <c r="E1718" s="3" t="s">
        <v>3366</v>
      </c>
      <c r="F1718" s="3" t="s">
        <v>17</v>
      </c>
      <c r="G1718" s="3" t="s">
        <v>18</v>
      </c>
      <c r="H1718" s="3" t="s">
        <v>62</v>
      </c>
      <c r="I1718" s="3" t="s">
        <v>63</v>
      </c>
      <c r="J1718" s="3" t="s">
        <v>3367</v>
      </c>
      <c r="K1718" s="3">
        <v>3</v>
      </c>
      <c r="L1718" s="3">
        <v>75973</v>
      </c>
      <c r="M1718" s="3">
        <f t="shared" si="80"/>
        <v>227919</v>
      </c>
      <c r="N1718" s="6">
        <f>Table2[[#This Row],[revenue]]/Table2[[#This Row],[Order ID]]</f>
        <v>19.45199283092942</v>
      </c>
      <c r="O1718" s="3" t="str" cm="1">
        <f t="array" ref="O1718">_xlfn.IFS(M1718&lt;=150000,"regular",M1718&lt;=300000,"premium",M1718&lt;=500000,"VIP")</f>
        <v>premium</v>
      </c>
    </row>
    <row r="1719" spans="1:15" x14ac:dyDescent="0.25">
      <c r="A1719" s="3">
        <v>11718</v>
      </c>
      <c r="B1719" s="5">
        <v>45927</v>
      </c>
      <c r="C1719" s="5" t="str">
        <f t="shared" si="78"/>
        <v>Sep</v>
      </c>
      <c r="D1719" s="5" t="str">
        <f t="shared" si="79"/>
        <v>2025</v>
      </c>
      <c r="E1719" s="3" t="s">
        <v>3368</v>
      </c>
      <c r="F1719" s="3" t="s">
        <v>11</v>
      </c>
      <c r="G1719" s="3" t="s">
        <v>138</v>
      </c>
      <c r="H1719" s="3" t="s">
        <v>67</v>
      </c>
      <c r="I1719" s="3" t="s">
        <v>298</v>
      </c>
      <c r="J1719" s="3" t="s">
        <v>3369</v>
      </c>
      <c r="K1719" s="3">
        <v>1</v>
      </c>
      <c r="L1719" s="3">
        <v>4952</v>
      </c>
      <c r="M1719" s="3">
        <f t="shared" si="80"/>
        <v>4952</v>
      </c>
      <c r="N1719" s="6">
        <f>Table2[[#This Row],[revenue]]/Table2[[#This Row],[Order ID]]</f>
        <v>0.42259771292029358</v>
      </c>
      <c r="O1719" s="3" t="str" cm="1">
        <f t="array" ref="O1719">_xlfn.IFS(M1719&lt;=150000,"regular",M1719&lt;=300000,"premium",M1719&lt;=500000,"VIP")</f>
        <v>regular</v>
      </c>
    </row>
    <row r="1720" spans="1:15" x14ac:dyDescent="0.25">
      <c r="A1720" s="3">
        <v>11719</v>
      </c>
      <c r="B1720" s="5">
        <v>45919</v>
      </c>
      <c r="C1720" s="5" t="str">
        <f t="shared" si="78"/>
        <v>Sep</v>
      </c>
      <c r="D1720" s="5" t="str">
        <f t="shared" si="79"/>
        <v>2025</v>
      </c>
      <c r="E1720" s="3" t="s">
        <v>3370</v>
      </c>
      <c r="F1720" s="3" t="s">
        <v>23</v>
      </c>
      <c r="G1720" s="3" t="s">
        <v>105</v>
      </c>
      <c r="H1720" s="3" t="s">
        <v>25</v>
      </c>
      <c r="I1720" s="3" t="s">
        <v>95</v>
      </c>
      <c r="J1720" s="3" t="s">
        <v>2356</v>
      </c>
      <c r="K1720" s="3">
        <v>1</v>
      </c>
      <c r="L1720" s="3">
        <v>11418</v>
      </c>
      <c r="M1720" s="3">
        <f t="shared" si="80"/>
        <v>11418</v>
      </c>
      <c r="N1720" s="6">
        <f>Table2[[#This Row],[revenue]]/Table2[[#This Row],[Order ID]]</f>
        <v>0.97431521460875503</v>
      </c>
      <c r="O1720" s="3" t="str" cm="1">
        <f t="array" ref="O1720">_xlfn.IFS(M1720&lt;=150000,"regular",M1720&lt;=300000,"premium",M1720&lt;=500000,"VIP")</f>
        <v>regular</v>
      </c>
    </row>
    <row r="1721" spans="1:15" x14ac:dyDescent="0.25">
      <c r="A1721" s="3">
        <v>11720</v>
      </c>
      <c r="B1721" s="5">
        <v>45399</v>
      </c>
      <c r="C1721" s="5" t="str">
        <f t="shared" si="78"/>
        <v>Apr</v>
      </c>
      <c r="D1721" s="5" t="str">
        <f t="shared" si="79"/>
        <v>2024</v>
      </c>
      <c r="E1721" s="3" t="s">
        <v>3371</v>
      </c>
      <c r="F1721" s="3" t="s">
        <v>33</v>
      </c>
      <c r="G1721" s="3" t="s">
        <v>55</v>
      </c>
      <c r="H1721" s="3" t="s">
        <v>67</v>
      </c>
      <c r="I1721" s="3" t="s">
        <v>195</v>
      </c>
      <c r="J1721" s="3" t="s">
        <v>3372</v>
      </c>
      <c r="K1721" s="3">
        <v>1</v>
      </c>
      <c r="L1721" s="3">
        <v>21299</v>
      </c>
      <c r="M1721" s="3">
        <f t="shared" si="80"/>
        <v>21299</v>
      </c>
      <c r="N1721" s="6">
        <f>Table2[[#This Row],[revenue]]/Table2[[#This Row],[Order ID]]</f>
        <v>1.817320819112628</v>
      </c>
      <c r="O1721" s="3" t="str" cm="1">
        <f t="array" ref="O1721">_xlfn.IFS(M1721&lt;=150000,"regular",M1721&lt;=300000,"premium",M1721&lt;=500000,"VIP")</f>
        <v>regular</v>
      </c>
    </row>
    <row r="1722" spans="1:15" x14ac:dyDescent="0.25">
      <c r="A1722" s="3">
        <v>11721</v>
      </c>
      <c r="B1722" s="5">
        <v>45509</v>
      </c>
      <c r="C1722" s="5" t="str">
        <f t="shared" si="78"/>
        <v>Aug</v>
      </c>
      <c r="D1722" s="5" t="str">
        <f t="shared" si="79"/>
        <v>2024</v>
      </c>
      <c r="E1722" s="3" t="s">
        <v>3373</v>
      </c>
      <c r="F1722" s="3" t="s">
        <v>11</v>
      </c>
      <c r="G1722" s="3" t="s">
        <v>84</v>
      </c>
      <c r="H1722" s="3" t="s">
        <v>62</v>
      </c>
      <c r="I1722" s="3" t="s">
        <v>106</v>
      </c>
      <c r="J1722" s="3" t="s">
        <v>3374</v>
      </c>
      <c r="K1722" s="3">
        <v>3</v>
      </c>
      <c r="L1722" s="3">
        <v>32002</v>
      </c>
      <c r="M1722" s="3">
        <f t="shared" si="80"/>
        <v>96006</v>
      </c>
      <c r="N1722" s="6">
        <f>Table2[[#This Row],[revenue]]/Table2[[#This Row],[Order ID]]</f>
        <v>8.1909393396467873</v>
      </c>
      <c r="O1722" s="3" t="str" cm="1">
        <f t="array" ref="O1722">_xlfn.IFS(M1722&lt;=150000,"regular",M1722&lt;=300000,"premium",M1722&lt;=500000,"VIP")</f>
        <v>regular</v>
      </c>
    </row>
    <row r="1723" spans="1:15" x14ac:dyDescent="0.25">
      <c r="A1723" s="3">
        <v>11722</v>
      </c>
      <c r="B1723" s="5">
        <v>45766</v>
      </c>
      <c r="C1723" s="5" t="str">
        <f t="shared" si="78"/>
        <v>Apr</v>
      </c>
      <c r="D1723" s="5" t="str">
        <f t="shared" si="79"/>
        <v>2025</v>
      </c>
      <c r="E1723" s="3" t="s">
        <v>3375</v>
      </c>
      <c r="F1723" s="3" t="s">
        <v>23</v>
      </c>
      <c r="G1723" s="3" t="s">
        <v>135</v>
      </c>
      <c r="H1723" s="3" t="s">
        <v>39</v>
      </c>
      <c r="I1723" s="3" t="s">
        <v>117</v>
      </c>
      <c r="J1723" s="3" t="s">
        <v>3376</v>
      </c>
      <c r="K1723" s="3">
        <v>3</v>
      </c>
      <c r="L1723" s="3">
        <v>22224</v>
      </c>
      <c r="M1723" s="3">
        <f t="shared" si="80"/>
        <v>66672</v>
      </c>
      <c r="N1723" s="6">
        <f>Table2[[#This Row],[revenue]]/Table2[[#This Row],[Order ID]]</f>
        <v>5.6877665927316157</v>
      </c>
      <c r="O1723" s="3" t="str" cm="1">
        <f t="array" ref="O1723">_xlfn.IFS(M1723&lt;=150000,"regular",M1723&lt;=300000,"premium",M1723&lt;=500000,"VIP")</f>
        <v>regular</v>
      </c>
    </row>
    <row r="1724" spans="1:15" x14ac:dyDescent="0.25">
      <c r="A1724" s="3">
        <v>11723</v>
      </c>
      <c r="B1724" s="5">
        <v>45455</v>
      </c>
      <c r="C1724" s="5" t="str">
        <f t="shared" si="78"/>
        <v>Jun</v>
      </c>
      <c r="D1724" s="5" t="str">
        <f t="shared" si="79"/>
        <v>2024</v>
      </c>
      <c r="E1724" s="3" t="s">
        <v>3377</v>
      </c>
      <c r="F1724" s="3" t="s">
        <v>17</v>
      </c>
      <c r="G1724" s="3" t="s">
        <v>66</v>
      </c>
      <c r="H1724" s="3" t="s">
        <v>39</v>
      </c>
      <c r="I1724" s="3" t="s">
        <v>200</v>
      </c>
      <c r="J1724" s="3" t="s">
        <v>3378</v>
      </c>
      <c r="K1724" s="3">
        <v>3</v>
      </c>
      <c r="L1724" s="3">
        <v>45795</v>
      </c>
      <c r="M1724" s="3">
        <f t="shared" si="80"/>
        <v>137385</v>
      </c>
      <c r="N1724" s="6">
        <f>Table2[[#This Row],[revenue]]/Table2[[#This Row],[Order ID]]</f>
        <v>11.719269811481702</v>
      </c>
      <c r="O1724" s="3" t="str" cm="1">
        <f t="array" ref="O1724">_xlfn.IFS(M1724&lt;=150000,"regular",M1724&lt;=300000,"premium",M1724&lt;=500000,"VIP")</f>
        <v>regular</v>
      </c>
    </row>
    <row r="1725" spans="1:15" x14ac:dyDescent="0.25">
      <c r="A1725" s="3">
        <v>11724</v>
      </c>
      <c r="B1725" s="5">
        <v>45838</v>
      </c>
      <c r="C1725" s="5" t="str">
        <f t="shared" si="78"/>
        <v>Jun</v>
      </c>
      <c r="D1725" s="5" t="str">
        <f t="shared" si="79"/>
        <v>2025</v>
      </c>
      <c r="E1725" s="3" t="s">
        <v>3379</v>
      </c>
      <c r="F1725" s="3" t="s">
        <v>33</v>
      </c>
      <c r="G1725" s="3" t="s">
        <v>43</v>
      </c>
      <c r="H1725" s="3" t="s">
        <v>62</v>
      </c>
      <c r="I1725" s="3" t="s">
        <v>63</v>
      </c>
      <c r="J1725" s="3" t="s">
        <v>3380</v>
      </c>
      <c r="K1725" s="3">
        <v>3</v>
      </c>
      <c r="L1725" s="3">
        <v>19952</v>
      </c>
      <c r="M1725" s="3">
        <f t="shared" si="80"/>
        <v>59856</v>
      </c>
      <c r="N1725" s="6">
        <f>Table2[[#This Row],[revenue]]/Table2[[#This Row],[Order ID]]</f>
        <v>5.1054247697031734</v>
      </c>
      <c r="O1725" s="3" t="str" cm="1">
        <f t="array" ref="O1725">_xlfn.IFS(M1725&lt;=150000,"regular",M1725&lt;=300000,"premium",M1725&lt;=500000,"VIP")</f>
        <v>regular</v>
      </c>
    </row>
    <row r="1726" spans="1:15" x14ac:dyDescent="0.25">
      <c r="A1726" s="3">
        <v>11725</v>
      </c>
      <c r="B1726" s="5">
        <v>45222</v>
      </c>
      <c r="C1726" s="5" t="str">
        <f t="shared" si="78"/>
        <v>Oct</v>
      </c>
      <c r="D1726" s="5" t="str">
        <f t="shared" si="79"/>
        <v>2023</v>
      </c>
      <c r="E1726" s="3" t="s">
        <v>3381</v>
      </c>
      <c r="F1726" s="3" t="s">
        <v>11</v>
      </c>
      <c r="G1726" s="3" t="s">
        <v>165</v>
      </c>
      <c r="H1726" s="3" t="s">
        <v>120</v>
      </c>
      <c r="I1726" s="3" t="s">
        <v>159</v>
      </c>
      <c r="J1726" s="3" t="s">
        <v>3382</v>
      </c>
      <c r="K1726" s="3">
        <v>2</v>
      </c>
      <c r="L1726" s="3">
        <v>21170</v>
      </c>
      <c r="M1726" s="3">
        <f t="shared" si="80"/>
        <v>42340</v>
      </c>
      <c r="N1726" s="6">
        <f>Table2[[#This Row],[revenue]]/Table2[[#This Row],[Order ID]]</f>
        <v>3.6110874200426437</v>
      </c>
      <c r="O1726" s="3" t="str" cm="1">
        <f t="array" ref="O1726">_xlfn.IFS(M1726&lt;=150000,"regular",M1726&lt;=300000,"premium",M1726&lt;=500000,"VIP")</f>
        <v>regular</v>
      </c>
    </row>
    <row r="1727" spans="1:15" x14ac:dyDescent="0.25">
      <c r="A1727" s="3">
        <v>11726</v>
      </c>
      <c r="B1727" s="5">
        <v>45728</v>
      </c>
      <c r="C1727" s="5" t="str">
        <f t="shared" si="78"/>
        <v>Mar</v>
      </c>
      <c r="D1727" s="5" t="str">
        <f t="shared" si="79"/>
        <v>2025</v>
      </c>
      <c r="E1727" s="3" t="s">
        <v>3383</v>
      </c>
      <c r="F1727" s="3" t="s">
        <v>11</v>
      </c>
      <c r="G1727" s="3" t="s">
        <v>12</v>
      </c>
      <c r="H1727" s="3" t="s">
        <v>25</v>
      </c>
      <c r="I1727" s="3" t="s">
        <v>26</v>
      </c>
      <c r="J1727" s="3" t="s">
        <v>3384</v>
      </c>
      <c r="K1727" s="3">
        <v>1</v>
      </c>
      <c r="L1727" s="3">
        <v>48597</v>
      </c>
      <c r="M1727" s="3">
        <f t="shared" si="80"/>
        <v>48597</v>
      </c>
      <c r="N1727" s="6">
        <f>Table2[[#This Row],[revenue]]/Table2[[#This Row],[Order ID]]</f>
        <v>4.144380010233669</v>
      </c>
      <c r="O1727" s="3" t="str" cm="1">
        <f t="array" ref="O1727">_xlfn.IFS(M1727&lt;=150000,"regular",M1727&lt;=300000,"premium",M1727&lt;=500000,"VIP")</f>
        <v>regular</v>
      </c>
    </row>
    <row r="1728" spans="1:15" x14ac:dyDescent="0.25">
      <c r="A1728" s="3">
        <v>11727</v>
      </c>
      <c r="B1728" s="5">
        <v>45784</v>
      </c>
      <c r="C1728" s="5" t="str">
        <f t="shared" si="78"/>
        <v>May</v>
      </c>
      <c r="D1728" s="5" t="str">
        <f t="shared" si="79"/>
        <v>2025</v>
      </c>
      <c r="E1728" s="3" t="s">
        <v>3385</v>
      </c>
      <c r="F1728" s="3" t="s">
        <v>33</v>
      </c>
      <c r="G1728" s="3" t="s">
        <v>34</v>
      </c>
      <c r="H1728" s="3" t="s">
        <v>77</v>
      </c>
      <c r="I1728" s="3" t="s">
        <v>287</v>
      </c>
      <c r="J1728" s="3" t="s">
        <v>3386</v>
      </c>
      <c r="K1728" s="3">
        <v>3</v>
      </c>
      <c r="L1728" s="3">
        <v>37237</v>
      </c>
      <c r="M1728" s="3">
        <f t="shared" si="80"/>
        <v>111711</v>
      </c>
      <c r="N1728" s="6">
        <f>Table2[[#This Row],[revenue]]/Table2[[#This Row],[Order ID]]</f>
        <v>9.5259657201330263</v>
      </c>
      <c r="O1728" s="3" t="str" cm="1">
        <f t="array" ref="O1728">_xlfn.IFS(M1728&lt;=150000,"regular",M1728&lt;=300000,"premium",M1728&lt;=500000,"VIP")</f>
        <v>regular</v>
      </c>
    </row>
    <row r="1729" spans="1:15" x14ac:dyDescent="0.25">
      <c r="A1729" s="3">
        <v>11728</v>
      </c>
      <c r="B1729" s="5">
        <v>45301</v>
      </c>
      <c r="C1729" s="5" t="str">
        <f t="shared" si="78"/>
        <v>Jan</v>
      </c>
      <c r="D1729" s="5" t="str">
        <f t="shared" si="79"/>
        <v>2024</v>
      </c>
      <c r="E1729" s="3" t="s">
        <v>3387</v>
      </c>
      <c r="F1729" s="3" t="s">
        <v>17</v>
      </c>
      <c r="G1729" s="3" t="s">
        <v>47</v>
      </c>
      <c r="H1729" s="3" t="s">
        <v>67</v>
      </c>
      <c r="I1729" s="3" t="s">
        <v>400</v>
      </c>
      <c r="J1729" s="3" t="s">
        <v>3388</v>
      </c>
      <c r="K1729" s="3">
        <v>5</v>
      </c>
      <c r="L1729" s="3">
        <v>66835</v>
      </c>
      <c r="M1729" s="3">
        <f t="shared" si="80"/>
        <v>334175</v>
      </c>
      <c r="N1729" s="6">
        <f>Table2[[#This Row],[revenue]]/Table2[[#This Row],[Order ID]]</f>
        <v>28.493775579809004</v>
      </c>
      <c r="O1729" s="3" t="str" cm="1">
        <f t="array" ref="O1729">_xlfn.IFS(M1729&lt;=150000,"regular",M1729&lt;=300000,"premium",M1729&lt;=500000,"VIP")</f>
        <v>VIP</v>
      </c>
    </row>
    <row r="1730" spans="1:15" x14ac:dyDescent="0.25">
      <c r="A1730" s="3">
        <v>11729</v>
      </c>
      <c r="B1730" s="5">
        <v>45484</v>
      </c>
      <c r="C1730" s="5" t="str">
        <f t="shared" si="78"/>
        <v>Jul</v>
      </c>
      <c r="D1730" s="5" t="str">
        <f t="shared" si="79"/>
        <v>2024</v>
      </c>
      <c r="E1730" s="3" t="s">
        <v>3389</v>
      </c>
      <c r="F1730" s="3" t="s">
        <v>23</v>
      </c>
      <c r="G1730" s="3" t="s">
        <v>76</v>
      </c>
      <c r="H1730" s="3" t="s">
        <v>77</v>
      </c>
      <c r="I1730" s="3" t="s">
        <v>162</v>
      </c>
      <c r="J1730" s="3" t="s">
        <v>3390</v>
      </c>
      <c r="K1730" s="3">
        <v>3</v>
      </c>
      <c r="L1730" s="3">
        <v>6082</v>
      </c>
      <c r="M1730" s="3">
        <f t="shared" si="80"/>
        <v>18246</v>
      </c>
      <c r="N1730" s="6">
        <f>Table2[[#This Row],[revenue]]/Table2[[#This Row],[Order ID]]</f>
        <v>1.5556313411203002</v>
      </c>
      <c r="O1730" s="3" t="str" cm="1">
        <f t="array" ref="O1730">_xlfn.IFS(M1730&lt;=150000,"regular",M1730&lt;=300000,"premium",M1730&lt;=500000,"VIP")</f>
        <v>regular</v>
      </c>
    </row>
    <row r="1731" spans="1:15" x14ac:dyDescent="0.25">
      <c r="A1731" s="3">
        <v>11730</v>
      </c>
      <c r="B1731" s="5">
        <v>45567</v>
      </c>
      <c r="C1731" s="5" t="str">
        <f t="shared" ref="C1731:C1794" si="81">TEXT(B1731,"mmm")</f>
        <v>Oct</v>
      </c>
      <c r="D1731" s="5" t="str">
        <f t="shared" ref="D1731:D1794" si="82">TEXT(B1731,"yyyy")</f>
        <v>2024</v>
      </c>
      <c r="E1731" s="3" t="s">
        <v>3391</v>
      </c>
      <c r="F1731" s="3" t="s">
        <v>11</v>
      </c>
      <c r="G1731" s="3" t="s">
        <v>61</v>
      </c>
      <c r="H1731" s="3" t="s">
        <v>39</v>
      </c>
      <c r="I1731" s="3" t="s">
        <v>117</v>
      </c>
      <c r="J1731" s="3" t="s">
        <v>3392</v>
      </c>
      <c r="K1731" s="3">
        <v>2</v>
      </c>
      <c r="L1731" s="3">
        <v>39347</v>
      </c>
      <c r="M1731" s="3">
        <f t="shared" ref="M1731:M1794" si="83">K1731*L1731</f>
        <v>78694</v>
      </c>
      <c r="N1731" s="6">
        <f>Table2[[#This Row],[revenue]]/Table2[[#This Row],[Order ID]]</f>
        <v>6.7087809036658141</v>
      </c>
      <c r="O1731" s="3" t="str" cm="1">
        <f t="array" ref="O1731">_xlfn.IFS(M1731&lt;=150000,"regular",M1731&lt;=300000,"premium",M1731&lt;=500000,"VIP")</f>
        <v>regular</v>
      </c>
    </row>
    <row r="1732" spans="1:15" x14ac:dyDescent="0.25">
      <c r="A1732" s="3">
        <v>11731</v>
      </c>
      <c r="B1732" s="5">
        <v>45558</v>
      </c>
      <c r="C1732" s="5" t="str">
        <f t="shared" si="81"/>
        <v>Sep</v>
      </c>
      <c r="D1732" s="5" t="str">
        <f t="shared" si="82"/>
        <v>2024</v>
      </c>
      <c r="E1732" s="3" t="s">
        <v>3393</v>
      </c>
      <c r="F1732" s="3" t="s">
        <v>23</v>
      </c>
      <c r="G1732" s="3" t="s">
        <v>135</v>
      </c>
      <c r="H1732" s="3" t="s">
        <v>67</v>
      </c>
      <c r="I1732" s="3" t="s">
        <v>231</v>
      </c>
      <c r="J1732" s="3" t="s">
        <v>3394</v>
      </c>
      <c r="K1732" s="3">
        <v>5</v>
      </c>
      <c r="L1732" s="3">
        <v>79720</v>
      </c>
      <c r="M1732" s="3">
        <f t="shared" si="83"/>
        <v>398600</v>
      </c>
      <c r="N1732" s="6">
        <f>Table2[[#This Row],[revenue]]/Table2[[#This Row],[Order ID]]</f>
        <v>33.978347966925242</v>
      </c>
      <c r="O1732" s="3" t="str" cm="1">
        <f t="array" ref="O1732">_xlfn.IFS(M1732&lt;=150000,"regular",M1732&lt;=300000,"premium",M1732&lt;=500000,"VIP")</f>
        <v>VIP</v>
      </c>
    </row>
    <row r="1733" spans="1:15" x14ac:dyDescent="0.25">
      <c r="A1733" s="3">
        <v>11732</v>
      </c>
      <c r="B1733" s="5">
        <v>45630</v>
      </c>
      <c r="C1733" s="5" t="str">
        <f t="shared" si="81"/>
        <v>Dec</v>
      </c>
      <c r="D1733" s="5" t="str">
        <f t="shared" si="82"/>
        <v>2024</v>
      </c>
      <c r="E1733" s="3" t="s">
        <v>3395</v>
      </c>
      <c r="F1733" s="3" t="s">
        <v>17</v>
      </c>
      <c r="G1733" s="3" t="s">
        <v>158</v>
      </c>
      <c r="H1733" s="3" t="s">
        <v>87</v>
      </c>
      <c r="I1733" s="3" t="s">
        <v>205</v>
      </c>
      <c r="J1733" s="3" t="s">
        <v>3396</v>
      </c>
      <c r="K1733" s="3">
        <v>3</v>
      </c>
      <c r="L1733" s="3">
        <v>65579</v>
      </c>
      <c r="M1733" s="3">
        <f t="shared" si="83"/>
        <v>196737</v>
      </c>
      <c r="N1733" s="6">
        <f>Table2[[#This Row],[revenue]]/Table2[[#This Row],[Order ID]]</f>
        <v>16.769263552676442</v>
      </c>
      <c r="O1733" s="3" t="str" cm="1">
        <f t="array" ref="O1733">_xlfn.IFS(M1733&lt;=150000,"regular",M1733&lt;=300000,"premium",M1733&lt;=500000,"VIP")</f>
        <v>premium</v>
      </c>
    </row>
    <row r="1734" spans="1:15" x14ac:dyDescent="0.25">
      <c r="A1734" s="3">
        <v>11733</v>
      </c>
      <c r="B1734" s="5">
        <v>45429</v>
      </c>
      <c r="C1734" s="5" t="str">
        <f t="shared" si="81"/>
        <v>May</v>
      </c>
      <c r="D1734" s="5" t="str">
        <f t="shared" si="82"/>
        <v>2024</v>
      </c>
      <c r="E1734" s="3" t="s">
        <v>3397</v>
      </c>
      <c r="F1734" s="3" t="s">
        <v>17</v>
      </c>
      <c r="G1734" s="3" t="s">
        <v>47</v>
      </c>
      <c r="H1734" s="3" t="s">
        <v>13</v>
      </c>
      <c r="I1734" s="3" t="s">
        <v>91</v>
      </c>
      <c r="J1734" s="3" t="s">
        <v>3398</v>
      </c>
      <c r="K1734" s="3">
        <v>4</v>
      </c>
      <c r="L1734" s="3">
        <v>70452</v>
      </c>
      <c r="M1734" s="3">
        <f t="shared" si="83"/>
        <v>281808</v>
      </c>
      <c r="N1734" s="6">
        <f>Table2[[#This Row],[revenue]]/Table2[[#This Row],[Order ID]]</f>
        <v>24.018409613909487</v>
      </c>
      <c r="O1734" s="3" t="str" cm="1">
        <f t="array" ref="O1734">_xlfn.IFS(M1734&lt;=150000,"regular",M1734&lt;=300000,"premium",M1734&lt;=500000,"VIP")</f>
        <v>premium</v>
      </c>
    </row>
    <row r="1735" spans="1:15" x14ac:dyDescent="0.25">
      <c r="A1735" s="3">
        <v>11734</v>
      </c>
      <c r="B1735" s="5">
        <v>45804</v>
      </c>
      <c r="C1735" s="5" t="str">
        <f t="shared" si="81"/>
        <v>May</v>
      </c>
      <c r="D1735" s="5" t="str">
        <f t="shared" si="82"/>
        <v>2025</v>
      </c>
      <c r="E1735" s="3" t="s">
        <v>3399</v>
      </c>
      <c r="F1735" s="3" t="s">
        <v>17</v>
      </c>
      <c r="G1735" s="3" t="s">
        <v>47</v>
      </c>
      <c r="H1735" s="3" t="s">
        <v>67</v>
      </c>
      <c r="I1735" s="3" t="s">
        <v>195</v>
      </c>
      <c r="J1735" s="3" t="s">
        <v>3400</v>
      </c>
      <c r="K1735" s="3">
        <v>4</v>
      </c>
      <c r="L1735" s="3">
        <v>78577</v>
      </c>
      <c r="M1735" s="3">
        <f t="shared" si="83"/>
        <v>314308</v>
      </c>
      <c r="N1735" s="6">
        <f>Table2[[#This Row],[revenue]]/Table2[[#This Row],[Order ID]]</f>
        <v>26.786091699335266</v>
      </c>
      <c r="O1735" s="3" t="str" cm="1">
        <f t="array" ref="O1735">_xlfn.IFS(M1735&lt;=150000,"regular",M1735&lt;=300000,"premium",M1735&lt;=500000,"VIP")</f>
        <v>VIP</v>
      </c>
    </row>
    <row r="1736" spans="1:15" x14ac:dyDescent="0.25">
      <c r="A1736" s="3">
        <v>11735</v>
      </c>
      <c r="B1736" s="5">
        <v>45890</v>
      </c>
      <c r="C1736" s="5" t="str">
        <f t="shared" si="81"/>
        <v>Aug</v>
      </c>
      <c r="D1736" s="5" t="str">
        <f t="shared" si="82"/>
        <v>2025</v>
      </c>
      <c r="E1736" s="3" t="s">
        <v>3401</v>
      </c>
      <c r="F1736" s="3" t="s">
        <v>17</v>
      </c>
      <c r="G1736" s="3" t="s">
        <v>47</v>
      </c>
      <c r="H1736" s="3" t="s">
        <v>87</v>
      </c>
      <c r="I1736" s="3" t="s">
        <v>174</v>
      </c>
      <c r="J1736" s="3" t="s">
        <v>3402</v>
      </c>
      <c r="K1736" s="3">
        <v>4</v>
      </c>
      <c r="L1736" s="3">
        <v>1220</v>
      </c>
      <c r="M1736" s="3">
        <f t="shared" si="83"/>
        <v>4880</v>
      </c>
      <c r="N1736" s="6">
        <f>Table2[[#This Row],[revenue]]/Table2[[#This Row],[Order ID]]</f>
        <v>0.41585002130379206</v>
      </c>
      <c r="O1736" s="3" t="str" cm="1">
        <f t="array" ref="O1736">_xlfn.IFS(M1736&lt;=150000,"regular",M1736&lt;=300000,"premium",M1736&lt;=500000,"VIP")</f>
        <v>regular</v>
      </c>
    </row>
    <row r="1737" spans="1:15" x14ac:dyDescent="0.25">
      <c r="A1737" s="3">
        <v>11736</v>
      </c>
      <c r="B1737" s="5">
        <v>45505</v>
      </c>
      <c r="C1737" s="5" t="str">
        <f t="shared" si="81"/>
        <v>Aug</v>
      </c>
      <c r="D1737" s="5" t="str">
        <f t="shared" si="82"/>
        <v>2024</v>
      </c>
      <c r="E1737" s="3" t="s">
        <v>3403</v>
      </c>
      <c r="F1737" s="3" t="s">
        <v>33</v>
      </c>
      <c r="G1737" s="3" t="s">
        <v>101</v>
      </c>
      <c r="H1737" s="3" t="s">
        <v>120</v>
      </c>
      <c r="I1737" s="3" t="s">
        <v>159</v>
      </c>
      <c r="J1737" s="3" t="s">
        <v>3404</v>
      </c>
      <c r="K1737" s="3">
        <v>2</v>
      </c>
      <c r="L1737" s="3">
        <v>9079</v>
      </c>
      <c r="M1737" s="3">
        <f t="shared" si="83"/>
        <v>18158</v>
      </c>
      <c r="N1737" s="6">
        <f>Table2[[#This Row],[revenue]]/Table2[[#This Row],[Order ID]]</f>
        <v>1.5472051806407634</v>
      </c>
      <c r="O1737" s="3" t="str" cm="1">
        <f t="array" ref="O1737">_xlfn.IFS(M1737&lt;=150000,"regular",M1737&lt;=300000,"premium",M1737&lt;=500000,"VIP")</f>
        <v>regular</v>
      </c>
    </row>
    <row r="1738" spans="1:15" x14ac:dyDescent="0.25">
      <c r="A1738" s="3">
        <v>11737</v>
      </c>
      <c r="B1738" s="5">
        <v>45454</v>
      </c>
      <c r="C1738" s="5" t="str">
        <f t="shared" si="81"/>
        <v>Jun</v>
      </c>
      <c r="D1738" s="5" t="str">
        <f t="shared" si="82"/>
        <v>2024</v>
      </c>
      <c r="E1738" s="3" t="s">
        <v>3405</v>
      </c>
      <c r="F1738" s="3" t="s">
        <v>17</v>
      </c>
      <c r="G1738" s="3" t="s">
        <v>47</v>
      </c>
      <c r="H1738" s="3" t="s">
        <v>13</v>
      </c>
      <c r="I1738" s="3" t="s">
        <v>48</v>
      </c>
      <c r="J1738" s="3" t="s">
        <v>3406</v>
      </c>
      <c r="K1738" s="3">
        <v>3</v>
      </c>
      <c r="L1738" s="3">
        <v>8645</v>
      </c>
      <c r="M1738" s="3">
        <f t="shared" si="83"/>
        <v>25935</v>
      </c>
      <c r="N1738" s="6">
        <f>Table2[[#This Row],[revenue]]/Table2[[#This Row],[Order ID]]</f>
        <v>2.2096787935588309</v>
      </c>
      <c r="O1738" s="3" t="str" cm="1">
        <f t="array" ref="O1738">_xlfn.IFS(M1738&lt;=150000,"regular",M1738&lt;=300000,"premium",M1738&lt;=500000,"VIP")</f>
        <v>regular</v>
      </c>
    </row>
    <row r="1739" spans="1:15" x14ac:dyDescent="0.25">
      <c r="A1739" s="3">
        <v>11738</v>
      </c>
      <c r="B1739" s="5">
        <v>45435</v>
      </c>
      <c r="C1739" s="5" t="str">
        <f t="shared" si="81"/>
        <v>May</v>
      </c>
      <c r="D1739" s="5" t="str">
        <f t="shared" si="82"/>
        <v>2024</v>
      </c>
      <c r="E1739" s="3" t="s">
        <v>3407</v>
      </c>
      <c r="F1739" s="3" t="s">
        <v>17</v>
      </c>
      <c r="G1739" s="3" t="s">
        <v>66</v>
      </c>
      <c r="H1739" s="3" t="s">
        <v>35</v>
      </c>
      <c r="I1739" s="3" t="s">
        <v>437</v>
      </c>
      <c r="J1739" s="3" t="s">
        <v>3408</v>
      </c>
      <c r="K1739" s="3">
        <v>3</v>
      </c>
      <c r="L1739" s="3">
        <v>35294</v>
      </c>
      <c r="M1739" s="3">
        <f t="shared" si="83"/>
        <v>105882</v>
      </c>
      <c r="N1739" s="6">
        <f>Table2[[#This Row],[revenue]]/Table2[[#This Row],[Order ID]]</f>
        <v>9.0204464133583233</v>
      </c>
      <c r="O1739" s="3" t="str" cm="1">
        <f t="array" ref="O1739">_xlfn.IFS(M1739&lt;=150000,"regular",M1739&lt;=300000,"premium",M1739&lt;=500000,"VIP")</f>
        <v>regular</v>
      </c>
    </row>
    <row r="1740" spans="1:15" x14ac:dyDescent="0.25">
      <c r="A1740" s="3">
        <v>11739</v>
      </c>
      <c r="B1740" s="5">
        <v>45690</v>
      </c>
      <c r="C1740" s="5" t="str">
        <f t="shared" si="81"/>
        <v>Feb</v>
      </c>
      <c r="D1740" s="5" t="str">
        <f t="shared" si="82"/>
        <v>2025</v>
      </c>
      <c r="E1740" s="3" t="s">
        <v>3409</v>
      </c>
      <c r="F1740" s="3" t="s">
        <v>17</v>
      </c>
      <c r="G1740" s="3" t="s">
        <v>18</v>
      </c>
      <c r="H1740" s="3" t="s">
        <v>67</v>
      </c>
      <c r="I1740" s="3" t="s">
        <v>195</v>
      </c>
      <c r="J1740" s="3" t="s">
        <v>3410</v>
      </c>
      <c r="K1740" s="3">
        <v>3</v>
      </c>
      <c r="L1740" s="3">
        <v>24777</v>
      </c>
      <c r="M1740" s="3">
        <f t="shared" si="83"/>
        <v>74331</v>
      </c>
      <c r="N1740" s="6">
        <f>Table2[[#This Row],[revenue]]/Table2[[#This Row],[Order ID]]</f>
        <v>6.3319703552261695</v>
      </c>
      <c r="O1740" s="3" t="str" cm="1">
        <f t="array" ref="O1740">_xlfn.IFS(M1740&lt;=150000,"regular",M1740&lt;=300000,"premium",M1740&lt;=500000,"VIP")</f>
        <v>regular</v>
      </c>
    </row>
    <row r="1741" spans="1:15" x14ac:dyDescent="0.25">
      <c r="A1741" s="3">
        <v>11740</v>
      </c>
      <c r="B1741" s="5">
        <v>45621</v>
      </c>
      <c r="C1741" s="5" t="str">
        <f t="shared" si="81"/>
        <v>Nov</v>
      </c>
      <c r="D1741" s="5" t="str">
        <f t="shared" si="82"/>
        <v>2024</v>
      </c>
      <c r="E1741" s="3" t="s">
        <v>3411</v>
      </c>
      <c r="F1741" s="3" t="s">
        <v>33</v>
      </c>
      <c r="G1741" s="3" t="s">
        <v>55</v>
      </c>
      <c r="H1741" s="3" t="s">
        <v>25</v>
      </c>
      <c r="I1741" s="3" t="s">
        <v>58</v>
      </c>
      <c r="J1741" s="3" t="s">
        <v>3412</v>
      </c>
      <c r="K1741" s="3">
        <v>1</v>
      </c>
      <c r="L1741" s="3">
        <v>40154</v>
      </c>
      <c r="M1741" s="3">
        <f t="shared" si="83"/>
        <v>40154</v>
      </c>
      <c r="N1741" s="6">
        <f>Table2[[#This Row],[revenue]]/Table2[[#This Row],[Order ID]]</f>
        <v>3.4202725724020442</v>
      </c>
      <c r="O1741" s="3" t="str" cm="1">
        <f t="array" ref="O1741">_xlfn.IFS(M1741&lt;=150000,"regular",M1741&lt;=300000,"premium",M1741&lt;=500000,"VIP")</f>
        <v>regular</v>
      </c>
    </row>
    <row r="1742" spans="1:15" x14ac:dyDescent="0.25">
      <c r="A1742" s="3">
        <v>11741</v>
      </c>
      <c r="B1742" s="5">
        <v>45252</v>
      </c>
      <c r="C1742" s="5" t="str">
        <f t="shared" si="81"/>
        <v>Nov</v>
      </c>
      <c r="D1742" s="5" t="str">
        <f t="shared" si="82"/>
        <v>2023</v>
      </c>
      <c r="E1742" s="3" t="s">
        <v>3413</v>
      </c>
      <c r="F1742" s="3" t="s">
        <v>33</v>
      </c>
      <c r="G1742" s="3" t="s">
        <v>101</v>
      </c>
      <c r="H1742" s="3" t="s">
        <v>25</v>
      </c>
      <c r="I1742" s="3" t="s">
        <v>313</v>
      </c>
      <c r="J1742" s="3" t="s">
        <v>1040</v>
      </c>
      <c r="K1742" s="3">
        <v>4</v>
      </c>
      <c r="L1742" s="3">
        <v>17598</v>
      </c>
      <c r="M1742" s="3">
        <f t="shared" si="83"/>
        <v>70392</v>
      </c>
      <c r="N1742" s="6">
        <f>Table2[[#This Row],[revenue]]/Table2[[#This Row],[Order ID]]</f>
        <v>5.9954007324759386</v>
      </c>
      <c r="O1742" s="3" t="str" cm="1">
        <f t="array" ref="O1742">_xlfn.IFS(M1742&lt;=150000,"regular",M1742&lt;=300000,"premium",M1742&lt;=500000,"VIP")</f>
        <v>regular</v>
      </c>
    </row>
    <row r="1743" spans="1:15" x14ac:dyDescent="0.25">
      <c r="A1743" s="3">
        <v>11742</v>
      </c>
      <c r="B1743" s="5">
        <v>45357</v>
      </c>
      <c r="C1743" s="5" t="str">
        <f t="shared" si="81"/>
        <v>Mar</v>
      </c>
      <c r="D1743" s="5" t="str">
        <f t="shared" si="82"/>
        <v>2024</v>
      </c>
      <c r="E1743" s="3" t="s">
        <v>3414</v>
      </c>
      <c r="F1743" s="3" t="s">
        <v>11</v>
      </c>
      <c r="G1743" s="3" t="s">
        <v>61</v>
      </c>
      <c r="H1743" s="3" t="s">
        <v>19</v>
      </c>
      <c r="I1743" s="3" t="s">
        <v>30</v>
      </c>
      <c r="J1743" s="3" t="s">
        <v>3415</v>
      </c>
      <c r="K1743" s="3">
        <v>2</v>
      </c>
      <c r="L1743" s="3">
        <v>18380</v>
      </c>
      <c r="M1743" s="3">
        <f t="shared" si="83"/>
        <v>36760</v>
      </c>
      <c r="N1743" s="6">
        <f>Table2[[#This Row],[revenue]]/Table2[[#This Row],[Order ID]]</f>
        <v>3.1306421393289048</v>
      </c>
      <c r="O1743" s="3" t="str" cm="1">
        <f t="array" ref="O1743">_xlfn.IFS(M1743&lt;=150000,"regular",M1743&lt;=300000,"premium",M1743&lt;=500000,"VIP")</f>
        <v>regular</v>
      </c>
    </row>
    <row r="1744" spans="1:15" x14ac:dyDescent="0.25">
      <c r="A1744" s="3">
        <v>11743</v>
      </c>
      <c r="B1744" s="5">
        <v>45494</v>
      </c>
      <c r="C1744" s="5" t="str">
        <f t="shared" si="81"/>
        <v>Jul</v>
      </c>
      <c r="D1744" s="5" t="str">
        <f t="shared" si="82"/>
        <v>2024</v>
      </c>
      <c r="E1744" s="3" t="s">
        <v>3416</v>
      </c>
      <c r="F1744" s="3" t="s">
        <v>33</v>
      </c>
      <c r="G1744" s="3" t="s">
        <v>43</v>
      </c>
      <c r="H1744" s="3" t="s">
        <v>67</v>
      </c>
      <c r="I1744" s="3" t="s">
        <v>68</v>
      </c>
      <c r="J1744" s="3" t="s">
        <v>3417</v>
      </c>
      <c r="K1744" s="3">
        <v>5</v>
      </c>
      <c r="L1744" s="3">
        <v>23101</v>
      </c>
      <c r="M1744" s="3">
        <f t="shared" si="83"/>
        <v>115505</v>
      </c>
      <c r="N1744" s="6">
        <f>Table2[[#This Row],[revenue]]/Table2[[#This Row],[Order ID]]</f>
        <v>9.8360725538618752</v>
      </c>
      <c r="O1744" s="3" t="str" cm="1">
        <f t="array" ref="O1744">_xlfn.IFS(M1744&lt;=150000,"regular",M1744&lt;=300000,"premium",M1744&lt;=500000,"VIP")</f>
        <v>regular</v>
      </c>
    </row>
    <row r="1745" spans="1:15" x14ac:dyDescent="0.25">
      <c r="A1745" s="3">
        <v>11744</v>
      </c>
      <c r="B1745" s="5">
        <v>45340</v>
      </c>
      <c r="C1745" s="5" t="str">
        <f t="shared" si="81"/>
        <v>Feb</v>
      </c>
      <c r="D1745" s="5" t="str">
        <f t="shared" si="82"/>
        <v>2024</v>
      </c>
      <c r="E1745" s="3" t="s">
        <v>3418</v>
      </c>
      <c r="F1745" s="3" t="s">
        <v>17</v>
      </c>
      <c r="G1745" s="3" t="s">
        <v>47</v>
      </c>
      <c r="H1745" s="3" t="s">
        <v>67</v>
      </c>
      <c r="I1745" s="3" t="s">
        <v>68</v>
      </c>
      <c r="J1745" s="3" t="s">
        <v>3419</v>
      </c>
      <c r="K1745" s="3">
        <v>3</v>
      </c>
      <c r="L1745" s="3">
        <v>35662</v>
      </c>
      <c r="M1745" s="3">
        <f t="shared" si="83"/>
        <v>106986</v>
      </c>
      <c r="N1745" s="6">
        <f>Table2[[#This Row],[revenue]]/Table2[[#This Row],[Order ID]]</f>
        <v>9.1098433242506811</v>
      </c>
      <c r="O1745" s="3" t="str" cm="1">
        <f t="array" ref="O1745">_xlfn.IFS(M1745&lt;=150000,"regular",M1745&lt;=300000,"premium",M1745&lt;=500000,"VIP")</f>
        <v>regular</v>
      </c>
    </row>
    <row r="1746" spans="1:15" x14ac:dyDescent="0.25">
      <c r="A1746" s="3">
        <v>11745</v>
      </c>
      <c r="B1746" s="5">
        <v>45872</v>
      </c>
      <c r="C1746" s="5" t="str">
        <f t="shared" si="81"/>
        <v>Aug</v>
      </c>
      <c r="D1746" s="5" t="str">
        <f t="shared" si="82"/>
        <v>2025</v>
      </c>
      <c r="E1746" s="3" t="s">
        <v>3420</v>
      </c>
      <c r="F1746" s="3" t="s">
        <v>11</v>
      </c>
      <c r="G1746" s="3" t="s">
        <v>138</v>
      </c>
      <c r="H1746" s="3" t="s">
        <v>62</v>
      </c>
      <c r="I1746" s="3" t="s">
        <v>114</v>
      </c>
      <c r="J1746" s="3" t="s">
        <v>2828</v>
      </c>
      <c r="K1746" s="3">
        <v>5</v>
      </c>
      <c r="L1746" s="3">
        <v>65191</v>
      </c>
      <c r="M1746" s="3">
        <f t="shared" si="83"/>
        <v>325955</v>
      </c>
      <c r="N1746" s="6">
        <f>Table2[[#This Row],[revenue]]/Table2[[#This Row],[Order ID]]</f>
        <v>27.752660706683695</v>
      </c>
      <c r="O1746" s="3" t="str" cm="1">
        <f t="array" ref="O1746">_xlfn.IFS(M1746&lt;=150000,"regular",M1746&lt;=300000,"premium",M1746&lt;=500000,"VIP")</f>
        <v>VIP</v>
      </c>
    </row>
    <row r="1747" spans="1:15" x14ac:dyDescent="0.25">
      <c r="A1747" s="3">
        <v>11746</v>
      </c>
      <c r="B1747" s="5">
        <v>45902</v>
      </c>
      <c r="C1747" s="5" t="str">
        <f t="shared" si="81"/>
        <v>Sep</v>
      </c>
      <c r="D1747" s="5" t="str">
        <f t="shared" si="82"/>
        <v>2025</v>
      </c>
      <c r="E1747" s="3" t="s">
        <v>3421</v>
      </c>
      <c r="F1747" s="3" t="s">
        <v>23</v>
      </c>
      <c r="G1747" s="3" t="s">
        <v>29</v>
      </c>
      <c r="H1747" s="3" t="s">
        <v>25</v>
      </c>
      <c r="I1747" s="3" t="s">
        <v>218</v>
      </c>
      <c r="J1747" s="3" t="s">
        <v>3422</v>
      </c>
      <c r="K1747" s="3">
        <v>3</v>
      </c>
      <c r="L1747" s="3">
        <v>68529</v>
      </c>
      <c r="M1747" s="3">
        <f t="shared" si="83"/>
        <v>205587</v>
      </c>
      <c r="N1747" s="6">
        <f>Table2[[#This Row],[revenue]]/Table2[[#This Row],[Order ID]]</f>
        <v>17.502724331687382</v>
      </c>
      <c r="O1747" s="3" t="str" cm="1">
        <f t="array" ref="O1747">_xlfn.IFS(M1747&lt;=150000,"regular",M1747&lt;=300000,"premium",M1747&lt;=500000,"VIP")</f>
        <v>premium</v>
      </c>
    </row>
    <row r="1748" spans="1:15" x14ac:dyDescent="0.25">
      <c r="A1748" s="3">
        <v>11747</v>
      </c>
      <c r="B1748" s="5">
        <v>45349</v>
      </c>
      <c r="C1748" s="5" t="str">
        <f t="shared" si="81"/>
        <v>Feb</v>
      </c>
      <c r="D1748" s="5" t="str">
        <f t="shared" si="82"/>
        <v>2024</v>
      </c>
      <c r="E1748" s="3" t="s">
        <v>3423</v>
      </c>
      <c r="F1748" s="3" t="s">
        <v>17</v>
      </c>
      <c r="G1748" s="3" t="s">
        <v>66</v>
      </c>
      <c r="H1748" s="3" t="s">
        <v>77</v>
      </c>
      <c r="I1748" s="3" t="s">
        <v>81</v>
      </c>
      <c r="J1748" s="3" t="s">
        <v>3424</v>
      </c>
      <c r="K1748" s="3">
        <v>4</v>
      </c>
      <c r="L1748" s="3">
        <v>2174</v>
      </c>
      <c r="M1748" s="3">
        <f t="shared" si="83"/>
        <v>8696</v>
      </c>
      <c r="N1748" s="6">
        <f>Table2[[#This Row],[revenue]]/Table2[[#This Row],[Order ID]]</f>
        <v>0.74027411253937181</v>
      </c>
      <c r="O1748" s="3" t="str" cm="1">
        <f t="array" ref="O1748">_xlfn.IFS(M1748&lt;=150000,"regular",M1748&lt;=300000,"premium",M1748&lt;=500000,"VIP")</f>
        <v>regular</v>
      </c>
    </row>
    <row r="1749" spans="1:15" x14ac:dyDescent="0.25">
      <c r="A1749" s="3">
        <v>11748</v>
      </c>
      <c r="B1749" s="5">
        <v>45271</v>
      </c>
      <c r="C1749" s="5" t="str">
        <f t="shared" si="81"/>
        <v>Dec</v>
      </c>
      <c r="D1749" s="5" t="str">
        <f t="shared" si="82"/>
        <v>2023</v>
      </c>
      <c r="E1749" s="3" t="s">
        <v>3425</v>
      </c>
      <c r="F1749" s="3" t="s">
        <v>11</v>
      </c>
      <c r="G1749" s="3" t="s">
        <v>165</v>
      </c>
      <c r="H1749" s="3" t="s">
        <v>39</v>
      </c>
      <c r="I1749" s="3" t="s">
        <v>40</v>
      </c>
      <c r="J1749" s="3" t="s">
        <v>3426</v>
      </c>
      <c r="K1749" s="3">
        <v>4</v>
      </c>
      <c r="L1749" s="3">
        <v>29786</v>
      </c>
      <c r="M1749" s="3">
        <f t="shared" si="83"/>
        <v>119144</v>
      </c>
      <c r="N1749" s="6">
        <f>Table2[[#This Row],[revenue]]/Table2[[#This Row],[Order ID]]</f>
        <v>10.141641130405175</v>
      </c>
      <c r="O1749" s="3" t="str" cm="1">
        <f t="array" ref="O1749">_xlfn.IFS(M1749&lt;=150000,"regular",M1749&lt;=300000,"premium",M1749&lt;=500000,"VIP")</f>
        <v>regular</v>
      </c>
    </row>
    <row r="1750" spans="1:15" x14ac:dyDescent="0.25">
      <c r="A1750" s="3">
        <v>11749</v>
      </c>
      <c r="B1750" s="5">
        <v>45490</v>
      </c>
      <c r="C1750" s="5" t="str">
        <f t="shared" si="81"/>
        <v>Jul</v>
      </c>
      <c r="D1750" s="5" t="str">
        <f t="shared" si="82"/>
        <v>2024</v>
      </c>
      <c r="E1750" s="3" t="s">
        <v>3427</v>
      </c>
      <c r="F1750" s="3" t="s">
        <v>33</v>
      </c>
      <c r="G1750" s="3" t="s">
        <v>101</v>
      </c>
      <c r="H1750" s="3" t="s">
        <v>35</v>
      </c>
      <c r="I1750" s="3" t="s">
        <v>71</v>
      </c>
      <c r="J1750" s="3" t="s">
        <v>3428</v>
      </c>
      <c r="K1750" s="3">
        <v>5</v>
      </c>
      <c r="L1750" s="3">
        <v>15192</v>
      </c>
      <c r="M1750" s="3">
        <f t="shared" si="83"/>
        <v>75960</v>
      </c>
      <c r="N1750" s="6">
        <f>Table2[[#This Row],[revenue]]/Table2[[#This Row],[Order ID]]</f>
        <v>6.4652310834964677</v>
      </c>
      <c r="O1750" s="3" t="str" cm="1">
        <f t="array" ref="O1750">_xlfn.IFS(M1750&lt;=150000,"regular",M1750&lt;=300000,"premium",M1750&lt;=500000,"VIP")</f>
        <v>regular</v>
      </c>
    </row>
    <row r="1751" spans="1:15" x14ac:dyDescent="0.25">
      <c r="A1751" s="3">
        <v>11750</v>
      </c>
      <c r="B1751" s="5">
        <v>45859</v>
      </c>
      <c r="C1751" s="5" t="str">
        <f t="shared" si="81"/>
        <v>Jul</v>
      </c>
      <c r="D1751" s="5" t="str">
        <f t="shared" si="82"/>
        <v>2025</v>
      </c>
      <c r="E1751" s="3" t="s">
        <v>3429</v>
      </c>
      <c r="F1751" s="3" t="s">
        <v>17</v>
      </c>
      <c r="G1751" s="3" t="s">
        <v>47</v>
      </c>
      <c r="H1751" s="3" t="s">
        <v>62</v>
      </c>
      <c r="I1751" s="3" t="s">
        <v>142</v>
      </c>
      <c r="J1751" s="3" t="s">
        <v>3430</v>
      </c>
      <c r="K1751" s="3">
        <v>4</v>
      </c>
      <c r="L1751" s="3">
        <v>29286</v>
      </c>
      <c r="M1751" s="3">
        <f t="shared" si="83"/>
        <v>117144</v>
      </c>
      <c r="N1751" s="6">
        <f>Table2[[#This Row],[revenue]]/Table2[[#This Row],[Order ID]]</f>
        <v>9.9697021276595752</v>
      </c>
      <c r="O1751" s="3" t="str" cm="1">
        <f t="array" ref="O1751">_xlfn.IFS(M1751&lt;=150000,"regular",M1751&lt;=300000,"premium",M1751&lt;=500000,"VIP")</f>
        <v>regular</v>
      </c>
    </row>
    <row r="1752" spans="1:15" x14ac:dyDescent="0.25">
      <c r="A1752" s="3">
        <v>11751</v>
      </c>
      <c r="B1752" s="5">
        <v>45926</v>
      </c>
      <c r="C1752" s="5" t="str">
        <f t="shared" si="81"/>
        <v>Sep</v>
      </c>
      <c r="D1752" s="5" t="str">
        <f t="shared" si="82"/>
        <v>2025</v>
      </c>
      <c r="E1752" s="3" t="s">
        <v>3431</v>
      </c>
      <c r="F1752" s="3" t="s">
        <v>11</v>
      </c>
      <c r="G1752" s="3" t="s">
        <v>84</v>
      </c>
      <c r="H1752" s="3" t="s">
        <v>77</v>
      </c>
      <c r="I1752" s="3" t="s">
        <v>287</v>
      </c>
      <c r="J1752" s="3" t="s">
        <v>929</v>
      </c>
      <c r="K1752" s="3">
        <v>2</v>
      </c>
      <c r="L1752" s="3">
        <v>26412</v>
      </c>
      <c r="M1752" s="3">
        <f t="shared" si="83"/>
        <v>52824</v>
      </c>
      <c r="N1752" s="6">
        <f>Table2[[#This Row],[revenue]]/Table2[[#This Row],[Order ID]]</f>
        <v>4.495276997702323</v>
      </c>
      <c r="O1752" s="3" t="str" cm="1">
        <f t="array" ref="O1752">_xlfn.IFS(M1752&lt;=150000,"regular",M1752&lt;=300000,"premium",M1752&lt;=500000,"VIP")</f>
        <v>regular</v>
      </c>
    </row>
    <row r="1753" spans="1:15" x14ac:dyDescent="0.25">
      <c r="A1753" s="3">
        <v>11752</v>
      </c>
      <c r="B1753" s="5">
        <v>45355</v>
      </c>
      <c r="C1753" s="5" t="str">
        <f t="shared" si="81"/>
        <v>Mar</v>
      </c>
      <c r="D1753" s="5" t="str">
        <f t="shared" si="82"/>
        <v>2024</v>
      </c>
      <c r="E1753" s="3" t="s">
        <v>3432</v>
      </c>
      <c r="F1753" s="3" t="s">
        <v>23</v>
      </c>
      <c r="G1753" s="3" t="s">
        <v>105</v>
      </c>
      <c r="H1753" s="3" t="s">
        <v>13</v>
      </c>
      <c r="I1753" s="3" t="s">
        <v>48</v>
      </c>
      <c r="J1753" s="3" t="s">
        <v>3433</v>
      </c>
      <c r="K1753" s="3">
        <v>4</v>
      </c>
      <c r="L1753" s="3">
        <v>36828</v>
      </c>
      <c r="M1753" s="3">
        <f t="shared" si="83"/>
        <v>147312</v>
      </c>
      <c r="N1753" s="6">
        <f>Table2[[#This Row],[revenue]]/Table2[[#This Row],[Order ID]]</f>
        <v>12.535057862491492</v>
      </c>
      <c r="O1753" s="3" t="str" cm="1">
        <f t="array" ref="O1753">_xlfn.IFS(M1753&lt;=150000,"regular",M1753&lt;=300000,"premium",M1753&lt;=500000,"VIP")</f>
        <v>regular</v>
      </c>
    </row>
    <row r="1754" spans="1:15" x14ac:dyDescent="0.25">
      <c r="A1754" s="3">
        <v>11753</v>
      </c>
      <c r="B1754" s="5">
        <v>45737</v>
      </c>
      <c r="C1754" s="5" t="str">
        <f t="shared" si="81"/>
        <v>Mar</v>
      </c>
      <c r="D1754" s="5" t="str">
        <f t="shared" si="82"/>
        <v>2025</v>
      </c>
      <c r="E1754" s="3" t="s">
        <v>3434</v>
      </c>
      <c r="F1754" s="3" t="s">
        <v>23</v>
      </c>
      <c r="G1754" s="3" t="s">
        <v>29</v>
      </c>
      <c r="H1754" s="3" t="s">
        <v>67</v>
      </c>
      <c r="I1754" s="3" t="s">
        <v>400</v>
      </c>
      <c r="J1754" s="3" t="s">
        <v>3435</v>
      </c>
      <c r="K1754" s="3">
        <v>2</v>
      </c>
      <c r="L1754" s="3">
        <v>10021</v>
      </c>
      <c r="M1754" s="3">
        <f t="shared" si="83"/>
        <v>20042</v>
      </c>
      <c r="N1754" s="6">
        <f>Table2[[#This Row],[revenue]]/Table2[[#This Row],[Order ID]]</f>
        <v>1.7052667404067046</v>
      </c>
      <c r="O1754" s="3" t="str" cm="1">
        <f t="array" ref="O1754">_xlfn.IFS(M1754&lt;=150000,"regular",M1754&lt;=300000,"premium",M1754&lt;=500000,"VIP")</f>
        <v>regular</v>
      </c>
    </row>
    <row r="1755" spans="1:15" x14ac:dyDescent="0.25">
      <c r="A1755" s="3">
        <v>11754</v>
      </c>
      <c r="B1755" s="5">
        <v>45343</v>
      </c>
      <c r="C1755" s="5" t="str">
        <f t="shared" si="81"/>
        <v>Feb</v>
      </c>
      <c r="D1755" s="5" t="str">
        <f t="shared" si="82"/>
        <v>2024</v>
      </c>
      <c r="E1755" s="3" t="s">
        <v>3436</v>
      </c>
      <c r="F1755" s="3" t="s">
        <v>23</v>
      </c>
      <c r="G1755" s="3" t="s">
        <v>105</v>
      </c>
      <c r="H1755" s="3" t="s">
        <v>35</v>
      </c>
      <c r="I1755" s="3" t="s">
        <v>179</v>
      </c>
      <c r="J1755" s="3" t="s">
        <v>3437</v>
      </c>
      <c r="K1755" s="3">
        <v>3</v>
      </c>
      <c r="L1755" s="3">
        <v>29543</v>
      </c>
      <c r="M1755" s="3">
        <f t="shared" si="83"/>
        <v>88629</v>
      </c>
      <c r="N1755" s="6">
        <f>Table2[[#This Row],[revenue]]/Table2[[#This Row],[Order ID]]</f>
        <v>7.540326697294538</v>
      </c>
      <c r="O1755" s="3" t="str" cm="1">
        <f t="array" ref="O1755">_xlfn.IFS(M1755&lt;=150000,"regular",M1755&lt;=300000,"premium",M1755&lt;=500000,"VIP")</f>
        <v>regular</v>
      </c>
    </row>
    <row r="1756" spans="1:15" x14ac:dyDescent="0.25">
      <c r="A1756" s="3">
        <v>11755</v>
      </c>
      <c r="B1756" s="5">
        <v>45668</v>
      </c>
      <c r="C1756" s="5" t="str">
        <f t="shared" si="81"/>
        <v>Jan</v>
      </c>
      <c r="D1756" s="5" t="str">
        <f t="shared" si="82"/>
        <v>2025</v>
      </c>
      <c r="E1756" s="3" t="s">
        <v>3438</v>
      </c>
      <c r="F1756" s="3" t="s">
        <v>33</v>
      </c>
      <c r="G1756" s="3" t="s">
        <v>43</v>
      </c>
      <c r="H1756" s="3" t="s">
        <v>87</v>
      </c>
      <c r="I1756" s="3" t="s">
        <v>205</v>
      </c>
      <c r="J1756" s="3" t="s">
        <v>3439</v>
      </c>
      <c r="K1756" s="3">
        <v>2</v>
      </c>
      <c r="L1756" s="3">
        <v>49322</v>
      </c>
      <c r="M1756" s="3">
        <f t="shared" si="83"/>
        <v>98644</v>
      </c>
      <c r="N1756" s="6">
        <f>Table2[[#This Row],[revenue]]/Table2[[#This Row],[Order ID]]</f>
        <v>8.3916631220757125</v>
      </c>
      <c r="O1756" s="3" t="str" cm="1">
        <f t="array" ref="O1756">_xlfn.IFS(M1756&lt;=150000,"regular",M1756&lt;=300000,"premium",M1756&lt;=500000,"VIP")</f>
        <v>regular</v>
      </c>
    </row>
    <row r="1757" spans="1:15" x14ac:dyDescent="0.25">
      <c r="A1757" s="3">
        <v>11756</v>
      </c>
      <c r="B1757" s="5">
        <v>45636</v>
      </c>
      <c r="C1757" s="5" t="str">
        <f t="shared" si="81"/>
        <v>Dec</v>
      </c>
      <c r="D1757" s="5" t="str">
        <f t="shared" si="82"/>
        <v>2024</v>
      </c>
      <c r="E1757" s="3" t="s">
        <v>3440</v>
      </c>
      <c r="F1757" s="3" t="s">
        <v>17</v>
      </c>
      <c r="G1757" s="3" t="s">
        <v>51</v>
      </c>
      <c r="H1757" s="3" t="s">
        <v>77</v>
      </c>
      <c r="I1757" s="3" t="s">
        <v>78</v>
      </c>
      <c r="J1757" s="3" t="s">
        <v>3441</v>
      </c>
      <c r="K1757" s="3">
        <v>5</v>
      </c>
      <c r="L1757" s="3">
        <v>1349</v>
      </c>
      <c r="M1757" s="3">
        <f t="shared" si="83"/>
        <v>6745</v>
      </c>
      <c r="N1757" s="6">
        <f>Table2[[#This Row],[revenue]]/Table2[[#This Row],[Order ID]]</f>
        <v>0.57374957468526711</v>
      </c>
      <c r="O1757" s="3" t="str" cm="1">
        <f t="array" ref="O1757">_xlfn.IFS(M1757&lt;=150000,"regular",M1757&lt;=300000,"premium",M1757&lt;=500000,"VIP")</f>
        <v>regular</v>
      </c>
    </row>
    <row r="1758" spans="1:15" x14ac:dyDescent="0.25">
      <c r="A1758" s="3">
        <v>11757</v>
      </c>
      <c r="B1758" s="5">
        <v>45278</v>
      </c>
      <c r="C1758" s="5" t="str">
        <f t="shared" si="81"/>
        <v>Dec</v>
      </c>
      <c r="D1758" s="5" t="str">
        <f t="shared" si="82"/>
        <v>2023</v>
      </c>
      <c r="E1758" s="3" t="s">
        <v>3442</v>
      </c>
      <c r="F1758" s="3" t="s">
        <v>23</v>
      </c>
      <c r="G1758" s="3" t="s">
        <v>24</v>
      </c>
      <c r="H1758" s="3" t="s">
        <v>25</v>
      </c>
      <c r="I1758" s="3" t="s">
        <v>95</v>
      </c>
      <c r="J1758" s="3" t="s">
        <v>1740</v>
      </c>
      <c r="K1758" s="3">
        <v>5</v>
      </c>
      <c r="L1758" s="3">
        <v>23772</v>
      </c>
      <c r="M1758" s="3">
        <f t="shared" si="83"/>
        <v>118860</v>
      </c>
      <c r="N1758" s="6">
        <f>Table2[[#This Row],[revenue]]/Table2[[#This Row],[Order ID]]</f>
        <v>10.109721867823424</v>
      </c>
      <c r="O1758" s="3" t="str" cm="1">
        <f t="array" ref="O1758">_xlfn.IFS(M1758&lt;=150000,"regular",M1758&lt;=300000,"premium",M1758&lt;=500000,"VIP")</f>
        <v>regular</v>
      </c>
    </row>
    <row r="1759" spans="1:15" x14ac:dyDescent="0.25">
      <c r="A1759" s="3">
        <v>11758</v>
      </c>
      <c r="B1759" s="5">
        <v>45280</v>
      </c>
      <c r="C1759" s="5" t="str">
        <f t="shared" si="81"/>
        <v>Dec</v>
      </c>
      <c r="D1759" s="5" t="str">
        <f t="shared" si="82"/>
        <v>2023</v>
      </c>
      <c r="E1759" s="3" t="s">
        <v>3443</v>
      </c>
      <c r="F1759" s="3" t="s">
        <v>11</v>
      </c>
      <c r="G1759" s="3" t="s">
        <v>165</v>
      </c>
      <c r="H1759" s="3" t="s">
        <v>19</v>
      </c>
      <c r="I1759" s="3" t="s">
        <v>124</v>
      </c>
      <c r="J1759" s="3" t="s">
        <v>3444</v>
      </c>
      <c r="K1759" s="3">
        <v>1</v>
      </c>
      <c r="L1759" s="3">
        <v>45377</v>
      </c>
      <c r="M1759" s="3">
        <f t="shared" si="83"/>
        <v>45377</v>
      </c>
      <c r="N1759" s="6">
        <f>Table2[[#This Row],[revenue]]/Table2[[#This Row],[Order ID]]</f>
        <v>3.8592447695186256</v>
      </c>
      <c r="O1759" s="3" t="str" cm="1">
        <f t="array" ref="O1759">_xlfn.IFS(M1759&lt;=150000,"regular",M1759&lt;=300000,"premium",M1759&lt;=500000,"VIP")</f>
        <v>regular</v>
      </c>
    </row>
    <row r="1760" spans="1:15" x14ac:dyDescent="0.25">
      <c r="A1760" s="3">
        <v>11759</v>
      </c>
      <c r="B1760" s="5">
        <v>45719</v>
      </c>
      <c r="C1760" s="5" t="str">
        <f t="shared" si="81"/>
        <v>Mar</v>
      </c>
      <c r="D1760" s="5" t="str">
        <f t="shared" si="82"/>
        <v>2025</v>
      </c>
      <c r="E1760" s="3" t="s">
        <v>3445</v>
      </c>
      <c r="F1760" s="3" t="s">
        <v>11</v>
      </c>
      <c r="G1760" s="3" t="s">
        <v>12</v>
      </c>
      <c r="H1760" s="3" t="s">
        <v>77</v>
      </c>
      <c r="I1760" s="3" t="s">
        <v>287</v>
      </c>
      <c r="J1760" s="3" t="s">
        <v>3446</v>
      </c>
      <c r="K1760" s="3">
        <v>1</v>
      </c>
      <c r="L1760" s="3">
        <v>28367</v>
      </c>
      <c r="M1760" s="3">
        <f t="shared" si="83"/>
        <v>28367</v>
      </c>
      <c r="N1760" s="6">
        <f>Table2[[#This Row],[revenue]]/Table2[[#This Row],[Order ID]]</f>
        <v>2.4123649970235563</v>
      </c>
      <c r="O1760" s="3" t="str" cm="1">
        <f t="array" ref="O1760">_xlfn.IFS(M1760&lt;=150000,"regular",M1760&lt;=300000,"premium",M1760&lt;=500000,"VIP")</f>
        <v>regular</v>
      </c>
    </row>
    <row r="1761" spans="1:15" x14ac:dyDescent="0.25">
      <c r="A1761" s="3">
        <v>11760</v>
      </c>
      <c r="B1761" s="5">
        <v>45876</v>
      </c>
      <c r="C1761" s="5" t="str">
        <f t="shared" si="81"/>
        <v>Aug</v>
      </c>
      <c r="D1761" s="5" t="str">
        <f t="shared" si="82"/>
        <v>2025</v>
      </c>
      <c r="E1761" s="3" t="s">
        <v>3447</v>
      </c>
      <c r="F1761" s="3" t="s">
        <v>33</v>
      </c>
      <c r="G1761" s="3" t="s">
        <v>94</v>
      </c>
      <c r="H1761" s="3" t="s">
        <v>62</v>
      </c>
      <c r="I1761" s="3" t="s">
        <v>508</v>
      </c>
      <c r="J1761" s="3" t="s">
        <v>3448</v>
      </c>
      <c r="K1761" s="3">
        <v>5</v>
      </c>
      <c r="L1761" s="3">
        <v>62836</v>
      </c>
      <c r="M1761" s="3">
        <f t="shared" si="83"/>
        <v>314180</v>
      </c>
      <c r="N1761" s="6">
        <f>Table2[[#This Row],[revenue]]/Table2[[#This Row],[Order ID]]</f>
        <v>26.715986394557824</v>
      </c>
      <c r="O1761" s="3" t="str" cm="1">
        <f t="array" ref="O1761">_xlfn.IFS(M1761&lt;=150000,"regular",M1761&lt;=300000,"premium",M1761&lt;=500000,"VIP")</f>
        <v>VIP</v>
      </c>
    </row>
    <row r="1762" spans="1:15" x14ac:dyDescent="0.25">
      <c r="A1762" s="3">
        <v>11761</v>
      </c>
      <c r="B1762" s="5">
        <v>45777</v>
      </c>
      <c r="C1762" s="5" t="str">
        <f t="shared" si="81"/>
        <v>Apr</v>
      </c>
      <c r="D1762" s="5" t="str">
        <f t="shared" si="82"/>
        <v>2025</v>
      </c>
      <c r="E1762" s="3" t="s">
        <v>3449</v>
      </c>
      <c r="F1762" s="3" t="s">
        <v>23</v>
      </c>
      <c r="G1762" s="3" t="s">
        <v>105</v>
      </c>
      <c r="H1762" s="3" t="s">
        <v>25</v>
      </c>
      <c r="I1762" s="3" t="s">
        <v>95</v>
      </c>
      <c r="J1762" s="3" t="s">
        <v>3450</v>
      </c>
      <c r="K1762" s="3">
        <v>4</v>
      </c>
      <c r="L1762" s="3">
        <v>8239</v>
      </c>
      <c r="M1762" s="3">
        <f t="shared" si="83"/>
        <v>32956</v>
      </c>
      <c r="N1762" s="6">
        <f>Table2[[#This Row],[revenue]]/Table2[[#This Row],[Order ID]]</f>
        <v>2.802142674942607</v>
      </c>
      <c r="O1762" s="3" t="str" cm="1">
        <f t="array" ref="O1762">_xlfn.IFS(M1762&lt;=150000,"regular",M1762&lt;=300000,"premium",M1762&lt;=500000,"VIP")</f>
        <v>regular</v>
      </c>
    </row>
    <row r="1763" spans="1:15" x14ac:dyDescent="0.25">
      <c r="A1763" s="3">
        <v>11762</v>
      </c>
      <c r="B1763" s="5">
        <v>45589</v>
      </c>
      <c r="C1763" s="5" t="str">
        <f t="shared" si="81"/>
        <v>Oct</v>
      </c>
      <c r="D1763" s="5" t="str">
        <f t="shared" si="82"/>
        <v>2024</v>
      </c>
      <c r="E1763" s="3" t="s">
        <v>3451</v>
      </c>
      <c r="F1763" s="3" t="s">
        <v>23</v>
      </c>
      <c r="G1763" s="3" t="s">
        <v>29</v>
      </c>
      <c r="H1763" s="3" t="s">
        <v>120</v>
      </c>
      <c r="I1763" s="3" t="s">
        <v>139</v>
      </c>
      <c r="J1763" s="3" t="s">
        <v>3452</v>
      </c>
      <c r="K1763" s="3">
        <v>4</v>
      </c>
      <c r="L1763" s="3">
        <v>6178</v>
      </c>
      <c r="M1763" s="3">
        <f t="shared" si="83"/>
        <v>24712</v>
      </c>
      <c r="N1763" s="6">
        <f>Table2[[#This Row],[revenue]]/Table2[[#This Row],[Order ID]]</f>
        <v>2.1010032307430708</v>
      </c>
      <c r="O1763" s="3" t="str" cm="1">
        <f t="array" ref="O1763">_xlfn.IFS(M1763&lt;=150000,"regular",M1763&lt;=300000,"premium",M1763&lt;=500000,"VIP")</f>
        <v>regular</v>
      </c>
    </row>
    <row r="1764" spans="1:15" x14ac:dyDescent="0.25">
      <c r="A1764" s="3">
        <v>11763</v>
      </c>
      <c r="B1764" s="5">
        <v>45452</v>
      </c>
      <c r="C1764" s="5" t="str">
        <f t="shared" si="81"/>
        <v>Jun</v>
      </c>
      <c r="D1764" s="5" t="str">
        <f t="shared" si="82"/>
        <v>2024</v>
      </c>
      <c r="E1764" s="3" t="s">
        <v>3453</v>
      </c>
      <c r="F1764" s="3" t="s">
        <v>33</v>
      </c>
      <c r="G1764" s="3" t="s">
        <v>34</v>
      </c>
      <c r="H1764" s="3" t="s">
        <v>19</v>
      </c>
      <c r="I1764" s="3" t="s">
        <v>20</v>
      </c>
      <c r="J1764" s="3" t="s">
        <v>3454</v>
      </c>
      <c r="K1764" s="3">
        <v>3</v>
      </c>
      <c r="L1764" s="3">
        <v>56900</v>
      </c>
      <c r="M1764" s="3">
        <f t="shared" si="83"/>
        <v>170700</v>
      </c>
      <c r="N1764" s="6">
        <f>Table2[[#This Row],[revenue]]/Table2[[#This Row],[Order ID]]</f>
        <v>14.511604182606478</v>
      </c>
      <c r="O1764" s="3" t="str" cm="1">
        <f t="array" ref="O1764">_xlfn.IFS(M1764&lt;=150000,"regular",M1764&lt;=300000,"premium",M1764&lt;=500000,"VIP")</f>
        <v>premium</v>
      </c>
    </row>
    <row r="1765" spans="1:15" x14ac:dyDescent="0.25">
      <c r="A1765" s="3">
        <v>11764</v>
      </c>
      <c r="B1765" s="5">
        <v>45566</v>
      </c>
      <c r="C1765" s="5" t="str">
        <f t="shared" si="81"/>
        <v>Oct</v>
      </c>
      <c r="D1765" s="5" t="str">
        <f t="shared" si="82"/>
        <v>2024</v>
      </c>
      <c r="E1765" s="3" t="s">
        <v>3455</v>
      </c>
      <c r="F1765" s="3" t="s">
        <v>33</v>
      </c>
      <c r="G1765" s="3" t="s">
        <v>34</v>
      </c>
      <c r="H1765" s="3" t="s">
        <v>35</v>
      </c>
      <c r="I1765" s="3" t="s">
        <v>437</v>
      </c>
      <c r="J1765" s="3" t="s">
        <v>3456</v>
      </c>
      <c r="K1765" s="3">
        <v>5</v>
      </c>
      <c r="L1765" s="3">
        <v>74469</v>
      </c>
      <c r="M1765" s="3">
        <f t="shared" si="83"/>
        <v>372345</v>
      </c>
      <c r="N1765" s="6">
        <f>Table2[[#This Row],[revenue]]/Table2[[#This Row],[Order ID]]</f>
        <v>31.651224073444407</v>
      </c>
      <c r="O1765" s="3" t="str" cm="1">
        <f t="array" ref="O1765">_xlfn.IFS(M1765&lt;=150000,"regular",M1765&lt;=300000,"premium",M1765&lt;=500000,"VIP")</f>
        <v>VIP</v>
      </c>
    </row>
    <row r="1766" spans="1:15" x14ac:dyDescent="0.25">
      <c r="A1766" s="3">
        <v>11765</v>
      </c>
      <c r="B1766" s="5">
        <v>45271</v>
      </c>
      <c r="C1766" s="5" t="str">
        <f t="shared" si="81"/>
        <v>Dec</v>
      </c>
      <c r="D1766" s="5" t="str">
        <f t="shared" si="82"/>
        <v>2023</v>
      </c>
      <c r="E1766" s="3" t="s">
        <v>3457</v>
      </c>
      <c r="F1766" s="3" t="s">
        <v>23</v>
      </c>
      <c r="G1766" s="3" t="s">
        <v>24</v>
      </c>
      <c r="H1766" s="3" t="s">
        <v>35</v>
      </c>
      <c r="I1766" s="3" t="s">
        <v>179</v>
      </c>
      <c r="J1766" s="3" t="s">
        <v>1744</v>
      </c>
      <c r="K1766" s="3">
        <v>1</v>
      </c>
      <c r="L1766" s="3">
        <v>47489</v>
      </c>
      <c r="M1766" s="3">
        <f t="shared" si="83"/>
        <v>47489</v>
      </c>
      <c r="N1766" s="6">
        <f>Table2[[#This Row],[revenue]]/Table2[[#This Row],[Order ID]]</f>
        <v>4.03646408839779</v>
      </c>
      <c r="O1766" s="3" t="str" cm="1">
        <f t="array" ref="O1766">_xlfn.IFS(M1766&lt;=150000,"regular",M1766&lt;=300000,"premium",M1766&lt;=500000,"VIP")</f>
        <v>regular</v>
      </c>
    </row>
    <row r="1767" spans="1:15" x14ac:dyDescent="0.25">
      <c r="A1767" s="3">
        <v>11766</v>
      </c>
      <c r="B1767" s="5">
        <v>45367</v>
      </c>
      <c r="C1767" s="5" t="str">
        <f t="shared" si="81"/>
        <v>Mar</v>
      </c>
      <c r="D1767" s="5" t="str">
        <f t="shared" si="82"/>
        <v>2024</v>
      </c>
      <c r="E1767" s="3" t="s">
        <v>3458</v>
      </c>
      <c r="F1767" s="3" t="s">
        <v>33</v>
      </c>
      <c r="G1767" s="3" t="s">
        <v>94</v>
      </c>
      <c r="H1767" s="3" t="s">
        <v>39</v>
      </c>
      <c r="I1767" s="3" t="s">
        <v>132</v>
      </c>
      <c r="J1767" s="3" t="s">
        <v>3459</v>
      </c>
      <c r="K1767" s="3">
        <v>5</v>
      </c>
      <c r="L1767" s="3">
        <v>54566</v>
      </c>
      <c r="M1767" s="3">
        <f t="shared" si="83"/>
        <v>272830</v>
      </c>
      <c r="N1767" s="6">
        <f>Table2[[#This Row],[revenue]]/Table2[[#This Row],[Order ID]]</f>
        <v>23.187999320074791</v>
      </c>
      <c r="O1767" s="3" t="str" cm="1">
        <f t="array" ref="O1767">_xlfn.IFS(M1767&lt;=150000,"regular",M1767&lt;=300000,"premium",M1767&lt;=500000,"VIP")</f>
        <v>premium</v>
      </c>
    </row>
    <row r="1768" spans="1:15" x14ac:dyDescent="0.25">
      <c r="A1768" s="3">
        <v>11767</v>
      </c>
      <c r="B1768" s="5">
        <v>45723</v>
      </c>
      <c r="C1768" s="5" t="str">
        <f t="shared" si="81"/>
        <v>Mar</v>
      </c>
      <c r="D1768" s="5" t="str">
        <f t="shared" si="82"/>
        <v>2025</v>
      </c>
      <c r="E1768" s="3" t="s">
        <v>3460</v>
      </c>
      <c r="F1768" s="3" t="s">
        <v>11</v>
      </c>
      <c r="G1768" s="3" t="s">
        <v>61</v>
      </c>
      <c r="H1768" s="3" t="s">
        <v>25</v>
      </c>
      <c r="I1768" s="3" t="s">
        <v>26</v>
      </c>
      <c r="J1768" s="3" t="s">
        <v>3461</v>
      </c>
      <c r="K1768" s="3">
        <v>4</v>
      </c>
      <c r="L1768" s="3">
        <v>62426</v>
      </c>
      <c r="M1768" s="3">
        <f t="shared" si="83"/>
        <v>249704</v>
      </c>
      <c r="N1768" s="6">
        <f>Table2[[#This Row],[revenue]]/Table2[[#This Row],[Order ID]]</f>
        <v>21.220701963117193</v>
      </c>
      <c r="O1768" s="3" t="str" cm="1">
        <f t="array" ref="O1768">_xlfn.IFS(M1768&lt;=150000,"regular",M1768&lt;=300000,"premium",M1768&lt;=500000,"VIP")</f>
        <v>premium</v>
      </c>
    </row>
    <row r="1769" spans="1:15" x14ac:dyDescent="0.25">
      <c r="A1769" s="3">
        <v>11768</v>
      </c>
      <c r="B1769" s="5">
        <v>45500</v>
      </c>
      <c r="C1769" s="5" t="str">
        <f t="shared" si="81"/>
        <v>Jul</v>
      </c>
      <c r="D1769" s="5" t="str">
        <f t="shared" si="82"/>
        <v>2024</v>
      </c>
      <c r="E1769" s="3" t="s">
        <v>3462</v>
      </c>
      <c r="F1769" s="3" t="s">
        <v>17</v>
      </c>
      <c r="G1769" s="3" t="s">
        <v>47</v>
      </c>
      <c r="H1769" s="3" t="s">
        <v>87</v>
      </c>
      <c r="I1769" s="3" t="s">
        <v>147</v>
      </c>
      <c r="J1769" s="3" t="s">
        <v>1738</v>
      </c>
      <c r="K1769" s="3">
        <v>2</v>
      </c>
      <c r="L1769" s="3">
        <v>43055</v>
      </c>
      <c r="M1769" s="3">
        <f t="shared" si="83"/>
        <v>86110</v>
      </c>
      <c r="N1769" s="6">
        <f>Table2[[#This Row],[revenue]]/Table2[[#This Row],[Order ID]]</f>
        <v>7.3173011556764109</v>
      </c>
      <c r="O1769" s="3" t="str" cm="1">
        <f t="array" ref="O1769">_xlfn.IFS(M1769&lt;=150000,"regular",M1769&lt;=300000,"premium",M1769&lt;=500000,"VIP")</f>
        <v>regular</v>
      </c>
    </row>
    <row r="1770" spans="1:15" x14ac:dyDescent="0.25">
      <c r="A1770" s="3">
        <v>11769</v>
      </c>
      <c r="B1770" s="5">
        <v>45565</v>
      </c>
      <c r="C1770" s="5" t="str">
        <f t="shared" si="81"/>
        <v>Sep</v>
      </c>
      <c r="D1770" s="5" t="str">
        <f t="shared" si="82"/>
        <v>2024</v>
      </c>
      <c r="E1770" s="3" t="s">
        <v>3463</v>
      </c>
      <c r="F1770" s="3" t="s">
        <v>23</v>
      </c>
      <c r="G1770" s="3" t="s">
        <v>135</v>
      </c>
      <c r="H1770" s="3" t="s">
        <v>62</v>
      </c>
      <c r="I1770" s="3" t="s">
        <v>106</v>
      </c>
      <c r="J1770" s="3" t="s">
        <v>3464</v>
      </c>
      <c r="K1770" s="3">
        <v>1</v>
      </c>
      <c r="L1770" s="3">
        <v>32958</v>
      </c>
      <c r="M1770" s="3">
        <f t="shared" si="83"/>
        <v>32958</v>
      </c>
      <c r="N1770" s="6">
        <f>Table2[[#This Row],[revenue]]/Table2[[#This Row],[Order ID]]</f>
        <v>2.8004078511343358</v>
      </c>
      <c r="O1770" s="3" t="str" cm="1">
        <f t="array" ref="O1770">_xlfn.IFS(M1770&lt;=150000,"regular",M1770&lt;=300000,"premium",M1770&lt;=500000,"VIP")</f>
        <v>regular</v>
      </c>
    </row>
    <row r="1771" spans="1:15" x14ac:dyDescent="0.25">
      <c r="A1771" s="3">
        <v>11770</v>
      </c>
      <c r="B1771" s="5">
        <v>45532</v>
      </c>
      <c r="C1771" s="5" t="str">
        <f t="shared" si="81"/>
        <v>Aug</v>
      </c>
      <c r="D1771" s="5" t="str">
        <f t="shared" si="82"/>
        <v>2024</v>
      </c>
      <c r="E1771" s="3" t="s">
        <v>3465</v>
      </c>
      <c r="F1771" s="3" t="s">
        <v>33</v>
      </c>
      <c r="G1771" s="3" t="s">
        <v>101</v>
      </c>
      <c r="H1771" s="3" t="s">
        <v>67</v>
      </c>
      <c r="I1771" s="3" t="s">
        <v>298</v>
      </c>
      <c r="J1771" s="3" t="s">
        <v>3466</v>
      </c>
      <c r="K1771" s="3">
        <v>4</v>
      </c>
      <c r="L1771" s="3">
        <v>22195</v>
      </c>
      <c r="M1771" s="3">
        <f t="shared" si="83"/>
        <v>88780</v>
      </c>
      <c r="N1771" s="6">
        <f>Table2[[#This Row],[revenue]]/Table2[[#This Row],[Order ID]]</f>
        <v>7.5429056924384028</v>
      </c>
      <c r="O1771" s="3" t="str" cm="1">
        <f t="array" ref="O1771">_xlfn.IFS(M1771&lt;=150000,"regular",M1771&lt;=300000,"premium",M1771&lt;=500000,"VIP")</f>
        <v>regular</v>
      </c>
    </row>
    <row r="1772" spans="1:15" x14ac:dyDescent="0.25">
      <c r="A1772" s="3">
        <v>11771</v>
      </c>
      <c r="B1772" s="5">
        <v>45404</v>
      </c>
      <c r="C1772" s="5" t="str">
        <f t="shared" si="81"/>
        <v>Apr</v>
      </c>
      <c r="D1772" s="5" t="str">
        <f t="shared" si="82"/>
        <v>2024</v>
      </c>
      <c r="E1772" s="3" t="s">
        <v>3467</v>
      </c>
      <c r="F1772" s="3" t="s">
        <v>33</v>
      </c>
      <c r="G1772" s="3" t="s">
        <v>34</v>
      </c>
      <c r="H1772" s="3" t="s">
        <v>67</v>
      </c>
      <c r="I1772" s="3" t="s">
        <v>195</v>
      </c>
      <c r="J1772" s="3" t="s">
        <v>3468</v>
      </c>
      <c r="K1772" s="3">
        <v>5</v>
      </c>
      <c r="L1772" s="3">
        <v>69074</v>
      </c>
      <c r="M1772" s="3">
        <f t="shared" si="83"/>
        <v>345370</v>
      </c>
      <c r="N1772" s="6">
        <f>Table2[[#This Row],[revenue]]/Table2[[#This Row],[Order ID]]</f>
        <v>29.340752697306939</v>
      </c>
      <c r="O1772" s="3" t="str" cm="1">
        <f t="array" ref="O1772">_xlfn.IFS(M1772&lt;=150000,"regular",M1772&lt;=300000,"premium",M1772&lt;=500000,"VIP")</f>
        <v>VIP</v>
      </c>
    </row>
    <row r="1773" spans="1:15" x14ac:dyDescent="0.25">
      <c r="A1773" s="3">
        <v>11772</v>
      </c>
      <c r="B1773" s="5">
        <v>45558</v>
      </c>
      <c r="C1773" s="5" t="str">
        <f t="shared" si="81"/>
        <v>Sep</v>
      </c>
      <c r="D1773" s="5" t="str">
        <f t="shared" si="82"/>
        <v>2024</v>
      </c>
      <c r="E1773" s="3" t="s">
        <v>3469</v>
      </c>
      <c r="F1773" s="3" t="s">
        <v>17</v>
      </c>
      <c r="G1773" s="3" t="s">
        <v>158</v>
      </c>
      <c r="H1773" s="3" t="s">
        <v>77</v>
      </c>
      <c r="I1773" s="3" t="s">
        <v>78</v>
      </c>
      <c r="J1773" s="3" t="s">
        <v>3470</v>
      </c>
      <c r="K1773" s="3">
        <v>4</v>
      </c>
      <c r="L1773" s="3">
        <v>19492</v>
      </c>
      <c r="M1773" s="3">
        <f t="shared" si="83"/>
        <v>77968</v>
      </c>
      <c r="N1773" s="6">
        <f>Table2[[#This Row],[revenue]]/Table2[[#This Row],[Order ID]]</f>
        <v>6.6231736323479442</v>
      </c>
      <c r="O1773" s="3" t="str" cm="1">
        <f t="array" ref="O1773">_xlfn.IFS(M1773&lt;=150000,"regular",M1773&lt;=300000,"premium",M1773&lt;=500000,"VIP")</f>
        <v>regular</v>
      </c>
    </row>
    <row r="1774" spans="1:15" x14ac:dyDescent="0.25">
      <c r="A1774" s="3">
        <v>11773</v>
      </c>
      <c r="B1774" s="5">
        <v>45567</v>
      </c>
      <c r="C1774" s="5" t="str">
        <f t="shared" si="81"/>
        <v>Oct</v>
      </c>
      <c r="D1774" s="5" t="str">
        <f t="shared" si="82"/>
        <v>2024</v>
      </c>
      <c r="E1774" s="3" t="s">
        <v>3471</v>
      </c>
      <c r="F1774" s="3" t="s">
        <v>23</v>
      </c>
      <c r="G1774" s="3" t="s">
        <v>135</v>
      </c>
      <c r="H1774" s="3" t="s">
        <v>77</v>
      </c>
      <c r="I1774" s="3" t="s">
        <v>162</v>
      </c>
      <c r="J1774" s="3" t="s">
        <v>3472</v>
      </c>
      <c r="K1774" s="3">
        <v>1</v>
      </c>
      <c r="L1774" s="3">
        <v>37286</v>
      </c>
      <c r="M1774" s="3">
        <f t="shared" si="83"/>
        <v>37286</v>
      </c>
      <c r="N1774" s="6">
        <f>Table2[[#This Row],[revenue]]/Table2[[#This Row],[Order ID]]</f>
        <v>3.1670772105665508</v>
      </c>
      <c r="O1774" s="3" t="str" cm="1">
        <f t="array" ref="O1774">_xlfn.IFS(M1774&lt;=150000,"regular",M1774&lt;=300000,"premium",M1774&lt;=500000,"VIP")</f>
        <v>regular</v>
      </c>
    </row>
    <row r="1775" spans="1:15" x14ac:dyDescent="0.25">
      <c r="A1775" s="3">
        <v>11774</v>
      </c>
      <c r="B1775" s="5">
        <v>45682</v>
      </c>
      <c r="C1775" s="5" t="str">
        <f t="shared" si="81"/>
        <v>Jan</v>
      </c>
      <c r="D1775" s="5" t="str">
        <f t="shared" si="82"/>
        <v>2025</v>
      </c>
      <c r="E1775" s="3" t="s">
        <v>3473</v>
      </c>
      <c r="F1775" s="3" t="s">
        <v>23</v>
      </c>
      <c r="G1775" s="3" t="s">
        <v>105</v>
      </c>
      <c r="H1775" s="3" t="s">
        <v>25</v>
      </c>
      <c r="I1775" s="3" t="s">
        <v>58</v>
      </c>
      <c r="J1775" s="3" t="s">
        <v>3474</v>
      </c>
      <c r="K1775" s="3">
        <v>1</v>
      </c>
      <c r="L1775" s="3">
        <v>70842</v>
      </c>
      <c r="M1775" s="3">
        <f t="shared" si="83"/>
        <v>70842</v>
      </c>
      <c r="N1775" s="6">
        <f>Table2[[#This Row],[revenue]]/Table2[[#This Row],[Order ID]]</f>
        <v>6.0168167147953113</v>
      </c>
      <c r="O1775" s="3" t="str" cm="1">
        <f t="array" ref="O1775">_xlfn.IFS(M1775&lt;=150000,"regular",M1775&lt;=300000,"premium",M1775&lt;=500000,"VIP")</f>
        <v>regular</v>
      </c>
    </row>
    <row r="1776" spans="1:15" x14ac:dyDescent="0.25">
      <c r="A1776" s="3">
        <v>11775</v>
      </c>
      <c r="B1776" s="5">
        <v>45813</v>
      </c>
      <c r="C1776" s="5" t="str">
        <f t="shared" si="81"/>
        <v>Jun</v>
      </c>
      <c r="D1776" s="5" t="str">
        <f t="shared" si="82"/>
        <v>2025</v>
      </c>
      <c r="E1776" s="3" t="s">
        <v>3475</v>
      </c>
      <c r="F1776" s="3" t="s">
        <v>11</v>
      </c>
      <c r="G1776" s="3" t="s">
        <v>84</v>
      </c>
      <c r="H1776" s="3" t="s">
        <v>25</v>
      </c>
      <c r="I1776" s="3" t="s">
        <v>58</v>
      </c>
      <c r="J1776" s="3" t="s">
        <v>3476</v>
      </c>
      <c r="K1776" s="3">
        <v>2</v>
      </c>
      <c r="L1776" s="3">
        <v>77457</v>
      </c>
      <c r="M1776" s="3">
        <f t="shared" si="83"/>
        <v>154914</v>
      </c>
      <c r="N1776" s="6">
        <f>Table2[[#This Row],[revenue]]/Table2[[#This Row],[Order ID]]</f>
        <v>13.156178343949044</v>
      </c>
      <c r="O1776" s="3" t="str" cm="1">
        <f t="array" ref="O1776">_xlfn.IFS(M1776&lt;=150000,"regular",M1776&lt;=300000,"premium",M1776&lt;=500000,"VIP")</f>
        <v>premium</v>
      </c>
    </row>
    <row r="1777" spans="1:15" x14ac:dyDescent="0.25">
      <c r="A1777" s="3">
        <v>11776</v>
      </c>
      <c r="B1777" s="5">
        <v>45836</v>
      </c>
      <c r="C1777" s="5" t="str">
        <f t="shared" si="81"/>
        <v>Jun</v>
      </c>
      <c r="D1777" s="5" t="str">
        <f t="shared" si="82"/>
        <v>2025</v>
      </c>
      <c r="E1777" s="3" t="s">
        <v>3477</v>
      </c>
      <c r="F1777" s="3" t="s">
        <v>11</v>
      </c>
      <c r="G1777" s="3" t="s">
        <v>12</v>
      </c>
      <c r="H1777" s="3" t="s">
        <v>62</v>
      </c>
      <c r="I1777" s="3" t="s">
        <v>63</v>
      </c>
      <c r="J1777" s="3" t="s">
        <v>274</v>
      </c>
      <c r="K1777" s="3">
        <v>3</v>
      </c>
      <c r="L1777" s="3">
        <v>25770</v>
      </c>
      <c r="M1777" s="3">
        <f t="shared" si="83"/>
        <v>77310</v>
      </c>
      <c r="N1777" s="6">
        <f>Table2[[#This Row],[revenue]]/Table2[[#This Row],[Order ID]]</f>
        <v>6.5650475543478262</v>
      </c>
      <c r="O1777" s="3" t="str" cm="1">
        <f t="array" ref="O1777">_xlfn.IFS(M1777&lt;=150000,"regular",M1777&lt;=300000,"premium",M1777&lt;=500000,"VIP")</f>
        <v>regular</v>
      </c>
    </row>
    <row r="1778" spans="1:15" x14ac:dyDescent="0.25">
      <c r="A1778" s="3">
        <v>11777</v>
      </c>
      <c r="B1778" s="5">
        <v>45251</v>
      </c>
      <c r="C1778" s="5" t="str">
        <f t="shared" si="81"/>
        <v>Nov</v>
      </c>
      <c r="D1778" s="5" t="str">
        <f t="shared" si="82"/>
        <v>2023</v>
      </c>
      <c r="E1778" s="3" t="s">
        <v>3478</v>
      </c>
      <c r="F1778" s="3" t="s">
        <v>11</v>
      </c>
      <c r="G1778" s="3" t="s">
        <v>61</v>
      </c>
      <c r="H1778" s="3" t="s">
        <v>62</v>
      </c>
      <c r="I1778" s="3" t="s">
        <v>142</v>
      </c>
      <c r="J1778" s="3" t="s">
        <v>3479</v>
      </c>
      <c r="K1778" s="3">
        <v>5</v>
      </c>
      <c r="L1778" s="3">
        <v>43315</v>
      </c>
      <c r="M1778" s="3">
        <f t="shared" si="83"/>
        <v>216575</v>
      </c>
      <c r="N1778" s="6">
        <f>Table2[[#This Row],[revenue]]/Table2[[#This Row],[Order ID]]</f>
        <v>18.389657807591067</v>
      </c>
      <c r="O1778" s="3" t="str" cm="1">
        <f t="array" ref="O1778">_xlfn.IFS(M1778&lt;=150000,"regular",M1778&lt;=300000,"premium",M1778&lt;=500000,"VIP")</f>
        <v>premium</v>
      </c>
    </row>
    <row r="1779" spans="1:15" x14ac:dyDescent="0.25">
      <c r="A1779" s="3">
        <v>11778</v>
      </c>
      <c r="B1779" s="5">
        <v>45624</v>
      </c>
      <c r="C1779" s="5" t="str">
        <f t="shared" si="81"/>
        <v>Nov</v>
      </c>
      <c r="D1779" s="5" t="str">
        <f t="shared" si="82"/>
        <v>2024</v>
      </c>
      <c r="E1779" s="3" t="s">
        <v>3480</v>
      </c>
      <c r="F1779" s="3" t="s">
        <v>23</v>
      </c>
      <c r="G1779" s="3" t="s">
        <v>76</v>
      </c>
      <c r="H1779" s="3" t="s">
        <v>19</v>
      </c>
      <c r="I1779" s="3" t="s">
        <v>52</v>
      </c>
      <c r="J1779" s="3" t="s">
        <v>3481</v>
      </c>
      <c r="K1779" s="3">
        <v>3</v>
      </c>
      <c r="L1779" s="3">
        <v>41481</v>
      </c>
      <c r="M1779" s="3">
        <f t="shared" si="83"/>
        <v>124443</v>
      </c>
      <c r="N1779" s="6">
        <f>Table2[[#This Row],[revenue]]/Table2[[#This Row],[Order ID]]</f>
        <v>10.565715741212429</v>
      </c>
      <c r="O1779" s="3" t="str" cm="1">
        <f t="array" ref="O1779">_xlfn.IFS(M1779&lt;=150000,"regular",M1779&lt;=300000,"premium",M1779&lt;=500000,"VIP")</f>
        <v>regular</v>
      </c>
    </row>
    <row r="1780" spans="1:15" x14ac:dyDescent="0.25">
      <c r="A1780" s="3">
        <v>11779</v>
      </c>
      <c r="B1780" s="5">
        <v>45371</v>
      </c>
      <c r="C1780" s="5" t="str">
        <f t="shared" si="81"/>
        <v>Mar</v>
      </c>
      <c r="D1780" s="5" t="str">
        <f t="shared" si="82"/>
        <v>2024</v>
      </c>
      <c r="E1780" s="3" t="s">
        <v>3482</v>
      </c>
      <c r="F1780" s="3" t="s">
        <v>33</v>
      </c>
      <c r="G1780" s="3" t="s">
        <v>34</v>
      </c>
      <c r="H1780" s="3" t="s">
        <v>35</v>
      </c>
      <c r="I1780" s="3" t="s">
        <v>36</v>
      </c>
      <c r="J1780" s="3" t="s">
        <v>3483</v>
      </c>
      <c r="K1780" s="3">
        <v>2</v>
      </c>
      <c r="L1780" s="3">
        <v>70132</v>
      </c>
      <c r="M1780" s="3">
        <f t="shared" si="83"/>
        <v>140264</v>
      </c>
      <c r="N1780" s="6">
        <f>Table2[[#This Row],[revenue]]/Table2[[#This Row],[Order ID]]</f>
        <v>11.907971814245691</v>
      </c>
      <c r="O1780" s="3" t="str" cm="1">
        <f t="array" ref="O1780">_xlfn.IFS(M1780&lt;=150000,"regular",M1780&lt;=300000,"premium",M1780&lt;=500000,"VIP")</f>
        <v>regular</v>
      </c>
    </row>
    <row r="1781" spans="1:15" x14ac:dyDescent="0.25">
      <c r="A1781" s="3">
        <v>11780</v>
      </c>
      <c r="B1781" s="5">
        <v>45832</v>
      </c>
      <c r="C1781" s="5" t="str">
        <f t="shared" si="81"/>
        <v>Jun</v>
      </c>
      <c r="D1781" s="5" t="str">
        <f t="shared" si="82"/>
        <v>2025</v>
      </c>
      <c r="E1781" s="3" t="s">
        <v>3484</v>
      </c>
      <c r="F1781" s="3" t="s">
        <v>17</v>
      </c>
      <c r="G1781" s="3" t="s">
        <v>66</v>
      </c>
      <c r="H1781" s="3" t="s">
        <v>39</v>
      </c>
      <c r="I1781" s="3" t="s">
        <v>132</v>
      </c>
      <c r="J1781" s="3" t="s">
        <v>3247</v>
      </c>
      <c r="K1781" s="3">
        <v>3</v>
      </c>
      <c r="L1781" s="3">
        <v>64534</v>
      </c>
      <c r="M1781" s="3">
        <f t="shared" si="83"/>
        <v>193602</v>
      </c>
      <c r="N1781" s="6">
        <f>Table2[[#This Row],[revenue]]/Table2[[#This Row],[Order ID]]</f>
        <v>16.434804753820035</v>
      </c>
      <c r="O1781" s="3" t="str" cm="1">
        <f t="array" ref="O1781">_xlfn.IFS(M1781&lt;=150000,"regular",M1781&lt;=300000,"premium",M1781&lt;=500000,"VIP")</f>
        <v>premium</v>
      </c>
    </row>
    <row r="1782" spans="1:15" x14ac:dyDescent="0.25">
      <c r="A1782" s="3">
        <v>11781</v>
      </c>
      <c r="B1782" s="5">
        <v>45909</v>
      </c>
      <c r="C1782" s="5" t="str">
        <f t="shared" si="81"/>
        <v>Sep</v>
      </c>
      <c r="D1782" s="5" t="str">
        <f t="shared" si="82"/>
        <v>2025</v>
      </c>
      <c r="E1782" s="3" t="s">
        <v>3485</v>
      </c>
      <c r="F1782" s="3" t="s">
        <v>17</v>
      </c>
      <c r="G1782" s="3" t="s">
        <v>66</v>
      </c>
      <c r="H1782" s="3" t="s">
        <v>39</v>
      </c>
      <c r="I1782" s="3" t="s">
        <v>40</v>
      </c>
      <c r="J1782" s="3" t="s">
        <v>1199</v>
      </c>
      <c r="K1782" s="3">
        <v>1</v>
      </c>
      <c r="L1782" s="3">
        <v>29842</v>
      </c>
      <c r="M1782" s="3">
        <f t="shared" si="83"/>
        <v>29842</v>
      </c>
      <c r="N1782" s="6">
        <f>Table2[[#This Row],[revenue]]/Table2[[#This Row],[Order ID]]</f>
        <v>2.5330617095322978</v>
      </c>
      <c r="O1782" s="3" t="str" cm="1">
        <f t="array" ref="O1782">_xlfn.IFS(M1782&lt;=150000,"regular",M1782&lt;=300000,"premium",M1782&lt;=500000,"VIP")</f>
        <v>regular</v>
      </c>
    </row>
    <row r="1783" spans="1:15" x14ac:dyDescent="0.25">
      <c r="A1783" s="3">
        <v>11782</v>
      </c>
      <c r="B1783" s="5">
        <v>45780</v>
      </c>
      <c r="C1783" s="5" t="str">
        <f t="shared" si="81"/>
        <v>May</v>
      </c>
      <c r="D1783" s="5" t="str">
        <f t="shared" si="82"/>
        <v>2025</v>
      </c>
      <c r="E1783" s="3" t="s">
        <v>3486</v>
      </c>
      <c r="F1783" s="3" t="s">
        <v>23</v>
      </c>
      <c r="G1783" s="3" t="s">
        <v>29</v>
      </c>
      <c r="H1783" s="3" t="s">
        <v>25</v>
      </c>
      <c r="I1783" s="3" t="s">
        <v>26</v>
      </c>
      <c r="J1783" s="3" t="s">
        <v>3487</v>
      </c>
      <c r="K1783" s="3">
        <v>1</v>
      </c>
      <c r="L1783" s="3">
        <v>27937</v>
      </c>
      <c r="M1783" s="3">
        <f t="shared" si="83"/>
        <v>27937</v>
      </c>
      <c r="N1783" s="6">
        <f>Table2[[#This Row],[revenue]]/Table2[[#This Row],[Order ID]]</f>
        <v>2.3711593956883381</v>
      </c>
      <c r="O1783" s="3" t="str" cm="1">
        <f t="array" ref="O1783">_xlfn.IFS(M1783&lt;=150000,"regular",M1783&lt;=300000,"premium",M1783&lt;=500000,"VIP")</f>
        <v>regular</v>
      </c>
    </row>
    <row r="1784" spans="1:15" x14ac:dyDescent="0.25">
      <c r="A1784" s="3">
        <v>11783</v>
      </c>
      <c r="B1784" s="5">
        <v>45718</v>
      </c>
      <c r="C1784" s="5" t="str">
        <f t="shared" si="81"/>
        <v>Mar</v>
      </c>
      <c r="D1784" s="5" t="str">
        <f t="shared" si="82"/>
        <v>2025</v>
      </c>
      <c r="E1784" s="3" t="s">
        <v>3488</v>
      </c>
      <c r="F1784" s="3" t="s">
        <v>33</v>
      </c>
      <c r="G1784" s="3" t="s">
        <v>101</v>
      </c>
      <c r="H1784" s="3" t="s">
        <v>77</v>
      </c>
      <c r="I1784" s="3" t="s">
        <v>109</v>
      </c>
      <c r="J1784" s="3" t="s">
        <v>3489</v>
      </c>
      <c r="K1784" s="3">
        <v>2</v>
      </c>
      <c r="L1784" s="3">
        <v>5195</v>
      </c>
      <c r="M1784" s="3">
        <f t="shared" si="83"/>
        <v>10390</v>
      </c>
      <c r="N1784" s="6">
        <f>Table2[[#This Row],[revenue]]/Table2[[#This Row],[Order ID]]</f>
        <v>0.88177883391326484</v>
      </c>
      <c r="O1784" s="3" t="str" cm="1">
        <f t="array" ref="O1784">_xlfn.IFS(M1784&lt;=150000,"regular",M1784&lt;=300000,"premium",M1784&lt;=500000,"VIP")</f>
        <v>regular</v>
      </c>
    </row>
    <row r="1785" spans="1:15" x14ac:dyDescent="0.25">
      <c r="A1785" s="3">
        <v>11784</v>
      </c>
      <c r="B1785" s="5">
        <v>45418</v>
      </c>
      <c r="C1785" s="5" t="str">
        <f t="shared" si="81"/>
        <v>May</v>
      </c>
      <c r="D1785" s="5" t="str">
        <f t="shared" si="82"/>
        <v>2024</v>
      </c>
      <c r="E1785" s="3" t="s">
        <v>3490</v>
      </c>
      <c r="F1785" s="3" t="s">
        <v>17</v>
      </c>
      <c r="G1785" s="3" t="s">
        <v>51</v>
      </c>
      <c r="H1785" s="3" t="s">
        <v>13</v>
      </c>
      <c r="I1785" s="3" t="s">
        <v>282</v>
      </c>
      <c r="J1785" s="3" t="s">
        <v>3491</v>
      </c>
      <c r="K1785" s="3">
        <v>4</v>
      </c>
      <c r="L1785" s="3">
        <v>76358</v>
      </c>
      <c r="M1785" s="3">
        <f t="shared" si="83"/>
        <v>305432</v>
      </c>
      <c r="N1785" s="6">
        <f>Table2[[#This Row],[revenue]]/Table2[[#This Row],[Order ID]]</f>
        <v>25.919212491513917</v>
      </c>
      <c r="O1785" s="3" t="str" cm="1">
        <f t="array" ref="O1785">_xlfn.IFS(M1785&lt;=150000,"regular",M1785&lt;=300000,"premium",M1785&lt;=500000,"VIP")</f>
        <v>VIP</v>
      </c>
    </row>
    <row r="1786" spans="1:15" x14ac:dyDescent="0.25">
      <c r="A1786" s="3">
        <v>11785</v>
      </c>
      <c r="B1786" s="5">
        <v>45814</v>
      </c>
      <c r="C1786" s="5" t="str">
        <f t="shared" si="81"/>
        <v>Jun</v>
      </c>
      <c r="D1786" s="5" t="str">
        <f t="shared" si="82"/>
        <v>2025</v>
      </c>
      <c r="E1786" s="3" t="s">
        <v>3492</v>
      </c>
      <c r="F1786" s="3" t="s">
        <v>17</v>
      </c>
      <c r="G1786" s="3" t="s">
        <v>66</v>
      </c>
      <c r="H1786" s="3" t="s">
        <v>35</v>
      </c>
      <c r="I1786" s="3" t="s">
        <v>71</v>
      </c>
      <c r="J1786" s="3" t="s">
        <v>3493</v>
      </c>
      <c r="K1786" s="3">
        <v>2</v>
      </c>
      <c r="L1786" s="3">
        <v>41704</v>
      </c>
      <c r="M1786" s="3">
        <f t="shared" si="83"/>
        <v>83408</v>
      </c>
      <c r="N1786" s="6">
        <f>Table2[[#This Row],[revenue]]/Table2[[#This Row],[Order ID]]</f>
        <v>7.077471361900721</v>
      </c>
      <c r="O1786" s="3" t="str" cm="1">
        <f t="array" ref="O1786">_xlfn.IFS(M1786&lt;=150000,"regular",M1786&lt;=300000,"premium",M1786&lt;=500000,"VIP")</f>
        <v>regular</v>
      </c>
    </row>
    <row r="1787" spans="1:15" x14ac:dyDescent="0.25">
      <c r="A1787" s="3">
        <v>11786</v>
      </c>
      <c r="B1787" s="5">
        <v>45403</v>
      </c>
      <c r="C1787" s="5" t="str">
        <f t="shared" si="81"/>
        <v>Apr</v>
      </c>
      <c r="D1787" s="5" t="str">
        <f t="shared" si="82"/>
        <v>2024</v>
      </c>
      <c r="E1787" s="3" t="s">
        <v>3494</v>
      </c>
      <c r="F1787" s="3" t="s">
        <v>17</v>
      </c>
      <c r="G1787" s="3" t="s">
        <v>66</v>
      </c>
      <c r="H1787" s="3" t="s">
        <v>39</v>
      </c>
      <c r="I1787" s="3" t="s">
        <v>132</v>
      </c>
      <c r="J1787" s="3" t="s">
        <v>3495</v>
      </c>
      <c r="K1787" s="3">
        <v>2</v>
      </c>
      <c r="L1787" s="3">
        <v>15174</v>
      </c>
      <c r="M1787" s="3">
        <f t="shared" si="83"/>
        <v>30348</v>
      </c>
      <c r="N1787" s="6">
        <f>Table2[[#This Row],[revenue]]/Table2[[#This Row],[Order ID]]</f>
        <v>2.5749193958934331</v>
      </c>
      <c r="O1787" s="3" t="str" cm="1">
        <f t="array" ref="O1787">_xlfn.IFS(M1787&lt;=150000,"regular",M1787&lt;=300000,"premium",M1787&lt;=500000,"VIP")</f>
        <v>regular</v>
      </c>
    </row>
    <row r="1788" spans="1:15" x14ac:dyDescent="0.25">
      <c r="A1788" s="3">
        <v>11787</v>
      </c>
      <c r="B1788" s="5">
        <v>45541</v>
      </c>
      <c r="C1788" s="5" t="str">
        <f t="shared" si="81"/>
        <v>Sep</v>
      </c>
      <c r="D1788" s="5" t="str">
        <f t="shared" si="82"/>
        <v>2024</v>
      </c>
      <c r="E1788" s="3" t="s">
        <v>3496</v>
      </c>
      <c r="F1788" s="3" t="s">
        <v>17</v>
      </c>
      <c r="G1788" s="3" t="s">
        <v>47</v>
      </c>
      <c r="H1788" s="3" t="s">
        <v>77</v>
      </c>
      <c r="I1788" s="3" t="s">
        <v>287</v>
      </c>
      <c r="J1788" s="3" t="s">
        <v>3497</v>
      </c>
      <c r="K1788" s="3">
        <v>4</v>
      </c>
      <c r="L1788" s="3">
        <v>26438</v>
      </c>
      <c r="M1788" s="3">
        <f t="shared" si="83"/>
        <v>105752</v>
      </c>
      <c r="N1788" s="6">
        <f>Table2[[#This Row],[revenue]]/Table2[[#This Row],[Order ID]]</f>
        <v>8.9719182149826082</v>
      </c>
      <c r="O1788" s="3" t="str" cm="1">
        <f t="array" ref="O1788">_xlfn.IFS(M1788&lt;=150000,"regular",M1788&lt;=300000,"premium",M1788&lt;=500000,"VIP")</f>
        <v>regular</v>
      </c>
    </row>
    <row r="1789" spans="1:15" x14ac:dyDescent="0.25">
      <c r="A1789" s="3">
        <v>11788</v>
      </c>
      <c r="B1789" s="5">
        <v>45311</v>
      </c>
      <c r="C1789" s="5" t="str">
        <f t="shared" si="81"/>
        <v>Jan</v>
      </c>
      <c r="D1789" s="5" t="str">
        <f t="shared" si="82"/>
        <v>2024</v>
      </c>
      <c r="E1789" s="3" t="s">
        <v>3498</v>
      </c>
      <c r="F1789" s="3" t="s">
        <v>33</v>
      </c>
      <c r="G1789" s="3" t="s">
        <v>94</v>
      </c>
      <c r="H1789" s="3" t="s">
        <v>39</v>
      </c>
      <c r="I1789" s="3" t="s">
        <v>132</v>
      </c>
      <c r="J1789" s="3" t="s">
        <v>3499</v>
      </c>
      <c r="K1789" s="3">
        <v>5</v>
      </c>
      <c r="L1789" s="3">
        <v>43694</v>
      </c>
      <c r="M1789" s="3">
        <f t="shared" si="83"/>
        <v>218470</v>
      </c>
      <c r="N1789" s="6">
        <f>Table2[[#This Row],[revenue]]/Table2[[#This Row],[Order ID]]</f>
        <v>18.533254156769598</v>
      </c>
      <c r="O1789" s="3" t="str" cm="1">
        <f t="array" ref="O1789">_xlfn.IFS(M1789&lt;=150000,"regular",M1789&lt;=300000,"premium",M1789&lt;=500000,"VIP")</f>
        <v>premium</v>
      </c>
    </row>
    <row r="1790" spans="1:15" x14ac:dyDescent="0.25">
      <c r="A1790" s="3">
        <v>11789</v>
      </c>
      <c r="B1790" s="5">
        <v>45544</v>
      </c>
      <c r="C1790" s="5" t="str">
        <f t="shared" si="81"/>
        <v>Sep</v>
      </c>
      <c r="D1790" s="5" t="str">
        <f t="shared" si="82"/>
        <v>2024</v>
      </c>
      <c r="E1790" s="3" t="s">
        <v>3500</v>
      </c>
      <c r="F1790" s="3" t="s">
        <v>23</v>
      </c>
      <c r="G1790" s="3" t="s">
        <v>24</v>
      </c>
      <c r="H1790" s="3" t="s">
        <v>62</v>
      </c>
      <c r="I1790" s="3" t="s">
        <v>114</v>
      </c>
      <c r="J1790" s="3" t="s">
        <v>3501</v>
      </c>
      <c r="K1790" s="3">
        <v>4</v>
      </c>
      <c r="L1790" s="3">
        <v>42789</v>
      </c>
      <c r="M1790" s="3">
        <f t="shared" si="83"/>
        <v>171156</v>
      </c>
      <c r="N1790" s="6">
        <f>Table2[[#This Row],[revenue]]/Table2[[#This Row],[Order ID]]</f>
        <v>14.518279752311477</v>
      </c>
      <c r="O1790" s="3" t="str" cm="1">
        <f t="array" ref="O1790">_xlfn.IFS(M1790&lt;=150000,"regular",M1790&lt;=300000,"premium",M1790&lt;=500000,"VIP")</f>
        <v>premium</v>
      </c>
    </row>
    <row r="1791" spans="1:15" x14ac:dyDescent="0.25">
      <c r="A1791" s="3">
        <v>11790</v>
      </c>
      <c r="B1791" s="5">
        <v>45701</v>
      </c>
      <c r="C1791" s="5" t="str">
        <f t="shared" si="81"/>
        <v>Feb</v>
      </c>
      <c r="D1791" s="5" t="str">
        <f t="shared" si="82"/>
        <v>2025</v>
      </c>
      <c r="E1791" s="3" t="s">
        <v>3502</v>
      </c>
      <c r="F1791" s="3" t="s">
        <v>33</v>
      </c>
      <c r="G1791" s="3" t="s">
        <v>94</v>
      </c>
      <c r="H1791" s="3" t="s">
        <v>120</v>
      </c>
      <c r="I1791" s="3" t="s">
        <v>159</v>
      </c>
      <c r="J1791" s="3" t="s">
        <v>3503</v>
      </c>
      <c r="K1791" s="3">
        <v>3</v>
      </c>
      <c r="L1791" s="3">
        <v>20970</v>
      </c>
      <c r="M1791" s="3">
        <f t="shared" si="83"/>
        <v>62910</v>
      </c>
      <c r="N1791" s="6">
        <f>Table2[[#This Row],[revenue]]/Table2[[#This Row],[Order ID]]</f>
        <v>5.33587786259542</v>
      </c>
      <c r="O1791" s="3" t="str" cm="1">
        <f t="array" ref="O1791">_xlfn.IFS(M1791&lt;=150000,"regular",M1791&lt;=300000,"premium",M1791&lt;=500000,"VIP")</f>
        <v>regular</v>
      </c>
    </row>
    <row r="1792" spans="1:15" x14ac:dyDescent="0.25">
      <c r="A1792" s="3">
        <v>11791</v>
      </c>
      <c r="B1792" s="5">
        <v>45679</v>
      </c>
      <c r="C1792" s="5" t="str">
        <f t="shared" si="81"/>
        <v>Jan</v>
      </c>
      <c r="D1792" s="5" t="str">
        <f t="shared" si="82"/>
        <v>2025</v>
      </c>
      <c r="E1792" s="3" t="s">
        <v>3504</v>
      </c>
      <c r="F1792" s="3" t="s">
        <v>23</v>
      </c>
      <c r="G1792" s="3" t="s">
        <v>135</v>
      </c>
      <c r="H1792" s="3" t="s">
        <v>13</v>
      </c>
      <c r="I1792" s="3" t="s">
        <v>48</v>
      </c>
      <c r="J1792" s="3" t="s">
        <v>3505</v>
      </c>
      <c r="K1792" s="3">
        <v>2</v>
      </c>
      <c r="L1792" s="3">
        <v>6852</v>
      </c>
      <c r="M1792" s="3">
        <f t="shared" si="83"/>
        <v>13704</v>
      </c>
      <c r="N1792" s="6">
        <f>Table2[[#This Row],[revenue]]/Table2[[#This Row],[Order ID]]</f>
        <v>1.1622423882622339</v>
      </c>
      <c r="O1792" s="3" t="str" cm="1">
        <f t="array" ref="O1792">_xlfn.IFS(M1792&lt;=150000,"regular",M1792&lt;=300000,"premium",M1792&lt;=500000,"VIP")</f>
        <v>regular</v>
      </c>
    </row>
    <row r="1793" spans="1:15" x14ac:dyDescent="0.25">
      <c r="A1793" s="3">
        <v>11792</v>
      </c>
      <c r="B1793" s="5">
        <v>45423</v>
      </c>
      <c r="C1793" s="5" t="str">
        <f t="shared" si="81"/>
        <v>May</v>
      </c>
      <c r="D1793" s="5" t="str">
        <f t="shared" si="82"/>
        <v>2024</v>
      </c>
      <c r="E1793" s="3" t="s">
        <v>3506</v>
      </c>
      <c r="F1793" s="3" t="s">
        <v>17</v>
      </c>
      <c r="G1793" s="3" t="s">
        <v>47</v>
      </c>
      <c r="H1793" s="3" t="s">
        <v>35</v>
      </c>
      <c r="I1793" s="3" t="s">
        <v>437</v>
      </c>
      <c r="J1793" s="3" t="s">
        <v>3507</v>
      </c>
      <c r="K1793" s="3">
        <v>1</v>
      </c>
      <c r="L1793" s="3">
        <v>49258</v>
      </c>
      <c r="M1793" s="3">
        <f t="shared" si="83"/>
        <v>49258</v>
      </c>
      <c r="N1793" s="6">
        <f>Table2[[#This Row],[revenue]]/Table2[[#This Row],[Order ID]]</f>
        <v>4.1772388059701493</v>
      </c>
      <c r="O1793" s="3" t="str" cm="1">
        <f t="array" ref="O1793">_xlfn.IFS(M1793&lt;=150000,"regular",M1793&lt;=300000,"premium",M1793&lt;=500000,"VIP")</f>
        <v>regular</v>
      </c>
    </row>
    <row r="1794" spans="1:15" x14ac:dyDescent="0.25">
      <c r="A1794" s="3">
        <v>11793</v>
      </c>
      <c r="B1794" s="5">
        <v>45287</v>
      </c>
      <c r="C1794" s="5" t="str">
        <f t="shared" si="81"/>
        <v>Dec</v>
      </c>
      <c r="D1794" s="5" t="str">
        <f t="shared" si="82"/>
        <v>2023</v>
      </c>
      <c r="E1794" s="3" t="s">
        <v>3508</v>
      </c>
      <c r="F1794" s="3" t="s">
        <v>17</v>
      </c>
      <c r="G1794" s="3" t="s">
        <v>18</v>
      </c>
      <c r="H1794" s="3" t="s">
        <v>120</v>
      </c>
      <c r="I1794" s="3" t="s">
        <v>139</v>
      </c>
      <c r="J1794" s="3" t="s">
        <v>3509</v>
      </c>
      <c r="K1794" s="3">
        <v>1</v>
      </c>
      <c r="L1794" s="3">
        <v>60989</v>
      </c>
      <c r="M1794" s="3">
        <f t="shared" si="83"/>
        <v>60989</v>
      </c>
      <c r="N1794" s="6">
        <f>Table2[[#This Row],[revenue]]/Table2[[#This Row],[Order ID]]</f>
        <v>5.1716272364962261</v>
      </c>
      <c r="O1794" s="3" t="str" cm="1">
        <f t="array" ref="O1794">_xlfn.IFS(M1794&lt;=150000,"regular",M1794&lt;=300000,"premium",M1794&lt;=500000,"VIP")</f>
        <v>regular</v>
      </c>
    </row>
    <row r="1795" spans="1:15" x14ac:dyDescent="0.25">
      <c r="A1795" s="3">
        <v>11794</v>
      </c>
      <c r="B1795" s="5">
        <v>45224</v>
      </c>
      <c r="C1795" s="5" t="str">
        <f t="shared" ref="C1795:C1858" si="84">TEXT(B1795,"mmm")</f>
        <v>Oct</v>
      </c>
      <c r="D1795" s="5" t="str">
        <f t="shared" ref="D1795:D1858" si="85">TEXT(B1795,"yyyy")</f>
        <v>2023</v>
      </c>
      <c r="E1795" s="3" t="s">
        <v>3510</v>
      </c>
      <c r="F1795" s="3" t="s">
        <v>17</v>
      </c>
      <c r="G1795" s="3" t="s">
        <v>47</v>
      </c>
      <c r="H1795" s="3" t="s">
        <v>39</v>
      </c>
      <c r="I1795" s="3" t="s">
        <v>192</v>
      </c>
      <c r="J1795" s="3" t="s">
        <v>2576</v>
      </c>
      <c r="K1795" s="3">
        <v>5</v>
      </c>
      <c r="L1795" s="3">
        <v>62338</v>
      </c>
      <c r="M1795" s="3">
        <f t="shared" ref="M1795:M1858" si="86">K1795*L1795</f>
        <v>311690</v>
      </c>
      <c r="N1795" s="6">
        <f>Table2[[#This Row],[revenue]]/Table2[[#This Row],[Order ID]]</f>
        <v>26.42784466677972</v>
      </c>
      <c r="O1795" s="3" t="str" cm="1">
        <f t="array" ref="O1795">_xlfn.IFS(M1795&lt;=150000,"regular",M1795&lt;=300000,"premium",M1795&lt;=500000,"VIP")</f>
        <v>VIP</v>
      </c>
    </row>
    <row r="1796" spans="1:15" x14ac:dyDescent="0.25">
      <c r="A1796" s="3">
        <v>11795</v>
      </c>
      <c r="B1796" s="5">
        <v>45728</v>
      </c>
      <c r="C1796" s="5" t="str">
        <f t="shared" si="84"/>
        <v>Mar</v>
      </c>
      <c r="D1796" s="5" t="str">
        <f t="shared" si="85"/>
        <v>2025</v>
      </c>
      <c r="E1796" s="3" t="s">
        <v>3511</v>
      </c>
      <c r="F1796" s="3" t="s">
        <v>23</v>
      </c>
      <c r="G1796" s="3" t="s">
        <v>24</v>
      </c>
      <c r="H1796" s="3" t="s">
        <v>19</v>
      </c>
      <c r="I1796" s="3" t="s">
        <v>124</v>
      </c>
      <c r="J1796" s="3" t="s">
        <v>2263</v>
      </c>
      <c r="K1796" s="3">
        <v>2</v>
      </c>
      <c r="L1796" s="3">
        <v>20957</v>
      </c>
      <c r="M1796" s="3">
        <f t="shared" si="86"/>
        <v>41914</v>
      </c>
      <c r="N1796" s="6">
        <f>Table2[[#This Row],[revenue]]/Table2[[#This Row],[Order ID]]</f>
        <v>3.5535396354387454</v>
      </c>
      <c r="O1796" s="3" t="str" cm="1">
        <f t="array" ref="O1796">_xlfn.IFS(M1796&lt;=150000,"regular",M1796&lt;=300000,"premium",M1796&lt;=500000,"VIP")</f>
        <v>regular</v>
      </c>
    </row>
    <row r="1797" spans="1:15" x14ac:dyDescent="0.25">
      <c r="A1797" s="3">
        <v>11796</v>
      </c>
      <c r="B1797" s="5">
        <v>45652</v>
      </c>
      <c r="C1797" s="5" t="str">
        <f t="shared" si="84"/>
        <v>Dec</v>
      </c>
      <c r="D1797" s="5" t="str">
        <f t="shared" si="85"/>
        <v>2024</v>
      </c>
      <c r="E1797" s="3" t="s">
        <v>3512</v>
      </c>
      <c r="F1797" s="3" t="s">
        <v>11</v>
      </c>
      <c r="G1797" s="3" t="s">
        <v>165</v>
      </c>
      <c r="H1797" s="3" t="s">
        <v>35</v>
      </c>
      <c r="I1797" s="3" t="s">
        <v>44</v>
      </c>
      <c r="J1797" s="3" t="s">
        <v>3513</v>
      </c>
      <c r="K1797" s="3">
        <v>2</v>
      </c>
      <c r="L1797" s="3">
        <v>43221</v>
      </c>
      <c r="M1797" s="3">
        <f t="shared" si="86"/>
        <v>86442</v>
      </c>
      <c r="N1797" s="6">
        <f>Table2[[#This Row],[revenue]]/Table2[[#This Row],[Order ID]]</f>
        <v>7.3280773143438456</v>
      </c>
      <c r="O1797" s="3" t="str" cm="1">
        <f t="array" ref="O1797">_xlfn.IFS(M1797&lt;=150000,"regular",M1797&lt;=300000,"premium",M1797&lt;=500000,"VIP")</f>
        <v>regular</v>
      </c>
    </row>
    <row r="1798" spans="1:15" x14ac:dyDescent="0.25">
      <c r="A1798" s="3">
        <v>11797</v>
      </c>
      <c r="B1798" s="5">
        <v>45303</v>
      </c>
      <c r="C1798" s="5" t="str">
        <f t="shared" si="84"/>
        <v>Jan</v>
      </c>
      <c r="D1798" s="5" t="str">
        <f t="shared" si="85"/>
        <v>2024</v>
      </c>
      <c r="E1798" s="3" t="s">
        <v>3514</v>
      </c>
      <c r="F1798" s="3" t="s">
        <v>23</v>
      </c>
      <c r="G1798" s="3" t="s">
        <v>29</v>
      </c>
      <c r="H1798" s="3" t="s">
        <v>77</v>
      </c>
      <c r="I1798" s="3" t="s">
        <v>109</v>
      </c>
      <c r="J1798" s="3" t="s">
        <v>2093</v>
      </c>
      <c r="K1798" s="3">
        <v>1</v>
      </c>
      <c r="L1798" s="3">
        <v>61848</v>
      </c>
      <c r="M1798" s="3">
        <f t="shared" si="86"/>
        <v>61848</v>
      </c>
      <c r="N1798" s="6">
        <f>Table2[[#This Row],[revenue]]/Table2[[#This Row],[Order ID]]</f>
        <v>5.2426888191913195</v>
      </c>
      <c r="O1798" s="3" t="str" cm="1">
        <f t="array" ref="O1798">_xlfn.IFS(M1798&lt;=150000,"regular",M1798&lt;=300000,"premium",M1798&lt;=500000,"VIP")</f>
        <v>regular</v>
      </c>
    </row>
    <row r="1799" spans="1:15" x14ac:dyDescent="0.25">
      <c r="A1799" s="3">
        <v>11798</v>
      </c>
      <c r="B1799" s="5">
        <v>45410</v>
      </c>
      <c r="C1799" s="5" t="str">
        <f t="shared" si="84"/>
        <v>Apr</v>
      </c>
      <c r="D1799" s="5" t="str">
        <f t="shared" si="85"/>
        <v>2024</v>
      </c>
      <c r="E1799" s="3" t="s">
        <v>3515</v>
      </c>
      <c r="F1799" s="3" t="s">
        <v>17</v>
      </c>
      <c r="G1799" s="3" t="s">
        <v>66</v>
      </c>
      <c r="H1799" s="3" t="s">
        <v>13</v>
      </c>
      <c r="I1799" s="3" t="s">
        <v>282</v>
      </c>
      <c r="J1799" s="3" t="s">
        <v>3516</v>
      </c>
      <c r="K1799" s="3">
        <v>2</v>
      </c>
      <c r="L1799" s="3">
        <v>66724</v>
      </c>
      <c r="M1799" s="3">
        <f t="shared" si="86"/>
        <v>133448</v>
      </c>
      <c r="N1799" s="6">
        <f>Table2[[#This Row],[revenue]]/Table2[[#This Row],[Order ID]]</f>
        <v>11.311069672825903</v>
      </c>
      <c r="O1799" s="3" t="str" cm="1">
        <f t="array" ref="O1799">_xlfn.IFS(M1799&lt;=150000,"regular",M1799&lt;=300000,"premium",M1799&lt;=500000,"VIP")</f>
        <v>regular</v>
      </c>
    </row>
    <row r="1800" spans="1:15" x14ac:dyDescent="0.25">
      <c r="A1800" s="3">
        <v>11799</v>
      </c>
      <c r="B1800" s="5">
        <v>45303</v>
      </c>
      <c r="C1800" s="5" t="str">
        <f t="shared" si="84"/>
        <v>Jan</v>
      </c>
      <c r="D1800" s="5" t="str">
        <f t="shared" si="85"/>
        <v>2024</v>
      </c>
      <c r="E1800" s="3" t="s">
        <v>3517</v>
      </c>
      <c r="F1800" s="3" t="s">
        <v>23</v>
      </c>
      <c r="G1800" s="3" t="s">
        <v>24</v>
      </c>
      <c r="H1800" s="3" t="s">
        <v>35</v>
      </c>
      <c r="I1800" s="3" t="s">
        <v>437</v>
      </c>
      <c r="J1800" s="3" t="s">
        <v>3518</v>
      </c>
      <c r="K1800" s="3">
        <v>2</v>
      </c>
      <c r="L1800" s="3">
        <v>47344</v>
      </c>
      <c r="M1800" s="3">
        <f t="shared" si="86"/>
        <v>94688</v>
      </c>
      <c r="N1800" s="6">
        <f>Table2[[#This Row],[revenue]]/Table2[[#This Row],[Order ID]]</f>
        <v>8.025086871768794</v>
      </c>
      <c r="O1800" s="3" t="str" cm="1">
        <f t="array" ref="O1800">_xlfn.IFS(M1800&lt;=150000,"regular",M1800&lt;=300000,"premium",M1800&lt;=500000,"VIP")</f>
        <v>regular</v>
      </c>
    </row>
    <row r="1801" spans="1:15" x14ac:dyDescent="0.25">
      <c r="A1801" s="3">
        <v>11800</v>
      </c>
      <c r="B1801" s="5">
        <v>45860</v>
      </c>
      <c r="C1801" s="5" t="str">
        <f t="shared" si="84"/>
        <v>Jul</v>
      </c>
      <c r="D1801" s="5" t="str">
        <f t="shared" si="85"/>
        <v>2025</v>
      </c>
      <c r="E1801" s="3" t="s">
        <v>3519</v>
      </c>
      <c r="F1801" s="3" t="s">
        <v>17</v>
      </c>
      <c r="G1801" s="3" t="s">
        <v>66</v>
      </c>
      <c r="H1801" s="3" t="s">
        <v>62</v>
      </c>
      <c r="I1801" s="3" t="s">
        <v>142</v>
      </c>
      <c r="J1801" s="3" t="s">
        <v>3520</v>
      </c>
      <c r="K1801" s="3">
        <v>5</v>
      </c>
      <c r="L1801" s="3">
        <v>32392</v>
      </c>
      <c r="M1801" s="3">
        <f t="shared" si="86"/>
        <v>161960</v>
      </c>
      <c r="N1801" s="6">
        <f>Table2[[#This Row],[revenue]]/Table2[[#This Row],[Order ID]]</f>
        <v>13.72542372881356</v>
      </c>
      <c r="O1801" s="3" t="str" cm="1">
        <f t="array" ref="O1801">_xlfn.IFS(M1801&lt;=150000,"regular",M1801&lt;=300000,"premium",M1801&lt;=500000,"VIP")</f>
        <v>premium</v>
      </c>
    </row>
    <row r="1802" spans="1:15" x14ac:dyDescent="0.25">
      <c r="A1802" s="3">
        <v>11801</v>
      </c>
      <c r="B1802" s="5">
        <v>45253</v>
      </c>
      <c r="C1802" s="5" t="str">
        <f t="shared" si="84"/>
        <v>Nov</v>
      </c>
      <c r="D1802" s="5" t="str">
        <f t="shared" si="85"/>
        <v>2023</v>
      </c>
      <c r="E1802" s="3" t="s">
        <v>3521</v>
      </c>
      <c r="F1802" s="3" t="s">
        <v>23</v>
      </c>
      <c r="G1802" s="3" t="s">
        <v>135</v>
      </c>
      <c r="H1802" s="3" t="s">
        <v>77</v>
      </c>
      <c r="I1802" s="3" t="s">
        <v>162</v>
      </c>
      <c r="J1802" s="3" t="s">
        <v>3522</v>
      </c>
      <c r="K1802" s="3">
        <v>4</v>
      </c>
      <c r="L1802" s="3">
        <v>35583</v>
      </c>
      <c r="M1802" s="3">
        <f t="shared" si="86"/>
        <v>142332</v>
      </c>
      <c r="N1802" s="6">
        <f>Table2[[#This Row],[revenue]]/Table2[[#This Row],[Order ID]]</f>
        <v>12.061011778662825</v>
      </c>
      <c r="O1802" s="3" t="str" cm="1">
        <f t="array" ref="O1802">_xlfn.IFS(M1802&lt;=150000,"regular",M1802&lt;=300000,"premium",M1802&lt;=500000,"VIP")</f>
        <v>regular</v>
      </c>
    </row>
    <row r="1803" spans="1:15" x14ac:dyDescent="0.25">
      <c r="A1803" s="3">
        <v>11802</v>
      </c>
      <c r="B1803" s="5">
        <v>45721</v>
      </c>
      <c r="C1803" s="5" t="str">
        <f t="shared" si="84"/>
        <v>Mar</v>
      </c>
      <c r="D1803" s="5" t="str">
        <f t="shared" si="85"/>
        <v>2025</v>
      </c>
      <c r="E1803" s="3" t="s">
        <v>3523</v>
      </c>
      <c r="F1803" s="3" t="s">
        <v>33</v>
      </c>
      <c r="G1803" s="3" t="s">
        <v>101</v>
      </c>
      <c r="H1803" s="3" t="s">
        <v>35</v>
      </c>
      <c r="I1803" s="3" t="s">
        <v>179</v>
      </c>
      <c r="J1803" s="3" t="s">
        <v>3524</v>
      </c>
      <c r="K1803" s="3">
        <v>3</v>
      </c>
      <c r="L1803" s="3">
        <v>78762</v>
      </c>
      <c r="M1803" s="3">
        <f t="shared" si="86"/>
        <v>236286</v>
      </c>
      <c r="N1803" s="6">
        <f>Table2[[#This Row],[revenue]]/Table2[[#This Row],[Order ID]]</f>
        <v>20.020843924758516</v>
      </c>
      <c r="O1803" s="3" t="str" cm="1">
        <f t="array" ref="O1803">_xlfn.IFS(M1803&lt;=150000,"regular",M1803&lt;=300000,"premium",M1803&lt;=500000,"VIP")</f>
        <v>premium</v>
      </c>
    </row>
    <row r="1804" spans="1:15" x14ac:dyDescent="0.25">
      <c r="A1804" s="3">
        <v>11803</v>
      </c>
      <c r="B1804" s="5">
        <v>45649</v>
      </c>
      <c r="C1804" s="5" t="str">
        <f t="shared" si="84"/>
        <v>Dec</v>
      </c>
      <c r="D1804" s="5" t="str">
        <f t="shared" si="85"/>
        <v>2024</v>
      </c>
      <c r="E1804" s="3" t="s">
        <v>3525</v>
      </c>
      <c r="F1804" s="3" t="s">
        <v>33</v>
      </c>
      <c r="G1804" s="3" t="s">
        <v>34</v>
      </c>
      <c r="H1804" s="3" t="s">
        <v>77</v>
      </c>
      <c r="I1804" s="3" t="s">
        <v>78</v>
      </c>
      <c r="J1804" s="3" t="s">
        <v>3526</v>
      </c>
      <c r="K1804" s="3">
        <v>1</v>
      </c>
      <c r="L1804" s="3">
        <v>52503</v>
      </c>
      <c r="M1804" s="3">
        <f t="shared" si="86"/>
        <v>52503</v>
      </c>
      <c r="N1804" s="6">
        <f>Table2[[#This Row],[revenue]]/Table2[[#This Row],[Order ID]]</f>
        <v>4.4482758620689653</v>
      </c>
      <c r="O1804" s="3" t="str" cm="1">
        <f t="array" ref="O1804">_xlfn.IFS(M1804&lt;=150000,"regular",M1804&lt;=300000,"premium",M1804&lt;=500000,"VIP")</f>
        <v>regular</v>
      </c>
    </row>
    <row r="1805" spans="1:15" x14ac:dyDescent="0.25">
      <c r="A1805" s="3">
        <v>11804</v>
      </c>
      <c r="B1805" s="5">
        <v>45582</v>
      </c>
      <c r="C1805" s="5" t="str">
        <f t="shared" si="84"/>
        <v>Oct</v>
      </c>
      <c r="D1805" s="5" t="str">
        <f t="shared" si="85"/>
        <v>2024</v>
      </c>
      <c r="E1805" s="3" t="s">
        <v>3527</v>
      </c>
      <c r="F1805" s="3" t="s">
        <v>11</v>
      </c>
      <c r="G1805" s="3" t="s">
        <v>12</v>
      </c>
      <c r="H1805" s="3" t="s">
        <v>39</v>
      </c>
      <c r="I1805" s="3" t="s">
        <v>200</v>
      </c>
      <c r="J1805" s="3" t="s">
        <v>3528</v>
      </c>
      <c r="K1805" s="3">
        <v>3</v>
      </c>
      <c r="L1805" s="3">
        <v>25534</v>
      </c>
      <c r="M1805" s="3">
        <f t="shared" si="86"/>
        <v>76602</v>
      </c>
      <c r="N1805" s="6">
        <f>Table2[[#This Row],[revenue]]/Table2[[#This Row],[Order ID]]</f>
        <v>6.4894950864113863</v>
      </c>
      <c r="O1805" s="3" t="str" cm="1">
        <f t="array" ref="O1805">_xlfn.IFS(M1805&lt;=150000,"regular",M1805&lt;=300000,"premium",M1805&lt;=500000,"VIP")</f>
        <v>regular</v>
      </c>
    </row>
    <row r="1806" spans="1:15" x14ac:dyDescent="0.25">
      <c r="A1806" s="3">
        <v>11805</v>
      </c>
      <c r="B1806" s="5">
        <v>45756</v>
      </c>
      <c r="C1806" s="5" t="str">
        <f t="shared" si="84"/>
        <v>Apr</v>
      </c>
      <c r="D1806" s="5" t="str">
        <f t="shared" si="85"/>
        <v>2025</v>
      </c>
      <c r="E1806" s="3" t="s">
        <v>3529</v>
      </c>
      <c r="F1806" s="3" t="s">
        <v>33</v>
      </c>
      <c r="G1806" s="3" t="s">
        <v>101</v>
      </c>
      <c r="H1806" s="3" t="s">
        <v>77</v>
      </c>
      <c r="I1806" s="3" t="s">
        <v>81</v>
      </c>
      <c r="J1806" s="3" t="s">
        <v>3530</v>
      </c>
      <c r="K1806" s="3">
        <v>5</v>
      </c>
      <c r="L1806" s="3">
        <v>48997</v>
      </c>
      <c r="M1806" s="3">
        <f t="shared" si="86"/>
        <v>244985</v>
      </c>
      <c r="N1806" s="6">
        <f>Table2[[#This Row],[revenue]]/Table2[[#This Row],[Order ID]]</f>
        <v>20.752647183396867</v>
      </c>
      <c r="O1806" s="3" t="str" cm="1">
        <f t="array" ref="O1806">_xlfn.IFS(M1806&lt;=150000,"regular",M1806&lt;=300000,"premium",M1806&lt;=500000,"VIP")</f>
        <v>premium</v>
      </c>
    </row>
    <row r="1807" spans="1:15" x14ac:dyDescent="0.25">
      <c r="A1807" s="3">
        <v>11806</v>
      </c>
      <c r="B1807" s="5">
        <v>45507</v>
      </c>
      <c r="C1807" s="5" t="str">
        <f t="shared" si="84"/>
        <v>Aug</v>
      </c>
      <c r="D1807" s="5" t="str">
        <f t="shared" si="85"/>
        <v>2024</v>
      </c>
      <c r="E1807" s="3" t="s">
        <v>3531</v>
      </c>
      <c r="F1807" s="3" t="s">
        <v>33</v>
      </c>
      <c r="G1807" s="3" t="s">
        <v>101</v>
      </c>
      <c r="H1807" s="3" t="s">
        <v>35</v>
      </c>
      <c r="I1807" s="3" t="s">
        <v>437</v>
      </c>
      <c r="J1807" s="3" t="s">
        <v>3532</v>
      </c>
      <c r="K1807" s="3">
        <v>3</v>
      </c>
      <c r="L1807" s="3">
        <v>69771</v>
      </c>
      <c r="M1807" s="3">
        <f t="shared" si="86"/>
        <v>209313</v>
      </c>
      <c r="N1807" s="6">
        <f>Table2[[#This Row],[revenue]]/Table2[[#This Row],[Order ID]]</f>
        <v>17.729374894121634</v>
      </c>
      <c r="O1807" s="3" t="str" cm="1">
        <f t="array" ref="O1807">_xlfn.IFS(M1807&lt;=150000,"regular",M1807&lt;=300000,"premium",M1807&lt;=500000,"VIP")</f>
        <v>premium</v>
      </c>
    </row>
    <row r="1808" spans="1:15" x14ac:dyDescent="0.25">
      <c r="A1808" s="3">
        <v>11807</v>
      </c>
      <c r="B1808" s="5">
        <v>45894</v>
      </c>
      <c r="C1808" s="5" t="str">
        <f t="shared" si="84"/>
        <v>Aug</v>
      </c>
      <c r="D1808" s="5" t="str">
        <f t="shared" si="85"/>
        <v>2025</v>
      </c>
      <c r="E1808" s="3" t="s">
        <v>3533</v>
      </c>
      <c r="F1808" s="3" t="s">
        <v>23</v>
      </c>
      <c r="G1808" s="3" t="s">
        <v>135</v>
      </c>
      <c r="H1808" s="3" t="s">
        <v>25</v>
      </c>
      <c r="I1808" s="3" t="s">
        <v>95</v>
      </c>
      <c r="J1808" s="3" t="s">
        <v>3534</v>
      </c>
      <c r="K1808" s="3">
        <v>1</v>
      </c>
      <c r="L1808" s="3">
        <v>20801</v>
      </c>
      <c r="M1808" s="3">
        <f t="shared" si="86"/>
        <v>20801</v>
      </c>
      <c r="N1808" s="6">
        <f>Table2[[#This Row],[revenue]]/Table2[[#This Row],[Order ID]]</f>
        <v>1.7617515033454729</v>
      </c>
      <c r="O1808" s="3" t="str" cm="1">
        <f t="array" ref="O1808">_xlfn.IFS(M1808&lt;=150000,"regular",M1808&lt;=300000,"premium",M1808&lt;=500000,"VIP")</f>
        <v>regular</v>
      </c>
    </row>
    <row r="1809" spans="1:15" x14ac:dyDescent="0.25">
      <c r="A1809" s="3">
        <v>11808</v>
      </c>
      <c r="B1809" s="5">
        <v>45368</v>
      </c>
      <c r="C1809" s="5" t="str">
        <f t="shared" si="84"/>
        <v>Mar</v>
      </c>
      <c r="D1809" s="5" t="str">
        <f t="shared" si="85"/>
        <v>2024</v>
      </c>
      <c r="E1809" s="3" t="s">
        <v>3535</v>
      </c>
      <c r="F1809" s="3" t="s">
        <v>17</v>
      </c>
      <c r="G1809" s="3" t="s">
        <v>51</v>
      </c>
      <c r="H1809" s="3" t="s">
        <v>39</v>
      </c>
      <c r="I1809" s="3" t="s">
        <v>132</v>
      </c>
      <c r="J1809" s="3" t="s">
        <v>3536</v>
      </c>
      <c r="K1809" s="3">
        <v>5</v>
      </c>
      <c r="L1809" s="3">
        <v>34862</v>
      </c>
      <c r="M1809" s="3">
        <f t="shared" si="86"/>
        <v>174310</v>
      </c>
      <c r="N1809" s="6">
        <f>Table2[[#This Row],[revenue]]/Table2[[#This Row],[Order ID]]</f>
        <v>14.762025745257452</v>
      </c>
      <c r="O1809" s="3" t="str" cm="1">
        <f t="array" ref="O1809">_xlfn.IFS(M1809&lt;=150000,"regular",M1809&lt;=300000,"premium",M1809&lt;=500000,"VIP")</f>
        <v>premium</v>
      </c>
    </row>
    <row r="1810" spans="1:15" x14ac:dyDescent="0.25">
      <c r="A1810" s="3">
        <v>11809</v>
      </c>
      <c r="B1810" s="5">
        <v>45482</v>
      </c>
      <c r="C1810" s="5" t="str">
        <f t="shared" si="84"/>
        <v>Jul</v>
      </c>
      <c r="D1810" s="5" t="str">
        <f t="shared" si="85"/>
        <v>2024</v>
      </c>
      <c r="E1810" s="3" t="s">
        <v>3537</v>
      </c>
      <c r="F1810" s="3" t="s">
        <v>17</v>
      </c>
      <c r="G1810" s="3" t="s">
        <v>51</v>
      </c>
      <c r="H1810" s="3" t="s">
        <v>120</v>
      </c>
      <c r="I1810" s="3" t="s">
        <v>159</v>
      </c>
      <c r="J1810" s="3" t="s">
        <v>3538</v>
      </c>
      <c r="K1810" s="3">
        <v>5</v>
      </c>
      <c r="L1810" s="3">
        <v>20070</v>
      </c>
      <c r="M1810" s="3">
        <f t="shared" si="86"/>
        <v>100350</v>
      </c>
      <c r="N1810" s="6">
        <f>Table2[[#This Row],[revenue]]/Table2[[#This Row],[Order ID]]</f>
        <v>8.4977559488525696</v>
      </c>
      <c r="O1810" s="3" t="str" cm="1">
        <f t="array" ref="O1810">_xlfn.IFS(M1810&lt;=150000,"regular",M1810&lt;=300000,"premium",M1810&lt;=500000,"VIP")</f>
        <v>regular</v>
      </c>
    </row>
    <row r="1811" spans="1:15" x14ac:dyDescent="0.25">
      <c r="A1811" s="3">
        <v>11810</v>
      </c>
      <c r="B1811" s="5">
        <v>45855</v>
      </c>
      <c r="C1811" s="5" t="str">
        <f t="shared" si="84"/>
        <v>Jul</v>
      </c>
      <c r="D1811" s="5" t="str">
        <f t="shared" si="85"/>
        <v>2025</v>
      </c>
      <c r="E1811" s="3" t="s">
        <v>3539</v>
      </c>
      <c r="F1811" s="3" t="s">
        <v>33</v>
      </c>
      <c r="G1811" s="3" t="s">
        <v>101</v>
      </c>
      <c r="H1811" s="3" t="s">
        <v>39</v>
      </c>
      <c r="I1811" s="3" t="s">
        <v>40</v>
      </c>
      <c r="J1811" s="3" t="s">
        <v>3540</v>
      </c>
      <c r="K1811" s="3">
        <v>4</v>
      </c>
      <c r="L1811" s="3">
        <v>76025</v>
      </c>
      <c r="M1811" s="3">
        <f t="shared" si="86"/>
        <v>304100</v>
      </c>
      <c r="N1811" s="6">
        <f>Table2[[#This Row],[revenue]]/Table2[[#This Row],[Order ID]]</f>
        <v>25.749364944961897</v>
      </c>
      <c r="O1811" s="3" t="str" cm="1">
        <f t="array" ref="O1811">_xlfn.IFS(M1811&lt;=150000,"regular",M1811&lt;=300000,"premium",M1811&lt;=500000,"VIP")</f>
        <v>VIP</v>
      </c>
    </row>
    <row r="1812" spans="1:15" x14ac:dyDescent="0.25">
      <c r="A1812" s="3">
        <v>11811</v>
      </c>
      <c r="B1812" s="5">
        <v>45669</v>
      </c>
      <c r="C1812" s="5" t="str">
        <f t="shared" si="84"/>
        <v>Jan</v>
      </c>
      <c r="D1812" s="5" t="str">
        <f t="shared" si="85"/>
        <v>2025</v>
      </c>
      <c r="E1812" s="3" t="s">
        <v>3541</v>
      </c>
      <c r="F1812" s="3" t="s">
        <v>33</v>
      </c>
      <c r="G1812" s="3" t="s">
        <v>101</v>
      </c>
      <c r="H1812" s="3" t="s">
        <v>39</v>
      </c>
      <c r="I1812" s="3" t="s">
        <v>40</v>
      </c>
      <c r="J1812" s="3" t="s">
        <v>3542</v>
      </c>
      <c r="K1812" s="3">
        <v>1</v>
      </c>
      <c r="L1812" s="3">
        <v>50455</v>
      </c>
      <c r="M1812" s="3">
        <f t="shared" si="86"/>
        <v>50455</v>
      </c>
      <c r="N1812" s="6">
        <f>Table2[[#This Row],[revenue]]/Table2[[#This Row],[Order ID]]</f>
        <v>4.2718652103970873</v>
      </c>
      <c r="O1812" s="3" t="str" cm="1">
        <f t="array" ref="O1812">_xlfn.IFS(M1812&lt;=150000,"regular",M1812&lt;=300000,"premium",M1812&lt;=500000,"VIP")</f>
        <v>regular</v>
      </c>
    </row>
    <row r="1813" spans="1:15" x14ac:dyDescent="0.25">
      <c r="A1813" s="3">
        <v>11812</v>
      </c>
      <c r="B1813" s="5">
        <v>45755</v>
      </c>
      <c r="C1813" s="5" t="str">
        <f t="shared" si="84"/>
        <v>Apr</v>
      </c>
      <c r="D1813" s="5" t="str">
        <f t="shared" si="85"/>
        <v>2025</v>
      </c>
      <c r="E1813" s="3" t="s">
        <v>3543</v>
      </c>
      <c r="F1813" s="3" t="s">
        <v>17</v>
      </c>
      <c r="G1813" s="3" t="s">
        <v>66</v>
      </c>
      <c r="H1813" s="3" t="s">
        <v>62</v>
      </c>
      <c r="I1813" s="3" t="s">
        <v>142</v>
      </c>
      <c r="J1813" s="3" t="s">
        <v>3544</v>
      </c>
      <c r="K1813" s="3">
        <v>2</v>
      </c>
      <c r="L1813" s="3">
        <v>20137</v>
      </c>
      <c r="M1813" s="3">
        <f t="shared" si="86"/>
        <v>40274</v>
      </c>
      <c r="N1813" s="6">
        <f>Table2[[#This Row],[revenue]]/Table2[[#This Row],[Order ID]]</f>
        <v>3.4095834744327802</v>
      </c>
      <c r="O1813" s="3" t="str" cm="1">
        <f t="array" ref="O1813">_xlfn.IFS(M1813&lt;=150000,"regular",M1813&lt;=300000,"premium",M1813&lt;=500000,"VIP")</f>
        <v>regular</v>
      </c>
    </row>
    <row r="1814" spans="1:15" x14ac:dyDescent="0.25">
      <c r="A1814" s="3">
        <v>11813</v>
      </c>
      <c r="B1814" s="5">
        <v>45527</v>
      </c>
      <c r="C1814" s="5" t="str">
        <f t="shared" si="84"/>
        <v>Aug</v>
      </c>
      <c r="D1814" s="5" t="str">
        <f t="shared" si="85"/>
        <v>2024</v>
      </c>
      <c r="E1814" s="3" t="s">
        <v>3545</v>
      </c>
      <c r="F1814" s="3" t="s">
        <v>17</v>
      </c>
      <c r="G1814" s="3" t="s">
        <v>66</v>
      </c>
      <c r="H1814" s="3" t="s">
        <v>19</v>
      </c>
      <c r="I1814" s="3" t="s">
        <v>30</v>
      </c>
      <c r="J1814" s="3" t="s">
        <v>3546</v>
      </c>
      <c r="K1814" s="3">
        <v>1</v>
      </c>
      <c r="L1814" s="3">
        <v>22607</v>
      </c>
      <c r="M1814" s="3">
        <f t="shared" si="86"/>
        <v>22607</v>
      </c>
      <c r="N1814" s="6">
        <f>Table2[[#This Row],[revenue]]/Table2[[#This Row],[Order ID]]</f>
        <v>1.9137391009904343</v>
      </c>
      <c r="O1814" s="3" t="str" cm="1">
        <f t="array" ref="O1814">_xlfn.IFS(M1814&lt;=150000,"regular",M1814&lt;=300000,"premium",M1814&lt;=500000,"VIP")</f>
        <v>regular</v>
      </c>
    </row>
    <row r="1815" spans="1:15" x14ac:dyDescent="0.25">
      <c r="A1815" s="3">
        <v>11814</v>
      </c>
      <c r="B1815" s="5">
        <v>45449</v>
      </c>
      <c r="C1815" s="5" t="str">
        <f t="shared" si="84"/>
        <v>Jun</v>
      </c>
      <c r="D1815" s="5" t="str">
        <f t="shared" si="85"/>
        <v>2024</v>
      </c>
      <c r="E1815" s="3" t="s">
        <v>3547</v>
      </c>
      <c r="F1815" s="3" t="s">
        <v>23</v>
      </c>
      <c r="G1815" s="3" t="s">
        <v>135</v>
      </c>
      <c r="H1815" s="3" t="s">
        <v>35</v>
      </c>
      <c r="I1815" s="3" t="s">
        <v>71</v>
      </c>
      <c r="J1815" s="3" t="s">
        <v>3548</v>
      </c>
      <c r="K1815" s="3">
        <v>5</v>
      </c>
      <c r="L1815" s="3">
        <v>51172</v>
      </c>
      <c r="M1815" s="3">
        <f t="shared" si="86"/>
        <v>255860</v>
      </c>
      <c r="N1815" s="6">
        <f>Table2[[#This Row],[revenue]]/Table2[[#This Row],[Order ID]]</f>
        <v>21.65735567970205</v>
      </c>
      <c r="O1815" s="3" t="str" cm="1">
        <f t="array" ref="O1815">_xlfn.IFS(M1815&lt;=150000,"regular",M1815&lt;=300000,"premium",M1815&lt;=500000,"VIP")</f>
        <v>premium</v>
      </c>
    </row>
    <row r="1816" spans="1:15" x14ac:dyDescent="0.25">
      <c r="A1816" s="3">
        <v>11815</v>
      </c>
      <c r="B1816" s="5">
        <v>45697</v>
      </c>
      <c r="C1816" s="5" t="str">
        <f t="shared" si="84"/>
        <v>Feb</v>
      </c>
      <c r="D1816" s="5" t="str">
        <f t="shared" si="85"/>
        <v>2025</v>
      </c>
      <c r="E1816" s="3" t="s">
        <v>3549</v>
      </c>
      <c r="F1816" s="3" t="s">
        <v>11</v>
      </c>
      <c r="G1816" s="3" t="s">
        <v>138</v>
      </c>
      <c r="H1816" s="3" t="s">
        <v>77</v>
      </c>
      <c r="I1816" s="3" t="s">
        <v>287</v>
      </c>
      <c r="J1816" s="3" t="s">
        <v>1849</v>
      </c>
      <c r="K1816" s="3">
        <v>1</v>
      </c>
      <c r="L1816" s="3">
        <v>54660</v>
      </c>
      <c r="M1816" s="3">
        <f t="shared" si="86"/>
        <v>54660</v>
      </c>
      <c r="N1816" s="6">
        <f>Table2[[#This Row],[revenue]]/Table2[[#This Row],[Order ID]]</f>
        <v>4.6263224714346167</v>
      </c>
      <c r="O1816" s="3" t="str" cm="1">
        <f t="array" ref="O1816">_xlfn.IFS(M1816&lt;=150000,"regular",M1816&lt;=300000,"premium",M1816&lt;=500000,"VIP")</f>
        <v>regular</v>
      </c>
    </row>
    <row r="1817" spans="1:15" x14ac:dyDescent="0.25">
      <c r="A1817" s="3">
        <v>11816</v>
      </c>
      <c r="B1817" s="5">
        <v>45876</v>
      </c>
      <c r="C1817" s="5" t="str">
        <f t="shared" si="84"/>
        <v>Aug</v>
      </c>
      <c r="D1817" s="5" t="str">
        <f t="shared" si="85"/>
        <v>2025</v>
      </c>
      <c r="E1817" s="3" t="s">
        <v>3550</v>
      </c>
      <c r="F1817" s="3" t="s">
        <v>17</v>
      </c>
      <c r="G1817" s="3" t="s">
        <v>66</v>
      </c>
      <c r="H1817" s="3" t="s">
        <v>19</v>
      </c>
      <c r="I1817" s="3" t="s">
        <v>20</v>
      </c>
      <c r="J1817" s="3" t="s">
        <v>3551</v>
      </c>
      <c r="K1817" s="3">
        <v>4</v>
      </c>
      <c r="L1817" s="3">
        <v>3915</v>
      </c>
      <c r="M1817" s="3">
        <f t="shared" si="86"/>
        <v>15660</v>
      </c>
      <c r="N1817" s="6">
        <f>Table2[[#This Row],[revenue]]/Table2[[#This Row],[Order ID]]</f>
        <v>1.3253215978334463</v>
      </c>
      <c r="O1817" s="3" t="str" cm="1">
        <f t="array" ref="O1817">_xlfn.IFS(M1817&lt;=150000,"regular",M1817&lt;=300000,"premium",M1817&lt;=500000,"VIP")</f>
        <v>regular</v>
      </c>
    </row>
    <row r="1818" spans="1:15" x14ac:dyDescent="0.25">
      <c r="A1818" s="3">
        <v>11817</v>
      </c>
      <c r="B1818" s="5">
        <v>45929</v>
      </c>
      <c r="C1818" s="5" t="str">
        <f t="shared" si="84"/>
        <v>Sep</v>
      </c>
      <c r="D1818" s="5" t="str">
        <f t="shared" si="85"/>
        <v>2025</v>
      </c>
      <c r="E1818" s="3" t="s">
        <v>3552</v>
      </c>
      <c r="F1818" s="3" t="s">
        <v>11</v>
      </c>
      <c r="G1818" s="3" t="s">
        <v>84</v>
      </c>
      <c r="H1818" s="3" t="s">
        <v>62</v>
      </c>
      <c r="I1818" s="3" t="s">
        <v>142</v>
      </c>
      <c r="J1818" s="3" t="s">
        <v>3553</v>
      </c>
      <c r="K1818" s="3">
        <v>3</v>
      </c>
      <c r="L1818" s="3">
        <v>43605</v>
      </c>
      <c r="M1818" s="3">
        <f t="shared" si="86"/>
        <v>130815</v>
      </c>
      <c r="N1818" s="6">
        <f>Table2[[#This Row],[revenue]]/Table2[[#This Row],[Order ID]]</f>
        <v>11.070068545316071</v>
      </c>
      <c r="O1818" s="3" t="str" cm="1">
        <f t="array" ref="O1818">_xlfn.IFS(M1818&lt;=150000,"regular",M1818&lt;=300000,"premium",M1818&lt;=500000,"VIP")</f>
        <v>regular</v>
      </c>
    </row>
    <row r="1819" spans="1:15" x14ac:dyDescent="0.25">
      <c r="A1819" s="3">
        <v>11818</v>
      </c>
      <c r="B1819" s="5">
        <v>45652</v>
      </c>
      <c r="C1819" s="5" t="str">
        <f t="shared" si="84"/>
        <v>Dec</v>
      </c>
      <c r="D1819" s="5" t="str">
        <f t="shared" si="85"/>
        <v>2024</v>
      </c>
      <c r="E1819" s="3" t="s">
        <v>3554</v>
      </c>
      <c r="F1819" s="3" t="s">
        <v>33</v>
      </c>
      <c r="G1819" s="3" t="s">
        <v>94</v>
      </c>
      <c r="H1819" s="3" t="s">
        <v>62</v>
      </c>
      <c r="I1819" s="3" t="s">
        <v>106</v>
      </c>
      <c r="J1819" s="3" t="s">
        <v>3555</v>
      </c>
      <c r="K1819" s="3">
        <v>1</v>
      </c>
      <c r="L1819" s="3">
        <v>64442</v>
      </c>
      <c r="M1819" s="3">
        <f t="shared" si="86"/>
        <v>64442</v>
      </c>
      <c r="N1819" s="6">
        <f>Table2[[#This Row],[revenue]]/Table2[[#This Row],[Order ID]]</f>
        <v>5.4528685056693176</v>
      </c>
      <c r="O1819" s="3" t="str" cm="1">
        <f t="array" ref="O1819">_xlfn.IFS(M1819&lt;=150000,"regular",M1819&lt;=300000,"premium",M1819&lt;=500000,"VIP")</f>
        <v>regular</v>
      </c>
    </row>
    <row r="1820" spans="1:15" x14ac:dyDescent="0.25">
      <c r="A1820" s="3">
        <v>11819</v>
      </c>
      <c r="B1820" s="5">
        <v>45766</v>
      </c>
      <c r="C1820" s="5" t="str">
        <f t="shared" si="84"/>
        <v>Apr</v>
      </c>
      <c r="D1820" s="5" t="str">
        <f t="shared" si="85"/>
        <v>2025</v>
      </c>
      <c r="E1820" s="3" t="s">
        <v>3556</v>
      </c>
      <c r="F1820" s="3" t="s">
        <v>23</v>
      </c>
      <c r="G1820" s="3" t="s">
        <v>29</v>
      </c>
      <c r="H1820" s="3" t="s">
        <v>67</v>
      </c>
      <c r="I1820" s="3" t="s">
        <v>68</v>
      </c>
      <c r="J1820" s="3" t="s">
        <v>3557</v>
      </c>
      <c r="K1820" s="3">
        <v>5</v>
      </c>
      <c r="L1820" s="3">
        <v>38304</v>
      </c>
      <c r="M1820" s="3">
        <f t="shared" si="86"/>
        <v>191520</v>
      </c>
      <c r="N1820" s="6">
        <f>Table2[[#This Row],[revenue]]/Table2[[#This Row],[Order ID]]</f>
        <v>16.204416617311111</v>
      </c>
      <c r="O1820" s="3" t="str" cm="1">
        <f t="array" ref="O1820">_xlfn.IFS(M1820&lt;=150000,"regular",M1820&lt;=300000,"premium",M1820&lt;=500000,"VIP")</f>
        <v>premium</v>
      </c>
    </row>
    <row r="1821" spans="1:15" x14ac:dyDescent="0.25">
      <c r="A1821" s="3">
        <v>11820</v>
      </c>
      <c r="B1821" s="5">
        <v>45583</v>
      </c>
      <c r="C1821" s="5" t="str">
        <f t="shared" si="84"/>
        <v>Oct</v>
      </c>
      <c r="D1821" s="5" t="str">
        <f t="shared" si="85"/>
        <v>2024</v>
      </c>
      <c r="E1821" s="3" t="s">
        <v>3558</v>
      </c>
      <c r="F1821" s="3" t="s">
        <v>17</v>
      </c>
      <c r="G1821" s="3" t="s">
        <v>18</v>
      </c>
      <c r="H1821" s="3" t="s">
        <v>87</v>
      </c>
      <c r="I1821" s="3" t="s">
        <v>88</v>
      </c>
      <c r="J1821" s="3" t="s">
        <v>3559</v>
      </c>
      <c r="K1821" s="3">
        <v>3</v>
      </c>
      <c r="L1821" s="3">
        <v>31712</v>
      </c>
      <c r="M1821" s="3">
        <f t="shared" si="86"/>
        <v>95136</v>
      </c>
      <c r="N1821" s="6">
        <f>Table2[[#This Row],[revenue]]/Table2[[#This Row],[Order ID]]</f>
        <v>8.0487309644670049</v>
      </c>
      <c r="O1821" s="3" t="str" cm="1">
        <f t="array" ref="O1821">_xlfn.IFS(M1821&lt;=150000,"regular",M1821&lt;=300000,"premium",M1821&lt;=500000,"VIP")</f>
        <v>regular</v>
      </c>
    </row>
    <row r="1822" spans="1:15" x14ac:dyDescent="0.25">
      <c r="A1822" s="3">
        <v>11821</v>
      </c>
      <c r="B1822" s="5">
        <v>45452</v>
      </c>
      <c r="C1822" s="5" t="str">
        <f t="shared" si="84"/>
        <v>Jun</v>
      </c>
      <c r="D1822" s="5" t="str">
        <f t="shared" si="85"/>
        <v>2024</v>
      </c>
      <c r="E1822" s="3" t="s">
        <v>3560</v>
      </c>
      <c r="F1822" s="3" t="s">
        <v>23</v>
      </c>
      <c r="G1822" s="3" t="s">
        <v>76</v>
      </c>
      <c r="H1822" s="3" t="s">
        <v>77</v>
      </c>
      <c r="I1822" s="3" t="s">
        <v>109</v>
      </c>
      <c r="J1822" s="3" t="s">
        <v>3561</v>
      </c>
      <c r="K1822" s="3">
        <v>4</v>
      </c>
      <c r="L1822" s="3">
        <v>20329</v>
      </c>
      <c r="M1822" s="3">
        <f t="shared" si="86"/>
        <v>81316</v>
      </c>
      <c r="N1822" s="6">
        <f>Table2[[#This Row],[revenue]]/Table2[[#This Row],[Order ID]]</f>
        <v>6.8789442517553505</v>
      </c>
      <c r="O1822" s="3" t="str" cm="1">
        <f t="array" ref="O1822">_xlfn.IFS(M1822&lt;=150000,"regular",M1822&lt;=300000,"premium",M1822&lt;=500000,"VIP")</f>
        <v>regular</v>
      </c>
    </row>
    <row r="1823" spans="1:15" x14ac:dyDescent="0.25">
      <c r="A1823" s="3">
        <v>11822</v>
      </c>
      <c r="B1823" s="5">
        <v>45864</v>
      </c>
      <c r="C1823" s="5" t="str">
        <f t="shared" si="84"/>
        <v>Jul</v>
      </c>
      <c r="D1823" s="5" t="str">
        <f t="shared" si="85"/>
        <v>2025</v>
      </c>
      <c r="E1823" s="3" t="s">
        <v>3562</v>
      </c>
      <c r="F1823" s="3" t="s">
        <v>17</v>
      </c>
      <c r="G1823" s="3" t="s">
        <v>66</v>
      </c>
      <c r="H1823" s="3" t="s">
        <v>62</v>
      </c>
      <c r="I1823" s="3" t="s">
        <v>142</v>
      </c>
      <c r="J1823" s="3" t="s">
        <v>3563</v>
      </c>
      <c r="K1823" s="3">
        <v>1</v>
      </c>
      <c r="L1823" s="3">
        <v>55533</v>
      </c>
      <c r="M1823" s="3">
        <f t="shared" si="86"/>
        <v>55533</v>
      </c>
      <c r="N1823" s="6">
        <f>Table2[[#This Row],[revenue]]/Table2[[#This Row],[Order ID]]</f>
        <v>4.6974285230925394</v>
      </c>
      <c r="O1823" s="3" t="str" cm="1">
        <f t="array" ref="O1823">_xlfn.IFS(M1823&lt;=150000,"regular",M1823&lt;=300000,"premium",M1823&lt;=500000,"VIP")</f>
        <v>regular</v>
      </c>
    </row>
    <row r="1824" spans="1:15" x14ac:dyDescent="0.25">
      <c r="A1824" s="3">
        <v>11823</v>
      </c>
      <c r="B1824" s="5">
        <v>45915</v>
      </c>
      <c r="C1824" s="5" t="str">
        <f t="shared" si="84"/>
        <v>Sep</v>
      </c>
      <c r="D1824" s="5" t="str">
        <f t="shared" si="85"/>
        <v>2025</v>
      </c>
      <c r="E1824" s="3" t="s">
        <v>3564</v>
      </c>
      <c r="F1824" s="3" t="s">
        <v>11</v>
      </c>
      <c r="G1824" s="3" t="s">
        <v>12</v>
      </c>
      <c r="H1824" s="3" t="s">
        <v>67</v>
      </c>
      <c r="I1824" s="3" t="s">
        <v>298</v>
      </c>
      <c r="J1824" s="3" t="s">
        <v>3114</v>
      </c>
      <c r="K1824" s="3">
        <v>4</v>
      </c>
      <c r="L1824" s="3">
        <v>11748</v>
      </c>
      <c r="M1824" s="3">
        <f t="shared" si="86"/>
        <v>46992</v>
      </c>
      <c r="N1824" s="6">
        <f>Table2[[#This Row],[revenue]]/Table2[[#This Row],[Order ID]]</f>
        <v>3.9746257295102767</v>
      </c>
      <c r="O1824" s="3" t="str" cm="1">
        <f t="array" ref="O1824">_xlfn.IFS(M1824&lt;=150000,"regular",M1824&lt;=300000,"premium",M1824&lt;=500000,"VIP")</f>
        <v>regular</v>
      </c>
    </row>
    <row r="1825" spans="1:15" x14ac:dyDescent="0.25">
      <c r="A1825" s="3">
        <v>11824</v>
      </c>
      <c r="B1825" s="5">
        <v>45786</v>
      </c>
      <c r="C1825" s="5" t="str">
        <f t="shared" si="84"/>
        <v>May</v>
      </c>
      <c r="D1825" s="5" t="str">
        <f t="shared" si="85"/>
        <v>2025</v>
      </c>
      <c r="E1825" s="3" t="s">
        <v>3565</v>
      </c>
      <c r="F1825" s="3" t="s">
        <v>23</v>
      </c>
      <c r="G1825" s="3" t="s">
        <v>135</v>
      </c>
      <c r="H1825" s="3" t="s">
        <v>87</v>
      </c>
      <c r="I1825" s="3" t="s">
        <v>129</v>
      </c>
      <c r="J1825" s="3" t="s">
        <v>3566</v>
      </c>
      <c r="K1825" s="3">
        <v>1</v>
      </c>
      <c r="L1825" s="3">
        <v>36603</v>
      </c>
      <c r="M1825" s="3">
        <f t="shared" si="86"/>
        <v>36603</v>
      </c>
      <c r="N1825" s="6">
        <f>Table2[[#This Row],[revenue]]/Table2[[#This Row],[Order ID]]</f>
        <v>3.0956529093369416</v>
      </c>
      <c r="O1825" s="3" t="str" cm="1">
        <f t="array" ref="O1825">_xlfn.IFS(M1825&lt;=150000,"regular",M1825&lt;=300000,"premium",M1825&lt;=500000,"VIP")</f>
        <v>regular</v>
      </c>
    </row>
    <row r="1826" spans="1:15" x14ac:dyDescent="0.25">
      <c r="A1826" s="3">
        <v>11825</v>
      </c>
      <c r="B1826" s="5">
        <v>45806</v>
      </c>
      <c r="C1826" s="5" t="str">
        <f t="shared" si="84"/>
        <v>May</v>
      </c>
      <c r="D1826" s="5" t="str">
        <f t="shared" si="85"/>
        <v>2025</v>
      </c>
      <c r="E1826" s="3" t="s">
        <v>3567</v>
      </c>
      <c r="F1826" s="3" t="s">
        <v>23</v>
      </c>
      <c r="G1826" s="3" t="s">
        <v>24</v>
      </c>
      <c r="H1826" s="3" t="s">
        <v>62</v>
      </c>
      <c r="I1826" s="3" t="s">
        <v>106</v>
      </c>
      <c r="J1826" s="3" t="s">
        <v>1313</v>
      </c>
      <c r="K1826" s="3">
        <v>5</v>
      </c>
      <c r="L1826" s="3">
        <v>17593</v>
      </c>
      <c r="M1826" s="3">
        <f t="shared" si="86"/>
        <v>87965</v>
      </c>
      <c r="N1826" s="6">
        <f>Table2[[#This Row],[revenue]]/Table2[[#This Row],[Order ID]]</f>
        <v>7.4389006342494719</v>
      </c>
      <c r="O1826" s="3" t="str" cm="1">
        <f t="array" ref="O1826">_xlfn.IFS(M1826&lt;=150000,"regular",M1826&lt;=300000,"premium",M1826&lt;=500000,"VIP")</f>
        <v>regular</v>
      </c>
    </row>
    <row r="1827" spans="1:15" x14ac:dyDescent="0.25">
      <c r="A1827" s="3">
        <v>11826</v>
      </c>
      <c r="B1827" s="5">
        <v>45750</v>
      </c>
      <c r="C1827" s="5" t="str">
        <f t="shared" si="84"/>
        <v>Apr</v>
      </c>
      <c r="D1827" s="5" t="str">
        <f t="shared" si="85"/>
        <v>2025</v>
      </c>
      <c r="E1827" s="3" t="s">
        <v>3568</v>
      </c>
      <c r="F1827" s="3" t="s">
        <v>33</v>
      </c>
      <c r="G1827" s="3" t="s">
        <v>34</v>
      </c>
      <c r="H1827" s="3" t="s">
        <v>35</v>
      </c>
      <c r="I1827" s="3" t="s">
        <v>437</v>
      </c>
      <c r="J1827" s="3" t="s">
        <v>3569</v>
      </c>
      <c r="K1827" s="3">
        <v>4</v>
      </c>
      <c r="L1827" s="3">
        <v>49156</v>
      </c>
      <c r="M1827" s="3">
        <f t="shared" si="86"/>
        <v>196624</v>
      </c>
      <c r="N1827" s="6">
        <f>Table2[[#This Row],[revenue]]/Table2[[#This Row],[Order ID]]</f>
        <v>16.626416370708608</v>
      </c>
      <c r="O1827" s="3" t="str" cm="1">
        <f t="array" ref="O1827">_xlfn.IFS(M1827&lt;=150000,"regular",M1827&lt;=300000,"premium",M1827&lt;=500000,"VIP")</f>
        <v>premium</v>
      </c>
    </row>
    <row r="1828" spans="1:15" x14ac:dyDescent="0.25">
      <c r="A1828" s="3">
        <v>11827</v>
      </c>
      <c r="B1828" s="5">
        <v>45878</v>
      </c>
      <c r="C1828" s="5" t="str">
        <f t="shared" si="84"/>
        <v>Aug</v>
      </c>
      <c r="D1828" s="5" t="str">
        <f t="shared" si="85"/>
        <v>2025</v>
      </c>
      <c r="E1828" s="3" t="s">
        <v>3570</v>
      </c>
      <c r="F1828" s="3" t="s">
        <v>23</v>
      </c>
      <c r="G1828" s="3" t="s">
        <v>76</v>
      </c>
      <c r="H1828" s="3" t="s">
        <v>62</v>
      </c>
      <c r="I1828" s="3" t="s">
        <v>106</v>
      </c>
      <c r="J1828" s="3" t="s">
        <v>3571</v>
      </c>
      <c r="K1828" s="3">
        <v>1</v>
      </c>
      <c r="L1828" s="3">
        <v>69990</v>
      </c>
      <c r="M1828" s="3">
        <f t="shared" si="86"/>
        <v>69990</v>
      </c>
      <c r="N1828" s="6">
        <f>Table2[[#This Row],[revenue]]/Table2[[#This Row],[Order ID]]</f>
        <v>5.9178151686818294</v>
      </c>
      <c r="O1828" s="3" t="str" cm="1">
        <f t="array" ref="O1828">_xlfn.IFS(M1828&lt;=150000,"regular",M1828&lt;=300000,"premium",M1828&lt;=500000,"VIP")</f>
        <v>regular</v>
      </c>
    </row>
    <row r="1829" spans="1:15" x14ac:dyDescent="0.25">
      <c r="A1829" s="3">
        <v>11828</v>
      </c>
      <c r="B1829" s="5">
        <v>45248</v>
      </c>
      <c r="C1829" s="5" t="str">
        <f t="shared" si="84"/>
        <v>Nov</v>
      </c>
      <c r="D1829" s="5" t="str">
        <f t="shared" si="85"/>
        <v>2023</v>
      </c>
      <c r="E1829" s="3" t="s">
        <v>3572</v>
      </c>
      <c r="F1829" s="3" t="s">
        <v>33</v>
      </c>
      <c r="G1829" s="3" t="s">
        <v>55</v>
      </c>
      <c r="H1829" s="3" t="s">
        <v>77</v>
      </c>
      <c r="I1829" s="3" t="s">
        <v>81</v>
      </c>
      <c r="J1829" s="3" t="s">
        <v>3573</v>
      </c>
      <c r="K1829" s="3">
        <v>1</v>
      </c>
      <c r="L1829" s="3">
        <v>15975</v>
      </c>
      <c r="M1829" s="3">
        <f t="shared" si="86"/>
        <v>15975</v>
      </c>
      <c r="N1829" s="6">
        <f>Table2[[#This Row],[revenue]]/Table2[[#This Row],[Order ID]]</f>
        <v>1.3506087250591816</v>
      </c>
      <c r="O1829" s="3" t="str" cm="1">
        <f t="array" ref="O1829">_xlfn.IFS(M1829&lt;=150000,"regular",M1829&lt;=300000,"premium",M1829&lt;=500000,"VIP")</f>
        <v>regular</v>
      </c>
    </row>
    <row r="1830" spans="1:15" x14ac:dyDescent="0.25">
      <c r="A1830" s="3">
        <v>11829</v>
      </c>
      <c r="B1830" s="5">
        <v>45393</v>
      </c>
      <c r="C1830" s="5" t="str">
        <f t="shared" si="84"/>
        <v>Apr</v>
      </c>
      <c r="D1830" s="5" t="str">
        <f t="shared" si="85"/>
        <v>2024</v>
      </c>
      <c r="E1830" s="3" t="s">
        <v>3574</v>
      </c>
      <c r="F1830" s="3" t="s">
        <v>23</v>
      </c>
      <c r="G1830" s="3" t="s">
        <v>76</v>
      </c>
      <c r="H1830" s="3" t="s">
        <v>87</v>
      </c>
      <c r="I1830" s="3" t="s">
        <v>129</v>
      </c>
      <c r="J1830" s="3" t="s">
        <v>3575</v>
      </c>
      <c r="K1830" s="3">
        <v>3</v>
      </c>
      <c r="L1830" s="3">
        <v>703</v>
      </c>
      <c r="M1830" s="3">
        <f t="shared" si="86"/>
        <v>2109</v>
      </c>
      <c r="N1830" s="6">
        <f>Table2[[#This Row],[revenue]]/Table2[[#This Row],[Order ID]]</f>
        <v>0.17829064164341871</v>
      </c>
      <c r="O1830" s="3" t="str" cm="1">
        <f t="array" ref="O1830">_xlfn.IFS(M1830&lt;=150000,"regular",M1830&lt;=300000,"premium",M1830&lt;=500000,"VIP")</f>
        <v>regular</v>
      </c>
    </row>
    <row r="1831" spans="1:15" x14ac:dyDescent="0.25">
      <c r="A1831" s="3">
        <v>11830</v>
      </c>
      <c r="B1831" s="5">
        <v>45766</v>
      </c>
      <c r="C1831" s="5" t="str">
        <f t="shared" si="84"/>
        <v>Apr</v>
      </c>
      <c r="D1831" s="5" t="str">
        <f t="shared" si="85"/>
        <v>2025</v>
      </c>
      <c r="E1831" s="3" t="s">
        <v>3576</v>
      </c>
      <c r="F1831" s="3" t="s">
        <v>23</v>
      </c>
      <c r="G1831" s="3" t="s">
        <v>29</v>
      </c>
      <c r="H1831" s="3" t="s">
        <v>39</v>
      </c>
      <c r="I1831" s="3" t="s">
        <v>200</v>
      </c>
      <c r="J1831" s="3" t="s">
        <v>3577</v>
      </c>
      <c r="K1831" s="3">
        <v>5</v>
      </c>
      <c r="L1831" s="3">
        <v>66702</v>
      </c>
      <c r="M1831" s="3">
        <f t="shared" si="86"/>
        <v>333510</v>
      </c>
      <c r="N1831" s="6">
        <f>Table2[[#This Row],[revenue]]/Table2[[#This Row],[Order ID]]</f>
        <v>28.191885038038883</v>
      </c>
      <c r="O1831" s="3" t="str" cm="1">
        <f t="array" ref="O1831">_xlfn.IFS(M1831&lt;=150000,"regular",M1831&lt;=300000,"premium",M1831&lt;=500000,"VIP")</f>
        <v>VIP</v>
      </c>
    </row>
    <row r="1832" spans="1:15" x14ac:dyDescent="0.25">
      <c r="A1832" s="3">
        <v>11831</v>
      </c>
      <c r="B1832" s="5">
        <v>45525</v>
      </c>
      <c r="C1832" s="5" t="str">
        <f t="shared" si="84"/>
        <v>Aug</v>
      </c>
      <c r="D1832" s="5" t="str">
        <f t="shared" si="85"/>
        <v>2024</v>
      </c>
      <c r="E1832" s="3" t="s">
        <v>3578</v>
      </c>
      <c r="F1832" s="3" t="s">
        <v>23</v>
      </c>
      <c r="G1832" s="3" t="s">
        <v>105</v>
      </c>
      <c r="H1832" s="3" t="s">
        <v>35</v>
      </c>
      <c r="I1832" s="3" t="s">
        <v>437</v>
      </c>
      <c r="J1832" s="3" t="s">
        <v>3579</v>
      </c>
      <c r="K1832" s="3">
        <v>5</v>
      </c>
      <c r="L1832" s="3">
        <v>76759</v>
      </c>
      <c r="M1832" s="3">
        <f t="shared" si="86"/>
        <v>383795</v>
      </c>
      <c r="N1832" s="6">
        <f>Table2[[#This Row],[revenue]]/Table2[[#This Row],[Order ID]]</f>
        <v>32.439776857408503</v>
      </c>
      <c r="O1832" s="3" t="str" cm="1">
        <f t="array" ref="O1832">_xlfn.IFS(M1832&lt;=150000,"regular",M1832&lt;=300000,"premium",M1832&lt;=500000,"VIP")</f>
        <v>VIP</v>
      </c>
    </row>
    <row r="1833" spans="1:15" x14ac:dyDescent="0.25">
      <c r="A1833" s="3">
        <v>11832</v>
      </c>
      <c r="B1833" s="5">
        <v>45877</v>
      </c>
      <c r="C1833" s="5" t="str">
        <f t="shared" si="84"/>
        <v>Aug</v>
      </c>
      <c r="D1833" s="5" t="str">
        <f t="shared" si="85"/>
        <v>2025</v>
      </c>
      <c r="E1833" s="3" t="s">
        <v>1868</v>
      </c>
      <c r="F1833" s="3" t="s">
        <v>23</v>
      </c>
      <c r="G1833" s="3" t="s">
        <v>24</v>
      </c>
      <c r="H1833" s="3" t="s">
        <v>77</v>
      </c>
      <c r="I1833" s="3" t="s">
        <v>287</v>
      </c>
      <c r="J1833" s="3" t="s">
        <v>3580</v>
      </c>
      <c r="K1833" s="3">
        <v>3</v>
      </c>
      <c r="L1833" s="3">
        <v>71820</v>
      </c>
      <c r="M1833" s="3">
        <f t="shared" si="86"/>
        <v>215460</v>
      </c>
      <c r="N1833" s="6">
        <f>Table2[[#This Row],[revenue]]/Table2[[#This Row],[Order ID]]</f>
        <v>18.209939148073023</v>
      </c>
      <c r="O1833" s="3" t="str" cm="1">
        <f t="array" ref="O1833">_xlfn.IFS(M1833&lt;=150000,"regular",M1833&lt;=300000,"premium",M1833&lt;=500000,"VIP")</f>
        <v>premium</v>
      </c>
    </row>
    <row r="1834" spans="1:15" x14ac:dyDescent="0.25">
      <c r="A1834" s="3">
        <v>11833</v>
      </c>
      <c r="B1834" s="5">
        <v>45912</v>
      </c>
      <c r="C1834" s="5" t="str">
        <f t="shared" si="84"/>
        <v>Sep</v>
      </c>
      <c r="D1834" s="5" t="str">
        <f t="shared" si="85"/>
        <v>2025</v>
      </c>
      <c r="E1834" s="3" t="s">
        <v>3581</v>
      </c>
      <c r="F1834" s="3" t="s">
        <v>23</v>
      </c>
      <c r="G1834" s="3" t="s">
        <v>24</v>
      </c>
      <c r="H1834" s="3" t="s">
        <v>77</v>
      </c>
      <c r="I1834" s="3" t="s">
        <v>162</v>
      </c>
      <c r="J1834" s="3" t="s">
        <v>3582</v>
      </c>
      <c r="K1834" s="3">
        <v>3</v>
      </c>
      <c r="L1834" s="3">
        <v>24181</v>
      </c>
      <c r="M1834" s="3">
        <f t="shared" si="86"/>
        <v>72543</v>
      </c>
      <c r="N1834" s="6">
        <f>Table2[[#This Row],[revenue]]/Table2[[#This Row],[Order ID]]</f>
        <v>6.1305670582269922</v>
      </c>
      <c r="O1834" s="3" t="str" cm="1">
        <f t="array" ref="O1834">_xlfn.IFS(M1834&lt;=150000,"regular",M1834&lt;=300000,"premium",M1834&lt;=500000,"VIP")</f>
        <v>regular</v>
      </c>
    </row>
    <row r="1835" spans="1:15" x14ac:dyDescent="0.25">
      <c r="A1835" s="3">
        <v>11834</v>
      </c>
      <c r="B1835" s="5">
        <v>45868</v>
      </c>
      <c r="C1835" s="5" t="str">
        <f t="shared" si="84"/>
        <v>Jul</v>
      </c>
      <c r="D1835" s="5" t="str">
        <f t="shared" si="85"/>
        <v>2025</v>
      </c>
      <c r="E1835" s="3" t="s">
        <v>2589</v>
      </c>
      <c r="F1835" s="3" t="s">
        <v>11</v>
      </c>
      <c r="G1835" s="3" t="s">
        <v>61</v>
      </c>
      <c r="H1835" s="3" t="s">
        <v>120</v>
      </c>
      <c r="I1835" s="3" t="s">
        <v>155</v>
      </c>
      <c r="J1835" s="3" t="s">
        <v>1034</v>
      </c>
      <c r="K1835" s="3">
        <v>4</v>
      </c>
      <c r="L1835" s="3">
        <v>60195</v>
      </c>
      <c r="M1835" s="3">
        <f t="shared" si="86"/>
        <v>240780</v>
      </c>
      <c r="N1835" s="6">
        <f>Table2[[#This Row],[revenue]]/Table2[[#This Row],[Order ID]]</f>
        <v>20.346459354402569</v>
      </c>
      <c r="O1835" s="3" t="str" cm="1">
        <f t="array" ref="O1835">_xlfn.IFS(M1835&lt;=150000,"regular",M1835&lt;=300000,"premium",M1835&lt;=500000,"VIP")</f>
        <v>premium</v>
      </c>
    </row>
    <row r="1836" spans="1:15" x14ac:dyDescent="0.25">
      <c r="A1836" s="3">
        <v>11835</v>
      </c>
      <c r="B1836" s="5">
        <v>45540</v>
      </c>
      <c r="C1836" s="5" t="str">
        <f t="shared" si="84"/>
        <v>Sep</v>
      </c>
      <c r="D1836" s="5" t="str">
        <f t="shared" si="85"/>
        <v>2024</v>
      </c>
      <c r="E1836" s="3" t="s">
        <v>3583</v>
      </c>
      <c r="F1836" s="3" t="s">
        <v>17</v>
      </c>
      <c r="G1836" s="3" t="s">
        <v>66</v>
      </c>
      <c r="H1836" s="3" t="s">
        <v>25</v>
      </c>
      <c r="I1836" s="3" t="s">
        <v>313</v>
      </c>
      <c r="J1836" s="3" t="s">
        <v>3584</v>
      </c>
      <c r="K1836" s="3">
        <v>2</v>
      </c>
      <c r="L1836" s="3">
        <v>19243</v>
      </c>
      <c r="M1836" s="3">
        <f t="shared" si="86"/>
        <v>38486</v>
      </c>
      <c r="N1836" s="6">
        <f>Table2[[#This Row],[revenue]]/Table2[[#This Row],[Order ID]]</f>
        <v>3.2518800168990283</v>
      </c>
      <c r="O1836" s="3" t="str" cm="1">
        <f t="array" ref="O1836">_xlfn.IFS(M1836&lt;=150000,"regular",M1836&lt;=300000,"premium",M1836&lt;=500000,"VIP")</f>
        <v>regular</v>
      </c>
    </row>
    <row r="1837" spans="1:15" x14ac:dyDescent="0.25">
      <c r="A1837" s="3">
        <v>11836</v>
      </c>
      <c r="B1837" s="5">
        <v>45781</v>
      </c>
      <c r="C1837" s="5" t="str">
        <f t="shared" si="84"/>
        <v>May</v>
      </c>
      <c r="D1837" s="5" t="str">
        <f t="shared" si="85"/>
        <v>2025</v>
      </c>
      <c r="E1837" s="3" t="s">
        <v>3585</v>
      </c>
      <c r="F1837" s="3" t="s">
        <v>11</v>
      </c>
      <c r="G1837" s="3" t="s">
        <v>165</v>
      </c>
      <c r="H1837" s="3" t="s">
        <v>62</v>
      </c>
      <c r="I1837" s="3" t="s">
        <v>63</v>
      </c>
      <c r="J1837" s="3" t="s">
        <v>3586</v>
      </c>
      <c r="K1837" s="3">
        <v>5</v>
      </c>
      <c r="L1837" s="3">
        <v>45145</v>
      </c>
      <c r="M1837" s="3">
        <f t="shared" si="86"/>
        <v>225725</v>
      </c>
      <c r="N1837" s="6">
        <f>Table2[[#This Row],[revenue]]/Table2[[#This Row],[Order ID]]</f>
        <v>19.071054410273742</v>
      </c>
      <c r="O1837" s="3" t="str" cm="1">
        <f t="array" ref="O1837">_xlfn.IFS(M1837&lt;=150000,"regular",M1837&lt;=300000,"premium",M1837&lt;=500000,"VIP")</f>
        <v>premium</v>
      </c>
    </row>
    <row r="1838" spans="1:15" x14ac:dyDescent="0.25">
      <c r="A1838" s="3">
        <v>11837</v>
      </c>
      <c r="B1838" s="5">
        <v>45662</v>
      </c>
      <c r="C1838" s="5" t="str">
        <f t="shared" si="84"/>
        <v>Jan</v>
      </c>
      <c r="D1838" s="5" t="str">
        <f t="shared" si="85"/>
        <v>2025</v>
      </c>
      <c r="E1838" s="3" t="s">
        <v>3587</v>
      </c>
      <c r="F1838" s="3" t="s">
        <v>33</v>
      </c>
      <c r="G1838" s="3" t="s">
        <v>34</v>
      </c>
      <c r="H1838" s="3" t="s">
        <v>62</v>
      </c>
      <c r="I1838" s="3" t="s">
        <v>106</v>
      </c>
      <c r="J1838" s="3" t="s">
        <v>3588</v>
      </c>
      <c r="K1838" s="3">
        <v>4</v>
      </c>
      <c r="L1838" s="3">
        <v>26100</v>
      </c>
      <c r="M1838" s="3">
        <f t="shared" si="86"/>
        <v>104400</v>
      </c>
      <c r="N1838" s="6">
        <f>Table2[[#This Row],[revenue]]/Table2[[#This Row],[Order ID]]</f>
        <v>8.8198023147757034</v>
      </c>
      <c r="O1838" s="3" t="str" cm="1">
        <f t="array" ref="O1838">_xlfn.IFS(M1838&lt;=150000,"regular",M1838&lt;=300000,"premium",M1838&lt;=500000,"VIP")</f>
        <v>regular</v>
      </c>
    </row>
    <row r="1839" spans="1:15" x14ac:dyDescent="0.25">
      <c r="A1839" s="3">
        <v>11838</v>
      </c>
      <c r="B1839" s="5">
        <v>45331</v>
      </c>
      <c r="C1839" s="5" t="str">
        <f t="shared" si="84"/>
        <v>Feb</v>
      </c>
      <c r="D1839" s="5" t="str">
        <f t="shared" si="85"/>
        <v>2024</v>
      </c>
      <c r="E1839" s="3" t="s">
        <v>3589</v>
      </c>
      <c r="F1839" s="3" t="s">
        <v>17</v>
      </c>
      <c r="G1839" s="3" t="s">
        <v>47</v>
      </c>
      <c r="H1839" s="3" t="s">
        <v>120</v>
      </c>
      <c r="I1839" s="3" t="s">
        <v>159</v>
      </c>
      <c r="J1839" s="3" t="s">
        <v>3590</v>
      </c>
      <c r="K1839" s="3">
        <v>4</v>
      </c>
      <c r="L1839" s="3">
        <v>30438</v>
      </c>
      <c r="M1839" s="3">
        <f t="shared" si="86"/>
        <v>121752</v>
      </c>
      <c r="N1839" s="6">
        <f>Table2[[#This Row],[revenue]]/Table2[[#This Row],[Order ID]]</f>
        <v>10.284845413076534</v>
      </c>
      <c r="O1839" s="3" t="str" cm="1">
        <f t="array" ref="O1839">_xlfn.IFS(M1839&lt;=150000,"regular",M1839&lt;=300000,"premium",M1839&lt;=500000,"VIP")</f>
        <v>regular</v>
      </c>
    </row>
    <row r="1840" spans="1:15" x14ac:dyDescent="0.25">
      <c r="A1840" s="3">
        <v>11839</v>
      </c>
      <c r="B1840" s="5">
        <v>45870</v>
      </c>
      <c r="C1840" s="5" t="str">
        <f t="shared" si="84"/>
        <v>Aug</v>
      </c>
      <c r="D1840" s="5" t="str">
        <f t="shared" si="85"/>
        <v>2025</v>
      </c>
      <c r="E1840" s="3" t="s">
        <v>3591</v>
      </c>
      <c r="F1840" s="3" t="s">
        <v>33</v>
      </c>
      <c r="G1840" s="3" t="s">
        <v>43</v>
      </c>
      <c r="H1840" s="3" t="s">
        <v>120</v>
      </c>
      <c r="I1840" s="3" t="s">
        <v>155</v>
      </c>
      <c r="J1840" s="3" t="s">
        <v>3592</v>
      </c>
      <c r="K1840" s="3">
        <v>5</v>
      </c>
      <c r="L1840" s="3">
        <v>50296</v>
      </c>
      <c r="M1840" s="3">
        <f t="shared" si="86"/>
        <v>251480</v>
      </c>
      <c r="N1840" s="6">
        <f>Table2[[#This Row],[revenue]]/Table2[[#This Row],[Order ID]]</f>
        <v>21.241658923895599</v>
      </c>
      <c r="O1840" s="3" t="str" cm="1">
        <f t="array" ref="O1840">_xlfn.IFS(M1840&lt;=150000,"regular",M1840&lt;=300000,"premium",M1840&lt;=500000,"VIP")</f>
        <v>premium</v>
      </c>
    </row>
    <row r="1841" spans="1:15" x14ac:dyDescent="0.25">
      <c r="A1841" s="3">
        <v>11840</v>
      </c>
      <c r="B1841" s="5">
        <v>45716</v>
      </c>
      <c r="C1841" s="5" t="str">
        <f t="shared" si="84"/>
        <v>Feb</v>
      </c>
      <c r="D1841" s="5" t="str">
        <f t="shared" si="85"/>
        <v>2025</v>
      </c>
      <c r="E1841" s="3" t="s">
        <v>3593</v>
      </c>
      <c r="F1841" s="3" t="s">
        <v>23</v>
      </c>
      <c r="G1841" s="3" t="s">
        <v>24</v>
      </c>
      <c r="H1841" s="3" t="s">
        <v>35</v>
      </c>
      <c r="I1841" s="3" t="s">
        <v>179</v>
      </c>
      <c r="J1841" s="3" t="s">
        <v>3594</v>
      </c>
      <c r="K1841" s="3">
        <v>1</v>
      </c>
      <c r="L1841" s="3">
        <v>63288</v>
      </c>
      <c r="M1841" s="3">
        <f t="shared" si="86"/>
        <v>63288</v>
      </c>
      <c r="N1841" s="6">
        <f>Table2[[#This Row],[revenue]]/Table2[[#This Row],[Order ID]]</f>
        <v>5.3452702702702704</v>
      </c>
      <c r="O1841" s="3" t="str" cm="1">
        <f t="array" ref="O1841">_xlfn.IFS(M1841&lt;=150000,"regular",M1841&lt;=300000,"premium",M1841&lt;=500000,"VIP")</f>
        <v>regular</v>
      </c>
    </row>
    <row r="1842" spans="1:15" x14ac:dyDescent="0.25">
      <c r="A1842" s="3">
        <v>11841</v>
      </c>
      <c r="B1842" s="5">
        <v>45230</v>
      </c>
      <c r="C1842" s="5" t="str">
        <f t="shared" si="84"/>
        <v>Oct</v>
      </c>
      <c r="D1842" s="5" t="str">
        <f t="shared" si="85"/>
        <v>2023</v>
      </c>
      <c r="E1842" s="3" t="s">
        <v>3595</v>
      </c>
      <c r="F1842" s="3" t="s">
        <v>11</v>
      </c>
      <c r="G1842" s="3" t="s">
        <v>61</v>
      </c>
      <c r="H1842" s="3" t="s">
        <v>120</v>
      </c>
      <c r="I1842" s="3" t="s">
        <v>159</v>
      </c>
      <c r="J1842" s="3" t="s">
        <v>3257</v>
      </c>
      <c r="K1842" s="3">
        <v>4</v>
      </c>
      <c r="L1842" s="3">
        <v>71030</v>
      </c>
      <c r="M1842" s="3">
        <f t="shared" si="86"/>
        <v>284120</v>
      </c>
      <c r="N1842" s="6">
        <f>Table2[[#This Row],[revenue]]/Table2[[#This Row],[Order ID]]</f>
        <v>23.994595051093658</v>
      </c>
      <c r="O1842" s="3" t="str" cm="1">
        <f t="array" ref="O1842">_xlfn.IFS(M1842&lt;=150000,"regular",M1842&lt;=300000,"premium",M1842&lt;=500000,"VIP")</f>
        <v>premium</v>
      </c>
    </row>
    <row r="1843" spans="1:15" x14ac:dyDescent="0.25">
      <c r="A1843" s="3">
        <v>11842</v>
      </c>
      <c r="B1843" s="5">
        <v>45210</v>
      </c>
      <c r="C1843" s="5" t="str">
        <f t="shared" si="84"/>
        <v>Oct</v>
      </c>
      <c r="D1843" s="5" t="str">
        <f t="shared" si="85"/>
        <v>2023</v>
      </c>
      <c r="E1843" s="3" t="s">
        <v>3596</v>
      </c>
      <c r="F1843" s="3" t="s">
        <v>11</v>
      </c>
      <c r="G1843" s="3" t="s">
        <v>12</v>
      </c>
      <c r="H1843" s="3" t="s">
        <v>35</v>
      </c>
      <c r="I1843" s="3" t="s">
        <v>437</v>
      </c>
      <c r="J1843" s="3" t="s">
        <v>3597</v>
      </c>
      <c r="K1843" s="3">
        <v>5</v>
      </c>
      <c r="L1843" s="3">
        <v>75726</v>
      </c>
      <c r="M1843" s="3">
        <f t="shared" si="86"/>
        <v>378630</v>
      </c>
      <c r="N1843" s="6">
        <f>Table2[[#This Row],[revenue]]/Table2[[#This Row],[Order ID]]</f>
        <v>31.973484208748523</v>
      </c>
      <c r="O1843" s="3" t="str" cm="1">
        <f t="array" ref="O1843">_xlfn.IFS(M1843&lt;=150000,"regular",M1843&lt;=300000,"premium",M1843&lt;=500000,"VIP")</f>
        <v>VIP</v>
      </c>
    </row>
    <row r="1844" spans="1:15" x14ac:dyDescent="0.25">
      <c r="A1844" s="3">
        <v>11843</v>
      </c>
      <c r="B1844" s="5">
        <v>45926</v>
      </c>
      <c r="C1844" s="5" t="str">
        <f t="shared" si="84"/>
        <v>Sep</v>
      </c>
      <c r="D1844" s="5" t="str">
        <f t="shared" si="85"/>
        <v>2025</v>
      </c>
      <c r="E1844" s="3" t="s">
        <v>3598</v>
      </c>
      <c r="F1844" s="3" t="s">
        <v>11</v>
      </c>
      <c r="G1844" s="3" t="s">
        <v>165</v>
      </c>
      <c r="H1844" s="3" t="s">
        <v>120</v>
      </c>
      <c r="I1844" s="3" t="s">
        <v>159</v>
      </c>
      <c r="J1844" s="3" t="s">
        <v>3599</v>
      </c>
      <c r="K1844" s="3">
        <v>1</v>
      </c>
      <c r="L1844" s="3">
        <v>20686</v>
      </c>
      <c r="M1844" s="3">
        <f t="shared" si="86"/>
        <v>20686</v>
      </c>
      <c r="N1844" s="6">
        <f>Table2[[#This Row],[revenue]]/Table2[[#This Row],[Order ID]]</f>
        <v>1.7466858059613273</v>
      </c>
      <c r="O1844" s="3" t="str" cm="1">
        <f t="array" ref="O1844">_xlfn.IFS(M1844&lt;=150000,"regular",M1844&lt;=300000,"premium",M1844&lt;=500000,"VIP")</f>
        <v>regular</v>
      </c>
    </row>
    <row r="1845" spans="1:15" x14ac:dyDescent="0.25">
      <c r="A1845" s="3">
        <v>11844</v>
      </c>
      <c r="B1845" s="5">
        <v>45241</v>
      </c>
      <c r="C1845" s="5" t="str">
        <f t="shared" si="84"/>
        <v>Nov</v>
      </c>
      <c r="D1845" s="5" t="str">
        <f t="shared" si="85"/>
        <v>2023</v>
      </c>
      <c r="E1845" s="3" t="s">
        <v>3600</v>
      </c>
      <c r="F1845" s="3" t="s">
        <v>11</v>
      </c>
      <c r="G1845" s="3" t="s">
        <v>84</v>
      </c>
      <c r="H1845" s="3" t="s">
        <v>25</v>
      </c>
      <c r="I1845" s="3" t="s">
        <v>26</v>
      </c>
      <c r="J1845" s="3" t="s">
        <v>3601</v>
      </c>
      <c r="K1845" s="3">
        <v>5</v>
      </c>
      <c r="L1845" s="3">
        <v>73393</v>
      </c>
      <c r="M1845" s="3">
        <f t="shared" si="86"/>
        <v>366965</v>
      </c>
      <c r="N1845" s="6">
        <f>Table2[[#This Row],[revenue]]/Table2[[#This Row],[Order ID]]</f>
        <v>30.98319824383654</v>
      </c>
      <c r="O1845" s="3" t="str" cm="1">
        <f t="array" ref="O1845">_xlfn.IFS(M1845&lt;=150000,"regular",M1845&lt;=300000,"premium",M1845&lt;=500000,"VIP")</f>
        <v>VIP</v>
      </c>
    </row>
    <row r="1846" spans="1:15" x14ac:dyDescent="0.25">
      <c r="A1846" s="3">
        <v>11845</v>
      </c>
      <c r="B1846" s="5">
        <v>45705</v>
      </c>
      <c r="C1846" s="5" t="str">
        <f t="shared" si="84"/>
        <v>Feb</v>
      </c>
      <c r="D1846" s="5" t="str">
        <f t="shared" si="85"/>
        <v>2025</v>
      </c>
      <c r="E1846" s="3" t="s">
        <v>3602</v>
      </c>
      <c r="F1846" s="3" t="s">
        <v>23</v>
      </c>
      <c r="G1846" s="3" t="s">
        <v>135</v>
      </c>
      <c r="H1846" s="3" t="s">
        <v>62</v>
      </c>
      <c r="I1846" s="3" t="s">
        <v>114</v>
      </c>
      <c r="J1846" s="3" t="s">
        <v>3603</v>
      </c>
      <c r="K1846" s="3">
        <v>4</v>
      </c>
      <c r="L1846" s="3">
        <v>27500</v>
      </c>
      <c r="M1846" s="3">
        <f t="shared" si="86"/>
        <v>110000</v>
      </c>
      <c r="N1846" s="6">
        <f>Table2[[#This Row],[revenue]]/Table2[[#This Row],[Order ID]]</f>
        <v>9.2866188265090752</v>
      </c>
      <c r="O1846" s="3" t="str" cm="1">
        <f t="array" ref="O1846">_xlfn.IFS(M1846&lt;=150000,"regular",M1846&lt;=300000,"premium",M1846&lt;=500000,"VIP")</f>
        <v>regular</v>
      </c>
    </row>
    <row r="1847" spans="1:15" x14ac:dyDescent="0.25">
      <c r="A1847" s="3">
        <v>11846</v>
      </c>
      <c r="B1847" s="5">
        <v>45865</v>
      </c>
      <c r="C1847" s="5" t="str">
        <f t="shared" si="84"/>
        <v>Jul</v>
      </c>
      <c r="D1847" s="5" t="str">
        <f t="shared" si="85"/>
        <v>2025</v>
      </c>
      <c r="E1847" s="3" t="s">
        <v>3604</v>
      </c>
      <c r="F1847" s="3" t="s">
        <v>11</v>
      </c>
      <c r="G1847" s="3" t="s">
        <v>12</v>
      </c>
      <c r="H1847" s="3" t="s">
        <v>77</v>
      </c>
      <c r="I1847" s="3" t="s">
        <v>78</v>
      </c>
      <c r="J1847" s="3" t="s">
        <v>3605</v>
      </c>
      <c r="K1847" s="3">
        <v>1</v>
      </c>
      <c r="L1847" s="3">
        <v>64643</v>
      </c>
      <c r="M1847" s="3">
        <f t="shared" si="86"/>
        <v>64643</v>
      </c>
      <c r="N1847" s="6">
        <f>Table2[[#This Row],[revenue]]/Table2[[#This Row],[Order ID]]</f>
        <v>5.4569474928245825</v>
      </c>
      <c r="O1847" s="3" t="str" cm="1">
        <f t="array" ref="O1847">_xlfn.IFS(M1847&lt;=150000,"regular",M1847&lt;=300000,"premium",M1847&lt;=500000,"VIP")</f>
        <v>regular</v>
      </c>
    </row>
    <row r="1848" spans="1:15" x14ac:dyDescent="0.25">
      <c r="A1848" s="3">
        <v>11847</v>
      </c>
      <c r="B1848" s="5">
        <v>45260</v>
      </c>
      <c r="C1848" s="5" t="str">
        <f t="shared" si="84"/>
        <v>Nov</v>
      </c>
      <c r="D1848" s="5" t="str">
        <f t="shared" si="85"/>
        <v>2023</v>
      </c>
      <c r="E1848" s="3" t="s">
        <v>3606</v>
      </c>
      <c r="F1848" s="3" t="s">
        <v>23</v>
      </c>
      <c r="G1848" s="3" t="s">
        <v>24</v>
      </c>
      <c r="H1848" s="3" t="s">
        <v>120</v>
      </c>
      <c r="I1848" s="3" t="s">
        <v>159</v>
      </c>
      <c r="J1848" s="3" t="s">
        <v>3607</v>
      </c>
      <c r="K1848" s="3">
        <v>3</v>
      </c>
      <c r="L1848" s="3">
        <v>72191</v>
      </c>
      <c r="M1848" s="3">
        <f t="shared" si="86"/>
        <v>216573</v>
      </c>
      <c r="N1848" s="6">
        <f>Table2[[#This Row],[revenue]]/Table2[[#This Row],[Order ID]]</f>
        <v>18.280830590022791</v>
      </c>
      <c r="O1848" s="3" t="str" cm="1">
        <f t="array" ref="O1848">_xlfn.IFS(M1848&lt;=150000,"regular",M1848&lt;=300000,"premium",M1848&lt;=500000,"VIP")</f>
        <v>premium</v>
      </c>
    </row>
    <row r="1849" spans="1:15" x14ac:dyDescent="0.25">
      <c r="A1849" s="3">
        <v>11848</v>
      </c>
      <c r="B1849" s="5">
        <v>45372</v>
      </c>
      <c r="C1849" s="5" t="str">
        <f t="shared" si="84"/>
        <v>Mar</v>
      </c>
      <c r="D1849" s="5" t="str">
        <f t="shared" si="85"/>
        <v>2024</v>
      </c>
      <c r="E1849" s="3" t="s">
        <v>3608</v>
      </c>
      <c r="F1849" s="3" t="s">
        <v>17</v>
      </c>
      <c r="G1849" s="3" t="s">
        <v>66</v>
      </c>
      <c r="H1849" s="3" t="s">
        <v>62</v>
      </c>
      <c r="I1849" s="3" t="s">
        <v>142</v>
      </c>
      <c r="J1849" s="3" t="s">
        <v>2824</v>
      </c>
      <c r="K1849" s="3">
        <v>2</v>
      </c>
      <c r="L1849" s="3">
        <v>41905</v>
      </c>
      <c r="M1849" s="3">
        <f t="shared" si="86"/>
        <v>83810</v>
      </c>
      <c r="N1849" s="6">
        <f>Table2[[#This Row],[revenue]]/Table2[[#This Row],[Order ID]]</f>
        <v>7.073767724510466</v>
      </c>
      <c r="O1849" s="3" t="str" cm="1">
        <f t="array" ref="O1849">_xlfn.IFS(M1849&lt;=150000,"regular",M1849&lt;=300000,"premium",M1849&lt;=500000,"VIP")</f>
        <v>regular</v>
      </c>
    </row>
    <row r="1850" spans="1:15" x14ac:dyDescent="0.25">
      <c r="A1850" s="3">
        <v>11849</v>
      </c>
      <c r="B1850" s="5">
        <v>45392</v>
      </c>
      <c r="C1850" s="5" t="str">
        <f t="shared" si="84"/>
        <v>Apr</v>
      </c>
      <c r="D1850" s="5" t="str">
        <f t="shared" si="85"/>
        <v>2024</v>
      </c>
      <c r="E1850" s="3" t="s">
        <v>3609</v>
      </c>
      <c r="F1850" s="3" t="s">
        <v>17</v>
      </c>
      <c r="G1850" s="3" t="s">
        <v>51</v>
      </c>
      <c r="H1850" s="3" t="s">
        <v>67</v>
      </c>
      <c r="I1850" s="3" t="s">
        <v>298</v>
      </c>
      <c r="J1850" s="3" t="s">
        <v>3151</v>
      </c>
      <c r="K1850" s="3">
        <v>5</v>
      </c>
      <c r="L1850" s="3">
        <v>69536</v>
      </c>
      <c r="M1850" s="3">
        <f t="shared" si="86"/>
        <v>347680</v>
      </c>
      <c r="N1850" s="6">
        <f>Table2[[#This Row],[revenue]]/Table2[[#This Row],[Order ID]]</f>
        <v>29.342560553633216</v>
      </c>
      <c r="O1850" s="3" t="str" cm="1">
        <f t="array" ref="O1850">_xlfn.IFS(M1850&lt;=150000,"regular",M1850&lt;=300000,"premium",M1850&lt;=500000,"VIP")</f>
        <v>VIP</v>
      </c>
    </row>
    <row r="1851" spans="1:15" x14ac:dyDescent="0.25">
      <c r="A1851" s="3">
        <v>11850</v>
      </c>
      <c r="B1851" s="5">
        <v>45464</v>
      </c>
      <c r="C1851" s="5" t="str">
        <f t="shared" si="84"/>
        <v>Jun</v>
      </c>
      <c r="D1851" s="5" t="str">
        <f t="shared" si="85"/>
        <v>2024</v>
      </c>
      <c r="E1851" s="3" t="s">
        <v>3610</v>
      </c>
      <c r="F1851" s="3" t="s">
        <v>11</v>
      </c>
      <c r="G1851" s="3" t="s">
        <v>138</v>
      </c>
      <c r="H1851" s="3" t="s">
        <v>13</v>
      </c>
      <c r="I1851" s="3" t="s">
        <v>14</v>
      </c>
      <c r="J1851" s="3" t="s">
        <v>3611</v>
      </c>
      <c r="K1851" s="3">
        <v>1</v>
      </c>
      <c r="L1851" s="3">
        <v>18563</v>
      </c>
      <c r="M1851" s="3">
        <f t="shared" si="86"/>
        <v>18563</v>
      </c>
      <c r="N1851" s="6">
        <f>Table2[[#This Row],[revenue]]/Table2[[#This Row],[Order ID]]</f>
        <v>1.5664978902953586</v>
      </c>
      <c r="O1851" s="3" t="str" cm="1">
        <f t="array" ref="O1851">_xlfn.IFS(M1851&lt;=150000,"regular",M1851&lt;=300000,"premium",M1851&lt;=500000,"VIP")</f>
        <v>regular</v>
      </c>
    </row>
    <row r="1852" spans="1:15" x14ac:dyDescent="0.25">
      <c r="A1852" s="3">
        <v>11851</v>
      </c>
      <c r="B1852" s="5">
        <v>45619</v>
      </c>
      <c r="C1852" s="5" t="str">
        <f t="shared" si="84"/>
        <v>Nov</v>
      </c>
      <c r="D1852" s="5" t="str">
        <f t="shared" si="85"/>
        <v>2024</v>
      </c>
      <c r="E1852" s="3" t="s">
        <v>3612</v>
      </c>
      <c r="F1852" s="3" t="s">
        <v>23</v>
      </c>
      <c r="G1852" s="3" t="s">
        <v>29</v>
      </c>
      <c r="H1852" s="3" t="s">
        <v>13</v>
      </c>
      <c r="I1852" s="3" t="s">
        <v>48</v>
      </c>
      <c r="J1852" s="3" t="s">
        <v>3613</v>
      </c>
      <c r="K1852" s="3">
        <v>3</v>
      </c>
      <c r="L1852" s="3">
        <v>35613</v>
      </c>
      <c r="M1852" s="3">
        <f t="shared" si="86"/>
        <v>106839</v>
      </c>
      <c r="N1852" s="6">
        <f>Table2[[#This Row],[revenue]]/Table2[[#This Row],[Order ID]]</f>
        <v>9.0151885916800278</v>
      </c>
      <c r="O1852" s="3" t="str" cm="1">
        <f t="array" ref="O1852">_xlfn.IFS(M1852&lt;=150000,"regular",M1852&lt;=300000,"premium",M1852&lt;=500000,"VIP")</f>
        <v>regular</v>
      </c>
    </row>
    <row r="1853" spans="1:15" x14ac:dyDescent="0.25">
      <c r="A1853" s="3">
        <v>11852</v>
      </c>
      <c r="B1853" s="5">
        <v>45448</v>
      </c>
      <c r="C1853" s="5" t="str">
        <f t="shared" si="84"/>
        <v>Jun</v>
      </c>
      <c r="D1853" s="5" t="str">
        <f t="shared" si="85"/>
        <v>2024</v>
      </c>
      <c r="E1853" s="3" t="s">
        <v>3614</v>
      </c>
      <c r="F1853" s="3" t="s">
        <v>11</v>
      </c>
      <c r="G1853" s="3" t="s">
        <v>12</v>
      </c>
      <c r="H1853" s="3" t="s">
        <v>35</v>
      </c>
      <c r="I1853" s="3" t="s">
        <v>44</v>
      </c>
      <c r="J1853" s="3" t="s">
        <v>3615</v>
      </c>
      <c r="K1853" s="3">
        <v>5</v>
      </c>
      <c r="L1853" s="3">
        <v>19507</v>
      </c>
      <c r="M1853" s="3">
        <f t="shared" si="86"/>
        <v>97535</v>
      </c>
      <c r="N1853" s="6">
        <f>Table2[[#This Row],[revenue]]/Table2[[#This Row],[Order ID]]</f>
        <v>8.2294127573405333</v>
      </c>
      <c r="O1853" s="3" t="str" cm="1">
        <f t="array" ref="O1853">_xlfn.IFS(M1853&lt;=150000,"regular",M1853&lt;=300000,"premium",M1853&lt;=500000,"VIP")</f>
        <v>regular</v>
      </c>
    </row>
    <row r="1854" spans="1:15" x14ac:dyDescent="0.25">
      <c r="A1854" s="3">
        <v>11853</v>
      </c>
      <c r="B1854" s="5">
        <v>45299</v>
      </c>
      <c r="C1854" s="5" t="str">
        <f t="shared" si="84"/>
        <v>Jan</v>
      </c>
      <c r="D1854" s="5" t="str">
        <f t="shared" si="85"/>
        <v>2024</v>
      </c>
      <c r="E1854" s="3" t="s">
        <v>3616</v>
      </c>
      <c r="F1854" s="3" t="s">
        <v>17</v>
      </c>
      <c r="G1854" s="3" t="s">
        <v>51</v>
      </c>
      <c r="H1854" s="3" t="s">
        <v>67</v>
      </c>
      <c r="I1854" s="3" t="s">
        <v>400</v>
      </c>
      <c r="J1854" s="3" t="s">
        <v>3617</v>
      </c>
      <c r="K1854" s="3">
        <v>4</v>
      </c>
      <c r="L1854" s="3">
        <v>25807</v>
      </c>
      <c r="M1854" s="3">
        <f t="shared" si="86"/>
        <v>103228</v>
      </c>
      <c r="N1854" s="6">
        <f>Table2[[#This Row],[revenue]]/Table2[[#This Row],[Order ID]]</f>
        <v>8.7090188138024125</v>
      </c>
      <c r="O1854" s="3" t="str" cm="1">
        <f t="array" ref="O1854">_xlfn.IFS(M1854&lt;=150000,"regular",M1854&lt;=300000,"premium",M1854&lt;=500000,"VIP")</f>
        <v>regular</v>
      </c>
    </row>
    <row r="1855" spans="1:15" x14ac:dyDescent="0.25">
      <c r="A1855" s="3">
        <v>11854</v>
      </c>
      <c r="B1855" s="5">
        <v>45720</v>
      </c>
      <c r="C1855" s="5" t="str">
        <f t="shared" si="84"/>
        <v>Mar</v>
      </c>
      <c r="D1855" s="5" t="str">
        <f t="shared" si="85"/>
        <v>2025</v>
      </c>
      <c r="E1855" s="3" t="s">
        <v>3618</v>
      </c>
      <c r="F1855" s="3" t="s">
        <v>33</v>
      </c>
      <c r="G1855" s="3" t="s">
        <v>94</v>
      </c>
      <c r="H1855" s="3" t="s">
        <v>39</v>
      </c>
      <c r="I1855" s="3" t="s">
        <v>40</v>
      </c>
      <c r="J1855" s="3" t="s">
        <v>3619</v>
      </c>
      <c r="K1855" s="3">
        <v>2</v>
      </c>
      <c r="L1855" s="3">
        <v>58550</v>
      </c>
      <c r="M1855" s="3">
        <f t="shared" si="86"/>
        <v>117100</v>
      </c>
      <c r="N1855" s="6">
        <f>Table2[[#This Row],[revenue]]/Table2[[#This Row],[Order ID]]</f>
        <v>9.8785220178842579</v>
      </c>
      <c r="O1855" s="3" t="str" cm="1">
        <f t="array" ref="O1855">_xlfn.IFS(M1855&lt;=150000,"regular",M1855&lt;=300000,"premium",M1855&lt;=500000,"VIP")</f>
        <v>regular</v>
      </c>
    </row>
    <row r="1856" spans="1:15" x14ac:dyDescent="0.25">
      <c r="A1856" s="3">
        <v>11855</v>
      </c>
      <c r="B1856" s="5">
        <v>45408</v>
      </c>
      <c r="C1856" s="5" t="str">
        <f t="shared" si="84"/>
        <v>Apr</v>
      </c>
      <c r="D1856" s="5" t="str">
        <f t="shared" si="85"/>
        <v>2024</v>
      </c>
      <c r="E1856" s="3" t="s">
        <v>3620</v>
      </c>
      <c r="F1856" s="3" t="s">
        <v>17</v>
      </c>
      <c r="G1856" s="3" t="s">
        <v>18</v>
      </c>
      <c r="H1856" s="3" t="s">
        <v>62</v>
      </c>
      <c r="I1856" s="3" t="s">
        <v>63</v>
      </c>
      <c r="J1856" s="3" t="s">
        <v>3621</v>
      </c>
      <c r="K1856" s="3">
        <v>3</v>
      </c>
      <c r="L1856" s="3">
        <v>56821</v>
      </c>
      <c r="M1856" s="3">
        <f t="shared" si="86"/>
        <v>170463</v>
      </c>
      <c r="N1856" s="6">
        <f>Table2[[#This Row],[revenue]]/Table2[[#This Row],[Order ID]]</f>
        <v>14.378996204133276</v>
      </c>
      <c r="O1856" s="3" t="str" cm="1">
        <f t="array" ref="O1856">_xlfn.IFS(M1856&lt;=150000,"regular",M1856&lt;=300000,"premium",M1856&lt;=500000,"VIP")</f>
        <v>premium</v>
      </c>
    </row>
    <row r="1857" spans="1:15" x14ac:dyDescent="0.25">
      <c r="A1857" s="3">
        <v>11856</v>
      </c>
      <c r="B1857" s="5">
        <v>45299</v>
      </c>
      <c r="C1857" s="5" t="str">
        <f t="shared" si="84"/>
        <v>Jan</v>
      </c>
      <c r="D1857" s="5" t="str">
        <f t="shared" si="85"/>
        <v>2024</v>
      </c>
      <c r="E1857" s="3" t="s">
        <v>3622</v>
      </c>
      <c r="F1857" s="3" t="s">
        <v>17</v>
      </c>
      <c r="G1857" s="3" t="s">
        <v>158</v>
      </c>
      <c r="H1857" s="3" t="s">
        <v>62</v>
      </c>
      <c r="I1857" s="3" t="s">
        <v>63</v>
      </c>
      <c r="J1857" s="3" t="s">
        <v>3623</v>
      </c>
      <c r="K1857" s="3">
        <v>4</v>
      </c>
      <c r="L1857" s="3">
        <v>35223</v>
      </c>
      <c r="M1857" s="3">
        <f t="shared" si="86"/>
        <v>140892</v>
      </c>
      <c r="N1857" s="6">
        <f>Table2[[#This Row],[revenue]]/Table2[[#This Row],[Order ID]]</f>
        <v>11.883603238866396</v>
      </c>
      <c r="O1857" s="3" t="str" cm="1">
        <f t="array" ref="O1857">_xlfn.IFS(M1857&lt;=150000,"regular",M1857&lt;=300000,"premium",M1857&lt;=500000,"VIP")</f>
        <v>regular</v>
      </c>
    </row>
    <row r="1858" spans="1:15" x14ac:dyDescent="0.25">
      <c r="A1858" s="3">
        <v>11857</v>
      </c>
      <c r="B1858" s="5">
        <v>45631</v>
      </c>
      <c r="C1858" s="5" t="str">
        <f t="shared" si="84"/>
        <v>Dec</v>
      </c>
      <c r="D1858" s="5" t="str">
        <f t="shared" si="85"/>
        <v>2024</v>
      </c>
      <c r="E1858" s="3" t="s">
        <v>3624</v>
      </c>
      <c r="F1858" s="3" t="s">
        <v>33</v>
      </c>
      <c r="G1858" s="3" t="s">
        <v>94</v>
      </c>
      <c r="H1858" s="3" t="s">
        <v>77</v>
      </c>
      <c r="I1858" s="3" t="s">
        <v>162</v>
      </c>
      <c r="J1858" s="3" t="s">
        <v>1258</v>
      </c>
      <c r="K1858" s="3">
        <v>1</v>
      </c>
      <c r="L1858" s="3">
        <v>1808</v>
      </c>
      <c r="M1858" s="3">
        <f t="shared" si="86"/>
        <v>1808</v>
      </c>
      <c r="N1858" s="6">
        <f>Table2[[#This Row],[revenue]]/Table2[[#This Row],[Order ID]]</f>
        <v>0.15248376486463691</v>
      </c>
      <c r="O1858" s="3" t="str" cm="1">
        <f t="array" ref="O1858">_xlfn.IFS(M1858&lt;=150000,"regular",M1858&lt;=300000,"premium",M1858&lt;=500000,"VIP")</f>
        <v>regular</v>
      </c>
    </row>
    <row r="1859" spans="1:15" x14ac:dyDescent="0.25">
      <c r="A1859" s="3">
        <v>11858</v>
      </c>
      <c r="B1859" s="5">
        <v>45748</v>
      </c>
      <c r="C1859" s="5" t="str">
        <f t="shared" ref="C1859:C1922" si="87">TEXT(B1859,"mmm")</f>
        <v>Apr</v>
      </c>
      <c r="D1859" s="5" t="str">
        <f t="shared" ref="D1859:D1922" si="88">TEXT(B1859,"yyyy")</f>
        <v>2025</v>
      </c>
      <c r="E1859" s="3" t="s">
        <v>3625</v>
      </c>
      <c r="F1859" s="3" t="s">
        <v>23</v>
      </c>
      <c r="G1859" s="3" t="s">
        <v>105</v>
      </c>
      <c r="H1859" s="3" t="s">
        <v>62</v>
      </c>
      <c r="I1859" s="3" t="s">
        <v>508</v>
      </c>
      <c r="J1859" s="3" t="s">
        <v>3626</v>
      </c>
      <c r="K1859" s="3">
        <v>2</v>
      </c>
      <c r="L1859" s="3">
        <v>39244</v>
      </c>
      <c r="M1859" s="3">
        <f t="shared" ref="M1859:M1922" si="89">K1859*L1859</f>
        <v>78488</v>
      </c>
      <c r="N1859" s="6">
        <f>Table2[[#This Row],[revenue]]/Table2[[#This Row],[Order ID]]</f>
        <v>6.6189913982121773</v>
      </c>
      <c r="O1859" s="3" t="str" cm="1">
        <f t="array" ref="O1859">_xlfn.IFS(M1859&lt;=150000,"regular",M1859&lt;=300000,"premium",M1859&lt;=500000,"VIP")</f>
        <v>regular</v>
      </c>
    </row>
    <row r="1860" spans="1:15" x14ac:dyDescent="0.25">
      <c r="A1860" s="3">
        <v>11859</v>
      </c>
      <c r="B1860" s="5">
        <v>45748</v>
      </c>
      <c r="C1860" s="5" t="str">
        <f t="shared" si="87"/>
        <v>Apr</v>
      </c>
      <c r="D1860" s="5" t="str">
        <f t="shared" si="88"/>
        <v>2025</v>
      </c>
      <c r="E1860" s="3" t="s">
        <v>3627</v>
      </c>
      <c r="F1860" s="3" t="s">
        <v>11</v>
      </c>
      <c r="G1860" s="3" t="s">
        <v>165</v>
      </c>
      <c r="H1860" s="3" t="s">
        <v>87</v>
      </c>
      <c r="I1860" s="3" t="s">
        <v>88</v>
      </c>
      <c r="J1860" s="3" t="s">
        <v>3628</v>
      </c>
      <c r="K1860" s="3">
        <v>1</v>
      </c>
      <c r="L1860" s="3">
        <v>41913</v>
      </c>
      <c r="M1860" s="3">
        <f t="shared" si="89"/>
        <v>41913</v>
      </c>
      <c r="N1860" s="6">
        <f>Table2[[#This Row],[revenue]]/Table2[[#This Row],[Order ID]]</f>
        <v>3.5342777637237539</v>
      </c>
      <c r="O1860" s="3" t="str" cm="1">
        <f t="array" ref="O1860">_xlfn.IFS(M1860&lt;=150000,"regular",M1860&lt;=300000,"premium",M1860&lt;=500000,"VIP")</f>
        <v>regular</v>
      </c>
    </row>
    <row r="1861" spans="1:15" x14ac:dyDescent="0.25">
      <c r="A1861" s="3">
        <v>11860</v>
      </c>
      <c r="B1861" s="5">
        <v>45500</v>
      </c>
      <c r="C1861" s="5" t="str">
        <f t="shared" si="87"/>
        <v>Jul</v>
      </c>
      <c r="D1861" s="5" t="str">
        <f t="shared" si="88"/>
        <v>2024</v>
      </c>
      <c r="E1861" s="3" t="s">
        <v>3629</v>
      </c>
      <c r="F1861" s="3" t="s">
        <v>11</v>
      </c>
      <c r="G1861" s="3" t="s">
        <v>165</v>
      </c>
      <c r="H1861" s="3" t="s">
        <v>67</v>
      </c>
      <c r="I1861" s="3" t="s">
        <v>298</v>
      </c>
      <c r="J1861" s="3" t="s">
        <v>3630</v>
      </c>
      <c r="K1861" s="3">
        <v>3</v>
      </c>
      <c r="L1861" s="3">
        <v>15521</v>
      </c>
      <c r="M1861" s="3">
        <f t="shared" si="89"/>
        <v>46563</v>
      </c>
      <c r="N1861" s="6">
        <f>Table2[[#This Row],[revenue]]/Table2[[#This Row],[Order ID]]</f>
        <v>3.926053962900506</v>
      </c>
      <c r="O1861" s="3" t="str" cm="1">
        <f t="array" ref="O1861">_xlfn.IFS(M1861&lt;=150000,"regular",M1861&lt;=300000,"premium",M1861&lt;=500000,"VIP")</f>
        <v>regular</v>
      </c>
    </row>
    <row r="1862" spans="1:15" x14ac:dyDescent="0.25">
      <c r="A1862" s="3">
        <v>11861</v>
      </c>
      <c r="B1862" s="5">
        <v>45488</v>
      </c>
      <c r="C1862" s="5" t="str">
        <f t="shared" si="87"/>
        <v>Jul</v>
      </c>
      <c r="D1862" s="5" t="str">
        <f t="shared" si="88"/>
        <v>2024</v>
      </c>
      <c r="E1862" s="3" t="s">
        <v>3631</v>
      </c>
      <c r="F1862" s="3" t="s">
        <v>23</v>
      </c>
      <c r="G1862" s="3" t="s">
        <v>24</v>
      </c>
      <c r="H1862" s="3" t="s">
        <v>67</v>
      </c>
      <c r="I1862" s="3" t="s">
        <v>68</v>
      </c>
      <c r="J1862" s="3" t="s">
        <v>3632</v>
      </c>
      <c r="K1862" s="3">
        <v>2</v>
      </c>
      <c r="L1862" s="3">
        <v>67530</v>
      </c>
      <c r="M1862" s="3">
        <f t="shared" si="89"/>
        <v>135060</v>
      </c>
      <c r="N1862" s="6">
        <f>Table2[[#This Row],[revenue]]/Table2[[#This Row],[Order ID]]</f>
        <v>11.386898237922603</v>
      </c>
      <c r="O1862" s="3" t="str" cm="1">
        <f t="array" ref="O1862">_xlfn.IFS(M1862&lt;=150000,"regular",M1862&lt;=300000,"premium",M1862&lt;=500000,"VIP")</f>
        <v>regular</v>
      </c>
    </row>
    <row r="1863" spans="1:15" x14ac:dyDescent="0.25">
      <c r="A1863" s="3">
        <v>11862</v>
      </c>
      <c r="B1863" s="5">
        <v>45478</v>
      </c>
      <c r="C1863" s="5" t="str">
        <f t="shared" si="87"/>
        <v>Jul</v>
      </c>
      <c r="D1863" s="5" t="str">
        <f t="shared" si="88"/>
        <v>2024</v>
      </c>
      <c r="E1863" s="3" t="s">
        <v>3633</v>
      </c>
      <c r="F1863" s="3" t="s">
        <v>11</v>
      </c>
      <c r="G1863" s="3" t="s">
        <v>12</v>
      </c>
      <c r="H1863" s="3" t="s">
        <v>35</v>
      </c>
      <c r="I1863" s="3" t="s">
        <v>179</v>
      </c>
      <c r="J1863" s="3" t="s">
        <v>3634</v>
      </c>
      <c r="K1863" s="3">
        <v>3</v>
      </c>
      <c r="L1863" s="3">
        <v>22539</v>
      </c>
      <c r="M1863" s="3">
        <f t="shared" si="89"/>
        <v>67617</v>
      </c>
      <c r="N1863" s="6">
        <f>Table2[[#This Row],[revenue]]/Table2[[#This Row],[Order ID]]</f>
        <v>5.7003034901365703</v>
      </c>
      <c r="O1863" s="3" t="str" cm="1">
        <f t="array" ref="O1863">_xlfn.IFS(M1863&lt;=150000,"regular",M1863&lt;=300000,"premium",M1863&lt;=500000,"VIP")</f>
        <v>regular</v>
      </c>
    </row>
    <row r="1864" spans="1:15" x14ac:dyDescent="0.25">
      <c r="A1864" s="3">
        <v>11863</v>
      </c>
      <c r="B1864" s="5">
        <v>45365</v>
      </c>
      <c r="C1864" s="5" t="str">
        <f t="shared" si="87"/>
        <v>Mar</v>
      </c>
      <c r="D1864" s="5" t="str">
        <f t="shared" si="88"/>
        <v>2024</v>
      </c>
      <c r="E1864" s="3" t="s">
        <v>3635</v>
      </c>
      <c r="F1864" s="3" t="s">
        <v>23</v>
      </c>
      <c r="G1864" s="3" t="s">
        <v>76</v>
      </c>
      <c r="H1864" s="3" t="s">
        <v>120</v>
      </c>
      <c r="I1864" s="3" t="s">
        <v>155</v>
      </c>
      <c r="J1864" s="3" t="s">
        <v>2736</v>
      </c>
      <c r="K1864" s="3">
        <v>3</v>
      </c>
      <c r="L1864" s="3">
        <v>66499</v>
      </c>
      <c r="M1864" s="3">
        <f t="shared" si="89"/>
        <v>199497</v>
      </c>
      <c r="N1864" s="6">
        <f>Table2[[#This Row],[revenue]]/Table2[[#This Row],[Order ID]]</f>
        <v>16.81674112787659</v>
      </c>
      <c r="O1864" s="3" t="str" cm="1">
        <f t="array" ref="O1864">_xlfn.IFS(M1864&lt;=150000,"regular",M1864&lt;=300000,"premium",M1864&lt;=500000,"VIP")</f>
        <v>premium</v>
      </c>
    </row>
    <row r="1865" spans="1:15" x14ac:dyDescent="0.25">
      <c r="A1865" s="3">
        <v>11864</v>
      </c>
      <c r="B1865" s="5">
        <v>45274</v>
      </c>
      <c r="C1865" s="5" t="str">
        <f t="shared" si="87"/>
        <v>Dec</v>
      </c>
      <c r="D1865" s="5" t="str">
        <f t="shared" si="88"/>
        <v>2023</v>
      </c>
      <c r="E1865" s="3" t="s">
        <v>3636</v>
      </c>
      <c r="F1865" s="3" t="s">
        <v>11</v>
      </c>
      <c r="G1865" s="3" t="s">
        <v>165</v>
      </c>
      <c r="H1865" s="3" t="s">
        <v>25</v>
      </c>
      <c r="I1865" s="3" t="s">
        <v>26</v>
      </c>
      <c r="J1865" s="3" t="s">
        <v>27</v>
      </c>
      <c r="K1865" s="3">
        <v>1</v>
      </c>
      <c r="L1865" s="3">
        <v>23237</v>
      </c>
      <c r="M1865" s="3">
        <f t="shared" si="89"/>
        <v>23237</v>
      </c>
      <c r="N1865" s="6">
        <f>Table2[[#This Row],[revenue]]/Table2[[#This Row],[Order ID]]</f>
        <v>1.9586142953472689</v>
      </c>
      <c r="O1865" s="3" t="str" cm="1">
        <f t="array" ref="O1865">_xlfn.IFS(M1865&lt;=150000,"regular",M1865&lt;=300000,"premium",M1865&lt;=500000,"VIP")</f>
        <v>regular</v>
      </c>
    </row>
    <row r="1866" spans="1:15" x14ac:dyDescent="0.25">
      <c r="A1866" s="3">
        <v>11865</v>
      </c>
      <c r="B1866" s="5">
        <v>45558</v>
      </c>
      <c r="C1866" s="5" t="str">
        <f t="shared" si="87"/>
        <v>Sep</v>
      </c>
      <c r="D1866" s="5" t="str">
        <f t="shared" si="88"/>
        <v>2024</v>
      </c>
      <c r="E1866" s="3" t="s">
        <v>3637</v>
      </c>
      <c r="F1866" s="3" t="s">
        <v>11</v>
      </c>
      <c r="G1866" s="3" t="s">
        <v>138</v>
      </c>
      <c r="H1866" s="3" t="s">
        <v>25</v>
      </c>
      <c r="I1866" s="3" t="s">
        <v>313</v>
      </c>
      <c r="J1866" s="3" t="s">
        <v>1696</v>
      </c>
      <c r="K1866" s="3">
        <v>3</v>
      </c>
      <c r="L1866" s="3">
        <v>39248</v>
      </c>
      <c r="M1866" s="3">
        <f t="shared" si="89"/>
        <v>117744</v>
      </c>
      <c r="N1866" s="6">
        <f>Table2[[#This Row],[revenue]]/Table2[[#This Row],[Order ID]]</f>
        <v>9.9236409608091023</v>
      </c>
      <c r="O1866" s="3" t="str" cm="1">
        <f t="array" ref="O1866">_xlfn.IFS(M1866&lt;=150000,"regular",M1866&lt;=300000,"premium",M1866&lt;=500000,"VIP")</f>
        <v>regular</v>
      </c>
    </row>
    <row r="1867" spans="1:15" x14ac:dyDescent="0.25">
      <c r="A1867" s="3">
        <v>11866</v>
      </c>
      <c r="B1867" s="5">
        <v>45315</v>
      </c>
      <c r="C1867" s="5" t="str">
        <f t="shared" si="87"/>
        <v>Jan</v>
      </c>
      <c r="D1867" s="5" t="str">
        <f t="shared" si="88"/>
        <v>2024</v>
      </c>
      <c r="E1867" s="3" t="s">
        <v>3638</v>
      </c>
      <c r="F1867" s="3" t="s">
        <v>33</v>
      </c>
      <c r="G1867" s="3" t="s">
        <v>43</v>
      </c>
      <c r="H1867" s="3" t="s">
        <v>35</v>
      </c>
      <c r="I1867" s="3" t="s">
        <v>437</v>
      </c>
      <c r="J1867" s="3" t="s">
        <v>3639</v>
      </c>
      <c r="K1867" s="3">
        <v>1</v>
      </c>
      <c r="L1867" s="3">
        <v>17022</v>
      </c>
      <c r="M1867" s="3">
        <f t="shared" si="89"/>
        <v>17022</v>
      </c>
      <c r="N1867" s="6">
        <f>Table2[[#This Row],[revenue]]/Table2[[#This Row],[Order ID]]</f>
        <v>1.4345187931906287</v>
      </c>
      <c r="O1867" s="3" t="str" cm="1">
        <f t="array" ref="O1867">_xlfn.IFS(M1867&lt;=150000,"regular",M1867&lt;=300000,"premium",M1867&lt;=500000,"VIP")</f>
        <v>regular</v>
      </c>
    </row>
    <row r="1868" spans="1:15" x14ac:dyDescent="0.25">
      <c r="A1868" s="3">
        <v>11867</v>
      </c>
      <c r="B1868" s="5">
        <v>45497</v>
      </c>
      <c r="C1868" s="5" t="str">
        <f t="shared" si="87"/>
        <v>Jul</v>
      </c>
      <c r="D1868" s="5" t="str">
        <f t="shared" si="88"/>
        <v>2024</v>
      </c>
      <c r="E1868" s="3" t="s">
        <v>3640</v>
      </c>
      <c r="F1868" s="3" t="s">
        <v>33</v>
      </c>
      <c r="G1868" s="3" t="s">
        <v>101</v>
      </c>
      <c r="H1868" s="3" t="s">
        <v>19</v>
      </c>
      <c r="I1868" s="3" t="s">
        <v>30</v>
      </c>
      <c r="J1868" s="3" t="s">
        <v>3641</v>
      </c>
      <c r="K1868" s="3">
        <v>3</v>
      </c>
      <c r="L1868" s="3">
        <v>76417</v>
      </c>
      <c r="M1868" s="3">
        <f t="shared" si="89"/>
        <v>229251</v>
      </c>
      <c r="N1868" s="6">
        <f>Table2[[#This Row],[revenue]]/Table2[[#This Row],[Order ID]]</f>
        <v>19.318361843768432</v>
      </c>
      <c r="O1868" s="3" t="str" cm="1">
        <f t="array" ref="O1868">_xlfn.IFS(M1868&lt;=150000,"regular",M1868&lt;=300000,"premium",M1868&lt;=500000,"VIP")</f>
        <v>premium</v>
      </c>
    </row>
    <row r="1869" spans="1:15" x14ac:dyDescent="0.25">
      <c r="A1869" s="3">
        <v>11868</v>
      </c>
      <c r="B1869" s="5">
        <v>45329</v>
      </c>
      <c r="C1869" s="5" t="str">
        <f t="shared" si="87"/>
        <v>Feb</v>
      </c>
      <c r="D1869" s="5" t="str">
        <f t="shared" si="88"/>
        <v>2024</v>
      </c>
      <c r="E1869" s="3" t="s">
        <v>3642</v>
      </c>
      <c r="F1869" s="3" t="s">
        <v>17</v>
      </c>
      <c r="G1869" s="3" t="s">
        <v>51</v>
      </c>
      <c r="H1869" s="3" t="s">
        <v>19</v>
      </c>
      <c r="I1869" s="3" t="s">
        <v>20</v>
      </c>
      <c r="J1869" s="3" t="s">
        <v>2232</v>
      </c>
      <c r="K1869" s="3">
        <v>5</v>
      </c>
      <c r="L1869" s="3">
        <v>18794</v>
      </c>
      <c r="M1869" s="3">
        <f t="shared" si="89"/>
        <v>93970</v>
      </c>
      <c r="N1869" s="6">
        <f>Table2[[#This Row],[revenue]]/Table2[[#This Row],[Order ID]]</f>
        <v>7.9179305695989211</v>
      </c>
      <c r="O1869" s="3" t="str" cm="1">
        <f t="array" ref="O1869">_xlfn.IFS(M1869&lt;=150000,"regular",M1869&lt;=300000,"premium",M1869&lt;=500000,"VIP")</f>
        <v>regular</v>
      </c>
    </row>
    <row r="1870" spans="1:15" x14ac:dyDescent="0.25">
      <c r="A1870" s="3">
        <v>11869</v>
      </c>
      <c r="B1870" s="5">
        <v>45918</v>
      </c>
      <c r="C1870" s="5" t="str">
        <f t="shared" si="87"/>
        <v>Sep</v>
      </c>
      <c r="D1870" s="5" t="str">
        <f t="shared" si="88"/>
        <v>2025</v>
      </c>
      <c r="E1870" s="3" t="s">
        <v>3643</v>
      </c>
      <c r="F1870" s="3" t="s">
        <v>17</v>
      </c>
      <c r="G1870" s="3" t="s">
        <v>18</v>
      </c>
      <c r="H1870" s="3" t="s">
        <v>62</v>
      </c>
      <c r="I1870" s="3" t="s">
        <v>63</v>
      </c>
      <c r="J1870" s="3" t="s">
        <v>3644</v>
      </c>
      <c r="K1870" s="3">
        <v>4</v>
      </c>
      <c r="L1870" s="3">
        <v>28073</v>
      </c>
      <c r="M1870" s="3">
        <f t="shared" si="89"/>
        <v>112292</v>
      </c>
      <c r="N1870" s="6">
        <f>Table2[[#This Row],[revenue]]/Table2[[#This Row],[Order ID]]</f>
        <v>9.4609486898643524</v>
      </c>
      <c r="O1870" s="3" t="str" cm="1">
        <f t="array" ref="O1870">_xlfn.IFS(M1870&lt;=150000,"regular",M1870&lt;=300000,"premium",M1870&lt;=500000,"VIP")</f>
        <v>regular</v>
      </c>
    </row>
    <row r="1871" spans="1:15" x14ac:dyDescent="0.25">
      <c r="A1871" s="3">
        <v>11870</v>
      </c>
      <c r="B1871" s="5">
        <v>45881</v>
      </c>
      <c r="C1871" s="5" t="str">
        <f t="shared" si="87"/>
        <v>Aug</v>
      </c>
      <c r="D1871" s="5" t="str">
        <f t="shared" si="88"/>
        <v>2025</v>
      </c>
      <c r="E1871" s="3" t="s">
        <v>3645</v>
      </c>
      <c r="F1871" s="3" t="s">
        <v>33</v>
      </c>
      <c r="G1871" s="3" t="s">
        <v>43</v>
      </c>
      <c r="H1871" s="3" t="s">
        <v>87</v>
      </c>
      <c r="I1871" s="3" t="s">
        <v>147</v>
      </c>
      <c r="J1871" s="3" t="s">
        <v>3646</v>
      </c>
      <c r="K1871" s="3">
        <v>3</v>
      </c>
      <c r="L1871" s="3">
        <v>33253</v>
      </c>
      <c r="M1871" s="3">
        <f t="shared" si="89"/>
        <v>99759</v>
      </c>
      <c r="N1871" s="6">
        <f>Table2[[#This Row],[revenue]]/Table2[[#This Row],[Order ID]]</f>
        <v>8.4042965459140699</v>
      </c>
      <c r="O1871" s="3" t="str" cm="1">
        <f t="array" ref="O1871">_xlfn.IFS(M1871&lt;=150000,"regular",M1871&lt;=300000,"premium",M1871&lt;=500000,"VIP")</f>
        <v>regular</v>
      </c>
    </row>
    <row r="1872" spans="1:15" x14ac:dyDescent="0.25">
      <c r="A1872" s="3">
        <v>11871</v>
      </c>
      <c r="B1872" s="5">
        <v>45907</v>
      </c>
      <c r="C1872" s="5" t="str">
        <f t="shared" si="87"/>
        <v>Sep</v>
      </c>
      <c r="D1872" s="5" t="str">
        <f t="shared" si="88"/>
        <v>2025</v>
      </c>
      <c r="E1872" s="3" t="s">
        <v>3647</v>
      </c>
      <c r="F1872" s="3" t="s">
        <v>17</v>
      </c>
      <c r="G1872" s="3" t="s">
        <v>47</v>
      </c>
      <c r="H1872" s="3" t="s">
        <v>39</v>
      </c>
      <c r="I1872" s="3" t="s">
        <v>132</v>
      </c>
      <c r="J1872" s="3" t="s">
        <v>415</v>
      </c>
      <c r="K1872" s="3">
        <v>4</v>
      </c>
      <c r="L1872" s="3">
        <v>563</v>
      </c>
      <c r="M1872" s="3">
        <f t="shared" si="89"/>
        <v>2252</v>
      </c>
      <c r="N1872" s="6">
        <f>Table2[[#This Row],[revenue]]/Table2[[#This Row],[Order ID]]</f>
        <v>0.18970600623367873</v>
      </c>
      <c r="O1872" s="3" t="str" cm="1">
        <f t="array" ref="O1872">_xlfn.IFS(M1872&lt;=150000,"regular",M1872&lt;=300000,"premium",M1872&lt;=500000,"VIP")</f>
        <v>regular</v>
      </c>
    </row>
    <row r="1873" spans="1:15" x14ac:dyDescent="0.25">
      <c r="A1873" s="3">
        <v>11872</v>
      </c>
      <c r="B1873" s="5">
        <v>45493</v>
      </c>
      <c r="C1873" s="5" t="str">
        <f t="shared" si="87"/>
        <v>Jul</v>
      </c>
      <c r="D1873" s="5" t="str">
        <f t="shared" si="88"/>
        <v>2024</v>
      </c>
      <c r="E1873" s="3" t="s">
        <v>3648</v>
      </c>
      <c r="F1873" s="3" t="s">
        <v>11</v>
      </c>
      <c r="G1873" s="3" t="s">
        <v>61</v>
      </c>
      <c r="H1873" s="3" t="s">
        <v>25</v>
      </c>
      <c r="I1873" s="3" t="s">
        <v>26</v>
      </c>
      <c r="J1873" s="3" t="s">
        <v>3649</v>
      </c>
      <c r="K1873" s="3">
        <v>2</v>
      </c>
      <c r="L1873" s="3">
        <v>28228</v>
      </c>
      <c r="M1873" s="3">
        <f t="shared" si="89"/>
        <v>56456</v>
      </c>
      <c r="N1873" s="6">
        <f>Table2[[#This Row],[revenue]]/Table2[[#This Row],[Order ID]]</f>
        <v>4.7553908355795151</v>
      </c>
      <c r="O1873" s="3" t="str" cm="1">
        <f t="array" ref="O1873">_xlfn.IFS(M1873&lt;=150000,"regular",M1873&lt;=300000,"premium",M1873&lt;=500000,"VIP")</f>
        <v>regular</v>
      </c>
    </row>
    <row r="1874" spans="1:15" x14ac:dyDescent="0.25">
      <c r="A1874" s="3">
        <v>11873</v>
      </c>
      <c r="B1874" s="5">
        <v>45812</v>
      </c>
      <c r="C1874" s="5" t="str">
        <f t="shared" si="87"/>
        <v>Jun</v>
      </c>
      <c r="D1874" s="5" t="str">
        <f t="shared" si="88"/>
        <v>2025</v>
      </c>
      <c r="E1874" s="3" t="s">
        <v>3650</v>
      </c>
      <c r="F1874" s="3" t="s">
        <v>11</v>
      </c>
      <c r="G1874" s="3" t="s">
        <v>61</v>
      </c>
      <c r="H1874" s="3" t="s">
        <v>39</v>
      </c>
      <c r="I1874" s="3" t="s">
        <v>40</v>
      </c>
      <c r="J1874" s="3" t="s">
        <v>3242</v>
      </c>
      <c r="K1874" s="3">
        <v>1</v>
      </c>
      <c r="L1874" s="3">
        <v>59311</v>
      </c>
      <c r="M1874" s="3">
        <f t="shared" si="89"/>
        <v>59311</v>
      </c>
      <c r="N1874" s="6">
        <f>Table2[[#This Row],[revenue]]/Table2[[#This Row],[Order ID]]</f>
        <v>4.9954518655773601</v>
      </c>
      <c r="O1874" s="3" t="str" cm="1">
        <f t="array" ref="O1874">_xlfn.IFS(M1874&lt;=150000,"regular",M1874&lt;=300000,"premium",M1874&lt;=500000,"VIP")</f>
        <v>regular</v>
      </c>
    </row>
    <row r="1875" spans="1:15" x14ac:dyDescent="0.25">
      <c r="A1875" s="3">
        <v>11874</v>
      </c>
      <c r="B1875" s="5">
        <v>45618</v>
      </c>
      <c r="C1875" s="5" t="str">
        <f t="shared" si="87"/>
        <v>Nov</v>
      </c>
      <c r="D1875" s="5" t="str">
        <f t="shared" si="88"/>
        <v>2024</v>
      </c>
      <c r="E1875" s="3" t="s">
        <v>3651</v>
      </c>
      <c r="F1875" s="3" t="s">
        <v>33</v>
      </c>
      <c r="G1875" s="3" t="s">
        <v>55</v>
      </c>
      <c r="H1875" s="3" t="s">
        <v>19</v>
      </c>
      <c r="I1875" s="3" t="s">
        <v>52</v>
      </c>
      <c r="J1875" s="3" t="s">
        <v>3652</v>
      </c>
      <c r="K1875" s="3">
        <v>2</v>
      </c>
      <c r="L1875" s="3">
        <v>36625</v>
      </c>
      <c r="M1875" s="3">
        <f t="shared" si="89"/>
        <v>73250</v>
      </c>
      <c r="N1875" s="6">
        <f>Table2[[#This Row],[revenue]]/Table2[[#This Row],[Order ID]]</f>
        <v>6.1689405423614616</v>
      </c>
      <c r="O1875" s="3" t="str" cm="1">
        <f t="array" ref="O1875">_xlfn.IFS(M1875&lt;=150000,"regular",M1875&lt;=300000,"premium",M1875&lt;=500000,"VIP")</f>
        <v>regular</v>
      </c>
    </row>
    <row r="1876" spans="1:15" x14ac:dyDescent="0.25">
      <c r="A1876" s="3">
        <v>11875</v>
      </c>
      <c r="B1876" s="5">
        <v>45686</v>
      </c>
      <c r="C1876" s="5" t="str">
        <f t="shared" si="87"/>
        <v>Jan</v>
      </c>
      <c r="D1876" s="5" t="str">
        <f t="shared" si="88"/>
        <v>2025</v>
      </c>
      <c r="E1876" s="3" t="s">
        <v>3653</v>
      </c>
      <c r="F1876" s="3" t="s">
        <v>17</v>
      </c>
      <c r="G1876" s="3" t="s">
        <v>47</v>
      </c>
      <c r="H1876" s="3" t="s">
        <v>39</v>
      </c>
      <c r="I1876" s="3" t="s">
        <v>117</v>
      </c>
      <c r="J1876" s="3" t="s">
        <v>2928</v>
      </c>
      <c r="K1876" s="3">
        <v>5</v>
      </c>
      <c r="L1876" s="3">
        <v>6695</v>
      </c>
      <c r="M1876" s="3">
        <f t="shared" si="89"/>
        <v>33475</v>
      </c>
      <c r="N1876" s="6">
        <f>Table2[[#This Row],[revenue]]/Table2[[#This Row],[Order ID]]</f>
        <v>2.8189473684210524</v>
      </c>
      <c r="O1876" s="3" t="str" cm="1">
        <f t="array" ref="O1876">_xlfn.IFS(M1876&lt;=150000,"regular",M1876&lt;=300000,"premium",M1876&lt;=500000,"VIP")</f>
        <v>regular</v>
      </c>
    </row>
    <row r="1877" spans="1:15" x14ac:dyDescent="0.25">
      <c r="A1877" s="3">
        <v>11876</v>
      </c>
      <c r="B1877" s="5">
        <v>45637</v>
      </c>
      <c r="C1877" s="5" t="str">
        <f t="shared" si="87"/>
        <v>Dec</v>
      </c>
      <c r="D1877" s="5" t="str">
        <f t="shared" si="88"/>
        <v>2024</v>
      </c>
      <c r="E1877" s="3" t="s">
        <v>3654</v>
      </c>
      <c r="F1877" s="3" t="s">
        <v>33</v>
      </c>
      <c r="G1877" s="3" t="s">
        <v>101</v>
      </c>
      <c r="H1877" s="3" t="s">
        <v>62</v>
      </c>
      <c r="I1877" s="3" t="s">
        <v>106</v>
      </c>
      <c r="J1877" s="3" t="s">
        <v>3655</v>
      </c>
      <c r="K1877" s="3">
        <v>1</v>
      </c>
      <c r="L1877" s="3">
        <v>49130</v>
      </c>
      <c r="M1877" s="3">
        <f t="shared" si="89"/>
        <v>49130</v>
      </c>
      <c r="N1877" s="6">
        <f>Table2[[#This Row],[revenue]]/Table2[[#This Row],[Order ID]]</f>
        <v>4.136914786123274</v>
      </c>
      <c r="O1877" s="3" t="str" cm="1">
        <f t="array" ref="O1877">_xlfn.IFS(M1877&lt;=150000,"regular",M1877&lt;=300000,"premium",M1877&lt;=500000,"VIP")</f>
        <v>regular</v>
      </c>
    </row>
    <row r="1878" spans="1:15" x14ac:dyDescent="0.25">
      <c r="A1878" s="3">
        <v>11877</v>
      </c>
      <c r="B1878" s="5">
        <v>45924</v>
      </c>
      <c r="C1878" s="5" t="str">
        <f t="shared" si="87"/>
        <v>Sep</v>
      </c>
      <c r="D1878" s="5" t="str">
        <f t="shared" si="88"/>
        <v>2025</v>
      </c>
      <c r="E1878" s="3" t="s">
        <v>3656</v>
      </c>
      <c r="F1878" s="3" t="s">
        <v>23</v>
      </c>
      <c r="G1878" s="3" t="s">
        <v>24</v>
      </c>
      <c r="H1878" s="3" t="s">
        <v>120</v>
      </c>
      <c r="I1878" s="3" t="s">
        <v>139</v>
      </c>
      <c r="J1878" s="3" t="s">
        <v>3657</v>
      </c>
      <c r="K1878" s="3">
        <v>3</v>
      </c>
      <c r="L1878" s="3">
        <v>62967</v>
      </c>
      <c r="M1878" s="3">
        <f t="shared" si="89"/>
        <v>188901</v>
      </c>
      <c r="N1878" s="6">
        <f>Table2[[#This Row],[revenue]]/Table2[[#This Row],[Order ID]]</f>
        <v>15.904773932811317</v>
      </c>
      <c r="O1878" s="3" t="str" cm="1">
        <f t="array" ref="O1878">_xlfn.IFS(M1878&lt;=150000,"regular",M1878&lt;=300000,"premium",M1878&lt;=500000,"VIP")</f>
        <v>premium</v>
      </c>
    </row>
    <row r="1879" spans="1:15" x14ac:dyDescent="0.25">
      <c r="A1879" s="3">
        <v>11878</v>
      </c>
      <c r="B1879" s="5">
        <v>45277</v>
      </c>
      <c r="C1879" s="5" t="str">
        <f t="shared" si="87"/>
        <v>Dec</v>
      </c>
      <c r="D1879" s="5" t="str">
        <f t="shared" si="88"/>
        <v>2023</v>
      </c>
      <c r="E1879" s="3" t="s">
        <v>3658</v>
      </c>
      <c r="F1879" s="3" t="s">
        <v>17</v>
      </c>
      <c r="G1879" s="3" t="s">
        <v>18</v>
      </c>
      <c r="H1879" s="3" t="s">
        <v>19</v>
      </c>
      <c r="I1879" s="3" t="s">
        <v>52</v>
      </c>
      <c r="J1879" s="3" t="s">
        <v>3659</v>
      </c>
      <c r="K1879" s="3">
        <v>3</v>
      </c>
      <c r="L1879" s="3">
        <v>45575</v>
      </c>
      <c r="M1879" s="3">
        <f t="shared" si="89"/>
        <v>136725</v>
      </c>
      <c r="N1879" s="6">
        <f>Table2[[#This Row],[revenue]]/Table2[[#This Row],[Order ID]]</f>
        <v>11.510776224953696</v>
      </c>
      <c r="O1879" s="3" t="str" cm="1">
        <f t="array" ref="O1879">_xlfn.IFS(M1879&lt;=150000,"regular",M1879&lt;=300000,"premium",M1879&lt;=500000,"VIP")</f>
        <v>regular</v>
      </c>
    </row>
    <row r="1880" spans="1:15" x14ac:dyDescent="0.25">
      <c r="A1880" s="3">
        <v>11879</v>
      </c>
      <c r="B1880" s="5">
        <v>45628</v>
      </c>
      <c r="C1880" s="5" t="str">
        <f t="shared" si="87"/>
        <v>Dec</v>
      </c>
      <c r="D1880" s="5" t="str">
        <f t="shared" si="88"/>
        <v>2024</v>
      </c>
      <c r="E1880" s="3" t="s">
        <v>3660</v>
      </c>
      <c r="F1880" s="3" t="s">
        <v>11</v>
      </c>
      <c r="G1880" s="3" t="s">
        <v>165</v>
      </c>
      <c r="H1880" s="3" t="s">
        <v>19</v>
      </c>
      <c r="I1880" s="3" t="s">
        <v>30</v>
      </c>
      <c r="J1880" s="3" t="s">
        <v>3661</v>
      </c>
      <c r="K1880" s="3">
        <v>1</v>
      </c>
      <c r="L1880" s="3">
        <v>42535</v>
      </c>
      <c r="M1880" s="3">
        <f t="shared" si="89"/>
        <v>42535</v>
      </c>
      <c r="N1880" s="6">
        <f>Table2[[#This Row],[revenue]]/Table2[[#This Row],[Order ID]]</f>
        <v>3.5806886101523698</v>
      </c>
      <c r="O1880" s="3" t="str" cm="1">
        <f t="array" ref="O1880">_xlfn.IFS(M1880&lt;=150000,"regular",M1880&lt;=300000,"premium",M1880&lt;=500000,"VIP")</f>
        <v>regular</v>
      </c>
    </row>
    <row r="1881" spans="1:15" x14ac:dyDescent="0.25">
      <c r="A1881" s="3">
        <v>11880</v>
      </c>
      <c r="B1881" s="5">
        <v>45507</v>
      </c>
      <c r="C1881" s="5" t="str">
        <f t="shared" si="87"/>
        <v>Aug</v>
      </c>
      <c r="D1881" s="5" t="str">
        <f t="shared" si="88"/>
        <v>2024</v>
      </c>
      <c r="E1881" s="3" t="s">
        <v>3662</v>
      </c>
      <c r="F1881" s="3" t="s">
        <v>11</v>
      </c>
      <c r="G1881" s="3" t="s">
        <v>61</v>
      </c>
      <c r="H1881" s="3" t="s">
        <v>120</v>
      </c>
      <c r="I1881" s="3" t="s">
        <v>159</v>
      </c>
      <c r="J1881" s="3" t="s">
        <v>3663</v>
      </c>
      <c r="K1881" s="3">
        <v>3</v>
      </c>
      <c r="L1881" s="3">
        <v>62542</v>
      </c>
      <c r="M1881" s="3">
        <f t="shared" si="89"/>
        <v>187626</v>
      </c>
      <c r="N1881" s="6">
        <f>Table2[[#This Row],[revenue]]/Table2[[#This Row],[Order ID]]</f>
        <v>15.793434343434344</v>
      </c>
      <c r="O1881" s="3" t="str" cm="1">
        <f t="array" ref="O1881">_xlfn.IFS(M1881&lt;=150000,"regular",M1881&lt;=300000,"premium",M1881&lt;=500000,"VIP")</f>
        <v>premium</v>
      </c>
    </row>
    <row r="1882" spans="1:15" x14ac:dyDescent="0.25">
      <c r="A1882" s="3">
        <v>11881</v>
      </c>
      <c r="B1882" s="5">
        <v>45249</v>
      </c>
      <c r="C1882" s="5" t="str">
        <f t="shared" si="87"/>
        <v>Nov</v>
      </c>
      <c r="D1882" s="5" t="str">
        <f t="shared" si="88"/>
        <v>2023</v>
      </c>
      <c r="E1882" s="3" t="s">
        <v>3664</v>
      </c>
      <c r="F1882" s="3" t="s">
        <v>17</v>
      </c>
      <c r="G1882" s="3" t="s">
        <v>51</v>
      </c>
      <c r="H1882" s="3" t="s">
        <v>77</v>
      </c>
      <c r="I1882" s="3" t="s">
        <v>78</v>
      </c>
      <c r="J1882" s="3" t="s">
        <v>3665</v>
      </c>
      <c r="K1882" s="3">
        <v>4</v>
      </c>
      <c r="L1882" s="3">
        <v>46724</v>
      </c>
      <c r="M1882" s="3">
        <f t="shared" si="89"/>
        <v>186896</v>
      </c>
      <c r="N1882" s="6">
        <f>Table2[[#This Row],[revenue]]/Table2[[#This Row],[Order ID]]</f>
        <v>15.730662402154701</v>
      </c>
      <c r="O1882" s="3" t="str" cm="1">
        <f t="array" ref="O1882">_xlfn.IFS(M1882&lt;=150000,"regular",M1882&lt;=300000,"premium",M1882&lt;=500000,"VIP")</f>
        <v>premium</v>
      </c>
    </row>
    <row r="1883" spans="1:15" x14ac:dyDescent="0.25">
      <c r="A1883" s="3">
        <v>11882</v>
      </c>
      <c r="B1883" s="5">
        <v>45880</v>
      </c>
      <c r="C1883" s="5" t="str">
        <f t="shared" si="87"/>
        <v>Aug</v>
      </c>
      <c r="D1883" s="5" t="str">
        <f t="shared" si="88"/>
        <v>2025</v>
      </c>
      <c r="E1883" s="3" t="s">
        <v>3666</v>
      </c>
      <c r="F1883" s="3" t="s">
        <v>23</v>
      </c>
      <c r="G1883" s="3" t="s">
        <v>29</v>
      </c>
      <c r="H1883" s="3" t="s">
        <v>25</v>
      </c>
      <c r="I1883" s="3" t="s">
        <v>313</v>
      </c>
      <c r="J1883" s="3" t="s">
        <v>3667</v>
      </c>
      <c r="K1883" s="3">
        <v>5</v>
      </c>
      <c r="L1883" s="3">
        <v>14265</v>
      </c>
      <c r="M1883" s="3">
        <f t="shared" si="89"/>
        <v>71325</v>
      </c>
      <c r="N1883" s="6">
        <f>Table2[[#This Row],[revenue]]/Table2[[#This Row],[Order ID]]</f>
        <v>6.0027773102171356</v>
      </c>
      <c r="O1883" s="3" t="str" cm="1">
        <f t="array" ref="O1883">_xlfn.IFS(M1883&lt;=150000,"regular",M1883&lt;=300000,"premium",M1883&lt;=500000,"VIP")</f>
        <v>regular</v>
      </c>
    </row>
    <row r="1884" spans="1:15" x14ac:dyDescent="0.25">
      <c r="A1884" s="3">
        <v>11883</v>
      </c>
      <c r="B1884" s="5">
        <v>45722</v>
      </c>
      <c r="C1884" s="5" t="str">
        <f t="shared" si="87"/>
        <v>Mar</v>
      </c>
      <c r="D1884" s="5" t="str">
        <f t="shared" si="88"/>
        <v>2025</v>
      </c>
      <c r="E1884" s="3" t="s">
        <v>3668</v>
      </c>
      <c r="F1884" s="3" t="s">
        <v>17</v>
      </c>
      <c r="G1884" s="3" t="s">
        <v>51</v>
      </c>
      <c r="H1884" s="3" t="s">
        <v>13</v>
      </c>
      <c r="I1884" s="3" t="s">
        <v>14</v>
      </c>
      <c r="J1884" s="3" t="s">
        <v>3669</v>
      </c>
      <c r="K1884" s="3">
        <v>3</v>
      </c>
      <c r="L1884" s="3">
        <v>58902</v>
      </c>
      <c r="M1884" s="3">
        <f t="shared" si="89"/>
        <v>176706</v>
      </c>
      <c r="N1884" s="6">
        <f>Table2[[#This Row],[revenue]]/Table2[[#This Row],[Order ID]]</f>
        <v>14.87048725069427</v>
      </c>
      <c r="O1884" s="3" t="str" cm="1">
        <f t="array" ref="O1884">_xlfn.IFS(M1884&lt;=150000,"regular",M1884&lt;=300000,"premium",M1884&lt;=500000,"VIP")</f>
        <v>premium</v>
      </c>
    </row>
    <row r="1885" spans="1:15" x14ac:dyDescent="0.25">
      <c r="A1885" s="3">
        <v>11884</v>
      </c>
      <c r="B1885" s="5">
        <v>45573</v>
      </c>
      <c r="C1885" s="5" t="str">
        <f t="shared" si="87"/>
        <v>Oct</v>
      </c>
      <c r="D1885" s="5" t="str">
        <f t="shared" si="88"/>
        <v>2024</v>
      </c>
      <c r="E1885" s="3" t="s">
        <v>215</v>
      </c>
      <c r="F1885" s="3" t="s">
        <v>11</v>
      </c>
      <c r="G1885" s="3" t="s">
        <v>84</v>
      </c>
      <c r="H1885" s="3" t="s">
        <v>19</v>
      </c>
      <c r="I1885" s="3" t="s">
        <v>30</v>
      </c>
      <c r="J1885" s="3" t="s">
        <v>1195</v>
      </c>
      <c r="K1885" s="3">
        <v>4</v>
      </c>
      <c r="L1885" s="3">
        <v>33323</v>
      </c>
      <c r="M1885" s="3">
        <f t="shared" si="89"/>
        <v>133292</v>
      </c>
      <c r="N1885" s="6">
        <f>Table2[[#This Row],[revenue]]/Table2[[#This Row],[Order ID]]</f>
        <v>11.216088858970044</v>
      </c>
      <c r="O1885" s="3" t="str" cm="1">
        <f t="array" ref="O1885">_xlfn.IFS(M1885&lt;=150000,"regular",M1885&lt;=300000,"premium",M1885&lt;=500000,"VIP")</f>
        <v>regular</v>
      </c>
    </row>
    <row r="1886" spans="1:15" x14ac:dyDescent="0.25">
      <c r="A1886" s="3">
        <v>11885</v>
      </c>
      <c r="B1886" s="5">
        <v>45908</v>
      </c>
      <c r="C1886" s="5" t="str">
        <f t="shared" si="87"/>
        <v>Sep</v>
      </c>
      <c r="D1886" s="5" t="str">
        <f t="shared" si="88"/>
        <v>2025</v>
      </c>
      <c r="E1886" s="3" t="s">
        <v>3670</v>
      </c>
      <c r="F1886" s="3" t="s">
        <v>11</v>
      </c>
      <c r="G1886" s="3" t="s">
        <v>165</v>
      </c>
      <c r="H1886" s="3" t="s">
        <v>19</v>
      </c>
      <c r="I1886" s="3" t="s">
        <v>20</v>
      </c>
      <c r="J1886" s="3" t="s">
        <v>3671</v>
      </c>
      <c r="K1886" s="3">
        <v>1</v>
      </c>
      <c r="L1886" s="3">
        <v>28781</v>
      </c>
      <c r="M1886" s="3">
        <f t="shared" si="89"/>
        <v>28781</v>
      </c>
      <c r="N1886" s="6">
        <f>Table2[[#This Row],[revenue]]/Table2[[#This Row],[Order ID]]</f>
        <v>2.4216238956668068</v>
      </c>
      <c r="O1886" s="3" t="str" cm="1">
        <f t="array" ref="O1886">_xlfn.IFS(M1886&lt;=150000,"regular",M1886&lt;=300000,"premium",M1886&lt;=500000,"VIP")</f>
        <v>regular</v>
      </c>
    </row>
    <row r="1887" spans="1:15" x14ac:dyDescent="0.25">
      <c r="A1887" s="3">
        <v>11886</v>
      </c>
      <c r="B1887" s="5">
        <v>45931</v>
      </c>
      <c r="C1887" s="5" t="str">
        <f t="shared" si="87"/>
        <v>Oct</v>
      </c>
      <c r="D1887" s="5" t="str">
        <f t="shared" si="88"/>
        <v>2025</v>
      </c>
      <c r="E1887" s="3" t="s">
        <v>3672</v>
      </c>
      <c r="F1887" s="3" t="s">
        <v>11</v>
      </c>
      <c r="G1887" s="3" t="s">
        <v>61</v>
      </c>
      <c r="H1887" s="3" t="s">
        <v>19</v>
      </c>
      <c r="I1887" s="3" t="s">
        <v>30</v>
      </c>
      <c r="J1887" s="3" t="s">
        <v>3673</v>
      </c>
      <c r="K1887" s="3">
        <v>5</v>
      </c>
      <c r="L1887" s="3">
        <v>75768</v>
      </c>
      <c r="M1887" s="3">
        <f t="shared" si="89"/>
        <v>378840</v>
      </c>
      <c r="N1887" s="6">
        <f>Table2[[#This Row],[revenue]]/Table2[[#This Row],[Order ID]]</f>
        <v>31.872791519434628</v>
      </c>
      <c r="O1887" s="3" t="str" cm="1">
        <f t="array" ref="O1887">_xlfn.IFS(M1887&lt;=150000,"regular",M1887&lt;=300000,"premium",M1887&lt;=500000,"VIP")</f>
        <v>VIP</v>
      </c>
    </row>
    <row r="1888" spans="1:15" x14ac:dyDescent="0.25">
      <c r="A1888" s="3">
        <v>11887</v>
      </c>
      <c r="B1888" s="5">
        <v>45804</v>
      </c>
      <c r="C1888" s="5" t="str">
        <f t="shared" si="87"/>
        <v>May</v>
      </c>
      <c r="D1888" s="5" t="str">
        <f t="shared" si="88"/>
        <v>2025</v>
      </c>
      <c r="E1888" s="3" t="s">
        <v>3674</v>
      </c>
      <c r="F1888" s="3" t="s">
        <v>11</v>
      </c>
      <c r="G1888" s="3" t="s">
        <v>138</v>
      </c>
      <c r="H1888" s="3" t="s">
        <v>19</v>
      </c>
      <c r="I1888" s="3" t="s">
        <v>20</v>
      </c>
      <c r="J1888" s="3" t="s">
        <v>3675</v>
      </c>
      <c r="K1888" s="3">
        <v>1</v>
      </c>
      <c r="L1888" s="3">
        <v>46661</v>
      </c>
      <c r="M1888" s="3">
        <f t="shared" si="89"/>
        <v>46661</v>
      </c>
      <c r="N1888" s="6">
        <f>Table2[[#This Row],[revenue]]/Table2[[#This Row],[Order ID]]</f>
        <v>3.925380667956591</v>
      </c>
      <c r="O1888" s="3" t="str" cm="1">
        <f t="array" ref="O1888">_xlfn.IFS(M1888&lt;=150000,"regular",M1888&lt;=300000,"premium",M1888&lt;=500000,"VIP")</f>
        <v>regular</v>
      </c>
    </row>
    <row r="1889" spans="1:15" x14ac:dyDescent="0.25">
      <c r="A1889" s="3">
        <v>11888</v>
      </c>
      <c r="B1889" s="5">
        <v>45387</v>
      </c>
      <c r="C1889" s="5" t="str">
        <f t="shared" si="87"/>
        <v>Apr</v>
      </c>
      <c r="D1889" s="5" t="str">
        <f t="shared" si="88"/>
        <v>2024</v>
      </c>
      <c r="E1889" s="3" t="s">
        <v>3043</v>
      </c>
      <c r="F1889" s="3" t="s">
        <v>23</v>
      </c>
      <c r="G1889" s="3" t="s">
        <v>135</v>
      </c>
      <c r="H1889" s="3" t="s">
        <v>87</v>
      </c>
      <c r="I1889" s="3" t="s">
        <v>205</v>
      </c>
      <c r="J1889" s="3" t="s">
        <v>3676</v>
      </c>
      <c r="K1889" s="3">
        <v>3</v>
      </c>
      <c r="L1889" s="3">
        <v>9234</v>
      </c>
      <c r="M1889" s="3">
        <f t="shared" si="89"/>
        <v>27702</v>
      </c>
      <c r="N1889" s="6">
        <f>Table2[[#This Row],[revenue]]/Table2[[#This Row],[Order ID]]</f>
        <v>2.3302489905787347</v>
      </c>
      <c r="O1889" s="3" t="str" cm="1">
        <f t="array" ref="O1889">_xlfn.IFS(M1889&lt;=150000,"regular",M1889&lt;=300000,"premium",M1889&lt;=500000,"VIP")</f>
        <v>regular</v>
      </c>
    </row>
    <row r="1890" spans="1:15" x14ac:dyDescent="0.25">
      <c r="A1890" s="3">
        <v>11889</v>
      </c>
      <c r="B1890" s="5">
        <v>45490</v>
      </c>
      <c r="C1890" s="5" t="str">
        <f t="shared" si="87"/>
        <v>Jul</v>
      </c>
      <c r="D1890" s="5" t="str">
        <f t="shared" si="88"/>
        <v>2024</v>
      </c>
      <c r="E1890" s="3" t="s">
        <v>3677</v>
      </c>
      <c r="F1890" s="3" t="s">
        <v>17</v>
      </c>
      <c r="G1890" s="3" t="s">
        <v>18</v>
      </c>
      <c r="H1890" s="3" t="s">
        <v>39</v>
      </c>
      <c r="I1890" s="3" t="s">
        <v>200</v>
      </c>
      <c r="J1890" s="3" t="s">
        <v>3678</v>
      </c>
      <c r="K1890" s="3">
        <v>1</v>
      </c>
      <c r="L1890" s="3">
        <v>18288</v>
      </c>
      <c r="M1890" s="3">
        <f t="shared" si="89"/>
        <v>18288</v>
      </c>
      <c r="N1890" s="6">
        <f>Table2[[#This Row],[revenue]]/Table2[[#This Row],[Order ID]]</f>
        <v>1.5382286146858442</v>
      </c>
      <c r="O1890" s="3" t="str" cm="1">
        <f t="array" ref="O1890">_xlfn.IFS(M1890&lt;=150000,"regular",M1890&lt;=300000,"premium",M1890&lt;=500000,"VIP")</f>
        <v>regular</v>
      </c>
    </row>
    <row r="1891" spans="1:15" x14ac:dyDescent="0.25">
      <c r="A1891" s="3">
        <v>11890</v>
      </c>
      <c r="B1891" s="5">
        <v>45887</v>
      </c>
      <c r="C1891" s="5" t="str">
        <f t="shared" si="87"/>
        <v>Aug</v>
      </c>
      <c r="D1891" s="5" t="str">
        <f t="shared" si="88"/>
        <v>2025</v>
      </c>
      <c r="E1891" s="3" t="s">
        <v>1878</v>
      </c>
      <c r="F1891" s="3" t="s">
        <v>33</v>
      </c>
      <c r="G1891" s="3" t="s">
        <v>55</v>
      </c>
      <c r="H1891" s="3" t="s">
        <v>67</v>
      </c>
      <c r="I1891" s="3" t="s">
        <v>298</v>
      </c>
      <c r="J1891" s="3" t="s">
        <v>3679</v>
      </c>
      <c r="K1891" s="3">
        <v>5</v>
      </c>
      <c r="L1891" s="3">
        <v>72569</v>
      </c>
      <c r="M1891" s="3">
        <f t="shared" si="89"/>
        <v>362845</v>
      </c>
      <c r="N1891" s="6">
        <f>Table2[[#This Row],[revenue]]/Table2[[#This Row],[Order ID]]</f>
        <v>30.516820857863753</v>
      </c>
      <c r="O1891" s="3" t="str" cm="1">
        <f t="array" ref="O1891">_xlfn.IFS(M1891&lt;=150000,"regular",M1891&lt;=300000,"premium",M1891&lt;=500000,"VIP")</f>
        <v>VIP</v>
      </c>
    </row>
    <row r="1892" spans="1:15" x14ac:dyDescent="0.25">
      <c r="A1892" s="3">
        <v>11891</v>
      </c>
      <c r="B1892" s="5">
        <v>45692</v>
      </c>
      <c r="C1892" s="5" t="str">
        <f t="shared" si="87"/>
        <v>Feb</v>
      </c>
      <c r="D1892" s="5" t="str">
        <f t="shared" si="88"/>
        <v>2025</v>
      </c>
      <c r="E1892" s="3" t="s">
        <v>3680</v>
      </c>
      <c r="F1892" s="3" t="s">
        <v>17</v>
      </c>
      <c r="G1892" s="3" t="s">
        <v>66</v>
      </c>
      <c r="H1892" s="3" t="s">
        <v>87</v>
      </c>
      <c r="I1892" s="3" t="s">
        <v>205</v>
      </c>
      <c r="J1892" s="3" t="s">
        <v>2226</v>
      </c>
      <c r="K1892" s="3">
        <v>3</v>
      </c>
      <c r="L1892" s="3">
        <v>21214</v>
      </c>
      <c r="M1892" s="3">
        <f t="shared" si="89"/>
        <v>63642</v>
      </c>
      <c r="N1892" s="6">
        <f>Table2[[#This Row],[revenue]]/Table2[[#This Row],[Order ID]]</f>
        <v>5.3521150449920105</v>
      </c>
      <c r="O1892" s="3" t="str" cm="1">
        <f t="array" ref="O1892">_xlfn.IFS(M1892&lt;=150000,"regular",M1892&lt;=300000,"premium",M1892&lt;=500000,"VIP")</f>
        <v>regular</v>
      </c>
    </row>
    <row r="1893" spans="1:15" x14ac:dyDescent="0.25">
      <c r="A1893" s="3">
        <v>11892</v>
      </c>
      <c r="B1893" s="5">
        <v>45903</v>
      </c>
      <c r="C1893" s="5" t="str">
        <f t="shared" si="87"/>
        <v>Sep</v>
      </c>
      <c r="D1893" s="5" t="str">
        <f t="shared" si="88"/>
        <v>2025</v>
      </c>
      <c r="E1893" s="3" t="s">
        <v>3681</v>
      </c>
      <c r="F1893" s="3" t="s">
        <v>17</v>
      </c>
      <c r="G1893" s="3" t="s">
        <v>18</v>
      </c>
      <c r="H1893" s="3" t="s">
        <v>19</v>
      </c>
      <c r="I1893" s="3" t="s">
        <v>124</v>
      </c>
      <c r="J1893" s="3" t="s">
        <v>3682</v>
      </c>
      <c r="K1893" s="3">
        <v>5</v>
      </c>
      <c r="L1893" s="3">
        <v>21669</v>
      </c>
      <c r="M1893" s="3">
        <f t="shared" si="89"/>
        <v>108345</v>
      </c>
      <c r="N1893" s="6">
        <f>Table2[[#This Row],[revenue]]/Table2[[#This Row],[Order ID]]</f>
        <v>9.1107467204843591</v>
      </c>
      <c r="O1893" s="3" t="str" cm="1">
        <f t="array" ref="O1893">_xlfn.IFS(M1893&lt;=150000,"regular",M1893&lt;=300000,"premium",M1893&lt;=500000,"VIP")</f>
        <v>regular</v>
      </c>
    </row>
    <row r="1894" spans="1:15" x14ac:dyDescent="0.25">
      <c r="A1894" s="3">
        <v>11893</v>
      </c>
      <c r="B1894" s="5">
        <v>45234</v>
      </c>
      <c r="C1894" s="5" t="str">
        <f t="shared" si="87"/>
        <v>Nov</v>
      </c>
      <c r="D1894" s="5" t="str">
        <f t="shared" si="88"/>
        <v>2023</v>
      </c>
      <c r="E1894" s="3" t="s">
        <v>3683</v>
      </c>
      <c r="F1894" s="3" t="s">
        <v>33</v>
      </c>
      <c r="G1894" s="3" t="s">
        <v>43</v>
      </c>
      <c r="H1894" s="3" t="s">
        <v>25</v>
      </c>
      <c r="I1894" s="3" t="s">
        <v>26</v>
      </c>
      <c r="J1894" s="3" t="s">
        <v>3684</v>
      </c>
      <c r="K1894" s="3">
        <v>1</v>
      </c>
      <c r="L1894" s="3">
        <v>69671</v>
      </c>
      <c r="M1894" s="3">
        <f t="shared" si="89"/>
        <v>69671</v>
      </c>
      <c r="N1894" s="6">
        <f>Table2[[#This Row],[revenue]]/Table2[[#This Row],[Order ID]]</f>
        <v>5.8581518540317834</v>
      </c>
      <c r="O1894" s="3" t="str" cm="1">
        <f t="array" ref="O1894">_xlfn.IFS(M1894&lt;=150000,"regular",M1894&lt;=300000,"premium",M1894&lt;=500000,"VIP")</f>
        <v>regular</v>
      </c>
    </row>
    <row r="1895" spans="1:15" x14ac:dyDescent="0.25">
      <c r="A1895" s="3">
        <v>11894</v>
      </c>
      <c r="B1895" s="5">
        <v>45914</v>
      </c>
      <c r="C1895" s="5" t="str">
        <f t="shared" si="87"/>
        <v>Sep</v>
      </c>
      <c r="D1895" s="5" t="str">
        <f t="shared" si="88"/>
        <v>2025</v>
      </c>
      <c r="E1895" s="3" t="s">
        <v>3685</v>
      </c>
      <c r="F1895" s="3" t="s">
        <v>11</v>
      </c>
      <c r="G1895" s="3" t="s">
        <v>84</v>
      </c>
      <c r="H1895" s="3" t="s">
        <v>39</v>
      </c>
      <c r="I1895" s="3" t="s">
        <v>117</v>
      </c>
      <c r="J1895" s="3" t="s">
        <v>3686</v>
      </c>
      <c r="K1895" s="3">
        <v>2</v>
      </c>
      <c r="L1895" s="3">
        <v>29652</v>
      </c>
      <c r="M1895" s="3">
        <f t="shared" si="89"/>
        <v>59304</v>
      </c>
      <c r="N1895" s="6">
        <f>Table2[[#This Row],[revenue]]/Table2[[#This Row],[Order ID]]</f>
        <v>4.9860433832184299</v>
      </c>
      <c r="O1895" s="3" t="str" cm="1">
        <f t="array" ref="O1895">_xlfn.IFS(M1895&lt;=150000,"regular",M1895&lt;=300000,"premium",M1895&lt;=500000,"VIP")</f>
        <v>regular</v>
      </c>
    </row>
    <row r="1896" spans="1:15" x14ac:dyDescent="0.25">
      <c r="A1896" s="3">
        <v>11895</v>
      </c>
      <c r="B1896" s="5">
        <v>45613</v>
      </c>
      <c r="C1896" s="5" t="str">
        <f t="shared" si="87"/>
        <v>Nov</v>
      </c>
      <c r="D1896" s="5" t="str">
        <f t="shared" si="88"/>
        <v>2024</v>
      </c>
      <c r="E1896" s="3" t="s">
        <v>752</v>
      </c>
      <c r="F1896" s="3" t="s">
        <v>33</v>
      </c>
      <c r="G1896" s="3" t="s">
        <v>101</v>
      </c>
      <c r="H1896" s="3" t="s">
        <v>67</v>
      </c>
      <c r="I1896" s="3" t="s">
        <v>400</v>
      </c>
      <c r="J1896" s="3" t="s">
        <v>3687</v>
      </c>
      <c r="K1896" s="3">
        <v>2</v>
      </c>
      <c r="L1896" s="3">
        <v>11885</v>
      </c>
      <c r="M1896" s="3">
        <f t="shared" si="89"/>
        <v>23770</v>
      </c>
      <c r="N1896" s="6">
        <f>Table2[[#This Row],[revenue]]/Table2[[#This Row],[Order ID]]</f>
        <v>1.998318621269441</v>
      </c>
      <c r="O1896" s="3" t="str" cm="1">
        <f t="array" ref="O1896">_xlfn.IFS(M1896&lt;=150000,"regular",M1896&lt;=300000,"premium",M1896&lt;=500000,"VIP")</f>
        <v>regular</v>
      </c>
    </row>
    <row r="1897" spans="1:15" x14ac:dyDescent="0.25">
      <c r="A1897" s="3">
        <v>11896</v>
      </c>
      <c r="B1897" s="5">
        <v>45741</v>
      </c>
      <c r="C1897" s="5" t="str">
        <f t="shared" si="87"/>
        <v>Mar</v>
      </c>
      <c r="D1897" s="5" t="str">
        <f t="shared" si="88"/>
        <v>2025</v>
      </c>
      <c r="E1897" s="3" t="s">
        <v>3688</v>
      </c>
      <c r="F1897" s="3" t="s">
        <v>33</v>
      </c>
      <c r="G1897" s="3" t="s">
        <v>94</v>
      </c>
      <c r="H1897" s="3" t="s">
        <v>25</v>
      </c>
      <c r="I1897" s="3" t="s">
        <v>58</v>
      </c>
      <c r="J1897" s="3" t="s">
        <v>3251</v>
      </c>
      <c r="K1897" s="3">
        <v>1</v>
      </c>
      <c r="L1897" s="3">
        <v>70870</v>
      </c>
      <c r="M1897" s="3">
        <f t="shared" si="89"/>
        <v>70870</v>
      </c>
      <c r="N1897" s="6">
        <f>Table2[[#This Row],[revenue]]/Table2[[#This Row],[Order ID]]</f>
        <v>5.9574646940147948</v>
      </c>
      <c r="O1897" s="3" t="str" cm="1">
        <f t="array" ref="O1897">_xlfn.IFS(M1897&lt;=150000,"regular",M1897&lt;=300000,"premium",M1897&lt;=500000,"VIP")</f>
        <v>regular</v>
      </c>
    </row>
    <row r="1898" spans="1:15" x14ac:dyDescent="0.25">
      <c r="A1898" s="3">
        <v>11897</v>
      </c>
      <c r="B1898" s="5">
        <v>45727</v>
      </c>
      <c r="C1898" s="5" t="str">
        <f t="shared" si="87"/>
        <v>Mar</v>
      </c>
      <c r="D1898" s="5" t="str">
        <f t="shared" si="88"/>
        <v>2025</v>
      </c>
      <c r="E1898" s="3" t="s">
        <v>3689</v>
      </c>
      <c r="F1898" s="3" t="s">
        <v>33</v>
      </c>
      <c r="G1898" s="3" t="s">
        <v>94</v>
      </c>
      <c r="H1898" s="3" t="s">
        <v>87</v>
      </c>
      <c r="I1898" s="3" t="s">
        <v>205</v>
      </c>
      <c r="J1898" s="3" t="s">
        <v>3690</v>
      </c>
      <c r="K1898" s="3">
        <v>2</v>
      </c>
      <c r="L1898" s="3">
        <v>33866</v>
      </c>
      <c r="M1898" s="3">
        <f t="shared" si="89"/>
        <v>67732</v>
      </c>
      <c r="N1898" s="6">
        <f>Table2[[#This Row],[revenue]]/Table2[[#This Row],[Order ID]]</f>
        <v>5.6931999663780788</v>
      </c>
      <c r="O1898" s="3" t="str" cm="1">
        <f t="array" ref="O1898">_xlfn.IFS(M1898&lt;=150000,"regular",M1898&lt;=300000,"premium",M1898&lt;=500000,"VIP")</f>
        <v>regular</v>
      </c>
    </row>
    <row r="1899" spans="1:15" x14ac:dyDescent="0.25">
      <c r="A1899" s="3">
        <v>11898</v>
      </c>
      <c r="B1899" s="5">
        <v>45903</v>
      </c>
      <c r="C1899" s="5" t="str">
        <f t="shared" si="87"/>
        <v>Sep</v>
      </c>
      <c r="D1899" s="5" t="str">
        <f t="shared" si="88"/>
        <v>2025</v>
      </c>
      <c r="E1899" s="3" t="s">
        <v>3691</v>
      </c>
      <c r="F1899" s="3" t="s">
        <v>33</v>
      </c>
      <c r="G1899" s="3" t="s">
        <v>94</v>
      </c>
      <c r="H1899" s="3" t="s">
        <v>13</v>
      </c>
      <c r="I1899" s="3" t="s">
        <v>91</v>
      </c>
      <c r="J1899" s="3" t="s">
        <v>168</v>
      </c>
      <c r="K1899" s="3">
        <v>2</v>
      </c>
      <c r="L1899" s="3">
        <v>36661</v>
      </c>
      <c r="M1899" s="3">
        <f t="shared" si="89"/>
        <v>73322</v>
      </c>
      <c r="N1899" s="6">
        <f>Table2[[#This Row],[revenue]]/Table2[[#This Row],[Order ID]]</f>
        <v>6.1625483274499917</v>
      </c>
      <c r="O1899" s="3" t="str" cm="1">
        <f t="array" ref="O1899">_xlfn.IFS(M1899&lt;=150000,"regular",M1899&lt;=300000,"premium",M1899&lt;=500000,"VIP")</f>
        <v>regular</v>
      </c>
    </row>
    <row r="1900" spans="1:15" x14ac:dyDescent="0.25">
      <c r="A1900" s="3">
        <v>11899</v>
      </c>
      <c r="B1900" s="5">
        <v>45455</v>
      </c>
      <c r="C1900" s="5" t="str">
        <f t="shared" si="87"/>
        <v>Jun</v>
      </c>
      <c r="D1900" s="5" t="str">
        <f t="shared" si="88"/>
        <v>2024</v>
      </c>
      <c r="E1900" s="3" t="s">
        <v>3692</v>
      </c>
      <c r="F1900" s="3" t="s">
        <v>11</v>
      </c>
      <c r="G1900" s="3" t="s">
        <v>165</v>
      </c>
      <c r="H1900" s="3" t="s">
        <v>19</v>
      </c>
      <c r="I1900" s="3" t="s">
        <v>98</v>
      </c>
      <c r="J1900" s="3" t="s">
        <v>3693</v>
      </c>
      <c r="K1900" s="3">
        <v>2</v>
      </c>
      <c r="L1900" s="3">
        <v>4163</v>
      </c>
      <c r="M1900" s="3">
        <f t="shared" si="89"/>
        <v>8326</v>
      </c>
      <c r="N1900" s="6">
        <f>Table2[[#This Row],[revenue]]/Table2[[#This Row],[Order ID]]</f>
        <v>0.69972266577023279</v>
      </c>
      <c r="O1900" s="3" t="str" cm="1">
        <f t="array" ref="O1900">_xlfn.IFS(M1900&lt;=150000,"regular",M1900&lt;=300000,"premium",M1900&lt;=500000,"VIP")</f>
        <v>regular</v>
      </c>
    </row>
    <row r="1901" spans="1:15" x14ac:dyDescent="0.25">
      <c r="A1901" s="3">
        <v>11900</v>
      </c>
      <c r="B1901" s="5">
        <v>45658</v>
      </c>
      <c r="C1901" s="5" t="str">
        <f t="shared" si="87"/>
        <v>Jan</v>
      </c>
      <c r="D1901" s="5" t="str">
        <f t="shared" si="88"/>
        <v>2025</v>
      </c>
      <c r="E1901" s="3" t="s">
        <v>3694</v>
      </c>
      <c r="F1901" s="3" t="s">
        <v>17</v>
      </c>
      <c r="G1901" s="3" t="s">
        <v>158</v>
      </c>
      <c r="H1901" s="3" t="s">
        <v>67</v>
      </c>
      <c r="I1901" s="3" t="s">
        <v>400</v>
      </c>
      <c r="J1901" s="3" t="s">
        <v>3695</v>
      </c>
      <c r="K1901" s="3">
        <v>3</v>
      </c>
      <c r="L1901" s="3">
        <v>12006</v>
      </c>
      <c r="M1901" s="3">
        <f t="shared" si="89"/>
        <v>36018</v>
      </c>
      <c r="N1901" s="6">
        <f>Table2[[#This Row],[revenue]]/Table2[[#This Row],[Order ID]]</f>
        <v>3.0267226890756302</v>
      </c>
      <c r="O1901" s="3" t="str" cm="1">
        <f t="array" ref="O1901">_xlfn.IFS(M1901&lt;=150000,"regular",M1901&lt;=300000,"premium",M1901&lt;=500000,"VIP")</f>
        <v>regular</v>
      </c>
    </row>
    <row r="1902" spans="1:15" x14ac:dyDescent="0.25">
      <c r="A1902" s="3">
        <v>11901</v>
      </c>
      <c r="B1902" s="5">
        <v>45720</v>
      </c>
      <c r="C1902" s="5" t="str">
        <f t="shared" si="87"/>
        <v>Mar</v>
      </c>
      <c r="D1902" s="5" t="str">
        <f t="shared" si="88"/>
        <v>2025</v>
      </c>
      <c r="E1902" s="3" t="s">
        <v>3696</v>
      </c>
      <c r="F1902" s="3" t="s">
        <v>17</v>
      </c>
      <c r="G1902" s="3" t="s">
        <v>47</v>
      </c>
      <c r="H1902" s="3" t="s">
        <v>67</v>
      </c>
      <c r="I1902" s="3" t="s">
        <v>68</v>
      </c>
      <c r="J1902" s="3" t="s">
        <v>3697</v>
      </c>
      <c r="K1902" s="3">
        <v>1</v>
      </c>
      <c r="L1902" s="3">
        <v>33317</v>
      </c>
      <c r="M1902" s="3">
        <f t="shared" si="89"/>
        <v>33317</v>
      </c>
      <c r="N1902" s="6">
        <f>Table2[[#This Row],[revenue]]/Table2[[#This Row],[Order ID]]</f>
        <v>2.7995126459961348</v>
      </c>
      <c r="O1902" s="3" t="str" cm="1">
        <f t="array" ref="O1902">_xlfn.IFS(M1902&lt;=150000,"regular",M1902&lt;=300000,"premium",M1902&lt;=500000,"VIP")</f>
        <v>regular</v>
      </c>
    </row>
    <row r="1903" spans="1:15" x14ac:dyDescent="0.25">
      <c r="A1903" s="3">
        <v>11902</v>
      </c>
      <c r="B1903" s="5">
        <v>45867</v>
      </c>
      <c r="C1903" s="5" t="str">
        <f t="shared" si="87"/>
        <v>Jul</v>
      </c>
      <c r="D1903" s="5" t="str">
        <f t="shared" si="88"/>
        <v>2025</v>
      </c>
      <c r="E1903" s="3" t="s">
        <v>3698</v>
      </c>
      <c r="F1903" s="3" t="s">
        <v>17</v>
      </c>
      <c r="G1903" s="3" t="s">
        <v>47</v>
      </c>
      <c r="H1903" s="3" t="s">
        <v>35</v>
      </c>
      <c r="I1903" s="3" t="s">
        <v>44</v>
      </c>
      <c r="J1903" s="3" t="s">
        <v>2019</v>
      </c>
      <c r="K1903" s="3">
        <v>4</v>
      </c>
      <c r="L1903" s="3">
        <v>44656</v>
      </c>
      <c r="M1903" s="3">
        <f t="shared" si="89"/>
        <v>178624</v>
      </c>
      <c r="N1903" s="6">
        <f>Table2[[#This Row],[revenue]]/Table2[[#This Row],[Order ID]]</f>
        <v>15.007897832297093</v>
      </c>
      <c r="O1903" s="3" t="str" cm="1">
        <f t="array" ref="O1903">_xlfn.IFS(M1903&lt;=150000,"regular",M1903&lt;=300000,"premium",M1903&lt;=500000,"VIP")</f>
        <v>premium</v>
      </c>
    </row>
    <row r="1904" spans="1:15" x14ac:dyDescent="0.25">
      <c r="A1904" s="3">
        <v>11903</v>
      </c>
      <c r="B1904" s="5">
        <v>45449</v>
      </c>
      <c r="C1904" s="5" t="str">
        <f t="shared" si="87"/>
        <v>Jun</v>
      </c>
      <c r="D1904" s="5" t="str">
        <f t="shared" si="88"/>
        <v>2024</v>
      </c>
      <c r="E1904" s="3" t="s">
        <v>3699</v>
      </c>
      <c r="F1904" s="3" t="s">
        <v>23</v>
      </c>
      <c r="G1904" s="3" t="s">
        <v>29</v>
      </c>
      <c r="H1904" s="3" t="s">
        <v>19</v>
      </c>
      <c r="I1904" s="3" t="s">
        <v>52</v>
      </c>
      <c r="J1904" s="3" t="s">
        <v>3700</v>
      </c>
      <c r="K1904" s="3">
        <v>2</v>
      </c>
      <c r="L1904" s="3">
        <v>25209</v>
      </c>
      <c r="M1904" s="3">
        <f t="shared" si="89"/>
        <v>50418</v>
      </c>
      <c r="N1904" s="6">
        <f>Table2[[#This Row],[revenue]]/Table2[[#This Row],[Order ID]]</f>
        <v>4.2357388893556243</v>
      </c>
      <c r="O1904" s="3" t="str" cm="1">
        <f t="array" ref="O1904">_xlfn.IFS(M1904&lt;=150000,"regular",M1904&lt;=300000,"premium",M1904&lt;=500000,"VIP")</f>
        <v>regular</v>
      </c>
    </row>
    <row r="1905" spans="1:15" x14ac:dyDescent="0.25">
      <c r="A1905" s="3">
        <v>11904</v>
      </c>
      <c r="B1905" s="5">
        <v>45492</v>
      </c>
      <c r="C1905" s="5" t="str">
        <f t="shared" si="87"/>
        <v>Jul</v>
      </c>
      <c r="D1905" s="5" t="str">
        <f t="shared" si="88"/>
        <v>2024</v>
      </c>
      <c r="E1905" s="3" t="s">
        <v>3701</v>
      </c>
      <c r="F1905" s="3" t="s">
        <v>23</v>
      </c>
      <c r="G1905" s="3" t="s">
        <v>24</v>
      </c>
      <c r="H1905" s="3" t="s">
        <v>87</v>
      </c>
      <c r="I1905" s="3" t="s">
        <v>88</v>
      </c>
      <c r="J1905" s="3" t="s">
        <v>1566</v>
      </c>
      <c r="K1905" s="3">
        <v>1</v>
      </c>
      <c r="L1905" s="3">
        <v>31183</v>
      </c>
      <c r="M1905" s="3">
        <f t="shared" si="89"/>
        <v>31183</v>
      </c>
      <c r="N1905" s="6">
        <f>Table2[[#This Row],[revenue]]/Table2[[#This Row],[Order ID]]</f>
        <v>2.6195396505376345</v>
      </c>
      <c r="O1905" s="3" t="str" cm="1">
        <f t="array" ref="O1905">_xlfn.IFS(M1905&lt;=150000,"regular",M1905&lt;=300000,"premium",M1905&lt;=500000,"VIP")</f>
        <v>regular</v>
      </c>
    </row>
    <row r="1906" spans="1:15" x14ac:dyDescent="0.25">
      <c r="A1906" s="3">
        <v>11905</v>
      </c>
      <c r="B1906" s="5">
        <v>45350</v>
      </c>
      <c r="C1906" s="5" t="str">
        <f t="shared" si="87"/>
        <v>Feb</v>
      </c>
      <c r="D1906" s="5" t="str">
        <f t="shared" si="88"/>
        <v>2024</v>
      </c>
      <c r="E1906" s="3" t="s">
        <v>3702</v>
      </c>
      <c r="F1906" s="3" t="s">
        <v>11</v>
      </c>
      <c r="G1906" s="3" t="s">
        <v>138</v>
      </c>
      <c r="H1906" s="3" t="s">
        <v>13</v>
      </c>
      <c r="I1906" s="3" t="s">
        <v>282</v>
      </c>
      <c r="J1906" s="3" t="s">
        <v>3703</v>
      </c>
      <c r="K1906" s="3">
        <v>1</v>
      </c>
      <c r="L1906" s="3">
        <v>67256</v>
      </c>
      <c r="M1906" s="3">
        <f t="shared" si="89"/>
        <v>67256</v>
      </c>
      <c r="N1906" s="6">
        <f>Table2[[#This Row],[revenue]]/Table2[[#This Row],[Order ID]]</f>
        <v>5.6493910121797564</v>
      </c>
      <c r="O1906" s="3" t="str" cm="1">
        <f t="array" ref="O1906">_xlfn.IFS(M1906&lt;=150000,"regular",M1906&lt;=300000,"premium",M1906&lt;=500000,"VIP")</f>
        <v>regular</v>
      </c>
    </row>
    <row r="1907" spans="1:15" x14ac:dyDescent="0.25">
      <c r="A1907" s="3">
        <v>11906</v>
      </c>
      <c r="B1907" s="5">
        <v>45218</v>
      </c>
      <c r="C1907" s="5" t="str">
        <f t="shared" si="87"/>
        <v>Oct</v>
      </c>
      <c r="D1907" s="5" t="str">
        <f t="shared" si="88"/>
        <v>2023</v>
      </c>
      <c r="E1907" s="3" t="s">
        <v>3704</v>
      </c>
      <c r="F1907" s="3" t="s">
        <v>33</v>
      </c>
      <c r="G1907" s="3" t="s">
        <v>55</v>
      </c>
      <c r="H1907" s="3" t="s">
        <v>25</v>
      </c>
      <c r="I1907" s="3" t="s">
        <v>58</v>
      </c>
      <c r="J1907" s="3" t="s">
        <v>3705</v>
      </c>
      <c r="K1907" s="3">
        <v>5</v>
      </c>
      <c r="L1907" s="3">
        <v>44343</v>
      </c>
      <c r="M1907" s="3">
        <f t="shared" si="89"/>
        <v>221715</v>
      </c>
      <c r="N1907" s="6">
        <f>Table2[[#This Row],[revenue]]/Table2[[#This Row],[Order ID]]</f>
        <v>18.622123299176884</v>
      </c>
      <c r="O1907" s="3" t="str" cm="1">
        <f t="array" ref="O1907">_xlfn.IFS(M1907&lt;=150000,"regular",M1907&lt;=300000,"premium",M1907&lt;=500000,"VIP")</f>
        <v>premium</v>
      </c>
    </row>
    <row r="1908" spans="1:15" x14ac:dyDescent="0.25">
      <c r="A1908" s="3">
        <v>11907</v>
      </c>
      <c r="B1908" s="5">
        <v>45530</v>
      </c>
      <c r="C1908" s="5" t="str">
        <f t="shared" si="87"/>
        <v>Aug</v>
      </c>
      <c r="D1908" s="5" t="str">
        <f t="shared" si="88"/>
        <v>2024</v>
      </c>
      <c r="E1908" s="3" t="s">
        <v>3706</v>
      </c>
      <c r="F1908" s="3" t="s">
        <v>23</v>
      </c>
      <c r="G1908" s="3" t="s">
        <v>135</v>
      </c>
      <c r="H1908" s="3" t="s">
        <v>77</v>
      </c>
      <c r="I1908" s="3" t="s">
        <v>162</v>
      </c>
      <c r="J1908" s="3" t="s">
        <v>3707</v>
      </c>
      <c r="K1908" s="3">
        <v>4</v>
      </c>
      <c r="L1908" s="3">
        <v>54532</v>
      </c>
      <c r="M1908" s="3">
        <f t="shared" si="89"/>
        <v>218128</v>
      </c>
      <c r="N1908" s="6">
        <f>Table2[[#This Row],[revenue]]/Table2[[#This Row],[Order ID]]</f>
        <v>18.319307970101622</v>
      </c>
      <c r="O1908" s="3" t="str" cm="1">
        <f t="array" ref="O1908">_xlfn.IFS(M1908&lt;=150000,"regular",M1908&lt;=300000,"premium",M1908&lt;=500000,"VIP")</f>
        <v>premium</v>
      </c>
    </row>
    <row r="1909" spans="1:15" x14ac:dyDescent="0.25">
      <c r="A1909" s="3">
        <v>11908</v>
      </c>
      <c r="B1909" s="5">
        <v>45362</v>
      </c>
      <c r="C1909" s="5" t="str">
        <f t="shared" si="87"/>
        <v>Mar</v>
      </c>
      <c r="D1909" s="5" t="str">
        <f t="shared" si="88"/>
        <v>2024</v>
      </c>
      <c r="E1909" s="3" t="s">
        <v>3708</v>
      </c>
      <c r="F1909" s="3" t="s">
        <v>17</v>
      </c>
      <c r="G1909" s="3" t="s">
        <v>47</v>
      </c>
      <c r="H1909" s="3" t="s">
        <v>13</v>
      </c>
      <c r="I1909" s="3" t="s">
        <v>14</v>
      </c>
      <c r="J1909" s="3" t="s">
        <v>2732</v>
      </c>
      <c r="K1909" s="3">
        <v>3</v>
      </c>
      <c r="L1909" s="3">
        <v>73480</v>
      </c>
      <c r="M1909" s="3">
        <f t="shared" si="89"/>
        <v>220440</v>
      </c>
      <c r="N1909" s="6">
        <f>Table2[[#This Row],[revenue]]/Table2[[#This Row],[Order ID]]</f>
        <v>18.511924756466239</v>
      </c>
      <c r="O1909" s="3" t="str" cm="1">
        <f t="array" ref="O1909">_xlfn.IFS(M1909&lt;=150000,"regular",M1909&lt;=300000,"premium",M1909&lt;=500000,"VIP")</f>
        <v>premium</v>
      </c>
    </row>
    <row r="1910" spans="1:15" x14ac:dyDescent="0.25">
      <c r="A1910" s="3">
        <v>11909</v>
      </c>
      <c r="B1910" s="5">
        <v>45295</v>
      </c>
      <c r="C1910" s="5" t="str">
        <f t="shared" si="87"/>
        <v>Jan</v>
      </c>
      <c r="D1910" s="5" t="str">
        <f t="shared" si="88"/>
        <v>2024</v>
      </c>
      <c r="E1910" s="3" t="s">
        <v>3709</v>
      </c>
      <c r="F1910" s="3" t="s">
        <v>17</v>
      </c>
      <c r="G1910" s="3" t="s">
        <v>51</v>
      </c>
      <c r="H1910" s="3" t="s">
        <v>120</v>
      </c>
      <c r="I1910" s="3" t="s">
        <v>159</v>
      </c>
      <c r="J1910" s="3" t="s">
        <v>3404</v>
      </c>
      <c r="K1910" s="3">
        <v>3</v>
      </c>
      <c r="L1910" s="3">
        <v>44101</v>
      </c>
      <c r="M1910" s="3">
        <f t="shared" si="89"/>
        <v>132303</v>
      </c>
      <c r="N1910" s="6">
        <f>Table2[[#This Row],[revenue]]/Table2[[#This Row],[Order ID]]</f>
        <v>11.109497019061214</v>
      </c>
      <c r="O1910" s="3" t="str" cm="1">
        <f t="array" ref="O1910">_xlfn.IFS(M1910&lt;=150000,"regular",M1910&lt;=300000,"premium",M1910&lt;=500000,"VIP")</f>
        <v>regular</v>
      </c>
    </row>
    <row r="1911" spans="1:15" x14ac:dyDescent="0.25">
      <c r="A1911" s="3">
        <v>11910</v>
      </c>
      <c r="B1911" s="5">
        <v>45338</v>
      </c>
      <c r="C1911" s="5" t="str">
        <f t="shared" si="87"/>
        <v>Feb</v>
      </c>
      <c r="D1911" s="5" t="str">
        <f t="shared" si="88"/>
        <v>2024</v>
      </c>
      <c r="E1911" s="3" t="s">
        <v>3710</v>
      </c>
      <c r="F1911" s="3" t="s">
        <v>33</v>
      </c>
      <c r="G1911" s="3" t="s">
        <v>94</v>
      </c>
      <c r="H1911" s="3" t="s">
        <v>13</v>
      </c>
      <c r="I1911" s="3" t="s">
        <v>282</v>
      </c>
      <c r="J1911" s="3" t="s">
        <v>3711</v>
      </c>
      <c r="K1911" s="3">
        <v>5</v>
      </c>
      <c r="L1911" s="3">
        <v>2099</v>
      </c>
      <c r="M1911" s="3">
        <f t="shared" si="89"/>
        <v>10495</v>
      </c>
      <c r="N1911" s="6">
        <f>Table2[[#This Row],[revenue]]/Table2[[#This Row],[Order ID]]</f>
        <v>0.8811922753988245</v>
      </c>
      <c r="O1911" s="3" t="str" cm="1">
        <f t="array" ref="O1911">_xlfn.IFS(M1911&lt;=150000,"regular",M1911&lt;=300000,"premium",M1911&lt;=500000,"VIP")</f>
        <v>regular</v>
      </c>
    </row>
    <row r="1912" spans="1:15" x14ac:dyDescent="0.25">
      <c r="A1912" s="3">
        <v>11911</v>
      </c>
      <c r="B1912" s="5">
        <v>45403</v>
      </c>
      <c r="C1912" s="5" t="str">
        <f t="shared" si="87"/>
        <v>Apr</v>
      </c>
      <c r="D1912" s="5" t="str">
        <f t="shared" si="88"/>
        <v>2024</v>
      </c>
      <c r="E1912" s="3" t="s">
        <v>889</v>
      </c>
      <c r="F1912" s="3" t="s">
        <v>17</v>
      </c>
      <c r="G1912" s="3" t="s">
        <v>18</v>
      </c>
      <c r="H1912" s="3" t="s">
        <v>19</v>
      </c>
      <c r="I1912" s="3" t="s">
        <v>30</v>
      </c>
      <c r="J1912" s="3" t="s">
        <v>3712</v>
      </c>
      <c r="K1912" s="3">
        <v>4</v>
      </c>
      <c r="L1912" s="3">
        <v>28663</v>
      </c>
      <c r="M1912" s="3">
        <f t="shared" si="89"/>
        <v>114652</v>
      </c>
      <c r="N1912" s="6">
        <f>Table2[[#This Row],[revenue]]/Table2[[#This Row],[Order ID]]</f>
        <v>9.6257241205608253</v>
      </c>
      <c r="O1912" s="3" t="str" cm="1">
        <f t="array" ref="O1912">_xlfn.IFS(M1912&lt;=150000,"regular",M1912&lt;=300000,"premium",M1912&lt;=500000,"VIP")</f>
        <v>regular</v>
      </c>
    </row>
    <row r="1913" spans="1:15" x14ac:dyDescent="0.25">
      <c r="A1913" s="3">
        <v>11912</v>
      </c>
      <c r="B1913" s="5">
        <v>45676</v>
      </c>
      <c r="C1913" s="5" t="str">
        <f t="shared" si="87"/>
        <v>Jan</v>
      </c>
      <c r="D1913" s="5" t="str">
        <f t="shared" si="88"/>
        <v>2025</v>
      </c>
      <c r="E1913" s="3" t="s">
        <v>3713</v>
      </c>
      <c r="F1913" s="3" t="s">
        <v>11</v>
      </c>
      <c r="G1913" s="3" t="s">
        <v>165</v>
      </c>
      <c r="H1913" s="3" t="s">
        <v>39</v>
      </c>
      <c r="I1913" s="3" t="s">
        <v>132</v>
      </c>
      <c r="J1913" s="3" t="s">
        <v>3714</v>
      </c>
      <c r="K1913" s="3">
        <v>4</v>
      </c>
      <c r="L1913" s="3">
        <v>49615</v>
      </c>
      <c r="M1913" s="3">
        <f t="shared" si="89"/>
        <v>198460</v>
      </c>
      <c r="N1913" s="6">
        <f>Table2[[#This Row],[revenue]]/Table2[[#This Row],[Order ID]]</f>
        <v>16.66051040967092</v>
      </c>
      <c r="O1913" s="3" t="str" cm="1">
        <f t="array" ref="O1913">_xlfn.IFS(M1913&lt;=150000,"regular",M1913&lt;=300000,"premium",M1913&lt;=500000,"VIP")</f>
        <v>premium</v>
      </c>
    </row>
    <row r="1914" spans="1:15" x14ac:dyDescent="0.25">
      <c r="A1914" s="3">
        <v>11913</v>
      </c>
      <c r="B1914" s="5">
        <v>45519</v>
      </c>
      <c r="C1914" s="5" t="str">
        <f t="shared" si="87"/>
        <v>Aug</v>
      </c>
      <c r="D1914" s="5" t="str">
        <f t="shared" si="88"/>
        <v>2024</v>
      </c>
      <c r="E1914" s="3" t="s">
        <v>3715</v>
      </c>
      <c r="F1914" s="3" t="s">
        <v>17</v>
      </c>
      <c r="G1914" s="3" t="s">
        <v>47</v>
      </c>
      <c r="H1914" s="3" t="s">
        <v>62</v>
      </c>
      <c r="I1914" s="3" t="s">
        <v>508</v>
      </c>
      <c r="J1914" s="3" t="s">
        <v>3716</v>
      </c>
      <c r="K1914" s="3">
        <v>5</v>
      </c>
      <c r="L1914" s="3">
        <v>52822</v>
      </c>
      <c r="M1914" s="3">
        <f t="shared" si="89"/>
        <v>264110</v>
      </c>
      <c r="N1914" s="6">
        <f>Table2[[#This Row],[revenue]]/Table2[[#This Row],[Order ID]]</f>
        <v>22.169898430286242</v>
      </c>
      <c r="O1914" s="3" t="str" cm="1">
        <f t="array" ref="O1914">_xlfn.IFS(M1914&lt;=150000,"regular",M1914&lt;=300000,"premium",M1914&lt;=500000,"VIP")</f>
        <v>premium</v>
      </c>
    </row>
    <row r="1915" spans="1:15" x14ac:dyDescent="0.25">
      <c r="A1915" s="3">
        <v>11914</v>
      </c>
      <c r="B1915" s="5">
        <v>45513</v>
      </c>
      <c r="C1915" s="5" t="str">
        <f t="shared" si="87"/>
        <v>Aug</v>
      </c>
      <c r="D1915" s="5" t="str">
        <f t="shared" si="88"/>
        <v>2024</v>
      </c>
      <c r="E1915" s="3" t="s">
        <v>3717</v>
      </c>
      <c r="F1915" s="3" t="s">
        <v>33</v>
      </c>
      <c r="G1915" s="3" t="s">
        <v>34</v>
      </c>
      <c r="H1915" s="3" t="s">
        <v>87</v>
      </c>
      <c r="I1915" s="3" t="s">
        <v>205</v>
      </c>
      <c r="J1915" s="3" t="s">
        <v>1727</v>
      </c>
      <c r="K1915" s="3">
        <v>2</v>
      </c>
      <c r="L1915" s="3">
        <v>10340</v>
      </c>
      <c r="M1915" s="3">
        <f t="shared" si="89"/>
        <v>20680</v>
      </c>
      <c r="N1915" s="6">
        <f>Table2[[#This Row],[revenue]]/Table2[[#This Row],[Order ID]]</f>
        <v>1.7357730401208662</v>
      </c>
      <c r="O1915" s="3" t="str" cm="1">
        <f t="array" ref="O1915">_xlfn.IFS(M1915&lt;=150000,"regular",M1915&lt;=300000,"premium",M1915&lt;=500000,"VIP")</f>
        <v>regular</v>
      </c>
    </row>
    <row r="1916" spans="1:15" x14ac:dyDescent="0.25">
      <c r="A1916" s="3">
        <v>11915</v>
      </c>
      <c r="B1916" s="5">
        <v>45415</v>
      </c>
      <c r="C1916" s="5" t="str">
        <f t="shared" si="87"/>
        <v>May</v>
      </c>
      <c r="D1916" s="5" t="str">
        <f t="shared" si="88"/>
        <v>2024</v>
      </c>
      <c r="E1916" s="3" t="s">
        <v>3718</v>
      </c>
      <c r="F1916" s="3" t="s">
        <v>17</v>
      </c>
      <c r="G1916" s="3" t="s">
        <v>51</v>
      </c>
      <c r="H1916" s="3" t="s">
        <v>19</v>
      </c>
      <c r="I1916" s="3" t="s">
        <v>52</v>
      </c>
      <c r="J1916" s="3" t="s">
        <v>3719</v>
      </c>
      <c r="K1916" s="3">
        <v>1</v>
      </c>
      <c r="L1916" s="3">
        <v>2782</v>
      </c>
      <c r="M1916" s="3">
        <f t="shared" si="89"/>
        <v>2782</v>
      </c>
      <c r="N1916" s="6">
        <f>Table2[[#This Row],[revenue]]/Table2[[#This Row],[Order ID]]</f>
        <v>0.23348720100713385</v>
      </c>
      <c r="O1916" s="3" t="str" cm="1">
        <f t="array" ref="O1916">_xlfn.IFS(M1916&lt;=150000,"regular",M1916&lt;=300000,"premium",M1916&lt;=500000,"VIP")</f>
        <v>regular</v>
      </c>
    </row>
    <row r="1917" spans="1:15" x14ac:dyDescent="0.25">
      <c r="A1917" s="3">
        <v>11916</v>
      </c>
      <c r="B1917" s="5">
        <v>45809</v>
      </c>
      <c r="C1917" s="5" t="str">
        <f t="shared" si="87"/>
        <v>Jun</v>
      </c>
      <c r="D1917" s="5" t="str">
        <f t="shared" si="88"/>
        <v>2025</v>
      </c>
      <c r="E1917" s="3" t="s">
        <v>3720</v>
      </c>
      <c r="F1917" s="3" t="s">
        <v>17</v>
      </c>
      <c r="G1917" s="3" t="s">
        <v>18</v>
      </c>
      <c r="H1917" s="3" t="s">
        <v>120</v>
      </c>
      <c r="I1917" s="3" t="s">
        <v>159</v>
      </c>
      <c r="J1917" s="3" t="s">
        <v>3721</v>
      </c>
      <c r="K1917" s="3">
        <v>4</v>
      </c>
      <c r="L1917" s="3">
        <v>78165</v>
      </c>
      <c r="M1917" s="3">
        <f t="shared" si="89"/>
        <v>312660</v>
      </c>
      <c r="N1917" s="6">
        <f>Table2[[#This Row],[revenue]]/Table2[[#This Row],[Order ID]]</f>
        <v>26.238670694864048</v>
      </c>
      <c r="O1917" s="3" t="str" cm="1">
        <f t="array" ref="O1917">_xlfn.IFS(M1917&lt;=150000,"regular",M1917&lt;=300000,"premium",M1917&lt;=500000,"VIP")</f>
        <v>VIP</v>
      </c>
    </row>
    <row r="1918" spans="1:15" x14ac:dyDescent="0.25">
      <c r="A1918" s="3">
        <v>11917</v>
      </c>
      <c r="B1918" s="5">
        <v>45562</v>
      </c>
      <c r="C1918" s="5" t="str">
        <f t="shared" si="87"/>
        <v>Sep</v>
      </c>
      <c r="D1918" s="5" t="str">
        <f t="shared" si="88"/>
        <v>2024</v>
      </c>
      <c r="E1918" s="3" t="s">
        <v>1838</v>
      </c>
      <c r="F1918" s="3" t="s">
        <v>23</v>
      </c>
      <c r="G1918" s="3" t="s">
        <v>76</v>
      </c>
      <c r="H1918" s="3" t="s">
        <v>39</v>
      </c>
      <c r="I1918" s="3" t="s">
        <v>132</v>
      </c>
      <c r="J1918" s="3" t="s">
        <v>3722</v>
      </c>
      <c r="K1918" s="3">
        <v>5</v>
      </c>
      <c r="L1918" s="3">
        <v>71677</v>
      </c>
      <c r="M1918" s="3">
        <f t="shared" si="89"/>
        <v>358385</v>
      </c>
      <c r="N1918" s="6">
        <f>Table2[[#This Row],[revenue]]/Table2[[#This Row],[Order ID]]</f>
        <v>30.073424519593857</v>
      </c>
      <c r="O1918" s="3" t="str" cm="1">
        <f t="array" ref="O1918">_xlfn.IFS(M1918&lt;=150000,"regular",M1918&lt;=300000,"premium",M1918&lt;=500000,"VIP")</f>
        <v>VIP</v>
      </c>
    </row>
    <row r="1919" spans="1:15" x14ac:dyDescent="0.25">
      <c r="A1919" s="3">
        <v>11918</v>
      </c>
      <c r="B1919" s="5">
        <v>45821</v>
      </c>
      <c r="C1919" s="5" t="str">
        <f t="shared" si="87"/>
        <v>Jun</v>
      </c>
      <c r="D1919" s="5" t="str">
        <f t="shared" si="88"/>
        <v>2025</v>
      </c>
      <c r="E1919" s="3" t="s">
        <v>3723</v>
      </c>
      <c r="F1919" s="3" t="s">
        <v>23</v>
      </c>
      <c r="G1919" s="3" t="s">
        <v>76</v>
      </c>
      <c r="H1919" s="3" t="s">
        <v>19</v>
      </c>
      <c r="I1919" s="3" t="s">
        <v>52</v>
      </c>
      <c r="J1919" s="3" t="s">
        <v>3724</v>
      </c>
      <c r="K1919" s="3">
        <v>2</v>
      </c>
      <c r="L1919" s="3">
        <v>4535</v>
      </c>
      <c r="M1919" s="3">
        <f t="shared" si="89"/>
        <v>9070</v>
      </c>
      <c r="N1919" s="6">
        <f>Table2[[#This Row],[revenue]]/Table2[[#This Row],[Order ID]]</f>
        <v>0.76103373049169321</v>
      </c>
      <c r="O1919" s="3" t="str" cm="1">
        <f t="array" ref="O1919">_xlfn.IFS(M1919&lt;=150000,"regular",M1919&lt;=300000,"premium",M1919&lt;=500000,"VIP")</f>
        <v>regular</v>
      </c>
    </row>
    <row r="1920" spans="1:15" x14ac:dyDescent="0.25">
      <c r="A1920" s="3">
        <v>11919</v>
      </c>
      <c r="B1920" s="5">
        <v>45701</v>
      </c>
      <c r="C1920" s="5" t="str">
        <f t="shared" si="87"/>
        <v>Feb</v>
      </c>
      <c r="D1920" s="5" t="str">
        <f t="shared" si="88"/>
        <v>2025</v>
      </c>
      <c r="E1920" s="3" t="s">
        <v>3725</v>
      </c>
      <c r="F1920" s="3" t="s">
        <v>17</v>
      </c>
      <c r="G1920" s="3" t="s">
        <v>47</v>
      </c>
      <c r="H1920" s="3" t="s">
        <v>67</v>
      </c>
      <c r="I1920" s="3" t="s">
        <v>195</v>
      </c>
      <c r="J1920" s="3" t="s">
        <v>3726</v>
      </c>
      <c r="K1920" s="3">
        <v>4</v>
      </c>
      <c r="L1920" s="3">
        <v>12570</v>
      </c>
      <c r="M1920" s="3">
        <f t="shared" si="89"/>
        <v>50280</v>
      </c>
      <c r="N1920" s="6">
        <f>Table2[[#This Row],[revenue]]/Table2[[#This Row],[Order ID]]</f>
        <v>4.2184747042537127</v>
      </c>
      <c r="O1920" s="3" t="str" cm="1">
        <f t="array" ref="O1920">_xlfn.IFS(M1920&lt;=150000,"regular",M1920&lt;=300000,"premium",M1920&lt;=500000,"VIP")</f>
        <v>regular</v>
      </c>
    </row>
    <row r="1921" spans="1:15" x14ac:dyDescent="0.25">
      <c r="A1921" s="3">
        <v>11920</v>
      </c>
      <c r="B1921" s="5">
        <v>45922</v>
      </c>
      <c r="C1921" s="5" t="str">
        <f t="shared" si="87"/>
        <v>Sep</v>
      </c>
      <c r="D1921" s="5" t="str">
        <f t="shared" si="88"/>
        <v>2025</v>
      </c>
      <c r="E1921" s="3" t="s">
        <v>3727</v>
      </c>
      <c r="F1921" s="3" t="s">
        <v>11</v>
      </c>
      <c r="G1921" s="3" t="s">
        <v>84</v>
      </c>
      <c r="H1921" s="3" t="s">
        <v>35</v>
      </c>
      <c r="I1921" s="3" t="s">
        <v>36</v>
      </c>
      <c r="J1921" s="3" t="s">
        <v>2786</v>
      </c>
      <c r="K1921" s="3">
        <v>1</v>
      </c>
      <c r="L1921" s="3">
        <v>10976</v>
      </c>
      <c r="M1921" s="3">
        <f t="shared" si="89"/>
        <v>10976</v>
      </c>
      <c r="N1921" s="6">
        <f>Table2[[#This Row],[revenue]]/Table2[[#This Row],[Order ID]]</f>
        <v>0.92080536912751676</v>
      </c>
      <c r="O1921" s="3" t="str" cm="1">
        <f t="array" ref="O1921">_xlfn.IFS(M1921&lt;=150000,"regular",M1921&lt;=300000,"premium",M1921&lt;=500000,"VIP")</f>
        <v>regular</v>
      </c>
    </row>
    <row r="1922" spans="1:15" x14ac:dyDescent="0.25">
      <c r="A1922" s="3">
        <v>11921</v>
      </c>
      <c r="B1922" s="5">
        <v>45390</v>
      </c>
      <c r="C1922" s="5" t="str">
        <f t="shared" si="87"/>
        <v>Apr</v>
      </c>
      <c r="D1922" s="5" t="str">
        <f t="shared" si="88"/>
        <v>2024</v>
      </c>
      <c r="E1922" s="3" t="s">
        <v>3728</v>
      </c>
      <c r="F1922" s="3" t="s">
        <v>17</v>
      </c>
      <c r="G1922" s="3" t="s">
        <v>158</v>
      </c>
      <c r="H1922" s="3" t="s">
        <v>39</v>
      </c>
      <c r="I1922" s="3" t="s">
        <v>192</v>
      </c>
      <c r="J1922" s="3" t="s">
        <v>3729</v>
      </c>
      <c r="K1922" s="3">
        <v>4</v>
      </c>
      <c r="L1922" s="3">
        <v>49298</v>
      </c>
      <c r="M1922" s="3">
        <f t="shared" si="89"/>
        <v>197192</v>
      </c>
      <c r="N1922" s="6">
        <f>Table2[[#This Row],[revenue]]/Table2[[#This Row],[Order ID]]</f>
        <v>16.541565304924085</v>
      </c>
      <c r="O1922" s="3" t="str" cm="1">
        <f t="array" ref="O1922">_xlfn.IFS(M1922&lt;=150000,"regular",M1922&lt;=300000,"premium",M1922&lt;=500000,"VIP")</f>
        <v>premium</v>
      </c>
    </row>
    <row r="1923" spans="1:15" x14ac:dyDescent="0.25">
      <c r="A1923" s="3">
        <v>11922</v>
      </c>
      <c r="B1923" s="5">
        <v>45713</v>
      </c>
      <c r="C1923" s="5" t="str">
        <f t="shared" ref="C1923:C1986" si="90">TEXT(B1923,"mmm")</f>
        <v>Feb</v>
      </c>
      <c r="D1923" s="5" t="str">
        <f t="shared" ref="D1923:D1986" si="91">TEXT(B1923,"yyyy")</f>
        <v>2025</v>
      </c>
      <c r="E1923" s="3" t="s">
        <v>3730</v>
      </c>
      <c r="F1923" s="3" t="s">
        <v>23</v>
      </c>
      <c r="G1923" s="3" t="s">
        <v>135</v>
      </c>
      <c r="H1923" s="3" t="s">
        <v>62</v>
      </c>
      <c r="I1923" s="3" t="s">
        <v>114</v>
      </c>
      <c r="J1923" s="3" t="s">
        <v>3731</v>
      </c>
      <c r="K1923" s="3">
        <v>2</v>
      </c>
      <c r="L1923" s="3">
        <v>19780</v>
      </c>
      <c r="M1923" s="3">
        <f t="shared" ref="M1923:M1986" si="92">K1923*L1923</f>
        <v>39560</v>
      </c>
      <c r="N1923" s="6">
        <f>Table2[[#This Row],[revenue]]/Table2[[#This Row],[Order ID]]</f>
        <v>3.3182351954370071</v>
      </c>
      <c r="O1923" s="3" t="str" cm="1">
        <f t="array" ref="O1923">_xlfn.IFS(M1923&lt;=150000,"regular",M1923&lt;=300000,"premium",M1923&lt;=500000,"VIP")</f>
        <v>regular</v>
      </c>
    </row>
    <row r="1924" spans="1:15" x14ac:dyDescent="0.25">
      <c r="A1924" s="3">
        <v>11923</v>
      </c>
      <c r="B1924" s="5">
        <v>45713</v>
      </c>
      <c r="C1924" s="5" t="str">
        <f t="shared" si="90"/>
        <v>Feb</v>
      </c>
      <c r="D1924" s="5" t="str">
        <f t="shared" si="91"/>
        <v>2025</v>
      </c>
      <c r="E1924" s="3" t="s">
        <v>3732</v>
      </c>
      <c r="F1924" s="3" t="s">
        <v>23</v>
      </c>
      <c r="G1924" s="3" t="s">
        <v>29</v>
      </c>
      <c r="H1924" s="3" t="s">
        <v>39</v>
      </c>
      <c r="I1924" s="3" t="s">
        <v>117</v>
      </c>
      <c r="J1924" s="3" t="s">
        <v>3733</v>
      </c>
      <c r="K1924" s="3">
        <v>5</v>
      </c>
      <c r="L1924" s="3">
        <v>7327</v>
      </c>
      <c r="M1924" s="3">
        <f t="shared" si="92"/>
        <v>36635</v>
      </c>
      <c r="N1924" s="6">
        <f>Table2[[#This Row],[revenue]]/Table2[[#This Row],[Order ID]]</f>
        <v>3.0726327266627527</v>
      </c>
      <c r="O1924" s="3" t="str" cm="1">
        <f t="array" ref="O1924">_xlfn.IFS(M1924&lt;=150000,"regular",M1924&lt;=300000,"premium",M1924&lt;=500000,"VIP")</f>
        <v>regular</v>
      </c>
    </row>
    <row r="1925" spans="1:15" x14ac:dyDescent="0.25">
      <c r="A1925" s="3">
        <v>11924</v>
      </c>
      <c r="B1925" s="5">
        <v>45886</v>
      </c>
      <c r="C1925" s="5" t="str">
        <f t="shared" si="90"/>
        <v>Aug</v>
      </c>
      <c r="D1925" s="5" t="str">
        <f t="shared" si="91"/>
        <v>2025</v>
      </c>
      <c r="E1925" s="3" t="s">
        <v>3734</v>
      </c>
      <c r="F1925" s="3" t="s">
        <v>17</v>
      </c>
      <c r="G1925" s="3" t="s">
        <v>47</v>
      </c>
      <c r="H1925" s="3" t="s">
        <v>13</v>
      </c>
      <c r="I1925" s="3" t="s">
        <v>91</v>
      </c>
      <c r="J1925" s="3" t="s">
        <v>3735</v>
      </c>
      <c r="K1925" s="3">
        <v>4</v>
      </c>
      <c r="L1925" s="3">
        <v>2684</v>
      </c>
      <c r="M1925" s="3">
        <f t="shared" si="92"/>
        <v>10736</v>
      </c>
      <c r="N1925" s="6">
        <f>Table2[[#This Row],[revenue]]/Table2[[#This Row],[Order ID]]</f>
        <v>0.90036900369003692</v>
      </c>
      <c r="O1925" s="3" t="str" cm="1">
        <f t="array" ref="O1925">_xlfn.IFS(M1925&lt;=150000,"regular",M1925&lt;=300000,"premium",M1925&lt;=500000,"VIP")</f>
        <v>regular</v>
      </c>
    </row>
    <row r="1926" spans="1:15" x14ac:dyDescent="0.25">
      <c r="A1926" s="3">
        <v>11925</v>
      </c>
      <c r="B1926" s="5">
        <v>45583</v>
      </c>
      <c r="C1926" s="5" t="str">
        <f t="shared" si="90"/>
        <v>Oct</v>
      </c>
      <c r="D1926" s="5" t="str">
        <f t="shared" si="91"/>
        <v>2024</v>
      </c>
      <c r="E1926" s="3" t="s">
        <v>3736</v>
      </c>
      <c r="F1926" s="3" t="s">
        <v>33</v>
      </c>
      <c r="G1926" s="3" t="s">
        <v>55</v>
      </c>
      <c r="H1926" s="3" t="s">
        <v>25</v>
      </c>
      <c r="I1926" s="3" t="s">
        <v>26</v>
      </c>
      <c r="J1926" s="3" t="s">
        <v>3737</v>
      </c>
      <c r="K1926" s="3">
        <v>4</v>
      </c>
      <c r="L1926" s="3">
        <v>18853</v>
      </c>
      <c r="M1926" s="3">
        <f t="shared" si="92"/>
        <v>75412</v>
      </c>
      <c r="N1926" s="6">
        <f>Table2[[#This Row],[revenue]]/Table2[[#This Row],[Order ID]]</f>
        <v>6.3238574423480083</v>
      </c>
      <c r="O1926" s="3" t="str" cm="1">
        <f t="array" ref="O1926">_xlfn.IFS(M1926&lt;=150000,"regular",M1926&lt;=300000,"premium",M1926&lt;=500000,"VIP")</f>
        <v>regular</v>
      </c>
    </row>
    <row r="1927" spans="1:15" x14ac:dyDescent="0.25">
      <c r="A1927" s="3">
        <v>11926</v>
      </c>
      <c r="B1927" s="5">
        <v>45354</v>
      </c>
      <c r="C1927" s="5" t="str">
        <f t="shared" si="90"/>
        <v>Mar</v>
      </c>
      <c r="D1927" s="5" t="str">
        <f t="shared" si="91"/>
        <v>2024</v>
      </c>
      <c r="E1927" s="3" t="s">
        <v>1861</v>
      </c>
      <c r="F1927" s="3" t="s">
        <v>23</v>
      </c>
      <c r="G1927" s="3" t="s">
        <v>76</v>
      </c>
      <c r="H1927" s="3" t="s">
        <v>19</v>
      </c>
      <c r="I1927" s="3" t="s">
        <v>52</v>
      </c>
      <c r="J1927" s="3" t="s">
        <v>3738</v>
      </c>
      <c r="K1927" s="3">
        <v>5</v>
      </c>
      <c r="L1927" s="3">
        <v>9519</v>
      </c>
      <c r="M1927" s="3">
        <f t="shared" si="92"/>
        <v>47595</v>
      </c>
      <c r="N1927" s="6">
        <f>Table2[[#This Row],[revenue]]/Table2[[#This Row],[Order ID]]</f>
        <v>3.9908603052154956</v>
      </c>
      <c r="O1927" s="3" t="str" cm="1">
        <f t="array" ref="O1927">_xlfn.IFS(M1927&lt;=150000,"regular",M1927&lt;=300000,"premium",M1927&lt;=500000,"VIP")</f>
        <v>regular</v>
      </c>
    </row>
    <row r="1928" spans="1:15" x14ac:dyDescent="0.25">
      <c r="A1928" s="3">
        <v>11927</v>
      </c>
      <c r="B1928" s="5">
        <v>45512</v>
      </c>
      <c r="C1928" s="5" t="str">
        <f t="shared" si="90"/>
        <v>Aug</v>
      </c>
      <c r="D1928" s="5" t="str">
        <f t="shared" si="91"/>
        <v>2024</v>
      </c>
      <c r="E1928" s="3" t="s">
        <v>3739</v>
      </c>
      <c r="F1928" s="3" t="s">
        <v>11</v>
      </c>
      <c r="G1928" s="3" t="s">
        <v>84</v>
      </c>
      <c r="H1928" s="3" t="s">
        <v>120</v>
      </c>
      <c r="I1928" s="3" t="s">
        <v>155</v>
      </c>
      <c r="J1928" s="3" t="s">
        <v>3740</v>
      </c>
      <c r="K1928" s="3">
        <v>2</v>
      </c>
      <c r="L1928" s="3">
        <v>49354</v>
      </c>
      <c r="M1928" s="3">
        <f t="shared" si="92"/>
        <v>98708</v>
      </c>
      <c r="N1928" s="6">
        <f>Table2[[#This Row],[revenue]]/Table2[[#This Row],[Order ID]]</f>
        <v>8.2760124088203231</v>
      </c>
      <c r="O1928" s="3" t="str" cm="1">
        <f t="array" ref="O1928">_xlfn.IFS(M1928&lt;=150000,"regular",M1928&lt;=300000,"premium",M1928&lt;=500000,"VIP")</f>
        <v>regular</v>
      </c>
    </row>
    <row r="1929" spans="1:15" x14ac:dyDescent="0.25">
      <c r="A1929" s="3">
        <v>11928</v>
      </c>
      <c r="B1929" s="5">
        <v>45398</v>
      </c>
      <c r="C1929" s="5" t="str">
        <f t="shared" si="90"/>
        <v>Apr</v>
      </c>
      <c r="D1929" s="5" t="str">
        <f t="shared" si="91"/>
        <v>2024</v>
      </c>
      <c r="E1929" s="3" t="s">
        <v>3741</v>
      </c>
      <c r="F1929" s="3" t="s">
        <v>11</v>
      </c>
      <c r="G1929" s="3" t="s">
        <v>12</v>
      </c>
      <c r="H1929" s="3" t="s">
        <v>25</v>
      </c>
      <c r="I1929" s="3" t="s">
        <v>95</v>
      </c>
      <c r="J1929" s="3" t="s">
        <v>3742</v>
      </c>
      <c r="K1929" s="3">
        <v>3</v>
      </c>
      <c r="L1929" s="3">
        <v>78566</v>
      </c>
      <c r="M1929" s="3">
        <f t="shared" si="92"/>
        <v>235698</v>
      </c>
      <c r="N1929" s="6">
        <f>Table2[[#This Row],[revenue]]/Table2[[#This Row],[Order ID]]</f>
        <v>19.760060362173039</v>
      </c>
      <c r="O1929" s="3" t="str" cm="1">
        <f t="array" ref="O1929">_xlfn.IFS(M1929&lt;=150000,"regular",M1929&lt;=300000,"premium",M1929&lt;=500000,"VIP")</f>
        <v>premium</v>
      </c>
    </row>
    <row r="1930" spans="1:15" x14ac:dyDescent="0.25">
      <c r="A1930" s="3">
        <v>11929</v>
      </c>
      <c r="B1930" s="5">
        <v>45630</v>
      </c>
      <c r="C1930" s="5" t="str">
        <f t="shared" si="90"/>
        <v>Dec</v>
      </c>
      <c r="D1930" s="5" t="str">
        <f t="shared" si="91"/>
        <v>2024</v>
      </c>
      <c r="E1930" s="3" t="s">
        <v>3743</v>
      </c>
      <c r="F1930" s="3" t="s">
        <v>17</v>
      </c>
      <c r="G1930" s="3" t="s">
        <v>47</v>
      </c>
      <c r="H1930" s="3" t="s">
        <v>13</v>
      </c>
      <c r="I1930" s="3" t="s">
        <v>91</v>
      </c>
      <c r="J1930" s="3" t="s">
        <v>1241</v>
      </c>
      <c r="K1930" s="3">
        <v>1</v>
      </c>
      <c r="L1930" s="3">
        <v>74231</v>
      </c>
      <c r="M1930" s="3">
        <f t="shared" si="92"/>
        <v>74231</v>
      </c>
      <c r="N1930" s="6">
        <f>Table2[[#This Row],[revenue]]/Table2[[#This Row],[Order ID]]</f>
        <v>6.222734512532484</v>
      </c>
      <c r="O1930" s="3" t="str" cm="1">
        <f t="array" ref="O1930">_xlfn.IFS(M1930&lt;=150000,"regular",M1930&lt;=300000,"premium",M1930&lt;=500000,"VIP")</f>
        <v>regular</v>
      </c>
    </row>
    <row r="1931" spans="1:15" x14ac:dyDescent="0.25">
      <c r="A1931" s="3">
        <v>11930</v>
      </c>
      <c r="B1931" s="5">
        <v>45822</v>
      </c>
      <c r="C1931" s="5" t="str">
        <f t="shared" si="90"/>
        <v>Jun</v>
      </c>
      <c r="D1931" s="5" t="str">
        <f t="shared" si="91"/>
        <v>2025</v>
      </c>
      <c r="E1931" s="3" t="s">
        <v>3744</v>
      </c>
      <c r="F1931" s="3" t="s">
        <v>11</v>
      </c>
      <c r="G1931" s="3" t="s">
        <v>165</v>
      </c>
      <c r="H1931" s="3" t="s">
        <v>39</v>
      </c>
      <c r="I1931" s="3" t="s">
        <v>192</v>
      </c>
      <c r="J1931" s="3" t="s">
        <v>3745</v>
      </c>
      <c r="K1931" s="3">
        <v>2</v>
      </c>
      <c r="L1931" s="3">
        <v>11243</v>
      </c>
      <c r="M1931" s="3">
        <f t="shared" si="92"/>
        <v>22486</v>
      </c>
      <c r="N1931" s="6">
        <f>Table2[[#This Row],[revenue]]/Table2[[#This Row],[Order ID]]</f>
        <v>1.8848281642917015</v>
      </c>
      <c r="O1931" s="3" t="str" cm="1">
        <f t="array" ref="O1931">_xlfn.IFS(M1931&lt;=150000,"regular",M1931&lt;=300000,"premium",M1931&lt;=500000,"VIP")</f>
        <v>regular</v>
      </c>
    </row>
    <row r="1932" spans="1:15" x14ac:dyDescent="0.25">
      <c r="A1932" s="3">
        <v>11931</v>
      </c>
      <c r="B1932" s="5">
        <v>45538</v>
      </c>
      <c r="C1932" s="5" t="str">
        <f t="shared" si="90"/>
        <v>Sep</v>
      </c>
      <c r="D1932" s="5" t="str">
        <f t="shared" si="91"/>
        <v>2024</v>
      </c>
      <c r="E1932" s="3" t="s">
        <v>3746</v>
      </c>
      <c r="F1932" s="3" t="s">
        <v>17</v>
      </c>
      <c r="G1932" s="3" t="s">
        <v>158</v>
      </c>
      <c r="H1932" s="3" t="s">
        <v>19</v>
      </c>
      <c r="I1932" s="3" t="s">
        <v>52</v>
      </c>
      <c r="J1932" s="3" t="s">
        <v>586</v>
      </c>
      <c r="K1932" s="3">
        <v>3</v>
      </c>
      <c r="L1932" s="3">
        <v>26265</v>
      </c>
      <c r="M1932" s="3">
        <f t="shared" si="92"/>
        <v>78795</v>
      </c>
      <c r="N1932" s="6">
        <f>Table2[[#This Row],[revenue]]/Table2[[#This Row],[Order ID]]</f>
        <v>6.6042242896655772</v>
      </c>
      <c r="O1932" s="3" t="str" cm="1">
        <f t="array" ref="O1932">_xlfn.IFS(M1932&lt;=150000,"regular",M1932&lt;=300000,"premium",M1932&lt;=500000,"VIP")</f>
        <v>regular</v>
      </c>
    </row>
    <row r="1933" spans="1:15" x14ac:dyDescent="0.25">
      <c r="A1933" s="3">
        <v>11932</v>
      </c>
      <c r="B1933" s="5">
        <v>45729</v>
      </c>
      <c r="C1933" s="5" t="str">
        <f t="shared" si="90"/>
        <v>Mar</v>
      </c>
      <c r="D1933" s="5" t="str">
        <f t="shared" si="91"/>
        <v>2025</v>
      </c>
      <c r="E1933" s="3" t="s">
        <v>3747</v>
      </c>
      <c r="F1933" s="3" t="s">
        <v>11</v>
      </c>
      <c r="G1933" s="3" t="s">
        <v>84</v>
      </c>
      <c r="H1933" s="3" t="s">
        <v>19</v>
      </c>
      <c r="I1933" s="3" t="s">
        <v>124</v>
      </c>
      <c r="J1933" s="3" t="s">
        <v>3748</v>
      </c>
      <c r="K1933" s="3">
        <v>1</v>
      </c>
      <c r="L1933" s="3">
        <v>19192</v>
      </c>
      <c r="M1933" s="3">
        <f t="shared" si="92"/>
        <v>19192</v>
      </c>
      <c r="N1933" s="6">
        <f>Table2[[#This Row],[revenue]]/Table2[[#This Row],[Order ID]]</f>
        <v>1.608447871270533</v>
      </c>
      <c r="O1933" s="3" t="str" cm="1">
        <f t="array" ref="O1933">_xlfn.IFS(M1933&lt;=150000,"regular",M1933&lt;=300000,"premium",M1933&lt;=500000,"VIP")</f>
        <v>regular</v>
      </c>
    </row>
    <row r="1934" spans="1:15" x14ac:dyDescent="0.25">
      <c r="A1934" s="3">
        <v>11933</v>
      </c>
      <c r="B1934" s="5">
        <v>45675</v>
      </c>
      <c r="C1934" s="5" t="str">
        <f t="shared" si="90"/>
        <v>Jan</v>
      </c>
      <c r="D1934" s="5" t="str">
        <f t="shared" si="91"/>
        <v>2025</v>
      </c>
      <c r="E1934" s="3" t="s">
        <v>3749</v>
      </c>
      <c r="F1934" s="3" t="s">
        <v>17</v>
      </c>
      <c r="G1934" s="3" t="s">
        <v>18</v>
      </c>
      <c r="H1934" s="3" t="s">
        <v>35</v>
      </c>
      <c r="I1934" s="3" t="s">
        <v>36</v>
      </c>
      <c r="J1934" s="3" t="s">
        <v>3750</v>
      </c>
      <c r="K1934" s="3">
        <v>5</v>
      </c>
      <c r="L1934" s="3">
        <v>13658</v>
      </c>
      <c r="M1934" s="3">
        <f t="shared" si="92"/>
        <v>68290</v>
      </c>
      <c r="N1934" s="6">
        <f>Table2[[#This Row],[revenue]]/Table2[[#This Row],[Order ID]]</f>
        <v>5.7227855526690687</v>
      </c>
      <c r="O1934" s="3" t="str" cm="1">
        <f t="array" ref="O1934">_xlfn.IFS(M1934&lt;=150000,"regular",M1934&lt;=300000,"premium",M1934&lt;=500000,"VIP")</f>
        <v>regular</v>
      </c>
    </row>
    <row r="1935" spans="1:15" x14ac:dyDescent="0.25">
      <c r="A1935" s="3">
        <v>11934</v>
      </c>
      <c r="B1935" s="5">
        <v>45775</v>
      </c>
      <c r="C1935" s="5" t="str">
        <f t="shared" si="90"/>
        <v>Apr</v>
      </c>
      <c r="D1935" s="5" t="str">
        <f t="shared" si="91"/>
        <v>2025</v>
      </c>
      <c r="E1935" s="3" t="s">
        <v>3751</v>
      </c>
      <c r="F1935" s="3" t="s">
        <v>23</v>
      </c>
      <c r="G1935" s="3" t="s">
        <v>135</v>
      </c>
      <c r="H1935" s="3" t="s">
        <v>120</v>
      </c>
      <c r="I1935" s="3" t="s">
        <v>150</v>
      </c>
      <c r="J1935" s="3" t="s">
        <v>3752</v>
      </c>
      <c r="K1935" s="3">
        <v>2</v>
      </c>
      <c r="L1935" s="3">
        <v>40023</v>
      </c>
      <c r="M1935" s="3">
        <f t="shared" si="92"/>
        <v>80046</v>
      </c>
      <c r="N1935" s="6">
        <f>Table2[[#This Row],[revenue]]/Table2[[#This Row],[Order ID]]</f>
        <v>6.7073906485671193</v>
      </c>
      <c r="O1935" s="3" t="str" cm="1">
        <f t="array" ref="O1935">_xlfn.IFS(M1935&lt;=150000,"regular",M1935&lt;=300000,"premium",M1935&lt;=500000,"VIP")</f>
        <v>regular</v>
      </c>
    </row>
    <row r="1936" spans="1:15" x14ac:dyDescent="0.25">
      <c r="A1936" s="3">
        <v>11935</v>
      </c>
      <c r="B1936" s="5">
        <v>45872</v>
      </c>
      <c r="C1936" s="5" t="str">
        <f t="shared" si="90"/>
        <v>Aug</v>
      </c>
      <c r="D1936" s="5" t="str">
        <f t="shared" si="91"/>
        <v>2025</v>
      </c>
      <c r="E1936" s="3" t="s">
        <v>3753</v>
      </c>
      <c r="F1936" s="3" t="s">
        <v>11</v>
      </c>
      <c r="G1936" s="3" t="s">
        <v>12</v>
      </c>
      <c r="H1936" s="3" t="s">
        <v>13</v>
      </c>
      <c r="I1936" s="3" t="s">
        <v>48</v>
      </c>
      <c r="J1936" s="3" t="s">
        <v>3754</v>
      </c>
      <c r="K1936" s="3">
        <v>5</v>
      </c>
      <c r="L1936" s="3">
        <v>37719</v>
      </c>
      <c r="M1936" s="3">
        <f t="shared" si="92"/>
        <v>188595</v>
      </c>
      <c r="N1936" s="6">
        <f>Table2[[#This Row],[revenue]]/Table2[[#This Row],[Order ID]]</f>
        <v>15.801843317972351</v>
      </c>
      <c r="O1936" s="3" t="str" cm="1">
        <f t="array" ref="O1936">_xlfn.IFS(M1936&lt;=150000,"regular",M1936&lt;=300000,"premium",M1936&lt;=500000,"VIP")</f>
        <v>premium</v>
      </c>
    </row>
    <row r="1937" spans="1:15" x14ac:dyDescent="0.25">
      <c r="A1937" s="3">
        <v>11936</v>
      </c>
      <c r="B1937" s="5">
        <v>45749</v>
      </c>
      <c r="C1937" s="5" t="str">
        <f t="shared" si="90"/>
        <v>Apr</v>
      </c>
      <c r="D1937" s="5" t="str">
        <f t="shared" si="91"/>
        <v>2025</v>
      </c>
      <c r="E1937" s="3" t="s">
        <v>3755</v>
      </c>
      <c r="F1937" s="3" t="s">
        <v>17</v>
      </c>
      <c r="G1937" s="3" t="s">
        <v>47</v>
      </c>
      <c r="H1937" s="3" t="s">
        <v>13</v>
      </c>
      <c r="I1937" s="3" t="s">
        <v>48</v>
      </c>
      <c r="J1937" s="3" t="s">
        <v>3756</v>
      </c>
      <c r="K1937" s="3">
        <v>3</v>
      </c>
      <c r="L1937" s="3">
        <v>72335</v>
      </c>
      <c r="M1937" s="3">
        <f t="shared" si="92"/>
        <v>217005</v>
      </c>
      <c r="N1937" s="6">
        <f>Table2[[#This Row],[revenue]]/Table2[[#This Row],[Order ID]]</f>
        <v>18.180713806970509</v>
      </c>
      <c r="O1937" s="3" t="str" cm="1">
        <f t="array" ref="O1937">_xlfn.IFS(M1937&lt;=150000,"regular",M1937&lt;=300000,"premium",M1937&lt;=500000,"VIP")</f>
        <v>premium</v>
      </c>
    </row>
    <row r="1938" spans="1:15" x14ac:dyDescent="0.25">
      <c r="A1938" s="3">
        <v>11937</v>
      </c>
      <c r="B1938" s="5">
        <v>45729</v>
      </c>
      <c r="C1938" s="5" t="str">
        <f t="shared" si="90"/>
        <v>Mar</v>
      </c>
      <c r="D1938" s="5" t="str">
        <f t="shared" si="91"/>
        <v>2025</v>
      </c>
      <c r="E1938" s="3" t="s">
        <v>3757</v>
      </c>
      <c r="F1938" s="3" t="s">
        <v>23</v>
      </c>
      <c r="G1938" s="3" t="s">
        <v>76</v>
      </c>
      <c r="H1938" s="3" t="s">
        <v>77</v>
      </c>
      <c r="I1938" s="3" t="s">
        <v>81</v>
      </c>
      <c r="J1938" s="3" t="s">
        <v>3758</v>
      </c>
      <c r="K1938" s="3">
        <v>4</v>
      </c>
      <c r="L1938" s="3">
        <v>9586</v>
      </c>
      <c r="M1938" s="3">
        <f t="shared" si="92"/>
        <v>38344</v>
      </c>
      <c r="N1938" s="6">
        <f>Table2[[#This Row],[revenue]]/Table2[[#This Row],[Order ID]]</f>
        <v>3.2121973695233308</v>
      </c>
      <c r="O1938" s="3" t="str" cm="1">
        <f t="array" ref="O1938">_xlfn.IFS(M1938&lt;=150000,"regular",M1938&lt;=300000,"premium",M1938&lt;=500000,"VIP")</f>
        <v>regular</v>
      </c>
    </row>
    <row r="1939" spans="1:15" x14ac:dyDescent="0.25">
      <c r="A1939" s="3">
        <v>11938</v>
      </c>
      <c r="B1939" s="5">
        <v>45299</v>
      </c>
      <c r="C1939" s="5" t="str">
        <f t="shared" si="90"/>
        <v>Jan</v>
      </c>
      <c r="D1939" s="5" t="str">
        <f t="shared" si="91"/>
        <v>2024</v>
      </c>
      <c r="E1939" s="3" t="s">
        <v>2208</v>
      </c>
      <c r="F1939" s="3" t="s">
        <v>11</v>
      </c>
      <c r="G1939" s="3" t="s">
        <v>84</v>
      </c>
      <c r="H1939" s="3" t="s">
        <v>87</v>
      </c>
      <c r="I1939" s="3" t="s">
        <v>147</v>
      </c>
      <c r="J1939" s="3" t="s">
        <v>3759</v>
      </c>
      <c r="K1939" s="3">
        <v>2</v>
      </c>
      <c r="L1939" s="3">
        <v>69109</v>
      </c>
      <c r="M1939" s="3">
        <f t="shared" si="92"/>
        <v>138218</v>
      </c>
      <c r="N1939" s="6">
        <f>Table2[[#This Row],[revenue]]/Table2[[#This Row],[Order ID]]</f>
        <v>11.577986262355504</v>
      </c>
      <c r="O1939" s="3" t="str" cm="1">
        <f t="array" ref="O1939">_xlfn.IFS(M1939&lt;=150000,"regular",M1939&lt;=300000,"premium",M1939&lt;=500000,"VIP")</f>
        <v>regular</v>
      </c>
    </row>
    <row r="1940" spans="1:15" x14ac:dyDescent="0.25">
      <c r="A1940" s="3">
        <v>11939</v>
      </c>
      <c r="B1940" s="5">
        <v>45645</v>
      </c>
      <c r="C1940" s="5" t="str">
        <f t="shared" si="90"/>
        <v>Dec</v>
      </c>
      <c r="D1940" s="5" t="str">
        <f t="shared" si="91"/>
        <v>2024</v>
      </c>
      <c r="E1940" s="3" t="s">
        <v>3760</v>
      </c>
      <c r="F1940" s="3" t="s">
        <v>33</v>
      </c>
      <c r="G1940" s="3" t="s">
        <v>43</v>
      </c>
      <c r="H1940" s="3" t="s">
        <v>87</v>
      </c>
      <c r="I1940" s="3" t="s">
        <v>88</v>
      </c>
      <c r="J1940" s="3" t="s">
        <v>3761</v>
      </c>
      <c r="K1940" s="3">
        <v>4</v>
      </c>
      <c r="L1940" s="3">
        <v>26276</v>
      </c>
      <c r="M1940" s="3">
        <f t="shared" si="92"/>
        <v>105104</v>
      </c>
      <c r="N1940" s="6">
        <f>Table2[[#This Row],[revenue]]/Table2[[#This Row],[Order ID]]</f>
        <v>8.8034173716391653</v>
      </c>
      <c r="O1940" s="3" t="str" cm="1">
        <f t="array" ref="O1940">_xlfn.IFS(M1940&lt;=150000,"regular",M1940&lt;=300000,"premium",M1940&lt;=500000,"VIP")</f>
        <v>regular</v>
      </c>
    </row>
    <row r="1941" spans="1:15" x14ac:dyDescent="0.25">
      <c r="A1941" s="3">
        <v>11940</v>
      </c>
      <c r="B1941" s="5">
        <v>45816</v>
      </c>
      <c r="C1941" s="5" t="str">
        <f t="shared" si="90"/>
        <v>Jun</v>
      </c>
      <c r="D1941" s="5" t="str">
        <f t="shared" si="91"/>
        <v>2025</v>
      </c>
      <c r="E1941" s="3" t="s">
        <v>3762</v>
      </c>
      <c r="F1941" s="3" t="s">
        <v>17</v>
      </c>
      <c r="G1941" s="3" t="s">
        <v>158</v>
      </c>
      <c r="H1941" s="3" t="s">
        <v>67</v>
      </c>
      <c r="I1941" s="3" t="s">
        <v>298</v>
      </c>
      <c r="J1941" s="3" t="s">
        <v>3763</v>
      </c>
      <c r="K1941" s="3">
        <v>5</v>
      </c>
      <c r="L1941" s="3">
        <v>36039</v>
      </c>
      <c r="M1941" s="3">
        <f t="shared" si="92"/>
        <v>180195</v>
      </c>
      <c r="N1941" s="6">
        <f>Table2[[#This Row],[revenue]]/Table2[[#This Row],[Order ID]]</f>
        <v>15.091708542713567</v>
      </c>
      <c r="O1941" s="3" t="str" cm="1">
        <f t="array" ref="O1941">_xlfn.IFS(M1941&lt;=150000,"regular",M1941&lt;=300000,"premium",M1941&lt;=500000,"VIP")</f>
        <v>premium</v>
      </c>
    </row>
    <row r="1942" spans="1:15" x14ac:dyDescent="0.25">
      <c r="A1942" s="3">
        <v>11941</v>
      </c>
      <c r="B1942" s="5">
        <v>45316</v>
      </c>
      <c r="C1942" s="5" t="str">
        <f t="shared" si="90"/>
        <v>Jan</v>
      </c>
      <c r="D1942" s="5" t="str">
        <f t="shared" si="91"/>
        <v>2024</v>
      </c>
      <c r="E1942" s="3" t="s">
        <v>3764</v>
      </c>
      <c r="F1942" s="3" t="s">
        <v>11</v>
      </c>
      <c r="G1942" s="3" t="s">
        <v>12</v>
      </c>
      <c r="H1942" s="3" t="s">
        <v>77</v>
      </c>
      <c r="I1942" s="3" t="s">
        <v>109</v>
      </c>
      <c r="J1942" s="3" t="s">
        <v>3765</v>
      </c>
      <c r="K1942" s="3">
        <v>4</v>
      </c>
      <c r="L1942" s="3">
        <v>33905</v>
      </c>
      <c r="M1942" s="3">
        <f t="shared" si="92"/>
        <v>135620</v>
      </c>
      <c r="N1942" s="6">
        <f>Table2[[#This Row],[revenue]]/Table2[[#This Row],[Order ID]]</f>
        <v>11.357507746419898</v>
      </c>
      <c r="O1942" s="3" t="str" cm="1">
        <f t="array" ref="O1942">_xlfn.IFS(M1942&lt;=150000,"regular",M1942&lt;=300000,"premium",M1942&lt;=500000,"VIP")</f>
        <v>regular</v>
      </c>
    </row>
    <row r="1943" spans="1:15" x14ac:dyDescent="0.25">
      <c r="A1943" s="3">
        <v>11942</v>
      </c>
      <c r="B1943" s="5">
        <v>45704</v>
      </c>
      <c r="C1943" s="5" t="str">
        <f t="shared" si="90"/>
        <v>Feb</v>
      </c>
      <c r="D1943" s="5" t="str">
        <f t="shared" si="91"/>
        <v>2025</v>
      </c>
      <c r="E1943" s="3" t="s">
        <v>3766</v>
      </c>
      <c r="F1943" s="3" t="s">
        <v>33</v>
      </c>
      <c r="G1943" s="3" t="s">
        <v>101</v>
      </c>
      <c r="H1943" s="3" t="s">
        <v>120</v>
      </c>
      <c r="I1943" s="3" t="s">
        <v>121</v>
      </c>
      <c r="J1943" s="3" t="s">
        <v>3767</v>
      </c>
      <c r="K1943" s="3">
        <v>4</v>
      </c>
      <c r="L1943" s="3">
        <v>4623</v>
      </c>
      <c r="M1943" s="3">
        <f t="shared" si="92"/>
        <v>18492</v>
      </c>
      <c r="N1943" s="6">
        <f>Table2[[#This Row],[revenue]]/Table2[[#This Row],[Order ID]]</f>
        <v>1.5484843409814102</v>
      </c>
      <c r="O1943" s="3" t="str" cm="1">
        <f t="array" ref="O1943">_xlfn.IFS(M1943&lt;=150000,"regular",M1943&lt;=300000,"premium",M1943&lt;=500000,"VIP")</f>
        <v>regular</v>
      </c>
    </row>
    <row r="1944" spans="1:15" x14ac:dyDescent="0.25">
      <c r="A1944" s="3">
        <v>11943</v>
      </c>
      <c r="B1944" s="5">
        <v>45629</v>
      </c>
      <c r="C1944" s="5" t="str">
        <f t="shared" si="90"/>
        <v>Dec</v>
      </c>
      <c r="D1944" s="5" t="str">
        <f t="shared" si="91"/>
        <v>2024</v>
      </c>
      <c r="E1944" s="3" t="s">
        <v>3768</v>
      </c>
      <c r="F1944" s="3" t="s">
        <v>33</v>
      </c>
      <c r="G1944" s="3" t="s">
        <v>43</v>
      </c>
      <c r="H1944" s="3" t="s">
        <v>62</v>
      </c>
      <c r="I1944" s="3" t="s">
        <v>142</v>
      </c>
      <c r="J1944" s="3" t="s">
        <v>3769</v>
      </c>
      <c r="K1944" s="3">
        <v>3</v>
      </c>
      <c r="L1944" s="3">
        <v>29871</v>
      </c>
      <c r="M1944" s="3">
        <f t="shared" si="92"/>
        <v>89613</v>
      </c>
      <c r="N1944" s="6">
        <f>Table2[[#This Row],[revenue]]/Table2[[#This Row],[Order ID]]</f>
        <v>7.5033911077618685</v>
      </c>
      <c r="O1944" s="3" t="str" cm="1">
        <f t="array" ref="O1944">_xlfn.IFS(M1944&lt;=150000,"regular",M1944&lt;=300000,"premium",M1944&lt;=500000,"VIP")</f>
        <v>regular</v>
      </c>
    </row>
    <row r="1945" spans="1:15" x14ac:dyDescent="0.25">
      <c r="A1945" s="3">
        <v>11944</v>
      </c>
      <c r="B1945" s="5">
        <v>45393</v>
      </c>
      <c r="C1945" s="5" t="str">
        <f t="shared" si="90"/>
        <v>Apr</v>
      </c>
      <c r="D1945" s="5" t="str">
        <f t="shared" si="91"/>
        <v>2024</v>
      </c>
      <c r="E1945" s="3" t="s">
        <v>3770</v>
      </c>
      <c r="F1945" s="3" t="s">
        <v>17</v>
      </c>
      <c r="G1945" s="3" t="s">
        <v>158</v>
      </c>
      <c r="H1945" s="3" t="s">
        <v>13</v>
      </c>
      <c r="I1945" s="3" t="s">
        <v>14</v>
      </c>
      <c r="J1945" s="3" t="s">
        <v>1107</v>
      </c>
      <c r="K1945" s="3">
        <v>4</v>
      </c>
      <c r="L1945" s="3">
        <v>14894</v>
      </c>
      <c r="M1945" s="3">
        <f t="shared" si="92"/>
        <v>59576</v>
      </c>
      <c r="N1945" s="6">
        <f>Table2[[#This Row],[revenue]]/Table2[[#This Row],[Order ID]]</f>
        <v>4.9879437374413929</v>
      </c>
      <c r="O1945" s="3" t="str" cm="1">
        <f t="array" ref="O1945">_xlfn.IFS(M1945&lt;=150000,"regular",M1945&lt;=300000,"premium",M1945&lt;=500000,"VIP")</f>
        <v>regular</v>
      </c>
    </row>
    <row r="1946" spans="1:15" x14ac:dyDescent="0.25">
      <c r="A1946" s="3">
        <v>11945</v>
      </c>
      <c r="B1946" s="5">
        <v>45652</v>
      </c>
      <c r="C1946" s="5" t="str">
        <f t="shared" si="90"/>
        <v>Dec</v>
      </c>
      <c r="D1946" s="5" t="str">
        <f t="shared" si="91"/>
        <v>2024</v>
      </c>
      <c r="E1946" s="3" t="s">
        <v>3771</v>
      </c>
      <c r="F1946" s="3" t="s">
        <v>11</v>
      </c>
      <c r="G1946" s="3" t="s">
        <v>165</v>
      </c>
      <c r="H1946" s="3" t="s">
        <v>39</v>
      </c>
      <c r="I1946" s="3" t="s">
        <v>40</v>
      </c>
      <c r="J1946" s="3" t="s">
        <v>3772</v>
      </c>
      <c r="K1946" s="3">
        <v>1</v>
      </c>
      <c r="L1946" s="3">
        <v>71238</v>
      </c>
      <c r="M1946" s="3">
        <f t="shared" si="92"/>
        <v>71238</v>
      </c>
      <c r="N1946" s="6">
        <f>Table2[[#This Row],[revenue]]/Table2[[#This Row],[Order ID]]</f>
        <v>5.9638342402678948</v>
      </c>
      <c r="O1946" s="3" t="str" cm="1">
        <f t="array" ref="O1946">_xlfn.IFS(M1946&lt;=150000,"regular",M1946&lt;=300000,"premium",M1946&lt;=500000,"VIP")</f>
        <v>regular</v>
      </c>
    </row>
    <row r="1947" spans="1:15" x14ac:dyDescent="0.25">
      <c r="A1947" s="3">
        <v>11946</v>
      </c>
      <c r="B1947" s="5">
        <v>45776</v>
      </c>
      <c r="C1947" s="5" t="str">
        <f t="shared" si="90"/>
        <v>Apr</v>
      </c>
      <c r="D1947" s="5" t="str">
        <f t="shared" si="91"/>
        <v>2025</v>
      </c>
      <c r="E1947" s="3" t="s">
        <v>3773</v>
      </c>
      <c r="F1947" s="3" t="s">
        <v>17</v>
      </c>
      <c r="G1947" s="3" t="s">
        <v>51</v>
      </c>
      <c r="H1947" s="3" t="s">
        <v>19</v>
      </c>
      <c r="I1947" s="3" t="s">
        <v>52</v>
      </c>
      <c r="J1947" s="3" t="s">
        <v>3774</v>
      </c>
      <c r="K1947" s="3">
        <v>4</v>
      </c>
      <c r="L1947" s="3">
        <v>22317</v>
      </c>
      <c r="M1947" s="3">
        <f t="shared" si="92"/>
        <v>89268</v>
      </c>
      <c r="N1947" s="6">
        <f>Table2[[#This Row],[revenue]]/Table2[[#This Row],[Order ID]]</f>
        <v>7.4726268206931188</v>
      </c>
      <c r="O1947" s="3" t="str" cm="1">
        <f t="array" ref="O1947">_xlfn.IFS(M1947&lt;=150000,"regular",M1947&lt;=300000,"premium",M1947&lt;=500000,"VIP")</f>
        <v>regular</v>
      </c>
    </row>
    <row r="1948" spans="1:15" x14ac:dyDescent="0.25">
      <c r="A1948" s="3">
        <v>11947</v>
      </c>
      <c r="B1948" s="5">
        <v>45670</v>
      </c>
      <c r="C1948" s="5" t="str">
        <f t="shared" si="90"/>
        <v>Jan</v>
      </c>
      <c r="D1948" s="5" t="str">
        <f t="shared" si="91"/>
        <v>2025</v>
      </c>
      <c r="E1948" s="3" t="s">
        <v>2396</v>
      </c>
      <c r="F1948" s="3" t="s">
        <v>23</v>
      </c>
      <c r="G1948" s="3" t="s">
        <v>135</v>
      </c>
      <c r="H1948" s="3" t="s">
        <v>77</v>
      </c>
      <c r="I1948" s="3" t="s">
        <v>81</v>
      </c>
      <c r="J1948" s="3" t="s">
        <v>3775</v>
      </c>
      <c r="K1948" s="3">
        <v>3</v>
      </c>
      <c r="L1948" s="3">
        <v>5408</v>
      </c>
      <c r="M1948" s="3">
        <f t="shared" si="92"/>
        <v>16224</v>
      </c>
      <c r="N1948" s="6">
        <f>Table2[[#This Row],[revenue]]/Table2[[#This Row],[Order ID]]</f>
        <v>1.3579978237214363</v>
      </c>
      <c r="O1948" s="3" t="str" cm="1">
        <f t="array" ref="O1948">_xlfn.IFS(M1948&lt;=150000,"regular",M1948&lt;=300000,"premium",M1948&lt;=500000,"VIP")</f>
        <v>regular</v>
      </c>
    </row>
    <row r="1949" spans="1:15" x14ac:dyDescent="0.25">
      <c r="A1949" s="3">
        <v>11948</v>
      </c>
      <c r="B1949" s="5">
        <v>45818</v>
      </c>
      <c r="C1949" s="5" t="str">
        <f t="shared" si="90"/>
        <v>Jun</v>
      </c>
      <c r="D1949" s="5" t="str">
        <f t="shared" si="91"/>
        <v>2025</v>
      </c>
      <c r="E1949" s="3" t="s">
        <v>3776</v>
      </c>
      <c r="F1949" s="3" t="s">
        <v>17</v>
      </c>
      <c r="G1949" s="3" t="s">
        <v>158</v>
      </c>
      <c r="H1949" s="3" t="s">
        <v>13</v>
      </c>
      <c r="I1949" s="3" t="s">
        <v>48</v>
      </c>
      <c r="J1949" s="3" t="s">
        <v>3777</v>
      </c>
      <c r="K1949" s="3">
        <v>5</v>
      </c>
      <c r="L1949" s="3">
        <v>71043</v>
      </c>
      <c r="M1949" s="3">
        <f t="shared" si="92"/>
        <v>355215</v>
      </c>
      <c r="N1949" s="6">
        <f>Table2[[#This Row],[revenue]]/Table2[[#This Row],[Order ID]]</f>
        <v>29.730080348175427</v>
      </c>
      <c r="O1949" s="3" t="str" cm="1">
        <f t="array" ref="O1949">_xlfn.IFS(M1949&lt;=150000,"regular",M1949&lt;=300000,"premium",M1949&lt;=500000,"VIP")</f>
        <v>VIP</v>
      </c>
    </row>
    <row r="1950" spans="1:15" x14ac:dyDescent="0.25">
      <c r="A1950" s="3">
        <v>11949</v>
      </c>
      <c r="B1950" s="5">
        <v>45268</v>
      </c>
      <c r="C1950" s="5" t="str">
        <f t="shared" si="90"/>
        <v>Dec</v>
      </c>
      <c r="D1950" s="5" t="str">
        <f t="shared" si="91"/>
        <v>2023</v>
      </c>
      <c r="E1950" s="3" t="s">
        <v>3778</v>
      </c>
      <c r="F1950" s="3" t="s">
        <v>17</v>
      </c>
      <c r="G1950" s="3" t="s">
        <v>66</v>
      </c>
      <c r="H1950" s="3" t="s">
        <v>25</v>
      </c>
      <c r="I1950" s="3" t="s">
        <v>58</v>
      </c>
      <c r="J1950" s="3" t="s">
        <v>3251</v>
      </c>
      <c r="K1950" s="3">
        <v>3</v>
      </c>
      <c r="L1950" s="3">
        <v>39343</v>
      </c>
      <c r="M1950" s="3">
        <f t="shared" si="92"/>
        <v>118029</v>
      </c>
      <c r="N1950" s="6">
        <f>Table2[[#This Row],[revenue]]/Table2[[#This Row],[Order ID]]</f>
        <v>9.8777303540045196</v>
      </c>
      <c r="O1950" s="3" t="str" cm="1">
        <f t="array" ref="O1950">_xlfn.IFS(M1950&lt;=150000,"regular",M1950&lt;=300000,"premium",M1950&lt;=500000,"VIP")</f>
        <v>regular</v>
      </c>
    </row>
    <row r="1951" spans="1:15" x14ac:dyDescent="0.25">
      <c r="A1951" s="3">
        <v>11950</v>
      </c>
      <c r="B1951" s="5">
        <v>45367</v>
      </c>
      <c r="C1951" s="5" t="str">
        <f t="shared" si="90"/>
        <v>Mar</v>
      </c>
      <c r="D1951" s="5" t="str">
        <f t="shared" si="91"/>
        <v>2024</v>
      </c>
      <c r="E1951" s="3" t="s">
        <v>3779</v>
      </c>
      <c r="F1951" s="3" t="s">
        <v>17</v>
      </c>
      <c r="G1951" s="3" t="s">
        <v>51</v>
      </c>
      <c r="H1951" s="3" t="s">
        <v>62</v>
      </c>
      <c r="I1951" s="3" t="s">
        <v>142</v>
      </c>
      <c r="J1951" s="3" t="s">
        <v>3780</v>
      </c>
      <c r="K1951" s="3">
        <v>4</v>
      </c>
      <c r="L1951" s="3">
        <v>44419</v>
      </c>
      <c r="M1951" s="3">
        <f t="shared" si="92"/>
        <v>177676</v>
      </c>
      <c r="N1951" s="6">
        <f>Table2[[#This Row],[revenue]]/Table2[[#This Row],[Order ID]]</f>
        <v>14.868284518828451</v>
      </c>
      <c r="O1951" s="3" t="str" cm="1">
        <f t="array" ref="O1951">_xlfn.IFS(M1951&lt;=150000,"regular",M1951&lt;=300000,"premium",M1951&lt;=500000,"VIP")</f>
        <v>premium</v>
      </c>
    </row>
    <row r="1952" spans="1:15" x14ac:dyDescent="0.25">
      <c r="A1952" s="3">
        <v>11951</v>
      </c>
      <c r="B1952" s="5">
        <v>45532</v>
      </c>
      <c r="C1952" s="5" t="str">
        <f t="shared" si="90"/>
        <v>Aug</v>
      </c>
      <c r="D1952" s="5" t="str">
        <f t="shared" si="91"/>
        <v>2024</v>
      </c>
      <c r="E1952" s="3" t="s">
        <v>3781</v>
      </c>
      <c r="F1952" s="3" t="s">
        <v>17</v>
      </c>
      <c r="G1952" s="3" t="s">
        <v>51</v>
      </c>
      <c r="H1952" s="3" t="s">
        <v>67</v>
      </c>
      <c r="I1952" s="3" t="s">
        <v>400</v>
      </c>
      <c r="J1952" s="3" t="s">
        <v>1793</v>
      </c>
      <c r="K1952" s="3">
        <v>4</v>
      </c>
      <c r="L1952" s="3">
        <v>23082</v>
      </c>
      <c r="M1952" s="3">
        <f t="shared" si="92"/>
        <v>92328</v>
      </c>
      <c r="N1952" s="6">
        <f>Table2[[#This Row],[revenue]]/Table2[[#This Row],[Order ID]]</f>
        <v>7.7255459794159487</v>
      </c>
      <c r="O1952" s="3" t="str" cm="1">
        <f t="array" ref="O1952">_xlfn.IFS(M1952&lt;=150000,"regular",M1952&lt;=300000,"premium",M1952&lt;=500000,"VIP")</f>
        <v>regular</v>
      </c>
    </row>
    <row r="1953" spans="1:15" x14ac:dyDescent="0.25">
      <c r="A1953" s="3">
        <v>11952</v>
      </c>
      <c r="B1953" s="5">
        <v>45848</v>
      </c>
      <c r="C1953" s="5" t="str">
        <f t="shared" si="90"/>
        <v>Jul</v>
      </c>
      <c r="D1953" s="5" t="str">
        <f t="shared" si="91"/>
        <v>2025</v>
      </c>
      <c r="E1953" s="3" t="s">
        <v>3782</v>
      </c>
      <c r="F1953" s="3" t="s">
        <v>23</v>
      </c>
      <c r="G1953" s="3" t="s">
        <v>76</v>
      </c>
      <c r="H1953" s="3" t="s">
        <v>120</v>
      </c>
      <c r="I1953" s="3" t="s">
        <v>139</v>
      </c>
      <c r="J1953" s="3" t="s">
        <v>3783</v>
      </c>
      <c r="K1953" s="3">
        <v>1</v>
      </c>
      <c r="L1953" s="3">
        <v>27037</v>
      </c>
      <c r="M1953" s="3">
        <f t="shared" si="92"/>
        <v>27037</v>
      </c>
      <c r="N1953" s="6">
        <f>Table2[[#This Row],[revenue]]/Table2[[#This Row],[Order ID]]</f>
        <v>2.2621318607764391</v>
      </c>
      <c r="O1953" s="3" t="str" cm="1">
        <f t="array" ref="O1953">_xlfn.IFS(M1953&lt;=150000,"regular",M1953&lt;=300000,"premium",M1953&lt;=500000,"VIP")</f>
        <v>regular</v>
      </c>
    </row>
    <row r="1954" spans="1:15" x14ac:dyDescent="0.25">
      <c r="A1954" s="3">
        <v>11953</v>
      </c>
      <c r="B1954" s="5">
        <v>45614</v>
      </c>
      <c r="C1954" s="5" t="str">
        <f t="shared" si="90"/>
        <v>Nov</v>
      </c>
      <c r="D1954" s="5" t="str">
        <f t="shared" si="91"/>
        <v>2024</v>
      </c>
      <c r="E1954" s="3" t="s">
        <v>3784</v>
      </c>
      <c r="F1954" s="3" t="s">
        <v>17</v>
      </c>
      <c r="G1954" s="3" t="s">
        <v>66</v>
      </c>
      <c r="H1954" s="3" t="s">
        <v>13</v>
      </c>
      <c r="I1954" s="3" t="s">
        <v>91</v>
      </c>
      <c r="J1954" s="3" t="s">
        <v>3785</v>
      </c>
      <c r="K1954" s="3">
        <v>5</v>
      </c>
      <c r="L1954" s="3">
        <v>70647</v>
      </c>
      <c r="M1954" s="3">
        <f t="shared" si="92"/>
        <v>353235</v>
      </c>
      <c r="N1954" s="6">
        <f>Table2[[#This Row],[revenue]]/Table2[[#This Row],[Order ID]]</f>
        <v>29.551995314983685</v>
      </c>
      <c r="O1954" s="3" t="str" cm="1">
        <f t="array" ref="O1954">_xlfn.IFS(M1954&lt;=150000,"regular",M1954&lt;=300000,"premium",M1954&lt;=500000,"VIP")</f>
        <v>VIP</v>
      </c>
    </row>
    <row r="1955" spans="1:15" x14ac:dyDescent="0.25">
      <c r="A1955" s="3">
        <v>11954</v>
      </c>
      <c r="B1955" s="5">
        <v>45809</v>
      </c>
      <c r="C1955" s="5" t="str">
        <f t="shared" si="90"/>
        <v>Jun</v>
      </c>
      <c r="D1955" s="5" t="str">
        <f t="shared" si="91"/>
        <v>2025</v>
      </c>
      <c r="E1955" s="3" t="s">
        <v>3786</v>
      </c>
      <c r="F1955" s="3" t="s">
        <v>17</v>
      </c>
      <c r="G1955" s="3" t="s">
        <v>51</v>
      </c>
      <c r="H1955" s="3" t="s">
        <v>62</v>
      </c>
      <c r="I1955" s="3" t="s">
        <v>63</v>
      </c>
      <c r="J1955" s="3" t="s">
        <v>3787</v>
      </c>
      <c r="K1955" s="3">
        <v>1</v>
      </c>
      <c r="L1955" s="3">
        <v>60017</v>
      </c>
      <c r="M1955" s="3">
        <f t="shared" si="92"/>
        <v>60017</v>
      </c>
      <c r="N1955" s="6">
        <f>Table2[[#This Row],[revenue]]/Table2[[#This Row],[Order ID]]</f>
        <v>5.0206625397356532</v>
      </c>
      <c r="O1955" s="3" t="str" cm="1">
        <f t="array" ref="O1955">_xlfn.IFS(M1955&lt;=150000,"regular",M1955&lt;=300000,"premium",M1955&lt;=500000,"VIP")</f>
        <v>regular</v>
      </c>
    </row>
    <row r="1956" spans="1:15" x14ac:dyDescent="0.25">
      <c r="A1956" s="3">
        <v>11955</v>
      </c>
      <c r="B1956" s="5">
        <v>45384</v>
      </c>
      <c r="C1956" s="5" t="str">
        <f t="shared" si="90"/>
        <v>Apr</v>
      </c>
      <c r="D1956" s="5" t="str">
        <f t="shared" si="91"/>
        <v>2024</v>
      </c>
      <c r="E1956" s="3" t="s">
        <v>3788</v>
      </c>
      <c r="F1956" s="3" t="s">
        <v>23</v>
      </c>
      <c r="G1956" s="3" t="s">
        <v>24</v>
      </c>
      <c r="H1956" s="3" t="s">
        <v>39</v>
      </c>
      <c r="I1956" s="3" t="s">
        <v>192</v>
      </c>
      <c r="J1956" s="3" t="s">
        <v>3789</v>
      </c>
      <c r="K1956" s="3">
        <v>2</v>
      </c>
      <c r="L1956" s="3">
        <v>33562</v>
      </c>
      <c r="M1956" s="3">
        <f t="shared" si="92"/>
        <v>67124</v>
      </c>
      <c r="N1956" s="6">
        <f>Table2[[#This Row],[revenue]]/Table2[[#This Row],[Order ID]]</f>
        <v>5.6147218736930151</v>
      </c>
      <c r="O1956" s="3" t="str" cm="1">
        <f t="array" ref="O1956">_xlfn.IFS(M1956&lt;=150000,"regular",M1956&lt;=300000,"premium",M1956&lt;=500000,"VIP")</f>
        <v>regular</v>
      </c>
    </row>
    <row r="1957" spans="1:15" x14ac:dyDescent="0.25">
      <c r="A1957" s="3">
        <v>11956</v>
      </c>
      <c r="B1957" s="5">
        <v>45535</v>
      </c>
      <c r="C1957" s="5" t="str">
        <f t="shared" si="90"/>
        <v>Aug</v>
      </c>
      <c r="D1957" s="5" t="str">
        <f t="shared" si="91"/>
        <v>2024</v>
      </c>
      <c r="E1957" s="3" t="s">
        <v>3790</v>
      </c>
      <c r="F1957" s="3" t="s">
        <v>33</v>
      </c>
      <c r="G1957" s="3" t="s">
        <v>55</v>
      </c>
      <c r="H1957" s="3" t="s">
        <v>35</v>
      </c>
      <c r="I1957" s="3" t="s">
        <v>179</v>
      </c>
      <c r="J1957" s="3" t="s">
        <v>3791</v>
      </c>
      <c r="K1957" s="3">
        <v>4</v>
      </c>
      <c r="L1957" s="3">
        <v>71751</v>
      </c>
      <c r="M1957" s="3">
        <f t="shared" si="92"/>
        <v>287004</v>
      </c>
      <c r="N1957" s="6">
        <f>Table2[[#This Row],[revenue]]/Table2[[#This Row],[Order ID]]</f>
        <v>24.005018400802943</v>
      </c>
      <c r="O1957" s="3" t="str" cm="1">
        <f t="array" ref="O1957">_xlfn.IFS(M1957&lt;=150000,"regular",M1957&lt;=300000,"premium",M1957&lt;=500000,"VIP")</f>
        <v>premium</v>
      </c>
    </row>
    <row r="1958" spans="1:15" x14ac:dyDescent="0.25">
      <c r="A1958" s="3">
        <v>11957</v>
      </c>
      <c r="B1958" s="5">
        <v>45541</v>
      </c>
      <c r="C1958" s="5" t="str">
        <f t="shared" si="90"/>
        <v>Sep</v>
      </c>
      <c r="D1958" s="5" t="str">
        <f t="shared" si="91"/>
        <v>2024</v>
      </c>
      <c r="E1958" s="3" t="s">
        <v>857</v>
      </c>
      <c r="F1958" s="3" t="s">
        <v>33</v>
      </c>
      <c r="G1958" s="3" t="s">
        <v>43</v>
      </c>
      <c r="H1958" s="3" t="s">
        <v>39</v>
      </c>
      <c r="I1958" s="3" t="s">
        <v>117</v>
      </c>
      <c r="J1958" s="3" t="s">
        <v>2405</v>
      </c>
      <c r="K1958" s="3">
        <v>1</v>
      </c>
      <c r="L1958" s="3">
        <v>39397</v>
      </c>
      <c r="M1958" s="3">
        <f t="shared" si="92"/>
        <v>39397</v>
      </c>
      <c r="N1958" s="6">
        <f>Table2[[#This Row],[revenue]]/Table2[[#This Row],[Order ID]]</f>
        <v>3.294890022580915</v>
      </c>
      <c r="O1958" s="3" t="str" cm="1">
        <f t="array" ref="O1958">_xlfn.IFS(M1958&lt;=150000,"regular",M1958&lt;=300000,"premium",M1958&lt;=500000,"VIP")</f>
        <v>regular</v>
      </c>
    </row>
    <row r="1959" spans="1:15" x14ac:dyDescent="0.25">
      <c r="A1959" s="3">
        <v>11958</v>
      </c>
      <c r="B1959" s="5">
        <v>45232</v>
      </c>
      <c r="C1959" s="5" t="str">
        <f t="shared" si="90"/>
        <v>Nov</v>
      </c>
      <c r="D1959" s="5" t="str">
        <f t="shared" si="91"/>
        <v>2023</v>
      </c>
      <c r="E1959" s="3" t="s">
        <v>3792</v>
      </c>
      <c r="F1959" s="3" t="s">
        <v>23</v>
      </c>
      <c r="G1959" s="3" t="s">
        <v>135</v>
      </c>
      <c r="H1959" s="3" t="s">
        <v>87</v>
      </c>
      <c r="I1959" s="3" t="s">
        <v>147</v>
      </c>
      <c r="J1959" s="3" t="s">
        <v>3793</v>
      </c>
      <c r="K1959" s="3">
        <v>4</v>
      </c>
      <c r="L1959" s="3">
        <v>13045</v>
      </c>
      <c r="M1959" s="3">
        <f t="shared" si="92"/>
        <v>52180</v>
      </c>
      <c r="N1959" s="6">
        <f>Table2[[#This Row],[revenue]]/Table2[[#This Row],[Order ID]]</f>
        <v>4.3636059541729386</v>
      </c>
      <c r="O1959" s="3" t="str" cm="1">
        <f t="array" ref="O1959">_xlfn.IFS(M1959&lt;=150000,"regular",M1959&lt;=300000,"premium",M1959&lt;=500000,"VIP")</f>
        <v>regular</v>
      </c>
    </row>
    <row r="1960" spans="1:15" x14ac:dyDescent="0.25">
      <c r="A1960" s="3">
        <v>11959</v>
      </c>
      <c r="B1960" s="5">
        <v>45289</v>
      </c>
      <c r="C1960" s="5" t="str">
        <f t="shared" si="90"/>
        <v>Dec</v>
      </c>
      <c r="D1960" s="5" t="str">
        <f t="shared" si="91"/>
        <v>2023</v>
      </c>
      <c r="E1960" s="3" t="s">
        <v>3794</v>
      </c>
      <c r="F1960" s="3" t="s">
        <v>17</v>
      </c>
      <c r="G1960" s="3" t="s">
        <v>47</v>
      </c>
      <c r="H1960" s="3" t="s">
        <v>25</v>
      </c>
      <c r="I1960" s="3" t="s">
        <v>313</v>
      </c>
      <c r="J1960" s="3" t="s">
        <v>3795</v>
      </c>
      <c r="K1960" s="3">
        <v>2</v>
      </c>
      <c r="L1960" s="3">
        <v>12469</v>
      </c>
      <c r="M1960" s="3">
        <f t="shared" si="92"/>
        <v>24938</v>
      </c>
      <c r="N1960" s="6">
        <f>Table2[[#This Row],[revenue]]/Table2[[#This Row],[Order ID]]</f>
        <v>2.0852914123254451</v>
      </c>
      <c r="O1960" s="3" t="str" cm="1">
        <f t="array" ref="O1960">_xlfn.IFS(M1960&lt;=150000,"regular",M1960&lt;=300000,"premium",M1960&lt;=500000,"VIP")</f>
        <v>regular</v>
      </c>
    </row>
    <row r="1961" spans="1:15" x14ac:dyDescent="0.25">
      <c r="A1961" s="3">
        <v>11960</v>
      </c>
      <c r="B1961" s="5">
        <v>45350</v>
      </c>
      <c r="C1961" s="5" t="str">
        <f t="shared" si="90"/>
        <v>Feb</v>
      </c>
      <c r="D1961" s="5" t="str">
        <f t="shared" si="91"/>
        <v>2024</v>
      </c>
      <c r="E1961" s="3" t="s">
        <v>3796</v>
      </c>
      <c r="F1961" s="3" t="s">
        <v>17</v>
      </c>
      <c r="G1961" s="3" t="s">
        <v>158</v>
      </c>
      <c r="H1961" s="3" t="s">
        <v>25</v>
      </c>
      <c r="I1961" s="3" t="s">
        <v>58</v>
      </c>
      <c r="J1961" s="3" t="s">
        <v>807</v>
      </c>
      <c r="K1961" s="3">
        <v>1</v>
      </c>
      <c r="L1961" s="3">
        <v>11182</v>
      </c>
      <c r="M1961" s="3">
        <f t="shared" si="92"/>
        <v>11182</v>
      </c>
      <c r="N1961" s="6">
        <f>Table2[[#This Row],[revenue]]/Table2[[#This Row],[Order ID]]</f>
        <v>0.9349498327759197</v>
      </c>
      <c r="O1961" s="3" t="str" cm="1">
        <f t="array" ref="O1961">_xlfn.IFS(M1961&lt;=150000,"regular",M1961&lt;=300000,"premium",M1961&lt;=500000,"VIP")</f>
        <v>regular</v>
      </c>
    </row>
    <row r="1962" spans="1:15" x14ac:dyDescent="0.25">
      <c r="A1962" s="3">
        <v>11961</v>
      </c>
      <c r="B1962" s="5">
        <v>45733</v>
      </c>
      <c r="C1962" s="5" t="str">
        <f t="shared" si="90"/>
        <v>Mar</v>
      </c>
      <c r="D1962" s="5" t="str">
        <f t="shared" si="91"/>
        <v>2025</v>
      </c>
      <c r="E1962" s="3" t="s">
        <v>3797</v>
      </c>
      <c r="F1962" s="3" t="s">
        <v>17</v>
      </c>
      <c r="G1962" s="3" t="s">
        <v>18</v>
      </c>
      <c r="H1962" s="3" t="s">
        <v>13</v>
      </c>
      <c r="I1962" s="3" t="s">
        <v>91</v>
      </c>
      <c r="J1962" s="3" t="s">
        <v>3798</v>
      </c>
      <c r="K1962" s="3">
        <v>1</v>
      </c>
      <c r="L1962" s="3">
        <v>15722</v>
      </c>
      <c r="M1962" s="3">
        <f t="shared" si="92"/>
        <v>15722</v>
      </c>
      <c r="N1962" s="6">
        <f>Table2[[#This Row],[revenue]]/Table2[[#This Row],[Order ID]]</f>
        <v>1.3144385920909623</v>
      </c>
      <c r="O1962" s="3" t="str" cm="1">
        <f t="array" ref="O1962">_xlfn.IFS(M1962&lt;=150000,"regular",M1962&lt;=300000,"premium",M1962&lt;=500000,"VIP")</f>
        <v>regular</v>
      </c>
    </row>
    <row r="1963" spans="1:15" x14ac:dyDescent="0.25">
      <c r="A1963" s="3">
        <v>11962</v>
      </c>
      <c r="B1963" s="5">
        <v>45836</v>
      </c>
      <c r="C1963" s="5" t="str">
        <f t="shared" si="90"/>
        <v>Jun</v>
      </c>
      <c r="D1963" s="5" t="str">
        <f t="shared" si="91"/>
        <v>2025</v>
      </c>
      <c r="E1963" s="3" t="s">
        <v>3799</v>
      </c>
      <c r="F1963" s="3" t="s">
        <v>33</v>
      </c>
      <c r="G1963" s="3" t="s">
        <v>101</v>
      </c>
      <c r="H1963" s="3" t="s">
        <v>35</v>
      </c>
      <c r="I1963" s="3" t="s">
        <v>437</v>
      </c>
      <c r="J1963" s="3" t="s">
        <v>3800</v>
      </c>
      <c r="K1963" s="3">
        <v>1</v>
      </c>
      <c r="L1963" s="3">
        <v>71414</v>
      </c>
      <c r="M1963" s="3">
        <f t="shared" si="92"/>
        <v>71414</v>
      </c>
      <c r="N1963" s="6">
        <f>Table2[[#This Row],[revenue]]/Table2[[#This Row],[Order ID]]</f>
        <v>5.9700718943320519</v>
      </c>
      <c r="O1963" s="3" t="str" cm="1">
        <f t="array" ref="O1963">_xlfn.IFS(M1963&lt;=150000,"regular",M1963&lt;=300000,"premium",M1963&lt;=500000,"VIP")</f>
        <v>regular</v>
      </c>
    </row>
    <row r="1964" spans="1:15" x14ac:dyDescent="0.25">
      <c r="A1964" s="3">
        <v>11963</v>
      </c>
      <c r="B1964" s="5">
        <v>45332</v>
      </c>
      <c r="C1964" s="5" t="str">
        <f t="shared" si="90"/>
        <v>Feb</v>
      </c>
      <c r="D1964" s="5" t="str">
        <f t="shared" si="91"/>
        <v>2024</v>
      </c>
      <c r="E1964" s="3" t="s">
        <v>3801</v>
      </c>
      <c r="F1964" s="3" t="s">
        <v>23</v>
      </c>
      <c r="G1964" s="3" t="s">
        <v>105</v>
      </c>
      <c r="H1964" s="3" t="s">
        <v>87</v>
      </c>
      <c r="I1964" s="3" t="s">
        <v>174</v>
      </c>
      <c r="J1964" s="3" t="s">
        <v>3802</v>
      </c>
      <c r="K1964" s="3">
        <v>3</v>
      </c>
      <c r="L1964" s="3">
        <v>63450</v>
      </c>
      <c r="M1964" s="3">
        <f t="shared" si="92"/>
        <v>190350</v>
      </c>
      <c r="N1964" s="6">
        <f>Table2[[#This Row],[revenue]]/Table2[[#This Row],[Order ID]]</f>
        <v>15.91156064532308</v>
      </c>
      <c r="O1964" s="3" t="str" cm="1">
        <f t="array" ref="O1964">_xlfn.IFS(M1964&lt;=150000,"regular",M1964&lt;=300000,"premium",M1964&lt;=500000,"VIP")</f>
        <v>premium</v>
      </c>
    </row>
    <row r="1965" spans="1:15" x14ac:dyDescent="0.25">
      <c r="A1965" s="3">
        <v>11964</v>
      </c>
      <c r="B1965" s="5">
        <v>45792</v>
      </c>
      <c r="C1965" s="5" t="str">
        <f t="shared" si="90"/>
        <v>May</v>
      </c>
      <c r="D1965" s="5" t="str">
        <f t="shared" si="91"/>
        <v>2025</v>
      </c>
      <c r="E1965" s="3" t="s">
        <v>3803</v>
      </c>
      <c r="F1965" s="3" t="s">
        <v>33</v>
      </c>
      <c r="G1965" s="3" t="s">
        <v>94</v>
      </c>
      <c r="H1965" s="3" t="s">
        <v>35</v>
      </c>
      <c r="I1965" s="3" t="s">
        <v>437</v>
      </c>
      <c r="J1965" s="3" t="s">
        <v>3804</v>
      </c>
      <c r="K1965" s="3">
        <v>4</v>
      </c>
      <c r="L1965" s="3">
        <v>70267</v>
      </c>
      <c r="M1965" s="3">
        <f t="shared" si="92"/>
        <v>281068</v>
      </c>
      <c r="N1965" s="6">
        <f>Table2[[#This Row],[revenue]]/Table2[[#This Row],[Order ID]]</f>
        <v>23.49281176863925</v>
      </c>
      <c r="O1965" s="3" t="str" cm="1">
        <f t="array" ref="O1965">_xlfn.IFS(M1965&lt;=150000,"regular",M1965&lt;=300000,"premium",M1965&lt;=500000,"VIP")</f>
        <v>premium</v>
      </c>
    </row>
    <row r="1966" spans="1:15" x14ac:dyDescent="0.25">
      <c r="A1966" s="3">
        <v>11965</v>
      </c>
      <c r="B1966" s="5">
        <v>45906</v>
      </c>
      <c r="C1966" s="5" t="str">
        <f t="shared" si="90"/>
        <v>Sep</v>
      </c>
      <c r="D1966" s="5" t="str">
        <f t="shared" si="91"/>
        <v>2025</v>
      </c>
      <c r="E1966" s="3" t="s">
        <v>3805</v>
      </c>
      <c r="F1966" s="3" t="s">
        <v>33</v>
      </c>
      <c r="G1966" s="3" t="s">
        <v>94</v>
      </c>
      <c r="H1966" s="3" t="s">
        <v>25</v>
      </c>
      <c r="I1966" s="3" t="s">
        <v>218</v>
      </c>
      <c r="J1966" s="3" t="s">
        <v>3806</v>
      </c>
      <c r="K1966" s="3">
        <v>1</v>
      </c>
      <c r="L1966" s="3">
        <v>55661</v>
      </c>
      <c r="M1966" s="3">
        <f t="shared" si="92"/>
        <v>55661</v>
      </c>
      <c r="N1966" s="6">
        <f>Table2[[#This Row],[revenue]]/Table2[[#This Row],[Order ID]]</f>
        <v>4.651984956122023</v>
      </c>
      <c r="O1966" s="3" t="str" cm="1">
        <f t="array" ref="O1966">_xlfn.IFS(M1966&lt;=150000,"regular",M1966&lt;=300000,"premium",M1966&lt;=500000,"VIP")</f>
        <v>regular</v>
      </c>
    </row>
    <row r="1967" spans="1:15" x14ac:dyDescent="0.25">
      <c r="A1967" s="3">
        <v>11966</v>
      </c>
      <c r="B1967" s="5">
        <v>45267</v>
      </c>
      <c r="C1967" s="5" t="str">
        <f t="shared" si="90"/>
        <v>Dec</v>
      </c>
      <c r="D1967" s="5" t="str">
        <f t="shared" si="91"/>
        <v>2023</v>
      </c>
      <c r="E1967" s="3" t="s">
        <v>3807</v>
      </c>
      <c r="F1967" s="3" t="s">
        <v>33</v>
      </c>
      <c r="G1967" s="3" t="s">
        <v>43</v>
      </c>
      <c r="H1967" s="3" t="s">
        <v>39</v>
      </c>
      <c r="I1967" s="3" t="s">
        <v>132</v>
      </c>
      <c r="J1967" s="3" t="s">
        <v>3808</v>
      </c>
      <c r="K1967" s="3">
        <v>4</v>
      </c>
      <c r="L1967" s="3">
        <v>32435</v>
      </c>
      <c r="M1967" s="3">
        <f t="shared" si="92"/>
        <v>129740</v>
      </c>
      <c r="N1967" s="6">
        <f>Table2[[#This Row],[revenue]]/Table2[[#This Row],[Order ID]]</f>
        <v>10.842386762493732</v>
      </c>
      <c r="O1967" s="3" t="str" cm="1">
        <f t="array" ref="O1967">_xlfn.IFS(M1967&lt;=150000,"regular",M1967&lt;=300000,"premium",M1967&lt;=500000,"VIP")</f>
        <v>regular</v>
      </c>
    </row>
    <row r="1968" spans="1:15" x14ac:dyDescent="0.25">
      <c r="A1968" s="3">
        <v>11967</v>
      </c>
      <c r="B1968" s="5">
        <v>45400</v>
      </c>
      <c r="C1968" s="5" t="str">
        <f t="shared" si="90"/>
        <v>Apr</v>
      </c>
      <c r="D1968" s="5" t="str">
        <f t="shared" si="91"/>
        <v>2024</v>
      </c>
      <c r="E1968" s="3" t="s">
        <v>3480</v>
      </c>
      <c r="F1968" s="3" t="s">
        <v>11</v>
      </c>
      <c r="G1968" s="3" t="s">
        <v>84</v>
      </c>
      <c r="H1968" s="3" t="s">
        <v>39</v>
      </c>
      <c r="I1968" s="3" t="s">
        <v>117</v>
      </c>
      <c r="J1968" s="3" t="s">
        <v>3809</v>
      </c>
      <c r="K1968" s="3">
        <v>1</v>
      </c>
      <c r="L1968" s="3">
        <v>52961</v>
      </c>
      <c r="M1968" s="3">
        <f t="shared" si="92"/>
        <v>52961</v>
      </c>
      <c r="N1968" s="6">
        <f>Table2[[#This Row],[revenue]]/Table2[[#This Row],[Order ID]]</f>
        <v>4.4255870310019221</v>
      </c>
      <c r="O1968" s="3" t="str" cm="1">
        <f t="array" ref="O1968">_xlfn.IFS(M1968&lt;=150000,"regular",M1968&lt;=300000,"premium",M1968&lt;=500000,"VIP")</f>
        <v>regular</v>
      </c>
    </row>
    <row r="1969" spans="1:15" x14ac:dyDescent="0.25">
      <c r="A1969" s="3">
        <v>11968</v>
      </c>
      <c r="B1969" s="5">
        <v>45442</v>
      </c>
      <c r="C1969" s="5" t="str">
        <f t="shared" si="90"/>
        <v>May</v>
      </c>
      <c r="D1969" s="5" t="str">
        <f t="shared" si="91"/>
        <v>2024</v>
      </c>
      <c r="E1969" s="3" t="s">
        <v>3810</v>
      </c>
      <c r="F1969" s="3" t="s">
        <v>33</v>
      </c>
      <c r="G1969" s="3" t="s">
        <v>101</v>
      </c>
      <c r="H1969" s="3" t="s">
        <v>39</v>
      </c>
      <c r="I1969" s="3" t="s">
        <v>132</v>
      </c>
      <c r="J1969" s="3" t="s">
        <v>3811</v>
      </c>
      <c r="K1969" s="3">
        <v>2</v>
      </c>
      <c r="L1969" s="3">
        <v>52166</v>
      </c>
      <c r="M1969" s="3">
        <f t="shared" si="92"/>
        <v>104332</v>
      </c>
      <c r="N1969" s="6">
        <f>Table2[[#This Row],[revenue]]/Table2[[#This Row],[Order ID]]</f>
        <v>8.7175802139037426</v>
      </c>
      <c r="O1969" s="3" t="str" cm="1">
        <f t="array" ref="O1969">_xlfn.IFS(M1969&lt;=150000,"regular",M1969&lt;=300000,"premium",M1969&lt;=500000,"VIP")</f>
        <v>regular</v>
      </c>
    </row>
    <row r="1970" spans="1:15" x14ac:dyDescent="0.25">
      <c r="A1970" s="3">
        <v>11969</v>
      </c>
      <c r="B1970" s="5">
        <v>45840</v>
      </c>
      <c r="C1970" s="5" t="str">
        <f t="shared" si="90"/>
        <v>Jul</v>
      </c>
      <c r="D1970" s="5" t="str">
        <f t="shared" si="91"/>
        <v>2025</v>
      </c>
      <c r="E1970" s="3" t="s">
        <v>3812</v>
      </c>
      <c r="F1970" s="3" t="s">
        <v>33</v>
      </c>
      <c r="G1970" s="3" t="s">
        <v>55</v>
      </c>
      <c r="H1970" s="3" t="s">
        <v>120</v>
      </c>
      <c r="I1970" s="3" t="s">
        <v>139</v>
      </c>
      <c r="J1970" s="3" t="s">
        <v>3813</v>
      </c>
      <c r="K1970" s="3">
        <v>3</v>
      </c>
      <c r="L1970" s="3">
        <v>7681</v>
      </c>
      <c r="M1970" s="3">
        <f t="shared" si="92"/>
        <v>23043</v>
      </c>
      <c r="N1970" s="6">
        <f>Table2[[#This Row],[revenue]]/Table2[[#This Row],[Order ID]]</f>
        <v>1.9252234940262345</v>
      </c>
      <c r="O1970" s="3" t="str" cm="1">
        <f t="array" ref="O1970">_xlfn.IFS(M1970&lt;=150000,"regular",M1970&lt;=300000,"premium",M1970&lt;=500000,"VIP")</f>
        <v>regular</v>
      </c>
    </row>
    <row r="1971" spans="1:15" x14ac:dyDescent="0.25">
      <c r="A1971" s="3">
        <v>11970</v>
      </c>
      <c r="B1971" s="5">
        <v>45918</v>
      </c>
      <c r="C1971" s="5" t="str">
        <f t="shared" si="90"/>
        <v>Sep</v>
      </c>
      <c r="D1971" s="5" t="str">
        <f t="shared" si="91"/>
        <v>2025</v>
      </c>
      <c r="E1971" s="3" t="s">
        <v>3814</v>
      </c>
      <c r="F1971" s="3" t="s">
        <v>23</v>
      </c>
      <c r="G1971" s="3" t="s">
        <v>105</v>
      </c>
      <c r="H1971" s="3" t="s">
        <v>19</v>
      </c>
      <c r="I1971" s="3" t="s">
        <v>20</v>
      </c>
      <c r="J1971" s="3" t="s">
        <v>3169</v>
      </c>
      <c r="K1971" s="3">
        <v>2</v>
      </c>
      <c r="L1971" s="3">
        <v>1301</v>
      </c>
      <c r="M1971" s="3">
        <f t="shared" si="92"/>
        <v>2602</v>
      </c>
      <c r="N1971" s="6">
        <f>Table2[[#This Row],[revenue]]/Table2[[#This Row],[Order ID]]</f>
        <v>0.21737677527151211</v>
      </c>
      <c r="O1971" s="3" t="str" cm="1">
        <f t="array" ref="O1971">_xlfn.IFS(M1971&lt;=150000,"regular",M1971&lt;=300000,"premium",M1971&lt;=500000,"VIP")</f>
        <v>regular</v>
      </c>
    </row>
    <row r="1972" spans="1:15" x14ac:dyDescent="0.25">
      <c r="A1972" s="3">
        <v>11971</v>
      </c>
      <c r="B1972" s="5">
        <v>45267</v>
      </c>
      <c r="C1972" s="5" t="str">
        <f t="shared" si="90"/>
        <v>Dec</v>
      </c>
      <c r="D1972" s="5" t="str">
        <f t="shared" si="91"/>
        <v>2023</v>
      </c>
      <c r="E1972" s="3" t="s">
        <v>3815</v>
      </c>
      <c r="F1972" s="3" t="s">
        <v>11</v>
      </c>
      <c r="G1972" s="3" t="s">
        <v>12</v>
      </c>
      <c r="H1972" s="3" t="s">
        <v>35</v>
      </c>
      <c r="I1972" s="3" t="s">
        <v>71</v>
      </c>
      <c r="J1972" s="3" t="s">
        <v>3816</v>
      </c>
      <c r="K1972" s="3">
        <v>1</v>
      </c>
      <c r="L1972" s="3">
        <v>17080</v>
      </c>
      <c r="M1972" s="3">
        <f t="shared" si="92"/>
        <v>17080</v>
      </c>
      <c r="N1972" s="6">
        <f>Table2[[#This Row],[revenue]]/Table2[[#This Row],[Order ID]]</f>
        <v>1.4267813883551916</v>
      </c>
      <c r="O1972" s="3" t="str" cm="1">
        <f t="array" ref="O1972">_xlfn.IFS(M1972&lt;=150000,"regular",M1972&lt;=300000,"premium",M1972&lt;=500000,"VIP")</f>
        <v>regular</v>
      </c>
    </row>
    <row r="1973" spans="1:15" x14ac:dyDescent="0.25">
      <c r="A1973" s="3">
        <v>11972</v>
      </c>
      <c r="B1973" s="5">
        <v>45349</v>
      </c>
      <c r="C1973" s="5" t="str">
        <f t="shared" si="90"/>
        <v>Feb</v>
      </c>
      <c r="D1973" s="5" t="str">
        <f t="shared" si="91"/>
        <v>2024</v>
      </c>
      <c r="E1973" s="3" t="s">
        <v>3817</v>
      </c>
      <c r="F1973" s="3" t="s">
        <v>23</v>
      </c>
      <c r="G1973" s="3" t="s">
        <v>29</v>
      </c>
      <c r="H1973" s="3" t="s">
        <v>67</v>
      </c>
      <c r="I1973" s="3" t="s">
        <v>231</v>
      </c>
      <c r="J1973" s="3" t="s">
        <v>3818</v>
      </c>
      <c r="K1973" s="3">
        <v>3</v>
      </c>
      <c r="L1973" s="3">
        <v>19834</v>
      </c>
      <c r="M1973" s="3">
        <f t="shared" si="92"/>
        <v>59502</v>
      </c>
      <c r="N1973" s="6">
        <f>Table2[[#This Row],[revenue]]/Table2[[#This Row],[Order ID]]</f>
        <v>4.9700968927497495</v>
      </c>
      <c r="O1973" s="3" t="str" cm="1">
        <f t="array" ref="O1973">_xlfn.IFS(M1973&lt;=150000,"regular",M1973&lt;=300000,"premium",M1973&lt;=500000,"VIP")</f>
        <v>regular</v>
      </c>
    </row>
    <row r="1974" spans="1:15" x14ac:dyDescent="0.25">
      <c r="A1974" s="3">
        <v>11973</v>
      </c>
      <c r="B1974" s="5">
        <v>45483</v>
      </c>
      <c r="C1974" s="5" t="str">
        <f t="shared" si="90"/>
        <v>Jul</v>
      </c>
      <c r="D1974" s="5" t="str">
        <f t="shared" si="91"/>
        <v>2024</v>
      </c>
      <c r="E1974" s="3" t="s">
        <v>3819</v>
      </c>
      <c r="F1974" s="3" t="s">
        <v>17</v>
      </c>
      <c r="G1974" s="3" t="s">
        <v>47</v>
      </c>
      <c r="H1974" s="3" t="s">
        <v>13</v>
      </c>
      <c r="I1974" s="3" t="s">
        <v>102</v>
      </c>
      <c r="J1974" s="3" t="s">
        <v>3820</v>
      </c>
      <c r="K1974" s="3">
        <v>4</v>
      </c>
      <c r="L1974" s="3">
        <v>59456</v>
      </c>
      <c r="M1974" s="3">
        <f t="shared" si="92"/>
        <v>237824</v>
      </c>
      <c r="N1974" s="6">
        <f>Table2[[#This Row],[revenue]]/Table2[[#This Row],[Order ID]]</f>
        <v>19.863359224922743</v>
      </c>
      <c r="O1974" s="3" t="str" cm="1">
        <f t="array" ref="O1974">_xlfn.IFS(M1974&lt;=150000,"regular",M1974&lt;=300000,"premium",M1974&lt;=500000,"VIP")</f>
        <v>premium</v>
      </c>
    </row>
    <row r="1975" spans="1:15" x14ac:dyDescent="0.25">
      <c r="A1975" s="3">
        <v>11974</v>
      </c>
      <c r="B1975" s="5">
        <v>45556</v>
      </c>
      <c r="C1975" s="5" t="str">
        <f t="shared" si="90"/>
        <v>Sep</v>
      </c>
      <c r="D1975" s="5" t="str">
        <f t="shared" si="91"/>
        <v>2024</v>
      </c>
      <c r="E1975" s="3" t="s">
        <v>3821</v>
      </c>
      <c r="F1975" s="3" t="s">
        <v>23</v>
      </c>
      <c r="G1975" s="3" t="s">
        <v>135</v>
      </c>
      <c r="H1975" s="3" t="s">
        <v>13</v>
      </c>
      <c r="I1975" s="3" t="s">
        <v>48</v>
      </c>
      <c r="J1975" s="3" t="s">
        <v>1578</v>
      </c>
      <c r="K1975" s="3">
        <v>2</v>
      </c>
      <c r="L1975" s="3">
        <v>32510</v>
      </c>
      <c r="M1975" s="3">
        <f t="shared" si="92"/>
        <v>65020</v>
      </c>
      <c r="N1975" s="6">
        <f>Table2[[#This Row],[revenue]]/Table2[[#This Row],[Order ID]]</f>
        <v>5.4300985468515117</v>
      </c>
      <c r="O1975" s="3" t="str" cm="1">
        <f t="array" ref="O1975">_xlfn.IFS(M1975&lt;=150000,"regular",M1975&lt;=300000,"premium",M1975&lt;=500000,"VIP")</f>
        <v>regular</v>
      </c>
    </row>
    <row r="1976" spans="1:15" x14ac:dyDescent="0.25">
      <c r="A1976" s="3">
        <v>11975</v>
      </c>
      <c r="B1976" s="5">
        <v>45644</v>
      </c>
      <c r="C1976" s="5" t="str">
        <f t="shared" si="90"/>
        <v>Dec</v>
      </c>
      <c r="D1976" s="5" t="str">
        <f t="shared" si="91"/>
        <v>2024</v>
      </c>
      <c r="E1976" s="3" t="s">
        <v>3822</v>
      </c>
      <c r="F1976" s="3" t="s">
        <v>11</v>
      </c>
      <c r="G1976" s="3" t="s">
        <v>61</v>
      </c>
      <c r="H1976" s="3" t="s">
        <v>13</v>
      </c>
      <c r="I1976" s="3" t="s">
        <v>48</v>
      </c>
      <c r="J1976" s="3" t="s">
        <v>3823</v>
      </c>
      <c r="K1976" s="3">
        <v>2</v>
      </c>
      <c r="L1976" s="3">
        <v>64090</v>
      </c>
      <c r="M1976" s="3">
        <f t="shared" si="92"/>
        <v>128180</v>
      </c>
      <c r="N1976" s="6">
        <f>Table2[[#This Row],[revenue]]/Table2[[#This Row],[Order ID]]</f>
        <v>10.703966597077244</v>
      </c>
      <c r="O1976" s="3" t="str" cm="1">
        <f t="array" ref="O1976">_xlfn.IFS(M1976&lt;=150000,"regular",M1976&lt;=300000,"premium",M1976&lt;=500000,"VIP")</f>
        <v>regular</v>
      </c>
    </row>
    <row r="1977" spans="1:15" x14ac:dyDescent="0.25">
      <c r="A1977" s="3">
        <v>11976</v>
      </c>
      <c r="B1977" s="5">
        <v>45484</v>
      </c>
      <c r="C1977" s="5" t="str">
        <f t="shared" si="90"/>
        <v>Jul</v>
      </c>
      <c r="D1977" s="5" t="str">
        <f t="shared" si="91"/>
        <v>2024</v>
      </c>
      <c r="E1977" s="3" t="s">
        <v>3824</v>
      </c>
      <c r="F1977" s="3" t="s">
        <v>23</v>
      </c>
      <c r="G1977" s="3" t="s">
        <v>29</v>
      </c>
      <c r="H1977" s="3" t="s">
        <v>62</v>
      </c>
      <c r="I1977" s="3" t="s">
        <v>508</v>
      </c>
      <c r="J1977" s="3" t="s">
        <v>3825</v>
      </c>
      <c r="K1977" s="3">
        <v>2</v>
      </c>
      <c r="L1977" s="3">
        <v>40984</v>
      </c>
      <c r="M1977" s="3">
        <f t="shared" si="92"/>
        <v>81968</v>
      </c>
      <c r="N1977" s="6">
        <f>Table2[[#This Row],[revenue]]/Table2[[#This Row],[Order ID]]</f>
        <v>6.8443553774215093</v>
      </c>
      <c r="O1977" s="3" t="str" cm="1">
        <f t="array" ref="O1977">_xlfn.IFS(M1977&lt;=150000,"regular",M1977&lt;=300000,"premium",M1977&lt;=500000,"VIP")</f>
        <v>regular</v>
      </c>
    </row>
    <row r="1978" spans="1:15" x14ac:dyDescent="0.25">
      <c r="A1978" s="3">
        <v>11977</v>
      </c>
      <c r="B1978" s="5">
        <v>45493</v>
      </c>
      <c r="C1978" s="5" t="str">
        <f t="shared" si="90"/>
        <v>Jul</v>
      </c>
      <c r="D1978" s="5" t="str">
        <f t="shared" si="91"/>
        <v>2024</v>
      </c>
      <c r="E1978" s="3" t="s">
        <v>3826</v>
      </c>
      <c r="F1978" s="3" t="s">
        <v>23</v>
      </c>
      <c r="G1978" s="3" t="s">
        <v>29</v>
      </c>
      <c r="H1978" s="3" t="s">
        <v>13</v>
      </c>
      <c r="I1978" s="3" t="s">
        <v>282</v>
      </c>
      <c r="J1978" s="3" t="s">
        <v>1407</v>
      </c>
      <c r="K1978" s="3">
        <v>4</v>
      </c>
      <c r="L1978" s="3">
        <v>8348</v>
      </c>
      <c r="M1978" s="3">
        <f t="shared" si="92"/>
        <v>33392</v>
      </c>
      <c r="N1978" s="6">
        <f>Table2[[#This Row],[revenue]]/Table2[[#This Row],[Order ID]]</f>
        <v>2.7880103531769223</v>
      </c>
      <c r="O1978" s="3" t="str" cm="1">
        <f t="array" ref="O1978">_xlfn.IFS(M1978&lt;=150000,"regular",M1978&lt;=300000,"premium",M1978&lt;=500000,"VIP")</f>
        <v>regular</v>
      </c>
    </row>
    <row r="1979" spans="1:15" x14ac:dyDescent="0.25">
      <c r="A1979" s="3">
        <v>11978</v>
      </c>
      <c r="B1979" s="5">
        <v>45291</v>
      </c>
      <c r="C1979" s="5" t="str">
        <f t="shared" si="90"/>
        <v>Dec</v>
      </c>
      <c r="D1979" s="5" t="str">
        <f t="shared" si="91"/>
        <v>2023</v>
      </c>
      <c r="E1979" s="3" t="s">
        <v>3827</v>
      </c>
      <c r="F1979" s="3" t="s">
        <v>17</v>
      </c>
      <c r="G1979" s="3" t="s">
        <v>66</v>
      </c>
      <c r="H1979" s="3" t="s">
        <v>77</v>
      </c>
      <c r="I1979" s="3" t="s">
        <v>109</v>
      </c>
      <c r="J1979" s="3" t="s">
        <v>3828</v>
      </c>
      <c r="K1979" s="3">
        <v>5</v>
      </c>
      <c r="L1979" s="3">
        <v>17971</v>
      </c>
      <c r="M1979" s="3">
        <f t="shared" si="92"/>
        <v>89855</v>
      </c>
      <c r="N1979" s="6">
        <f>Table2[[#This Row],[revenue]]/Table2[[#This Row],[Order ID]]</f>
        <v>7.5016697278343631</v>
      </c>
      <c r="O1979" s="3" t="str" cm="1">
        <f t="array" ref="O1979">_xlfn.IFS(M1979&lt;=150000,"regular",M1979&lt;=300000,"premium",M1979&lt;=500000,"VIP")</f>
        <v>regular</v>
      </c>
    </row>
    <row r="1980" spans="1:15" x14ac:dyDescent="0.25">
      <c r="A1980" s="3">
        <v>11979</v>
      </c>
      <c r="B1980" s="5">
        <v>45353</v>
      </c>
      <c r="C1980" s="5" t="str">
        <f t="shared" si="90"/>
        <v>Mar</v>
      </c>
      <c r="D1980" s="5" t="str">
        <f t="shared" si="91"/>
        <v>2024</v>
      </c>
      <c r="E1980" s="3" t="s">
        <v>3829</v>
      </c>
      <c r="F1980" s="3" t="s">
        <v>33</v>
      </c>
      <c r="G1980" s="3" t="s">
        <v>55</v>
      </c>
      <c r="H1980" s="3" t="s">
        <v>25</v>
      </c>
      <c r="I1980" s="3" t="s">
        <v>95</v>
      </c>
      <c r="J1980" s="3" t="s">
        <v>1494</v>
      </c>
      <c r="K1980" s="3">
        <v>4</v>
      </c>
      <c r="L1980" s="3">
        <v>24557</v>
      </c>
      <c r="M1980" s="3">
        <f t="shared" si="92"/>
        <v>98228</v>
      </c>
      <c r="N1980" s="6">
        <f>Table2[[#This Row],[revenue]]/Table2[[#This Row],[Order ID]]</f>
        <v>8.2000166958844645</v>
      </c>
      <c r="O1980" s="3" t="str" cm="1">
        <f t="array" ref="O1980">_xlfn.IFS(M1980&lt;=150000,"regular",M1980&lt;=300000,"premium",M1980&lt;=500000,"VIP")</f>
        <v>regular</v>
      </c>
    </row>
    <row r="1981" spans="1:15" x14ac:dyDescent="0.25">
      <c r="A1981" s="3">
        <v>11980</v>
      </c>
      <c r="B1981" s="5">
        <v>45931</v>
      </c>
      <c r="C1981" s="5" t="str">
        <f t="shared" si="90"/>
        <v>Oct</v>
      </c>
      <c r="D1981" s="5" t="str">
        <f t="shared" si="91"/>
        <v>2025</v>
      </c>
      <c r="E1981" s="3" t="s">
        <v>3830</v>
      </c>
      <c r="F1981" s="3" t="s">
        <v>33</v>
      </c>
      <c r="G1981" s="3" t="s">
        <v>34</v>
      </c>
      <c r="H1981" s="3" t="s">
        <v>35</v>
      </c>
      <c r="I1981" s="3" t="s">
        <v>36</v>
      </c>
      <c r="J1981" s="3" t="s">
        <v>3831</v>
      </c>
      <c r="K1981" s="3">
        <v>2</v>
      </c>
      <c r="L1981" s="3">
        <v>3464</v>
      </c>
      <c r="M1981" s="3">
        <f t="shared" si="92"/>
        <v>6928</v>
      </c>
      <c r="N1981" s="6">
        <f>Table2[[#This Row],[revenue]]/Table2[[#This Row],[Order ID]]</f>
        <v>0.57829716193656089</v>
      </c>
      <c r="O1981" s="3" t="str" cm="1">
        <f t="array" ref="O1981">_xlfn.IFS(M1981&lt;=150000,"regular",M1981&lt;=300000,"premium",M1981&lt;=500000,"VIP")</f>
        <v>regular</v>
      </c>
    </row>
    <row r="1982" spans="1:15" x14ac:dyDescent="0.25">
      <c r="A1982" s="3">
        <v>11981</v>
      </c>
      <c r="B1982" s="5">
        <v>45313</v>
      </c>
      <c r="C1982" s="5" t="str">
        <f t="shared" si="90"/>
        <v>Jan</v>
      </c>
      <c r="D1982" s="5" t="str">
        <f t="shared" si="91"/>
        <v>2024</v>
      </c>
      <c r="E1982" s="3" t="s">
        <v>3832</v>
      </c>
      <c r="F1982" s="3" t="s">
        <v>17</v>
      </c>
      <c r="G1982" s="3" t="s">
        <v>18</v>
      </c>
      <c r="H1982" s="3" t="s">
        <v>13</v>
      </c>
      <c r="I1982" s="3" t="s">
        <v>48</v>
      </c>
      <c r="J1982" s="3" t="s">
        <v>3833</v>
      </c>
      <c r="K1982" s="3">
        <v>5</v>
      </c>
      <c r="L1982" s="3">
        <v>33302</v>
      </c>
      <c r="M1982" s="3">
        <f t="shared" si="92"/>
        <v>166510</v>
      </c>
      <c r="N1982" s="6">
        <f>Table2[[#This Row],[revenue]]/Table2[[#This Row],[Order ID]]</f>
        <v>13.897838243886152</v>
      </c>
      <c r="O1982" s="3" t="str" cm="1">
        <f t="array" ref="O1982">_xlfn.IFS(M1982&lt;=150000,"regular",M1982&lt;=300000,"premium",M1982&lt;=500000,"VIP")</f>
        <v>premium</v>
      </c>
    </row>
    <row r="1983" spans="1:15" x14ac:dyDescent="0.25">
      <c r="A1983" s="3">
        <v>11982</v>
      </c>
      <c r="B1983" s="5">
        <v>45283</v>
      </c>
      <c r="C1983" s="5" t="str">
        <f t="shared" si="90"/>
        <v>Dec</v>
      </c>
      <c r="D1983" s="5" t="str">
        <f t="shared" si="91"/>
        <v>2023</v>
      </c>
      <c r="E1983" s="3" t="s">
        <v>3834</v>
      </c>
      <c r="F1983" s="3" t="s">
        <v>17</v>
      </c>
      <c r="G1983" s="3" t="s">
        <v>66</v>
      </c>
      <c r="H1983" s="3" t="s">
        <v>67</v>
      </c>
      <c r="I1983" s="3" t="s">
        <v>68</v>
      </c>
      <c r="J1983" s="3" t="s">
        <v>3835</v>
      </c>
      <c r="K1983" s="3">
        <v>4</v>
      </c>
      <c r="L1983" s="3">
        <v>49278</v>
      </c>
      <c r="M1983" s="3">
        <f t="shared" si="92"/>
        <v>197112</v>
      </c>
      <c r="N1983" s="6">
        <f>Table2[[#This Row],[revenue]]/Table2[[#This Row],[Order ID]]</f>
        <v>16.450676014021031</v>
      </c>
      <c r="O1983" s="3" t="str" cm="1">
        <f t="array" ref="O1983">_xlfn.IFS(M1983&lt;=150000,"regular",M1983&lt;=300000,"premium",M1983&lt;=500000,"VIP")</f>
        <v>premium</v>
      </c>
    </row>
    <row r="1984" spans="1:15" x14ac:dyDescent="0.25">
      <c r="A1984" s="3">
        <v>11983</v>
      </c>
      <c r="B1984" s="5">
        <v>45491</v>
      </c>
      <c r="C1984" s="5" t="str">
        <f t="shared" si="90"/>
        <v>Jul</v>
      </c>
      <c r="D1984" s="5" t="str">
        <f t="shared" si="91"/>
        <v>2024</v>
      </c>
      <c r="E1984" s="3" t="s">
        <v>3836</v>
      </c>
      <c r="F1984" s="3" t="s">
        <v>11</v>
      </c>
      <c r="G1984" s="3" t="s">
        <v>61</v>
      </c>
      <c r="H1984" s="3" t="s">
        <v>77</v>
      </c>
      <c r="I1984" s="3" t="s">
        <v>287</v>
      </c>
      <c r="J1984" s="3" t="s">
        <v>3837</v>
      </c>
      <c r="K1984" s="3">
        <v>2</v>
      </c>
      <c r="L1984" s="3">
        <v>46501</v>
      </c>
      <c r="M1984" s="3">
        <f t="shared" si="92"/>
        <v>93002</v>
      </c>
      <c r="N1984" s="6">
        <f>Table2[[#This Row],[revenue]]/Table2[[#This Row],[Order ID]]</f>
        <v>7.7611616456646919</v>
      </c>
      <c r="O1984" s="3" t="str" cm="1">
        <f t="array" ref="O1984">_xlfn.IFS(M1984&lt;=150000,"regular",M1984&lt;=300000,"premium",M1984&lt;=500000,"VIP")</f>
        <v>regular</v>
      </c>
    </row>
    <row r="1985" spans="1:15" x14ac:dyDescent="0.25">
      <c r="A1985" s="3">
        <v>11984</v>
      </c>
      <c r="B1985" s="5">
        <v>45590</v>
      </c>
      <c r="C1985" s="5" t="str">
        <f t="shared" si="90"/>
        <v>Oct</v>
      </c>
      <c r="D1985" s="5" t="str">
        <f t="shared" si="91"/>
        <v>2024</v>
      </c>
      <c r="E1985" s="3" t="s">
        <v>3838</v>
      </c>
      <c r="F1985" s="3" t="s">
        <v>17</v>
      </c>
      <c r="G1985" s="3" t="s">
        <v>158</v>
      </c>
      <c r="H1985" s="3" t="s">
        <v>87</v>
      </c>
      <c r="I1985" s="3" t="s">
        <v>174</v>
      </c>
      <c r="J1985" s="3" t="s">
        <v>3839</v>
      </c>
      <c r="K1985" s="3">
        <v>4</v>
      </c>
      <c r="L1985" s="3">
        <v>1290</v>
      </c>
      <c r="M1985" s="3">
        <f t="shared" si="92"/>
        <v>5160</v>
      </c>
      <c r="N1985" s="6">
        <f>Table2[[#This Row],[revenue]]/Table2[[#This Row],[Order ID]]</f>
        <v>0.43057409879839786</v>
      </c>
      <c r="O1985" s="3" t="str" cm="1">
        <f t="array" ref="O1985">_xlfn.IFS(M1985&lt;=150000,"regular",M1985&lt;=300000,"premium",M1985&lt;=500000,"VIP")</f>
        <v>regular</v>
      </c>
    </row>
    <row r="1986" spans="1:15" x14ac:dyDescent="0.25">
      <c r="A1986" s="3">
        <v>11985</v>
      </c>
      <c r="B1986" s="5">
        <v>45909</v>
      </c>
      <c r="C1986" s="5" t="str">
        <f t="shared" si="90"/>
        <v>Sep</v>
      </c>
      <c r="D1986" s="5" t="str">
        <f t="shared" si="91"/>
        <v>2025</v>
      </c>
      <c r="E1986" s="3" t="s">
        <v>3840</v>
      </c>
      <c r="F1986" s="3" t="s">
        <v>17</v>
      </c>
      <c r="G1986" s="3" t="s">
        <v>66</v>
      </c>
      <c r="H1986" s="3" t="s">
        <v>87</v>
      </c>
      <c r="I1986" s="3" t="s">
        <v>88</v>
      </c>
      <c r="J1986" s="3" t="s">
        <v>3841</v>
      </c>
      <c r="K1986" s="3">
        <v>1</v>
      </c>
      <c r="L1986" s="3">
        <v>5808</v>
      </c>
      <c r="M1986" s="3">
        <f t="shared" si="92"/>
        <v>5808</v>
      </c>
      <c r="N1986" s="6">
        <f>Table2[[#This Row],[revenue]]/Table2[[#This Row],[Order ID]]</f>
        <v>0.48460575719649562</v>
      </c>
      <c r="O1986" s="3" t="str" cm="1">
        <f t="array" ref="O1986">_xlfn.IFS(M1986&lt;=150000,"regular",M1986&lt;=300000,"premium",M1986&lt;=500000,"VIP")</f>
        <v>regular</v>
      </c>
    </row>
    <row r="1987" spans="1:15" x14ac:dyDescent="0.25">
      <c r="A1987" s="3">
        <v>11986</v>
      </c>
      <c r="B1987" s="5">
        <v>45656</v>
      </c>
      <c r="C1987" s="5" t="str">
        <f t="shared" ref="C1987:C2050" si="93">TEXT(B1987,"mmm")</f>
        <v>Dec</v>
      </c>
      <c r="D1987" s="5" t="str">
        <f t="shared" ref="D1987:D2050" si="94">TEXT(B1987,"yyyy")</f>
        <v>2024</v>
      </c>
      <c r="E1987" s="3" t="s">
        <v>3842</v>
      </c>
      <c r="F1987" s="3" t="s">
        <v>11</v>
      </c>
      <c r="G1987" s="3" t="s">
        <v>165</v>
      </c>
      <c r="H1987" s="3" t="s">
        <v>19</v>
      </c>
      <c r="I1987" s="3" t="s">
        <v>124</v>
      </c>
      <c r="J1987" s="3" t="s">
        <v>3843</v>
      </c>
      <c r="K1987" s="3">
        <v>3</v>
      </c>
      <c r="L1987" s="3">
        <v>11177</v>
      </c>
      <c r="M1987" s="3">
        <f t="shared" ref="M1987:M2050" si="95">K1987*L1987</f>
        <v>33531</v>
      </c>
      <c r="N1987" s="6">
        <f>Table2[[#This Row],[revenue]]/Table2[[#This Row],[Order ID]]</f>
        <v>2.7975137660604039</v>
      </c>
      <c r="O1987" s="3" t="str" cm="1">
        <f t="array" ref="O1987">_xlfn.IFS(M1987&lt;=150000,"regular",M1987&lt;=300000,"premium",M1987&lt;=500000,"VIP")</f>
        <v>regular</v>
      </c>
    </row>
    <row r="1988" spans="1:15" x14ac:dyDescent="0.25">
      <c r="A1988" s="3">
        <v>11987</v>
      </c>
      <c r="B1988" s="5">
        <v>45669</v>
      </c>
      <c r="C1988" s="5" t="str">
        <f t="shared" si="93"/>
        <v>Jan</v>
      </c>
      <c r="D1988" s="5" t="str">
        <f t="shared" si="94"/>
        <v>2025</v>
      </c>
      <c r="E1988" s="3" t="s">
        <v>3844</v>
      </c>
      <c r="F1988" s="3" t="s">
        <v>23</v>
      </c>
      <c r="G1988" s="3" t="s">
        <v>29</v>
      </c>
      <c r="H1988" s="3" t="s">
        <v>120</v>
      </c>
      <c r="I1988" s="3" t="s">
        <v>121</v>
      </c>
      <c r="J1988" s="3" t="s">
        <v>3845</v>
      </c>
      <c r="K1988" s="3">
        <v>5</v>
      </c>
      <c r="L1988" s="3">
        <v>5730</v>
      </c>
      <c r="M1988" s="3">
        <f t="shared" si="95"/>
        <v>28650</v>
      </c>
      <c r="N1988" s="6">
        <f>Table2[[#This Row],[revenue]]/Table2[[#This Row],[Order ID]]</f>
        <v>2.3900892633686492</v>
      </c>
      <c r="O1988" s="3" t="str" cm="1">
        <f t="array" ref="O1988">_xlfn.IFS(M1988&lt;=150000,"regular",M1988&lt;=300000,"premium",M1988&lt;=500000,"VIP")</f>
        <v>regular</v>
      </c>
    </row>
    <row r="1989" spans="1:15" x14ac:dyDescent="0.25">
      <c r="A1989" s="3">
        <v>11988</v>
      </c>
      <c r="B1989" s="5">
        <v>45664</v>
      </c>
      <c r="C1989" s="5" t="str">
        <f t="shared" si="93"/>
        <v>Jan</v>
      </c>
      <c r="D1989" s="5" t="str">
        <f t="shared" si="94"/>
        <v>2025</v>
      </c>
      <c r="E1989" s="3" t="s">
        <v>3846</v>
      </c>
      <c r="F1989" s="3" t="s">
        <v>17</v>
      </c>
      <c r="G1989" s="3" t="s">
        <v>158</v>
      </c>
      <c r="H1989" s="3" t="s">
        <v>77</v>
      </c>
      <c r="I1989" s="3" t="s">
        <v>162</v>
      </c>
      <c r="J1989" s="3" t="s">
        <v>3390</v>
      </c>
      <c r="K1989" s="3">
        <v>2</v>
      </c>
      <c r="L1989" s="3">
        <v>59430</v>
      </c>
      <c r="M1989" s="3">
        <f t="shared" si="95"/>
        <v>118860</v>
      </c>
      <c r="N1989" s="6">
        <f>Table2[[#This Row],[revenue]]/Table2[[#This Row],[Order ID]]</f>
        <v>9.9149149149149149</v>
      </c>
      <c r="O1989" s="3" t="str" cm="1">
        <f t="array" ref="O1989">_xlfn.IFS(M1989&lt;=150000,"regular",M1989&lt;=300000,"premium",M1989&lt;=500000,"VIP")</f>
        <v>regular</v>
      </c>
    </row>
    <row r="1990" spans="1:15" x14ac:dyDescent="0.25">
      <c r="A1990" s="3">
        <v>11989</v>
      </c>
      <c r="B1990" s="5">
        <v>45274</v>
      </c>
      <c r="C1990" s="5" t="str">
        <f t="shared" si="93"/>
        <v>Dec</v>
      </c>
      <c r="D1990" s="5" t="str">
        <f t="shared" si="94"/>
        <v>2023</v>
      </c>
      <c r="E1990" s="3" t="s">
        <v>3847</v>
      </c>
      <c r="F1990" s="3" t="s">
        <v>33</v>
      </c>
      <c r="G1990" s="3" t="s">
        <v>101</v>
      </c>
      <c r="H1990" s="3" t="s">
        <v>120</v>
      </c>
      <c r="I1990" s="3" t="s">
        <v>150</v>
      </c>
      <c r="J1990" s="3" t="s">
        <v>356</v>
      </c>
      <c r="K1990" s="3">
        <v>4</v>
      </c>
      <c r="L1990" s="3">
        <v>72871</v>
      </c>
      <c r="M1990" s="3">
        <f t="shared" si="95"/>
        <v>291484</v>
      </c>
      <c r="N1990" s="6">
        <f>Table2[[#This Row],[revenue]]/Table2[[#This Row],[Order ID]]</f>
        <v>24.312619901576443</v>
      </c>
      <c r="O1990" s="3" t="str" cm="1">
        <f t="array" ref="O1990">_xlfn.IFS(M1990&lt;=150000,"regular",M1990&lt;=300000,"premium",M1990&lt;=500000,"VIP")</f>
        <v>premium</v>
      </c>
    </row>
    <row r="1991" spans="1:15" x14ac:dyDescent="0.25">
      <c r="A1991" s="3">
        <v>11990</v>
      </c>
      <c r="B1991" s="5">
        <v>45668</v>
      </c>
      <c r="C1991" s="5" t="str">
        <f t="shared" si="93"/>
        <v>Jan</v>
      </c>
      <c r="D1991" s="5" t="str">
        <f t="shared" si="94"/>
        <v>2025</v>
      </c>
      <c r="E1991" s="3" t="s">
        <v>3848</v>
      </c>
      <c r="F1991" s="3" t="s">
        <v>11</v>
      </c>
      <c r="G1991" s="3" t="s">
        <v>61</v>
      </c>
      <c r="H1991" s="3" t="s">
        <v>120</v>
      </c>
      <c r="I1991" s="3" t="s">
        <v>150</v>
      </c>
      <c r="J1991" s="3" t="s">
        <v>2156</v>
      </c>
      <c r="K1991" s="3">
        <v>3</v>
      </c>
      <c r="L1991" s="3">
        <v>78303</v>
      </c>
      <c r="M1991" s="3">
        <f t="shared" si="95"/>
        <v>234909</v>
      </c>
      <c r="N1991" s="6">
        <f>Table2[[#This Row],[revenue]]/Table2[[#This Row],[Order ID]]</f>
        <v>19.592076730608841</v>
      </c>
      <c r="O1991" s="3" t="str" cm="1">
        <f t="array" ref="O1991">_xlfn.IFS(M1991&lt;=150000,"regular",M1991&lt;=300000,"premium",M1991&lt;=500000,"VIP")</f>
        <v>premium</v>
      </c>
    </row>
    <row r="1992" spans="1:15" x14ac:dyDescent="0.25">
      <c r="A1992" s="3">
        <v>11991</v>
      </c>
      <c r="B1992" s="5">
        <v>45335</v>
      </c>
      <c r="C1992" s="5" t="str">
        <f t="shared" si="93"/>
        <v>Feb</v>
      </c>
      <c r="D1992" s="5" t="str">
        <f t="shared" si="94"/>
        <v>2024</v>
      </c>
      <c r="E1992" s="3" t="s">
        <v>3849</v>
      </c>
      <c r="F1992" s="3" t="s">
        <v>11</v>
      </c>
      <c r="G1992" s="3" t="s">
        <v>165</v>
      </c>
      <c r="H1992" s="3" t="s">
        <v>87</v>
      </c>
      <c r="I1992" s="3" t="s">
        <v>88</v>
      </c>
      <c r="J1992" s="3" t="s">
        <v>3850</v>
      </c>
      <c r="K1992" s="3">
        <v>5</v>
      </c>
      <c r="L1992" s="3">
        <v>66271</v>
      </c>
      <c r="M1992" s="3">
        <f t="shared" si="95"/>
        <v>331355</v>
      </c>
      <c r="N1992" s="6">
        <f>Table2[[#This Row],[revenue]]/Table2[[#This Row],[Order ID]]</f>
        <v>27.633641898090236</v>
      </c>
      <c r="O1992" s="3" t="str" cm="1">
        <f t="array" ref="O1992">_xlfn.IFS(M1992&lt;=150000,"regular",M1992&lt;=300000,"premium",M1992&lt;=500000,"VIP")</f>
        <v>VIP</v>
      </c>
    </row>
    <row r="1993" spans="1:15" x14ac:dyDescent="0.25">
      <c r="A1993" s="3">
        <v>11992</v>
      </c>
      <c r="B1993" s="5">
        <v>45308</v>
      </c>
      <c r="C1993" s="5" t="str">
        <f t="shared" si="93"/>
        <v>Jan</v>
      </c>
      <c r="D1993" s="5" t="str">
        <f t="shared" si="94"/>
        <v>2024</v>
      </c>
      <c r="E1993" s="3" t="s">
        <v>3851</v>
      </c>
      <c r="F1993" s="3" t="s">
        <v>23</v>
      </c>
      <c r="G1993" s="3" t="s">
        <v>24</v>
      </c>
      <c r="H1993" s="3" t="s">
        <v>35</v>
      </c>
      <c r="I1993" s="3" t="s">
        <v>36</v>
      </c>
      <c r="J1993" s="3" t="s">
        <v>3852</v>
      </c>
      <c r="K1993" s="3">
        <v>4</v>
      </c>
      <c r="L1993" s="3">
        <v>8537</v>
      </c>
      <c r="M1993" s="3">
        <f t="shared" si="95"/>
        <v>34148</v>
      </c>
      <c r="N1993" s="6">
        <f>Table2[[#This Row],[revenue]]/Table2[[#This Row],[Order ID]]</f>
        <v>2.8475650433622417</v>
      </c>
      <c r="O1993" s="3" t="str" cm="1">
        <f t="array" ref="O1993">_xlfn.IFS(M1993&lt;=150000,"regular",M1993&lt;=300000,"premium",M1993&lt;=500000,"VIP")</f>
        <v>regular</v>
      </c>
    </row>
    <row r="1994" spans="1:15" x14ac:dyDescent="0.25">
      <c r="A1994" s="3">
        <v>11993</v>
      </c>
      <c r="B1994" s="5">
        <v>45370</v>
      </c>
      <c r="C1994" s="5" t="str">
        <f t="shared" si="93"/>
        <v>Mar</v>
      </c>
      <c r="D1994" s="5" t="str">
        <f t="shared" si="94"/>
        <v>2024</v>
      </c>
      <c r="E1994" s="3" t="s">
        <v>3853</v>
      </c>
      <c r="F1994" s="3" t="s">
        <v>33</v>
      </c>
      <c r="G1994" s="3" t="s">
        <v>43</v>
      </c>
      <c r="H1994" s="3" t="s">
        <v>19</v>
      </c>
      <c r="I1994" s="3" t="s">
        <v>52</v>
      </c>
      <c r="J1994" s="3" t="s">
        <v>3854</v>
      </c>
      <c r="K1994" s="3">
        <v>3</v>
      </c>
      <c r="L1994" s="3">
        <v>58993</v>
      </c>
      <c r="M1994" s="3">
        <f t="shared" si="95"/>
        <v>176979</v>
      </c>
      <c r="N1994" s="6">
        <f>Table2[[#This Row],[revenue]]/Table2[[#This Row],[Order ID]]</f>
        <v>14.756858167264237</v>
      </c>
      <c r="O1994" s="3" t="str" cm="1">
        <f t="array" ref="O1994">_xlfn.IFS(M1994&lt;=150000,"regular",M1994&lt;=300000,"premium",M1994&lt;=500000,"VIP")</f>
        <v>premium</v>
      </c>
    </row>
    <row r="1995" spans="1:15" x14ac:dyDescent="0.25">
      <c r="A1995" s="3">
        <v>11994</v>
      </c>
      <c r="B1995" s="5">
        <v>45378</v>
      </c>
      <c r="C1995" s="5" t="str">
        <f t="shared" si="93"/>
        <v>Mar</v>
      </c>
      <c r="D1995" s="5" t="str">
        <f t="shared" si="94"/>
        <v>2024</v>
      </c>
      <c r="E1995" s="3" t="s">
        <v>3855</v>
      </c>
      <c r="F1995" s="3" t="s">
        <v>23</v>
      </c>
      <c r="G1995" s="3" t="s">
        <v>76</v>
      </c>
      <c r="H1995" s="3" t="s">
        <v>25</v>
      </c>
      <c r="I1995" s="3" t="s">
        <v>218</v>
      </c>
      <c r="J1995" s="3" t="s">
        <v>3856</v>
      </c>
      <c r="K1995" s="3">
        <v>1</v>
      </c>
      <c r="L1995" s="3">
        <v>15496</v>
      </c>
      <c r="M1995" s="3">
        <f t="shared" si="95"/>
        <v>15496</v>
      </c>
      <c r="N1995" s="6">
        <f>Table2[[#This Row],[revenue]]/Table2[[#This Row],[Order ID]]</f>
        <v>1.2919793229948306</v>
      </c>
      <c r="O1995" s="3" t="str" cm="1">
        <f t="array" ref="O1995">_xlfn.IFS(M1995&lt;=150000,"regular",M1995&lt;=300000,"premium",M1995&lt;=500000,"VIP")</f>
        <v>regular</v>
      </c>
    </row>
    <row r="1996" spans="1:15" x14ac:dyDescent="0.25">
      <c r="A1996" s="3">
        <v>11995</v>
      </c>
      <c r="B1996" s="5">
        <v>45546</v>
      </c>
      <c r="C1996" s="5" t="str">
        <f t="shared" si="93"/>
        <v>Sep</v>
      </c>
      <c r="D1996" s="5" t="str">
        <f t="shared" si="94"/>
        <v>2024</v>
      </c>
      <c r="E1996" s="3" t="s">
        <v>3857</v>
      </c>
      <c r="F1996" s="3" t="s">
        <v>33</v>
      </c>
      <c r="G1996" s="3" t="s">
        <v>43</v>
      </c>
      <c r="H1996" s="3" t="s">
        <v>67</v>
      </c>
      <c r="I1996" s="3" t="s">
        <v>298</v>
      </c>
      <c r="J1996" s="3" t="s">
        <v>458</v>
      </c>
      <c r="K1996" s="3">
        <v>4</v>
      </c>
      <c r="L1996" s="3">
        <v>67203</v>
      </c>
      <c r="M1996" s="3">
        <f t="shared" si="95"/>
        <v>268812</v>
      </c>
      <c r="N1996" s="6">
        <f>Table2[[#This Row],[revenue]]/Table2[[#This Row],[Order ID]]</f>
        <v>22.410337640683618</v>
      </c>
      <c r="O1996" s="3" t="str" cm="1">
        <f t="array" ref="O1996">_xlfn.IFS(M1996&lt;=150000,"regular",M1996&lt;=300000,"premium",M1996&lt;=500000,"VIP")</f>
        <v>premium</v>
      </c>
    </row>
    <row r="1997" spans="1:15" x14ac:dyDescent="0.25">
      <c r="A1997" s="3">
        <v>11996</v>
      </c>
      <c r="B1997" s="5">
        <v>45749</v>
      </c>
      <c r="C1997" s="5" t="str">
        <f t="shared" si="93"/>
        <v>Apr</v>
      </c>
      <c r="D1997" s="5" t="str">
        <f t="shared" si="94"/>
        <v>2025</v>
      </c>
      <c r="E1997" s="3" t="s">
        <v>3858</v>
      </c>
      <c r="F1997" s="3" t="s">
        <v>11</v>
      </c>
      <c r="G1997" s="3" t="s">
        <v>165</v>
      </c>
      <c r="H1997" s="3" t="s">
        <v>35</v>
      </c>
      <c r="I1997" s="3" t="s">
        <v>36</v>
      </c>
      <c r="J1997" s="3" t="s">
        <v>3859</v>
      </c>
      <c r="K1997" s="3">
        <v>1</v>
      </c>
      <c r="L1997" s="3">
        <v>26544</v>
      </c>
      <c r="M1997" s="3">
        <f t="shared" si="95"/>
        <v>26544</v>
      </c>
      <c r="N1997" s="6">
        <f>Table2[[#This Row],[revenue]]/Table2[[#This Row],[Order ID]]</f>
        <v>2.2127375791930644</v>
      </c>
      <c r="O1997" s="3" t="str" cm="1">
        <f t="array" ref="O1997">_xlfn.IFS(M1997&lt;=150000,"regular",M1997&lt;=300000,"premium",M1997&lt;=500000,"VIP")</f>
        <v>regular</v>
      </c>
    </row>
    <row r="1998" spans="1:15" x14ac:dyDescent="0.25">
      <c r="A1998" s="3">
        <v>11997</v>
      </c>
      <c r="B1998" s="5">
        <v>45859</v>
      </c>
      <c r="C1998" s="5" t="str">
        <f t="shared" si="93"/>
        <v>Jul</v>
      </c>
      <c r="D1998" s="5" t="str">
        <f t="shared" si="94"/>
        <v>2025</v>
      </c>
      <c r="E1998" s="3" t="s">
        <v>3860</v>
      </c>
      <c r="F1998" s="3" t="s">
        <v>11</v>
      </c>
      <c r="G1998" s="3" t="s">
        <v>165</v>
      </c>
      <c r="H1998" s="3" t="s">
        <v>13</v>
      </c>
      <c r="I1998" s="3" t="s">
        <v>14</v>
      </c>
      <c r="J1998" s="3" t="s">
        <v>3861</v>
      </c>
      <c r="K1998" s="3">
        <v>2</v>
      </c>
      <c r="L1998" s="3">
        <v>59533</v>
      </c>
      <c r="M1998" s="3">
        <f t="shared" si="95"/>
        <v>119066</v>
      </c>
      <c r="N1998" s="6">
        <f>Table2[[#This Row],[revenue]]/Table2[[#This Row],[Order ID]]</f>
        <v>9.9246478286238222</v>
      </c>
      <c r="O1998" s="3" t="str" cm="1">
        <f t="array" ref="O1998">_xlfn.IFS(M1998&lt;=150000,"regular",M1998&lt;=300000,"premium",M1998&lt;=500000,"VIP")</f>
        <v>regular</v>
      </c>
    </row>
    <row r="1999" spans="1:15" x14ac:dyDescent="0.25">
      <c r="A1999" s="3">
        <v>11998</v>
      </c>
      <c r="B1999" s="5">
        <v>45406</v>
      </c>
      <c r="C1999" s="5" t="str">
        <f t="shared" si="93"/>
        <v>Apr</v>
      </c>
      <c r="D1999" s="5" t="str">
        <f t="shared" si="94"/>
        <v>2024</v>
      </c>
      <c r="E1999" s="3" t="s">
        <v>3862</v>
      </c>
      <c r="F1999" s="3" t="s">
        <v>17</v>
      </c>
      <c r="G1999" s="3" t="s">
        <v>18</v>
      </c>
      <c r="H1999" s="3" t="s">
        <v>120</v>
      </c>
      <c r="I1999" s="3" t="s">
        <v>159</v>
      </c>
      <c r="J1999" s="3" t="s">
        <v>3863</v>
      </c>
      <c r="K1999" s="3">
        <v>1</v>
      </c>
      <c r="L1999" s="3">
        <v>70606</v>
      </c>
      <c r="M1999" s="3">
        <f t="shared" si="95"/>
        <v>70606</v>
      </c>
      <c r="N1999" s="6">
        <f>Table2[[#This Row],[revenue]]/Table2[[#This Row],[Order ID]]</f>
        <v>5.8848141356892816</v>
      </c>
      <c r="O1999" s="3" t="str" cm="1">
        <f t="array" ref="O1999">_xlfn.IFS(M1999&lt;=150000,"regular",M1999&lt;=300000,"premium",M1999&lt;=500000,"VIP")</f>
        <v>regular</v>
      </c>
    </row>
    <row r="2000" spans="1:15" x14ac:dyDescent="0.25">
      <c r="A2000" s="3">
        <v>11999</v>
      </c>
      <c r="B2000" s="5">
        <v>45454</v>
      </c>
      <c r="C2000" s="5" t="str">
        <f t="shared" si="93"/>
        <v>Jun</v>
      </c>
      <c r="D2000" s="5" t="str">
        <f t="shared" si="94"/>
        <v>2024</v>
      </c>
      <c r="E2000" s="3" t="s">
        <v>3864</v>
      </c>
      <c r="F2000" s="3" t="s">
        <v>33</v>
      </c>
      <c r="G2000" s="3" t="s">
        <v>94</v>
      </c>
      <c r="H2000" s="3" t="s">
        <v>67</v>
      </c>
      <c r="I2000" s="3" t="s">
        <v>298</v>
      </c>
      <c r="J2000" s="3" t="s">
        <v>3865</v>
      </c>
      <c r="K2000" s="3">
        <v>3</v>
      </c>
      <c r="L2000" s="3">
        <v>71976</v>
      </c>
      <c r="M2000" s="3">
        <f t="shared" si="95"/>
        <v>215928</v>
      </c>
      <c r="N2000" s="6">
        <f>Table2[[#This Row],[revenue]]/Table2[[#This Row],[Order ID]]</f>
        <v>17.995499624968748</v>
      </c>
      <c r="O2000" s="3" t="str" cm="1">
        <f t="array" ref="O2000">_xlfn.IFS(M2000&lt;=150000,"regular",M2000&lt;=300000,"premium",M2000&lt;=500000,"VIP")</f>
        <v>premium</v>
      </c>
    </row>
    <row r="2001" spans="1:15" x14ac:dyDescent="0.25">
      <c r="A2001" s="3">
        <v>12000</v>
      </c>
      <c r="B2001" s="5">
        <v>45266</v>
      </c>
      <c r="C2001" s="5" t="str">
        <f t="shared" si="93"/>
        <v>Dec</v>
      </c>
      <c r="D2001" s="5" t="str">
        <f t="shared" si="94"/>
        <v>2023</v>
      </c>
      <c r="E2001" s="3" t="s">
        <v>3866</v>
      </c>
      <c r="F2001" s="3" t="s">
        <v>33</v>
      </c>
      <c r="G2001" s="3" t="s">
        <v>43</v>
      </c>
      <c r="H2001" s="3" t="s">
        <v>35</v>
      </c>
      <c r="I2001" s="3" t="s">
        <v>36</v>
      </c>
      <c r="J2001" s="3" t="s">
        <v>2105</v>
      </c>
      <c r="K2001" s="3">
        <v>4</v>
      </c>
      <c r="L2001" s="3">
        <v>49170</v>
      </c>
      <c r="M2001" s="3">
        <f t="shared" si="95"/>
        <v>196680</v>
      </c>
      <c r="N2001" s="6">
        <f>Table2[[#This Row],[revenue]]/Table2[[#This Row],[Order ID]]</f>
        <v>16.39</v>
      </c>
      <c r="O2001" s="3" t="str" cm="1">
        <f t="array" ref="O2001">_xlfn.IFS(M2001&lt;=150000,"regular",M2001&lt;=300000,"premium",M2001&lt;=500000,"VIP")</f>
        <v>premium</v>
      </c>
    </row>
    <row r="2002" spans="1:15" x14ac:dyDescent="0.25">
      <c r="A2002" s="3">
        <v>12001</v>
      </c>
      <c r="B2002" s="5">
        <v>45494</v>
      </c>
      <c r="C2002" s="5" t="str">
        <f t="shared" si="93"/>
        <v>Jul</v>
      </c>
      <c r="D2002" s="5" t="str">
        <f t="shared" si="94"/>
        <v>2024</v>
      </c>
      <c r="E2002" s="3" t="s">
        <v>3867</v>
      </c>
      <c r="F2002" s="3" t="s">
        <v>11</v>
      </c>
      <c r="G2002" s="3" t="s">
        <v>84</v>
      </c>
      <c r="H2002" s="3" t="s">
        <v>62</v>
      </c>
      <c r="I2002" s="3" t="s">
        <v>63</v>
      </c>
      <c r="J2002" s="3" t="s">
        <v>3868</v>
      </c>
      <c r="K2002" s="3">
        <v>5</v>
      </c>
      <c r="L2002" s="3">
        <v>17746</v>
      </c>
      <c r="M2002" s="3">
        <f t="shared" si="95"/>
        <v>88730</v>
      </c>
      <c r="N2002" s="6">
        <f>Table2[[#This Row],[revenue]]/Table2[[#This Row],[Order ID]]</f>
        <v>7.3935505374552122</v>
      </c>
      <c r="O2002" s="3" t="str" cm="1">
        <f t="array" ref="O2002">_xlfn.IFS(M2002&lt;=150000,"regular",M2002&lt;=300000,"premium",M2002&lt;=500000,"VIP")</f>
        <v>regular</v>
      </c>
    </row>
    <row r="2003" spans="1:15" x14ac:dyDescent="0.25">
      <c r="A2003" s="3">
        <v>12002</v>
      </c>
      <c r="B2003" s="5">
        <v>45484</v>
      </c>
      <c r="C2003" s="5" t="str">
        <f t="shared" si="93"/>
        <v>Jul</v>
      </c>
      <c r="D2003" s="5" t="str">
        <f t="shared" si="94"/>
        <v>2024</v>
      </c>
      <c r="E2003" s="3" t="s">
        <v>3869</v>
      </c>
      <c r="F2003" s="3" t="s">
        <v>17</v>
      </c>
      <c r="G2003" s="3" t="s">
        <v>51</v>
      </c>
      <c r="H2003" s="3" t="s">
        <v>62</v>
      </c>
      <c r="I2003" s="3" t="s">
        <v>142</v>
      </c>
      <c r="J2003" s="3" t="s">
        <v>3870</v>
      </c>
      <c r="K2003" s="3">
        <v>1</v>
      </c>
      <c r="L2003" s="3">
        <v>60158</v>
      </c>
      <c r="M2003" s="3">
        <f t="shared" si="95"/>
        <v>60158</v>
      </c>
      <c r="N2003" s="6">
        <f>Table2[[#This Row],[revenue]]/Table2[[#This Row],[Order ID]]</f>
        <v>5.0123312781203131</v>
      </c>
      <c r="O2003" s="3" t="str" cm="1">
        <f t="array" ref="O2003">_xlfn.IFS(M2003&lt;=150000,"regular",M2003&lt;=300000,"premium",M2003&lt;=500000,"VIP")</f>
        <v>regular</v>
      </c>
    </row>
    <row r="2004" spans="1:15" x14ac:dyDescent="0.25">
      <c r="A2004" s="3">
        <v>12003</v>
      </c>
      <c r="B2004" s="5">
        <v>45558</v>
      </c>
      <c r="C2004" s="5" t="str">
        <f t="shared" si="93"/>
        <v>Sep</v>
      </c>
      <c r="D2004" s="5" t="str">
        <f t="shared" si="94"/>
        <v>2024</v>
      </c>
      <c r="E2004" s="3" t="s">
        <v>3871</v>
      </c>
      <c r="F2004" s="3" t="s">
        <v>23</v>
      </c>
      <c r="G2004" s="3" t="s">
        <v>76</v>
      </c>
      <c r="H2004" s="3" t="s">
        <v>19</v>
      </c>
      <c r="I2004" s="3" t="s">
        <v>98</v>
      </c>
      <c r="J2004" s="3" t="s">
        <v>727</v>
      </c>
      <c r="K2004" s="3">
        <v>3</v>
      </c>
      <c r="L2004" s="3">
        <v>23063</v>
      </c>
      <c r="M2004" s="3">
        <f t="shared" si="95"/>
        <v>69189</v>
      </c>
      <c r="N2004" s="6">
        <f>Table2[[#This Row],[revenue]]/Table2[[#This Row],[Order ID]]</f>
        <v>5.7643089227693078</v>
      </c>
      <c r="O2004" s="3" t="str" cm="1">
        <f t="array" ref="O2004">_xlfn.IFS(M2004&lt;=150000,"regular",M2004&lt;=300000,"premium",M2004&lt;=500000,"VIP")</f>
        <v>regular</v>
      </c>
    </row>
    <row r="2005" spans="1:15" x14ac:dyDescent="0.25">
      <c r="A2005" s="3">
        <v>12004</v>
      </c>
      <c r="B2005" s="5">
        <v>45710</v>
      </c>
      <c r="C2005" s="5" t="str">
        <f t="shared" si="93"/>
        <v>Feb</v>
      </c>
      <c r="D2005" s="5" t="str">
        <f t="shared" si="94"/>
        <v>2025</v>
      </c>
      <c r="E2005" s="3" t="s">
        <v>3872</v>
      </c>
      <c r="F2005" s="3" t="s">
        <v>23</v>
      </c>
      <c r="G2005" s="3" t="s">
        <v>29</v>
      </c>
      <c r="H2005" s="3" t="s">
        <v>19</v>
      </c>
      <c r="I2005" s="3" t="s">
        <v>30</v>
      </c>
      <c r="J2005" s="3" t="s">
        <v>3873</v>
      </c>
      <c r="K2005" s="3">
        <v>3</v>
      </c>
      <c r="L2005" s="3">
        <v>53346</v>
      </c>
      <c r="M2005" s="3">
        <f t="shared" si="95"/>
        <v>160038</v>
      </c>
      <c r="N2005" s="6">
        <f>Table2[[#This Row],[revenue]]/Table2[[#This Row],[Order ID]]</f>
        <v>13.332055981339554</v>
      </c>
      <c r="O2005" s="3" t="str" cm="1">
        <f t="array" ref="O2005">_xlfn.IFS(M2005&lt;=150000,"regular",M2005&lt;=300000,"premium",M2005&lt;=500000,"VIP")</f>
        <v>premium</v>
      </c>
    </row>
    <row r="2006" spans="1:15" x14ac:dyDescent="0.25">
      <c r="A2006" s="3">
        <v>12005</v>
      </c>
      <c r="B2006" s="5">
        <v>45921</v>
      </c>
      <c r="C2006" s="5" t="str">
        <f t="shared" si="93"/>
        <v>Sep</v>
      </c>
      <c r="D2006" s="5" t="str">
        <f t="shared" si="94"/>
        <v>2025</v>
      </c>
      <c r="E2006" s="3" t="s">
        <v>3874</v>
      </c>
      <c r="F2006" s="3" t="s">
        <v>17</v>
      </c>
      <c r="G2006" s="3" t="s">
        <v>51</v>
      </c>
      <c r="H2006" s="3" t="s">
        <v>77</v>
      </c>
      <c r="I2006" s="3" t="s">
        <v>109</v>
      </c>
      <c r="J2006" s="3" t="s">
        <v>3157</v>
      </c>
      <c r="K2006" s="3">
        <v>5</v>
      </c>
      <c r="L2006" s="3">
        <v>72758</v>
      </c>
      <c r="M2006" s="3">
        <f t="shared" si="95"/>
        <v>363790</v>
      </c>
      <c r="N2006" s="6">
        <f>Table2[[#This Row],[revenue]]/Table2[[#This Row],[Order ID]]</f>
        <v>30.303206997084548</v>
      </c>
      <c r="O2006" s="3" t="str" cm="1">
        <f t="array" ref="O2006">_xlfn.IFS(M2006&lt;=150000,"regular",M2006&lt;=300000,"premium",M2006&lt;=500000,"VIP")</f>
        <v>VIP</v>
      </c>
    </row>
    <row r="2007" spans="1:15" x14ac:dyDescent="0.25">
      <c r="A2007" s="3">
        <v>12006</v>
      </c>
      <c r="B2007" s="5">
        <v>45598</v>
      </c>
      <c r="C2007" s="5" t="str">
        <f t="shared" si="93"/>
        <v>Nov</v>
      </c>
      <c r="D2007" s="5" t="str">
        <f t="shared" si="94"/>
        <v>2024</v>
      </c>
      <c r="E2007" s="3" t="s">
        <v>3875</v>
      </c>
      <c r="F2007" s="3" t="s">
        <v>11</v>
      </c>
      <c r="G2007" s="3" t="s">
        <v>61</v>
      </c>
      <c r="H2007" s="3" t="s">
        <v>120</v>
      </c>
      <c r="I2007" s="3" t="s">
        <v>155</v>
      </c>
      <c r="J2007" s="3" t="s">
        <v>3876</v>
      </c>
      <c r="K2007" s="3">
        <v>1</v>
      </c>
      <c r="L2007" s="3">
        <v>68469</v>
      </c>
      <c r="M2007" s="3">
        <f t="shared" si="95"/>
        <v>68469</v>
      </c>
      <c r="N2007" s="6">
        <f>Table2[[#This Row],[revenue]]/Table2[[#This Row],[Order ID]]</f>
        <v>5.7028985507246377</v>
      </c>
      <c r="O2007" s="3" t="str" cm="1">
        <f t="array" ref="O2007">_xlfn.IFS(M2007&lt;=150000,"regular",M2007&lt;=300000,"premium",M2007&lt;=500000,"VIP")</f>
        <v>regular</v>
      </c>
    </row>
    <row r="2008" spans="1:15" x14ac:dyDescent="0.25">
      <c r="A2008" s="3">
        <v>12007</v>
      </c>
      <c r="B2008" s="5">
        <v>45704</v>
      </c>
      <c r="C2008" s="5" t="str">
        <f t="shared" si="93"/>
        <v>Feb</v>
      </c>
      <c r="D2008" s="5" t="str">
        <f t="shared" si="94"/>
        <v>2025</v>
      </c>
      <c r="E2008" s="3" t="s">
        <v>3877</v>
      </c>
      <c r="F2008" s="3" t="s">
        <v>17</v>
      </c>
      <c r="G2008" s="3" t="s">
        <v>66</v>
      </c>
      <c r="H2008" s="3" t="s">
        <v>67</v>
      </c>
      <c r="I2008" s="3" t="s">
        <v>195</v>
      </c>
      <c r="J2008" s="3" t="s">
        <v>3878</v>
      </c>
      <c r="K2008" s="3">
        <v>2</v>
      </c>
      <c r="L2008" s="3">
        <v>30269</v>
      </c>
      <c r="M2008" s="3">
        <f t="shared" si="95"/>
        <v>60538</v>
      </c>
      <c r="N2008" s="6">
        <f>Table2[[#This Row],[revenue]]/Table2[[#This Row],[Order ID]]</f>
        <v>5.0418922295327722</v>
      </c>
      <c r="O2008" s="3" t="str" cm="1">
        <f t="array" ref="O2008">_xlfn.IFS(M2008&lt;=150000,"regular",M2008&lt;=300000,"premium",M2008&lt;=500000,"VIP")</f>
        <v>regular</v>
      </c>
    </row>
    <row r="2009" spans="1:15" x14ac:dyDescent="0.25">
      <c r="A2009" s="3">
        <v>12008</v>
      </c>
      <c r="B2009" s="5">
        <v>45233</v>
      </c>
      <c r="C2009" s="5" t="str">
        <f t="shared" si="93"/>
        <v>Nov</v>
      </c>
      <c r="D2009" s="5" t="str">
        <f t="shared" si="94"/>
        <v>2023</v>
      </c>
      <c r="E2009" s="3" t="s">
        <v>3879</v>
      </c>
      <c r="F2009" s="3" t="s">
        <v>17</v>
      </c>
      <c r="G2009" s="3" t="s">
        <v>18</v>
      </c>
      <c r="H2009" s="3" t="s">
        <v>62</v>
      </c>
      <c r="I2009" s="3" t="s">
        <v>63</v>
      </c>
      <c r="J2009" s="3" t="s">
        <v>3787</v>
      </c>
      <c r="K2009" s="3">
        <v>4</v>
      </c>
      <c r="L2009" s="3">
        <v>62112</v>
      </c>
      <c r="M2009" s="3">
        <f t="shared" si="95"/>
        <v>248448</v>
      </c>
      <c r="N2009" s="6">
        <f>Table2[[#This Row],[revenue]]/Table2[[#This Row],[Order ID]]</f>
        <v>20.690206528980678</v>
      </c>
      <c r="O2009" s="3" t="str" cm="1">
        <f t="array" ref="O2009">_xlfn.IFS(M2009&lt;=150000,"regular",M2009&lt;=300000,"premium",M2009&lt;=500000,"VIP")</f>
        <v>premium</v>
      </c>
    </row>
    <row r="2010" spans="1:15" x14ac:dyDescent="0.25">
      <c r="A2010" s="3">
        <v>12009</v>
      </c>
      <c r="B2010" s="5">
        <v>45778</v>
      </c>
      <c r="C2010" s="5" t="str">
        <f t="shared" si="93"/>
        <v>May</v>
      </c>
      <c r="D2010" s="5" t="str">
        <f t="shared" si="94"/>
        <v>2025</v>
      </c>
      <c r="E2010" s="3" t="s">
        <v>3880</v>
      </c>
      <c r="F2010" s="3" t="s">
        <v>11</v>
      </c>
      <c r="G2010" s="3" t="s">
        <v>138</v>
      </c>
      <c r="H2010" s="3" t="s">
        <v>87</v>
      </c>
      <c r="I2010" s="3" t="s">
        <v>129</v>
      </c>
      <c r="J2010" s="3" t="s">
        <v>3881</v>
      </c>
      <c r="K2010" s="3">
        <v>5</v>
      </c>
      <c r="L2010" s="3">
        <v>24115</v>
      </c>
      <c r="M2010" s="3">
        <f t="shared" si="95"/>
        <v>120575</v>
      </c>
      <c r="N2010" s="6">
        <f>Table2[[#This Row],[revenue]]/Table2[[#This Row],[Order ID]]</f>
        <v>10.040386376884003</v>
      </c>
      <c r="O2010" s="3" t="str" cm="1">
        <f t="array" ref="O2010">_xlfn.IFS(M2010&lt;=150000,"regular",M2010&lt;=300000,"premium",M2010&lt;=500000,"VIP")</f>
        <v>regular</v>
      </c>
    </row>
    <row r="2011" spans="1:15" x14ac:dyDescent="0.25">
      <c r="A2011" s="3">
        <v>12010</v>
      </c>
      <c r="B2011" s="5">
        <v>45331</v>
      </c>
      <c r="C2011" s="5" t="str">
        <f t="shared" si="93"/>
        <v>Feb</v>
      </c>
      <c r="D2011" s="5" t="str">
        <f t="shared" si="94"/>
        <v>2024</v>
      </c>
      <c r="E2011" s="3" t="s">
        <v>3882</v>
      </c>
      <c r="F2011" s="3" t="s">
        <v>11</v>
      </c>
      <c r="G2011" s="3" t="s">
        <v>84</v>
      </c>
      <c r="H2011" s="3" t="s">
        <v>67</v>
      </c>
      <c r="I2011" s="3" t="s">
        <v>68</v>
      </c>
      <c r="J2011" s="3" t="s">
        <v>2814</v>
      </c>
      <c r="K2011" s="3">
        <v>4</v>
      </c>
      <c r="L2011" s="3">
        <v>45944</v>
      </c>
      <c r="M2011" s="3">
        <f t="shared" si="95"/>
        <v>183776</v>
      </c>
      <c r="N2011" s="6">
        <f>Table2[[#This Row],[revenue]]/Table2[[#This Row],[Order ID]]</f>
        <v>15.301915070774355</v>
      </c>
      <c r="O2011" s="3" t="str" cm="1">
        <f t="array" ref="O2011">_xlfn.IFS(M2011&lt;=150000,"regular",M2011&lt;=300000,"premium",M2011&lt;=500000,"VIP")</f>
        <v>premium</v>
      </c>
    </row>
    <row r="2012" spans="1:15" x14ac:dyDescent="0.25">
      <c r="A2012" s="3">
        <v>12011</v>
      </c>
      <c r="B2012" s="5">
        <v>45603</v>
      </c>
      <c r="C2012" s="5" t="str">
        <f t="shared" si="93"/>
        <v>Nov</v>
      </c>
      <c r="D2012" s="5" t="str">
        <f t="shared" si="94"/>
        <v>2024</v>
      </c>
      <c r="E2012" s="3" t="s">
        <v>3883</v>
      </c>
      <c r="F2012" s="3" t="s">
        <v>33</v>
      </c>
      <c r="G2012" s="3" t="s">
        <v>94</v>
      </c>
      <c r="H2012" s="3" t="s">
        <v>39</v>
      </c>
      <c r="I2012" s="3" t="s">
        <v>117</v>
      </c>
      <c r="J2012" s="3" t="s">
        <v>3884</v>
      </c>
      <c r="K2012" s="3">
        <v>4</v>
      </c>
      <c r="L2012" s="3">
        <v>58858</v>
      </c>
      <c r="M2012" s="3">
        <f t="shared" si="95"/>
        <v>235432</v>
      </c>
      <c r="N2012" s="6">
        <f>Table2[[#This Row],[revenue]]/Table2[[#This Row],[Order ID]]</f>
        <v>19.601365415036216</v>
      </c>
      <c r="O2012" s="3" t="str" cm="1">
        <f t="array" ref="O2012">_xlfn.IFS(M2012&lt;=150000,"regular",M2012&lt;=300000,"premium",M2012&lt;=500000,"VIP")</f>
        <v>premium</v>
      </c>
    </row>
    <row r="2013" spans="1:15" x14ac:dyDescent="0.25">
      <c r="A2013" s="3">
        <v>12012</v>
      </c>
      <c r="B2013" s="5">
        <v>45429</v>
      </c>
      <c r="C2013" s="5" t="str">
        <f t="shared" si="93"/>
        <v>May</v>
      </c>
      <c r="D2013" s="5" t="str">
        <f t="shared" si="94"/>
        <v>2024</v>
      </c>
      <c r="E2013" s="3" t="s">
        <v>3885</v>
      </c>
      <c r="F2013" s="3" t="s">
        <v>11</v>
      </c>
      <c r="G2013" s="3" t="s">
        <v>138</v>
      </c>
      <c r="H2013" s="3" t="s">
        <v>67</v>
      </c>
      <c r="I2013" s="3" t="s">
        <v>298</v>
      </c>
      <c r="J2013" s="3" t="s">
        <v>3886</v>
      </c>
      <c r="K2013" s="3">
        <v>4</v>
      </c>
      <c r="L2013" s="3">
        <v>36627</v>
      </c>
      <c r="M2013" s="3">
        <f t="shared" si="95"/>
        <v>146508</v>
      </c>
      <c r="N2013" s="6">
        <f>Table2[[#This Row],[revenue]]/Table2[[#This Row],[Order ID]]</f>
        <v>12.196803196803197</v>
      </c>
      <c r="O2013" s="3" t="str" cm="1">
        <f t="array" ref="O2013">_xlfn.IFS(M2013&lt;=150000,"regular",M2013&lt;=300000,"premium",M2013&lt;=500000,"VIP")</f>
        <v>regular</v>
      </c>
    </row>
    <row r="2014" spans="1:15" x14ac:dyDescent="0.25">
      <c r="A2014" s="3">
        <v>12013</v>
      </c>
      <c r="B2014" s="5">
        <v>45918</v>
      </c>
      <c r="C2014" s="5" t="str">
        <f t="shared" si="93"/>
        <v>Sep</v>
      </c>
      <c r="D2014" s="5" t="str">
        <f t="shared" si="94"/>
        <v>2025</v>
      </c>
      <c r="E2014" s="3" t="s">
        <v>3887</v>
      </c>
      <c r="F2014" s="3" t="s">
        <v>33</v>
      </c>
      <c r="G2014" s="3" t="s">
        <v>34</v>
      </c>
      <c r="H2014" s="3" t="s">
        <v>25</v>
      </c>
      <c r="I2014" s="3" t="s">
        <v>26</v>
      </c>
      <c r="J2014" s="3" t="s">
        <v>3888</v>
      </c>
      <c r="K2014" s="3">
        <v>1</v>
      </c>
      <c r="L2014" s="3">
        <v>34368</v>
      </c>
      <c r="M2014" s="3">
        <f t="shared" si="95"/>
        <v>34368</v>
      </c>
      <c r="N2014" s="6">
        <f>Table2[[#This Row],[revenue]]/Table2[[#This Row],[Order ID]]</f>
        <v>2.860900690918172</v>
      </c>
      <c r="O2014" s="3" t="str" cm="1">
        <f t="array" ref="O2014">_xlfn.IFS(M2014&lt;=150000,"regular",M2014&lt;=300000,"premium",M2014&lt;=500000,"VIP")</f>
        <v>regular</v>
      </c>
    </row>
    <row r="2015" spans="1:15" x14ac:dyDescent="0.25">
      <c r="A2015" s="3">
        <v>12014</v>
      </c>
      <c r="B2015" s="5">
        <v>45390</v>
      </c>
      <c r="C2015" s="5" t="str">
        <f t="shared" si="93"/>
        <v>Apr</v>
      </c>
      <c r="D2015" s="5" t="str">
        <f t="shared" si="94"/>
        <v>2024</v>
      </c>
      <c r="E2015" s="3" t="s">
        <v>3889</v>
      </c>
      <c r="F2015" s="3" t="s">
        <v>33</v>
      </c>
      <c r="G2015" s="3" t="s">
        <v>101</v>
      </c>
      <c r="H2015" s="3" t="s">
        <v>62</v>
      </c>
      <c r="I2015" s="3" t="s">
        <v>508</v>
      </c>
      <c r="J2015" s="3" t="s">
        <v>3890</v>
      </c>
      <c r="K2015" s="3">
        <v>2</v>
      </c>
      <c r="L2015" s="3">
        <v>32220</v>
      </c>
      <c r="M2015" s="3">
        <f t="shared" si="95"/>
        <v>64440</v>
      </c>
      <c r="N2015" s="6">
        <f>Table2[[#This Row],[revenue]]/Table2[[#This Row],[Order ID]]</f>
        <v>5.3637423006492426</v>
      </c>
      <c r="O2015" s="3" t="str" cm="1">
        <f t="array" ref="O2015">_xlfn.IFS(M2015&lt;=150000,"regular",M2015&lt;=300000,"premium",M2015&lt;=500000,"VIP")</f>
        <v>regular</v>
      </c>
    </row>
    <row r="2016" spans="1:15" x14ac:dyDescent="0.25">
      <c r="A2016" s="3">
        <v>12015</v>
      </c>
      <c r="B2016" s="5">
        <v>45399</v>
      </c>
      <c r="C2016" s="5" t="str">
        <f t="shared" si="93"/>
        <v>Apr</v>
      </c>
      <c r="D2016" s="5" t="str">
        <f t="shared" si="94"/>
        <v>2024</v>
      </c>
      <c r="E2016" s="3" t="s">
        <v>3891</v>
      </c>
      <c r="F2016" s="3" t="s">
        <v>23</v>
      </c>
      <c r="G2016" s="3" t="s">
        <v>105</v>
      </c>
      <c r="H2016" s="3" t="s">
        <v>35</v>
      </c>
      <c r="I2016" s="3" t="s">
        <v>36</v>
      </c>
      <c r="J2016" s="3" t="s">
        <v>3892</v>
      </c>
      <c r="K2016" s="3">
        <v>2</v>
      </c>
      <c r="L2016" s="3">
        <v>18505</v>
      </c>
      <c r="M2016" s="3">
        <f t="shared" si="95"/>
        <v>37010</v>
      </c>
      <c r="N2016" s="6">
        <f>Table2[[#This Row],[revenue]]/Table2[[#This Row],[Order ID]]</f>
        <v>3.0803162713275074</v>
      </c>
      <c r="O2016" s="3" t="str" cm="1">
        <f t="array" ref="O2016">_xlfn.IFS(M2016&lt;=150000,"regular",M2016&lt;=300000,"premium",M2016&lt;=500000,"VIP")</f>
        <v>regular</v>
      </c>
    </row>
    <row r="2017" spans="1:15" x14ac:dyDescent="0.25">
      <c r="A2017" s="3">
        <v>12016</v>
      </c>
      <c r="B2017" s="5">
        <v>45795</v>
      </c>
      <c r="C2017" s="5" t="str">
        <f t="shared" si="93"/>
        <v>May</v>
      </c>
      <c r="D2017" s="5" t="str">
        <f t="shared" si="94"/>
        <v>2025</v>
      </c>
      <c r="E2017" s="3" t="s">
        <v>3893</v>
      </c>
      <c r="F2017" s="3" t="s">
        <v>11</v>
      </c>
      <c r="G2017" s="3" t="s">
        <v>165</v>
      </c>
      <c r="H2017" s="3" t="s">
        <v>25</v>
      </c>
      <c r="I2017" s="3" t="s">
        <v>26</v>
      </c>
      <c r="J2017" s="3" t="s">
        <v>3894</v>
      </c>
      <c r="K2017" s="3">
        <v>2</v>
      </c>
      <c r="L2017" s="3">
        <v>41747</v>
      </c>
      <c r="M2017" s="3">
        <f t="shared" si="95"/>
        <v>83494</v>
      </c>
      <c r="N2017" s="6">
        <f>Table2[[#This Row],[revenue]]/Table2[[#This Row],[Order ID]]</f>
        <v>6.9485685752330228</v>
      </c>
      <c r="O2017" s="3" t="str" cm="1">
        <f t="array" ref="O2017">_xlfn.IFS(M2017&lt;=150000,"regular",M2017&lt;=300000,"premium",M2017&lt;=500000,"VIP")</f>
        <v>regular</v>
      </c>
    </row>
    <row r="2018" spans="1:15" x14ac:dyDescent="0.25">
      <c r="A2018" s="3">
        <v>12017</v>
      </c>
      <c r="B2018" s="5">
        <v>45535</v>
      </c>
      <c r="C2018" s="5" t="str">
        <f t="shared" si="93"/>
        <v>Aug</v>
      </c>
      <c r="D2018" s="5" t="str">
        <f t="shared" si="94"/>
        <v>2024</v>
      </c>
      <c r="E2018" s="3" t="s">
        <v>3895</v>
      </c>
      <c r="F2018" s="3" t="s">
        <v>17</v>
      </c>
      <c r="G2018" s="3" t="s">
        <v>51</v>
      </c>
      <c r="H2018" s="3" t="s">
        <v>35</v>
      </c>
      <c r="I2018" s="3" t="s">
        <v>44</v>
      </c>
      <c r="J2018" s="3" t="s">
        <v>45</v>
      </c>
      <c r="K2018" s="3">
        <v>5</v>
      </c>
      <c r="L2018" s="3">
        <v>70650</v>
      </c>
      <c r="M2018" s="3">
        <f t="shared" si="95"/>
        <v>353250</v>
      </c>
      <c r="N2018" s="6">
        <f>Table2[[#This Row],[revenue]]/Table2[[#This Row],[Order ID]]</f>
        <v>29.39585587084963</v>
      </c>
      <c r="O2018" s="3" t="str" cm="1">
        <f t="array" ref="O2018">_xlfn.IFS(M2018&lt;=150000,"regular",M2018&lt;=300000,"premium",M2018&lt;=500000,"VIP")</f>
        <v>VIP</v>
      </c>
    </row>
    <row r="2019" spans="1:15" x14ac:dyDescent="0.25">
      <c r="A2019" s="3">
        <v>12018</v>
      </c>
      <c r="B2019" s="5">
        <v>45318</v>
      </c>
      <c r="C2019" s="5" t="str">
        <f t="shared" si="93"/>
        <v>Jan</v>
      </c>
      <c r="D2019" s="5" t="str">
        <f t="shared" si="94"/>
        <v>2024</v>
      </c>
      <c r="E2019" s="3" t="s">
        <v>3896</v>
      </c>
      <c r="F2019" s="3" t="s">
        <v>11</v>
      </c>
      <c r="G2019" s="3" t="s">
        <v>165</v>
      </c>
      <c r="H2019" s="3" t="s">
        <v>67</v>
      </c>
      <c r="I2019" s="3" t="s">
        <v>68</v>
      </c>
      <c r="J2019" s="3" t="s">
        <v>3897</v>
      </c>
      <c r="K2019" s="3">
        <v>1</v>
      </c>
      <c r="L2019" s="3">
        <v>53261</v>
      </c>
      <c r="M2019" s="3">
        <f t="shared" si="95"/>
        <v>53261</v>
      </c>
      <c r="N2019" s="6">
        <f>Table2[[#This Row],[revenue]]/Table2[[#This Row],[Order ID]]</f>
        <v>4.4317690131469458</v>
      </c>
      <c r="O2019" s="3" t="str" cm="1">
        <f t="array" ref="O2019">_xlfn.IFS(M2019&lt;=150000,"regular",M2019&lt;=300000,"premium",M2019&lt;=500000,"VIP")</f>
        <v>regular</v>
      </c>
    </row>
    <row r="2020" spans="1:15" x14ac:dyDescent="0.25">
      <c r="A2020" s="3">
        <v>12019</v>
      </c>
      <c r="B2020" s="5">
        <v>45460</v>
      </c>
      <c r="C2020" s="5" t="str">
        <f t="shared" si="93"/>
        <v>Jun</v>
      </c>
      <c r="D2020" s="5" t="str">
        <f t="shared" si="94"/>
        <v>2024</v>
      </c>
      <c r="E2020" s="3" t="s">
        <v>3898</v>
      </c>
      <c r="F2020" s="3" t="s">
        <v>17</v>
      </c>
      <c r="G2020" s="3" t="s">
        <v>51</v>
      </c>
      <c r="H2020" s="3" t="s">
        <v>120</v>
      </c>
      <c r="I2020" s="3" t="s">
        <v>121</v>
      </c>
      <c r="J2020" s="3" t="s">
        <v>3899</v>
      </c>
      <c r="K2020" s="3">
        <v>3</v>
      </c>
      <c r="L2020" s="3">
        <v>4334</v>
      </c>
      <c r="M2020" s="3">
        <f t="shared" si="95"/>
        <v>13002</v>
      </c>
      <c r="N2020" s="6">
        <f>Table2[[#This Row],[revenue]]/Table2[[#This Row],[Order ID]]</f>
        <v>1.0817871703136701</v>
      </c>
      <c r="O2020" s="3" t="str" cm="1">
        <f t="array" ref="O2020">_xlfn.IFS(M2020&lt;=150000,"regular",M2020&lt;=300000,"premium",M2020&lt;=500000,"VIP")</f>
        <v>regular</v>
      </c>
    </row>
    <row r="2021" spans="1:15" x14ac:dyDescent="0.25">
      <c r="A2021" s="3">
        <v>12020</v>
      </c>
      <c r="B2021" s="5">
        <v>45737</v>
      </c>
      <c r="C2021" s="5" t="str">
        <f t="shared" si="93"/>
        <v>Mar</v>
      </c>
      <c r="D2021" s="5" t="str">
        <f t="shared" si="94"/>
        <v>2025</v>
      </c>
      <c r="E2021" s="3" t="s">
        <v>3900</v>
      </c>
      <c r="F2021" s="3" t="s">
        <v>17</v>
      </c>
      <c r="G2021" s="3" t="s">
        <v>158</v>
      </c>
      <c r="H2021" s="3" t="s">
        <v>87</v>
      </c>
      <c r="I2021" s="3" t="s">
        <v>88</v>
      </c>
      <c r="J2021" s="3" t="s">
        <v>3901</v>
      </c>
      <c r="K2021" s="3">
        <v>5</v>
      </c>
      <c r="L2021" s="3">
        <v>42957</v>
      </c>
      <c r="M2021" s="3">
        <f t="shared" si="95"/>
        <v>214785</v>
      </c>
      <c r="N2021" s="6">
        <f>Table2[[#This Row],[revenue]]/Table2[[#This Row],[Order ID]]</f>
        <v>17.868968386023294</v>
      </c>
      <c r="O2021" s="3" t="str" cm="1">
        <f t="array" ref="O2021">_xlfn.IFS(M2021&lt;=150000,"regular",M2021&lt;=300000,"premium",M2021&lt;=500000,"VIP")</f>
        <v>premium</v>
      </c>
    </row>
    <row r="2022" spans="1:15" x14ac:dyDescent="0.25">
      <c r="A2022" s="3">
        <v>12021</v>
      </c>
      <c r="B2022" s="5">
        <v>45779</v>
      </c>
      <c r="C2022" s="5" t="str">
        <f t="shared" si="93"/>
        <v>May</v>
      </c>
      <c r="D2022" s="5" t="str">
        <f t="shared" si="94"/>
        <v>2025</v>
      </c>
      <c r="E2022" s="3" t="s">
        <v>3902</v>
      </c>
      <c r="F2022" s="3" t="s">
        <v>33</v>
      </c>
      <c r="G2022" s="3" t="s">
        <v>101</v>
      </c>
      <c r="H2022" s="3" t="s">
        <v>25</v>
      </c>
      <c r="I2022" s="3" t="s">
        <v>218</v>
      </c>
      <c r="J2022" s="3" t="s">
        <v>3903</v>
      </c>
      <c r="K2022" s="3">
        <v>5</v>
      </c>
      <c r="L2022" s="3">
        <v>3244</v>
      </c>
      <c r="M2022" s="3">
        <f t="shared" si="95"/>
        <v>16220</v>
      </c>
      <c r="N2022" s="6">
        <f>Table2[[#This Row],[revenue]]/Table2[[#This Row],[Order ID]]</f>
        <v>1.3493053822477332</v>
      </c>
      <c r="O2022" s="3" t="str" cm="1">
        <f t="array" ref="O2022">_xlfn.IFS(M2022&lt;=150000,"regular",M2022&lt;=300000,"premium",M2022&lt;=500000,"VIP")</f>
        <v>regular</v>
      </c>
    </row>
    <row r="2023" spans="1:15" x14ac:dyDescent="0.25">
      <c r="A2023" s="3">
        <v>12022</v>
      </c>
      <c r="B2023" s="5">
        <v>45931</v>
      </c>
      <c r="C2023" s="5" t="str">
        <f t="shared" si="93"/>
        <v>Oct</v>
      </c>
      <c r="D2023" s="5" t="str">
        <f t="shared" si="94"/>
        <v>2025</v>
      </c>
      <c r="E2023" s="3" t="s">
        <v>3904</v>
      </c>
      <c r="F2023" s="3" t="s">
        <v>33</v>
      </c>
      <c r="G2023" s="3" t="s">
        <v>43</v>
      </c>
      <c r="H2023" s="3" t="s">
        <v>39</v>
      </c>
      <c r="I2023" s="3" t="s">
        <v>117</v>
      </c>
      <c r="J2023" s="3" t="s">
        <v>3905</v>
      </c>
      <c r="K2023" s="3">
        <v>2</v>
      </c>
      <c r="L2023" s="3">
        <v>8401</v>
      </c>
      <c r="M2023" s="3">
        <f t="shared" si="95"/>
        <v>16802</v>
      </c>
      <c r="N2023" s="6">
        <f>Table2[[#This Row],[revenue]]/Table2[[#This Row],[Order ID]]</f>
        <v>1.3976043919480952</v>
      </c>
      <c r="O2023" s="3" t="str" cm="1">
        <f t="array" ref="O2023">_xlfn.IFS(M2023&lt;=150000,"regular",M2023&lt;=300000,"premium",M2023&lt;=500000,"VIP")</f>
        <v>regular</v>
      </c>
    </row>
    <row r="2024" spans="1:15" x14ac:dyDescent="0.25">
      <c r="A2024" s="3">
        <v>12023</v>
      </c>
      <c r="B2024" s="5">
        <v>45780</v>
      </c>
      <c r="C2024" s="5" t="str">
        <f t="shared" si="93"/>
        <v>May</v>
      </c>
      <c r="D2024" s="5" t="str">
        <f t="shared" si="94"/>
        <v>2025</v>
      </c>
      <c r="E2024" s="3" t="s">
        <v>3906</v>
      </c>
      <c r="F2024" s="3" t="s">
        <v>17</v>
      </c>
      <c r="G2024" s="3" t="s">
        <v>158</v>
      </c>
      <c r="H2024" s="3" t="s">
        <v>120</v>
      </c>
      <c r="I2024" s="3" t="s">
        <v>139</v>
      </c>
      <c r="J2024" s="3" t="s">
        <v>3907</v>
      </c>
      <c r="K2024" s="3">
        <v>2</v>
      </c>
      <c r="L2024" s="3">
        <v>55717</v>
      </c>
      <c r="M2024" s="3">
        <f t="shared" si="95"/>
        <v>111434</v>
      </c>
      <c r="N2024" s="6">
        <f>Table2[[#This Row],[revenue]]/Table2[[#This Row],[Order ID]]</f>
        <v>9.2684022290609658</v>
      </c>
      <c r="O2024" s="3" t="str" cm="1">
        <f t="array" ref="O2024">_xlfn.IFS(M2024&lt;=150000,"regular",M2024&lt;=300000,"premium",M2024&lt;=500000,"VIP")</f>
        <v>regular</v>
      </c>
    </row>
    <row r="2025" spans="1:15" x14ac:dyDescent="0.25">
      <c r="A2025" s="3">
        <v>12024</v>
      </c>
      <c r="B2025" s="5">
        <v>45285</v>
      </c>
      <c r="C2025" s="5" t="str">
        <f t="shared" si="93"/>
        <v>Dec</v>
      </c>
      <c r="D2025" s="5" t="str">
        <f t="shared" si="94"/>
        <v>2023</v>
      </c>
      <c r="E2025" s="3" t="s">
        <v>3908</v>
      </c>
      <c r="F2025" s="3" t="s">
        <v>33</v>
      </c>
      <c r="G2025" s="3" t="s">
        <v>94</v>
      </c>
      <c r="H2025" s="3" t="s">
        <v>87</v>
      </c>
      <c r="I2025" s="3" t="s">
        <v>88</v>
      </c>
      <c r="J2025" s="3" t="s">
        <v>427</v>
      </c>
      <c r="K2025" s="3">
        <v>1</v>
      </c>
      <c r="L2025" s="3">
        <v>12463</v>
      </c>
      <c r="M2025" s="3">
        <f t="shared" si="95"/>
        <v>12463</v>
      </c>
      <c r="N2025" s="6">
        <f>Table2[[#This Row],[revenue]]/Table2[[#This Row],[Order ID]]</f>
        <v>1.0365103127079176</v>
      </c>
      <c r="O2025" s="3" t="str" cm="1">
        <f t="array" ref="O2025">_xlfn.IFS(M2025&lt;=150000,"regular",M2025&lt;=300000,"premium",M2025&lt;=500000,"VIP")</f>
        <v>regular</v>
      </c>
    </row>
    <row r="2026" spans="1:15" x14ac:dyDescent="0.25">
      <c r="A2026" s="3">
        <v>12025</v>
      </c>
      <c r="B2026" s="5">
        <v>45209</v>
      </c>
      <c r="C2026" s="5" t="str">
        <f t="shared" si="93"/>
        <v>Oct</v>
      </c>
      <c r="D2026" s="5" t="str">
        <f t="shared" si="94"/>
        <v>2023</v>
      </c>
      <c r="E2026" s="3" t="s">
        <v>3909</v>
      </c>
      <c r="F2026" s="3" t="s">
        <v>23</v>
      </c>
      <c r="G2026" s="3" t="s">
        <v>24</v>
      </c>
      <c r="H2026" s="3" t="s">
        <v>35</v>
      </c>
      <c r="I2026" s="3" t="s">
        <v>71</v>
      </c>
      <c r="J2026" s="3" t="s">
        <v>3910</v>
      </c>
      <c r="K2026" s="3">
        <v>3</v>
      </c>
      <c r="L2026" s="3">
        <v>48250</v>
      </c>
      <c r="M2026" s="3">
        <f t="shared" si="95"/>
        <v>144750</v>
      </c>
      <c r="N2026" s="6">
        <f>Table2[[#This Row],[revenue]]/Table2[[#This Row],[Order ID]]</f>
        <v>12.037422037422038</v>
      </c>
      <c r="O2026" s="3" t="str" cm="1">
        <f t="array" ref="O2026">_xlfn.IFS(M2026&lt;=150000,"regular",M2026&lt;=300000,"premium",M2026&lt;=500000,"VIP")</f>
        <v>regular</v>
      </c>
    </row>
    <row r="2027" spans="1:15" x14ac:dyDescent="0.25">
      <c r="A2027" s="3">
        <v>12026</v>
      </c>
      <c r="B2027" s="5">
        <v>45612</v>
      </c>
      <c r="C2027" s="5" t="str">
        <f t="shared" si="93"/>
        <v>Nov</v>
      </c>
      <c r="D2027" s="5" t="str">
        <f t="shared" si="94"/>
        <v>2024</v>
      </c>
      <c r="E2027" s="3" t="s">
        <v>3911</v>
      </c>
      <c r="F2027" s="3" t="s">
        <v>11</v>
      </c>
      <c r="G2027" s="3" t="s">
        <v>12</v>
      </c>
      <c r="H2027" s="3" t="s">
        <v>87</v>
      </c>
      <c r="I2027" s="3" t="s">
        <v>88</v>
      </c>
      <c r="J2027" s="3" t="s">
        <v>89</v>
      </c>
      <c r="K2027" s="3">
        <v>1</v>
      </c>
      <c r="L2027" s="3">
        <v>18572</v>
      </c>
      <c r="M2027" s="3">
        <f t="shared" si="95"/>
        <v>18572</v>
      </c>
      <c r="N2027" s="6">
        <f>Table2[[#This Row],[revenue]]/Table2[[#This Row],[Order ID]]</f>
        <v>1.5443206386163313</v>
      </c>
      <c r="O2027" s="3" t="str" cm="1">
        <f t="array" ref="O2027">_xlfn.IFS(M2027&lt;=150000,"regular",M2027&lt;=300000,"premium",M2027&lt;=500000,"VIP")</f>
        <v>regular</v>
      </c>
    </row>
    <row r="2028" spans="1:15" x14ac:dyDescent="0.25">
      <c r="A2028" s="3">
        <v>12027</v>
      </c>
      <c r="B2028" s="5">
        <v>45594</v>
      </c>
      <c r="C2028" s="5" t="str">
        <f t="shared" si="93"/>
        <v>Oct</v>
      </c>
      <c r="D2028" s="5" t="str">
        <f t="shared" si="94"/>
        <v>2024</v>
      </c>
      <c r="E2028" s="3" t="s">
        <v>3912</v>
      </c>
      <c r="F2028" s="3" t="s">
        <v>17</v>
      </c>
      <c r="G2028" s="3" t="s">
        <v>18</v>
      </c>
      <c r="H2028" s="3" t="s">
        <v>77</v>
      </c>
      <c r="I2028" s="3" t="s">
        <v>109</v>
      </c>
      <c r="J2028" s="3" t="s">
        <v>3050</v>
      </c>
      <c r="K2028" s="3">
        <v>4</v>
      </c>
      <c r="L2028" s="3">
        <v>64001</v>
      </c>
      <c r="M2028" s="3">
        <f t="shared" si="95"/>
        <v>256004</v>
      </c>
      <c r="N2028" s="6">
        <f>Table2[[#This Row],[revenue]]/Table2[[#This Row],[Order ID]]</f>
        <v>21.2857736758959</v>
      </c>
      <c r="O2028" s="3" t="str" cm="1">
        <f t="array" ref="O2028">_xlfn.IFS(M2028&lt;=150000,"regular",M2028&lt;=300000,"premium",M2028&lt;=500000,"VIP")</f>
        <v>premium</v>
      </c>
    </row>
    <row r="2029" spans="1:15" x14ac:dyDescent="0.25">
      <c r="A2029" s="3">
        <v>12028</v>
      </c>
      <c r="B2029" s="5">
        <v>45276</v>
      </c>
      <c r="C2029" s="5" t="str">
        <f t="shared" si="93"/>
        <v>Dec</v>
      </c>
      <c r="D2029" s="5" t="str">
        <f t="shared" si="94"/>
        <v>2023</v>
      </c>
      <c r="E2029" s="3" t="s">
        <v>3913</v>
      </c>
      <c r="F2029" s="3" t="s">
        <v>33</v>
      </c>
      <c r="G2029" s="3" t="s">
        <v>101</v>
      </c>
      <c r="H2029" s="3" t="s">
        <v>39</v>
      </c>
      <c r="I2029" s="3" t="s">
        <v>192</v>
      </c>
      <c r="J2029" s="3" t="s">
        <v>3914</v>
      </c>
      <c r="K2029" s="3">
        <v>1</v>
      </c>
      <c r="L2029" s="3">
        <v>70622</v>
      </c>
      <c r="M2029" s="3">
        <f t="shared" si="95"/>
        <v>70622</v>
      </c>
      <c r="N2029" s="6">
        <f>Table2[[#This Row],[revenue]]/Table2[[#This Row],[Order ID]]</f>
        <v>5.8714665779847026</v>
      </c>
      <c r="O2029" s="3" t="str" cm="1">
        <f t="array" ref="O2029">_xlfn.IFS(M2029&lt;=150000,"regular",M2029&lt;=300000,"premium",M2029&lt;=500000,"VIP")</f>
        <v>regular</v>
      </c>
    </row>
    <row r="2030" spans="1:15" x14ac:dyDescent="0.25">
      <c r="A2030" s="3">
        <v>12029</v>
      </c>
      <c r="B2030" s="5">
        <v>45296</v>
      </c>
      <c r="C2030" s="5" t="str">
        <f t="shared" si="93"/>
        <v>Jan</v>
      </c>
      <c r="D2030" s="5" t="str">
        <f t="shared" si="94"/>
        <v>2024</v>
      </c>
      <c r="E2030" s="3" t="s">
        <v>3915</v>
      </c>
      <c r="F2030" s="3" t="s">
        <v>11</v>
      </c>
      <c r="G2030" s="3" t="s">
        <v>138</v>
      </c>
      <c r="H2030" s="3" t="s">
        <v>62</v>
      </c>
      <c r="I2030" s="3" t="s">
        <v>106</v>
      </c>
      <c r="J2030" s="3" t="s">
        <v>3916</v>
      </c>
      <c r="K2030" s="3">
        <v>1</v>
      </c>
      <c r="L2030" s="3">
        <v>1544</v>
      </c>
      <c r="M2030" s="3">
        <f t="shared" si="95"/>
        <v>1544</v>
      </c>
      <c r="N2030" s="6">
        <f>Table2[[#This Row],[revenue]]/Table2[[#This Row],[Order ID]]</f>
        <v>0.12835647185967247</v>
      </c>
      <c r="O2030" s="3" t="str" cm="1">
        <f t="array" ref="O2030">_xlfn.IFS(M2030&lt;=150000,"regular",M2030&lt;=300000,"premium",M2030&lt;=500000,"VIP")</f>
        <v>regular</v>
      </c>
    </row>
    <row r="2031" spans="1:15" x14ac:dyDescent="0.25">
      <c r="A2031" s="3">
        <v>12030</v>
      </c>
      <c r="B2031" s="5">
        <v>45681</v>
      </c>
      <c r="C2031" s="5" t="str">
        <f t="shared" si="93"/>
        <v>Jan</v>
      </c>
      <c r="D2031" s="5" t="str">
        <f t="shared" si="94"/>
        <v>2025</v>
      </c>
      <c r="E2031" s="3" t="s">
        <v>3917</v>
      </c>
      <c r="F2031" s="3" t="s">
        <v>17</v>
      </c>
      <c r="G2031" s="3" t="s">
        <v>66</v>
      </c>
      <c r="H2031" s="3" t="s">
        <v>35</v>
      </c>
      <c r="I2031" s="3" t="s">
        <v>179</v>
      </c>
      <c r="J2031" s="3" t="s">
        <v>3918</v>
      </c>
      <c r="K2031" s="3">
        <v>1</v>
      </c>
      <c r="L2031" s="3">
        <v>58479</v>
      </c>
      <c r="M2031" s="3">
        <f t="shared" si="95"/>
        <v>58479</v>
      </c>
      <c r="N2031" s="6">
        <f>Table2[[#This Row],[revenue]]/Table2[[#This Row],[Order ID]]</f>
        <v>4.861097256857855</v>
      </c>
      <c r="O2031" s="3" t="str" cm="1">
        <f t="array" ref="O2031">_xlfn.IFS(M2031&lt;=150000,"regular",M2031&lt;=300000,"premium",M2031&lt;=500000,"VIP")</f>
        <v>regular</v>
      </c>
    </row>
    <row r="2032" spans="1:15" x14ac:dyDescent="0.25">
      <c r="A2032" s="3">
        <v>12031</v>
      </c>
      <c r="B2032" s="5">
        <v>45555</v>
      </c>
      <c r="C2032" s="5" t="str">
        <f t="shared" si="93"/>
        <v>Sep</v>
      </c>
      <c r="D2032" s="5" t="str">
        <f t="shared" si="94"/>
        <v>2024</v>
      </c>
      <c r="E2032" s="3" t="s">
        <v>3919</v>
      </c>
      <c r="F2032" s="3" t="s">
        <v>33</v>
      </c>
      <c r="G2032" s="3" t="s">
        <v>101</v>
      </c>
      <c r="H2032" s="3" t="s">
        <v>19</v>
      </c>
      <c r="I2032" s="3" t="s">
        <v>20</v>
      </c>
      <c r="J2032" s="3" t="s">
        <v>3920</v>
      </c>
      <c r="K2032" s="3">
        <v>5</v>
      </c>
      <c r="L2032" s="3">
        <v>75993</v>
      </c>
      <c r="M2032" s="3">
        <f t="shared" si="95"/>
        <v>379965</v>
      </c>
      <c r="N2032" s="6">
        <f>Table2[[#This Row],[revenue]]/Table2[[#This Row],[Order ID]]</f>
        <v>31.582162746238883</v>
      </c>
      <c r="O2032" s="3" t="str" cm="1">
        <f t="array" ref="O2032">_xlfn.IFS(M2032&lt;=150000,"regular",M2032&lt;=300000,"premium",M2032&lt;=500000,"VIP")</f>
        <v>VIP</v>
      </c>
    </row>
    <row r="2033" spans="1:15" x14ac:dyDescent="0.25">
      <c r="A2033" s="3">
        <v>12032</v>
      </c>
      <c r="B2033" s="5">
        <v>45241</v>
      </c>
      <c r="C2033" s="5" t="str">
        <f t="shared" si="93"/>
        <v>Nov</v>
      </c>
      <c r="D2033" s="5" t="str">
        <f t="shared" si="94"/>
        <v>2023</v>
      </c>
      <c r="E2033" s="3" t="s">
        <v>3921</v>
      </c>
      <c r="F2033" s="3" t="s">
        <v>17</v>
      </c>
      <c r="G2033" s="3" t="s">
        <v>47</v>
      </c>
      <c r="H2033" s="3" t="s">
        <v>13</v>
      </c>
      <c r="I2033" s="3" t="s">
        <v>91</v>
      </c>
      <c r="J2033" s="3" t="s">
        <v>3785</v>
      </c>
      <c r="K2033" s="3">
        <v>3</v>
      </c>
      <c r="L2033" s="3">
        <v>31894</v>
      </c>
      <c r="M2033" s="3">
        <f t="shared" si="95"/>
        <v>95682</v>
      </c>
      <c r="N2033" s="6">
        <f>Table2[[#This Row],[revenue]]/Table2[[#This Row],[Order ID]]</f>
        <v>7.9522938829787231</v>
      </c>
      <c r="O2033" s="3" t="str" cm="1">
        <f t="array" ref="O2033">_xlfn.IFS(M2033&lt;=150000,"regular",M2033&lt;=300000,"premium",M2033&lt;=500000,"VIP")</f>
        <v>regular</v>
      </c>
    </row>
    <row r="2034" spans="1:15" x14ac:dyDescent="0.25">
      <c r="A2034" s="3">
        <v>12033</v>
      </c>
      <c r="B2034" s="5">
        <v>45592</v>
      </c>
      <c r="C2034" s="5" t="str">
        <f t="shared" si="93"/>
        <v>Oct</v>
      </c>
      <c r="D2034" s="5" t="str">
        <f t="shared" si="94"/>
        <v>2024</v>
      </c>
      <c r="E2034" s="3" t="s">
        <v>3922</v>
      </c>
      <c r="F2034" s="3" t="s">
        <v>33</v>
      </c>
      <c r="G2034" s="3" t="s">
        <v>55</v>
      </c>
      <c r="H2034" s="3" t="s">
        <v>25</v>
      </c>
      <c r="I2034" s="3" t="s">
        <v>95</v>
      </c>
      <c r="J2034" s="3" t="s">
        <v>2537</v>
      </c>
      <c r="K2034" s="3">
        <v>3</v>
      </c>
      <c r="L2034" s="3">
        <v>71258</v>
      </c>
      <c r="M2034" s="3">
        <f t="shared" si="95"/>
        <v>213774</v>
      </c>
      <c r="N2034" s="6">
        <f>Table2[[#This Row],[revenue]]/Table2[[#This Row],[Order ID]]</f>
        <v>17.765644477686362</v>
      </c>
      <c r="O2034" s="3" t="str" cm="1">
        <f t="array" ref="O2034">_xlfn.IFS(M2034&lt;=150000,"regular",M2034&lt;=300000,"premium",M2034&lt;=500000,"VIP")</f>
        <v>premium</v>
      </c>
    </row>
    <row r="2035" spans="1:15" x14ac:dyDescent="0.25">
      <c r="A2035" s="3">
        <v>12034</v>
      </c>
      <c r="B2035" s="5">
        <v>45873</v>
      </c>
      <c r="C2035" s="5" t="str">
        <f t="shared" si="93"/>
        <v>Aug</v>
      </c>
      <c r="D2035" s="5" t="str">
        <f t="shared" si="94"/>
        <v>2025</v>
      </c>
      <c r="E2035" s="3" t="s">
        <v>3923</v>
      </c>
      <c r="F2035" s="3" t="s">
        <v>17</v>
      </c>
      <c r="G2035" s="3" t="s">
        <v>158</v>
      </c>
      <c r="H2035" s="3" t="s">
        <v>87</v>
      </c>
      <c r="I2035" s="3" t="s">
        <v>205</v>
      </c>
      <c r="J2035" s="3" t="s">
        <v>3924</v>
      </c>
      <c r="K2035" s="3">
        <v>4</v>
      </c>
      <c r="L2035" s="3">
        <v>21950</v>
      </c>
      <c r="M2035" s="3">
        <f t="shared" si="95"/>
        <v>87800</v>
      </c>
      <c r="N2035" s="6">
        <f>Table2[[#This Row],[revenue]]/Table2[[#This Row],[Order ID]]</f>
        <v>7.2959946817350838</v>
      </c>
      <c r="O2035" s="3" t="str" cm="1">
        <f t="array" ref="O2035">_xlfn.IFS(M2035&lt;=150000,"regular",M2035&lt;=300000,"premium",M2035&lt;=500000,"VIP")</f>
        <v>regular</v>
      </c>
    </row>
    <row r="2036" spans="1:15" x14ac:dyDescent="0.25">
      <c r="A2036" s="3">
        <v>12035</v>
      </c>
      <c r="B2036" s="5">
        <v>45533</v>
      </c>
      <c r="C2036" s="5" t="str">
        <f t="shared" si="93"/>
        <v>Aug</v>
      </c>
      <c r="D2036" s="5" t="str">
        <f t="shared" si="94"/>
        <v>2024</v>
      </c>
      <c r="E2036" s="3" t="s">
        <v>3925</v>
      </c>
      <c r="F2036" s="3" t="s">
        <v>17</v>
      </c>
      <c r="G2036" s="3" t="s">
        <v>66</v>
      </c>
      <c r="H2036" s="3" t="s">
        <v>35</v>
      </c>
      <c r="I2036" s="3" t="s">
        <v>437</v>
      </c>
      <c r="J2036" s="3" t="s">
        <v>3926</v>
      </c>
      <c r="K2036" s="3">
        <v>5</v>
      </c>
      <c r="L2036" s="3">
        <v>54657</v>
      </c>
      <c r="M2036" s="3">
        <f t="shared" si="95"/>
        <v>273285</v>
      </c>
      <c r="N2036" s="6">
        <f>Table2[[#This Row],[revenue]]/Table2[[#This Row],[Order ID]]</f>
        <v>22.70751973410885</v>
      </c>
      <c r="O2036" s="3" t="str" cm="1">
        <f t="array" ref="O2036">_xlfn.IFS(M2036&lt;=150000,"regular",M2036&lt;=300000,"premium",M2036&lt;=500000,"VIP")</f>
        <v>premium</v>
      </c>
    </row>
    <row r="2037" spans="1:15" x14ac:dyDescent="0.25">
      <c r="A2037" s="3">
        <v>12036</v>
      </c>
      <c r="B2037" s="5">
        <v>45312</v>
      </c>
      <c r="C2037" s="5" t="str">
        <f t="shared" si="93"/>
        <v>Jan</v>
      </c>
      <c r="D2037" s="5" t="str">
        <f t="shared" si="94"/>
        <v>2024</v>
      </c>
      <c r="E2037" s="3" t="s">
        <v>3927</v>
      </c>
      <c r="F2037" s="3" t="s">
        <v>11</v>
      </c>
      <c r="G2037" s="3" t="s">
        <v>138</v>
      </c>
      <c r="H2037" s="3" t="s">
        <v>13</v>
      </c>
      <c r="I2037" s="3" t="s">
        <v>48</v>
      </c>
      <c r="J2037" s="3" t="s">
        <v>3928</v>
      </c>
      <c r="K2037" s="3">
        <v>5</v>
      </c>
      <c r="L2037" s="3">
        <v>28722</v>
      </c>
      <c r="M2037" s="3">
        <f t="shared" si="95"/>
        <v>143610</v>
      </c>
      <c r="N2037" s="6">
        <f>Table2[[#This Row],[revenue]]/Table2[[#This Row],[Order ID]]</f>
        <v>11.931704885343969</v>
      </c>
      <c r="O2037" s="3" t="str" cm="1">
        <f t="array" ref="O2037">_xlfn.IFS(M2037&lt;=150000,"regular",M2037&lt;=300000,"premium",M2037&lt;=500000,"VIP")</f>
        <v>regular</v>
      </c>
    </row>
    <row r="2038" spans="1:15" x14ac:dyDescent="0.25">
      <c r="A2038" s="3">
        <v>12037</v>
      </c>
      <c r="B2038" s="5">
        <v>45815</v>
      </c>
      <c r="C2038" s="5" t="str">
        <f t="shared" si="93"/>
        <v>Jun</v>
      </c>
      <c r="D2038" s="5" t="str">
        <f t="shared" si="94"/>
        <v>2025</v>
      </c>
      <c r="E2038" s="3" t="s">
        <v>3929</v>
      </c>
      <c r="F2038" s="3" t="s">
        <v>33</v>
      </c>
      <c r="G2038" s="3" t="s">
        <v>55</v>
      </c>
      <c r="H2038" s="3" t="s">
        <v>35</v>
      </c>
      <c r="I2038" s="3" t="s">
        <v>437</v>
      </c>
      <c r="J2038" s="3" t="s">
        <v>3930</v>
      </c>
      <c r="K2038" s="3">
        <v>2</v>
      </c>
      <c r="L2038" s="3">
        <v>48585</v>
      </c>
      <c r="M2038" s="3">
        <f t="shared" si="95"/>
        <v>97170</v>
      </c>
      <c r="N2038" s="6">
        <f>Table2[[#This Row],[revenue]]/Table2[[#This Row],[Order ID]]</f>
        <v>8.0726094541829365</v>
      </c>
      <c r="O2038" s="3" t="str" cm="1">
        <f t="array" ref="O2038">_xlfn.IFS(M2038&lt;=150000,"regular",M2038&lt;=300000,"premium",M2038&lt;=500000,"VIP")</f>
        <v>regular</v>
      </c>
    </row>
    <row r="2039" spans="1:15" x14ac:dyDescent="0.25">
      <c r="A2039" s="3">
        <v>12038</v>
      </c>
      <c r="B2039" s="5">
        <v>45314</v>
      </c>
      <c r="C2039" s="5" t="str">
        <f t="shared" si="93"/>
        <v>Jan</v>
      </c>
      <c r="D2039" s="5" t="str">
        <f t="shared" si="94"/>
        <v>2024</v>
      </c>
      <c r="E2039" s="3" t="s">
        <v>3931</v>
      </c>
      <c r="F2039" s="3" t="s">
        <v>17</v>
      </c>
      <c r="G2039" s="3" t="s">
        <v>47</v>
      </c>
      <c r="H2039" s="3" t="s">
        <v>19</v>
      </c>
      <c r="I2039" s="3" t="s">
        <v>124</v>
      </c>
      <c r="J2039" s="3" t="s">
        <v>3932</v>
      </c>
      <c r="K2039" s="3">
        <v>3</v>
      </c>
      <c r="L2039" s="3">
        <v>76089</v>
      </c>
      <c r="M2039" s="3">
        <f t="shared" si="95"/>
        <v>228267</v>
      </c>
      <c r="N2039" s="6">
        <f>Table2[[#This Row],[revenue]]/Table2[[#This Row],[Order ID]]</f>
        <v>18.9622030237581</v>
      </c>
      <c r="O2039" s="3" t="str" cm="1">
        <f t="array" ref="O2039">_xlfn.IFS(M2039&lt;=150000,"regular",M2039&lt;=300000,"premium",M2039&lt;=500000,"VIP")</f>
        <v>premium</v>
      </c>
    </row>
    <row r="2040" spans="1:15" x14ac:dyDescent="0.25">
      <c r="A2040" s="3">
        <v>12039</v>
      </c>
      <c r="B2040" s="5">
        <v>45890</v>
      </c>
      <c r="C2040" s="5" t="str">
        <f t="shared" si="93"/>
        <v>Aug</v>
      </c>
      <c r="D2040" s="5" t="str">
        <f t="shared" si="94"/>
        <v>2025</v>
      </c>
      <c r="E2040" s="3" t="s">
        <v>3933</v>
      </c>
      <c r="F2040" s="3" t="s">
        <v>23</v>
      </c>
      <c r="G2040" s="3" t="s">
        <v>76</v>
      </c>
      <c r="H2040" s="3" t="s">
        <v>39</v>
      </c>
      <c r="I2040" s="3" t="s">
        <v>200</v>
      </c>
      <c r="J2040" s="3" t="s">
        <v>3934</v>
      </c>
      <c r="K2040" s="3">
        <v>3</v>
      </c>
      <c r="L2040" s="3">
        <v>27455</v>
      </c>
      <c r="M2040" s="3">
        <f t="shared" si="95"/>
        <v>82365</v>
      </c>
      <c r="N2040" s="6">
        <f>Table2[[#This Row],[revenue]]/Table2[[#This Row],[Order ID]]</f>
        <v>6.8415150760029899</v>
      </c>
      <c r="O2040" s="3" t="str" cm="1">
        <f t="array" ref="O2040">_xlfn.IFS(M2040&lt;=150000,"regular",M2040&lt;=300000,"premium",M2040&lt;=500000,"VIP")</f>
        <v>regular</v>
      </c>
    </row>
    <row r="2041" spans="1:15" x14ac:dyDescent="0.25">
      <c r="A2041" s="3">
        <v>12040</v>
      </c>
      <c r="B2041" s="5">
        <v>45855</v>
      </c>
      <c r="C2041" s="5" t="str">
        <f t="shared" si="93"/>
        <v>Jul</v>
      </c>
      <c r="D2041" s="5" t="str">
        <f t="shared" si="94"/>
        <v>2025</v>
      </c>
      <c r="E2041" s="3" t="s">
        <v>3935</v>
      </c>
      <c r="F2041" s="3" t="s">
        <v>11</v>
      </c>
      <c r="G2041" s="3" t="s">
        <v>165</v>
      </c>
      <c r="H2041" s="3" t="s">
        <v>62</v>
      </c>
      <c r="I2041" s="3" t="s">
        <v>142</v>
      </c>
      <c r="J2041" s="3" t="s">
        <v>3936</v>
      </c>
      <c r="K2041" s="3">
        <v>1</v>
      </c>
      <c r="L2041" s="3">
        <v>15713</v>
      </c>
      <c r="M2041" s="3">
        <f t="shared" si="95"/>
        <v>15713</v>
      </c>
      <c r="N2041" s="6">
        <f>Table2[[#This Row],[revenue]]/Table2[[#This Row],[Order ID]]</f>
        <v>1.3050664451827243</v>
      </c>
      <c r="O2041" s="3" t="str" cm="1">
        <f t="array" ref="O2041">_xlfn.IFS(M2041&lt;=150000,"regular",M2041&lt;=300000,"premium",M2041&lt;=500000,"VIP")</f>
        <v>regular</v>
      </c>
    </row>
    <row r="2042" spans="1:15" x14ac:dyDescent="0.25">
      <c r="A2042" s="3">
        <v>12041</v>
      </c>
      <c r="B2042" s="5">
        <v>45814</v>
      </c>
      <c r="C2042" s="5" t="str">
        <f t="shared" si="93"/>
        <v>Jun</v>
      </c>
      <c r="D2042" s="5" t="str">
        <f t="shared" si="94"/>
        <v>2025</v>
      </c>
      <c r="E2042" s="3" t="s">
        <v>3937</v>
      </c>
      <c r="F2042" s="3" t="s">
        <v>11</v>
      </c>
      <c r="G2042" s="3" t="s">
        <v>138</v>
      </c>
      <c r="H2042" s="3" t="s">
        <v>35</v>
      </c>
      <c r="I2042" s="3" t="s">
        <v>437</v>
      </c>
      <c r="J2042" s="3" t="s">
        <v>3938</v>
      </c>
      <c r="K2042" s="3">
        <v>3</v>
      </c>
      <c r="L2042" s="3">
        <v>4084</v>
      </c>
      <c r="M2042" s="3">
        <f t="shared" si="95"/>
        <v>12252</v>
      </c>
      <c r="N2042" s="6">
        <f>Table2[[#This Row],[revenue]]/Table2[[#This Row],[Order ID]]</f>
        <v>1.0175234615065194</v>
      </c>
      <c r="O2042" s="3" t="str" cm="1">
        <f t="array" ref="O2042">_xlfn.IFS(M2042&lt;=150000,"regular",M2042&lt;=300000,"premium",M2042&lt;=500000,"VIP")</f>
        <v>regular</v>
      </c>
    </row>
    <row r="2043" spans="1:15" x14ac:dyDescent="0.25">
      <c r="A2043" s="3">
        <v>12042</v>
      </c>
      <c r="B2043" s="5">
        <v>45395</v>
      </c>
      <c r="C2043" s="5" t="str">
        <f t="shared" si="93"/>
        <v>Apr</v>
      </c>
      <c r="D2043" s="5" t="str">
        <f t="shared" si="94"/>
        <v>2024</v>
      </c>
      <c r="E2043" s="3" t="s">
        <v>3939</v>
      </c>
      <c r="F2043" s="3" t="s">
        <v>11</v>
      </c>
      <c r="G2043" s="3" t="s">
        <v>61</v>
      </c>
      <c r="H2043" s="3" t="s">
        <v>39</v>
      </c>
      <c r="I2043" s="3" t="s">
        <v>192</v>
      </c>
      <c r="J2043" s="3" t="s">
        <v>3940</v>
      </c>
      <c r="K2043" s="3">
        <v>5</v>
      </c>
      <c r="L2043" s="3">
        <v>48454</v>
      </c>
      <c r="M2043" s="3">
        <f t="shared" si="95"/>
        <v>242270</v>
      </c>
      <c r="N2043" s="6">
        <f>Table2[[#This Row],[revenue]]/Table2[[#This Row],[Order ID]]</f>
        <v>20.118751038033547</v>
      </c>
      <c r="O2043" s="3" t="str" cm="1">
        <f t="array" ref="O2043">_xlfn.IFS(M2043&lt;=150000,"regular",M2043&lt;=300000,"premium",M2043&lt;=500000,"VIP")</f>
        <v>premium</v>
      </c>
    </row>
    <row r="2044" spans="1:15" x14ac:dyDescent="0.25">
      <c r="A2044" s="3">
        <v>12043</v>
      </c>
      <c r="B2044" s="5">
        <v>45475</v>
      </c>
      <c r="C2044" s="5" t="str">
        <f t="shared" si="93"/>
        <v>Jul</v>
      </c>
      <c r="D2044" s="5" t="str">
        <f t="shared" si="94"/>
        <v>2024</v>
      </c>
      <c r="E2044" s="3" t="s">
        <v>3941</v>
      </c>
      <c r="F2044" s="3" t="s">
        <v>23</v>
      </c>
      <c r="G2044" s="3" t="s">
        <v>105</v>
      </c>
      <c r="H2044" s="3" t="s">
        <v>13</v>
      </c>
      <c r="I2044" s="3" t="s">
        <v>14</v>
      </c>
      <c r="J2044" s="3" t="s">
        <v>1869</v>
      </c>
      <c r="K2044" s="3">
        <v>5</v>
      </c>
      <c r="L2044" s="3">
        <v>10529</v>
      </c>
      <c r="M2044" s="3">
        <f t="shared" si="95"/>
        <v>52645</v>
      </c>
      <c r="N2044" s="6">
        <f>Table2[[#This Row],[revenue]]/Table2[[#This Row],[Order ID]]</f>
        <v>4.3714190816241798</v>
      </c>
      <c r="O2044" s="3" t="str" cm="1">
        <f t="array" ref="O2044">_xlfn.IFS(M2044&lt;=150000,"regular",M2044&lt;=300000,"premium",M2044&lt;=500000,"VIP")</f>
        <v>regular</v>
      </c>
    </row>
    <row r="2045" spans="1:15" x14ac:dyDescent="0.25">
      <c r="A2045" s="3">
        <v>12044</v>
      </c>
      <c r="B2045" s="5">
        <v>45263</v>
      </c>
      <c r="C2045" s="5" t="str">
        <f t="shared" si="93"/>
        <v>Dec</v>
      </c>
      <c r="D2045" s="5" t="str">
        <f t="shared" si="94"/>
        <v>2023</v>
      </c>
      <c r="E2045" s="3" t="s">
        <v>3942</v>
      </c>
      <c r="F2045" s="3" t="s">
        <v>17</v>
      </c>
      <c r="G2045" s="3" t="s">
        <v>66</v>
      </c>
      <c r="H2045" s="3" t="s">
        <v>19</v>
      </c>
      <c r="I2045" s="3" t="s">
        <v>20</v>
      </c>
      <c r="J2045" s="3" t="s">
        <v>3943</v>
      </c>
      <c r="K2045" s="3">
        <v>5</v>
      </c>
      <c r="L2045" s="3">
        <v>19998</v>
      </c>
      <c r="M2045" s="3">
        <f t="shared" si="95"/>
        <v>99990</v>
      </c>
      <c r="N2045" s="6">
        <f>Table2[[#This Row],[revenue]]/Table2[[#This Row],[Order ID]]</f>
        <v>8.3020591165725666</v>
      </c>
      <c r="O2045" s="3" t="str" cm="1">
        <f t="array" ref="O2045">_xlfn.IFS(M2045&lt;=150000,"regular",M2045&lt;=300000,"premium",M2045&lt;=500000,"VIP")</f>
        <v>regular</v>
      </c>
    </row>
    <row r="2046" spans="1:15" x14ac:dyDescent="0.25">
      <c r="A2046" s="3">
        <v>12045</v>
      </c>
      <c r="B2046" s="5">
        <v>45656</v>
      </c>
      <c r="C2046" s="5" t="str">
        <f t="shared" si="93"/>
        <v>Dec</v>
      </c>
      <c r="D2046" s="5" t="str">
        <f t="shared" si="94"/>
        <v>2024</v>
      </c>
      <c r="E2046" s="3" t="s">
        <v>3944</v>
      </c>
      <c r="F2046" s="3" t="s">
        <v>23</v>
      </c>
      <c r="G2046" s="3" t="s">
        <v>76</v>
      </c>
      <c r="H2046" s="3" t="s">
        <v>35</v>
      </c>
      <c r="I2046" s="3" t="s">
        <v>179</v>
      </c>
      <c r="J2046" s="3" t="s">
        <v>3945</v>
      </c>
      <c r="K2046" s="3">
        <v>5</v>
      </c>
      <c r="L2046" s="3">
        <v>69794</v>
      </c>
      <c r="M2046" s="3">
        <f t="shared" si="95"/>
        <v>348970</v>
      </c>
      <c r="N2046" s="6">
        <f>Table2[[#This Row],[revenue]]/Table2[[#This Row],[Order ID]]</f>
        <v>28.972187629721876</v>
      </c>
      <c r="O2046" s="3" t="str" cm="1">
        <f t="array" ref="O2046">_xlfn.IFS(M2046&lt;=150000,"regular",M2046&lt;=300000,"premium",M2046&lt;=500000,"VIP")</f>
        <v>VIP</v>
      </c>
    </row>
    <row r="2047" spans="1:15" x14ac:dyDescent="0.25">
      <c r="A2047" s="3">
        <v>12046</v>
      </c>
      <c r="B2047" s="5">
        <v>45891</v>
      </c>
      <c r="C2047" s="5" t="str">
        <f t="shared" si="93"/>
        <v>Aug</v>
      </c>
      <c r="D2047" s="5" t="str">
        <f t="shared" si="94"/>
        <v>2025</v>
      </c>
      <c r="E2047" s="3" t="s">
        <v>3946</v>
      </c>
      <c r="F2047" s="3" t="s">
        <v>11</v>
      </c>
      <c r="G2047" s="3" t="s">
        <v>12</v>
      </c>
      <c r="H2047" s="3" t="s">
        <v>19</v>
      </c>
      <c r="I2047" s="3" t="s">
        <v>124</v>
      </c>
      <c r="J2047" s="3" t="s">
        <v>3947</v>
      </c>
      <c r="K2047" s="3">
        <v>1</v>
      </c>
      <c r="L2047" s="3">
        <v>51498</v>
      </c>
      <c r="M2047" s="3">
        <f t="shared" si="95"/>
        <v>51498</v>
      </c>
      <c r="N2047" s="6">
        <f>Table2[[#This Row],[revenue]]/Table2[[#This Row],[Order ID]]</f>
        <v>4.275112070396812</v>
      </c>
      <c r="O2047" s="3" t="str" cm="1">
        <f t="array" ref="O2047">_xlfn.IFS(M2047&lt;=150000,"regular",M2047&lt;=300000,"premium",M2047&lt;=500000,"VIP")</f>
        <v>regular</v>
      </c>
    </row>
    <row r="2048" spans="1:15" x14ac:dyDescent="0.25">
      <c r="A2048" s="3">
        <v>12047</v>
      </c>
      <c r="B2048" s="5">
        <v>45217</v>
      </c>
      <c r="C2048" s="5" t="str">
        <f t="shared" si="93"/>
        <v>Oct</v>
      </c>
      <c r="D2048" s="5" t="str">
        <f t="shared" si="94"/>
        <v>2023</v>
      </c>
      <c r="E2048" s="3" t="s">
        <v>3948</v>
      </c>
      <c r="F2048" s="3" t="s">
        <v>11</v>
      </c>
      <c r="G2048" s="3" t="s">
        <v>61</v>
      </c>
      <c r="H2048" s="3" t="s">
        <v>62</v>
      </c>
      <c r="I2048" s="3" t="s">
        <v>63</v>
      </c>
      <c r="J2048" s="3" t="s">
        <v>3949</v>
      </c>
      <c r="K2048" s="3">
        <v>1</v>
      </c>
      <c r="L2048" s="3">
        <v>47301</v>
      </c>
      <c r="M2048" s="3">
        <f t="shared" si="95"/>
        <v>47301</v>
      </c>
      <c r="N2048" s="6">
        <f>Table2[[#This Row],[revenue]]/Table2[[#This Row],[Order ID]]</f>
        <v>3.9263717107993692</v>
      </c>
      <c r="O2048" s="3" t="str" cm="1">
        <f t="array" ref="O2048">_xlfn.IFS(M2048&lt;=150000,"regular",M2048&lt;=300000,"premium",M2048&lt;=500000,"VIP")</f>
        <v>regular</v>
      </c>
    </row>
    <row r="2049" spans="1:15" x14ac:dyDescent="0.25">
      <c r="A2049" s="3">
        <v>12048</v>
      </c>
      <c r="B2049" s="5">
        <v>45421</v>
      </c>
      <c r="C2049" s="5" t="str">
        <f t="shared" si="93"/>
        <v>May</v>
      </c>
      <c r="D2049" s="5" t="str">
        <f t="shared" si="94"/>
        <v>2024</v>
      </c>
      <c r="E2049" s="3" t="s">
        <v>3950</v>
      </c>
      <c r="F2049" s="3" t="s">
        <v>17</v>
      </c>
      <c r="G2049" s="3" t="s">
        <v>158</v>
      </c>
      <c r="H2049" s="3" t="s">
        <v>19</v>
      </c>
      <c r="I2049" s="3" t="s">
        <v>98</v>
      </c>
      <c r="J2049" s="3" t="s">
        <v>3951</v>
      </c>
      <c r="K2049" s="3">
        <v>2</v>
      </c>
      <c r="L2049" s="3">
        <v>18605</v>
      </c>
      <c r="M2049" s="3">
        <f t="shared" si="95"/>
        <v>37210</v>
      </c>
      <c r="N2049" s="6">
        <f>Table2[[#This Row],[revenue]]/Table2[[#This Row],[Order ID]]</f>
        <v>3.0884794156706508</v>
      </c>
      <c r="O2049" s="3" t="str" cm="1">
        <f t="array" ref="O2049">_xlfn.IFS(M2049&lt;=150000,"regular",M2049&lt;=300000,"premium",M2049&lt;=500000,"VIP")</f>
        <v>regular</v>
      </c>
    </row>
    <row r="2050" spans="1:15" x14ac:dyDescent="0.25">
      <c r="A2050" s="3">
        <v>12049</v>
      </c>
      <c r="B2050" s="5">
        <v>45789</v>
      </c>
      <c r="C2050" s="5" t="str">
        <f t="shared" si="93"/>
        <v>May</v>
      </c>
      <c r="D2050" s="5" t="str">
        <f t="shared" si="94"/>
        <v>2025</v>
      </c>
      <c r="E2050" s="3" t="s">
        <v>3952</v>
      </c>
      <c r="F2050" s="3" t="s">
        <v>11</v>
      </c>
      <c r="G2050" s="3" t="s">
        <v>165</v>
      </c>
      <c r="H2050" s="3" t="s">
        <v>62</v>
      </c>
      <c r="I2050" s="3" t="s">
        <v>114</v>
      </c>
      <c r="J2050" s="3" t="s">
        <v>3953</v>
      </c>
      <c r="K2050" s="3">
        <v>1</v>
      </c>
      <c r="L2050" s="3">
        <v>38419</v>
      </c>
      <c r="M2050" s="3">
        <f t="shared" si="95"/>
        <v>38419</v>
      </c>
      <c r="N2050" s="6">
        <f>Table2[[#This Row],[revenue]]/Table2[[#This Row],[Order ID]]</f>
        <v>3.1885633662544608</v>
      </c>
      <c r="O2050" s="3" t="str" cm="1">
        <f t="array" ref="O2050">_xlfn.IFS(M2050&lt;=150000,"regular",M2050&lt;=300000,"premium",M2050&lt;=500000,"VIP")</f>
        <v>regular</v>
      </c>
    </row>
    <row r="2051" spans="1:15" x14ac:dyDescent="0.25">
      <c r="A2051" s="3">
        <v>12050</v>
      </c>
      <c r="B2051" s="5">
        <v>45264</v>
      </c>
      <c r="C2051" s="5" t="str">
        <f t="shared" ref="C2051:C2114" si="96">TEXT(B2051,"mmm")</f>
        <v>Dec</v>
      </c>
      <c r="D2051" s="5" t="str">
        <f t="shared" ref="D2051:D2114" si="97">TEXT(B2051,"yyyy")</f>
        <v>2023</v>
      </c>
      <c r="E2051" s="3" t="s">
        <v>3954</v>
      </c>
      <c r="F2051" s="3" t="s">
        <v>33</v>
      </c>
      <c r="G2051" s="3" t="s">
        <v>101</v>
      </c>
      <c r="H2051" s="3" t="s">
        <v>62</v>
      </c>
      <c r="I2051" s="3" t="s">
        <v>106</v>
      </c>
      <c r="J2051" s="3" t="s">
        <v>3955</v>
      </c>
      <c r="K2051" s="3">
        <v>5</v>
      </c>
      <c r="L2051" s="3">
        <v>42020</v>
      </c>
      <c r="M2051" s="3">
        <f t="shared" ref="M2051:M2114" si="98">K2051*L2051</f>
        <v>210100</v>
      </c>
      <c r="N2051" s="6">
        <f>Table2[[#This Row],[revenue]]/Table2[[#This Row],[Order ID]]</f>
        <v>17.435684647302903</v>
      </c>
      <c r="O2051" s="3" t="str" cm="1">
        <f t="array" ref="O2051">_xlfn.IFS(M2051&lt;=150000,"regular",M2051&lt;=300000,"premium",M2051&lt;=500000,"VIP")</f>
        <v>premium</v>
      </c>
    </row>
    <row r="2052" spans="1:15" x14ac:dyDescent="0.25">
      <c r="A2052" s="3">
        <v>12051</v>
      </c>
      <c r="B2052" s="5">
        <v>45496</v>
      </c>
      <c r="C2052" s="5" t="str">
        <f t="shared" si="96"/>
        <v>Jul</v>
      </c>
      <c r="D2052" s="5" t="str">
        <f t="shared" si="97"/>
        <v>2024</v>
      </c>
      <c r="E2052" s="3" t="s">
        <v>3956</v>
      </c>
      <c r="F2052" s="3" t="s">
        <v>11</v>
      </c>
      <c r="G2052" s="3" t="s">
        <v>84</v>
      </c>
      <c r="H2052" s="3" t="s">
        <v>13</v>
      </c>
      <c r="I2052" s="3" t="s">
        <v>14</v>
      </c>
      <c r="J2052" s="3" t="s">
        <v>3957</v>
      </c>
      <c r="K2052" s="3">
        <v>1</v>
      </c>
      <c r="L2052" s="3">
        <v>2469</v>
      </c>
      <c r="M2052" s="3">
        <f t="shared" si="98"/>
        <v>2469</v>
      </c>
      <c r="N2052" s="6">
        <f>Table2[[#This Row],[revenue]]/Table2[[#This Row],[Order ID]]</f>
        <v>0.2048792631316903</v>
      </c>
      <c r="O2052" s="3" t="str" cm="1">
        <f t="array" ref="O2052">_xlfn.IFS(M2052&lt;=150000,"regular",M2052&lt;=300000,"premium",M2052&lt;=500000,"VIP")</f>
        <v>regular</v>
      </c>
    </row>
    <row r="2053" spans="1:15" x14ac:dyDescent="0.25">
      <c r="A2053" s="3">
        <v>12052</v>
      </c>
      <c r="B2053" s="5">
        <v>45926</v>
      </c>
      <c r="C2053" s="5" t="str">
        <f t="shared" si="96"/>
        <v>Sep</v>
      </c>
      <c r="D2053" s="5" t="str">
        <f t="shared" si="97"/>
        <v>2025</v>
      </c>
      <c r="E2053" s="3" t="s">
        <v>3958</v>
      </c>
      <c r="F2053" s="3" t="s">
        <v>23</v>
      </c>
      <c r="G2053" s="3" t="s">
        <v>29</v>
      </c>
      <c r="H2053" s="3" t="s">
        <v>39</v>
      </c>
      <c r="I2053" s="3" t="s">
        <v>132</v>
      </c>
      <c r="J2053" s="3" t="s">
        <v>3959</v>
      </c>
      <c r="K2053" s="3">
        <v>5</v>
      </c>
      <c r="L2053" s="3">
        <v>45068</v>
      </c>
      <c r="M2053" s="3">
        <f t="shared" si="98"/>
        <v>225340</v>
      </c>
      <c r="N2053" s="6">
        <f>Table2[[#This Row],[revenue]]/Table2[[#This Row],[Order ID]]</f>
        <v>18.697311649518753</v>
      </c>
      <c r="O2053" s="3" t="str" cm="1">
        <f t="array" ref="O2053">_xlfn.IFS(M2053&lt;=150000,"regular",M2053&lt;=300000,"premium",M2053&lt;=500000,"VIP")</f>
        <v>premium</v>
      </c>
    </row>
    <row r="2054" spans="1:15" x14ac:dyDescent="0.25">
      <c r="A2054" s="3">
        <v>12053</v>
      </c>
      <c r="B2054" s="5">
        <v>45229</v>
      </c>
      <c r="C2054" s="5" t="str">
        <f t="shared" si="96"/>
        <v>Oct</v>
      </c>
      <c r="D2054" s="5" t="str">
        <f t="shared" si="97"/>
        <v>2023</v>
      </c>
      <c r="E2054" s="3" t="s">
        <v>3960</v>
      </c>
      <c r="F2054" s="3" t="s">
        <v>11</v>
      </c>
      <c r="G2054" s="3" t="s">
        <v>61</v>
      </c>
      <c r="H2054" s="3" t="s">
        <v>77</v>
      </c>
      <c r="I2054" s="3" t="s">
        <v>109</v>
      </c>
      <c r="J2054" s="3" t="s">
        <v>3961</v>
      </c>
      <c r="K2054" s="3">
        <v>3</v>
      </c>
      <c r="L2054" s="3">
        <v>28772</v>
      </c>
      <c r="M2054" s="3">
        <f t="shared" si="98"/>
        <v>86316</v>
      </c>
      <c r="N2054" s="6">
        <f>Table2[[#This Row],[revenue]]/Table2[[#This Row],[Order ID]]</f>
        <v>7.1613706131253627</v>
      </c>
      <c r="O2054" s="3" t="str" cm="1">
        <f t="array" ref="O2054">_xlfn.IFS(M2054&lt;=150000,"regular",M2054&lt;=300000,"premium",M2054&lt;=500000,"VIP")</f>
        <v>regular</v>
      </c>
    </row>
    <row r="2055" spans="1:15" x14ac:dyDescent="0.25">
      <c r="A2055" s="3">
        <v>12054</v>
      </c>
      <c r="B2055" s="5">
        <v>45448</v>
      </c>
      <c r="C2055" s="5" t="str">
        <f t="shared" si="96"/>
        <v>Jun</v>
      </c>
      <c r="D2055" s="5" t="str">
        <f t="shared" si="97"/>
        <v>2024</v>
      </c>
      <c r="E2055" s="3" t="s">
        <v>3962</v>
      </c>
      <c r="F2055" s="3" t="s">
        <v>23</v>
      </c>
      <c r="G2055" s="3" t="s">
        <v>76</v>
      </c>
      <c r="H2055" s="3" t="s">
        <v>19</v>
      </c>
      <c r="I2055" s="3" t="s">
        <v>20</v>
      </c>
      <c r="J2055" s="3" t="s">
        <v>3963</v>
      </c>
      <c r="K2055" s="3">
        <v>4</v>
      </c>
      <c r="L2055" s="3">
        <v>14718</v>
      </c>
      <c r="M2055" s="3">
        <f t="shared" si="98"/>
        <v>58872</v>
      </c>
      <c r="N2055" s="6">
        <f>Table2[[#This Row],[revenue]]/Table2[[#This Row],[Order ID]]</f>
        <v>4.8840219014435045</v>
      </c>
      <c r="O2055" s="3" t="str" cm="1">
        <f t="array" ref="O2055">_xlfn.IFS(M2055&lt;=150000,"regular",M2055&lt;=300000,"premium",M2055&lt;=500000,"VIP")</f>
        <v>regular</v>
      </c>
    </row>
    <row r="2056" spans="1:15" x14ac:dyDescent="0.25">
      <c r="A2056" s="3">
        <v>12055</v>
      </c>
      <c r="B2056" s="5">
        <v>45499</v>
      </c>
      <c r="C2056" s="5" t="str">
        <f t="shared" si="96"/>
        <v>Jul</v>
      </c>
      <c r="D2056" s="5" t="str">
        <f t="shared" si="97"/>
        <v>2024</v>
      </c>
      <c r="E2056" s="3" t="s">
        <v>3964</v>
      </c>
      <c r="F2056" s="3" t="s">
        <v>11</v>
      </c>
      <c r="G2056" s="3" t="s">
        <v>61</v>
      </c>
      <c r="H2056" s="3" t="s">
        <v>87</v>
      </c>
      <c r="I2056" s="3" t="s">
        <v>174</v>
      </c>
      <c r="J2056" s="3" t="s">
        <v>3965</v>
      </c>
      <c r="K2056" s="3">
        <v>3</v>
      </c>
      <c r="L2056" s="3">
        <v>8259</v>
      </c>
      <c r="M2056" s="3">
        <f t="shared" si="98"/>
        <v>24777</v>
      </c>
      <c r="N2056" s="6">
        <f>Table2[[#This Row],[revenue]]/Table2[[#This Row],[Order ID]]</f>
        <v>2.0553297386976359</v>
      </c>
      <c r="O2056" s="3" t="str" cm="1">
        <f t="array" ref="O2056">_xlfn.IFS(M2056&lt;=150000,"regular",M2056&lt;=300000,"premium",M2056&lt;=500000,"VIP")</f>
        <v>regular</v>
      </c>
    </row>
    <row r="2057" spans="1:15" x14ac:dyDescent="0.25">
      <c r="A2057" s="3">
        <v>12056</v>
      </c>
      <c r="B2057" s="5">
        <v>45632</v>
      </c>
      <c r="C2057" s="5" t="str">
        <f t="shared" si="96"/>
        <v>Dec</v>
      </c>
      <c r="D2057" s="5" t="str">
        <f t="shared" si="97"/>
        <v>2024</v>
      </c>
      <c r="E2057" s="3" t="s">
        <v>3966</v>
      </c>
      <c r="F2057" s="3" t="s">
        <v>23</v>
      </c>
      <c r="G2057" s="3" t="s">
        <v>135</v>
      </c>
      <c r="H2057" s="3" t="s">
        <v>67</v>
      </c>
      <c r="I2057" s="3" t="s">
        <v>195</v>
      </c>
      <c r="J2057" s="3" t="s">
        <v>3967</v>
      </c>
      <c r="K2057" s="3">
        <v>4</v>
      </c>
      <c r="L2057" s="3">
        <v>67604</v>
      </c>
      <c r="M2057" s="3">
        <f t="shared" si="98"/>
        <v>270416</v>
      </c>
      <c r="N2057" s="6">
        <f>Table2[[#This Row],[revenue]]/Table2[[#This Row],[Order ID]]</f>
        <v>22.429993364299932</v>
      </c>
      <c r="O2057" s="3" t="str" cm="1">
        <f t="array" ref="O2057">_xlfn.IFS(M2057&lt;=150000,"regular",M2057&lt;=300000,"premium",M2057&lt;=500000,"VIP")</f>
        <v>premium</v>
      </c>
    </row>
    <row r="2058" spans="1:15" x14ac:dyDescent="0.25">
      <c r="A2058" s="3">
        <v>12057</v>
      </c>
      <c r="B2058" s="5">
        <v>45521</v>
      </c>
      <c r="C2058" s="5" t="str">
        <f t="shared" si="96"/>
        <v>Aug</v>
      </c>
      <c r="D2058" s="5" t="str">
        <f t="shared" si="97"/>
        <v>2024</v>
      </c>
      <c r="E2058" s="3" t="s">
        <v>3968</v>
      </c>
      <c r="F2058" s="3" t="s">
        <v>17</v>
      </c>
      <c r="G2058" s="3" t="s">
        <v>18</v>
      </c>
      <c r="H2058" s="3" t="s">
        <v>19</v>
      </c>
      <c r="I2058" s="3" t="s">
        <v>98</v>
      </c>
      <c r="J2058" s="3" t="s">
        <v>3969</v>
      </c>
      <c r="K2058" s="3">
        <v>4</v>
      </c>
      <c r="L2058" s="3">
        <v>56055</v>
      </c>
      <c r="M2058" s="3">
        <f t="shared" si="98"/>
        <v>224220</v>
      </c>
      <c r="N2058" s="6">
        <f>Table2[[#This Row],[revenue]]/Table2[[#This Row],[Order ID]]</f>
        <v>18.596665837272955</v>
      </c>
      <c r="O2058" s="3" t="str" cm="1">
        <f t="array" ref="O2058">_xlfn.IFS(M2058&lt;=150000,"regular",M2058&lt;=300000,"premium",M2058&lt;=500000,"VIP")</f>
        <v>premium</v>
      </c>
    </row>
    <row r="2059" spans="1:15" x14ac:dyDescent="0.25">
      <c r="A2059" s="3">
        <v>12058</v>
      </c>
      <c r="B2059" s="5">
        <v>45240</v>
      </c>
      <c r="C2059" s="5" t="str">
        <f t="shared" si="96"/>
        <v>Nov</v>
      </c>
      <c r="D2059" s="5" t="str">
        <f t="shared" si="97"/>
        <v>2023</v>
      </c>
      <c r="E2059" s="3" t="s">
        <v>3970</v>
      </c>
      <c r="F2059" s="3" t="s">
        <v>23</v>
      </c>
      <c r="G2059" s="3" t="s">
        <v>135</v>
      </c>
      <c r="H2059" s="3" t="s">
        <v>62</v>
      </c>
      <c r="I2059" s="3" t="s">
        <v>63</v>
      </c>
      <c r="J2059" s="3" t="s">
        <v>3971</v>
      </c>
      <c r="K2059" s="3">
        <v>5</v>
      </c>
      <c r="L2059" s="3">
        <v>18989</v>
      </c>
      <c r="M2059" s="3">
        <f t="shared" si="98"/>
        <v>94945</v>
      </c>
      <c r="N2059" s="6">
        <f>Table2[[#This Row],[revenue]]/Table2[[#This Row],[Order ID]]</f>
        <v>7.8740255432078285</v>
      </c>
      <c r="O2059" s="3" t="str" cm="1">
        <f t="array" ref="O2059">_xlfn.IFS(M2059&lt;=150000,"regular",M2059&lt;=300000,"premium",M2059&lt;=500000,"VIP")</f>
        <v>regular</v>
      </c>
    </row>
    <row r="2060" spans="1:15" x14ac:dyDescent="0.25">
      <c r="A2060" s="3">
        <v>12059</v>
      </c>
      <c r="B2060" s="5">
        <v>45387</v>
      </c>
      <c r="C2060" s="5" t="str">
        <f t="shared" si="96"/>
        <v>Apr</v>
      </c>
      <c r="D2060" s="5" t="str">
        <f t="shared" si="97"/>
        <v>2024</v>
      </c>
      <c r="E2060" s="3" t="s">
        <v>3704</v>
      </c>
      <c r="F2060" s="3" t="s">
        <v>33</v>
      </c>
      <c r="G2060" s="3" t="s">
        <v>55</v>
      </c>
      <c r="H2060" s="3" t="s">
        <v>39</v>
      </c>
      <c r="I2060" s="3" t="s">
        <v>132</v>
      </c>
      <c r="J2060" s="3" t="s">
        <v>3170</v>
      </c>
      <c r="K2060" s="3">
        <v>4</v>
      </c>
      <c r="L2060" s="3">
        <v>9993</v>
      </c>
      <c r="M2060" s="3">
        <f t="shared" si="98"/>
        <v>39972</v>
      </c>
      <c r="N2060" s="6">
        <f>Table2[[#This Row],[revenue]]/Table2[[#This Row],[Order ID]]</f>
        <v>3.3147027116676342</v>
      </c>
      <c r="O2060" s="3" t="str" cm="1">
        <f t="array" ref="O2060">_xlfn.IFS(M2060&lt;=150000,"regular",M2060&lt;=300000,"premium",M2060&lt;=500000,"VIP")</f>
        <v>regular</v>
      </c>
    </row>
    <row r="2061" spans="1:15" x14ac:dyDescent="0.25">
      <c r="A2061" s="3">
        <v>12060</v>
      </c>
      <c r="B2061" s="5">
        <v>45305</v>
      </c>
      <c r="C2061" s="5" t="str">
        <f t="shared" si="96"/>
        <v>Jan</v>
      </c>
      <c r="D2061" s="5" t="str">
        <f t="shared" si="97"/>
        <v>2024</v>
      </c>
      <c r="E2061" s="3" t="s">
        <v>3972</v>
      </c>
      <c r="F2061" s="3" t="s">
        <v>23</v>
      </c>
      <c r="G2061" s="3" t="s">
        <v>29</v>
      </c>
      <c r="H2061" s="3" t="s">
        <v>77</v>
      </c>
      <c r="I2061" s="3" t="s">
        <v>109</v>
      </c>
      <c r="J2061" s="3" t="s">
        <v>3157</v>
      </c>
      <c r="K2061" s="3">
        <v>1</v>
      </c>
      <c r="L2061" s="3">
        <v>79977</v>
      </c>
      <c r="M2061" s="3">
        <f t="shared" si="98"/>
        <v>79977</v>
      </c>
      <c r="N2061" s="6">
        <f>Table2[[#This Row],[revenue]]/Table2[[#This Row],[Order ID]]</f>
        <v>6.6315920398009949</v>
      </c>
      <c r="O2061" s="3" t="str" cm="1">
        <f t="array" ref="O2061">_xlfn.IFS(M2061&lt;=150000,"regular",M2061&lt;=300000,"premium",M2061&lt;=500000,"VIP")</f>
        <v>regular</v>
      </c>
    </row>
    <row r="2062" spans="1:15" x14ac:dyDescent="0.25">
      <c r="A2062" s="3">
        <v>12061</v>
      </c>
      <c r="B2062" s="5">
        <v>45867</v>
      </c>
      <c r="C2062" s="5" t="str">
        <f t="shared" si="96"/>
        <v>Jul</v>
      </c>
      <c r="D2062" s="5" t="str">
        <f t="shared" si="97"/>
        <v>2025</v>
      </c>
      <c r="E2062" s="3" t="s">
        <v>3973</v>
      </c>
      <c r="F2062" s="3" t="s">
        <v>17</v>
      </c>
      <c r="G2062" s="3" t="s">
        <v>51</v>
      </c>
      <c r="H2062" s="3" t="s">
        <v>67</v>
      </c>
      <c r="I2062" s="3" t="s">
        <v>195</v>
      </c>
      <c r="J2062" s="3" t="s">
        <v>3974</v>
      </c>
      <c r="K2062" s="3">
        <v>2</v>
      </c>
      <c r="L2062" s="3">
        <v>75748</v>
      </c>
      <c r="M2062" s="3">
        <f t="shared" si="98"/>
        <v>151496</v>
      </c>
      <c r="N2062" s="6">
        <f>Table2[[#This Row],[revenue]]/Table2[[#This Row],[Order ID]]</f>
        <v>12.560815852748528</v>
      </c>
      <c r="O2062" s="3" t="str" cm="1">
        <f t="array" ref="O2062">_xlfn.IFS(M2062&lt;=150000,"regular",M2062&lt;=300000,"premium",M2062&lt;=500000,"VIP")</f>
        <v>premium</v>
      </c>
    </row>
    <row r="2063" spans="1:15" x14ac:dyDescent="0.25">
      <c r="A2063" s="3">
        <v>12062</v>
      </c>
      <c r="B2063" s="5">
        <v>45284</v>
      </c>
      <c r="C2063" s="5" t="str">
        <f t="shared" si="96"/>
        <v>Dec</v>
      </c>
      <c r="D2063" s="5" t="str">
        <f t="shared" si="97"/>
        <v>2023</v>
      </c>
      <c r="E2063" s="3" t="s">
        <v>3975</v>
      </c>
      <c r="F2063" s="3" t="s">
        <v>23</v>
      </c>
      <c r="G2063" s="3" t="s">
        <v>105</v>
      </c>
      <c r="H2063" s="3" t="s">
        <v>19</v>
      </c>
      <c r="I2063" s="3" t="s">
        <v>124</v>
      </c>
      <c r="J2063" s="3" t="s">
        <v>3976</v>
      </c>
      <c r="K2063" s="3">
        <v>3</v>
      </c>
      <c r="L2063" s="3">
        <v>27010</v>
      </c>
      <c r="M2063" s="3">
        <f t="shared" si="98"/>
        <v>81030</v>
      </c>
      <c r="N2063" s="6">
        <f>Table2[[#This Row],[revenue]]/Table2[[#This Row],[Order ID]]</f>
        <v>6.7177914110429446</v>
      </c>
      <c r="O2063" s="3" t="str" cm="1">
        <f t="array" ref="O2063">_xlfn.IFS(M2063&lt;=150000,"regular",M2063&lt;=300000,"premium",M2063&lt;=500000,"VIP")</f>
        <v>regular</v>
      </c>
    </row>
    <row r="2064" spans="1:15" x14ac:dyDescent="0.25">
      <c r="A2064" s="3">
        <v>12063</v>
      </c>
      <c r="B2064" s="5">
        <v>45797</v>
      </c>
      <c r="C2064" s="5" t="str">
        <f t="shared" si="96"/>
        <v>May</v>
      </c>
      <c r="D2064" s="5" t="str">
        <f t="shared" si="97"/>
        <v>2025</v>
      </c>
      <c r="E2064" s="3" t="s">
        <v>3977</v>
      </c>
      <c r="F2064" s="3" t="s">
        <v>17</v>
      </c>
      <c r="G2064" s="3" t="s">
        <v>158</v>
      </c>
      <c r="H2064" s="3" t="s">
        <v>39</v>
      </c>
      <c r="I2064" s="3" t="s">
        <v>132</v>
      </c>
      <c r="J2064" s="3" t="s">
        <v>1867</v>
      </c>
      <c r="K2064" s="3">
        <v>4</v>
      </c>
      <c r="L2064" s="3">
        <v>71994</v>
      </c>
      <c r="M2064" s="3">
        <f t="shared" si="98"/>
        <v>287976</v>
      </c>
      <c r="N2064" s="6">
        <f>Table2[[#This Row],[revenue]]/Table2[[#This Row],[Order ID]]</f>
        <v>23.872668490425266</v>
      </c>
      <c r="O2064" s="3" t="str" cm="1">
        <f t="array" ref="O2064">_xlfn.IFS(M2064&lt;=150000,"regular",M2064&lt;=300000,"premium",M2064&lt;=500000,"VIP")</f>
        <v>premium</v>
      </c>
    </row>
    <row r="2065" spans="1:15" x14ac:dyDescent="0.25">
      <c r="A2065" s="3">
        <v>12064</v>
      </c>
      <c r="B2065" s="5">
        <v>45321</v>
      </c>
      <c r="C2065" s="5" t="str">
        <f t="shared" si="96"/>
        <v>Jan</v>
      </c>
      <c r="D2065" s="5" t="str">
        <f t="shared" si="97"/>
        <v>2024</v>
      </c>
      <c r="E2065" s="3" t="s">
        <v>3978</v>
      </c>
      <c r="F2065" s="3" t="s">
        <v>17</v>
      </c>
      <c r="G2065" s="3" t="s">
        <v>18</v>
      </c>
      <c r="H2065" s="3" t="s">
        <v>39</v>
      </c>
      <c r="I2065" s="3" t="s">
        <v>40</v>
      </c>
      <c r="J2065" s="3" t="s">
        <v>3979</v>
      </c>
      <c r="K2065" s="3">
        <v>2</v>
      </c>
      <c r="L2065" s="3">
        <v>47526</v>
      </c>
      <c r="M2065" s="3">
        <f t="shared" si="98"/>
        <v>95052</v>
      </c>
      <c r="N2065" s="6">
        <f>Table2[[#This Row],[revenue]]/Table2[[#This Row],[Order ID]]</f>
        <v>7.8789787798408488</v>
      </c>
      <c r="O2065" s="3" t="str" cm="1">
        <f t="array" ref="O2065">_xlfn.IFS(M2065&lt;=150000,"regular",M2065&lt;=300000,"premium",M2065&lt;=500000,"VIP")</f>
        <v>regular</v>
      </c>
    </row>
    <row r="2066" spans="1:15" x14ac:dyDescent="0.25">
      <c r="A2066" s="3">
        <v>12065</v>
      </c>
      <c r="B2066" s="5">
        <v>45377</v>
      </c>
      <c r="C2066" s="5" t="str">
        <f t="shared" si="96"/>
        <v>Mar</v>
      </c>
      <c r="D2066" s="5" t="str">
        <f t="shared" si="97"/>
        <v>2024</v>
      </c>
      <c r="E2066" s="3" t="s">
        <v>3980</v>
      </c>
      <c r="F2066" s="3" t="s">
        <v>17</v>
      </c>
      <c r="G2066" s="3" t="s">
        <v>47</v>
      </c>
      <c r="H2066" s="3" t="s">
        <v>67</v>
      </c>
      <c r="I2066" s="3" t="s">
        <v>231</v>
      </c>
      <c r="J2066" s="3" t="s">
        <v>3981</v>
      </c>
      <c r="K2066" s="3">
        <v>1</v>
      </c>
      <c r="L2066" s="3">
        <v>38318</v>
      </c>
      <c r="M2066" s="3">
        <f t="shared" si="98"/>
        <v>38318</v>
      </c>
      <c r="N2066" s="6">
        <f>Table2[[#This Row],[revenue]]/Table2[[#This Row],[Order ID]]</f>
        <v>3.1759635308744301</v>
      </c>
      <c r="O2066" s="3" t="str" cm="1">
        <f t="array" ref="O2066">_xlfn.IFS(M2066&lt;=150000,"regular",M2066&lt;=300000,"premium",M2066&lt;=500000,"VIP")</f>
        <v>regular</v>
      </c>
    </row>
    <row r="2067" spans="1:15" x14ac:dyDescent="0.25">
      <c r="A2067" s="3">
        <v>12066</v>
      </c>
      <c r="B2067" s="5">
        <v>45745</v>
      </c>
      <c r="C2067" s="5" t="str">
        <f t="shared" si="96"/>
        <v>Mar</v>
      </c>
      <c r="D2067" s="5" t="str">
        <f t="shared" si="97"/>
        <v>2025</v>
      </c>
      <c r="E2067" s="3" t="s">
        <v>3982</v>
      </c>
      <c r="F2067" s="3" t="s">
        <v>17</v>
      </c>
      <c r="G2067" s="3" t="s">
        <v>66</v>
      </c>
      <c r="H2067" s="3" t="s">
        <v>25</v>
      </c>
      <c r="I2067" s="3" t="s">
        <v>58</v>
      </c>
      <c r="J2067" s="3" t="s">
        <v>3983</v>
      </c>
      <c r="K2067" s="3">
        <v>1</v>
      </c>
      <c r="L2067" s="3">
        <v>56883</v>
      </c>
      <c r="M2067" s="3">
        <f t="shared" si="98"/>
        <v>56883</v>
      </c>
      <c r="N2067" s="6">
        <f>Table2[[#This Row],[revenue]]/Table2[[#This Row],[Order ID]]</f>
        <v>4.714321233217305</v>
      </c>
      <c r="O2067" s="3" t="str" cm="1">
        <f t="array" ref="O2067">_xlfn.IFS(M2067&lt;=150000,"regular",M2067&lt;=300000,"premium",M2067&lt;=500000,"VIP")</f>
        <v>regular</v>
      </c>
    </row>
    <row r="2068" spans="1:15" x14ac:dyDescent="0.25">
      <c r="A2068" s="3">
        <v>12067</v>
      </c>
      <c r="B2068" s="5">
        <v>45583</v>
      </c>
      <c r="C2068" s="5" t="str">
        <f t="shared" si="96"/>
        <v>Oct</v>
      </c>
      <c r="D2068" s="5" t="str">
        <f t="shared" si="97"/>
        <v>2024</v>
      </c>
      <c r="E2068" s="3" t="s">
        <v>3984</v>
      </c>
      <c r="F2068" s="3" t="s">
        <v>23</v>
      </c>
      <c r="G2068" s="3" t="s">
        <v>135</v>
      </c>
      <c r="H2068" s="3" t="s">
        <v>35</v>
      </c>
      <c r="I2068" s="3" t="s">
        <v>71</v>
      </c>
      <c r="J2068" s="3" t="s">
        <v>3985</v>
      </c>
      <c r="K2068" s="3">
        <v>1</v>
      </c>
      <c r="L2068" s="3">
        <v>18708</v>
      </c>
      <c r="M2068" s="3">
        <f t="shared" si="98"/>
        <v>18708</v>
      </c>
      <c r="N2068" s="6">
        <f>Table2[[#This Row],[revenue]]/Table2[[#This Row],[Order ID]]</f>
        <v>1.5503439131515704</v>
      </c>
      <c r="O2068" s="3" t="str" cm="1">
        <f t="array" ref="O2068">_xlfn.IFS(M2068&lt;=150000,"regular",M2068&lt;=300000,"premium",M2068&lt;=500000,"VIP")</f>
        <v>regular</v>
      </c>
    </row>
    <row r="2069" spans="1:15" x14ac:dyDescent="0.25">
      <c r="A2069" s="3">
        <v>12068</v>
      </c>
      <c r="B2069" s="5">
        <v>45860</v>
      </c>
      <c r="C2069" s="5" t="str">
        <f t="shared" si="96"/>
        <v>Jul</v>
      </c>
      <c r="D2069" s="5" t="str">
        <f t="shared" si="97"/>
        <v>2025</v>
      </c>
      <c r="E2069" s="3" t="s">
        <v>3986</v>
      </c>
      <c r="F2069" s="3" t="s">
        <v>33</v>
      </c>
      <c r="G2069" s="3" t="s">
        <v>43</v>
      </c>
      <c r="H2069" s="3" t="s">
        <v>39</v>
      </c>
      <c r="I2069" s="3" t="s">
        <v>117</v>
      </c>
      <c r="J2069" s="3" t="s">
        <v>3987</v>
      </c>
      <c r="K2069" s="3">
        <v>4</v>
      </c>
      <c r="L2069" s="3">
        <v>60603</v>
      </c>
      <c r="M2069" s="3">
        <f t="shared" si="98"/>
        <v>242412</v>
      </c>
      <c r="N2069" s="6">
        <f>Table2[[#This Row],[revenue]]/Table2[[#This Row],[Order ID]]</f>
        <v>20.087172688100761</v>
      </c>
      <c r="O2069" s="3" t="str" cm="1">
        <f t="array" ref="O2069">_xlfn.IFS(M2069&lt;=150000,"regular",M2069&lt;=300000,"premium",M2069&lt;=500000,"VIP")</f>
        <v>premium</v>
      </c>
    </row>
    <row r="2070" spans="1:15" x14ac:dyDescent="0.25">
      <c r="A2070" s="3">
        <v>12069</v>
      </c>
      <c r="B2070" s="5">
        <v>45801</v>
      </c>
      <c r="C2070" s="5" t="str">
        <f t="shared" si="96"/>
        <v>May</v>
      </c>
      <c r="D2070" s="5" t="str">
        <f t="shared" si="97"/>
        <v>2025</v>
      </c>
      <c r="E2070" s="3" t="s">
        <v>3988</v>
      </c>
      <c r="F2070" s="3" t="s">
        <v>17</v>
      </c>
      <c r="G2070" s="3" t="s">
        <v>18</v>
      </c>
      <c r="H2070" s="3" t="s">
        <v>19</v>
      </c>
      <c r="I2070" s="3" t="s">
        <v>124</v>
      </c>
      <c r="J2070" s="3" t="s">
        <v>3989</v>
      </c>
      <c r="K2070" s="3">
        <v>5</v>
      </c>
      <c r="L2070" s="3">
        <v>79431</v>
      </c>
      <c r="M2070" s="3">
        <f t="shared" si="98"/>
        <v>397155</v>
      </c>
      <c r="N2070" s="6">
        <f>Table2[[#This Row],[revenue]]/Table2[[#This Row],[Order ID]]</f>
        <v>32.907034551329851</v>
      </c>
      <c r="O2070" s="3" t="str" cm="1">
        <f t="array" ref="O2070">_xlfn.IFS(M2070&lt;=150000,"regular",M2070&lt;=300000,"premium",M2070&lt;=500000,"VIP")</f>
        <v>VIP</v>
      </c>
    </row>
    <row r="2071" spans="1:15" x14ac:dyDescent="0.25">
      <c r="A2071" s="3">
        <v>12070</v>
      </c>
      <c r="B2071" s="5">
        <v>45409</v>
      </c>
      <c r="C2071" s="5" t="str">
        <f t="shared" si="96"/>
        <v>Apr</v>
      </c>
      <c r="D2071" s="5" t="str">
        <f t="shared" si="97"/>
        <v>2024</v>
      </c>
      <c r="E2071" s="3" t="s">
        <v>3990</v>
      </c>
      <c r="F2071" s="3" t="s">
        <v>17</v>
      </c>
      <c r="G2071" s="3" t="s">
        <v>51</v>
      </c>
      <c r="H2071" s="3" t="s">
        <v>120</v>
      </c>
      <c r="I2071" s="3" t="s">
        <v>150</v>
      </c>
      <c r="J2071" s="3" t="s">
        <v>3991</v>
      </c>
      <c r="K2071" s="3">
        <v>4</v>
      </c>
      <c r="L2071" s="3">
        <v>20901</v>
      </c>
      <c r="M2071" s="3">
        <f t="shared" si="98"/>
        <v>83604</v>
      </c>
      <c r="N2071" s="6">
        <f>Table2[[#This Row],[revenue]]/Table2[[#This Row],[Order ID]]</f>
        <v>6.9265948632974315</v>
      </c>
      <c r="O2071" s="3" t="str" cm="1">
        <f t="array" ref="O2071">_xlfn.IFS(M2071&lt;=150000,"regular",M2071&lt;=300000,"premium",M2071&lt;=500000,"VIP")</f>
        <v>regular</v>
      </c>
    </row>
    <row r="2072" spans="1:15" x14ac:dyDescent="0.25">
      <c r="A2072" s="3">
        <v>12071</v>
      </c>
      <c r="B2072" s="5">
        <v>45320</v>
      </c>
      <c r="C2072" s="5" t="str">
        <f t="shared" si="96"/>
        <v>Jan</v>
      </c>
      <c r="D2072" s="5" t="str">
        <f t="shared" si="97"/>
        <v>2024</v>
      </c>
      <c r="E2072" s="3" t="s">
        <v>3992</v>
      </c>
      <c r="F2072" s="3" t="s">
        <v>23</v>
      </c>
      <c r="G2072" s="3" t="s">
        <v>76</v>
      </c>
      <c r="H2072" s="3" t="s">
        <v>120</v>
      </c>
      <c r="I2072" s="3" t="s">
        <v>139</v>
      </c>
      <c r="J2072" s="3" t="s">
        <v>1239</v>
      </c>
      <c r="K2072" s="3">
        <v>2</v>
      </c>
      <c r="L2072" s="3">
        <v>23718</v>
      </c>
      <c r="M2072" s="3">
        <f t="shared" si="98"/>
        <v>47436</v>
      </c>
      <c r="N2072" s="6">
        <f>Table2[[#This Row],[revenue]]/Table2[[#This Row],[Order ID]]</f>
        <v>3.929748985171071</v>
      </c>
      <c r="O2072" s="3" t="str" cm="1">
        <f t="array" ref="O2072">_xlfn.IFS(M2072&lt;=150000,"regular",M2072&lt;=300000,"premium",M2072&lt;=500000,"VIP")</f>
        <v>regular</v>
      </c>
    </row>
    <row r="2073" spans="1:15" x14ac:dyDescent="0.25">
      <c r="A2073" s="3">
        <v>12072</v>
      </c>
      <c r="B2073" s="5">
        <v>45497</v>
      </c>
      <c r="C2073" s="5" t="str">
        <f t="shared" si="96"/>
        <v>Jul</v>
      </c>
      <c r="D2073" s="5" t="str">
        <f t="shared" si="97"/>
        <v>2024</v>
      </c>
      <c r="E2073" s="3" t="s">
        <v>3993</v>
      </c>
      <c r="F2073" s="3" t="s">
        <v>33</v>
      </c>
      <c r="G2073" s="3" t="s">
        <v>94</v>
      </c>
      <c r="H2073" s="3" t="s">
        <v>87</v>
      </c>
      <c r="I2073" s="3" t="s">
        <v>147</v>
      </c>
      <c r="J2073" s="3" t="s">
        <v>3994</v>
      </c>
      <c r="K2073" s="3">
        <v>5</v>
      </c>
      <c r="L2073" s="3">
        <v>3533</v>
      </c>
      <c r="M2073" s="3">
        <f t="shared" si="98"/>
        <v>17665</v>
      </c>
      <c r="N2073" s="6">
        <f>Table2[[#This Row],[revenue]]/Table2[[#This Row],[Order ID]]</f>
        <v>1.4633035122597746</v>
      </c>
      <c r="O2073" s="3" t="str" cm="1">
        <f t="array" ref="O2073">_xlfn.IFS(M2073&lt;=150000,"regular",M2073&lt;=300000,"premium",M2073&lt;=500000,"VIP")</f>
        <v>regular</v>
      </c>
    </row>
    <row r="2074" spans="1:15" x14ac:dyDescent="0.25">
      <c r="A2074" s="3">
        <v>12073</v>
      </c>
      <c r="B2074" s="5">
        <v>45427</v>
      </c>
      <c r="C2074" s="5" t="str">
        <f t="shared" si="96"/>
        <v>May</v>
      </c>
      <c r="D2074" s="5" t="str">
        <f t="shared" si="97"/>
        <v>2024</v>
      </c>
      <c r="E2074" s="3" t="s">
        <v>3995</v>
      </c>
      <c r="F2074" s="3" t="s">
        <v>17</v>
      </c>
      <c r="G2074" s="3" t="s">
        <v>18</v>
      </c>
      <c r="H2074" s="3" t="s">
        <v>62</v>
      </c>
      <c r="I2074" s="3" t="s">
        <v>142</v>
      </c>
      <c r="J2074" s="3" t="s">
        <v>3005</v>
      </c>
      <c r="K2074" s="3">
        <v>5</v>
      </c>
      <c r="L2074" s="3">
        <v>7131</v>
      </c>
      <c r="M2074" s="3">
        <f t="shared" si="98"/>
        <v>35655</v>
      </c>
      <c r="N2074" s="6">
        <f>Table2[[#This Row],[revenue]]/Table2[[#This Row],[Order ID]]</f>
        <v>2.9532841878572018</v>
      </c>
      <c r="O2074" s="3" t="str" cm="1">
        <f t="array" ref="O2074">_xlfn.IFS(M2074&lt;=150000,"regular",M2074&lt;=300000,"premium",M2074&lt;=500000,"VIP")</f>
        <v>regular</v>
      </c>
    </row>
    <row r="2075" spans="1:15" x14ac:dyDescent="0.25">
      <c r="A2075" s="3">
        <v>12074</v>
      </c>
      <c r="B2075" s="5">
        <v>45759</v>
      </c>
      <c r="C2075" s="5" t="str">
        <f t="shared" si="96"/>
        <v>Apr</v>
      </c>
      <c r="D2075" s="5" t="str">
        <f t="shared" si="97"/>
        <v>2025</v>
      </c>
      <c r="E2075" s="3" t="s">
        <v>3996</v>
      </c>
      <c r="F2075" s="3" t="s">
        <v>33</v>
      </c>
      <c r="G2075" s="3" t="s">
        <v>43</v>
      </c>
      <c r="H2075" s="3" t="s">
        <v>19</v>
      </c>
      <c r="I2075" s="3" t="s">
        <v>30</v>
      </c>
      <c r="J2075" s="3" t="s">
        <v>3997</v>
      </c>
      <c r="K2075" s="3">
        <v>5</v>
      </c>
      <c r="L2075" s="3">
        <v>578</v>
      </c>
      <c r="M2075" s="3">
        <f t="shared" si="98"/>
        <v>2890</v>
      </c>
      <c r="N2075" s="6">
        <f>Table2[[#This Row],[revenue]]/Table2[[#This Row],[Order ID]]</f>
        <v>0.23935729667053171</v>
      </c>
      <c r="O2075" s="3" t="str" cm="1">
        <f t="array" ref="O2075">_xlfn.IFS(M2075&lt;=150000,"regular",M2075&lt;=300000,"premium",M2075&lt;=500000,"VIP")</f>
        <v>regular</v>
      </c>
    </row>
    <row r="2076" spans="1:15" x14ac:dyDescent="0.25">
      <c r="A2076" s="3">
        <v>12075</v>
      </c>
      <c r="B2076" s="5">
        <v>45905</v>
      </c>
      <c r="C2076" s="5" t="str">
        <f t="shared" si="96"/>
        <v>Sep</v>
      </c>
      <c r="D2076" s="5" t="str">
        <f t="shared" si="97"/>
        <v>2025</v>
      </c>
      <c r="E2076" s="3" t="s">
        <v>3998</v>
      </c>
      <c r="F2076" s="3" t="s">
        <v>17</v>
      </c>
      <c r="G2076" s="3" t="s">
        <v>158</v>
      </c>
      <c r="H2076" s="3" t="s">
        <v>67</v>
      </c>
      <c r="I2076" s="3" t="s">
        <v>400</v>
      </c>
      <c r="J2076" s="3" t="s">
        <v>3999</v>
      </c>
      <c r="K2076" s="3">
        <v>3</v>
      </c>
      <c r="L2076" s="3">
        <v>24189</v>
      </c>
      <c r="M2076" s="3">
        <f t="shared" si="98"/>
        <v>72567</v>
      </c>
      <c r="N2076" s="6">
        <f>Table2[[#This Row],[revenue]]/Table2[[#This Row],[Order ID]]</f>
        <v>6.0096894409937889</v>
      </c>
      <c r="O2076" s="3" t="str" cm="1">
        <f t="array" ref="O2076">_xlfn.IFS(M2076&lt;=150000,"regular",M2076&lt;=300000,"premium",M2076&lt;=500000,"VIP")</f>
        <v>regular</v>
      </c>
    </row>
    <row r="2077" spans="1:15" x14ac:dyDescent="0.25">
      <c r="A2077" s="3">
        <v>12076</v>
      </c>
      <c r="B2077" s="5">
        <v>45489</v>
      </c>
      <c r="C2077" s="5" t="str">
        <f t="shared" si="96"/>
        <v>Jul</v>
      </c>
      <c r="D2077" s="5" t="str">
        <f t="shared" si="97"/>
        <v>2024</v>
      </c>
      <c r="E2077" s="3" t="s">
        <v>4000</v>
      </c>
      <c r="F2077" s="3" t="s">
        <v>23</v>
      </c>
      <c r="G2077" s="3" t="s">
        <v>29</v>
      </c>
      <c r="H2077" s="3" t="s">
        <v>67</v>
      </c>
      <c r="I2077" s="3" t="s">
        <v>195</v>
      </c>
      <c r="J2077" s="3" t="s">
        <v>4001</v>
      </c>
      <c r="K2077" s="3">
        <v>4</v>
      </c>
      <c r="L2077" s="3">
        <v>75193</v>
      </c>
      <c r="M2077" s="3">
        <f t="shared" si="98"/>
        <v>300772</v>
      </c>
      <c r="N2077" s="6">
        <f>Table2[[#This Row],[revenue]]/Table2[[#This Row],[Order ID]]</f>
        <v>24.906591586618084</v>
      </c>
      <c r="O2077" s="3" t="str" cm="1">
        <f t="array" ref="O2077">_xlfn.IFS(M2077&lt;=150000,"regular",M2077&lt;=300000,"premium",M2077&lt;=500000,"VIP")</f>
        <v>VIP</v>
      </c>
    </row>
    <row r="2078" spans="1:15" x14ac:dyDescent="0.25">
      <c r="A2078" s="3">
        <v>12077</v>
      </c>
      <c r="B2078" s="5">
        <v>45432</v>
      </c>
      <c r="C2078" s="5" t="str">
        <f t="shared" si="96"/>
        <v>May</v>
      </c>
      <c r="D2078" s="5" t="str">
        <f t="shared" si="97"/>
        <v>2024</v>
      </c>
      <c r="E2078" s="3" t="s">
        <v>4002</v>
      </c>
      <c r="F2078" s="3" t="s">
        <v>23</v>
      </c>
      <c r="G2078" s="3" t="s">
        <v>135</v>
      </c>
      <c r="H2078" s="3" t="s">
        <v>62</v>
      </c>
      <c r="I2078" s="3" t="s">
        <v>508</v>
      </c>
      <c r="J2078" s="3" t="s">
        <v>707</v>
      </c>
      <c r="K2078" s="3">
        <v>3</v>
      </c>
      <c r="L2078" s="3">
        <v>67112</v>
      </c>
      <c r="M2078" s="3">
        <f t="shared" si="98"/>
        <v>201336</v>
      </c>
      <c r="N2078" s="6">
        <f>Table2[[#This Row],[revenue]]/Table2[[#This Row],[Order ID]]</f>
        <v>16.671027573072784</v>
      </c>
      <c r="O2078" s="3" t="str" cm="1">
        <f t="array" ref="O2078">_xlfn.IFS(M2078&lt;=150000,"regular",M2078&lt;=300000,"premium",M2078&lt;=500000,"VIP")</f>
        <v>premium</v>
      </c>
    </row>
    <row r="2079" spans="1:15" x14ac:dyDescent="0.25">
      <c r="A2079" s="3">
        <v>12078</v>
      </c>
      <c r="B2079" s="5">
        <v>45411</v>
      </c>
      <c r="C2079" s="5" t="str">
        <f t="shared" si="96"/>
        <v>Apr</v>
      </c>
      <c r="D2079" s="5" t="str">
        <f t="shared" si="97"/>
        <v>2024</v>
      </c>
      <c r="E2079" s="3" t="s">
        <v>4003</v>
      </c>
      <c r="F2079" s="3" t="s">
        <v>17</v>
      </c>
      <c r="G2079" s="3" t="s">
        <v>158</v>
      </c>
      <c r="H2079" s="3" t="s">
        <v>120</v>
      </c>
      <c r="I2079" s="3" t="s">
        <v>139</v>
      </c>
      <c r="J2079" s="3" t="s">
        <v>4004</v>
      </c>
      <c r="K2079" s="3">
        <v>2</v>
      </c>
      <c r="L2079" s="3">
        <v>67207</v>
      </c>
      <c r="M2079" s="3">
        <f t="shared" si="98"/>
        <v>134414</v>
      </c>
      <c r="N2079" s="6">
        <f>Table2[[#This Row],[revenue]]/Table2[[#This Row],[Order ID]]</f>
        <v>11.12882927637026</v>
      </c>
      <c r="O2079" s="3" t="str" cm="1">
        <f t="array" ref="O2079">_xlfn.IFS(M2079&lt;=150000,"regular",M2079&lt;=300000,"premium",M2079&lt;=500000,"VIP")</f>
        <v>regular</v>
      </c>
    </row>
    <row r="2080" spans="1:15" x14ac:dyDescent="0.25">
      <c r="A2080" s="3">
        <v>12079</v>
      </c>
      <c r="B2080" s="5">
        <v>45272</v>
      </c>
      <c r="C2080" s="5" t="str">
        <f t="shared" si="96"/>
        <v>Dec</v>
      </c>
      <c r="D2080" s="5" t="str">
        <f t="shared" si="97"/>
        <v>2023</v>
      </c>
      <c r="E2080" s="3" t="s">
        <v>4005</v>
      </c>
      <c r="F2080" s="3" t="s">
        <v>17</v>
      </c>
      <c r="G2080" s="3" t="s">
        <v>66</v>
      </c>
      <c r="H2080" s="3" t="s">
        <v>87</v>
      </c>
      <c r="I2080" s="3" t="s">
        <v>147</v>
      </c>
      <c r="J2080" s="3" t="s">
        <v>4006</v>
      </c>
      <c r="K2080" s="3">
        <v>5</v>
      </c>
      <c r="L2080" s="3">
        <v>31268</v>
      </c>
      <c r="M2080" s="3">
        <f t="shared" si="98"/>
        <v>156340</v>
      </c>
      <c r="N2080" s="6">
        <f>Table2[[#This Row],[revenue]]/Table2[[#This Row],[Order ID]]</f>
        <v>12.943124430830366</v>
      </c>
      <c r="O2080" s="3" t="str" cm="1">
        <f t="array" ref="O2080">_xlfn.IFS(M2080&lt;=150000,"regular",M2080&lt;=300000,"premium",M2080&lt;=500000,"VIP")</f>
        <v>premium</v>
      </c>
    </row>
    <row r="2081" spans="1:15" x14ac:dyDescent="0.25">
      <c r="A2081" s="3">
        <v>12080</v>
      </c>
      <c r="B2081" s="5">
        <v>45639</v>
      </c>
      <c r="C2081" s="5" t="str">
        <f t="shared" si="96"/>
        <v>Dec</v>
      </c>
      <c r="D2081" s="5" t="str">
        <f t="shared" si="97"/>
        <v>2024</v>
      </c>
      <c r="E2081" s="3" t="s">
        <v>4007</v>
      </c>
      <c r="F2081" s="3" t="s">
        <v>33</v>
      </c>
      <c r="G2081" s="3" t="s">
        <v>34</v>
      </c>
      <c r="H2081" s="3" t="s">
        <v>67</v>
      </c>
      <c r="I2081" s="3" t="s">
        <v>231</v>
      </c>
      <c r="J2081" s="3" t="s">
        <v>4008</v>
      </c>
      <c r="K2081" s="3">
        <v>5</v>
      </c>
      <c r="L2081" s="3">
        <v>76437</v>
      </c>
      <c r="M2081" s="3">
        <f t="shared" si="98"/>
        <v>382185</v>
      </c>
      <c r="N2081" s="6">
        <f>Table2[[#This Row],[revenue]]/Table2[[#This Row],[Order ID]]</f>
        <v>31.637831125827816</v>
      </c>
      <c r="O2081" s="3" t="str" cm="1">
        <f t="array" ref="O2081">_xlfn.IFS(M2081&lt;=150000,"regular",M2081&lt;=300000,"premium",M2081&lt;=500000,"VIP")</f>
        <v>VIP</v>
      </c>
    </row>
    <row r="2082" spans="1:15" x14ac:dyDescent="0.25">
      <c r="A2082" s="3">
        <v>12081</v>
      </c>
      <c r="B2082" s="5">
        <v>45450</v>
      </c>
      <c r="C2082" s="5" t="str">
        <f t="shared" si="96"/>
        <v>Jun</v>
      </c>
      <c r="D2082" s="5" t="str">
        <f t="shared" si="97"/>
        <v>2024</v>
      </c>
      <c r="E2082" s="3" t="s">
        <v>4009</v>
      </c>
      <c r="F2082" s="3" t="s">
        <v>23</v>
      </c>
      <c r="G2082" s="3" t="s">
        <v>135</v>
      </c>
      <c r="H2082" s="3" t="s">
        <v>39</v>
      </c>
      <c r="I2082" s="3" t="s">
        <v>192</v>
      </c>
      <c r="J2082" s="3" t="s">
        <v>4010</v>
      </c>
      <c r="K2082" s="3">
        <v>5</v>
      </c>
      <c r="L2082" s="3">
        <v>33383</v>
      </c>
      <c r="M2082" s="3">
        <f t="shared" si="98"/>
        <v>166915</v>
      </c>
      <c r="N2082" s="6">
        <f>Table2[[#This Row],[revenue]]/Table2[[#This Row],[Order ID]]</f>
        <v>13.816323152056949</v>
      </c>
      <c r="O2082" s="3" t="str" cm="1">
        <f t="array" ref="O2082">_xlfn.IFS(M2082&lt;=150000,"regular",M2082&lt;=300000,"premium",M2082&lt;=500000,"VIP")</f>
        <v>premium</v>
      </c>
    </row>
    <row r="2083" spans="1:15" x14ac:dyDescent="0.25">
      <c r="A2083" s="3">
        <v>12082</v>
      </c>
      <c r="B2083" s="5">
        <v>45743</v>
      </c>
      <c r="C2083" s="5" t="str">
        <f t="shared" si="96"/>
        <v>Mar</v>
      </c>
      <c r="D2083" s="5" t="str">
        <f t="shared" si="97"/>
        <v>2025</v>
      </c>
      <c r="E2083" s="3" t="s">
        <v>650</v>
      </c>
      <c r="F2083" s="3" t="s">
        <v>33</v>
      </c>
      <c r="G2083" s="3" t="s">
        <v>94</v>
      </c>
      <c r="H2083" s="3" t="s">
        <v>87</v>
      </c>
      <c r="I2083" s="3" t="s">
        <v>205</v>
      </c>
      <c r="J2083" s="3" t="s">
        <v>4011</v>
      </c>
      <c r="K2083" s="3">
        <v>4</v>
      </c>
      <c r="L2083" s="3">
        <v>11114</v>
      </c>
      <c r="M2083" s="3">
        <f t="shared" si="98"/>
        <v>44456</v>
      </c>
      <c r="N2083" s="6">
        <f>Table2[[#This Row],[revenue]]/Table2[[#This Row],[Order ID]]</f>
        <v>3.6795232577387851</v>
      </c>
      <c r="O2083" s="3" t="str" cm="1">
        <f t="array" ref="O2083">_xlfn.IFS(M2083&lt;=150000,"regular",M2083&lt;=300000,"premium",M2083&lt;=500000,"VIP")</f>
        <v>regular</v>
      </c>
    </row>
    <row r="2084" spans="1:15" x14ac:dyDescent="0.25">
      <c r="A2084" s="3">
        <v>12083</v>
      </c>
      <c r="B2084" s="5">
        <v>45461</v>
      </c>
      <c r="C2084" s="5" t="str">
        <f t="shared" si="96"/>
        <v>Jun</v>
      </c>
      <c r="D2084" s="5" t="str">
        <f t="shared" si="97"/>
        <v>2024</v>
      </c>
      <c r="E2084" s="3" t="s">
        <v>4012</v>
      </c>
      <c r="F2084" s="3" t="s">
        <v>11</v>
      </c>
      <c r="G2084" s="3" t="s">
        <v>61</v>
      </c>
      <c r="H2084" s="3" t="s">
        <v>120</v>
      </c>
      <c r="I2084" s="3" t="s">
        <v>155</v>
      </c>
      <c r="J2084" s="3" t="s">
        <v>4013</v>
      </c>
      <c r="K2084" s="3">
        <v>4</v>
      </c>
      <c r="L2084" s="3">
        <v>17629</v>
      </c>
      <c r="M2084" s="3">
        <f t="shared" si="98"/>
        <v>70516</v>
      </c>
      <c r="N2084" s="6">
        <f>Table2[[#This Row],[revenue]]/Table2[[#This Row],[Order ID]]</f>
        <v>5.8359678887693454</v>
      </c>
      <c r="O2084" s="3" t="str" cm="1">
        <f t="array" ref="O2084">_xlfn.IFS(M2084&lt;=150000,"regular",M2084&lt;=300000,"premium",M2084&lt;=500000,"VIP")</f>
        <v>regular</v>
      </c>
    </row>
    <row r="2085" spans="1:15" x14ac:dyDescent="0.25">
      <c r="A2085" s="3">
        <v>12084</v>
      </c>
      <c r="B2085" s="5">
        <v>45757</v>
      </c>
      <c r="C2085" s="5" t="str">
        <f t="shared" si="96"/>
        <v>Apr</v>
      </c>
      <c r="D2085" s="5" t="str">
        <f t="shared" si="97"/>
        <v>2025</v>
      </c>
      <c r="E2085" s="3" t="s">
        <v>4014</v>
      </c>
      <c r="F2085" s="3" t="s">
        <v>23</v>
      </c>
      <c r="G2085" s="3" t="s">
        <v>105</v>
      </c>
      <c r="H2085" s="3" t="s">
        <v>120</v>
      </c>
      <c r="I2085" s="3" t="s">
        <v>121</v>
      </c>
      <c r="J2085" s="3" t="s">
        <v>4015</v>
      </c>
      <c r="K2085" s="3">
        <v>3</v>
      </c>
      <c r="L2085" s="3">
        <v>40924</v>
      </c>
      <c r="M2085" s="3">
        <f t="shared" si="98"/>
        <v>122772</v>
      </c>
      <c r="N2085" s="6">
        <f>Table2[[#This Row],[revenue]]/Table2[[#This Row],[Order ID]]</f>
        <v>10.159880834160873</v>
      </c>
      <c r="O2085" s="3" t="str" cm="1">
        <f t="array" ref="O2085">_xlfn.IFS(M2085&lt;=150000,"regular",M2085&lt;=300000,"premium",M2085&lt;=500000,"VIP")</f>
        <v>regular</v>
      </c>
    </row>
    <row r="2086" spans="1:15" x14ac:dyDescent="0.25">
      <c r="A2086" s="3">
        <v>12085</v>
      </c>
      <c r="B2086" s="5">
        <v>45773</v>
      </c>
      <c r="C2086" s="5" t="str">
        <f t="shared" si="96"/>
        <v>Apr</v>
      </c>
      <c r="D2086" s="5" t="str">
        <f t="shared" si="97"/>
        <v>2025</v>
      </c>
      <c r="E2086" s="3" t="s">
        <v>4016</v>
      </c>
      <c r="F2086" s="3" t="s">
        <v>33</v>
      </c>
      <c r="G2086" s="3" t="s">
        <v>34</v>
      </c>
      <c r="H2086" s="3" t="s">
        <v>87</v>
      </c>
      <c r="I2086" s="3" t="s">
        <v>205</v>
      </c>
      <c r="J2086" s="3" t="s">
        <v>4017</v>
      </c>
      <c r="K2086" s="3">
        <v>1</v>
      </c>
      <c r="L2086" s="3">
        <v>41878</v>
      </c>
      <c r="M2086" s="3">
        <f t="shared" si="98"/>
        <v>41878</v>
      </c>
      <c r="N2086" s="6">
        <f>Table2[[#This Row],[revenue]]/Table2[[#This Row],[Order ID]]</f>
        <v>3.4652875465453041</v>
      </c>
      <c r="O2086" s="3" t="str" cm="1">
        <f t="array" ref="O2086">_xlfn.IFS(M2086&lt;=150000,"regular",M2086&lt;=300000,"premium",M2086&lt;=500000,"VIP")</f>
        <v>regular</v>
      </c>
    </row>
    <row r="2087" spans="1:15" x14ac:dyDescent="0.25">
      <c r="A2087" s="3">
        <v>12086</v>
      </c>
      <c r="B2087" s="5">
        <v>45870</v>
      </c>
      <c r="C2087" s="5" t="str">
        <f t="shared" si="96"/>
        <v>Aug</v>
      </c>
      <c r="D2087" s="5" t="str">
        <f t="shared" si="97"/>
        <v>2025</v>
      </c>
      <c r="E2087" s="3" t="s">
        <v>4018</v>
      </c>
      <c r="F2087" s="3" t="s">
        <v>17</v>
      </c>
      <c r="G2087" s="3" t="s">
        <v>18</v>
      </c>
      <c r="H2087" s="3" t="s">
        <v>25</v>
      </c>
      <c r="I2087" s="3" t="s">
        <v>58</v>
      </c>
      <c r="J2087" s="3" t="s">
        <v>4019</v>
      </c>
      <c r="K2087" s="3">
        <v>4</v>
      </c>
      <c r="L2087" s="3">
        <v>47351</v>
      </c>
      <c r="M2087" s="3">
        <f t="shared" si="98"/>
        <v>189404</v>
      </c>
      <c r="N2087" s="6">
        <f>Table2[[#This Row],[revenue]]/Table2[[#This Row],[Order ID]]</f>
        <v>15.671355287109051</v>
      </c>
      <c r="O2087" s="3" t="str" cm="1">
        <f t="array" ref="O2087">_xlfn.IFS(M2087&lt;=150000,"regular",M2087&lt;=300000,"premium",M2087&lt;=500000,"VIP")</f>
        <v>premium</v>
      </c>
    </row>
    <row r="2088" spans="1:15" x14ac:dyDescent="0.25">
      <c r="A2088" s="3">
        <v>12087</v>
      </c>
      <c r="B2088" s="5">
        <v>45252</v>
      </c>
      <c r="C2088" s="5" t="str">
        <f t="shared" si="96"/>
        <v>Nov</v>
      </c>
      <c r="D2088" s="5" t="str">
        <f t="shared" si="97"/>
        <v>2023</v>
      </c>
      <c r="E2088" s="3" t="s">
        <v>4020</v>
      </c>
      <c r="F2088" s="3" t="s">
        <v>33</v>
      </c>
      <c r="G2088" s="3" t="s">
        <v>101</v>
      </c>
      <c r="H2088" s="3" t="s">
        <v>35</v>
      </c>
      <c r="I2088" s="3" t="s">
        <v>44</v>
      </c>
      <c r="J2088" s="3" t="s">
        <v>4021</v>
      </c>
      <c r="K2088" s="3">
        <v>2</v>
      </c>
      <c r="L2088" s="3">
        <v>14660</v>
      </c>
      <c r="M2088" s="3">
        <f t="shared" si="98"/>
        <v>29320</v>
      </c>
      <c r="N2088" s="6">
        <f>Table2[[#This Row],[revenue]]/Table2[[#This Row],[Order ID]]</f>
        <v>2.4257466699760073</v>
      </c>
      <c r="O2088" s="3" t="str" cm="1">
        <f t="array" ref="O2088">_xlfn.IFS(M2088&lt;=150000,"regular",M2088&lt;=300000,"premium",M2088&lt;=500000,"VIP")</f>
        <v>regular</v>
      </c>
    </row>
    <row r="2089" spans="1:15" x14ac:dyDescent="0.25">
      <c r="A2089" s="3">
        <v>12088</v>
      </c>
      <c r="B2089" s="5">
        <v>45462</v>
      </c>
      <c r="C2089" s="5" t="str">
        <f t="shared" si="96"/>
        <v>Jun</v>
      </c>
      <c r="D2089" s="5" t="str">
        <f t="shared" si="97"/>
        <v>2024</v>
      </c>
      <c r="E2089" s="3" t="s">
        <v>4022</v>
      </c>
      <c r="F2089" s="3" t="s">
        <v>33</v>
      </c>
      <c r="G2089" s="3" t="s">
        <v>43</v>
      </c>
      <c r="H2089" s="3" t="s">
        <v>19</v>
      </c>
      <c r="I2089" s="3" t="s">
        <v>30</v>
      </c>
      <c r="J2089" s="3" t="s">
        <v>4023</v>
      </c>
      <c r="K2089" s="3">
        <v>4</v>
      </c>
      <c r="L2089" s="3">
        <v>15163</v>
      </c>
      <c r="M2089" s="3">
        <f t="shared" si="98"/>
        <v>60652</v>
      </c>
      <c r="N2089" s="6">
        <f>Table2[[#This Row],[revenue]]/Table2[[#This Row],[Order ID]]</f>
        <v>5.0175380542686963</v>
      </c>
      <c r="O2089" s="3" t="str" cm="1">
        <f t="array" ref="O2089">_xlfn.IFS(M2089&lt;=150000,"regular",M2089&lt;=300000,"premium",M2089&lt;=500000,"VIP")</f>
        <v>regular</v>
      </c>
    </row>
    <row r="2090" spans="1:15" x14ac:dyDescent="0.25">
      <c r="A2090" s="3">
        <v>12089</v>
      </c>
      <c r="B2090" s="5">
        <v>45660</v>
      </c>
      <c r="C2090" s="5" t="str">
        <f t="shared" si="96"/>
        <v>Jan</v>
      </c>
      <c r="D2090" s="5" t="str">
        <f t="shared" si="97"/>
        <v>2025</v>
      </c>
      <c r="E2090" s="3" t="s">
        <v>4024</v>
      </c>
      <c r="F2090" s="3" t="s">
        <v>11</v>
      </c>
      <c r="G2090" s="3" t="s">
        <v>12</v>
      </c>
      <c r="H2090" s="3" t="s">
        <v>77</v>
      </c>
      <c r="I2090" s="3" t="s">
        <v>162</v>
      </c>
      <c r="J2090" s="3" t="s">
        <v>4025</v>
      </c>
      <c r="K2090" s="3">
        <v>1</v>
      </c>
      <c r="L2090" s="3">
        <v>57139</v>
      </c>
      <c r="M2090" s="3">
        <f t="shared" si="98"/>
        <v>57139</v>
      </c>
      <c r="N2090" s="6">
        <f>Table2[[#This Row],[revenue]]/Table2[[#This Row],[Order ID]]</f>
        <v>4.7265282488212428</v>
      </c>
      <c r="O2090" s="3" t="str" cm="1">
        <f t="array" ref="O2090">_xlfn.IFS(M2090&lt;=150000,"regular",M2090&lt;=300000,"premium",M2090&lt;=500000,"VIP")</f>
        <v>regular</v>
      </c>
    </row>
    <row r="2091" spans="1:15" x14ac:dyDescent="0.25">
      <c r="A2091" s="3">
        <v>12090</v>
      </c>
      <c r="B2091" s="5">
        <v>45918</v>
      </c>
      <c r="C2091" s="5" t="str">
        <f t="shared" si="96"/>
        <v>Sep</v>
      </c>
      <c r="D2091" s="5" t="str">
        <f t="shared" si="97"/>
        <v>2025</v>
      </c>
      <c r="E2091" s="3" t="s">
        <v>4026</v>
      </c>
      <c r="F2091" s="3" t="s">
        <v>33</v>
      </c>
      <c r="G2091" s="3" t="s">
        <v>55</v>
      </c>
      <c r="H2091" s="3" t="s">
        <v>35</v>
      </c>
      <c r="I2091" s="3" t="s">
        <v>44</v>
      </c>
      <c r="J2091" s="3" t="s">
        <v>4027</v>
      </c>
      <c r="K2091" s="3">
        <v>4</v>
      </c>
      <c r="L2091" s="3">
        <v>66247</v>
      </c>
      <c r="M2091" s="3">
        <f t="shared" si="98"/>
        <v>264988</v>
      </c>
      <c r="N2091" s="6">
        <f>Table2[[#This Row],[revenue]]/Table2[[#This Row],[Order ID]]</f>
        <v>21.917948717948718</v>
      </c>
      <c r="O2091" s="3" t="str" cm="1">
        <f t="array" ref="O2091">_xlfn.IFS(M2091&lt;=150000,"regular",M2091&lt;=300000,"premium",M2091&lt;=500000,"VIP")</f>
        <v>premium</v>
      </c>
    </row>
    <row r="2092" spans="1:15" x14ac:dyDescent="0.25">
      <c r="A2092" s="3">
        <v>12091</v>
      </c>
      <c r="B2092" s="5">
        <v>45443</v>
      </c>
      <c r="C2092" s="5" t="str">
        <f t="shared" si="96"/>
        <v>May</v>
      </c>
      <c r="D2092" s="5" t="str">
        <f t="shared" si="97"/>
        <v>2024</v>
      </c>
      <c r="E2092" s="3" t="s">
        <v>4028</v>
      </c>
      <c r="F2092" s="3" t="s">
        <v>11</v>
      </c>
      <c r="G2092" s="3" t="s">
        <v>12</v>
      </c>
      <c r="H2092" s="3" t="s">
        <v>87</v>
      </c>
      <c r="I2092" s="3" t="s">
        <v>174</v>
      </c>
      <c r="J2092" s="3" t="s">
        <v>4029</v>
      </c>
      <c r="K2092" s="3">
        <v>5</v>
      </c>
      <c r="L2092" s="3">
        <v>45080</v>
      </c>
      <c r="M2092" s="3">
        <f t="shared" si="98"/>
        <v>225400</v>
      </c>
      <c r="N2092" s="6">
        <f>Table2[[#This Row],[revenue]]/Table2[[#This Row],[Order ID]]</f>
        <v>18.641965098006782</v>
      </c>
      <c r="O2092" s="3" t="str" cm="1">
        <f t="array" ref="O2092">_xlfn.IFS(M2092&lt;=150000,"regular",M2092&lt;=300000,"premium",M2092&lt;=500000,"VIP")</f>
        <v>premium</v>
      </c>
    </row>
    <row r="2093" spans="1:15" x14ac:dyDescent="0.25">
      <c r="A2093" s="3">
        <v>12092</v>
      </c>
      <c r="B2093" s="5">
        <v>45749</v>
      </c>
      <c r="C2093" s="5" t="str">
        <f t="shared" si="96"/>
        <v>Apr</v>
      </c>
      <c r="D2093" s="5" t="str">
        <f t="shared" si="97"/>
        <v>2025</v>
      </c>
      <c r="E2093" s="3" t="s">
        <v>4030</v>
      </c>
      <c r="F2093" s="3" t="s">
        <v>17</v>
      </c>
      <c r="G2093" s="3" t="s">
        <v>158</v>
      </c>
      <c r="H2093" s="3" t="s">
        <v>25</v>
      </c>
      <c r="I2093" s="3" t="s">
        <v>95</v>
      </c>
      <c r="J2093" s="3" t="s">
        <v>4031</v>
      </c>
      <c r="K2093" s="3">
        <v>3</v>
      </c>
      <c r="L2093" s="3">
        <v>36266</v>
      </c>
      <c r="M2093" s="3">
        <f t="shared" si="98"/>
        <v>108798</v>
      </c>
      <c r="N2093" s="6">
        <f>Table2[[#This Row],[revenue]]/Table2[[#This Row],[Order ID]]</f>
        <v>8.9975190208402243</v>
      </c>
      <c r="O2093" s="3" t="str" cm="1">
        <f t="array" ref="O2093">_xlfn.IFS(M2093&lt;=150000,"regular",M2093&lt;=300000,"premium",M2093&lt;=500000,"VIP")</f>
        <v>regular</v>
      </c>
    </row>
    <row r="2094" spans="1:15" x14ac:dyDescent="0.25">
      <c r="A2094" s="3">
        <v>12093</v>
      </c>
      <c r="B2094" s="5">
        <v>45845</v>
      </c>
      <c r="C2094" s="5" t="str">
        <f t="shared" si="96"/>
        <v>Jul</v>
      </c>
      <c r="D2094" s="5" t="str">
        <f t="shared" si="97"/>
        <v>2025</v>
      </c>
      <c r="E2094" s="3" t="s">
        <v>4032</v>
      </c>
      <c r="F2094" s="3" t="s">
        <v>23</v>
      </c>
      <c r="G2094" s="3" t="s">
        <v>29</v>
      </c>
      <c r="H2094" s="3" t="s">
        <v>67</v>
      </c>
      <c r="I2094" s="3" t="s">
        <v>231</v>
      </c>
      <c r="J2094" s="3" t="s">
        <v>4008</v>
      </c>
      <c r="K2094" s="3">
        <v>3</v>
      </c>
      <c r="L2094" s="3">
        <v>60918</v>
      </c>
      <c r="M2094" s="3">
        <f t="shared" si="98"/>
        <v>182754</v>
      </c>
      <c r="N2094" s="6">
        <f>Table2[[#This Row],[revenue]]/Table2[[#This Row],[Order ID]]</f>
        <v>15.112379062267427</v>
      </c>
      <c r="O2094" s="3" t="str" cm="1">
        <f t="array" ref="O2094">_xlfn.IFS(M2094&lt;=150000,"regular",M2094&lt;=300000,"premium",M2094&lt;=500000,"VIP")</f>
        <v>premium</v>
      </c>
    </row>
    <row r="2095" spans="1:15" x14ac:dyDescent="0.25">
      <c r="A2095" s="3">
        <v>12094</v>
      </c>
      <c r="B2095" s="5">
        <v>45317</v>
      </c>
      <c r="C2095" s="5" t="str">
        <f t="shared" si="96"/>
        <v>Jan</v>
      </c>
      <c r="D2095" s="5" t="str">
        <f t="shared" si="97"/>
        <v>2024</v>
      </c>
      <c r="E2095" s="3" t="s">
        <v>4033</v>
      </c>
      <c r="F2095" s="3" t="s">
        <v>23</v>
      </c>
      <c r="G2095" s="3" t="s">
        <v>24</v>
      </c>
      <c r="H2095" s="3" t="s">
        <v>77</v>
      </c>
      <c r="I2095" s="3" t="s">
        <v>287</v>
      </c>
      <c r="J2095" s="3" t="s">
        <v>4034</v>
      </c>
      <c r="K2095" s="3">
        <v>4</v>
      </c>
      <c r="L2095" s="3">
        <v>33066</v>
      </c>
      <c r="M2095" s="3">
        <f t="shared" si="98"/>
        <v>132264</v>
      </c>
      <c r="N2095" s="6">
        <f>Table2[[#This Row],[revenue]]/Table2[[#This Row],[Order ID]]</f>
        <v>10.936332065487019</v>
      </c>
      <c r="O2095" s="3" t="str" cm="1">
        <f t="array" ref="O2095">_xlfn.IFS(M2095&lt;=150000,"regular",M2095&lt;=300000,"premium",M2095&lt;=500000,"VIP")</f>
        <v>regular</v>
      </c>
    </row>
    <row r="2096" spans="1:15" x14ac:dyDescent="0.25">
      <c r="A2096" s="3">
        <v>12095</v>
      </c>
      <c r="B2096" s="5">
        <v>45607</v>
      </c>
      <c r="C2096" s="5" t="str">
        <f t="shared" si="96"/>
        <v>Nov</v>
      </c>
      <c r="D2096" s="5" t="str">
        <f t="shared" si="97"/>
        <v>2024</v>
      </c>
      <c r="E2096" s="3" t="s">
        <v>4035</v>
      </c>
      <c r="F2096" s="3" t="s">
        <v>17</v>
      </c>
      <c r="G2096" s="3" t="s">
        <v>18</v>
      </c>
      <c r="H2096" s="3" t="s">
        <v>35</v>
      </c>
      <c r="I2096" s="3" t="s">
        <v>437</v>
      </c>
      <c r="J2096" s="3" t="s">
        <v>4036</v>
      </c>
      <c r="K2096" s="3">
        <v>1</v>
      </c>
      <c r="L2096" s="3">
        <v>62548</v>
      </c>
      <c r="M2096" s="3">
        <f t="shared" si="98"/>
        <v>62548</v>
      </c>
      <c r="N2096" s="6">
        <f>Table2[[#This Row],[revenue]]/Table2[[#This Row],[Order ID]]</f>
        <v>5.17139313766019</v>
      </c>
      <c r="O2096" s="3" t="str" cm="1">
        <f t="array" ref="O2096">_xlfn.IFS(M2096&lt;=150000,"regular",M2096&lt;=300000,"premium",M2096&lt;=500000,"VIP")</f>
        <v>regular</v>
      </c>
    </row>
    <row r="2097" spans="1:15" x14ac:dyDescent="0.25">
      <c r="A2097" s="3">
        <v>12096</v>
      </c>
      <c r="B2097" s="5">
        <v>45417</v>
      </c>
      <c r="C2097" s="5" t="str">
        <f t="shared" si="96"/>
        <v>May</v>
      </c>
      <c r="D2097" s="5" t="str">
        <f t="shared" si="97"/>
        <v>2024</v>
      </c>
      <c r="E2097" s="3" t="s">
        <v>4037</v>
      </c>
      <c r="F2097" s="3" t="s">
        <v>23</v>
      </c>
      <c r="G2097" s="3" t="s">
        <v>24</v>
      </c>
      <c r="H2097" s="3" t="s">
        <v>19</v>
      </c>
      <c r="I2097" s="3" t="s">
        <v>20</v>
      </c>
      <c r="J2097" s="3" t="s">
        <v>4038</v>
      </c>
      <c r="K2097" s="3">
        <v>3</v>
      </c>
      <c r="L2097" s="3">
        <v>468</v>
      </c>
      <c r="M2097" s="3">
        <f t="shared" si="98"/>
        <v>1404</v>
      </c>
      <c r="N2097" s="6">
        <f>Table2[[#This Row],[revenue]]/Table2[[#This Row],[Order ID]]</f>
        <v>0.11607142857142858</v>
      </c>
      <c r="O2097" s="3" t="str" cm="1">
        <f t="array" ref="O2097">_xlfn.IFS(M2097&lt;=150000,"regular",M2097&lt;=300000,"premium",M2097&lt;=500000,"VIP")</f>
        <v>regular</v>
      </c>
    </row>
    <row r="2098" spans="1:15" x14ac:dyDescent="0.25">
      <c r="A2098" s="3">
        <v>12097</v>
      </c>
      <c r="B2098" s="5">
        <v>45253</v>
      </c>
      <c r="C2098" s="5" t="str">
        <f t="shared" si="96"/>
        <v>Nov</v>
      </c>
      <c r="D2098" s="5" t="str">
        <f t="shared" si="97"/>
        <v>2023</v>
      </c>
      <c r="E2098" s="3" t="s">
        <v>4039</v>
      </c>
      <c r="F2098" s="3" t="s">
        <v>33</v>
      </c>
      <c r="G2098" s="3" t="s">
        <v>34</v>
      </c>
      <c r="H2098" s="3" t="s">
        <v>120</v>
      </c>
      <c r="I2098" s="3" t="s">
        <v>139</v>
      </c>
      <c r="J2098" s="3" t="s">
        <v>4040</v>
      </c>
      <c r="K2098" s="3">
        <v>3</v>
      </c>
      <c r="L2098" s="3">
        <v>49321</v>
      </c>
      <c r="M2098" s="3">
        <f t="shared" si="98"/>
        <v>147963</v>
      </c>
      <c r="N2098" s="6">
        <f>Table2[[#This Row],[revenue]]/Table2[[#This Row],[Order ID]]</f>
        <v>12.231379680912623</v>
      </c>
      <c r="O2098" s="3" t="str" cm="1">
        <f t="array" ref="O2098">_xlfn.IFS(M2098&lt;=150000,"regular",M2098&lt;=300000,"premium",M2098&lt;=500000,"VIP")</f>
        <v>regular</v>
      </c>
    </row>
    <row r="2099" spans="1:15" x14ac:dyDescent="0.25">
      <c r="A2099" s="3">
        <v>12098</v>
      </c>
      <c r="B2099" s="5">
        <v>45684</v>
      </c>
      <c r="C2099" s="5" t="str">
        <f t="shared" si="96"/>
        <v>Jan</v>
      </c>
      <c r="D2099" s="5" t="str">
        <f t="shared" si="97"/>
        <v>2025</v>
      </c>
      <c r="E2099" s="3" t="s">
        <v>4041</v>
      </c>
      <c r="F2099" s="3" t="s">
        <v>23</v>
      </c>
      <c r="G2099" s="3" t="s">
        <v>135</v>
      </c>
      <c r="H2099" s="3" t="s">
        <v>35</v>
      </c>
      <c r="I2099" s="3" t="s">
        <v>71</v>
      </c>
      <c r="J2099" s="3" t="s">
        <v>3548</v>
      </c>
      <c r="K2099" s="3">
        <v>1</v>
      </c>
      <c r="L2099" s="3">
        <v>16956</v>
      </c>
      <c r="M2099" s="3">
        <f t="shared" si="98"/>
        <v>16956</v>
      </c>
      <c r="N2099" s="6">
        <f>Table2[[#This Row],[revenue]]/Table2[[#This Row],[Order ID]]</f>
        <v>1.4015539758637792</v>
      </c>
      <c r="O2099" s="3" t="str" cm="1">
        <f t="array" ref="O2099">_xlfn.IFS(M2099&lt;=150000,"regular",M2099&lt;=300000,"premium",M2099&lt;=500000,"VIP")</f>
        <v>regular</v>
      </c>
    </row>
    <row r="2100" spans="1:15" x14ac:dyDescent="0.25">
      <c r="A2100" s="3">
        <v>12099</v>
      </c>
      <c r="B2100" s="5">
        <v>45249</v>
      </c>
      <c r="C2100" s="5" t="str">
        <f t="shared" si="96"/>
        <v>Nov</v>
      </c>
      <c r="D2100" s="5" t="str">
        <f t="shared" si="97"/>
        <v>2023</v>
      </c>
      <c r="E2100" s="3" t="s">
        <v>4042</v>
      </c>
      <c r="F2100" s="3" t="s">
        <v>17</v>
      </c>
      <c r="G2100" s="3" t="s">
        <v>18</v>
      </c>
      <c r="H2100" s="3" t="s">
        <v>62</v>
      </c>
      <c r="I2100" s="3" t="s">
        <v>106</v>
      </c>
      <c r="J2100" s="3" t="s">
        <v>3955</v>
      </c>
      <c r="K2100" s="3">
        <v>5</v>
      </c>
      <c r="L2100" s="3">
        <v>5964</v>
      </c>
      <c r="M2100" s="3">
        <f t="shared" si="98"/>
        <v>29820</v>
      </c>
      <c r="N2100" s="6">
        <f>Table2[[#This Row],[revenue]]/Table2[[#This Row],[Order ID]]</f>
        <v>2.464666501363749</v>
      </c>
      <c r="O2100" s="3" t="str" cm="1">
        <f t="array" ref="O2100">_xlfn.IFS(M2100&lt;=150000,"regular",M2100&lt;=300000,"premium",M2100&lt;=500000,"VIP")</f>
        <v>regular</v>
      </c>
    </row>
    <row r="2101" spans="1:15" x14ac:dyDescent="0.25">
      <c r="A2101" s="3">
        <v>12100</v>
      </c>
      <c r="B2101" s="5">
        <v>45536</v>
      </c>
      <c r="C2101" s="5" t="str">
        <f t="shared" si="96"/>
        <v>Sep</v>
      </c>
      <c r="D2101" s="5" t="str">
        <f t="shared" si="97"/>
        <v>2024</v>
      </c>
      <c r="E2101" s="3" t="s">
        <v>4043</v>
      </c>
      <c r="F2101" s="3" t="s">
        <v>11</v>
      </c>
      <c r="G2101" s="3" t="s">
        <v>12</v>
      </c>
      <c r="H2101" s="3" t="s">
        <v>77</v>
      </c>
      <c r="I2101" s="3" t="s">
        <v>287</v>
      </c>
      <c r="J2101" s="3" t="s">
        <v>2851</v>
      </c>
      <c r="K2101" s="3">
        <v>2</v>
      </c>
      <c r="L2101" s="3">
        <v>74137</v>
      </c>
      <c r="M2101" s="3">
        <f t="shared" si="98"/>
        <v>148274</v>
      </c>
      <c r="N2101" s="6">
        <f>Table2[[#This Row],[revenue]]/Table2[[#This Row],[Order ID]]</f>
        <v>12.25404958677686</v>
      </c>
      <c r="O2101" s="3" t="str" cm="1">
        <f t="array" ref="O2101">_xlfn.IFS(M2101&lt;=150000,"regular",M2101&lt;=300000,"premium",M2101&lt;=500000,"VIP")</f>
        <v>regular</v>
      </c>
    </row>
    <row r="2102" spans="1:15" x14ac:dyDescent="0.25">
      <c r="A2102" s="3">
        <v>12101</v>
      </c>
      <c r="B2102" s="5">
        <v>45595</v>
      </c>
      <c r="C2102" s="5" t="str">
        <f t="shared" si="96"/>
        <v>Oct</v>
      </c>
      <c r="D2102" s="5" t="str">
        <f t="shared" si="97"/>
        <v>2024</v>
      </c>
      <c r="E2102" s="3" t="s">
        <v>4044</v>
      </c>
      <c r="F2102" s="3" t="s">
        <v>11</v>
      </c>
      <c r="G2102" s="3" t="s">
        <v>12</v>
      </c>
      <c r="H2102" s="3" t="s">
        <v>35</v>
      </c>
      <c r="I2102" s="3" t="s">
        <v>179</v>
      </c>
      <c r="J2102" s="3" t="s">
        <v>4045</v>
      </c>
      <c r="K2102" s="3">
        <v>2</v>
      </c>
      <c r="L2102" s="3">
        <v>22106</v>
      </c>
      <c r="M2102" s="3">
        <f t="shared" si="98"/>
        <v>44212</v>
      </c>
      <c r="N2102" s="6">
        <f>Table2[[#This Row],[revenue]]/Table2[[#This Row],[Order ID]]</f>
        <v>3.6535823485662342</v>
      </c>
      <c r="O2102" s="3" t="str" cm="1">
        <f t="array" ref="O2102">_xlfn.IFS(M2102&lt;=150000,"regular",M2102&lt;=300000,"premium",M2102&lt;=500000,"VIP")</f>
        <v>regular</v>
      </c>
    </row>
    <row r="2103" spans="1:15" x14ac:dyDescent="0.25">
      <c r="A2103" s="3">
        <v>12102</v>
      </c>
      <c r="B2103" s="5">
        <v>45352</v>
      </c>
      <c r="C2103" s="5" t="str">
        <f t="shared" si="96"/>
        <v>Mar</v>
      </c>
      <c r="D2103" s="5" t="str">
        <f t="shared" si="97"/>
        <v>2024</v>
      </c>
      <c r="E2103" s="3" t="s">
        <v>4046</v>
      </c>
      <c r="F2103" s="3" t="s">
        <v>23</v>
      </c>
      <c r="G2103" s="3" t="s">
        <v>24</v>
      </c>
      <c r="H2103" s="3" t="s">
        <v>67</v>
      </c>
      <c r="I2103" s="3" t="s">
        <v>231</v>
      </c>
      <c r="J2103" s="3" t="s">
        <v>4047</v>
      </c>
      <c r="K2103" s="3">
        <v>4</v>
      </c>
      <c r="L2103" s="3">
        <v>25479</v>
      </c>
      <c r="M2103" s="3">
        <f t="shared" si="98"/>
        <v>101916</v>
      </c>
      <c r="N2103" s="6">
        <f>Table2[[#This Row],[revenue]]/Table2[[#This Row],[Order ID]]</f>
        <v>8.4214179474467024</v>
      </c>
      <c r="O2103" s="3" t="str" cm="1">
        <f t="array" ref="O2103">_xlfn.IFS(M2103&lt;=150000,"regular",M2103&lt;=300000,"premium",M2103&lt;=500000,"VIP")</f>
        <v>regular</v>
      </c>
    </row>
    <row r="2104" spans="1:15" x14ac:dyDescent="0.25">
      <c r="A2104" s="3">
        <v>12103</v>
      </c>
      <c r="B2104" s="5">
        <v>45667</v>
      </c>
      <c r="C2104" s="5" t="str">
        <f t="shared" si="96"/>
        <v>Jan</v>
      </c>
      <c r="D2104" s="5" t="str">
        <f t="shared" si="97"/>
        <v>2025</v>
      </c>
      <c r="E2104" s="3" t="s">
        <v>4048</v>
      </c>
      <c r="F2104" s="3" t="s">
        <v>11</v>
      </c>
      <c r="G2104" s="3" t="s">
        <v>165</v>
      </c>
      <c r="H2104" s="3" t="s">
        <v>39</v>
      </c>
      <c r="I2104" s="3" t="s">
        <v>132</v>
      </c>
      <c r="J2104" s="3" t="s">
        <v>4049</v>
      </c>
      <c r="K2104" s="3">
        <v>3</v>
      </c>
      <c r="L2104" s="3">
        <v>32223</v>
      </c>
      <c r="M2104" s="3">
        <f t="shared" si="98"/>
        <v>96669</v>
      </c>
      <c r="N2104" s="6">
        <f>Table2[[#This Row],[revenue]]/Table2[[#This Row],[Order ID]]</f>
        <v>7.9871932578699498</v>
      </c>
      <c r="O2104" s="3" t="str" cm="1">
        <f t="array" ref="O2104">_xlfn.IFS(M2104&lt;=150000,"regular",M2104&lt;=300000,"premium",M2104&lt;=500000,"VIP")</f>
        <v>regular</v>
      </c>
    </row>
    <row r="2105" spans="1:15" x14ac:dyDescent="0.25">
      <c r="A2105" s="3">
        <v>12104</v>
      </c>
      <c r="B2105" s="5">
        <v>45412</v>
      </c>
      <c r="C2105" s="5" t="str">
        <f t="shared" si="96"/>
        <v>Apr</v>
      </c>
      <c r="D2105" s="5" t="str">
        <f t="shared" si="97"/>
        <v>2024</v>
      </c>
      <c r="E2105" s="3" t="s">
        <v>4050</v>
      </c>
      <c r="F2105" s="3" t="s">
        <v>11</v>
      </c>
      <c r="G2105" s="3" t="s">
        <v>12</v>
      </c>
      <c r="H2105" s="3" t="s">
        <v>120</v>
      </c>
      <c r="I2105" s="3" t="s">
        <v>139</v>
      </c>
      <c r="J2105" s="3" t="s">
        <v>4051</v>
      </c>
      <c r="K2105" s="3">
        <v>4</v>
      </c>
      <c r="L2105" s="3">
        <v>56442</v>
      </c>
      <c r="M2105" s="3">
        <f t="shared" si="98"/>
        <v>225768</v>
      </c>
      <c r="N2105" s="6">
        <f>Table2[[#This Row],[revenue]]/Table2[[#This Row],[Order ID]]</f>
        <v>18.652346331791144</v>
      </c>
      <c r="O2105" s="3" t="str" cm="1">
        <f t="array" ref="O2105">_xlfn.IFS(M2105&lt;=150000,"regular",M2105&lt;=300000,"premium",M2105&lt;=500000,"VIP")</f>
        <v>premium</v>
      </c>
    </row>
    <row r="2106" spans="1:15" x14ac:dyDescent="0.25">
      <c r="A2106" s="3">
        <v>12105</v>
      </c>
      <c r="B2106" s="5">
        <v>45327</v>
      </c>
      <c r="C2106" s="5" t="str">
        <f t="shared" si="96"/>
        <v>Feb</v>
      </c>
      <c r="D2106" s="5" t="str">
        <f t="shared" si="97"/>
        <v>2024</v>
      </c>
      <c r="E2106" s="3" t="s">
        <v>4052</v>
      </c>
      <c r="F2106" s="3" t="s">
        <v>11</v>
      </c>
      <c r="G2106" s="3" t="s">
        <v>61</v>
      </c>
      <c r="H2106" s="3" t="s">
        <v>87</v>
      </c>
      <c r="I2106" s="3" t="s">
        <v>205</v>
      </c>
      <c r="J2106" s="3" t="s">
        <v>4053</v>
      </c>
      <c r="K2106" s="3">
        <v>3</v>
      </c>
      <c r="L2106" s="3">
        <v>64252</v>
      </c>
      <c r="M2106" s="3">
        <f t="shared" si="98"/>
        <v>192756</v>
      </c>
      <c r="N2106" s="6">
        <f>Table2[[#This Row],[revenue]]/Table2[[#This Row],[Order ID]]</f>
        <v>15.92366790582404</v>
      </c>
      <c r="O2106" s="3" t="str" cm="1">
        <f t="array" ref="O2106">_xlfn.IFS(M2106&lt;=150000,"regular",M2106&lt;=300000,"premium",M2106&lt;=500000,"VIP")</f>
        <v>premium</v>
      </c>
    </row>
    <row r="2107" spans="1:15" x14ac:dyDescent="0.25">
      <c r="A2107" s="3">
        <v>12106</v>
      </c>
      <c r="B2107" s="5">
        <v>45921</v>
      </c>
      <c r="C2107" s="5" t="str">
        <f t="shared" si="96"/>
        <v>Sep</v>
      </c>
      <c r="D2107" s="5" t="str">
        <f t="shared" si="97"/>
        <v>2025</v>
      </c>
      <c r="E2107" s="3" t="s">
        <v>4054</v>
      </c>
      <c r="F2107" s="3" t="s">
        <v>11</v>
      </c>
      <c r="G2107" s="3" t="s">
        <v>165</v>
      </c>
      <c r="H2107" s="3" t="s">
        <v>19</v>
      </c>
      <c r="I2107" s="3" t="s">
        <v>52</v>
      </c>
      <c r="J2107" s="3" t="s">
        <v>4055</v>
      </c>
      <c r="K2107" s="3">
        <v>3</v>
      </c>
      <c r="L2107" s="3">
        <v>23606</v>
      </c>
      <c r="M2107" s="3">
        <f t="shared" si="98"/>
        <v>70818</v>
      </c>
      <c r="N2107" s="6">
        <f>Table2[[#This Row],[revenue]]/Table2[[#This Row],[Order ID]]</f>
        <v>5.8498265322980343</v>
      </c>
      <c r="O2107" s="3" t="str" cm="1">
        <f t="array" ref="O2107">_xlfn.IFS(M2107&lt;=150000,"regular",M2107&lt;=300000,"premium",M2107&lt;=500000,"VIP")</f>
        <v>regular</v>
      </c>
    </row>
    <row r="2108" spans="1:15" x14ac:dyDescent="0.25">
      <c r="A2108" s="3">
        <v>12107</v>
      </c>
      <c r="B2108" s="5">
        <v>45234</v>
      </c>
      <c r="C2108" s="5" t="str">
        <f t="shared" si="96"/>
        <v>Nov</v>
      </c>
      <c r="D2108" s="5" t="str">
        <f t="shared" si="97"/>
        <v>2023</v>
      </c>
      <c r="E2108" s="3" t="s">
        <v>4056</v>
      </c>
      <c r="F2108" s="3" t="s">
        <v>33</v>
      </c>
      <c r="G2108" s="3" t="s">
        <v>101</v>
      </c>
      <c r="H2108" s="3" t="s">
        <v>25</v>
      </c>
      <c r="I2108" s="3" t="s">
        <v>26</v>
      </c>
      <c r="J2108" s="3" t="s">
        <v>2500</v>
      </c>
      <c r="K2108" s="3">
        <v>4</v>
      </c>
      <c r="L2108" s="3">
        <v>25373</v>
      </c>
      <c r="M2108" s="3">
        <f t="shared" si="98"/>
        <v>101492</v>
      </c>
      <c r="N2108" s="6">
        <f>Table2[[#This Row],[revenue]]/Table2[[#This Row],[Order ID]]</f>
        <v>8.3829189724952506</v>
      </c>
      <c r="O2108" s="3" t="str" cm="1">
        <f t="array" ref="O2108">_xlfn.IFS(M2108&lt;=150000,"regular",M2108&lt;=300000,"premium",M2108&lt;=500000,"VIP")</f>
        <v>regular</v>
      </c>
    </row>
    <row r="2109" spans="1:15" x14ac:dyDescent="0.25">
      <c r="A2109" s="3">
        <v>12108</v>
      </c>
      <c r="B2109" s="5">
        <v>45502</v>
      </c>
      <c r="C2109" s="5" t="str">
        <f t="shared" si="96"/>
        <v>Jul</v>
      </c>
      <c r="D2109" s="5" t="str">
        <f t="shared" si="97"/>
        <v>2024</v>
      </c>
      <c r="E2109" s="3" t="s">
        <v>4057</v>
      </c>
      <c r="F2109" s="3" t="s">
        <v>11</v>
      </c>
      <c r="G2109" s="3" t="s">
        <v>61</v>
      </c>
      <c r="H2109" s="3" t="s">
        <v>67</v>
      </c>
      <c r="I2109" s="3" t="s">
        <v>231</v>
      </c>
      <c r="J2109" s="3" t="s">
        <v>4058</v>
      </c>
      <c r="K2109" s="3">
        <v>3</v>
      </c>
      <c r="L2109" s="3">
        <v>77524</v>
      </c>
      <c r="M2109" s="3">
        <f t="shared" si="98"/>
        <v>232572</v>
      </c>
      <c r="N2109" s="6">
        <f>Table2[[#This Row],[revenue]]/Table2[[#This Row],[Order ID]]</f>
        <v>19.20812685827552</v>
      </c>
      <c r="O2109" s="3" t="str" cm="1">
        <f t="array" ref="O2109">_xlfn.IFS(M2109&lt;=150000,"regular",M2109&lt;=300000,"premium",M2109&lt;=500000,"VIP")</f>
        <v>premium</v>
      </c>
    </row>
    <row r="2110" spans="1:15" x14ac:dyDescent="0.25">
      <c r="A2110" s="3">
        <v>12109</v>
      </c>
      <c r="B2110" s="5">
        <v>45270</v>
      </c>
      <c r="C2110" s="5" t="str">
        <f t="shared" si="96"/>
        <v>Dec</v>
      </c>
      <c r="D2110" s="5" t="str">
        <f t="shared" si="97"/>
        <v>2023</v>
      </c>
      <c r="E2110" s="3" t="s">
        <v>4059</v>
      </c>
      <c r="F2110" s="3" t="s">
        <v>17</v>
      </c>
      <c r="G2110" s="3" t="s">
        <v>66</v>
      </c>
      <c r="H2110" s="3" t="s">
        <v>25</v>
      </c>
      <c r="I2110" s="3" t="s">
        <v>95</v>
      </c>
      <c r="J2110" s="3" t="s">
        <v>4060</v>
      </c>
      <c r="K2110" s="3">
        <v>5</v>
      </c>
      <c r="L2110" s="3">
        <v>42801</v>
      </c>
      <c r="M2110" s="3">
        <f t="shared" si="98"/>
        <v>214005</v>
      </c>
      <c r="N2110" s="6">
        <f>Table2[[#This Row],[revenue]]/Table2[[#This Row],[Order ID]]</f>
        <v>17.673218267404408</v>
      </c>
      <c r="O2110" s="3" t="str" cm="1">
        <f t="array" ref="O2110">_xlfn.IFS(M2110&lt;=150000,"regular",M2110&lt;=300000,"premium",M2110&lt;=500000,"VIP")</f>
        <v>premium</v>
      </c>
    </row>
    <row r="2111" spans="1:15" x14ac:dyDescent="0.25">
      <c r="A2111" s="3">
        <v>12110</v>
      </c>
      <c r="B2111" s="5">
        <v>45576</v>
      </c>
      <c r="C2111" s="5" t="str">
        <f t="shared" si="96"/>
        <v>Oct</v>
      </c>
      <c r="D2111" s="5" t="str">
        <f t="shared" si="97"/>
        <v>2024</v>
      </c>
      <c r="E2111" s="3" t="s">
        <v>4061</v>
      </c>
      <c r="F2111" s="3" t="s">
        <v>17</v>
      </c>
      <c r="G2111" s="3" t="s">
        <v>51</v>
      </c>
      <c r="H2111" s="3" t="s">
        <v>35</v>
      </c>
      <c r="I2111" s="3" t="s">
        <v>36</v>
      </c>
      <c r="J2111" s="3" t="s">
        <v>4062</v>
      </c>
      <c r="K2111" s="3">
        <v>5</v>
      </c>
      <c r="L2111" s="3">
        <v>45661</v>
      </c>
      <c r="M2111" s="3">
        <f t="shared" si="98"/>
        <v>228305</v>
      </c>
      <c r="N2111" s="6">
        <f>Table2[[#This Row],[revenue]]/Table2[[#This Row],[Order ID]]</f>
        <v>18.852601156069365</v>
      </c>
      <c r="O2111" s="3" t="str" cm="1">
        <f t="array" ref="O2111">_xlfn.IFS(M2111&lt;=150000,"regular",M2111&lt;=300000,"premium",M2111&lt;=500000,"VIP")</f>
        <v>premium</v>
      </c>
    </row>
    <row r="2112" spans="1:15" x14ac:dyDescent="0.25">
      <c r="A2112" s="3">
        <v>12111</v>
      </c>
      <c r="B2112" s="5">
        <v>45834</v>
      </c>
      <c r="C2112" s="5" t="str">
        <f t="shared" si="96"/>
        <v>Jun</v>
      </c>
      <c r="D2112" s="5" t="str">
        <f t="shared" si="97"/>
        <v>2025</v>
      </c>
      <c r="E2112" s="3" t="s">
        <v>4063</v>
      </c>
      <c r="F2112" s="3" t="s">
        <v>11</v>
      </c>
      <c r="G2112" s="3" t="s">
        <v>61</v>
      </c>
      <c r="H2112" s="3" t="s">
        <v>35</v>
      </c>
      <c r="I2112" s="3" t="s">
        <v>179</v>
      </c>
      <c r="J2112" s="3" t="s">
        <v>4064</v>
      </c>
      <c r="K2112" s="3">
        <v>4</v>
      </c>
      <c r="L2112" s="3">
        <v>2984</v>
      </c>
      <c r="M2112" s="3">
        <f t="shared" si="98"/>
        <v>11936</v>
      </c>
      <c r="N2112" s="6">
        <f>Table2[[#This Row],[revenue]]/Table2[[#This Row],[Order ID]]</f>
        <v>0.98555032614978122</v>
      </c>
      <c r="O2112" s="3" t="str" cm="1">
        <f t="array" ref="O2112">_xlfn.IFS(M2112&lt;=150000,"regular",M2112&lt;=300000,"premium",M2112&lt;=500000,"VIP")</f>
        <v>regular</v>
      </c>
    </row>
    <row r="2113" spans="1:15" x14ac:dyDescent="0.25">
      <c r="A2113" s="3">
        <v>12112</v>
      </c>
      <c r="B2113" s="5">
        <v>45209</v>
      </c>
      <c r="C2113" s="5" t="str">
        <f t="shared" si="96"/>
        <v>Oct</v>
      </c>
      <c r="D2113" s="5" t="str">
        <f t="shared" si="97"/>
        <v>2023</v>
      </c>
      <c r="E2113" s="3" t="s">
        <v>4065</v>
      </c>
      <c r="F2113" s="3" t="s">
        <v>11</v>
      </c>
      <c r="G2113" s="3" t="s">
        <v>61</v>
      </c>
      <c r="H2113" s="3" t="s">
        <v>39</v>
      </c>
      <c r="I2113" s="3" t="s">
        <v>200</v>
      </c>
      <c r="J2113" s="3" t="s">
        <v>4066</v>
      </c>
      <c r="K2113" s="3">
        <v>3</v>
      </c>
      <c r="L2113" s="3">
        <v>43812</v>
      </c>
      <c r="M2113" s="3">
        <f t="shared" si="98"/>
        <v>131436</v>
      </c>
      <c r="N2113" s="6">
        <f>Table2[[#This Row],[revenue]]/Table2[[#This Row],[Order ID]]</f>
        <v>10.851717305151915</v>
      </c>
      <c r="O2113" s="3" t="str" cm="1">
        <f t="array" ref="O2113">_xlfn.IFS(M2113&lt;=150000,"regular",M2113&lt;=300000,"premium",M2113&lt;=500000,"VIP")</f>
        <v>regular</v>
      </c>
    </row>
    <row r="2114" spans="1:15" x14ac:dyDescent="0.25">
      <c r="A2114" s="3">
        <v>12113</v>
      </c>
      <c r="B2114" s="5">
        <v>45767</v>
      </c>
      <c r="C2114" s="5" t="str">
        <f t="shared" si="96"/>
        <v>Apr</v>
      </c>
      <c r="D2114" s="5" t="str">
        <f t="shared" si="97"/>
        <v>2025</v>
      </c>
      <c r="E2114" s="3" t="s">
        <v>4067</v>
      </c>
      <c r="F2114" s="3" t="s">
        <v>23</v>
      </c>
      <c r="G2114" s="3" t="s">
        <v>24</v>
      </c>
      <c r="H2114" s="3" t="s">
        <v>120</v>
      </c>
      <c r="I2114" s="3" t="s">
        <v>155</v>
      </c>
      <c r="J2114" s="3" t="s">
        <v>4068</v>
      </c>
      <c r="K2114" s="3">
        <v>2</v>
      </c>
      <c r="L2114" s="3">
        <v>12348</v>
      </c>
      <c r="M2114" s="3">
        <f t="shared" si="98"/>
        <v>24696</v>
      </c>
      <c r="N2114" s="6">
        <f>Table2[[#This Row],[revenue]]/Table2[[#This Row],[Order ID]]</f>
        <v>2.0388012878725337</v>
      </c>
      <c r="O2114" s="3" t="str" cm="1">
        <f t="array" ref="O2114">_xlfn.IFS(M2114&lt;=150000,"regular",M2114&lt;=300000,"premium",M2114&lt;=500000,"VIP")</f>
        <v>regular</v>
      </c>
    </row>
    <row r="2115" spans="1:15" x14ac:dyDescent="0.25">
      <c r="A2115" s="3">
        <v>12114</v>
      </c>
      <c r="B2115" s="5">
        <v>45776</v>
      </c>
      <c r="C2115" s="5" t="str">
        <f t="shared" ref="C2115:C2178" si="99">TEXT(B2115,"mmm")</f>
        <v>Apr</v>
      </c>
      <c r="D2115" s="5" t="str">
        <f t="shared" ref="D2115:D2178" si="100">TEXT(B2115,"yyyy")</f>
        <v>2025</v>
      </c>
      <c r="E2115" s="3" t="s">
        <v>4069</v>
      </c>
      <c r="F2115" s="3" t="s">
        <v>33</v>
      </c>
      <c r="G2115" s="3" t="s">
        <v>55</v>
      </c>
      <c r="H2115" s="3" t="s">
        <v>62</v>
      </c>
      <c r="I2115" s="3" t="s">
        <v>63</v>
      </c>
      <c r="J2115" s="3" t="s">
        <v>4070</v>
      </c>
      <c r="K2115" s="3">
        <v>1</v>
      </c>
      <c r="L2115" s="3">
        <v>60771</v>
      </c>
      <c r="M2115" s="3">
        <f t="shared" ref="M2115:M2178" si="101">K2115*L2115</f>
        <v>60771</v>
      </c>
      <c r="N2115" s="6">
        <f>Table2[[#This Row],[revenue]]/Table2[[#This Row],[Order ID]]</f>
        <v>5.0165923724616146</v>
      </c>
      <c r="O2115" s="3" t="str" cm="1">
        <f t="array" ref="O2115">_xlfn.IFS(M2115&lt;=150000,"regular",M2115&lt;=300000,"premium",M2115&lt;=500000,"VIP")</f>
        <v>regular</v>
      </c>
    </row>
    <row r="2116" spans="1:15" x14ac:dyDescent="0.25">
      <c r="A2116" s="3">
        <v>12115</v>
      </c>
      <c r="B2116" s="5">
        <v>45362</v>
      </c>
      <c r="C2116" s="5" t="str">
        <f t="shared" si="99"/>
        <v>Mar</v>
      </c>
      <c r="D2116" s="5" t="str">
        <f t="shared" si="100"/>
        <v>2024</v>
      </c>
      <c r="E2116" s="3" t="s">
        <v>4071</v>
      </c>
      <c r="F2116" s="3" t="s">
        <v>33</v>
      </c>
      <c r="G2116" s="3" t="s">
        <v>101</v>
      </c>
      <c r="H2116" s="3" t="s">
        <v>13</v>
      </c>
      <c r="I2116" s="3" t="s">
        <v>14</v>
      </c>
      <c r="J2116" s="3" t="s">
        <v>4072</v>
      </c>
      <c r="K2116" s="3">
        <v>2</v>
      </c>
      <c r="L2116" s="3">
        <v>16930</v>
      </c>
      <c r="M2116" s="3">
        <f t="shared" si="101"/>
        <v>33860</v>
      </c>
      <c r="N2116" s="6">
        <f>Table2[[#This Row],[revenue]]/Table2[[#This Row],[Order ID]]</f>
        <v>2.7948823772183244</v>
      </c>
      <c r="O2116" s="3" t="str" cm="1">
        <f t="array" ref="O2116">_xlfn.IFS(M2116&lt;=150000,"regular",M2116&lt;=300000,"premium",M2116&lt;=500000,"VIP")</f>
        <v>regular</v>
      </c>
    </row>
    <row r="2117" spans="1:15" x14ac:dyDescent="0.25">
      <c r="A2117" s="3">
        <v>12116</v>
      </c>
      <c r="B2117" s="5">
        <v>45234</v>
      </c>
      <c r="C2117" s="5" t="str">
        <f t="shared" si="99"/>
        <v>Nov</v>
      </c>
      <c r="D2117" s="5" t="str">
        <f t="shared" si="100"/>
        <v>2023</v>
      </c>
      <c r="E2117" s="3" t="s">
        <v>4073</v>
      </c>
      <c r="F2117" s="3" t="s">
        <v>17</v>
      </c>
      <c r="G2117" s="3" t="s">
        <v>66</v>
      </c>
      <c r="H2117" s="3" t="s">
        <v>67</v>
      </c>
      <c r="I2117" s="3" t="s">
        <v>298</v>
      </c>
      <c r="J2117" s="3" t="s">
        <v>4074</v>
      </c>
      <c r="K2117" s="3">
        <v>1</v>
      </c>
      <c r="L2117" s="3">
        <v>51604</v>
      </c>
      <c r="M2117" s="3">
        <f t="shared" si="101"/>
        <v>51604</v>
      </c>
      <c r="N2117" s="6">
        <f>Table2[[#This Row],[revenue]]/Table2[[#This Row],[Order ID]]</f>
        <v>4.2591614394189499</v>
      </c>
      <c r="O2117" s="3" t="str" cm="1">
        <f t="array" ref="O2117">_xlfn.IFS(M2117&lt;=150000,"regular",M2117&lt;=300000,"premium",M2117&lt;=500000,"VIP")</f>
        <v>regular</v>
      </c>
    </row>
    <row r="2118" spans="1:15" x14ac:dyDescent="0.25">
      <c r="A2118" s="3">
        <v>12117</v>
      </c>
      <c r="B2118" s="5">
        <v>45868</v>
      </c>
      <c r="C2118" s="5" t="str">
        <f t="shared" si="99"/>
        <v>Jul</v>
      </c>
      <c r="D2118" s="5" t="str">
        <f t="shared" si="100"/>
        <v>2025</v>
      </c>
      <c r="E2118" s="3" t="s">
        <v>4075</v>
      </c>
      <c r="F2118" s="3" t="s">
        <v>33</v>
      </c>
      <c r="G2118" s="3" t="s">
        <v>34</v>
      </c>
      <c r="H2118" s="3" t="s">
        <v>25</v>
      </c>
      <c r="I2118" s="3" t="s">
        <v>26</v>
      </c>
      <c r="J2118" s="3" t="s">
        <v>4076</v>
      </c>
      <c r="K2118" s="3">
        <v>1</v>
      </c>
      <c r="L2118" s="3">
        <v>19755</v>
      </c>
      <c r="M2118" s="3">
        <f t="shared" si="101"/>
        <v>19755</v>
      </c>
      <c r="N2118" s="6">
        <f>Table2[[#This Row],[revenue]]/Table2[[#This Row],[Order ID]]</f>
        <v>1.6303540480316909</v>
      </c>
      <c r="O2118" s="3" t="str" cm="1">
        <f t="array" ref="O2118">_xlfn.IFS(M2118&lt;=150000,"regular",M2118&lt;=300000,"premium",M2118&lt;=500000,"VIP")</f>
        <v>regular</v>
      </c>
    </row>
    <row r="2119" spans="1:15" x14ac:dyDescent="0.25">
      <c r="A2119" s="3">
        <v>12118</v>
      </c>
      <c r="B2119" s="5">
        <v>45272</v>
      </c>
      <c r="C2119" s="5" t="str">
        <f t="shared" si="99"/>
        <v>Dec</v>
      </c>
      <c r="D2119" s="5" t="str">
        <f t="shared" si="100"/>
        <v>2023</v>
      </c>
      <c r="E2119" s="3" t="s">
        <v>4077</v>
      </c>
      <c r="F2119" s="3" t="s">
        <v>33</v>
      </c>
      <c r="G2119" s="3" t="s">
        <v>34</v>
      </c>
      <c r="H2119" s="3" t="s">
        <v>120</v>
      </c>
      <c r="I2119" s="3" t="s">
        <v>139</v>
      </c>
      <c r="J2119" s="3" t="s">
        <v>4078</v>
      </c>
      <c r="K2119" s="3">
        <v>3</v>
      </c>
      <c r="L2119" s="3">
        <v>4379</v>
      </c>
      <c r="M2119" s="3">
        <f t="shared" si="101"/>
        <v>13137</v>
      </c>
      <c r="N2119" s="6">
        <f>Table2[[#This Row],[revenue]]/Table2[[#This Row],[Order ID]]</f>
        <v>1.084089783792705</v>
      </c>
      <c r="O2119" s="3" t="str" cm="1">
        <f t="array" ref="O2119">_xlfn.IFS(M2119&lt;=150000,"regular",M2119&lt;=300000,"premium",M2119&lt;=500000,"VIP")</f>
        <v>regular</v>
      </c>
    </row>
    <row r="2120" spans="1:15" x14ac:dyDescent="0.25">
      <c r="A2120" s="3">
        <v>12119</v>
      </c>
      <c r="B2120" s="5">
        <v>45672</v>
      </c>
      <c r="C2120" s="5" t="str">
        <f t="shared" si="99"/>
        <v>Jan</v>
      </c>
      <c r="D2120" s="5" t="str">
        <f t="shared" si="100"/>
        <v>2025</v>
      </c>
      <c r="E2120" s="3" t="s">
        <v>4079</v>
      </c>
      <c r="F2120" s="3" t="s">
        <v>17</v>
      </c>
      <c r="G2120" s="3" t="s">
        <v>66</v>
      </c>
      <c r="H2120" s="3" t="s">
        <v>62</v>
      </c>
      <c r="I2120" s="3" t="s">
        <v>63</v>
      </c>
      <c r="J2120" s="3" t="s">
        <v>4080</v>
      </c>
      <c r="K2120" s="3">
        <v>5</v>
      </c>
      <c r="L2120" s="3">
        <v>8354</v>
      </c>
      <c r="M2120" s="3">
        <f t="shared" si="101"/>
        <v>41770</v>
      </c>
      <c r="N2120" s="6">
        <f>Table2[[#This Row],[revenue]]/Table2[[#This Row],[Order ID]]</f>
        <v>3.4466540143576201</v>
      </c>
      <c r="O2120" s="3" t="str" cm="1">
        <f t="array" ref="O2120">_xlfn.IFS(M2120&lt;=150000,"regular",M2120&lt;=300000,"premium",M2120&lt;=500000,"VIP")</f>
        <v>regular</v>
      </c>
    </row>
    <row r="2121" spans="1:15" x14ac:dyDescent="0.25">
      <c r="A2121" s="3">
        <v>12120</v>
      </c>
      <c r="B2121" s="5">
        <v>45854</v>
      </c>
      <c r="C2121" s="5" t="str">
        <f t="shared" si="99"/>
        <v>Jul</v>
      </c>
      <c r="D2121" s="5" t="str">
        <f t="shared" si="100"/>
        <v>2025</v>
      </c>
      <c r="E2121" s="3" t="s">
        <v>4081</v>
      </c>
      <c r="F2121" s="3" t="s">
        <v>17</v>
      </c>
      <c r="G2121" s="3" t="s">
        <v>47</v>
      </c>
      <c r="H2121" s="3" t="s">
        <v>62</v>
      </c>
      <c r="I2121" s="3" t="s">
        <v>63</v>
      </c>
      <c r="J2121" s="3" t="s">
        <v>2994</v>
      </c>
      <c r="K2121" s="3">
        <v>5</v>
      </c>
      <c r="L2121" s="3">
        <v>12720</v>
      </c>
      <c r="M2121" s="3">
        <f t="shared" si="101"/>
        <v>63600</v>
      </c>
      <c r="N2121" s="6">
        <f>Table2[[#This Row],[revenue]]/Table2[[#This Row],[Order ID]]</f>
        <v>5.2475247524752477</v>
      </c>
      <c r="O2121" s="3" t="str" cm="1">
        <f t="array" ref="O2121">_xlfn.IFS(M2121&lt;=150000,"regular",M2121&lt;=300000,"premium",M2121&lt;=500000,"VIP")</f>
        <v>regular</v>
      </c>
    </row>
    <row r="2122" spans="1:15" x14ac:dyDescent="0.25">
      <c r="A2122" s="3">
        <v>12121</v>
      </c>
      <c r="B2122" s="5">
        <v>45577</v>
      </c>
      <c r="C2122" s="5" t="str">
        <f t="shared" si="99"/>
        <v>Oct</v>
      </c>
      <c r="D2122" s="5" t="str">
        <f t="shared" si="100"/>
        <v>2024</v>
      </c>
      <c r="E2122" s="3" t="s">
        <v>4082</v>
      </c>
      <c r="F2122" s="3" t="s">
        <v>33</v>
      </c>
      <c r="G2122" s="3" t="s">
        <v>55</v>
      </c>
      <c r="H2122" s="3" t="s">
        <v>87</v>
      </c>
      <c r="I2122" s="3" t="s">
        <v>205</v>
      </c>
      <c r="J2122" s="3" t="s">
        <v>4083</v>
      </c>
      <c r="K2122" s="3">
        <v>3</v>
      </c>
      <c r="L2122" s="3">
        <v>59034</v>
      </c>
      <c r="M2122" s="3">
        <f t="shared" si="101"/>
        <v>177102</v>
      </c>
      <c r="N2122" s="6">
        <f>Table2[[#This Row],[revenue]]/Table2[[#This Row],[Order ID]]</f>
        <v>14.611170695487171</v>
      </c>
      <c r="O2122" s="3" t="str" cm="1">
        <f t="array" ref="O2122">_xlfn.IFS(M2122&lt;=150000,"regular",M2122&lt;=300000,"premium",M2122&lt;=500000,"VIP")</f>
        <v>premium</v>
      </c>
    </row>
    <row r="2123" spans="1:15" x14ac:dyDescent="0.25">
      <c r="A2123" s="3">
        <v>12122</v>
      </c>
      <c r="B2123" s="5">
        <v>45319</v>
      </c>
      <c r="C2123" s="5" t="str">
        <f t="shared" si="99"/>
        <v>Jan</v>
      </c>
      <c r="D2123" s="5" t="str">
        <f t="shared" si="100"/>
        <v>2024</v>
      </c>
      <c r="E2123" s="3" t="s">
        <v>4084</v>
      </c>
      <c r="F2123" s="3" t="s">
        <v>11</v>
      </c>
      <c r="G2123" s="3" t="s">
        <v>61</v>
      </c>
      <c r="H2123" s="3" t="s">
        <v>87</v>
      </c>
      <c r="I2123" s="3" t="s">
        <v>129</v>
      </c>
      <c r="J2123" s="3" t="s">
        <v>4085</v>
      </c>
      <c r="K2123" s="3">
        <v>3</v>
      </c>
      <c r="L2123" s="3">
        <v>28393</v>
      </c>
      <c r="M2123" s="3">
        <f t="shared" si="101"/>
        <v>85179</v>
      </c>
      <c r="N2123" s="6">
        <f>Table2[[#This Row],[revenue]]/Table2[[#This Row],[Order ID]]</f>
        <v>7.0268107573007752</v>
      </c>
      <c r="O2123" s="3" t="str" cm="1">
        <f t="array" ref="O2123">_xlfn.IFS(M2123&lt;=150000,"regular",M2123&lt;=300000,"premium",M2123&lt;=500000,"VIP")</f>
        <v>regular</v>
      </c>
    </row>
    <row r="2124" spans="1:15" x14ac:dyDescent="0.25">
      <c r="A2124" s="3">
        <v>12123</v>
      </c>
      <c r="B2124" s="5">
        <v>45796</v>
      </c>
      <c r="C2124" s="5" t="str">
        <f t="shared" si="99"/>
        <v>May</v>
      </c>
      <c r="D2124" s="5" t="str">
        <f t="shared" si="100"/>
        <v>2025</v>
      </c>
      <c r="E2124" s="3" t="s">
        <v>4086</v>
      </c>
      <c r="F2124" s="3" t="s">
        <v>33</v>
      </c>
      <c r="G2124" s="3" t="s">
        <v>101</v>
      </c>
      <c r="H2124" s="3" t="s">
        <v>13</v>
      </c>
      <c r="I2124" s="3" t="s">
        <v>102</v>
      </c>
      <c r="J2124" s="3" t="s">
        <v>4087</v>
      </c>
      <c r="K2124" s="3">
        <v>3</v>
      </c>
      <c r="L2124" s="3">
        <v>34251</v>
      </c>
      <c r="M2124" s="3">
        <f t="shared" si="101"/>
        <v>102753</v>
      </c>
      <c r="N2124" s="6">
        <f>Table2[[#This Row],[revenue]]/Table2[[#This Row],[Order ID]]</f>
        <v>8.4758723088344468</v>
      </c>
      <c r="O2124" s="3" t="str" cm="1">
        <f t="array" ref="O2124">_xlfn.IFS(M2124&lt;=150000,"regular",M2124&lt;=300000,"premium",M2124&lt;=500000,"VIP")</f>
        <v>regular</v>
      </c>
    </row>
    <row r="2125" spans="1:15" x14ac:dyDescent="0.25">
      <c r="A2125" s="3">
        <v>12124</v>
      </c>
      <c r="B2125" s="5">
        <v>45800</v>
      </c>
      <c r="C2125" s="5" t="str">
        <f t="shared" si="99"/>
        <v>May</v>
      </c>
      <c r="D2125" s="5" t="str">
        <f t="shared" si="100"/>
        <v>2025</v>
      </c>
      <c r="E2125" s="3" t="s">
        <v>4088</v>
      </c>
      <c r="F2125" s="3" t="s">
        <v>17</v>
      </c>
      <c r="G2125" s="3" t="s">
        <v>47</v>
      </c>
      <c r="H2125" s="3" t="s">
        <v>67</v>
      </c>
      <c r="I2125" s="3" t="s">
        <v>68</v>
      </c>
      <c r="J2125" s="3" t="s">
        <v>667</v>
      </c>
      <c r="K2125" s="3">
        <v>2</v>
      </c>
      <c r="L2125" s="3">
        <v>22548</v>
      </c>
      <c r="M2125" s="3">
        <f t="shared" si="101"/>
        <v>45096</v>
      </c>
      <c r="N2125" s="6">
        <f>Table2[[#This Row],[revenue]]/Table2[[#This Row],[Order ID]]</f>
        <v>3.719564500164962</v>
      </c>
      <c r="O2125" s="3" t="str" cm="1">
        <f t="array" ref="O2125">_xlfn.IFS(M2125&lt;=150000,"regular",M2125&lt;=300000,"premium",M2125&lt;=500000,"VIP")</f>
        <v>regular</v>
      </c>
    </row>
    <row r="2126" spans="1:15" x14ac:dyDescent="0.25">
      <c r="A2126" s="3">
        <v>12125</v>
      </c>
      <c r="B2126" s="5">
        <v>45842</v>
      </c>
      <c r="C2126" s="5" t="str">
        <f t="shared" si="99"/>
        <v>Jul</v>
      </c>
      <c r="D2126" s="5" t="str">
        <f t="shared" si="100"/>
        <v>2025</v>
      </c>
      <c r="E2126" s="3" t="s">
        <v>4089</v>
      </c>
      <c r="F2126" s="3" t="s">
        <v>23</v>
      </c>
      <c r="G2126" s="3" t="s">
        <v>135</v>
      </c>
      <c r="H2126" s="3" t="s">
        <v>120</v>
      </c>
      <c r="I2126" s="3" t="s">
        <v>121</v>
      </c>
      <c r="J2126" s="3" t="s">
        <v>4090</v>
      </c>
      <c r="K2126" s="3">
        <v>1</v>
      </c>
      <c r="L2126" s="3">
        <v>17031</v>
      </c>
      <c r="M2126" s="3">
        <f t="shared" si="101"/>
        <v>17031</v>
      </c>
      <c r="N2126" s="6">
        <f>Table2[[#This Row],[revenue]]/Table2[[#This Row],[Order ID]]</f>
        <v>1.404618556701031</v>
      </c>
      <c r="O2126" s="3" t="str" cm="1">
        <f t="array" ref="O2126">_xlfn.IFS(M2126&lt;=150000,"regular",M2126&lt;=300000,"premium",M2126&lt;=500000,"VIP")</f>
        <v>regular</v>
      </c>
    </row>
    <row r="2127" spans="1:15" x14ac:dyDescent="0.25">
      <c r="A2127" s="3">
        <v>12126</v>
      </c>
      <c r="B2127" s="5">
        <v>45395</v>
      </c>
      <c r="C2127" s="5" t="str">
        <f t="shared" si="99"/>
        <v>Apr</v>
      </c>
      <c r="D2127" s="5" t="str">
        <f t="shared" si="100"/>
        <v>2024</v>
      </c>
      <c r="E2127" s="3" t="s">
        <v>4091</v>
      </c>
      <c r="F2127" s="3" t="s">
        <v>17</v>
      </c>
      <c r="G2127" s="3" t="s">
        <v>47</v>
      </c>
      <c r="H2127" s="3" t="s">
        <v>39</v>
      </c>
      <c r="I2127" s="3" t="s">
        <v>192</v>
      </c>
      <c r="J2127" s="3" t="s">
        <v>4092</v>
      </c>
      <c r="K2127" s="3">
        <v>4</v>
      </c>
      <c r="L2127" s="3">
        <v>43796</v>
      </c>
      <c r="M2127" s="3">
        <f t="shared" si="101"/>
        <v>175184</v>
      </c>
      <c r="N2127" s="6">
        <f>Table2[[#This Row],[revenue]]/Table2[[#This Row],[Order ID]]</f>
        <v>14.446973445489032</v>
      </c>
      <c r="O2127" s="3" t="str" cm="1">
        <f t="array" ref="O2127">_xlfn.IFS(M2127&lt;=150000,"regular",M2127&lt;=300000,"premium",M2127&lt;=500000,"VIP")</f>
        <v>premium</v>
      </c>
    </row>
    <row r="2128" spans="1:15" x14ac:dyDescent="0.25">
      <c r="A2128" s="3">
        <v>12127</v>
      </c>
      <c r="B2128" s="5">
        <v>45301</v>
      </c>
      <c r="C2128" s="5" t="str">
        <f t="shared" si="99"/>
        <v>Jan</v>
      </c>
      <c r="D2128" s="5" t="str">
        <f t="shared" si="100"/>
        <v>2024</v>
      </c>
      <c r="E2128" s="3" t="s">
        <v>4093</v>
      </c>
      <c r="F2128" s="3" t="s">
        <v>17</v>
      </c>
      <c r="G2128" s="3" t="s">
        <v>18</v>
      </c>
      <c r="H2128" s="3" t="s">
        <v>62</v>
      </c>
      <c r="I2128" s="3" t="s">
        <v>508</v>
      </c>
      <c r="J2128" s="3" t="s">
        <v>2686</v>
      </c>
      <c r="K2128" s="3">
        <v>4</v>
      </c>
      <c r="L2128" s="3">
        <v>2442</v>
      </c>
      <c r="M2128" s="3">
        <f t="shared" si="101"/>
        <v>9768</v>
      </c>
      <c r="N2128" s="6">
        <f>Table2[[#This Row],[revenue]]/Table2[[#This Row],[Order ID]]</f>
        <v>0.80547538550342213</v>
      </c>
      <c r="O2128" s="3" t="str" cm="1">
        <f t="array" ref="O2128">_xlfn.IFS(M2128&lt;=150000,"regular",M2128&lt;=300000,"premium",M2128&lt;=500000,"VIP")</f>
        <v>regular</v>
      </c>
    </row>
    <row r="2129" spans="1:15" x14ac:dyDescent="0.25">
      <c r="A2129" s="3">
        <v>12128</v>
      </c>
      <c r="B2129" s="5">
        <v>45744</v>
      </c>
      <c r="C2129" s="5" t="str">
        <f t="shared" si="99"/>
        <v>Mar</v>
      </c>
      <c r="D2129" s="5" t="str">
        <f t="shared" si="100"/>
        <v>2025</v>
      </c>
      <c r="E2129" s="3" t="s">
        <v>4094</v>
      </c>
      <c r="F2129" s="3" t="s">
        <v>17</v>
      </c>
      <c r="G2129" s="3" t="s">
        <v>66</v>
      </c>
      <c r="H2129" s="3" t="s">
        <v>87</v>
      </c>
      <c r="I2129" s="3" t="s">
        <v>129</v>
      </c>
      <c r="J2129" s="3" t="s">
        <v>4095</v>
      </c>
      <c r="K2129" s="3">
        <v>4</v>
      </c>
      <c r="L2129" s="3">
        <v>10644</v>
      </c>
      <c r="M2129" s="3">
        <f t="shared" si="101"/>
        <v>42576</v>
      </c>
      <c r="N2129" s="6">
        <f>Table2[[#This Row],[revenue]]/Table2[[#This Row],[Order ID]]</f>
        <v>3.5105540897097627</v>
      </c>
      <c r="O2129" s="3" t="str" cm="1">
        <f t="array" ref="O2129">_xlfn.IFS(M2129&lt;=150000,"regular",M2129&lt;=300000,"premium",M2129&lt;=500000,"VIP")</f>
        <v>regular</v>
      </c>
    </row>
    <row r="2130" spans="1:15" x14ac:dyDescent="0.25">
      <c r="A2130" s="3">
        <v>12129</v>
      </c>
      <c r="B2130" s="5">
        <v>45753</v>
      </c>
      <c r="C2130" s="5" t="str">
        <f t="shared" si="99"/>
        <v>Apr</v>
      </c>
      <c r="D2130" s="5" t="str">
        <f t="shared" si="100"/>
        <v>2025</v>
      </c>
      <c r="E2130" s="3" t="s">
        <v>4096</v>
      </c>
      <c r="F2130" s="3" t="s">
        <v>23</v>
      </c>
      <c r="G2130" s="3" t="s">
        <v>29</v>
      </c>
      <c r="H2130" s="3" t="s">
        <v>35</v>
      </c>
      <c r="I2130" s="3" t="s">
        <v>437</v>
      </c>
      <c r="J2130" s="3" t="s">
        <v>4097</v>
      </c>
      <c r="K2130" s="3">
        <v>1</v>
      </c>
      <c r="L2130" s="3">
        <v>77527</v>
      </c>
      <c r="M2130" s="3">
        <f t="shared" si="101"/>
        <v>77527</v>
      </c>
      <c r="N2130" s="6">
        <f>Table2[[#This Row],[revenue]]/Table2[[#This Row],[Order ID]]</f>
        <v>6.3918707230604337</v>
      </c>
      <c r="O2130" s="3" t="str" cm="1">
        <f t="array" ref="O2130">_xlfn.IFS(M2130&lt;=150000,"regular",M2130&lt;=300000,"premium",M2130&lt;=500000,"VIP")</f>
        <v>regular</v>
      </c>
    </row>
    <row r="2131" spans="1:15" x14ac:dyDescent="0.25">
      <c r="A2131" s="3">
        <v>12130</v>
      </c>
      <c r="B2131" s="5">
        <v>45516</v>
      </c>
      <c r="C2131" s="5" t="str">
        <f t="shared" si="99"/>
        <v>Aug</v>
      </c>
      <c r="D2131" s="5" t="str">
        <f t="shared" si="100"/>
        <v>2024</v>
      </c>
      <c r="E2131" s="3" t="s">
        <v>4098</v>
      </c>
      <c r="F2131" s="3" t="s">
        <v>17</v>
      </c>
      <c r="G2131" s="3" t="s">
        <v>47</v>
      </c>
      <c r="H2131" s="3" t="s">
        <v>62</v>
      </c>
      <c r="I2131" s="3" t="s">
        <v>508</v>
      </c>
      <c r="J2131" s="3" t="s">
        <v>4099</v>
      </c>
      <c r="K2131" s="3">
        <v>4</v>
      </c>
      <c r="L2131" s="3">
        <v>36963</v>
      </c>
      <c r="M2131" s="3">
        <f t="shared" si="101"/>
        <v>147852</v>
      </c>
      <c r="N2131" s="6">
        <f>Table2[[#This Row],[revenue]]/Table2[[#This Row],[Order ID]]</f>
        <v>12.188953009068426</v>
      </c>
      <c r="O2131" s="3" t="str" cm="1">
        <f t="array" ref="O2131">_xlfn.IFS(M2131&lt;=150000,"regular",M2131&lt;=300000,"premium",M2131&lt;=500000,"VIP")</f>
        <v>regular</v>
      </c>
    </row>
    <row r="2132" spans="1:15" x14ac:dyDescent="0.25">
      <c r="A2132" s="3">
        <v>12131</v>
      </c>
      <c r="B2132" s="5">
        <v>45780</v>
      </c>
      <c r="C2132" s="5" t="str">
        <f t="shared" si="99"/>
        <v>May</v>
      </c>
      <c r="D2132" s="5" t="str">
        <f t="shared" si="100"/>
        <v>2025</v>
      </c>
      <c r="E2132" s="3" t="s">
        <v>4100</v>
      </c>
      <c r="F2132" s="3" t="s">
        <v>17</v>
      </c>
      <c r="G2132" s="3" t="s">
        <v>18</v>
      </c>
      <c r="H2132" s="3" t="s">
        <v>62</v>
      </c>
      <c r="I2132" s="3" t="s">
        <v>508</v>
      </c>
      <c r="J2132" s="3" t="s">
        <v>4101</v>
      </c>
      <c r="K2132" s="3">
        <v>1</v>
      </c>
      <c r="L2132" s="3">
        <v>51106</v>
      </c>
      <c r="M2132" s="3">
        <f t="shared" si="101"/>
        <v>51106</v>
      </c>
      <c r="N2132" s="6">
        <f>Table2[[#This Row],[revenue]]/Table2[[#This Row],[Order ID]]</f>
        <v>4.2128431291731925</v>
      </c>
      <c r="O2132" s="3" t="str" cm="1">
        <f t="array" ref="O2132">_xlfn.IFS(M2132&lt;=150000,"regular",M2132&lt;=300000,"premium",M2132&lt;=500000,"VIP")</f>
        <v>regular</v>
      </c>
    </row>
    <row r="2133" spans="1:15" x14ac:dyDescent="0.25">
      <c r="A2133" s="3">
        <v>12132</v>
      </c>
      <c r="B2133" s="5">
        <v>45540</v>
      </c>
      <c r="C2133" s="5" t="str">
        <f t="shared" si="99"/>
        <v>Sep</v>
      </c>
      <c r="D2133" s="5" t="str">
        <f t="shared" si="100"/>
        <v>2024</v>
      </c>
      <c r="E2133" s="3" t="s">
        <v>3070</v>
      </c>
      <c r="F2133" s="3" t="s">
        <v>17</v>
      </c>
      <c r="G2133" s="3" t="s">
        <v>66</v>
      </c>
      <c r="H2133" s="3" t="s">
        <v>120</v>
      </c>
      <c r="I2133" s="3" t="s">
        <v>159</v>
      </c>
      <c r="J2133" s="3" t="s">
        <v>4102</v>
      </c>
      <c r="K2133" s="3">
        <v>3</v>
      </c>
      <c r="L2133" s="3">
        <v>74020</v>
      </c>
      <c r="M2133" s="3">
        <f t="shared" si="101"/>
        <v>222060</v>
      </c>
      <c r="N2133" s="6">
        <f>Table2[[#This Row],[revenue]]/Table2[[#This Row],[Order ID]]</f>
        <v>18.303659742828881</v>
      </c>
      <c r="O2133" s="3" t="str" cm="1">
        <f t="array" ref="O2133">_xlfn.IFS(M2133&lt;=150000,"regular",M2133&lt;=300000,"premium",M2133&lt;=500000,"VIP")</f>
        <v>premium</v>
      </c>
    </row>
    <row r="2134" spans="1:15" x14ac:dyDescent="0.25">
      <c r="A2134" s="3">
        <v>12133</v>
      </c>
      <c r="B2134" s="5">
        <v>45550</v>
      </c>
      <c r="C2134" s="5" t="str">
        <f t="shared" si="99"/>
        <v>Sep</v>
      </c>
      <c r="D2134" s="5" t="str">
        <f t="shared" si="100"/>
        <v>2024</v>
      </c>
      <c r="E2134" s="3" t="s">
        <v>4103</v>
      </c>
      <c r="F2134" s="3" t="s">
        <v>11</v>
      </c>
      <c r="G2134" s="3" t="s">
        <v>84</v>
      </c>
      <c r="H2134" s="3" t="s">
        <v>25</v>
      </c>
      <c r="I2134" s="3" t="s">
        <v>58</v>
      </c>
      <c r="J2134" s="3" t="s">
        <v>4104</v>
      </c>
      <c r="K2134" s="3">
        <v>2</v>
      </c>
      <c r="L2134" s="3">
        <v>23153</v>
      </c>
      <c r="M2134" s="3">
        <f t="shared" si="101"/>
        <v>46306</v>
      </c>
      <c r="N2134" s="6">
        <f>Table2[[#This Row],[revenue]]/Table2[[#This Row],[Order ID]]</f>
        <v>3.8165334212478363</v>
      </c>
      <c r="O2134" s="3" t="str" cm="1">
        <f t="array" ref="O2134">_xlfn.IFS(M2134&lt;=150000,"regular",M2134&lt;=300000,"premium",M2134&lt;=500000,"VIP")</f>
        <v>regular</v>
      </c>
    </row>
    <row r="2135" spans="1:15" x14ac:dyDescent="0.25">
      <c r="A2135" s="3">
        <v>12134</v>
      </c>
      <c r="B2135" s="5">
        <v>45645</v>
      </c>
      <c r="C2135" s="5" t="str">
        <f t="shared" si="99"/>
        <v>Dec</v>
      </c>
      <c r="D2135" s="5" t="str">
        <f t="shared" si="100"/>
        <v>2024</v>
      </c>
      <c r="E2135" s="3" t="s">
        <v>4105</v>
      </c>
      <c r="F2135" s="3" t="s">
        <v>17</v>
      </c>
      <c r="G2135" s="3" t="s">
        <v>158</v>
      </c>
      <c r="H2135" s="3" t="s">
        <v>120</v>
      </c>
      <c r="I2135" s="3" t="s">
        <v>121</v>
      </c>
      <c r="J2135" s="3" t="s">
        <v>4106</v>
      </c>
      <c r="K2135" s="3">
        <v>5</v>
      </c>
      <c r="L2135" s="3">
        <v>56737</v>
      </c>
      <c r="M2135" s="3">
        <f t="shared" si="101"/>
        <v>283685</v>
      </c>
      <c r="N2135" s="6">
        <f>Table2[[#This Row],[revenue]]/Table2[[#This Row],[Order ID]]</f>
        <v>23.379347288610514</v>
      </c>
      <c r="O2135" s="3" t="str" cm="1">
        <f t="array" ref="O2135">_xlfn.IFS(M2135&lt;=150000,"regular",M2135&lt;=300000,"premium",M2135&lt;=500000,"VIP")</f>
        <v>premium</v>
      </c>
    </row>
    <row r="2136" spans="1:15" x14ac:dyDescent="0.25">
      <c r="A2136" s="3">
        <v>12135</v>
      </c>
      <c r="B2136" s="5">
        <v>45227</v>
      </c>
      <c r="C2136" s="5" t="str">
        <f t="shared" si="99"/>
        <v>Oct</v>
      </c>
      <c r="D2136" s="5" t="str">
        <f t="shared" si="100"/>
        <v>2023</v>
      </c>
      <c r="E2136" s="3" t="s">
        <v>4107</v>
      </c>
      <c r="F2136" s="3" t="s">
        <v>33</v>
      </c>
      <c r="G2136" s="3" t="s">
        <v>101</v>
      </c>
      <c r="H2136" s="3" t="s">
        <v>35</v>
      </c>
      <c r="I2136" s="3" t="s">
        <v>71</v>
      </c>
      <c r="J2136" s="3" t="s">
        <v>4108</v>
      </c>
      <c r="K2136" s="3">
        <v>5</v>
      </c>
      <c r="L2136" s="3">
        <v>39339</v>
      </c>
      <c r="M2136" s="3">
        <f t="shared" si="101"/>
        <v>196695</v>
      </c>
      <c r="N2136" s="6">
        <f>Table2[[#This Row],[revenue]]/Table2[[#This Row],[Order ID]]</f>
        <v>16.208899876390607</v>
      </c>
      <c r="O2136" s="3" t="str" cm="1">
        <f t="array" ref="O2136">_xlfn.IFS(M2136&lt;=150000,"regular",M2136&lt;=300000,"premium",M2136&lt;=500000,"VIP")</f>
        <v>premium</v>
      </c>
    </row>
    <row r="2137" spans="1:15" x14ac:dyDescent="0.25">
      <c r="A2137" s="3">
        <v>12136</v>
      </c>
      <c r="B2137" s="5">
        <v>45366</v>
      </c>
      <c r="C2137" s="5" t="str">
        <f t="shared" si="99"/>
        <v>Mar</v>
      </c>
      <c r="D2137" s="5" t="str">
        <f t="shared" si="100"/>
        <v>2024</v>
      </c>
      <c r="E2137" s="3" t="s">
        <v>4109</v>
      </c>
      <c r="F2137" s="3" t="s">
        <v>23</v>
      </c>
      <c r="G2137" s="3" t="s">
        <v>105</v>
      </c>
      <c r="H2137" s="3" t="s">
        <v>25</v>
      </c>
      <c r="I2137" s="3" t="s">
        <v>26</v>
      </c>
      <c r="J2137" s="3" t="s">
        <v>4110</v>
      </c>
      <c r="K2137" s="3">
        <v>3</v>
      </c>
      <c r="L2137" s="3">
        <v>39848</v>
      </c>
      <c r="M2137" s="3">
        <f t="shared" si="101"/>
        <v>119544</v>
      </c>
      <c r="N2137" s="6">
        <f>Table2[[#This Row],[revenue]]/Table2[[#This Row],[Order ID]]</f>
        <v>9.850362557679631</v>
      </c>
      <c r="O2137" s="3" t="str" cm="1">
        <f t="array" ref="O2137">_xlfn.IFS(M2137&lt;=150000,"regular",M2137&lt;=300000,"premium",M2137&lt;=500000,"VIP")</f>
        <v>regular</v>
      </c>
    </row>
    <row r="2138" spans="1:15" x14ac:dyDescent="0.25">
      <c r="A2138" s="3">
        <v>12137</v>
      </c>
      <c r="B2138" s="5">
        <v>45585</v>
      </c>
      <c r="C2138" s="5" t="str">
        <f t="shared" si="99"/>
        <v>Oct</v>
      </c>
      <c r="D2138" s="5" t="str">
        <f t="shared" si="100"/>
        <v>2024</v>
      </c>
      <c r="E2138" s="3" t="s">
        <v>4111</v>
      </c>
      <c r="F2138" s="3" t="s">
        <v>11</v>
      </c>
      <c r="G2138" s="3" t="s">
        <v>84</v>
      </c>
      <c r="H2138" s="3" t="s">
        <v>13</v>
      </c>
      <c r="I2138" s="3" t="s">
        <v>102</v>
      </c>
      <c r="J2138" s="3" t="s">
        <v>4112</v>
      </c>
      <c r="K2138" s="3">
        <v>3</v>
      </c>
      <c r="L2138" s="3">
        <v>76533</v>
      </c>
      <c r="M2138" s="3">
        <f t="shared" si="101"/>
        <v>229599</v>
      </c>
      <c r="N2138" s="6">
        <f>Table2[[#This Row],[revenue]]/Table2[[#This Row],[Order ID]]</f>
        <v>18.917277745736179</v>
      </c>
      <c r="O2138" s="3" t="str" cm="1">
        <f t="array" ref="O2138">_xlfn.IFS(M2138&lt;=150000,"regular",M2138&lt;=300000,"premium",M2138&lt;=500000,"VIP")</f>
        <v>premium</v>
      </c>
    </row>
    <row r="2139" spans="1:15" x14ac:dyDescent="0.25">
      <c r="A2139" s="3">
        <v>12138</v>
      </c>
      <c r="B2139" s="5">
        <v>45321</v>
      </c>
      <c r="C2139" s="5" t="str">
        <f t="shared" si="99"/>
        <v>Jan</v>
      </c>
      <c r="D2139" s="5" t="str">
        <f t="shared" si="100"/>
        <v>2024</v>
      </c>
      <c r="E2139" s="3" t="s">
        <v>4113</v>
      </c>
      <c r="F2139" s="3" t="s">
        <v>33</v>
      </c>
      <c r="G2139" s="3" t="s">
        <v>55</v>
      </c>
      <c r="H2139" s="3" t="s">
        <v>67</v>
      </c>
      <c r="I2139" s="3" t="s">
        <v>400</v>
      </c>
      <c r="J2139" s="3" t="s">
        <v>3194</v>
      </c>
      <c r="K2139" s="3">
        <v>1</v>
      </c>
      <c r="L2139" s="3">
        <v>71876</v>
      </c>
      <c r="M2139" s="3">
        <f t="shared" si="101"/>
        <v>71876</v>
      </c>
      <c r="N2139" s="6">
        <f>Table2[[#This Row],[revenue]]/Table2[[#This Row],[Order ID]]</f>
        <v>5.9215686274509807</v>
      </c>
      <c r="O2139" s="3" t="str" cm="1">
        <f t="array" ref="O2139">_xlfn.IFS(M2139&lt;=150000,"regular",M2139&lt;=300000,"premium",M2139&lt;=500000,"VIP")</f>
        <v>regular</v>
      </c>
    </row>
    <row r="2140" spans="1:15" x14ac:dyDescent="0.25">
      <c r="A2140" s="3">
        <v>12139</v>
      </c>
      <c r="B2140" s="5">
        <v>45232</v>
      </c>
      <c r="C2140" s="5" t="str">
        <f t="shared" si="99"/>
        <v>Nov</v>
      </c>
      <c r="D2140" s="5" t="str">
        <f t="shared" si="100"/>
        <v>2023</v>
      </c>
      <c r="E2140" s="3" t="s">
        <v>4114</v>
      </c>
      <c r="F2140" s="3" t="s">
        <v>17</v>
      </c>
      <c r="G2140" s="3" t="s">
        <v>47</v>
      </c>
      <c r="H2140" s="3" t="s">
        <v>120</v>
      </c>
      <c r="I2140" s="3" t="s">
        <v>121</v>
      </c>
      <c r="J2140" s="3" t="s">
        <v>4115</v>
      </c>
      <c r="K2140" s="3">
        <v>3</v>
      </c>
      <c r="L2140" s="3">
        <v>63739</v>
      </c>
      <c r="M2140" s="3">
        <f t="shared" si="101"/>
        <v>191217</v>
      </c>
      <c r="N2140" s="6">
        <f>Table2[[#This Row],[revenue]]/Table2[[#This Row],[Order ID]]</f>
        <v>15.752286020265261</v>
      </c>
      <c r="O2140" s="3" t="str" cm="1">
        <f t="array" ref="O2140">_xlfn.IFS(M2140&lt;=150000,"regular",M2140&lt;=300000,"premium",M2140&lt;=500000,"VIP")</f>
        <v>premium</v>
      </c>
    </row>
    <row r="2141" spans="1:15" x14ac:dyDescent="0.25">
      <c r="A2141" s="3">
        <v>12140</v>
      </c>
      <c r="B2141" s="5">
        <v>45705</v>
      </c>
      <c r="C2141" s="5" t="str">
        <f t="shared" si="99"/>
        <v>Feb</v>
      </c>
      <c r="D2141" s="5" t="str">
        <f t="shared" si="100"/>
        <v>2025</v>
      </c>
      <c r="E2141" s="3" t="s">
        <v>4116</v>
      </c>
      <c r="F2141" s="3" t="s">
        <v>23</v>
      </c>
      <c r="G2141" s="3" t="s">
        <v>76</v>
      </c>
      <c r="H2141" s="3" t="s">
        <v>35</v>
      </c>
      <c r="I2141" s="3" t="s">
        <v>179</v>
      </c>
      <c r="J2141" s="3" t="s">
        <v>4117</v>
      </c>
      <c r="K2141" s="3">
        <v>3</v>
      </c>
      <c r="L2141" s="3">
        <v>48469</v>
      </c>
      <c r="M2141" s="3">
        <f t="shared" si="101"/>
        <v>145407</v>
      </c>
      <c r="N2141" s="6">
        <f>Table2[[#This Row],[revenue]]/Table2[[#This Row],[Order ID]]</f>
        <v>11.977512355848434</v>
      </c>
      <c r="O2141" s="3" t="str" cm="1">
        <f t="array" ref="O2141">_xlfn.IFS(M2141&lt;=150000,"regular",M2141&lt;=300000,"premium",M2141&lt;=500000,"VIP")</f>
        <v>regular</v>
      </c>
    </row>
    <row r="2142" spans="1:15" x14ac:dyDescent="0.25">
      <c r="A2142" s="3">
        <v>12141</v>
      </c>
      <c r="B2142" s="5">
        <v>45490</v>
      </c>
      <c r="C2142" s="5" t="str">
        <f t="shared" si="99"/>
        <v>Jul</v>
      </c>
      <c r="D2142" s="5" t="str">
        <f t="shared" si="100"/>
        <v>2024</v>
      </c>
      <c r="E2142" s="3" t="s">
        <v>4118</v>
      </c>
      <c r="F2142" s="3" t="s">
        <v>33</v>
      </c>
      <c r="G2142" s="3" t="s">
        <v>43</v>
      </c>
      <c r="H2142" s="3" t="s">
        <v>67</v>
      </c>
      <c r="I2142" s="3" t="s">
        <v>195</v>
      </c>
      <c r="J2142" s="3" t="s">
        <v>4119</v>
      </c>
      <c r="K2142" s="3">
        <v>2</v>
      </c>
      <c r="L2142" s="3">
        <v>30411</v>
      </c>
      <c r="M2142" s="3">
        <f t="shared" si="101"/>
        <v>60822</v>
      </c>
      <c r="N2142" s="6">
        <f>Table2[[#This Row],[revenue]]/Table2[[#This Row],[Order ID]]</f>
        <v>5.0096367679762785</v>
      </c>
      <c r="O2142" s="3" t="str" cm="1">
        <f t="array" ref="O2142">_xlfn.IFS(M2142&lt;=150000,"regular",M2142&lt;=300000,"premium",M2142&lt;=500000,"VIP")</f>
        <v>regular</v>
      </c>
    </row>
    <row r="2143" spans="1:15" x14ac:dyDescent="0.25">
      <c r="A2143" s="3">
        <v>12142</v>
      </c>
      <c r="B2143" s="5">
        <v>45641</v>
      </c>
      <c r="C2143" s="5" t="str">
        <f t="shared" si="99"/>
        <v>Dec</v>
      </c>
      <c r="D2143" s="5" t="str">
        <f t="shared" si="100"/>
        <v>2024</v>
      </c>
      <c r="E2143" s="3" t="s">
        <v>436</v>
      </c>
      <c r="F2143" s="3" t="s">
        <v>11</v>
      </c>
      <c r="G2143" s="3" t="s">
        <v>84</v>
      </c>
      <c r="H2143" s="3" t="s">
        <v>25</v>
      </c>
      <c r="I2143" s="3" t="s">
        <v>26</v>
      </c>
      <c r="J2143" s="3" t="s">
        <v>4120</v>
      </c>
      <c r="K2143" s="3">
        <v>4</v>
      </c>
      <c r="L2143" s="3">
        <v>29873</v>
      </c>
      <c r="M2143" s="3">
        <f t="shared" si="101"/>
        <v>119492</v>
      </c>
      <c r="N2143" s="6">
        <f>Table2[[#This Row],[revenue]]/Table2[[#This Row],[Order ID]]</f>
        <v>9.8412123208697082</v>
      </c>
      <c r="O2143" s="3" t="str" cm="1">
        <f t="array" ref="O2143">_xlfn.IFS(M2143&lt;=150000,"regular",M2143&lt;=300000,"premium",M2143&lt;=500000,"VIP")</f>
        <v>regular</v>
      </c>
    </row>
    <row r="2144" spans="1:15" x14ac:dyDescent="0.25">
      <c r="A2144" s="3">
        <v>12143</v>
      </c>
      <c r="B2144" s="5">
        <v>45858</v>
      </c>
      <c r="C2144" s="5" t="str">
        <f t="shared" si="99"/>
        <v>Jul</v>
      </c>
      <c r="D2144" s="5" t="str">
        <f t="shared" si="100"/>
        <v>2025</v>
      </c>
      <c r="E2144" s="3" t="s">
        <v>4121</v>
      </c>
      <c r="F2144" s="3" t="s">
        <v>23</v>
      </c>
      <c r="G2144" s="3" t="s">
        <v>24</v>
      </c>
      <c r="H2144" s="3" t="s">
        <v>35</v>
      </c>
      <c r="I2144" s="3" t="s">
        <v>36</v>
      </c>
      <c r="J2144" s="3" t="s">
        <v>4122</v>
      </c>
      <c r="K2144" s="3">
        <v>5</v>
      </c>
      <c r="L2144" s="3">
        <v>51128</v>
      </c>
      <c r="M2144" s="3">
        <f t="shared" si="101"/>
        <v>255640</v>
      </c>
      <c r="N2144" s="6">
        <f>Table2[[#This Row],[revenue]]/Table2[[#This Row],[Order ID]]</f>
        <v>21.052458206374041</v>
      </c>
      <c r="O2144" s="3" t="str" cm="1">
        <f t="array" ref="O2144">_xlfn.IFS(M2144&lt;=150000,"regular",M2144&lt;=300000,"premium",M2144&lt;=500000,"VIP")</f>
        <v>premium</v>
      </c>
    </row>
    <row r="2145" spans="1:15" x14ac:dyDescent="0.25">
      <c r="A2145" s="3">
        <v>12144</v>
      </c>
      <c r="B2145" s="5">
        <v>45373</v>
      </c>
      <c r="C2145" s="5" t="str">
        <f t="shared" si="99"/>
        <v>Mar</v>
      </c>
      <c r="D2145" s="5" t="str">
        <f t="shared" si="100"/>
        <v>2024</v>
      </c>
      <c r="E2145" s="3" t="s">
        <v>4123</v>
      </c>
      <c r="F2145" s="3" t="s">
        <v>17</v>
      </c>
      <c r="G2145" s="3" t="s">
        <v>66</v>
      </c>
      <c r="H2145" s="3" t="s">
        <v>120</v>
      </c>
      <c r="I2145" s="3" t="s">
        <v>139</v>
      </c>
      <c r="J2145" s="3" t="s">
        <v>4124</v>
      </c>
      <c r="K2145" s="3">
        <v>5</v>
      </c>
      <c r="L2145" s="3">
        <v>71439</v>
      </c>
      <c r="M2145" s="3">
        <f t="shared" si="101"/>
        <v>357195</v>
      </c>
      <c r="N2145" s="6">
        <f>Table2[[#This Row],[revenue]]/Table2[[#This Row],[Order ID]]</f>
        <v>29.413290513833992</v>
      </c>
      <c r="O2145" s="3" t="str" cm="1">
        <f t="array" ref="O2145">_xlfn.IFS(M2145&lt;=150000,"regular",M2145&lt;=300000,"premium",M2145&lt;=500000,"VIP")</f>
        <v>VIP</v>
      </c>
    </row>
    <row r="2146" spans="1:15" x14ac:dyDescent="0.25">
      <c r="A2146" s="3">
        <v>12145</v>
      </c>
      <c r="B2146" s="5">
        <v>45215</v>
      </c>
      <c r="C2146" s="5" t="str">
        <f t="shared" si="99"/>
        <v>Oct</v>
      </c>
      <c r="D2146" s="5" t="str">
        <f t="shared" si="100"/>
        <v>2023</v>
      </c>
      <c r="E2146" s="3" t="s">
        <v>4125</v>
      </c>
      <c r="F2146" s="3" t="s">
        <v>17</v>
      </c>
      <c r="G2146" s="3" t="s">
        <v>66</v>
      </c>
      <c r="H2146" s="3" t="s">
        <v>67</v>
      </c>
      <c r="I2146" s="3" t="s">
        <v>68</v>
      </c>
      <c r="J2146" s="3" t="s">
        <v>4126</v>
      </c>
      <c r="K2146" s="3">
        <v>2</v>
      </c>
      <c r="L2146" s="3">
        <v>29477</v>
      </c>
      <c r="M2146" s="3">
        <f t="shared" si="101"/>
        <v>58954</v>
      </c>
      <c r="N2146" s="6">
        <f>Table2[[#This Row],[revenue]]/Table2[[#This Row],[Order ID]]</f>
        <v>4.8541786743515853</v>
      </c>
      <c r="O2146" s="3" t="str" cm="1">
        <f t="array" ref="O2146">_xlfn.IFS(M2146&lt;=150000,"regular",M2146&lt;=300000,"premium",M2146&lt;=500000,"VIP")</f>
        <v>regular</v>
      </c>
    </row>
    <row r="2147" spans="1:15" x14ac:dyDescent="0.25">
      <c r="A2147" s="3">
        <v>12146</v>
      </c>
      <c r="B2147" s="5">
        <v>45766</v>
      </c>
      <c r="C2147" s="5" t="str">
        <f t="shared" si="99"/>
        <v>Apr</v>
      </c>
      <c r="D2147" s="5" t="str">
        <f t="shared" si="100"/>
        <v>2025</v>
      </c>
      <c r="E2147" s="3" t="s">
        <v>4127</v>
      </c>
      <c r="F2147" s="3" t="s">
        <v>11</v>
      </c>
      <c r="G2147" s="3" t="s">
        <v>138</v>
      </c>
      <c r="H2147" s="3" t="s">
        <v>67</v>
      </c>
      <c r="I2147" s="3" t="s">
        <v>68</v>
      </c>
      <c r="J2147" s="3" t="s">
        <v>3632</v>
      </c>
      <c r="K2147" s="3">
        <v>1</v>
      </c>
      <c r="L2147" s="3">
        <v>72116</v>
      </c>
      <c r="M2147" s="3">
        <f t="shared" si="101"/>
        <v>72116</v>
      </c>
      <c r="N2147" s="6">
        <f>Table2[[#This Row],[revenue]]/Table2[[#This Row],[Order ID]]</f>
        <v>5.9374279598221635</v>
      </c>
      <c r="O2147" s="3" t="str" cm="1">
        <f t="array" ref="O2147">_xlfn.IFS(M2147&lt;=150000,"regular",M2147&lt;=300000,"premium",M2147&lt;=500000,"VIP")</f>
        <v>regular</v>
      </c>
    </row>
    <row r="2148" spans="1:15" x14ac:dyDescent="0.25">
      <c r="A2148" s="3">
        <v>12147</v>
      </c>
      <c r="B2148" s="5">
        <v>45495</v>
      </c>
      <c r="C2148" s="5" t="str">
        <f t="shared" si="99"/>
        <v>Jul</v>
      </c>
      <c r="D2148" s="5" t="str">
        <f t="shared" si="100"/>
        <v>2024</v>
      </c>
      <c r="E2148" s="3" t="s">
        <v>4128</v>
      </c>
      <c r="F2148" s="3" t="s">
        <v>23</v>
      </c>
      <c r="G2148" s="3" t="s">
        <v>29</v>
      </c>
      <c r="H2148" s="3" t="s">
        <v>35</v>
      </c>
      <c r="I2148" s="3" t="s">
        <v>179</v>
      </c>
      <c r="J2148" s="3" t="s">
        <v>4129</v>
      </c>
      <c r="K2148" s="3">
        <v>5</v>
      </c>
      <c r="L2148" s="3">
        <v>46037</v>
      </c>
      <c r="M2148" s="3">
        <f t="shared" si="101"/>
        <v>230185</v>
      </c>
      <c r="N2148" s="6">
        <f>Table2[[#This Row],[revenue]]/Table2[[#This Row],[Order ID]]</f>
        <v>18.949946488844983</v>
      </c>
      <c r="O2148" s="3" t="str" cm="1">
        <f t="array" ref="O2148">_xlfn.IFS(M2148&lt;=150000,"regular",M2148&lt;=300000,"premium",M2148&lt;=500000,"VIP")</f>
        <v>premium</v>
      </c>
    </row>
    <row r="2149" spans="1:15" x14ac:dyDescent="0.25">
      <c r="A2149" s="3">
        <v>12148</v>
      </c>
      <c r="B2149" s="5">
        <v>45365</v>
      </c>
      <c r="C2149" s="5" t="str">
        <f t="shared" si="99"/>
        <v>Mar</v>
      </c>
      <c r="D2149" s="5" t="str">
        <f t="shared" si="100"/>
        <v>2024</v>
      </c>
      <c r="E2149" s="3" t="s">
        <v>4130</v>
      </c>
      <c r="F2149" s="3" t="s">
        <v>17</v>
      </c>
      <c r="G2149" s="3" t="s">
        <v>158</v>
      </c>
      <c r="H2149" s="3" t="s">
        <v>35</v>
      </c>
      <c r="I2149" s="3" t="s">
        <v>44</v>
      </c>
      <c r="J2149" s="3" t="s">
        <v>4131</v>
      </c>
      <c r="K2149" s="3">
        <v>4</v>
      </c>
      <c r="L2149" s="3">
        <v>72637</v>
      </c>
      <c r="M2149" s="3">
        <f t="shared" si="101"/>
        <v>290548</v>
      </c>
      <c r="N2149" s="6">
        <f>Table2[[#This Row],[revenue]]/Table2[[#This Row],[Order ID]]</f>
        <v>23.91735265064208</v>
      </c>
      <c r="O2149" s="3" t="str" cm="1">
        <f t="array" ref="O2149">_xlfn.IFS(M2149&lt;=150000,"regular",M2149&lt;=300000,"premium",M2149&lt;=500000,"VIP")</f>
        <v>premium</v>
      </c>
    </row>
    <row r="2150" spans="1:15" x14ac:dyDescent="0.25">
      <c r="A2150" s="3">
        <v>12149</v>
      </c>
      <c r="B2150" s="5">
        <v>45629</v>
      </c>
      <c r="C2150" s="5" t="str">
        <f t="shared" si="99"/>
        <v>Dec</v>
      </c>
      <c r="D2150" s="5" t="str">
        <f t="shared" si="100"/>
        <v>2024</v>
      </c>
      <c r="E2150" s="3" t="s">
        <v>4132</v>
      </c>
      <c r="F2150" s="3" t="s">
        <v>33</v>
      </c>
      <c r="G2150" s="3" t="s">
        <v>34</v>
      </c>
      <c r="H2150" s="3" t="s">
        <v>87</v>
      </c>
      <c r="I2150" s="3" t="s">
        <v>129</v>
      </c>
      <c r="J2150" s="3" t="s">
        <v>1934</v>
      </c>
      <c r="K2150" s="3">
        <v>3</v>
      </c>
      <c r="L2150" s="3">
        <v>31598</v>
      </c>
      <c r="M2150" s="3">
        <f t="shared" si="101"/>
        <v>94794</v>
      </c>
      <c r="N2150" s="6">
        <f>Table2[[#This Row],[revenue]]/Table2[[#This Row],[Order ID]]</f>
        <v>7.8026174993826656</v>
      </c>
      <c r="O2150" s="3" t="str" cm="1">
        <f t="array" ref="O2150">_xlfn.IFS(M2150&lt;=150000,"regular",M2150&lt;=300000,"premium",M2150&lt;=500000,"VIP")</f>
        <v>regular</v>
      </c>
    </row>
    <row r="2151" spans="1:15" x14ac:dyDescent="0.25">
      <c r="A2151" s="3">
        <v>12150</v>
      </c>
      <c r="B2151" s="5">
        <v>45821</v>
      </c>
      <c r="C2151" s="5" t="str">
        <f t="shared" si="99"/>
        <v>Jun</v>
      </c>
      <c r="D2151" s="5" t="str">
        <f t="shared" si="100"/>
        <v>2025</v>
      </c>
      <c r="E2151" s="3" t="s">
        <v>4133</v>
      </c>
      <c r="F2151" s="3" t="s">
        <v>23</v>
      </c>
      <c r="G2151" s="3" t="s">
        <v>29</v>
      </c>
      <c r="H2151" s="3" t="s">
        <v>13</v>
      </c>
      <c r="I2151" s="3" t="s">
        <v>282</v>
      </c>
      <c r="J2151" s="3" t="s">
        <v>1962</v>
      </c>
      <c r="K2151" s="3">
        <v>2</v>
      </c>
      <c r="L2151" s="3">
        <v>70431</v>
      </c>
      <c r="M2151" s="3">
        <f t="shared" si="101"/>
        <v>140862</v>
      </c>
      <c r="N2151" s="6">
        <f>Table2[[#This Row],[revenue]]/Table2[[#This Row],[Order ID]]</f>
        <v>11.59358024691358</v>
      </c>
      <c r="O2151" s="3" t="str" cm="1">
        <f t="array" ref="O2151">_xlfn.IFS(M2151&lt;=150000,"regular",M2151&lt;=300000,"premium",M2151&lt;=500000,"VIP")</f>
        <v>regular</v>
      </c>
    </row>
    <row r="2152" spans="1:15" x14ac:dyDescent="0.25">
      <c r="A2152" s="3">
        <v>12151</v>
      </c>
      <c r="B2152" s="5">
        <v>45413</v>
      </c>
      <c r="C2152" s="5" t="str">
        <f t="shared" si="99"/>
        <v>May</v>
      </c>
      <c r="D2152" s="5" t="str">
        <f t="shared" si="100"/>
        <v>2024</v>
      </c>
      <c r="E2152" s="3" t="s">
        <v>4134</v>
      </c>
      <c r="F2152" s="3" t="s">
        <v>17</v>
      </c>
      <c r="G2152" s="3" t="s">
        <v>66</v>
      </c>
      <c r="H2152" s="3" t="s">
        <v>67</v>
      </c>
      <c r="I2152" s="3" t="s">
        <v>231</v>
      </c>
      <c r="J2152" s="3" t="s">
        <v>2976</v>
      </c>
      <c r="K2152" s="3">
        <v>3</v>
      </c>
      <c r="L2152" s="3">
        <v>69875</v>
      </c>
      <c r="M2152" s="3">
        <f t="shared" si="101"/>
        <v>209625</v>
      </c>
      <c r="N2152" s="6">
        <f>Table2[[#This Row],[revenue]]/Table2[[#This Row],[Order ID]]</f>
        <v>17.251666529503744</v>
      </c>
      <c r="O2152" s="3" t="str" cm="1">
        <f t="array" ref="O2152">_xlfn.IFS(M2152&lt;=150000,"regular",M2152&lt;=300000,"premium",M2152&lt;=500000,"VIP")</f>
        <v>premium</v>
      </c>
    </row>
    <row r="2153" spans="1:15" x14ac:dyDescent="0.25">
      <c r="A2153" s="3">
        <v>12152</v>
      </c>
      <c r="B2153" s="5">
        <v>45729</v>
      </c>
      <c r="C2153" s="5" t="str">
        <f t="shared" si="99"/>
        <v>Mar</v>
      </c>
      <c r="D2153" s="5" t="str">
        <f t="shared" si="100"/>
        <v>2025</v>
      </c>
      <c r="E2153" s="3" t="s">
        <v>4135</v>
      </c>
      <c r="F2153" s="3" t="s">
        <v>23</v>
      </c>
      <c r="G2153" s="3" t="s">
        <v>105</v>
      </c>
      <c r="H2153" s="3" t="s">
        <v>87</v>
      </c>
      <c r="I2153" s="3" t="s">
        <v>129</v>
      </c>
      <c r="J2153" s="3" t="s">
        <v>4136</v>
      </c>
      <c r="K2153" s="3">
        <v>5</v>
      </c>
      <c r="L2153" s="3">
        <v>20239</v>
      </c>
      <c r="M2153" s="3">
        <f t="shared" si="101"/>
        <v>101195</v>
      </c>
      <c r="N2153" s="6">
        <f>Table2[[#This Row],[revenue]]/Table2[[#This Row],[Order ID]]</f>
        <v>8.3274358130348922</v>
      </c>
      <c r="O2153" s="3" t="str" cm="1">
        <f t="array" ref="O2153">_xlfn.IFS(M2153&lt;=150000,"regular",M2153&lt;=300000,"premium",M2153&lt;=500000,"VIP")</f>
        <v>regular</v>
      </c>
    </row>
    <row r="2154" spans="1:15" x14ac:dyDescent="0.25">
      <c r="A2154" s="3">
        <v>12153</v>
      </c>
      <c r="B2154" s="5">
        <v>45759</v>
      </c>
      <c r="C2154" s="5" t="str">
        <f t="shared" si="99"/>
        <v>Apr</v>
      </c>
      <c r="D2154" s="5" t="str">
        <f t="shared" si="100"/>
        <v>2025</v>
      </c>
      <c r="E2154" s="3" t="s">
        <v>4137</v>
      </c>
      <c r="F2154" s="3" t="s">
        <v>17</v>
      </c>
      <c r="G2154" s="3" t="s">
        <v>66</v>
      </c>
      <c r="H2154" s="3" t="s">
        <v>77</v>
      </c>
      <c r="I2154" s="3" t="s">
        <v>287</v>
      </c>
      <c r="J2154" s="3" t="s">
        <v>4138</v>
      </c>
      <c r="K2154" s="3">
        <v>1</v>
      </c>
      <c r="L2154" s="3">
        <v>17421</v>
      </c>
      <c r="M2154" s="3">
        <f t="shared" si="101"/>
        <v>17421</v>
      </c>
      <c r="N2154" s="6">
        <f>Table2[[#This Row],[revenue]]/Table2[[#This Row],[Order ID]]</f>
        <v>1.4334732164897557</v>
      </c>
      <c r="O2154" s="3" t="str" cm="1">
        <f t="array" ref="O2154">_xlfn.IFS(M2154&lt;=150000,"regular",M2154&lt;=300000,"premium",M2154&lt;=500000,"VIP")</f>
        <v>regular</v>
      </c>
    </row>
    <row r="2155" spans="1:15" x14ac:dyDescent="0.25">
      <c r="A2155" s="3">
        <v>12154</v>
      </c>
      <c r="B2155" s="5">
        <v>45315</v>
      </c>
      <c r="C2155" s="5" t="str">
        <f t="shared" si="99"/>
        <v>Jan</v>
      </c>
      <c r="D2155" s="5" t="str">
        <f t="shared" si="100"/>
        <v>2024</v>
      </c>
      <c r="E2155" s="3" t="s">
        <v>4139</v>
      </c>
      <c r="F2155" s="3" t="s">
        <v>11</v>
      </c>
      <c r="G2155" s="3" t="s">
        <v>165</v>
      </c>
      <c r="H2155" s="3" t="s">
        <v>35</v>
      </c>
      <c r="I2155" s="3" t="s">
        <v>71</v>
      </c>
      <c r="J2155" s="3" t="s">
        <v>188</v>
      </c>
      <c r="K2155" s="3">
        <v>3</v>
      </c>
      <c r="L2155" s="3">
        <v>9700</v>
      </c>
      <c r="M2155" s="3">
        <f t="shared" si="101"/>
        <v>29100</v>
      </c>
      <c r="N2155" s="6">
        <f>Table2[[#This Row],[revenue]]/Table2[[#This Row],[Order ID]]</f>
        <v>2.3942734902089846</v>
      </c>
      <c r="O2155" s="3" t="str" cm="1">
        <f t="array" ref="O2155">_xlfn.IFS(M2155&lt;=150000,"regular",M2155&lt;=300000,"premium",M2155&lt;=500000,"VIP")</f>
        <v>regular</v>
      </c>
    </row>
    <row r="2156" spans="1:15" x14ac:dyDescent="0.25">
      <c r="A2156" s="3">
        <v>12155</v>
      </c>
      <c r="B2156" s="5">
        <v>45359</v>
      </c>
      <c r="C2156" s="5" t="str">
        <f t="shared" si="99"/>
        <v>Mar</v>
      </c>
      <c r="D2156" s="5" t="str">
        <f t="shared" si="100"/>
        <v>2024</v>
      </c>
      <c r="E2156" s="3" t="s">
        <v>4140</v>
      </c>
      <c r="F2156" s="3" t="s">
        <v>23</v>
      </c>
      <c r="G2156" s="3" t="s">
        <v>76</v>
      </c>
      <c r="H2156" s="3" t="s">
        <v>39</v>
      </c>
      <c r="I2156" s="3" t="s">
        <v>40</v>
      </c>
      <c r="J2156" s="3" t="s">
        <v>4141</v>
      </c>
      <c r="K2156" s="3">
        <v>5</v>
      </c>
      <c r="L2156" s="3">
        <v>69207</v>
      </c>
      <c r="M2156" s="3">
        <f t="shared" si="101"/>
        <v>346035</v>
      </c>
      <c r="N2156" s="6">
        <f>Table2[[#This Row],[revenue]]/Table2[[#This Row],[Order ID]]</f>
        <v>28.46853146853147</v>
      </c>
      <c r="O2156" s="3" t="str" cm="1">
        <f t="array" ref="O2156">_xlfn.IFS(M2156&lt;=150000,"regular",M2156&lt;=300000,"premium",M2156&lt;=500000,"VIP")</f>
        <v>VIP</v>
      </c>
    </row>
    <row r="2157" spans="1:15" x14ac:dyDescent="0.25">
      <c r="A2157" s="3">
        <v>12156</v>
      </c>
      <c r="B2157" s="5">
        <v>45413</v>
      </c>
      <c r="C2157" s="5" t="str">
        <f t="shared" si="99"/>
        <v>May</v>
      </c>
      <c r="D2157" s="5" t="str">
        <f t="shared" si="100"/>
        <v>2024</v>
      </c>
      <c r="E2157" s="3" t="s">
        <v>4142</v>
      </c>
      <c r="F2157" s="3" t="s">
        <v>33</v>
      </c>
      <c r="G2157" s="3" t="s">
        <v>34</v>
      </c>
      <c r="H2157" s="3" t="s">
        <v>39</v>
      </c>
      <c r="I2157" s="3" t="s">
        <v>117</v>
      </c>
      <c r="J2157" s="3" t="s">
        <v>4143</v>
      </c>
      <c r="K2157" s="3">
        <v>5</v>
      </c>
      <c r="L2157" s="3">
        <v>30470</v>
      </c>
      <c r="M2157" s="3">
        <f t="shared" si="101"/>
        <v>152350</v>
      </c>
      <c r="N2157" s="6">
        <f>Table2[[#This Row],[revenue]]/Table2[[#This Row],[Order ID]]</f>
        <v>12.532905561039815</v>
      </c>
      <c r="O2157" s="3" t="str" cm="1">
        <f t="array" ref="O2157">_xlfn.IFS(M2157&lt;=150000,"regular",M2157&lt;=300000,"premium",M2157&lt;=500000,"VIP")</f>
        <v>premium</v>
      </c>
    </row>
    <row r="2158" spans="1:15" x14ac:dyDescent="0.25">
      <c r="A2158" s="3">
        <v>12157</v>
      </c>
      <c r="B2158" s="5">
        <v>45548</v>
      </c>
      <c r="C2158" s="5" t="str">
        <f t="shared" si="99"/>
        <v>Sep</v>
      </c>
      <c r="D2158" s="5" t="str">
        <f t="shared" si="100"/>
        <v>2024</v>
      </c>
      <c r="E2158" s="3" t="s">
        <v>4144</v>
      </c>
      <c r="F2158" s="3" t="s">
        <v>11</v>
      </c>
      <c r="G2158" s="3" t="s">
        <v>84</v>
      </c>
      <c r="H2158" s="3" t="s">
        <v>35</v>
      </c>
      <c r="I2158" s="3" t="s">
        <v>71</v>
      </c>
      <c r="J2158" s="3" t="s">
        <v>4145</v>
      </c>
      <c r="K2158" s="3">
        <v>2</v>
      </c>
      <c r="L2158" s="3">
        <v>66296</v>
      </c>
      <c r="M2158" s="3">
        <f t="shared" si="101"/>
        <v>132592</v>
      </c>
      <c r="N2158" s="6">
        <f>Table2[[#This Row],[revenue]]/Table2[[#This Row],[Order ID]]</f>
        <v>10.906638150859587</v>
      </c>
      <c r="O2158" s="3" t="str" cm="1">
        <f t="array" ref="O2158">_xlfn.IFS(M2158&lt;=150000,"regular",M2158&lt;=300000,"premium",M2158&lt;=500000,"VIP")</f>
        <v>regular</v>
      </c>
    </row>
    <row r="2159" spans="1:15" x14ac:dyDescent="0.25">
      <c r="A2159" s="3">
        <v>12158</v>
      </c>
      <c r="B2159" s="5">
        <v>45573</v>
      </c>
      <c r="C2159" s="5" t="str">
        <f t="shared" si="99"/>
        <v>Oct</v>
      </c>
      <c r="D2159" s="5" t="str">
        <f t="shared" si="100"/>
        <v>2024</v>
      </c>
      <c r="E2159" s="3" t="s">
        <v>4146</v>
      </c>
      <c r="F2159" s="3" t="s">
        <v>11</v>
      </c>
      <c r="G2159" s="3" t="s">
        <v>138</v>
      </c>
      <c r="H2159" s="3" t="s">
        <v>35</v>
      </c>
      <c r="I2159" s="3" t="s">
        <v>437</v>
      </c>
      <c r="J2159" s="3" t="s">
        <v>3507</v>
      </c>
      <c r="K2159" s="3">
        <v>1</v>
      </c>
      <c r="L2159" s="3">
        <v>74433</v>
      </c>
      <c r="M2159" s="3">
        <f t="shared" si="101"/>
        <v>74433</v>
      </c>
      <c r="N2159" s="6">
        <f>Table2[[#This Row],[revenue]]/Table2[[#This Row],[Order ID]]</f>
        <v>6.122141799638098</v>
      </c>
      <c r="O2159" s="3" t="str" cm="1">
        <f t="array" ref="O2159">_xlfn.IFS(M2159&lt;=150000,"regular",M2159&lt;=300000,"premium",M2159&lt;=500000,"VIP")</f>
        <v>regular</v>
      </c>
    </row>
    <row r="2160" spans="1:15" x14ac:dyDescent="0.25">
      <c r="A2160" s="3">
        <v>12159</v>
      </c>
      <c r="B2160" s="5">
        <v>45886</v>
      </c>
      <c r="C2160" s="5" t="str">
        <f t="shared" si="99"/>
        <v>Aug</v>
      </c>
      <c r="D2160" s="5" t="str">
        <f t="shared" si="100"/>
        <v>2025</v>
      </c>
      <c r="E2160" s="3" t="s">
        <v>4147</v>
      </c>
      <c r="F2160" s="3" t="s">
        <v>11</v>
      </c>
      <c r="G2160" s="3" t="s">
        <v>165</v>
      </c>
      <c r="H2160" s="3" t="s">
        <v>35</v>
      </c>
      <c r="I2160" s="3" t="s">
        <v>44</v>
      </c>
      <c r="J2160" s="3" t="s">
        <v>4148</v>
      </c>
      <c r="K2160" s="3">
        <v>4</v>
      </c>
      <c r="L2160" s="3">
        <v>68975</v>
      </c>
      <c r="M2160" s="3">
        <f t="shared" si="101"/>
        <v>275900</v>
      </c>
      <c r="N2160" s="6">
        <f>Table2[[#This Row],[revenue]]/Table2[[#This Row],[Order ID]]</f>
        <v>22.691010773912328</v>
      </c>
      <c r="O2160" s="3" t="str" cm="1">
        <f t="array" ref="O2160">_xlfn.IFS(M2160&lt;=150000,"regular",M2160&lt;=300000,"premium",M2160&lt;=500000,"VIP")</f>
        <v>premium</v>
      </c>
    </row>
    <row r="2161" spans="1:15" x14ac:dyDescent="0.25">
      <c r="A2161" s="3">
        <v>12160</v>
      </c>
      <c r="B2161" s="5">
        <v>45589</v>
      </c>
      <c r="C2161" s="5" t="str">
        <f t="shared" si="99"/>
        <v>Oct</v>
      </c>
      <c r="D2161" s="5" t="str">
        <f t="shared" si="100"/>
        <v>2024</v>
      </c>
      <c r="E2161" s="3" t="s">
        <v>4149</v>
      </c>
      <c r="F2161" s="3" t="s">
        <v>33</v>
      </c>
      <c r="G2161" s="3" t="s">
        <v>55</v>
      </c>
      <c r="H2161" s="3" t="s">
        <v>87</v>
      </c>
      <c r="I2161" s="3" t="s">
        <v>129</v>
      </c>
      <c r="J2161" s="3" t="s">
        <v>4150</v>
      </c>
      <c r="K2161" s="3">
        <v>1</v>
      </c>
      <c r="L2161" s="3">
        <v>25464</v>
      </c>
      <c r="M2161" s="3">
        <f t="shared" si="101"/>
        <v>25464</v>
      </c>
      <c r="N2161" s="6">
        <f>Table2[[#This Row],[revenue]]/Table2[[#This Row],[Order ID]]</f>
        <v>2.0940789473684212</v>
      </c>
      <c r="O2161" s="3" t="str" cm="1">
        <f t="array" ref="O2161">_xlfn.IFS(M2161&lt;=150000,"regular",M2161&lt;=300000,"premium",M2161&lt;=500000,"VIP")</f>
        <v>regular</v>
      </c>
    </row>
    <row r="2162" spans="1:15" x14ac:dyDescent="0.25">
      <c r="A2162" s="3">
        <v>12161</v>
      </c>
      <c r="B2162" s="5">
        <v>45583</v>
      </c>
      <c r="C2162" s="5" t="str">
        <f t="shared" si="99"/>
        <v>Oct</v>
      </c>
      <c r="D2162" s="5" t="str">
        <f t="shared" si="100"/>
        <v>2024</v>
      </c>
      <c r="E2162" s="3" t="s">
        <v>4151</v>
      </c>
      <c r="F2162" s="3" t="s">
        <v>11</v>
      </c>
      <c r="G2162" s="3" t="s">
        <v>84</v>
      </c>
      <c r="H2162" s="3" t="s">
        <v>13</v>
      </c>
      <c r="I2162" s="3" t="s">
        <v>48</v>
      </c>
      <c r="J2162" s="3" t="s">
        <v>3433</v>
      </c>
      <c r="K2162" s="3">
        <v>3</v>
      </c>
      <c r="L2162" s="3">
        <v>14789</v>
      </c>
      <c r="M2162" s="3">
        <f t="shared" si="101"/>
        <v>44367</v>
      </c>
      <c r="N2162" s="6">
        <f>Table2[[#This Row],[revenue]]/Table2[[#This Row],[Order ID]]</f>
        <v>3.6483019488528905</v>
      </c>
      <c r="O2162" s="3" t="str" cm="1">
        <f t="array" ref="O2162">_xlfn.IFS(M2162&lt;=150000,"regular",M2162&lt;=300000,"premium",M2162&lt;=500000,"VIP")</f>
        <v>regular</v>
      </c>
    </row>
    <row r="2163" spans="1:15" x14ac:dyDescent="0.25">
      <c r="A2163" s="3">
        <v>12162</v>
      </c>
      <c r="B2163" s="5">
        <v>45672</v>
      </c>
      <c r="C2163" s="5" t="str">
        <f t="shared" si="99"/>
        <v>Jan</v>
      </c>
      <c r="D2163" s="5" t="str">
        <f t="shared" si="100"/>
        <v>2025</v>
      </c>
      <c r="E2163" s="3" t="s">
        <v>4152</v>
      </c>
      <c r="F2163" s="3" t="s">
        <v>17</v>
      </c>
      <c r="G2163" s="3" t="s">
        <v>18</v>
      </c>
      <c r="H2163" s="3" t="s">
        <v>39</v>
      </c>
      <c r="I2163" s="3" t="s">
        <v>192</v>
      </c>
      <c r="J2163" s="3" t="s">
        <v>1899</v>
      </c>
      <c r="K2163" s="3">
        <v>5</v>
      </c>
      <c r="L2163" s="3">
        <v>35352</v>
      </c>
      <c r="M2163" s="3">
        <f t="shared" si="101"/>
        <v>176760</v>
      </c>
      <c r="N2163" s="6">
        <f>Table2[[#This Row],[revenue]]/Table2[[#This Row],[Order ID]]</f>
        <v>14.533793783917119</v>
      </c>
      <c r="O2163" s="3" t="str" cm="1">
        <f t="array" ref="O2163">_xlfn.IFS(M2163&lt;=150000,"regular",M2163&lt;=300000,"premium",M2163&lt;=500000,"VIP")</f>
        <v>premium</v>
      </c>
    </row>
    <row r="2164" spans="1:15" x14ac:dyDescent="0.25">
      <c r="A2164" s="3">
        <v>12163</v>
      </c>
      <c r="B2164" s="5">
        <v>45475</v>
      </c>
      <c r="C2164" s="5" t="str">
        <f t="shared" si="99"/>
        <v>Jul</v>
      </c>
      <c r="D2164" s="5" t="str">
        <f t="shared" si="100"/>
        <v>2024</v>
      </c>
      <c r="E2164" s="3" t="s">
        <v>4153</v>
      </c>
      <c r="F2164" s="3" t="s">
        <v>17</v>
      </c>
      <c r="G2164" s="3" t="s">
        <v>51</v>
      </c>
      <c r="H2164" s="3" t="s">
        <v>19</v>
      </c>
      <c r="I2164" s="3" t="s">
        <v>124</v>
      </c>
      <c r="J2164" s="3" t="s">
        <v>4154</v>
      </c>
      <c r="K2164" s="3">
        <v>2</v>
      </c>
      <c r="L2164" s="3">
        <v>61395</v>
      </c>
      <c r="M2164" s="3">
        <f t="shared" si="101"/>
        <v>122790</v>
      </c>
      <c r="N2164" s="6">
        <f>Table2[[#This Row],[revenue]]/Table2[[#This Row],[Order ID]]</f>
        <v>10.095371207761243</v>
      </c>
      <c r="O2164" s="3" t="str" cm="1">
        <f t="array" ref="O2164">_xlfn.IFS(M2164&lt;=150000,"regular",M2164&lt;=300000,"premium",M2164&lt;=500000,"VIP")</f>
        <v>regular</v>
      </c>
    </row>
    <row r="2165" spans="1:15" x14ac:dyDescent="0.25">
      <c r="A2165" s="3">
        <v>12164</v>
      </c>
      <c r="B2165" s="5">
        <v>45776</v>
      </c>
      <c r="C2165" s="5" t="str">
        <f t="shared" si="99"/>
        <v>Apr</v>
      </c>
      <c r="D2165" s="5" t="str">
        <f t="shared" si="100"/>
        <v>2025</v>
      </c>
      <c r="E2165" s="3" t="s">
        <v>4155</v>
      </c>
      <c r="F2165" s="3" t="s">
        <v>11</v>
      </c>
      <c r="G2165" s="3" t="s">
        <v>165</v>
      </c>
      <c r="H2165" s="3" t="s">
        <v>87</v>
      </c>
      <c r="I2165" s="3" t="s">
        <v>129</v>
      </c>
      <c r="J2165" s="3" t="s">
        <v>4156</v>
      </c>
      <c r="K2165" s="3">
        <v>4</v>
      </c>
      <c r="L2165" s="3">
        <v>54075</v>
      </c>
      <c r="M2165" s="3">
        <f t="shared" si="101"/>
        <v>216300</v>
      </c>
      <c r="N2165" s="6">
        <f>Table2[[#This Row],[revenue]]/Table2[[#This Row],[Order ID]]</f>
        <v>17.781979611969746</v>
      </c>
      <c r="O2165" s="3" t="str" cm="1">
        <f t="array" ref="O2165">_xlfn.IFS(M2165&lt;=150000,"regular",M2165&lt;=300000,"premium",M2165&lt;=500000,"VIP")</f>
        <v>premium</v>
      </c>
    </row>
    <row r="2166" spans="1:15" x14ac:dyDescent="0.25">
      <c r="A2166" s="3">
        <v>12165</v>
      </c>
      <c r="B2166" s="5">
        <v>45386</v>
      </c>
      <c r="C2166" s="5" t="str">
        <f t="shared" si="99"/>
        <v>Apr</v>
      </c>
      <c r="D2166" s="5" t="str">
        <f t="shared" si="100"/>
        <v>2024</v>
      </c>
      <c r="E2166" s="3" t="s">
        <v>4157</v>
      </c>
      <c r="F2166" s="3" t="s">
        <v>23</v>
      </c>
      <c r="G2166" s="3" t="s">
        <v>29</v>
      </c>
      <c r="H2166" s="3" t="s">
        <v>39</v>
      </c>
      <c r="I2166" s="3" t="s">
        <v>117</v>
      </c>
      <c r="J2166" s="3" t="s">
        <v>4158</v>
      </c>
      <c r="K2166" s="3">
        <v>4</v>
      </c>
      <c r="L2166" s="3">
        <v>70677</v>
      </c>
      <c r="M2166" s="3">
        <f t="shared" si="101"/>
        <v>282708</v>
      </c>
      <c r="N2166" s="6">
        <f>Table2[[#This Row],[revenue]]/Table2[[#This Row],[Order ID]]</f>
        <v>23.239457459926019</v>
      </c>
      <c r="O2166" s="3" t="str" cm="1">
        <f t="array" ref="O2166">_xlfn.IFS(M2166&lt;=150000,"regular",M2166&lt;=300000,"premium",M2166&lt;=500000,"VIP")</f>
        <v>premium</v>
      </c>
    </row>
    <row r="2167" spans="1:15" x14ac:dyDescent="0.25">
      <c r="A2167" s="3">
        <v>12166</v>
      </c>
      <c r="B2167" s="5">
        <v>45532</v>
      </c>
      <c r="C2167" s="5" t="str">
        <f t="shared" si="99"/>
        <v>Aug</v>
      </c>
      <c r="D2167" s="5" t="str">
        <f t="shared" si="100"/>
        <v>2024</v>
      </c>
      <c r="E2167" s="3" t="s">
        <v>4159</v>
      </c>
      <c r="F2167" s="3" t="s">
        <v>33</v>
      </c>
      <c r="G2167" s="3" t="s">
        <v>34</v>
      </c>
      <c r="H2167" s="3" t="s">
        <v>120</v>
      </c>
      <c r="I2167" s="3" t="s">
        <v>159</v>
      </c>
      <c r="J2167" s="3" t="s">
        <v>4160</v>
      </c>
      <c r="K2167" s="3">
        <v>2</v>
      </c>
      <c r="L2167" s="3">
        <v>37627</v>
      </c>
      <c r="M2167" s="3">
        <f t="shared" si="101"/>
        <v>75254</v>
      </c>
      <c r="N2167" s="6">
        <f>Table2[[#This Row],[revenue]]/Table2[[#This Row],[Order ID]]</f>
        <v>6.185599210915667</v>
      </c>
      <c r="O2167" s="3" t="str" cm="1">
        <f t="array" ref="O2167">_xlfn.IFS(M2167&lt;=150000,"regular",M2167&lt;=300000,"premium",M2167&lt;=500000,"VIP")</f>
        <v>regular</v>
      </c>
    </row>
    <row r="2168" spans="1:15" x14ac:dyDescent="0.25">
      <c r="A2168" s="3">
        <v>12167</v>
      </c>
      <c r="B2168" s="5">
        <v>45744</v>
      </c>
      <c r="C2168" s="5" t="str">
        <f t="shared" si="99"/>
        <v>Mar</v>
      </c>
      <c r="D2168" s="5" t="str">
        <f t="shared" si="100"/>
        <v>2025</v>
      </c>
      <c r="E2168" s="3" t="s">
        <v>4161</v>
      </c>
      <c r="F2168" s="3" t="s">
        <v>17</v>
      </c>
      <c r="G2168" s="3" t="s">
        <v>47</v>
      </c>
      <c r="H2168" s="3" t="s">
        <v>67</v>
      </c>
      <c r="I2168" s="3" t="s">
        <v>68</v>
      </c>
      <c r="J2168" s="3" t="s">
        <v>4162</v>
      </c>
      <c r="K2168" s="3">
        <v>2</v>
      </c>
      <c r="L2168" s="3">
        <v>79358</v>
      </c>
      <c r="M2168" s="3">
        <f t="shared" si="101"/>
        <v>158716</v>
      </c>
      <c r="N2168" s="6">
        <f>Table2[[#This Row],[revenue]]/Table2[[#This Row],[Order ID]]</f>
        <v>13.044793293334429</v>
      </c>
      <c r="O2168" s="3" t="str" cm="1">
        <f t="array" ref="O2168">_xlfn.IFS(M2168&lt;=150000,"regular",M2168&lt;=300000,"premium",M2168&lt;=500000,"VIP")</f>
        <v>premium</v>
      </c>
    </row>
    <row r="2169" spans="1:15" x14ac:dyDescent="0.25">
      <c r="A2169" s="3">
        <v>12168</v>
      </c>
      <c r="B2169" s="5">
        <v>45382</v>
      </c>
      <c r="C2169" s="5" t="str">
        <f t="shared" si="99"/>
        <v>Mar</v>
      </c>
      <c r="D2169" s="5" t="str">
        <f t="shared" si="100"/>
        <v>2024</v>
      </c>
      <c r="E2169" s="3" t="s">
        <v>4163</v>
      </c>
      <c r="F2169" s="3" t="s">
        <v>17</v>
      </c>
      <c r="G2169" s="3" t="s">
        <v>18</v>
      </c>
      <c r="H2169" s="3" t="s">
        <v>35</v>
      </c>
      <c r="I2169" s="3" t="s">
        <v>44</v>
      </c>
      <c r="J2169" s="3" t="s">
        <v>4164</v>
      </c>
      <c r="K2169" s="3">
        <v>5</v>
      </c>
      <c r="L2169" s="3">
        <v>43448</v>
      </c>
      <c r="M2169" s="3">
        <f t="shared" si="101"/>
        <v>217240</v>
      </c>
      <c r="N2169" s="6">
        <f>Table2[[#This Row],[revenue]]/Table2[[#This Row],[Order ID]]</f>
        <v>17.853385930309006</v>
      </c>
      <c r="O2169" s="3" t="str" cm="1">
        <f t="array" ref="O2169">_xlfn.IFS(M2169&lt;=150000,"regular",M2169&lt;=300000,"premium",M2169&lt;=500000,"VIP")</f>
        <v>premium</v>
      </c>
    </row>
    <row r="2170" spans="1:15" x14ac:dyDescent="0.25">
      <c r="A2170" s="3">
        <v>12169</v>
      </c>
      <c r="B2170" s="5">
        <v>45680</v>
      </c>
      <c r="C2170" s="5" t="str">
        <f t="shared" si="99"/>
        <v>Jan</v>
      </c>
      <c r="D2170" s="5" t="str">
        <f t="shared" si="100"/>
        <v>2025</v>
      </c>
      <c r="E2170" s="3" t="s">
        <v>4165</v>
      </c>
      <c r="F2170" s="3" t="s">
        <v>33</v>
      </c>
      <c r="G2170" s="3" t="s">
        <v>43</v>
      </c>
      <c r="H2170" s="3" t="s">
        <v>67</v>
      </c>
      <c r="I2170" s="3" t="s">
        <v>195</v>
      </c>
      <c r="J2170" s="3" t="s">
        <v>4166</v>
      </c>
      <c r="K2170" s="3">
        <v>2</v>
      </c>
      <c r="L2170" s="3">
        <v>72776</v>
      </c>
      <c r="M2170" s="3">
        <f t="shared" si="101"/>
        <v>145552</v>
      </c>
      <c r="N2170" s="6">
        <f>Table2[[#This Row],[revenue]]/Table2[[#This Row],[Order ID]]</f>
        <v>11.960884213986359</v>
      </c>
      <c r="O2170" s="3" t="str" cm="1">
        <f t="array" ref="O2170">_xlfn.IFS(M2170&lt;=150000,"regular",M2170&lt;=300000,"premium",M2170&lt;=500000,"VIP")</f>
        <v>regular</v>
      </c>
    </row>
    <row r="2171" spans="1:15" x14ac:dyDescent="0.25">
      <c r="A2171" s="3">
        <v>12170</v>
      </c>
      <c r="B2171" s="5">
        <v>45740</v>
      </c>
      <c r="C2171" s="5" t="str">
        <f t="shared" si="99"/>
        <v>Mar</v>
      </c>
      <c r="D2171" s="5" t="str">
        <f t="shared" si="100"/>
        <v>2025</v>
      </c>
      <c r="E2171" s="3" t="s">
        <v>4167</v>
      </c>
      <c r="F2171" s="3" t="s">
        <v>23</v>
      </c>
      <c r="G2171" s="3" t="s">
        <v>135</v>
      </c>
      <c r="H2171" s="3" t="s">
        <v>39</v>
      </c>
      <c r="I2171" s="3" t="s">
        <v>192</v>
      </c>
      <c r="J2171" s="3" t="s">
        <v>4168</v>
      </c>
      <c r="K2171" s="3">
        <v>4</v>
      </c>
      <c r="L2171" s="3">
        <v>11796</v>
      </c>
      <c r="M2171" s="3">
        <f t="shared" si="101"/>
        <v>47184</v>
      </c>
      <c r="N2171" s="6">
        <f>Table2[[#This Row],[revenue]]/Table2[[#This Row],[Order ID]]</f>
        <v>3.8770747740345111</v>
      </c>
      <c r="O2171" s="3" t="str" cm="1">
        <f t="array" ref="O2171">_xlfn.IFS(M2171&lt;=150000,"regular",M2171&lt;=300000,"premium",M2171&lt;=500000,"VIP")</f>
        <v>regular</v>
      </c>
    </row>
    <row r="2172" spans="1:15" x14ac:dyDescent="0.25">
      <c r="A2172" s="3">
        <v>12171</v>
      </c>
      <c r="B2172" s="5">
        <v>45312</v>
      </c>
      <c r="C2172" s="5" t="str">
        <f t="shared" si="99"/>
        <v>Jan</v>
      </c>
      <c r="D2172" s="5" t="str">
        <f t="shared" si="100"/>
        <v>2024</v>
      </c>
      <c r="E2172" s="3" t="s">
        <v>4169</v>
      </c>
      <c r="F2172" s="3" t="s">
        <v>23</v>
      </c>
      <c r="G2172" s="3" t="s">
        <v>29</v>
      </c>
      <c r="H2172" s="3" t="s">
        <v>13</v>
      </c>
      <c r="I2172" s="3" t="s">
        <v>282</v>
      </c>
      <c r="J2172" s="3" t="s">
        <v>4170</v>
      </c>
      <c r="K2172" s="3">
        <v>3</v>
      </c>
      <c r="L2172" s="3">
        <v>63827</v>
      </c>
      <c r="M2172" s="3">
        <f t="shared" si="101"/>
        <v>191481</v>
      </c>
      <c r="N2172" s="6">
        <f>Table2[[#This Row],[revenue]]/Table2[[#This Row],[Order ID]]</f>
        <v>15.732561005669213</v>
      </c>
      <c r="O2172" s="3" t="str" cm="1">
        <f t="array" ref="O2172">_xlfn.IFS(M2172&lt;=150000,"regular",M2172&lt;=300000,"premium",M2172&lt;=500000,"VIP")</f>
        <v>premium</v>
      </c>
    </row>
    <row r="2173" spans="1:15" x14ac:dyDescent="0.25">
      <c r="A2173" s="3">
        <v>12172</v>
      </c>
      <c r="B2173" s="5">
        <v>45733</v>
      </c>
      <c r="C2173" s="5" t="str">
        <f t="shared" si="99"/>
        <v>Mar</v>
      </c>
      <c r="D2173" s="5" t="str">
        <f t="shared" si="100"/>
        <v>2025</v>
      </c>
      <c r="E2173" s="3" t="s">
        <v>4171</v>
      </c>
      <c r="F2173" s="3" t="s">
        <v>17</v>
      </c>
      <c r="G2173" s="3" t="s">
        <v>51</v>
      </c>
      <c r="H2173" s="3" t="s">
        <v>13</v>
      </c>
      <c r="I2173" s="3" t="s">
        <v>48</v>
      </c>
      <c r="J2173" s="3" t="s">
        <v>186</v>
      </c>
      <c r="K2173" s="3">
        <v>2</v>
      </c>
      <c r="L2173" s="3">
        <v>51134</v>
      </c>
      <c r="M2173" s="3">
        <f t="shared" si="101"/>
        <v>102268</v>
      </c>
      <c r="N2173" s="6">
        <f>Table2[[#This Row],[revenue]]/Table2[[#This Row],[Order ID]]</f>
        <v>8.4019060138021686</v>
      </c>
      <c r="O2173" s="3" t="str" cm="1">
        <f t="array" ref="O2173">_xlfn.IFS(M2173&lt;=150000,"regular",M2173&lt;=300000,"premium",M2173&lt;=500000,"VIP")</f>
        <v>regular</v>
      </c>
    </row>
    <row r="2174" spans="1:15" x14ac:dyDescent="0.25">
      <c r="A2174" s="3">
        <v>12173</v>
      </c>
      <c r="B2174" s="5">
        <v>45436</v>
      </c>
      <c r="C2174" s="5" t="str">
        <f t="shared" si="99"/>
        <v>May</v>
      </c>
      <c r="D2174" s="5" t="str">
        <f t="shared" si="100"/>
        <v>2024</v>
      </c>
      <c r="E2174" s="3" t="s">
        <v>4172</v>
      </c>
      <c r="F2174" s="3" t="s">
        <v>17</v>
      </c>
      <c r="G2174" s="3" t="s">
        <v>66</v>
      </c>
      <c r="H2174" s="3" t="s">
        <v>67</v>
      </c>
      <c r="I2174" s="3" t="s">
        <v>400</v>
      </c>
      <c r="J2174" s="3" t="s">
        <v>558</v>
      </c>
      <c r="K2174" s="3">
        <v>2</v>
      </c>
      <c r="L2174" s="3">
        <v>30124</v>
      </c>
      <c r="M2174" s="3">
        <f t="shared" si="101"/>
        <v>60248</v>
      </c>
      <c r="N2174" s="6">
        <f>Table2[[#This Row],[revenue]]/Table2[[#This Row],[Order ID]]</f>
        <v>4.9493140556970348</v>
      </c>
      <c r="O2174" s="3" t="str" cm="1">
        <f t="array" ref="O2174">_xlfn.IFS(M2174&lt;=150000,"regular",M2174&lt;=300000,"premium",M2174&lt;=500000,"VIP")</f>
        <v>regular</v>
      </c>
    </row>
    <row r="2175" spans="1:15" x14ac:dyDescent="0.25">
      <c r="A2175" s="3">
        <v>12174</v>
      </c>
      <c r="B2175" s="5">
        <v>45380</v>
      </c>
      <c r="C2175" s="5" t="str">
        <f t="shared" si="99"/>
        <v>Mar</v>
      </c>
      <c r="D2175" s="5" t="str">
        <f t="shared" si="100"/>
        <v>2024</v>
      </c>
      <c r="E2175" s="3" t="s">
        <v>4173</v>
      </c>
      <c r="F2175" s="3" t="s">
        <v>17</v>
      </c>
      <c r="G2175" s="3" t="s">
        <v>66</v>
      </c>
      <c r="H2175" s="3" t="s">
        <v>77</v>
      </c>
      <c r="I2175" s="3" t="s">
        <v>162</v>
      </c>
      <c r="J2175" s="3" t="s">
        <v>4174</v>
      </c>
      <c r="K2175" s="3">
        <v>4</v>
      </c>
      <c r="L2175" s="3">
        <v>29711</v>
      </c>
      <c r="M2175" s="3">
        <f t="shared" si="101"/>
        <v>118844</v>
      </c>
      <c r="N2175" s="6">
        <f>Table2[[#This Row],[revenue]]/Table2[[#This Row],[Order ID]]</f>
        <v>9.7621159848858223</v>
      </c>
      <c r="O2175" s="3" t="str" cm="1">
        <f t="array" ref="O2175">_xlfn.IFS(M2175&lt;=150000,"regular",M2175&lt;=300000,"premium",M2175&lt;=500000,"VIP")</f>
        <v>regular</v>
      </c>
    </row>
    <row r="2176" spans="1:15" x14ac:dyDescent="0.25">
      <c r="A2176" s="3">
        <v>12175</v>
      </c>
      <c r="B2176" s="5">
        <v>45813</v>
      </c>
      <c r="C2176" s="5" t="str">
        <f t="shared" si="99"/>
        <v>Jun</v>
      </c>
      <c r="D2176" s="5" t="str">
        <f t="shared" si="100"/>
        <v>2025</v>
      </c>
      <c r="E2176" s="3" t="s">
        <v>4175</v>
      </c>
      <c r="F2176" s="3" t="s">
        <v>33</v>
      </c>
      <c r="G2176" s="3" t="s">
        <v>55</v>
      </c>
      <c r="H2176" s="3" t="s">
        <v>39</v>
      </c>
      <c r="I2176" s="3" t="s">
        <v>200</v>
      </c>
      <c r="J2176" s="3" t="s">
        <v>4176</v>
      </c>
      <c r="K2176" s="3">
        <v>5</v>
      </c>
      <c r="L2176" s="3">
        <v>58495</v>
      </c>
      <c r="M2176" s="3">
        <f t="shared" si="101"/>
        <v>292475</v>
      </c>
      <c r="N2176" s="6">
        <f>Table2[[#This Row],[revenue]]/Table2[[#This Row],[Order ID]]</f>
        <v>24.022587268993838</v>
      </c>
      <c r="O2176" s="3" t="str" cm="1">
        <f t="array" ref="O2176">_xlfn.IFS(M2176&lt;=150000,"regular",M2176&lt;=300000,"premium",M2176&lt;=500000,"VIP")</f>
        <v>premium</v>
      </c>
    </row>
    <row r="2177" spans="1:15" x14ac:dyDescent="0.25">
      <c r="A2177" s="3">
        <v>12176</v>
      </c>
      <c r="B2177" s="5">
        <v>45514</v>
      </c>
      <c r="C2177" s="5" t="str">
        <f t="shared" si="99"/>
        <v>Aug</v>
      </c>
      <c r="D2177" s="5" t="str">
        <f t="shared" si="100"/>
        <v>2024</v>
      </c>
      <c r="E2177" s="3" t="s">
        <v>4177</v>
      </c>
      <c r="F2177" s="3" t="s">
        <v>17</v>
      </c>
      <c r="G2177" s="3" t="s">
        <v>158</v>
      </c>
      <c r="H2177" s="3" t="s">
        <v>13</v>
      </c>
      <c r="I2177" s="3" t="s">
        <v>91</v>
      </c>
      <c r="J2177" s="3" t="s">
        <v>2181</v>
      </c>
      <c r="K2177" s="3">
        <v>1</v>
      </c>
      <c r="L2177" s="3">
        <v>30997</v>
      </c>
      <c r="M2177" s="3">
        <f t="shared" si="101"/>
        <v>30997</v>
      </c>
      <c r="N2177" s="6">
        <f>Table2[[#This Row],[revenue]]/Table2[[#This Row],[Order ID]]</f>
        <v>2.5457457293035479</v>
      </c>
      <c r="O2177" s="3" t="str" cm="1">
        <f t="array" ref="O2177">_xlfn.IFS(M2177&lt;=150000,"regular",M2177&lt;=300000,"premium",M2177&lt;=500000,"VIP")</f>
        <v>regular</v>
      </c>
    </row>
    <row r="2178" spans="1:15" x14ac:dyDescent="0.25">
      <c r="A2178" s="3">
        <v>12177</v>
      </c>
      <c r="B2178" s="5">
        <v>45635</v>
      </c>
      <c r="C2178" s="5" t="str">
        <f t="shared" si="99"/>
        <v>Dec</v>
      </c>
      <c r="D2178" s="5" t="str">
        <f t="shared" si="100"/>
        <v>2024</v>
      </c>
      <c r="E2178" s="3" t="s">
        <v>4178</v>
      </c>
      <c r="F2178" s="3" t="s">
        <v>23</v>
      </c>
      <c r="G2178" s="3" t="s">
        <v>76</v>
      </c>
      <c r="H2178" s="3" t="s">
        <v>67</v>
      </c>
      <c r="I2178" s="3" t="s">
        <v>195</v>
      </c>
      <c r="J2178" s="3" t="s">
        <v>4179</v>
      </c>
      <c r="K2178" s="3">
        <v>5</v>
      </c>
      <c r="L2178" s="3">
        <v>72809</v>
      </c>
      <c r="M2178" s="3">
        <f t="shared" si="101"/>
        <v>364045</v>
      </c>
      <c r="N2178" s="6">
        <f>Table2[[#This Row],[revenue]]/Table2[[#This Row],[Order ID]]</f>
        <v>29.896115627822944</v>
      </c>
      <c r="O2178" s="3" t="str" cm="1">
        <f t="array" ref="O2178">_xlfn.IFS(M2178&lt;=150000,"regular",M2178&lt;=300000,"premium",M2178&lt;=500000,"VIP")</f>
        <v>VIP</v>
      </c>
    </row>
    <row r="2179" spans="1:15" x14ac:dyDescent="0.25">
      <c r="A2179" s="3">
        <v>12178</v>
      </c>
      <c r="B2179" s="5">
        <v>45345</v>
      </c>
      <c r="C2179" s="5" t="str">
        <f t="shared" ref="C2179:C2242" si="102">TEXT(B2179,"mmm")</f>
        <v>Feb</v>
      </c>
      <c r="D2179" s="5" t="str">
        <f t="shared" ref="D2179:D2242" si="103">TEXT(B2179,"yyyy")</f>
        <v>2024</v>
      </c>
      <c r="E2179" s="3" t="s">
        <v>4180</v>
      </c>
      <c r="F2179" s="3" t="s">
        <v>23</v>
      </c>
      <c r="G2179" s="3" t="s">
        <v>24</v>
      </c>
      <c r="H2179" s="3" t="s">
        <v>67</v>
      </c>
      <c r="I2179" s="3" t="s">
        <v>68</v>
      </c>
      <c r="J2179" s="3" t="s">
        <v>1851</v>
      </c>
      <c r="K2179" s="3">
        <v>5</v>
      </c>
      <c r="L2179" s="3">
        <v>15450</v>
      </c>
      <c r="M2179" s="3">
        <f t="shared" ref="M2179:M2242" si="104">K2179*L2179</f>
        <v>77250</v>
      </c>
      <c r="N2179" s="6">
        <f>Table2[[#This Row],[revenue]]/Table2[[#This Row],[Order ID]]</f>
        <v>6.3434061422236825</v>
      </c>
      <c r="O2179" s="3" t="str" cm="1">
        <f t="array" ref="O2179">_xlfn.IFS(M2179&lt;=150000,"regular",M2179&lt;=300000,"premium",M2179&lt;=500000,"VIP")</f>
        <v>regular</v>
      </c>
    </row>
    <row r="2180" spans="1:15" x14ac:dyDescent="0.25">
      <c r="A2180" s="3">
        <v>12179</v>
      </c>
      <c r="B2180" s="5">
        <v>45769</v>
      </c>
      <c r="C2180" s="5" t="str">
        <f t="shared" si="102"/>
        <v>Apr</v>
      </c>
      <c r="D2180" s="5" t="str">
        <f t="shared" si="103"/>
        <v>2025</v>
      </c>
      <c r="E2180" s="3" t="s">
        <v>4181</v>
      </c>
      <c r="F2180" s="3" t="s">
        <v>23</v>
      </c>
      <c r="G2180" s="3" t="s">
        <v>105</v>
      </c>
      <c r="H2180" s="3" t="s">
        <v>62</v>
      </c>
      <c r="I2180" s="3" t="s">
        <v>63</v>
      </c>
      <c r="J2180" s="3" t="s">
        <v>4182</v>
      </c>
      <c r="K2180" s="3">
        <v>5</v>
      </c>
      <c r="L2180" s="3">
        <v>29745</v>
      </c>
      <c r="M2180" s="3">
        <f t="shared" si="104"/>
        <v>148725</v>
      </c>
      <c r="N2180" s="6">
        <f>Table2[[#This Row],[revenue]]/Table2[[#This Row],[Order ID]]</f>
        <v>12.211593726906971</v>
      </c>
      <c r="O2180" s="3" t="str" cm="1">
        <f t="array" ref="O2180">_xlfn.IFS(M2180&lt;=150000,"regular",M2180&lt;=300000,"premium",M2180&lt;=500000,"VIP")</f>
        <v>regular</v>
      </c>
    </row>
    <row r="2181" spans="1:15" x14ac:dyDescent="0.25">
      <c r="A2181" s="3">
        <v>12180</v>
      </c>
      <c r="B2181" s="5">
        <v>45913</v>
      </c>
      <c r="C2181" s="5" t="str">
        <f t="shared" si="102"/>
        <v>Sep</v>
      </c>
      <c r="D2181" s="5" t="str">
        <f t="shared" si="103"/>
        <v>2025</v>
      </c>
      <c r="E2181" s="3" t="s">
        <v>4183</v>
      </c>
      <c r="F2181" s="3" t="s">
        <v>23</v>
      </c>
      <c r="G2181" s="3" t="s">
        <v>24</v>
      </c>
      <c r="H2181" s="3" t="s">
        <v>35</v>
      </c>
      <c r="I2181" s="3" t="s">
        <v>36</v>
      </c>
      <c r="J2181" s="3" t="s">
        <v>4184</v>
      </c>
      <c r="K2181" s="3">
        <v>5</v>
      </c>
      <c r="L2181" s="3">
        <v>79880</v>
      </c>
      <c r="M2181" s="3">
        <f t="shared" si="104"/>
        <v>399400</v>
      </c>
      <c r="N2181" s="6">
        <f>Table2[[#This Row],[revenue]]/Table2[[#This Row],[Order ID]]</f>
        <v>32.791461412151065</v>
      </c>
      <c r="O2181" s="3" t="str" cm="1">
        <f t="array" ref="O2181">_xlfn.IFS(M2181&lt;=150000,"regular",M2181&lt;=300000,"premium",M2181&lt;=500000,"VIP")</f>
        <v>VIP</v>
      </c>
    </row>
    <row r="2182" spans="1:15" x14ac:dyDescent="0.25">
      <c r="A2182" s="3">
        <v>12181</v>
      </c>
      <c r="B2182" s="5">
        <v>45635</v>
      </c>
      <c r="C2182" s="5" t="str">
        <f t="shared" si="102"/>
        <v>Dec</v>
      </c>
      <c r="D2182" s="5" t="str">
        <f t="shared" si="103"/>
        <v>2024</v>
      </c>
      <c r="E2182" s="3" t="s">
        <v>329</v>
      </c>
      <c r="F2182" s="3" t="s">
        <v>33</v>
      </c>
      <c r="G2182" s="3" t="s">
        <v>101</v>
      </c>
      <c r="H2182" s="3" t="s">
        <v>13</v>
      </c>
      <c r="I2182" s="3" t="s">
        <v>282</v>
      </c>
      <c r="J2182" s="3" t="s">
        <v>4185</v>
      </c>
      <c r="K2182" s="3">
        <v>2</v>
      </c>
      <c r="L2182" s="3">
        <v>71171</v>
      </c>
      <c r="M2182" s="3">
        <f t="shared" si="104"/>
        <v>142342</v>
      </c>
      <c r="N2182" s="6">
        <f>Table2[[#This Row],[revenue]]/Table2[[#This Row],[Order ID]]</f>
        <v>11.685575896888597</v>
      </c>
      <c r="O2182" s="3" t="str" cm="1">
        <f t="array" ref="O2182">_xlfn.IFS(M2182&lt;=150000,"regular",M2182&lt;=300000,"premium",M2182&lt;=500000,"VIP")</f>
        <v>regular</v>
      </c>
    </row>
    <row r="2183" spans="1:15" x14ac:dyDescent="0.25">
      <c r="A2183" s="3">
        <v>12182</v>
      </c>
      <c r="B2183" s="5">
        <v>45325</v>
      </c>
      <c r="C2183" s="5" t="str">
        <f t="shared" si="102"/>
        <v>Feb</v>
      </c>
      <c r="D2183" s="5" t="str">
        <f t="shared" si="103"/>
        <v>2024</v>
      </c>
      <c r="E2183" s="3" t="s">
        <v>4186</v>
      </c>
      <c r="F2183" s="3" t="s">
        <v>23</v>
      </c>
      <c r="G2183" s="3" t="s">
        <v>135</v>
      </c>
      <c r="H2183" s="3" t="s">
        <v>77</v>
      </c>
      <c r="I2183" s="3" t="s">
        <v>81</v>
      </c>
      <c r="J2183" s="3" t="s">
        <v>384</v>
      </c>
      <c r="K2183" s="3">
        <v>3</v>
      </c>
      <c r="L2183" s="3">
        <v>36421</v>
      </c>
      <c r="M2183" s="3">
        <f t="shared" si="104"/>
        <v>109263</v>
      </c>
      <c r="N2183" s="6">
        <f>Table2[[#This Row],[revenue]]/Table2[[#This Row],[Order ID]]</f>
        <v>8.96921687736004</v>
      </c>
      <c r="O2183" s="3" t="str" cm="1">
        <f t="array" ref="O2183">_xlfn.IFS(M2183&lt;=150000,"regular",M2183&lt;=300000,"premium",M2183&lt;=500000,"VIP")</f>
        <v>regular</v>
      </c>
    </row>
    <row r="2184" spans="1:15" x14ac:dyDescent="0.25">
      <c r="A2184" s="3">
        <v>12183</v>
      </c>
      <c r="B2184" s="5">
        <v>45722</v>
      </c>
      <c r="C2184" s="5" t="str">
        <f t="shared" si="102"/>
        <v>Mar</v>
      </c>
      <c r="D2184" s="5" t="str">
        <f t="shared" si="103"/>
        <v>2025</v>
      </c>
      <c r="E2184" s="3" t="s">
        <v>4187</v>
      </c>
      <c r="F2184" s="3" t="s">
        <v>23</v>
      </c>
      <c r="G2184" s="3" t="s">
        <v>105</v>
      </c>
      <c r="H2184" s="3" t="s">
        <v>120</v>
      </c>
      <c r="I2184" s="3" t="s">
        <v>159</v>
      </c>
      <c r="J2184" s="3" t="s">
        <v>3538</v>
      </c>
      <c r="K2184" s="3">
        <v>2</v>
      </c>
      <c r="L2184" s="3">
        <v>59223</v>
      </c>
      <c r="M2184" s="3">
        <f t="shared" si="104"/>
        <v>118446</v>
      </c>
      <c r="N2184" s="6">
        <f>Table2[[#This Row],[revenue]]/Table2[[#This Row],[Order ID]]</f>
        <v>9.722235902487073</v>
      </c>
      <c r="O2184" s="3" t="str" cm="1">
        <f t="array" ref="O2184">_xlfn.IFS(M2184&lt;=150000,"regular",M2184&lt;=300000,"premium",M2184&lt;=500000,"VIP")</f>
        <v>regular</v>
      </c>
    </row>
    <row r="2185" spans="1:15" x14ac:dyDescent="0.25">
      <c r="A2185" s="3">
        <v>12184</v>
      </c>
      <c r="B2185" s="5">
        <v>45818</v>
      </c>
      <c r="C2185" s="5" t="str">
        <f t="shared" si="102"/>
        <v>Jun</v>
      </c>
      <c r="D2185" s="5" t="str">
        <f t="shared" si="103"/>
        <v>2025</v>
      </c>
      <c r="E2185" s="3" t="s">
        <v>4188</v>
      </c>
      <c r="F2185" s="3" t="s">
        <v>23</v>
      </c>
      <c r="G2185" s="3" t="s">
        <v>135</v>
      </c>
      <c r="H2185" s="3" t="s">
        <v>39</v>
      </c>
      <c r="I2185" s="3" t="s">
        <v>200</v>
      </c>
      <c r="J2185" s="3" t="s">
        <v>4189</v>
      </c>
      <c r="K2185" s="3">
        <v>4</v>
      </c>
      <c r="L2185" s="3">
        <v>41211</v>
      </c>
      <c r="M2185" s="3">
        <f t="shared" si="104"/>
        <v>164844</v>
      </c>
      <c r="N2185" s="6">
        <f>Table2[[#This Row],[revenue]]/Table2[[#This Row],[Order ID]]</f>
        <v>13.529546946815495</v>
      </c>
      <c r="O2185" s="3" t="str" cm="1">
        <f t="array" ref="O2185">_xlfn.IFS(M2185&lt;=150000,"regular",M2185&lt;=300000,"premium",M2185&lt;=500000,"VIP")</f>
        <v>premium</v>
      </c>
    </row>
    <row r="2186" spans="1:15" x14ac:dyDescent="0.25">
      <c r="A2186" s="3">
        <v>12185</v>
      </c>
      <c r="B2186" s="5">
        <v>45381</v>
      </c>
      <c r="C2186" s="5" t="str">
        <f t="shared" si="102"/>
        <v>Mar</v>
      </c>
      <c r="D2186" s="5" t="str">
        <f t="shared" si="103"/>
        <v>2024</v>
      </c>
      <c r="E2186" s="3" t="s">
        <v>4190</v>
      </c>
      <c r="F2186" s="3" t="s">
        <v>33</v>
      </c>
      <c r="G2186" s="3" t="s">
        <v>94</v>
      </c>
      <c r="H2186" s="3" t="s">
        <v>87</v>
      </c>
      <c r="I2186" s="3" t="s">
        <v>147</v>
      </c>
      <c r="J2186" s="3" t="s">
        <v>4191</v>
      </c>
      <c r="K2186" s="3">
        <v>5</v>
      </c>
      <c r="L2186" s="3">
        <v>20918</v>
      </c>
      <c r="M2186" s="3">
        <f t="shared" si="104"/>
        <v>104590</v>
      </c>
      <c r="N2186" s="6">
        <f>Table2[[#This Row],[revenue]]/Table2[[#This Row],[Order ID]]</f>
        <v>8.5835043085761189</v>
      </c>
      <c r="O2186" s="3" t="str" cm="1">
        <f t="array" ref="O2186">_xlfn.IFS(M2186&lt;=150000,"regular",M2186&lt;=300000,"premium",M2186&lt;=500000,"VIP")</f>
        <v>regular</v>
      </c>
    </row>
    <row r="2187" spans="1:15" x14ac:dyDescent="0.25">
      <c r="A2187" s="3">
        <v>12186</v>
      </c>
      <c r="B2187" s="5">
        <v>45354</v>
      </c>
      <c r="C2187" s="5" t="str">
        <f t="shared" si="102"/>
        <v>Mar</v>
      </c>
      <c r="D2187" s="5" t="str">
        <f t="shared" si="103"/>
        <v>2024</v>
      </c>
      <c r="E2187" s="3" t="s">
        <v>4192</v>
      </c>
      <c r="F2187" s="3" t="s">
        <v>11</v>
      </c>
      <c r="G2187" s="3" t="s">
        <v>12</v>
      </c>
      <c r="H2187" s="3" t="s">
        <v>77</v>
      </c>
      <c r="I2187" s="3" t="s">
        <v>109</v>
      </c>
      <c r="J2187" s="3" t="s">
        <v>4193</v>
      </c>
      <c r="K2187" s="3">
        <v>5</v>
      </c>
      <c r="L2187" s="3">
        <v>44435</v>
      </c>
      <c r="M2187" s="3">
        <f t="shared" si="104"/>
        <v>222175</v>
      </c>
      <c r="N2187" s="6">
        <f>Table2[[#This Row],[revenue]]/Table2[[#This Row],[Order ID]]</f>
        <v>18.23198752666995</v>
      </c>
      <c r="O2187" s="3" t="str" cm="1">
        <f t="array" ref="O2187">_xlfn.IFS(M2187&lt;=150000,"regular",M2187&lt;=300000,"premium",M2187&lt;=500000,"VIP")</f>
        <v>premium</v>
      </c>
    </row>
    <row r="2188" spans="1:15" x14ac:dyDescent="0.25">
      <c r="A2188" s="3">
        <v>12187</v>
      </c>
      <c r="B2188" s="5">
        <v>45648</v>
      </c>
      <c r="C2188" s="5" t="str">
        <f t="shared" si="102"/>
        <v>Dec</v>
      </c>
      <c r="D2188" s="5" t="str">
        <f t="shared" si="103"/>
        <v>2024</v>
      </c>
      <c r="E2188" s="3" t="s">
        <v>4194</v>
      </c>
      <c r="F2188" s="3" t="s">
        <v>23</v>
      </c>
      <c r="G2188" s="3" t="s">
        <v>105</v>
      </c>
      <c r="H2188" s="3" t="s">
        <v>62</v>
      </c>
      <c r="I2188" s="3" t="s">
        <v>63</v>
      </c>
      <c r="J2188" s="3" t="s">
        <v>4195</v>
      </c>
      <c r="K2188" s="3">
        <v>4</v>
      </c>
      <c r="L2188" s="3">
        <v>47036</v>
      </c>
      <c r="M2188" s="3">
        <f t="shared" si="104"/>
        <v>188144</v>
      </c>
      <c r="N2188" s="6">
        <f>Table2[[#This Row],[revenue]]/Table2[[#This Row],[Order ID]]</f>
        <v>15.438089767785344</v>
      </c>
      <c r="O2188" s="3" t="str" cm="1">
        <f t="array" ref="O2188">_xlfn.IFS(M2188&lt;=150000,"regular",M2188&lt;=300000,"premium",M2188&lt;=500000,"VIP")</f>
        <v>premium</v>
      </c>
    </row>
    <row r="2189" spans="1:15" x14ac:dyDescent="0.25">
      <c r="A2189" s="3">
        <v>12188</v>
      </c>
      <c r="B2189" s="5">
        <v>45319</v>
      </c>
      <c r="C2189" s="5" t="str">
        <f t="shared" si="102"/>
        <v>Jan</v>
      </c>
      <c r="D2189" s="5" t="str">
        <f t="shared" si="103"/>
        <v>2024</v>
      </c>
      <c r="E2189" s="3" t="s">
        <v>4196</v>
      </c>
      <c r="F2189" s="3" t="s">
        <v>23</v>
      </c>
      <c r="G2189" s="3" t="s">
        <v>29</v>
      </c>
      <c r="H2189" s="3" t="s">
        <v>25</v>
      </c>
      <c r="I2189" s="3" t="s">
        <v>26</v>
      </c>
      <c r="J2189" s="3" t="s">
        <v>4197</v>
      </c>
      <c r="K2189" s="3">
        <v>5</v>
      </c>
      <c r="L2189" s="3">
        <v>26338</v>
      </c>
      <c r="M2189" s="3">
        <f t="shared" si="104"/>
        <v>131690</v>
      </c>
      <c r="N2189" s="6">
        <f>Table2[[#This Row],[revenue]]/Table2[[#This Row],[Order ID]]</f>
        <v>10.804890055792583</v>
      </c>
      <c r="O2189" s="3" t="str" cm="1">
        <f t="array" ref="O2189">_xlfn.IFS(M2189&lt;=150000,"regular",M2189&lt;=300000,"premium",M2189&lt;=500000,"VIP")</f>
        <v>regular</v>
      </c>
    </row>
    <row r="2190" spans="1:15" x14ac:dyDescent="0.25">
      <c r="A2190" s="3">
        <v>12189</v>
      </c>
      <c r="B2190" s="5">
        <v>45518</v>
      </c>
      <c r="C2190" s="5" t="str">
        <f t="shared" si="102"/>
        <v>Aug</v>
      </c>
      <c r="D2190" s="5" t="str">
        <f t="shared" si="103"/>
        <v>2024</v>
      </c>
      <c r="E2190" s="3" t="s">
        <v>4198</v>
      </c>
      <c r="F2190" s="3" t="s">
        <v>11</v>
      </c>
      <c r="G2190" s="3" t="s">
        <v>12</v>
      </c>
      <c r="H2190" s="3" t="s">
        <v>62</v>
      </c>
      <c r="I2190" s="3" t="s">
        <v>508</v>
      </c>
      <c r="J2190" s="3" t="s">
        <v>4199</v>
      </c>
      <c r="K2190" s="3">
        <v>5</v>
      </c>
      <c r="L2190" s="3">
        <v>10496</v>
      </c>
      <c r="M2190" s="3">
        <f t="shared" si="104"/>
        <v>52480</v>
      </c>
      <c r="N2190" s="6">
        <f>Table2[[#This Row],[revenue]]/Table2[[#This Row],[Order ID]]</f>
        <v>4.3055213717286076</v>
      </c>
      <c r="O2190" s="3" t="str" cm="1">
        <f t="array" ref="O2190">_xlfn.IFS(M2190&lt;=150000,"regular",M2190&lt;=300000,"premium",M2190&lt;=500000,"VIP")</f>
        <v>regular</v>
      </c>
    </row>
    <row r="2191" spans="1:15" x14ac:dyDescent="0.25">
      <c r="A2191" s="3">
        <v>12190</v>
      </c>
      <c r="B2191" s="5">
        <v>45693</v>
      </c>
      <c r="C2191" s="5" t="str">
        <f t="shared" si="102"/>
        <v>Feb</v>
      </c>
      <c r="D2191" s="5" t="str">
        <f t="shared" si="103"/>
        <v>2025</v>
      </c>
      <c r="E2191" s="3" t="s">
        <v>4200</v>
      </c>
      <c r="F2191" s="3" t="s">
        <v>33</v>
      </c>
      <c r="G2191" s="3" t="s">
        <v>34</v>
      </c>
      <c r="H2191" s="3" t="s">
        <v>87</v>
      </c>
      <c r="I2191" s="3" t="s">
        <v>174</v>
      </c>
      <c r="J2191" s="3" t="s">
        <v>4201</v>
      </c>
      <c r="K2191" s="3">
        <v>4</v>
      </c>
      <c r="L2191" s="3">
        <v>52397</v>
      </c>
      <c r="M2191" s="3">
        <f t="shared" si="104"/>
        <v>209588</v>
      </c>
      <c r="N2191" s="6">
        <f>Table2[[#This Row],[revenue]]/Table2[[#This Row],[Order ID]]</f>
        <v>17.193437243642329</v>
      </c>
      <c r="O2191" s="3" t="str" cm="1">
        <f t="array" ref="O2191">_xlfn.IFS(M2191&lt;=150000,"regular",M2191&lt;=300000,"premium",M2191&lt;=500000,"VIP")</f>
        <v>premium</v>
      </c>
    </row>
    <row r="2192" spans="1:15" x14ac:dyDescent="0.25">
      <c r="A2192" s="3">
        <v>12191</v>
      </c>
      <c r="B2192" s="5">
        <v>45683</v>
      </c>
      <c r="C2192" s="5" t="str">
        <f t="shared" si="102"/>
        <v>Jan</v>
      </c>
      <c r="D2192" s="5" t="str">
        <f t="shared" si="103"/>
        <v>2025</v>
      </c>
      <c r="E2192" s="3" t="s">
        <v>4202</v>
      </c>
      <c r="F2192" s="3" t="s">
        <v>11</v>
      </c>
      <c r="G2192" s="3" t="s">
        <v>138</v>
      </c>
      <c r="H2192" s="3" t="s">
        <v>77</v>
      </c>
      <c r="I2192" s="3" t="s">
        <v>109</v>
      </c>
      <c r="J2192" s="3" t="s">
        <v>4203</v>
      </c>
      <c r="K2192" s="3">
        <v>1</v>
      </c>
      <c r="L2192" s="3">
        <v>34995</v>
      </c>
      <c r="M2192" s="3">
        <f t="shared" si="104"/>
        <v>34995</v>
      </c>
      <c r="N2192" s="6">
        <f>Table2[[#This Row],[revenue]]/Table2[[#This Row],[Order ID]]</f>
        <v>2.870560249364285</v>
      </c>
      <c r="O2192" s="3" t="str" cm="1">
        <f t="array" ref="O2192">_xlfn.IFS(M2192&lt;=150000,"regular",M2192&lt;=300000,"premium",M2192&lt;=500000,"VIP")</f>
        <v>regular</v>
      </c>
    </row>
    <row r="2193" spans="1:15" x14ac:dyDescent="0.25">
      <c r="A2193" s="3">
        <v>12192</v>
      </c>
      <c r="B2193" s="5">
        <v>45247</v>
      </c>
      <c r="C2193" s="5" t="str">
        <f t="shared" si="102"/>
        <v>Nov</v>
      </c>
      <c r="D2193" s="5" t="str">
        <f t="shared" si="103"/>
        <v>2023</v>
      </c>
      <c r="E2193" s="3" t="s">
        <v>4204</v>
      </c>
      <c r="F2193" s="3" t="s">
        <v>11</v>
      </c>
      <c r="G2193" s="3" t="s">
        <v>138</v>
      </c>
      <c r="H2193" s="3" t="s">
        <v>35</v>
      </c>
      <c r="I2193" s="3" t="s">
        <v>437</v>
      </c>
      <c r="J2193" s="3" t="s">
        <v>4205</v>
      </c>
      <c r="K2193" s="3">
        <v>5</v>
      </c>
      <c r="L2193" s="3">
        <v>58541</v>
      </c>
      <c r="M2193" s="3">
        <f t="shared" si="104"/>
        <v>292705</v>
      </c>
      <c r="N2193" s="6">
        <f>Table2[[#This Row],[revenue]]/Table2[[#This Row],[Order ID]]</f>
        <v>24.007956036745409</v>
      </c>
      <c r="O2193" s="3" t="str" cm="1">
        <f t="array" ref="O2193">_xlfn.IFS(M2193&lt;=150000,"regular",M2193&lt;=300000,"premium",M2193&lt;=500000,"VIP")</f>
        <v>premium</v>
      </c>
    </row>
    <row r="2194" spans="1:15" x14ac:dyDescent="0.25">
      <c r="A2194" s="3">
        <v>12193</v>
      </c>
      <c r="B2194" s="5">
        <v>45328</v>
      </c>
      <c r="C2194" s="5" t="str">
        <f t="shared" si="102"/>
        <v>Feb</v>
      </c>
      <c r="D2194" s="5" t="str">
        <f t="shared" si="103"/>
        <v>2024</v>
      </c>
      <c r="E2194" s="3" t="s">
        <v>4206</v>
      </c>
      <c r="F2194" s="3" t="s">
        <v>23</v>
      </c>
      <c r="G2194" s="3" t="s">
        <v>76</v>
      </c>
      <c r="H2194" s="3" t="s">
        <v>87</v>
      </c>
      <c r="I2194" s="3" t="s">
        <v>174</v>
      </c>
      <c r="J2194" s="3" t="s">
        <v>4207</v>
      </c>
      <c r="K2194" s="3">
        <v>2</v>
      </c>
      <c r="L2194" s="3">
        <v>25689</v>
      </c>
      <c r="M2194" s="3">
        <f t="shared" si="104"/>
        <v>51378</v>
      </c>
      <c r="N2194" s="6">
        <f>Table2[[#This Row],[revenue]]/Table2[[#This Row],[Order ID]]</f>
        <v>4.2137291888788653</v>
      </c>
      <c r="O2194" s="3" t="str" cm="1">
        <f t="array" ref="O2194">_xlfn.IFS(M2194&lt;=150000,"regular",M2194&lt;=300000,"premium",M2194&lt;=500000,"VIP")</f>
        <v>regular</v>
      </c>
    </row>
    <row r="2195" spans="1:15" x14ac:dyDescent="0.25">
      <c r="A2195" s="3">
        <v>12194</v>
      </c>
      <c r="B2195" s="5">
        <v>45228</v>
      </c>
      <c r="C2195" s="5" t="str">
        <f t="shared" si="102"/>
        <v>Oct</v>
      </c>
      <c r="D2195" s="5" t="str">
        <f t="shared" si="103"/>
        <v>2023</v>
      </c>
      <c r="E2195" s="3" t="s">
        <v>4208</v>
      </c>
      <c r="F2195" s="3" t="s">
        <v>17</v>
      </c>
      <c r="G2195" s="3" t="s">
        <v>66</v>
      </c>
      <c r="H2195" s="3" t="s">
        <v>19</v>
      </c>
      <c r="I2195" s="3" t="s">
        <v>124</v>
      </c>
      <c r="J2195" s="3" t="s">
        <v>3167</v>
      </c>
      <c r="K2195" s="3">
        <v>4</v>
      </c>
      <c r="L2195" s="3">
        <v>13733</v>
      </c>
      <c r="M2195" s="3">
        <f t="shared" si="104"/>
        <v>54932</v>
      </c>
      <c r="N2195" s="6">
        <f>Table2[[#This Row],[revenue]]/Table2[[#This Row],[Order ID]]</f>
        <v>4.5048384451369525</v>
      </c>
      <c r="O2195" s="3" t="str" cm="1">
        <f t="array" ref="O2195">_xlfn.IFS(M2195&lt;=150000,"regular",M2195&lt;=300000,"premium",M2195&lt;=500000,"VIP")</f>
        <v>regular</v>
      </c>
    </row>
    <row r="2196" spans="1:15" x14ac:dyDescent="0.25">
      <c r="A2196" s="3">
        <v>12195</v>
      </c>
      <c r="B2196" s="5">
        <v>45561</v>
      </c>
      <c r="C2196" s="5" t="str">
        <f t="shared" si="102"/>
        <v>Sep</v>
      </c>
      <c r="D2196" s="5" t="str">
        <f t="shared" si="103"/>
        <v>2024</v>
      </c>
      <c r="E2196" s="3" t="s">
        <v>4209</v>
      </c>
      <c r="F2196" s="3" t="s">
        <v>23</v>
      </c>
      <c r="G2196" s="3" t="s">
        <v>105</v>
      </c>
      <c r="H2196" s="3" t="s">
        <v>13</v>
      </c>
      <c r="I2196" s="3" t="s">
        <v>14</v>
      </c>
      <c r="J2196" s="3" t="s">
        <v>4210</v>
      </c>
      <c r="K2196" s="3">
        <v>4</v>
      </c>
      <c r="L2196" s="3">
        <v>78511</v>
      </c>
      <c r="M2196" s="3">
        <f t="shared" si="104"/>
        <v>314044</v>
      </c>
      <c r="N2196" s="6">
        <f>Table2[[#This Row],[revenue]]/Table2[[#This Row],[Order ID]]</f>
        <v>25.751865518655187</v>
      </c>
      <c r="O2196" s="3" t="str" cm="1">
        <f t="array" ref="O2196">_xlfn.IFS(M2196&lt;=150000,"regular",M2196&lt;=300000,"premium",M2196&lt;=500000,"VIP")</f>
        <v>VIP</v>
      </c>
    </row>
    <row r="2197" spans="1:15" x14ac:dyDescent="0.25">
      <c r="A2197" s="3">
        <v>12196</v>
      </c>
      <c r="B2197" s="5">
        <v>45619</v>
      </c>
      <c r="C2197" s="5" t="str">
        <f t="shared" si="102"/>
        <v>Nov</v>
      </c>
      <c r="D2197" s="5" t="str">
        <f t="shared" si="103"/>
        <v>2024</v>
      </c>
      <c r="E2197" s="3" t="s">
        <v>4211</v>
      </c>
      <c r="F2197" s="3" t="s">
        <v>11</v>
      </c>
      <c r="G2197" s="3" t="s">
        <v>138</v>
      </c>
      <c r="H2197" s="3" t="s">
        <v>87</v>
      </c>
      <c r="I2197" s="3" t="s">
        <v>174</v>
      </c>
      <c r="J2197" s="3" t="s">
        <v>2839</v>
      </c>
      <c r="K2197" s="3">
        <v>1</v>
      </c>
      <c r="L2197" s="3">
        <v>34123</v>
      </c>
      <c r="M2197" s="3">
        <f t="shared" si="104"/>
        <v>34123</v>
      </c>
      <c r="N2197" s="6">
        <f>Table2[[#This Row],[revenue]]/Table2[[#This Row],[Order ID]]</f>
        <v>2.7978845523122335</v>
      </c>
      <c r="O2197" s="3" t="str" cm="1">
        <f t="array" ref="O2197">_xlfn.IFS(M2197&lt;=150000,"regular",M2197&lt;=300000,"premium",M2197&lt;=500000,"VIP")</f>
        <v>regular</v>
      </c>
    </row>
    <row r="2198" spans="1:15" x14ac:dyDescent="0.25">
      <c r="A2198" s="3">
        <v>12197</v>
      </c>
      <c r="B2198" s="5">
        <v>45211</v>
      </c>
      <c r="C2198" s="5" t="str">
        <f t="shared" si="102"/>
        <v>Oct</v>
      </c>
      <c r="D2198" s="5" t="str">
        <f t="shared" si="103"/>
        <v>2023</v>
      </c>
      <c r="E2198" s="3" t="s">
        <v>4212</v>
      </c>
      <c r="F2198" s="3" t="s">
        <v>33</v>
      </c>
      <c r="G2198" s="3" t="s">
        <v>55</v>
      </c>
      <c r="H2198" s="3" t="s">
        <v>39</v>
      </c>
      <c r="I2198" s="3" t="s">
        <v>132</v>
      </c>
      <c r="J2198" s="3" t="s">
        <v>4213</v>
      </c>
      <c r="K2198" s="3">
        <v>1</v>
      </c>
      <c r="L2198" s="3">
        <v>6843</v>
      </c>
      <c r="M2198" s="3">
        <f t="shared" si="104"/>
        <v>6843</v>
      </c>
      <c r="N2198" s="6">
        <f>Table2[[#This Row],[revenue]]/Table2[[#This Row],[Order ID]]</f>
        <v>0.56103959990161512</v>
      </c>
      <c r="O2198" s="3" t="str" cm="1">
        <f t="array" ref="O2198">_xlfn.IFS(M2198&lt;=150000,"regular",M2198&lt;=300000,"premium",M2198&lt;=500000,"VIP")</f>
        <v>regular</v>
      </c>
    </row>
    <row r="2199" spans="1:15" x14ac:dyDescent="0.25">
      <c r="A2199" s="3">
        <v>12198</v>
      </c>
      <c r="B2199" s="5">
        <v>45641</v>
      </c>
      <c r="C2199" s="5" t="str">
        <f t="shared" si="102"/>
        <v>Dec</v>
      </c>
      <c r="D2199" s="5" t="str">
        <f t="shared" si="103"/>
        <v>2024</v>
      </c>
      <c r="E2199" s="3" t="s">
        <v>4214</v>
      </c>
      <c r="F2199" s="3" t="s">
        <v>33</v>
      </c>
      <c r="G2199" s="3" t="s">
        <v>101</v>
      </c>
      <c r="H2199" s="3" t="s">
        <v>67</v>
      </c>
      <c r="I2199" s="3" t="s">
        <v>400</v>
      </c>
      <c r="J2199" s="3" t="s">
        <v>1243</v>
      </c>
      <c r="K2199" s="3">
        <v>1</v>
      </c>
      <c r="L2199" s="3">
        <v>10908</v>
      </c>
      <c r="M2199" s="3">
        <f t="shared" si="104"/>
        <v>10908</v>
      </c>
      <c r="N2199" s="6">
        <f>Table2[[#This Row],[revenue]]/Table2[[#This Row],[Order ID]]</f>
        <v>0.89424495818986716</v>
      </c>
      <c r="O2199" s="3" t="str" cm="1">
        <f t="array" ref="O2199">_xlfn.IFS(M2199&lt;=150000,"regular",M2199&lt;=300000,"premium",M2199&lt;=500000,"VIP")</f>
        <v>regular</v>
      </c>
    </row>
    <row r="2200" spans="1:15" x14ac:dyDescent="0.25">
      <c r="A2200" s="3">
        <v>12199</v>
      </c>
      <c r="B2200" s="5">
        <v>45914</v>
      </c>
      <c r="C2200" s="5" t="str">
        <f t="shared" si="102"/>
        <v>Sep</v>
      </c>
      <c r="D2200" s="5" t="str">
        <f t="shared" si="103"/>
        <v>2025</v>
      </c>
      <c r="E2200" s="3" t="s">
        <v>926</v>
      </c>
      <c r="F2200" s="3" t="s">
        <v>17</v>
      </c>
      <c r="G2200" s="3" t="s">
        <v>158</v>
      </c>
      <c r="H2200" s="3" t="s">
        <v>77</v>
      </c>
      <c r="I2200" s="3" t="s">
        <v>109</v>
      </c>
      <c r="J2200" s="3" t="s">
        <v>1609</v>
      </c>
      <c r="K2200" s="3">
        <v>4</v>
      </c>
      <c r="L2200" s="3">
        <v>27529</v>
      </c>
      <c r="M2200" s="3">
        <f t="shared" si="104"/>
        <v>110116</v>
      </c>
      <c r="N2200" s="6">
        <f>Table2[[#This Row],[revenue]]/Table2[[#This Row],[Order ID]]</f>
        <v>9.0266415279940979</v>
      </c>
      <c r="O2200" s="3" t="str" cm="1">
        <f t="array" ref="O2200">_xlfn.IFS(M2200&lt;=150000,"regular",M2200&lt;=300000,"premium",M2200&lt;=500000,"VIP")</f>
        <v>regular</v>
      </c>
    </row>
    <row r="2201" spans="1:15" x14ac:dyDescent="0.25">
      <c r="A2201" s="3">
        <v>12200</v>
      </c>
      <c r="B2201" s="5">
        <v>45843</v>
      </c>
      <c r="C2201" s="5" t="str">
        <f t="shared" si="102"/>
        <v>Jul</v>
      </c>
      <c r="D2201" s="5" t="str">
        <f t="shared" si="103"/>
        <v>2025</v>
      </c>
      <c r="E2201" s="3" t="s">
        <v>4215</v>
      </c>
      <c r="F2201" s="3" t="s">
        <v>33</v>
      </c>
      <c r="G2201" s="3" t="s">
        <v>43</v>
      </c>
      <c r="H2201" s="3" t="s">
        <v>39</v>
      </c>
      <c r="I2201" s="3" t="s">
        <v>40</v>
      </c>
      <c r="J2201" s="3" t="s">
        <v>4216</v>
      </c>
      <c r="K2201" s="3">
        <v>4</v>
      </c>
      <c r="L2201" s="3">
        <v>62541</v>
      </c>
      <c r="M2201" s="3">
        <f t="shared" si="104"/>
        <v>250164</v>
      </c>
      <c r="N2201" s="6">
        <f>Table2[[#This Row],[revenue]]/Table2[[#This Row],[Order ID]]</f>
        <v>20.505245901639345</v>
      </c>
      <c r="O2201" s="3" t="str" cm="1">
        <f t="array" ref="O2201">_xlfn.IFS(M2201&lt;=150000,"regular",M2201&lt;=300000,"premium",M2201&lt;=500000,"VIP")</f>
        <v>premium</v>
      </c>
    </row>
    <row r="2202" spans="1:15" x14ac:dyDescent="0.25">
      <c r="A2202" s="3">
        <v>12201</v>
      </c>
      <c r="B2202" s="5">
        <v>45405</v>
      </c>
      <c r="C2202" s="5" t="str">
        <f t="shared" si="102"/>
        <v>Apr</v>
      </c>
      <c r="D2202" s="5" t="str">
        <f t="shared" si="103"/>
        <v>2024</v>
      </c>
      <c r="E2202" s="3" t="s">
        <v>4217</v>
      </c>
      <c r="F2202" s="3" t="s">
        <v>17</v>
      </c>
      <c r="G2202" s="3" t="s">
        <v>158</v>
      </c>
      <c r="H2202" s="3" t="s">
        <v>39</v>
      </c>
      <c r="I2202" s="3" t="s">
        <v>192</v>
      </c>
      <c r="J2202" s="3" t="s">
        <v>4218</v>
      </c>
      <c r="K2202" s="3">
        <v>5</v>
      </c>
      <c r="L2202" s="3">
        <v>1232</v>
      </c>
      <c r="M2202" s="3">
        <f t="shared" si="104"/>
        <v>6160</v>
      </c>
      <c r="N2202" s="6">
        <f>Table2[[#This Row],[revenue]]/Table2[[#This Row],[Order ID]]</f>
        <v>0.50487664945496269</v>
      </c>
      <c r="O2202" s="3" t="str" cm="1">
        <f t="array" ref="O2202">_xlfn.IFS(M2202&lt;=150000,"regular",M2202&lt;=300000,"premium",M2202&lt;=500000,"VIP")</f>
        <v>regular</v>
      </c>
    </row>
    <row r="2203" spans="1:15" x14ac:dyDescent="0.25">
      <c r="A2203" s="3">
        <v>12202</v>
      </c>
      <c r="B2203" s="5">
        <v>45770</v>
      </c>
      <c r="C2203" s="5" t="str">
        <f t="shared" si="102"/>
        <v>Apr</v>
      </c>
      <c r="D2203" s="5" t="str">
        <f t="shared" si="103"/>
        <v>2025</v>
      </c>
      <c r="E2203" s="3" t="s">
        <v>4219</v>
      </c>
      <c r="F2203" s="3" t="s">
        <v>17</v>
      </c>
      <c r="G2203" s="3" t="s">
        <v>18</v>
      </c>
      <c r="H2203" s="3" t="s">
        <v>35</v>
      </c>
      <c r="I2203" s="3" t="s">
        <v>71</v>
      </c>
      <c r="J2203" s="3" t="s">
        <v>4220</v>
      </c>
      <c r="K2203" s="3">
        <v>4</v>
      </c>
      <c r="L2203" s="3">
        <v>74726</v>
      </c>
      <c r="M2203" s="3">
        <f t="shared" si="104"/>
        <v>298904</v>
      </c>
      <c r="N2203" s="6">
        <f>Table2[[#This Row],[revenue]]/Table2[[#This Row],[Order ID]]</f>
        <v>24.496312079986886</v>
      </c>
      <c r="O2203" s="3" t="str" cm="1">
        <f t="array" ref="O2203">_xlfn.IFS(M2203&lt;=150000,"regular",M2203&lt;=300000,"premium",M2203&lt;=500000,"VIP")</f>
        <v>premium</v>
      </c>
    </row>
    <row r="2204" spans="1:15" x14ac:dyDescent="0.25">
      <c r="A2204" s="3">
        <v>12203</v>
      </c>
      <c r="B2204" s="5">
        <v>45636</v>
      </c>
      <c r="C2204" s="5" t="str">
        <f t="shared" si="102"/>
        <v>Dec</v>
      </c>
      <c r="D2204" s="5" t="str">
        <f t="shared" si="103"/>
        <v>2024</v>
      </c>
      <c r="E2204" s="3" t="s">
        <v>4221</v>
      </c>
      <c r="F2204" s="3" t="s">
        <v>17</v>
      </c>
      <c r="G2204" s="3" t="s">
        <v>51</v>
      </c>
      <c r="H2204" s="3" t="s">
        <v>25</v>
      </c>
      <c r="I2204" s="3" t="s">
        <v>58</v>
      </c>
      <c r="J2204" s="3" t="s">
        <v>2678</v>
      </c>
      <c r="K2204" s="3">
        <v>1</v>
      </c>
      <c r="L2204" s="3">
        <v>17341</v>
      </c>
      <c r="M2204" s="3">
        <f t="shared" si="104"/>
        <v>17341</v>
      </c>
      <c r="N2204" s="6">
        <f>Table2[[#This Row],[revenue]]/Table2[[#This Row],[Order ID]]</f>
        <v>1.4210440055724003</v>
      </c>
      <c r="O2204" s="3" t="str" cm="1">
        <f t="array" ref="O2204">_xlfn.IFS(M2204&lt;=150000,"regular",M2204&lt;=300000,"premium",M2204&lt;=500000,"VIP")</f>
        <v>regular</v>
      </c>
    </row>
    <row r="2205" spans="1:15" x14ac:dyDescent="0.25">
      <c r="A2205" s="3">
        <v>12204</v>
      </c>
      <c r="B2205" s="5">
        <v>45758</v>
      </c>
      <c r="C2205" s="5" t="str">
        <f t="shared" si="102"/>
        <v>Apr</v>
      </c>
      <c r="D2205" s="5" t="str">
        <f t="shared" si="103"/>
        <v>2025</v>
      </c>
      <c r="E2205" s="3" t="s">
        <v>4222</v>
      </c>
      <c r="F2205" s="3" t="s">
        <v>17</v>
      </c>
      <c r="G2205" s="3" t="s">
        <v>158</v>
      </c>
      <c r="H2205" s="3" t="s">
        <v>35</v>
      </c>
      <c r="I2205" s="3" t="s">
        <v>179</v>
      </c>
      <c r="J2205" s="3" t="s">
        <v>4223</v>
      </c>
      <c r="K2205" s="3">
        <v>1</v>
      </c>
      <c r="L2205" s="3">
        <v>43547</v>
      </c>
      <c r="M2205" s="3">
        <f t="shared" si="104"/>
        <v>43547</v>
      </c>
      <c r="N2205" s="6">
        <f>Table2[[#This Row],[revenue]]/Table2[[#This Row],[Order ID]]</f>
        <v>3.5682563094067521</v>
      </c>
      <c r="O2205" s="3" t="str" cm="1">
        <f t="array" ref="O2205">_xlfn.IFS(M2205&lt;=150000,"regular",M2205&lt;=300000,"premium",M2205&lt;=500000,"VIP")</f>
        <v>regular</v>
      </c>
    </row>
    <row r="2206" spans="1:15" x14ac:dyDescent="0.25">
      <c r="A2206" s="3">
        <v>12205</v>
      </c>
      <c r="B2206" s="5">
        <v>45349</v>
      </c>
      <c r="C2206" s="5" t="str">
        <f t="shared" si="102"/>
        <v>Feb</v>
      </c>
      <c r="D2206" s="5" t="str">
        <f t="shared" si="103"/>
        <v>2024</v>
      </c>
      <c r="E2206" s="3" t="s">
        <v>4224</v>
      </c>
      <c r="F2206" s="3" t="s">
        <v>11</v>
      </c>
      <c r="G2206" s="3" t="s">
        <v>12</v>
      </c>
      <c r="H2206" s="3" t="s">
        <v>87</v>
      </c>
      <c r="I2206" s="3" t="s">
        <v>129</v>
      </c>
      <c r="J2206" s="3" t="s">
        <v>4225</v>
      </c>
      <c r="K2206" s="3">
        <v>1</v>
      </c>
      <c r="L2206" s="3">
        <v>22284</v>
      </c>
      <c r="M2206" s="3">
        <f t="shared" si="104"/>
        <v>22284</v>
      </c>
      <c r="N2206" s="6">
        <f>Table2[[#This Row],[revenue]]/Table2[[#This Row],[Order ID]]</f>
        <v>1.825809094633347</v>
      </c>
      <c r="O2206" s="3" t="str" cm="1">
        <f t="array" ref="O2206">_xlfn.IFS(M2206&lt;=150000,"regular",M2206&lt;=300000,"premium",M2206&lt;=500000,"VIP")</f>
        <v>regular</v>
      </c>
    </row>
    <row r="2207" spans="1:15" x14ac:dyDescent="0.25">
      <c r="A2207" s="3">
        <v>12206</v>
      </c>
      <c r="B2207" s="5">
        <v>45226</v>
      </c>
      <c r="C2207" s="5" t="str">
        <f t="shared" si="102"/>
        <v>Oct</v>
      </c>
      <c r="D2207" s="5" t="str">
        <f t="shared" si="103"/>
        <v>2023</v>
      </c>
      <c r="E2207" s="3" t="s">
        <v>4226</v>
      </c>
      <c r="F2207" s="3" t="s">
        <v>33</v>
      </c>
      <c r="G2207" s="3" t="s">
        <v>55</v>
      </c>
      <c r="H2207" s="3" t="s">
        <v>35</v>
      </c>
      <c r="I2207" s="3" t="s">
        <v>36</v>
      </c>
      <c r="J2207" s="3" t="s">
        <v>4227</v>
      </c>
      <c r="K2207" s="3">
        <v>2</v>
      </c>
      <c r="L2207" s="3">
        <v>51030</v>
      </c>
      <c r="M2207" s="3">
        <f t="shared" si="104"/>
        <v>102060</v>
      </c>
      <c r="N2207" s="6">
        <f>Table2[[#This Row],[revenue]]/Table2[[#This Row],[Order ID]]</f>
        <v>8.3614615762739639</v>
      </c>
      <c r="O2207" s="3" t="str" cm="1">
        <f t="array" ref="O2207">_xlfn.IFS(M2207&lt;=150000,"regular",M2207&lt;=300000,"premium",M2207&lt;=500000,"VIP")</f>
        <v>regular</v>
      </c>
    </row>
    <row r="2208" spans="1:15" x14ac:dyDescent="0.25">
      <c r="A2208" s="3">
        <v>12207</v>
      </c>
      <c r="B2208" s="5">
        <v>45743</v>
      </c>
      <c r="C2208" s="5" t="str">
        <f t="shared" si="102"/>
        <v>Mar</v>
      </c>
      <c r="D2208" s="5" t="str">
        <f t="shared" si="103"/>
        <v>2025</v>
      </c>
      <c r="E2208" s="3" t="s">
        <v>4228</v>
      </c>
      <c r="F2208" s="3" t="s">
        <v>33</v>
      </c>
      <c r="G2208" s="3" t="s">
        <v>55</v>
      </c>
      <c r="H2208" s="3" t="s">
        <v>120</v>
      </c>
      <c r="I2208" s="3" t="s">
        <v>159</v>
      </c>
      <c r="J2208" s="3" t="s">
        <v>4229</v>
      </c>
      <c r="K2208" s="3">
        <v>3</v>
      </c>
      <c r="L2208" s="3">
        <v>51990</v>
      </c>
      <c r="M2208" s="3">
        <f t="shared" si="104"/>
        <v>155970</v>
      </c>
      <c r="N2208" s="6">
        <f>Table2[[#This Row],[revenue]]/Table2[[#This Row],[Order ID]]</f>
        <v>12.777095109363479</v>
      </c>
      <c r="O2208" s="3" t="str" cm="1">
        <f t="array" ref="O2208">_xlfn.IFS(M2208&lt;=150000,"regular",M2208&lt;=300000,"premium",M2208&lt;=500000,"VIP")</f>
        <v>premium</v>
      </c>
    </row>
    <row r="2209" spans="1:15" x14ac:dyDescent="0.25">
      <c r="A2209" s="3">
        <v>12208</v>
      </c>
      <c r="B2209" s="5">
        <v>45601</v>
      </c>
      <c r="C2209" s="5" t="str">
        <f t="shared" si="102"/>
        <v>Nov</v>
      </c>
      <c r="D2209" s="5" t="str">
        <f t="shared" si="103"/>
        <v>2024</v>
      </c>
      <c r="E2209" s="3" t="s">
        <v>4230</v>
      </c>
      <c r="F2209" s="3" t="s">
        <v>17</v>
      </c>
      <c r="G2209" s="3" t="s">
        <v>18</v>
      </c>
      <c r="H2209" s="3" t="s">
        <v>35</v>
      </c>
      <c r="I2209" s="3" t="s">
        <v>44</v>
      </c>
      <c r="J2209" s="3" t="s">
        <v>4027</v>
      </c>
      <c r="K2209" s="3">
        <v>5</v>
      </c>
      <c r="L2209" s="3">
        <v>51926</v>
      </c>
      <c r="M2209" s="3">
        <f t="shared" si="104"/>
        <v>259630</v>
      </c>
      <c r="N2209" s="6">
        <f>Table2[[#This Row],[revenue]]/Table2[[#This Row],[Order ID]]</f>
        <v>21.267201834862384</v>
      </c>
      <c r="O2209" s="3" t="str" cm="1">
        <f t="array" ref="O2209">_xlfn.IFS(M2209&lt;=150000,"regular",M2209&lt;=300000,"premium",M2209&lt;=500000,"VIP")</f>
        <v>premium</v>
      </c>
    </row>
    <row r="2210" spans="1:15" x14ac:dyDescent="0.25">
      <c r="A2210" s="3">
        <v>12209</v>
      </c>
      <c r="B2210" s="5">
        <v>45373</v>
      </c>
      <c r="C2210" s="5" t="str">
        <f t="shared" si="102"/>
        <v>Mar</v>
      </c>
      <c r="D2210" s="5" t="str">
        <f t="shared" si="103"/>
        <v>2024</v>
      </c>
      <c r="E2210" s="3" t="s">
        <v>4231</v>
      </c>
      <c r="F2210" s="3" t="s">
        <v>11</v>
      </c>
      <c r="G2210" s="3" t="s">
        <v>12</v>
      </c>
      <c r="H2210" s="3" t="s">
        <v>62</v>
      </c>
      <c r="I2210" s="3" t="s">
        <v>106</v>
      </c>
      <c r="J2210" s="3" t="s">
        <v>4232</v>
      </c>
      <c r="K2210" s="3">
        <v>1</v>
      </c>
      <c r="L2210" s="3">
        <v>51009</v>
      </c>
      <c r="M2210" s="3">
        <f t="shared" si="104"/>
        <v>51009</v>
      </c>
      <c r="N2210" s="6">
        <f>Table2[[#This Row],[revenue]]/Table2[[#This Row],[Order ID]]</f>
        <v>4.1779834548284054</v>
      </c>
      <c r="O2210" s="3" t="str" cm="1">
        <f t="array" ref="O2210">_xlfn.IFS(M2210&lt;=150000,"regular",M2210&lt;=300000,"premium",M2210&lt;=500000,"VIP")</f>
        <v>regular</v>
      </c>
    </row>
    <row r="2211" spans="1:15" x14ac:dyDescent="0.25">
      <c r="A2211" s="3">
        <v>12210</v>
      </c>
      <c r="B2211" s="5">
        <v>45745</v>
      </c>
      <c r="C2211" s="5" t="str">
        <f t="shared" si="102"/>
        <v>Mar</v>
      </c>
      <c r="D2211" s="5" t="str">
        <f t="shared" si="103"/>
        <v>2025</v>
      </c>
      <c r="E2211" s="3" t="s">
        <v>4233</v>
      </c>
      <c r="F2211" s="3" t="s">
        <v>33</v>
      </c>
      <c r="G2211" s="3" t="s">
        <v>55</v>
      </c>
      <c r="H2211" s="3" t="s">
        <v>62</v>
      </c>
      <c r="I2211" s="3" t="s">
        <v>508</v>
      </c>
      <c r="J2211" s="3" t="s">
        <v>4234</v>
      </c>
      <c r="K2211" s="3">
        <v>2</v>
      </c>
      <c r="L2211" s="3">
        <v>30788</v>
      </c>
      <c r="M2211" s="3">
        <f t="shared" si="104"/>
        <v>61576</v>
      </c>
      <c r="N2211" s="6">
        <f>Table2[[#This Row],[revenue]]/Table2[[#This Row],[Order ID]]</f>
        <v>5.043079443079443</v>
      </c>
      <c r="O2211" s="3" t="str" cm="1">
        <f t="array" ref="O2211">_xlfn.IFS(M2211&lt;=150000,"regular",M2211&lt;=300000,"premium",M2211&lt;=500000,"VIP")</f>
        <v>regular</v>
      </c>
    </row>
    <row r="2212" spans="1:15" x14ac:dyDescent="0.25">
      <c r="A2212" s="3">
        <v>12211</v>
      </c>
      <c r="B2212" s="5">
        <v>45314</v>
      </c>
      <c r="C2212" s="5" t="str">
        <f t="shared" si="102"/>
        <v>Jan</v>
      </c>
      <c r="D2212" s="5" t="str">
        <f t="shared" si="103"/>
        <v>2024</v>
      </c>
      <c r="E2212" s="3" t="s">
        <v>4235</v>
      </c>
      <c r="F2212" s="3" t="s">
        <v>23</v>
      </c>
      <c r="G2212" s="3" t="s">
        <v>29</v>
      </c>
      <c r="H2212" s="3" t="s">
        <v>87</v>
      </c>
      <c r="I2212" s="3" t="s">
        <v>88</v>
      </c>
      <c r="J2212" s="3" t="s">
        <v>145</v>
      </c>
      <c r="K2212" s="3">
        <v>1</v>
      </c>
      <c r="L2212" s="3">
        <v>41976</v>
      </c>
      <c r="M2212" s="3">
        <f t="shared" si="104"/>
        <v>41976</v>
      </c>
      <c r="N2212" s="6">
        <f>Table2[[#This Row],[revenue]]/Table2[[#This Row],[Order ID]]</f>
        <v>3.4375563016951927</v>
      </c>
      <c r="O2212" s="3" t="str" cm="1">
        <f t="array" ref="O2212">_xlfn.IFS(M2212&lt;=150000,"regular",M2212&lt;=300000,"premium",M2212&lt;=500000,"VIP")</f>
        <v>regular</v>
      </c>
    </row>
    <row r="2213" spans="1:15" x14ac:dyDescent="0.25">
      <c r="A2213" s="3">
        <v>12212</v>
      </c>
      <c r="B2213" s="5">
        <v>45842</v>
      </c>
      <c r="C2213" s="5" t="str">
        <f t="shared" si="102"/>
        <v>Jul</v>
      </c>
      <c r="D2213" s="5" t="str">
        <f t="shared" si="103"/>
        <v>2025</v>
      </c>
      <c r="E2213" s="3" t="s">
        <v>4236</v>
      </c>
      <c r="F2213" s="3" t="s">
        <v>11</v>
      </c>
      <c r="G2213" s="3" t="s">
        <v>84</v>
      </c>
      <c r="H2213" s="3" t="s">
        <v>67</v>
      </c>
      <c r="I2213" s="3" t="s">
        <v>298</v>
      </c>
      <c r="J2213" s="3" t="s">
        <v>4237</v>
      </c>
      <c r="K2213" s="3">
        <v>1</v>
      </c>
      <c r="L2213" s="3">
        <v>12879</v>
      </c>
      <c r="M2213" s="3">
        <f t="shared" si="104"/>
        <v>12879</v>
      </c>
      <c r="N2213" s="6">
        <f>Table2[[#This Row],[revenue]]/Table2[[#This Row],[Order ID]]</f>
        <v>1.0546184081231575</v>
      </c>
      <c r="O2213" s="3" t="str" cm="1">
        <f t="array" ref="O2213">_xlfn.IFS(M2213&lt;=150000,"regular",M2213&lt;=300000,"premium",M2213&lt;=500000,"VIP")</f>
        <v>regular</v>
      </c>
    </row>
    <row r="2214" spans="1:15" x14ac:dyDescent="0.25">
      <c r="A2214" s="3">
        <v>12213</v>
      </c>
      <c r="B2214" s="5">
        <v>45802</v>
      </c>
      <c r="C2214" s="5" t="str">
        <f t="shared" si="102"/>
        <v>May</v>
      </c>
      <c r="D2214" s="5" t="str">
        <f t="shared" si="103"/>
        <v>2025</v>
      </c>
      <c r="E2214" s="3" t="s">
        <v>4238</v>
      </c>
      <c r="F2214" s="3" t="s">
        <v>23</v>
      </c>
      <c r="G2214" s="3" t="s">
        <v>105</v>
      </c>
      <c r="H2214" s="3" t="s">
        <v>13</v>
      </c>
      <c r="I2214" s="3" t="s">
        <v>102</v>
      </c>
      <c r="J2214" s="3" t="s">
        <v>4239</v>
      </c>
      <c r="K2214" s="3">
        <v>3</v>
      </c>
      <c r="L2214" s="3">
        <v>15591</v>
      </c>
      <c r="M2214" s="3">
        <f t="shared" si="104"/>
        <v>46773</v>
      </c>
      <c r="N2214" s="6">
        <f>Table2[[#This Row],[revenue]]/Table2[[#This Row],[Order ID]]</f>
        <v>3.8297715549005158</v>
      </c>
      <c r="O2214" s="3" t="str" cm="1">
        <f t="array" ref="O2214">_xlfn.IFS(M2214&lt;=150000,"regular",M2214&lt;=300000,"premium",M2214&lt;=500000,"VIP")</f>
        <v>regular</v>
      </c>
    </row>
    <row r="2215" spans="1:15" x14ac:dyDescent="0.25">
      <c r="A2215" s="3">
        <v>12214</v>
      </c>
      <c r="B2215" s="5">
        <v>45314</v>
      </c>
      <c r="C2215" s="5" t="str">
        <f t="shared" si="102"/>
        <v>Jan</v>
      </c>
      <c r="D2215" s="5" t="str">
        <f t="shared" si="103"/>
        <v>2024</v>
      </c>
      <c r="E2215" s="3" t="s">
        <v>4240</v>
      </c>
      <c r="F2215" s="3" t="s">
        <v>23</v>
      </c>
      <c r="G2215" s="3" t="s">
        <v>135</v>
      </c>
      <c r="H2215" s="3" t="s">
        <v>19</v>
      </c>
      <c r="I2215" s="3" t="s">
        <v>52</v>
      </c>
      <c r="J2215" s="3" t="s">
        <v>4241</v>
      </c>
      <c r="K2215" s="3">
        <v>4</v>
      </c>
      <c r="L2215" s="3">
        <v>34766</v>
      </c>
      <c r="M2215" s="3">
        <f t="shared" si="104"/>
        <v>139064</v>
      </c>
      <c r="N2215" s="6">
        <f>Table2[[#This Row],[revenue]]/Table2[[#This Row],[Order ID]]</f>
        <v>11.38562305551007</v>
      </c>
      <c r="O2215" s="3" t="str" cm="1">
        <f t="array" ref="O2215">_xlfn.IFS(M2215&lt;=150000,"regular",M2215&lt;=300000,"premium",M2215&lt;=500000,"VIP")</f>
        <v>regular</v>
      </c>
    </row>
    <row r="2216" spans="1:15" x14ac:dyDescent="0.25">
      <c r="A2216" s="3">
        <v>12215</v>
      </c>
      <c r="B2216" s="5">
        <v>45723</v>
      </c>
      <c r="C2216" s="5" t="str">
        <f t="shared" si="102"/>
        <v>Mar</v>
      </c>
      <c r="D2216" s="5" t="str">
        <f t="shared" si="103"/>
        <v>2025</v>
      </c>
      <c r="E2216" s="3" t="s">
        <v>4242</v>
      </c>
      <c r="F2216" s="3" t="s">
        <v>11</v>
      </c>
      <c r="G2216" s="3" t="s">
        <v>12</v>
      </c>
      <c r="H2216" s="3" t="s">
        <v>67</v>
      </c>
      <c r="I2216" s="3" t="s">
        <v>231</v>
      </c>
      <c r="J2216" s="3" t="s">
        <v>4243</v>
      </c>
      <c r="K2216" s="3">
        <v>5</v>
      </c>
      <c r="L2216" s="3">
        <v>76737</v>
      </c>
      <c r="M2216" s="3">
        <f t="shared" si="104"/>
        <v>383685</v>
      </c>
      <c r="N2216" s="6">
        <f>Table2[[#This Row],[revenue]]/Table2[[#This Row],[Order ID]]</f>
        <v>31.410970118706508</v>
      </c>
      <c r="O2216" s="3" t="str" cm="1">
        <f t="array" ref="O2216">_xlfn.IFS(M2216&lt;=150000,"regular",M2216&lt;=300000,"premium",M2216&lt;=500000,"VIP")</f>
        <v>VIP</v>
      </c>
    </row>
    <row r="2217" spans="1:15" x14ac:dyDescent="0.25">
      <c r="A2217" s="3">
        <v>12216</v>
      </c>
      <c r="B2217" s="5">
        <v>45538</v>
      </c>
      <c r="C2217" s="5" t="str">
        <f t="shared" si="102"/>
        <v>Sep</v>
      </c>
      <c r="D2217" s="5" t="str">
        <f t="shared" si="103"/>
        <v>2024</v>
      </c>
      <c r="E2217" s="3" t="s">
        <v>4244</v>
      </c>
      <c r="F2217" s="3" t="s">
        <v>17</v>
      </c>
      <c r="G2217" s="3" t="s">
        <v>158</v>
      </c>
      <c r="H2217" s="3" t="s">
        <v>77</v>
      </c>
      <c r="I2217" s="3" t="s">
        <v>162</v>
      </c>
      <c r="J2217" s="3" t="s">
        <v>4245</v>
      </c>
      <c r="K2217" s="3">
        <v>4</v>
      </c>
      <c r="L2217" s="3">
        <v>41374</v>
      </c>
      <c r="M2217" s="3">
        <f t="shared" si="104"/>
        <v>165496</v>
      </c>
      <c r="N2217" s="6">
        <f>Table2[[#This Row],[revenue]]/Table2[[#This Row],[Order ID]]</f>
        <v>13.547478716437459</v>
      </c>
      <c r="O2217" s="3" t="str" cm="1">
        <f t="array" ref="O2217">_xlfn.IFS(M2217&lt;=150000,"regular",M2217&lt;=300000,"premium",M2217&lt;=500000,"VIP")</f>
        <v>premium</v>
      </c>
    </row>
    <row r="2218" spans="1:15" x14ac:dyDescent="0.25">
      <c r="A2218" s="3">
        <v>12217</v>
      </c>
      <c r="B2218" s="5">
        <v>45706</v>
      </c>
      <c r="C2218" s="5" t="str">
        <f t="shared" si="102"/>
        <v>Feb</v>
      </c>
      <c r="D2218" s="5" t="str">
        <f t="shared" si="103"/>
        <v>2025</v>
      </c>
      <c r="E2218" s="3" t="s">
        <v>4246</v>
      </c>
      <c r="F2218" s="3" t="s">
        <v>11</v>
      </c>
      <c r="G2218" s="3" t="s">
        <v>165</v>
      </c>
      <c r="H2218" s="3" t="s">
        <v>87</v>
      </c>
      <c r="I2218" s="3" t="s">
        <v>147</v>
      </c>
      <c r="J2218" s="3" t="s">
        <v>4247</v>
      </c>
      <c r="K2218" s="3">
        <v>5</v>
      </c>
      <c r="L2218" s="3">
        <v>20898</v>
      </c>
      <c r="M2218" s="3">
        <f t="shared" si="104"/>
        <v>104490</v>
      </c>
      <c r="N2218" s="6">
        <f>Table2[[#This Row],[revenue]]/Table2[[#This Row],[Order ID]]</f>
        <v>8.5528362118359667</v>
      </c>
      <c r="O2218" s="3" t="str" cm="1">
        <f t="array" ref="O2218">_xlfn.IFS(M2218&lt;=150000,"regular",M2218&lt;=300000,"premium",M2218&lt;=500000,"VIP")</f>
        <v>regular</v>
      </c>
    </row>
    <row r="2219" spans="1:15" x14ac:dyDescent="0.25">
      <c r="A2219" s="3">
        <v>12218</v>
      </c>
      <c r="B2219" s="5">
        <v>45878</v>
      </c>
      <c r="C2219" s="5" t="str">
        <f t="shared" si="102"/>
        <v>Aug</v>
      </c>
      <c r="D2219" s="5" t="str">
        <f t="shared" si="103"/>
        <v>2025</v>
      </c>
      <c r="E2219" s="3" t="s">
        <v>4248</v>
      </c>
      <c r="F2219" s="3" t="s">
        <v>33</v>
      </c>
      <c r="G2219" s="3" t="s">
        <v>55</v>
      </c>
      <c r="H2219" s="3" t="s">
        <v>39</v>
      </c>
      <c r="I2219" s="3" t="s">
        <v>200</v>
      </c>
      <c r="J2219" s="3" t="s">
        <v>4249</v>
      </c>
      <c r="K2219" s="3">
        <v>5</v>
      </c>
      <c r="L2219" s="3">
        <v>24456</v>
      </c>
      <c r="M2219" s="3">
        <f t="shared" si="104"/>
        <v>122280</v>
      </c>
      <c r="N2219" s="6">
        <f>Table2[[#This Row],[revenue]]/Table2[[#This Row],[Order ID]]</f>
        <v>10.008184645604846</v>
      </c>
      <c r="O2219" s="3" t="str" cm="1">
        <f t="array" ref="O2219">_xlfn.IFS(M2219&lt;=150000,"regular",M2219&lt;=300000,"premium",M2219&lt;=500000,"VIP")</f>
        <v>regular</v>
      </c>
    </row>
    <row r="2220" spans="1:15" x14ac:dyDescent="0.25">
      <c r="A2220" s="3">
        <v>12219</v>
      </c>
      <c r="B2220" s="5">
        <v>45510</v>
      </c>
      <c r="C2220" s="5" t="str">
        <f t="shared" si="102"/>
        <v>Aug</v>
      </c>
      <c r="D2220" s="5" t="str">
        <f t="shared" si="103"/>
        <v>2024</v>
      </c>
      <c r="E2220" s="3" t="s">
        <v>4250</v>
      </c>
      <c r="F2220" s="3" t="s">
        <v>17</v>
      </c>
      <c r="G2220" s="3" t="s">
        <v>66</v>
      </c>
      <c r="H2220" s="3" t="s">
        <v>67</v>
      </c>
      <c r="I2220" s="3" t="s">
        <v>400</v>
      </c>
      <c r="J2220" s="3" t="s">
        <v>4251</v>
      </c>
      <c r="K2220" s="3">
        <v>1</v>
      </c>
      <c r="L2220" s="3">
        <v>27272</v>
      </c>
      <c r="M2220" s="3">
        <f t="shared" si="104"/>
        <v>27272</v>
      </c>
      <c r="N2220" s="6">
        <f>Table2[[#This Row],[revenue]]/Table2[[#This Row],[Order ID]]</f>
        <v>2.2319338734757346</v>
      </c>
      <c r="O2220" s="3" t="str" cm="1">
        <f t="array" ref="O2220">_xlfn.IFS(M2220&lt;=150000,"regular",M2220&lt;=300000,"premium",M2220&lt;=500000,"VIP")</f>
        <v>regular</v>
      </c>
    </row>
    <row r="2221" spans="1:15" x14ac:dyDescent="0.25">
      <c r="A2221" s="3">
        <v>12220</v>
      </c>
      <c r="B2221" s="5">
        <v>45262</v>
      </c>
      <c r="C2221" s="5" t="str">
        <f t="shared" si="102"/>
        <v>Dec</v>
      </c>
      <c r="D2221" s="5" t="str">
        <f t="shared" si="103"/>
        <v>2023</v>
      </c>
      <c r="E2221" s="3" t="s">
        <v>4252</v>
      </c>
      <c r="F2221" s="3" t="s">
        <v>17</v>
      </c>
      <c r="G2221" s="3" t="s">
        <v>51</v>
      </c>
      <c r="H2221" s="3" t="s">
        <v>25</v>
      </c>
      <c r="I2221" s="3" t="s">
        <v>95</v>
      </c>
      <c r="J2221" s="3" t="s">
        <v>4253</v>
      </c>
      <c r="K2221" s="3">
        <v>4</v>
      </c>
      <c r="L2221" s="3">
        <v>10292</v>
      </c>
      <c r="M2221" s="3">
        <f t="shared" si="104"/>
        <v>41168</v>
      </c>
      <c r="N2221" s="6">
        <f>Table2[[#This Row],[revenue]]/Table2[[#This Row],[Order ID]]</f>
        <v>3.3689034369885436</v>
      </c>
      <c r="O2221" s="3" t="str" cm="1">
        <f t="array" ref="O2221">_xlfn.IFS(M2221&lt;=150000,"regular",M2221&lt;=300000,"premium",M2221&lt;=500000,"VIP")</f>
        <v>regular</v>
      </c>
    </row>
    <row r="2222" spans="1:15" x14ac:dyDescent="0.25">
      <c r="A2222" s="3">
        <v>12221</v>
      </c>
      <c r="B2222" s="5">
        <v>45457</v>
      </c>
      <c r="C2222" s="5" t="str">
        <f t="shared" si="102"/>
        <v>Jun</v>
      </c>
      <c r="D2222" s="5" t="str">
        <f t="shared" si="103"/>
        <v>2024</v>
      </c>
      <c r="E2222" s="3" t="s">
        <v>4254</v>
      </c>
      <c r="F2222" s="3" t="s">
        <v>11</v>
      </c>
      <c r="G2222" s="3" t="s">
        <v>61</v>
      </c>
      <c r="H2222" s="3" t="s">
        <v>120</v>
      </c>
      <c r="I2222" s="3" t="s">
        <v>121</v>
      </c>
      <c r="J2222" s="3" t="s">
        <v>4255</v>
      </c>
      <c r="K2222" s="3">
        <v>1</v>
      </c>
      <c r="L2222" s="3">
        <v>27923</v>
      </c>
      <c r="M2222" s="3">
        <f t="shared" si="104"/>
        <v>27923</v>
      </c>
      <c r="N2222" s="6">
        <f>Table2[[#This Row],[revenue]]/Table2[[#This Row],[Order ID]]</f>
        <v>2.2848375746665575</v>
      </c>
      <c r="O2222" s="3" t="str" cm="1">
        <f t="array" ref="O2222">_xlfn.IFS(M2222&lt;=150000,"regular",M2222&lt;=300000,"premium",M2222&lt;=500000,"VIP")</f>
        <v>regular</v>
      </c>
    </row>
    <row r="2223" spans="1:15" x14ac:dyDescent="0.25">
      <c r="A2223" s="3">
        <v>12222</v>
      </c>
      <c r="B2223" s="5">
        <v>45637</v>
      </c>
      <c r="C2223" s="5" t="str">
        <f t="shared" si="102"/>
        <v>Dec</v>
      </c>
      <c r="D2223" s="5" t="str">
        <f t="shared" si="103"/>
        <v>2024</v>
      </c>
      <c r="E2223" s="3" t="s">
        <v>4256</v>
      </c>
      <c r="F2223" s="3" t="s">
        <v>11</v>
      </c>
      <c r="G2223" s="3" t="s">
        <v>138</v>
      </c>
      <c r="H2223" s="3" t="s">
        <v>39</v>
      </c>
      <c r="I2223" s="3" t="s">
        <v>200</v>
      </c>
      <c r="J2223" s="3" t="s">
        <v>4257</v>
      </c>
      <c r="K2223" s="3">
        <v>4</v>
      </c>
      <c r="L2223" s="3">
        <v>42692</v>
      </c>
      <c r="M2223" s="3">
        <f t="shared" si="104"/>
        <v>170768</v>
      </c>
      <c r="N2223" s="6">
        <f>Table2[[#This Row],[revenue]]/Table2[[#This Row],[Order ID]]</f>
        <v>13.972181312387498</v>
      </c>
      <c r="O2223" s="3" t="str" cm="1">
        <f t="array" ref="O2223">_xlfn.IFS(M2223&lt;=150000,"regular",M2223&lt;=300000,"premium",M2223&lt;=500000,"VIP")</f>
        <v>premium</v>
      </c>
    </row>
    <row r="2224" spans="1:15" x14ac:dyDescent="0.25">
      <c r="A2224" s="3">
        <v>12223</v>
      </c>
      <c r="B2224" s="5">
        <v>45666</v>
      </c>
      <c r="C2224" s="5" t="str">
        <f t="shared" si="102"/>
        <v>Jan</v>
      </c>
      <c r="D2224" s="5" t="str">
        <f t="shared" si="103"/>
        <v>2025</v>
      </c>
      <c r="E2224" s="3" t="s">
        <v>4258</v>
      </c>
      <c r="F2224" s="3" t="s">
        <v>33</v>
      </c>
      <c r="G2224" s="3" t="s">
        <v>43</v>
      </c>
      <c r="H2224" s="3" t="s">
        <v>87</v>
      </c>
      <c r="I2224" s="3" t="s">
        <v>129</v>
      </c>
      <c r="J2224" s="3" t="s">
        <v>4259</v>
      </c>
      <c r="K2224" s="3">
        <v>1</v>
      </c>
      <c r="L2224" s="3">
        <v>23775</v>
      </c>
      <c r="M2224" s="3">
        <f t="shared" si="104"/>
        <v>23775</v>
      </c>
      <c r="N2224" s="6">
        <f>Table2[[#This Row],[revenue]]/Table2[[#This Row],[Order ID]]</f>
        <v>1.9451034934140554</v>
      </c>
      <c r="O2224" s="3" t="str" cm="1">
        <f t="array" ref="O2224">_xlfn.IFS(M2224&lt;=150000,"regular",M2224&lt;=300000,"premium",M2224&lt;=500000,"VIP")</f>
        <v>regular</v>
      </c>
    </row>
    <row r="2225" spans="1:15" x14ac:dyDescent="0.25">
      <c r="A2225" s="3">
        <v>12224</v>
      </c>
      <c r="B2225" s="5">
        <v>45915</v>
      </c>
      <c r="C2225" s="5" t="str">
        <f t="shared" si="102"/>
        <v>Sep</v>
      </c>
      <c r="D2225" s="5" t="str">
        <f t="shared" si="103"/>
        <v>2025</v>
      </c>
      <c r="E2225" s="3" t="s">
        <v>4260</v>
      </c>
      <c r="F2225" s="3" t="s">
        <v>23</v>
      </c>
      <c r="G2225" s="3" t="s">
        <v>105</v>
      </c>
      <c r="H2225" s="3" t="s">
        <v>77</v>
      </c>
      <c r="I2225" s="3" t="s">
        <v>287</v>
      </c>
      <c r="J2225" s="3" t="s">
        <v>4261</v>
      </c>
      <c r="K2225" s="3">
        <v>4</v>
      </c>
      <c r="L2225" s="3">
        <v>44235</v>
      </c>
      <c r="M2225" s="3">
        <f t="shared" si="104"/>
        <v>176940</v>
      </c>
      <c r="N2225" s="6">
        <f>Table2[[#This Row],[revenue]]/Table2[[#This Row],[Order ID]]</f>
        <v>14.474803664921465</v>
      </c>
      <c r="O2225" s="3" t="str" cm="1">
        <f t="array" ref="O2225">_xlfn.IFS(M2225&lt;=150000,"regular",M2225&lt;=300000,"premium",M2225&lt;=500000,"VIP")</f>
        <v>premium</v>
      </c>
    </row>
    <row r="2226" spans="1:15" x14ac:dyDescent="0.25">
      <c r="A2226" s="3">
        <v>12225</v>
      </c>
      <c r="B2226" s="5">
        <v>45674</v>
      </c>
      <c r="C2226" s="5" t="str">
        <f t="shared" si="102"/>
        <v>Jan</v>
      </c>
      <c r="D2226" s="5" t="str">
        <f t="shared" si="103"/>
        <v>2025</v>
      </c>
      <c r="E2226" s="3" t="s">
        <v>4262</v>
      </c>
      <c r="F2226" s="3" t="s">
        <v>11</v>
      </c>
      <c r="G2226" s="3" t="s">
        <v>61</v>
      </c>
      <c r="H2226" s="3" t="s">
        <v>77</v>
      </c>
      <c r="I2226" s="3" t="s">
        <v>109</v>
      </c>
      <c r="J2226" s="3" t="s">
        <v>4263</v>
      </c>
      <c r="K2226" s="3">
        <v>3</v>
      </c>
      <c r="L2226" s="3">
        <v>20810</v>
      </c>
      <c r="M2226" s="3">
        <f t="shared" si="104"/>
        <v>62430</v>
      </c>
      <c r="N2226" s="6">
        <f>Table2[[#This Row],[revenue]]/Table2[[#This Row],[Order ID]]</f>
        <v>5.1067484662576685</v>
      </c>
      <c r="O2226" s="3" t="str" cm="1">
        <f t="array" ref="O2226">_xlfn.IFS(M2226&lt;=150000,"regular",M2226&lt;=300000,"premium",M2226&lt;=500000,"VIP")</f>
        <v>regular</v>
      </c>
    </row>
    <row r="2227" spans="1:15" x14ac:dyDescent="0.25">
      <c r="A2227" s="3">
        <v>12226</v>
      </c>
      <c r="B2227" s="5">
        <v>45504</v>
      </c>
      <c r="C2227" s="5" t="str">
        <f t="shared" si="102"/>
        <v>Jul</v>
      </c>
      <c r="D2227" s="5" t="str">
        <f t="shared" si="103"/>
        <v>2024</v>
      </c>
      <c r="E2227" s="3" t="s">
        <v>4264</v>
      </c>
      <c r="F2227" s="3" t="s">
        <v>23</v>
      </c>
      <c r="G2227" s="3" t="s">
        <v>105</v>
      </c>
      <c r="H2227" s="3" t="s">
        <v>87</v>
      </c>
      <c r="I2227" s="3" t="s">
        <v>205</v>
      </c>
      <c r="J2227" s="3" t="s">
        <v>4265</v>
      </c>
      <c r="K2227" s="3">
        <v>5</v>
      </c>
      <c r="L2227" s="3">
        <v>77672</v>
      </c>
      <c r="M2227" s="3">
        <f t="shared" si="104"/>
        <v>388360</v>
      </c>
      <c r="N2227" s="6">
        <f>Table2[[#This Row],[revenue]]/Table2[[#This Row],[Order ID]]</f>
        <v>31.765090790119416</v>
      </c>
      <c r="O2227" s="3" t="str" cm="1">
        <f t="array" ref="O2227">_xlfn.IFS(M2227&lt;=150000,"regular",M2227&lt;=300000,"premium",M2227&lt;=500000,"VIP")</f>
        <v>VIP</v>
      </c>
    </row>
    <row r="2228" spans="1:15" x14ac:dyDescent="0.25">
      <c r="A2228" s="3">
        <v>12227</v>
      </c>
      <c r="B2228" s="5">
        <v>45736</v>
      </c>
      <c r="C2228" s="5" t="str">
        <f t="shared" si="102"/>
        <v>Mar</v>
      </c>
      <c r="D2228" s="5" t="str">
        <f t="shared" si="103"/>
        <v>2025</v>
      </c>
      <c r="E2228" s="3" t="s">
        <v>4266</v>
      </c>
      <c r="F2228" s="3" t="s">
        <v>33</v>
      </c>
      <c r="G2228" s="3" t="s">
        <v>43</v>
      </c>
      <c r="H2228" s="3" t="s">
        <v>62</v>
      </c>
      <c r="I2228" s="3" t="s">
        <v>114</v>
      </c>
      <c r="J2228" s="3" t="s">
        <v>4267</v>
      </c>
      <c r="K2228" s="3">
        <v>2</v>
      </c>
      <c r="L2228" s="3">
        <v>31668</v>
      </c>
      <c r="M2228" s="3">
        <f t="shared" si="104"/>
        <v>63336</v>
      </c>
      <c r="N2228" s="6">
        <f>Table2[[#This Row],[revenue]]/Table2[[#This Row],[Order ID]]</f>
        <v>5.180011450069518</v>
      </c>
      <c r="O2228" s="3" t="str" cm="1">
        <f t="array" ref="O2228">_xlfn.IFS(M2228&lt;=150000,"regular",M2228&lt;=300000,"premium",M2228&lt;=500000,"VIP")</f>
        <v>regular</v>
      </c>
    </row>
    <row r="2229" spans="1:15" x14ac:dyDescent="0.25">
      <c r="A2229" s="3">
        <v>12228</v>
      </c>
      <c r="B2229" s="5">
        <v>45247</v>
      </c>
      <c r="C2229" s="5" t="str">
        <f t="shared" si="102"/>
        <v>Nov</v>
      </c>
      <c r="D2229" s="5" t="str">
        <f t="shared" si="103"/>
        <v>2023</v>
      </c>
      <c r="E2229" s="3" t="s">
        <v>4268</v>
      </c>
      <c r="F2229" s="3" t="s">
        <v>11</v>
      </c>
      <c r="G2229" s="3" t="s">
        <v>138</v>
      </c>
      <c r="H2229" s="3" t="s">
        <v>77</v>
      </c>
      <c r="I2229" s="3" t="s">
        <v>81</v>
      </c>
      <c r="J2229" s="3" t="s">
        <v>2963</v>
      </c>
      <c r="K2229" s="3">
        <v>5</v>
      </c>
      <c r="L2229" s="3">
        <v>27424</v>
      </c>
      <c r="M2229" s="3">
        <f t="shared" si="104"/>
        <v>137120</v>
      </c>
      <c r="N2229" s="6">
        <f>Table2[[#This Row],[revenue]]/Table2[[#This Row],[Order ID]]</f>
        <v>11.213608112528624</v>
      </c>
      <c r="O2229" s="3" t="str" cm="1">
        <f t="array" ref="O2229">_xlfn.IFS(M2229&lt;=150000,"regular",M2229&lt;=300000,"premium",M2229&lt;=500000,"VIP")</f>
        <v>regular</v>
      </c>
    </row>
    <row r="2230" spans="1:15" x14ac:dyDescent="0.25">
      <c r="A2230" s="3">
        <v>12229</v>
      </c>
      <c r="B2230" s="5">
        <v>45495</v>
      </c>
      <c r="C2230" s="5" t="str">
        <f t="shared" si="102"/>
        <v>Jul</v>
      </c>
      <c r="D2230" s="5" t="str">
        <f t="shared" si="103"/>
        <v>2024</v>
      </c>
      <c r="E2230" s="3" t="s">
        <v>4269</v>
      </c>
      <c r="F2230" s="3" t="s">
        <v>33</v>
      </c>
      <c r="G2230" s="3" t="s">
        <v>101</v>
      </c>
      <c r="H2230" s="3" t="s">
        <v>25</v>
      </c>
      <c r="I2230" s="3" t="s">
        <v>313</v>
      </c>
      <c r="J2230" s="3" t="s">
        <v>4270</v>
      </c>
      <c r="K2230" s="3">
        <v>4</v>
      </c>
      <c r="L2230" s="3">
        <v>2038</v>
      </c>
      <c r="M2230" s="3">
        <f t="shared" si="104"/>
        <v>8152</v>
      </c>
      <c r="N2230" s="6">
        <f>Table2[[#This Row],[revenue]]/Table2[[#This Row],[Order ID]]</f>
        <v>0.66661215144329056</v>
      </c>
      <c r="O2230" s="3" t="str" cm="1">
        <f t="array" ref="O2230">_xlfn.IFS(M2230&lt;=150000,"regular",M2230&lt;=300000,"premium",M2230&lt;=500000,"VIP")</f>
        <v>regular</v>
      </c>
    </row>
    <row r="2231" spans="1:15" x14ac:dyDescent="0.25">
      <c r="A2231" s="3">
        <v>12230</v>
      </c>
      <c r="B2231" s="5">
        <v>45890</v>
      </c>
      <c r="C2231" s="5" t="str">
        <f t="shared" si="102"/>
        <v>Aug</v>
      </c>
      <c r="D2231" s="5" t="str">
        <f t="shared" si="103"/>
        <v>2025</v>
      </c>
      <c r="E2231" s="3" t="s">
        <v>4271</v>
      </c>
      <c r="F2231" s="3" t="s">
        <v>33</v>
      </c>
      <c r="G2231" s="3" t="s">
        <v>101</v>
      </c>
      <c r="H2231" s="3" t="s">
        <v>87</v>
      </c>
      <c r="I2231" s="3" t="s">
        <v>129</v>
      </c>
      <c r="J2231" s="3" t="s">
        <v>4272</v>
      </c>
      <c r="K2231" s="3">
        <v>4</v>
      </c>
      <c r="L2231" s="3">
        <v>33014</v>
      </c>
      <c r="M2231" s="3">
        <f t="shared" si="104"/>
        <v>132056</v>
      </c>
      <c r="N2231" s="6">
        <f>Table2[[#This Row],[revenue]]/Table2[[#This Row],[Order ID]]</f>
        <v>10.797710547833198</v>
      </c>
      <c r="O2231" s="3" t="str" cm="1">
        <f t="array" ref="O2231">_xlfn.IFS(M2231&lt;=150000,"regular",M2231&lt;=300000,"premium",M2231&lt;=500000,"VIP")</f>
        <v>regular</v>
      </c>
    </row>
    <row r="2232" spans="1:15" x14ac:dyDescent="0.25">
      <c r="A2232" s="3">
        <v>12231</v>
      </c>
      <c r="B2232" s="5">
        <v>45290</v>
      </c>
      <c r="C2232" s="5" t="str">
        <f t="shared" si="102"/>
        <v>Dec</v>
      </c>
      <c r="D2232" s="5" t="str">
        <f t="shared" si="103"/>
        <v>2023</v>
      </c>
      <c r="E2232" s="3" t="s">
        <v>4273</v>
      </c>
      <c r="F2232" s="3" t="s">
        <v>33</v>
      </c>
      <c r="G2232" s="3" t="s">
        <v>101</v>
      </c>
      <c r="H2232" s="3" t="s">
        <v>62</v>
      </c>
      <c r="I2232" s="3" t="s">
        <v>142</v>
      </c>
      <c r="J2232" s="3" t="s">
        <v>4274</v>
      </c>
      <c r="K2232" s="3">
        <v>3</v>
      </c>
      <c r="L2232" s="3">
        <v>11474</v>
      </c>
      <c r="M2232" s="3">
        <f t="shared" si="104"/>
        <v>34422</v>
      </c>
      <c r="N2232" s="6">
        <f>Table2[[#This Row],[revenue]]/Table2[[#This Row],[Order ID]]</f>
        <v>2.8143242580328671</v>
      </c>
      <c r="O2232" s="3" t="str" cm="1">
        <f t="array" ref="O2232">_xlfn.IFS(M2232&lt;=150000,"regular",M2232&lt;=300000,"premium",M2232&lt;=500000,"VIP")</f>
        <v>regular</v>
      </c>
    </row>
    <row r="2233" spans="1:15" x14ac:dyDescent="0.25">
      <c r="A2233" s="3">
        <v>12232</v>
      </c>
      <c r="B2233" s="5">
        <v>45789</v>
      </c>
      <c r="C2233" s="5" t="str">
        <f t="shared" si="102"/>
        <v>May</v>
      </c>
      <c r="D2233" s="5" t="str">
        <f t="shared" si="103"/>
        <v>2025</v>
      </c>
      <c r="E2233" s="3" t="s">
        <v>4275</v>
      </c>
      <c r="F2233" s="3" t="s">
        <v>33</v>
      </c>
      <c r="G2233" s="3" t="s">
        <v>101</v>
      </c>
      <c r="H2233" s="3" t="s">
        <v>19</v>
      </c>
      <c r="I2233" s="3" t="s">
        <v>124</v>
      </c>
      <c r="J2233" s="3" t="s">
        <v>4276</v>
      </c>
      <c r="K2233" s="3">
        <v>4</v>
      </c>
      <c r="L2233" s="3">
        <v>33093</v>
      </c>
      <c r="M2233" s="3">
        <f t="shared" si="104"/>
        <v>132372</v>
      </c>
      <c r="N2233" s="6">
        <f>Table2[[#This Row],[revenue]]/Table2[[#This Row],[Order ID]]</f>
        <v>10.821778940483977</v>
      </c>
      <c r="O2233" s="3" t="str" cm="1">
        <f t="array" ref="O2233">_xlfn.IFS(M2233&lt;=150000,"regular",M2233&lt;=300000,"premium",M2233&lt;=500000,"VIP")</f>
        <v>regular</v>
      </c>
    </row>
    <row r="2234" spans="1:15" x14ac:dyDescent="0.25">
      <c r="A2234" s="3">
        <v>12233</v>
      </c>
      <c r="B2234" s="5">
        <v>45670</v>
      </c>
      <c r="C2234" s="5" t="str">
        <f t="shared" si="102"/>
        <v>Jan</v>
      </c>
      <c r="D2234" s="5" t="str">
        <f t="shared" si="103"/>
        <v>2025</v>
      </c>
      <c r="E2234" s="3" t="s">
        <v>4277</v>
      </c>
      <c r="F2234" s="3" t="s">
        <v>23</v>
      </c>
      <c r="G2234" s="3" t="s">
        <v>76</v>
      </c>
      <c r="H2234" s="3" t="s">
        <v>35</v>
      </c>
      <c r="I2234" s="3" t="s">
        <v>179</v>
      </c>
      <c r="J2234" s="3" t="s">
        <v>4278</v>
      </c>
      <c r="K2234" s="3">
        <v>1</v>
      </c>
      <c r="L2234" s="3">
        <v>10386</v>
      </c>
      <c r="M2234" s="3">
        <f t="shared" si="104"/>
        <v>10386</v>
      </c>
      <c r="N2234" s="6">
        <f>Table2[[#This Row],[revenue]]/Table2[[#This Row],[Order ID]]</f>
        <v>0.84901495953568218</v>
      </c>
      <c r="O2234" s="3" t="str" cm="1">
        <f t="array" ref="O2234">_xlfn.IFS(M2234&lt;=150000,"regular",M2234&lt;=300000,"premium",M2234&lt;=500000,"VIP")</f>
        <v>regular</v>
      </c>
    </row>
    <row r="2235" spans="1:15" x14ac:dyDescent="0.25">
      <c r="A2235" s="3">
        <v>12234</v>
      </c>
      <c r="B2235" s="5">
        <v>45366</v>
      </c>
      <c r="C2235" s="5" t="str">
        <f t="shared" si="102"/>
        <v>Mar</v>
      </c>
      <c r="D2235" s="5" t="str">
        <f t="shared" si="103"/>
        <v>2024</v>
      </c>
      <c r="E2235" s="3" t="s">
        <v>4279</v>
      </c>
      <c r="F2235" s="3" t="s">
        <v>11</v>
      </c>
      <c r="G2235" s="3" t="s">
        <v>61</v>
      </c>
      <c r="H2235" s="3" t="s">
        <v>77</v>
      </c>
      <c r="I2235" s="3" t="s">
        <v>78</v>
      </c>
      <c r="J2235" s="3" t="s">
        <v>4280</v>
      </c>
      <c r="K2235" s="3">
        <v>3</v>
      </c>
      <c r="L2235" s="3">
        <v>62517</v>
      </c>
      <c r="M2235" s="3">
        <f t="shared" si="104"/>
        <v>187551</v>
      </c>
      <c r="N2235" s="6">
        <f>Table2[[#This Row],[revenue]]/Table2[[#This Row],[Order ID]]</f>
        <v>15.330308974987739</v>
      </c>
      <c r="O2235" s="3" t="str" cm="1">
        <f t="array" ref="O2235">_xlfn.IFS(M2235&lt;=150000,"regular",M2235&lt;=300000,"premium",M2235&lt;=500000,"VIP")</f>
        <v>premium</v>
      </c>
    </row>
    <row r="2236" spans="1:15" x14ac:dyDescent="0.25">
      <c r="A2236" s="3">
        <v>12235</v>
      </c>
      <c r="B2236" s="5">
        <v>45620</v>
      </c>
      <c r="C2236" s="5" t="str">
        <f t="shared" si="102"/>
        <v>Nov</v>
      </c>
      <c r="D2236" s="5" t="str">
        <f t="shared" si="103"/>
        <v>2024</v>
      </c>
      <c r="E2236" s="3" t="s">
        <v>4281</v>
      </c>
      <c r="F2236" s="3" t="s">
        <v>17</v>
      </c>
      <c r="G2236" s="3" t="s">
        <v>47</v>
      </c>
      <c r="H2236" s="3" t="s">
        <v>67</v>
      </c>
      <c r="I2236" s="3" t="s">
        <v>231</v>
      </c>
      <c r="J2236" s="3" t="s">
        <v>2533</v>
      </c>
      <c r="K2236" s="3">
        <v>5</v>
      </c>
      <c r="L2236" s="3">
        <v>77983</v>
      </c>
      <c r="M2236" s="3">
        <f t="shared" si="104"/>
        <v>389915</v>
      </c>
      <c r="N2236" s="6">
        <f>Table2[[#This Row],[revenue]]/Table2[[#This Row],[Order ID]]</f>
        <v>31.868818961994279</v>
      </c>
      <c r="O2236" s="3" t="str" cm="1">
        <f t="array" ref="O2236">_xlfn.IFS(M2236&lt;=150000,"regular",M2236&lt;=300000,"premium",M2236&lt;=500000,"VIP")</f>
        <v>VIP</v>
      </c>
    </row>
    <row r="2237" spans="1:15" x14ac:dyDescent="0.25">
      <c r="A2237" s="3">
        <v>12236</v>
      </c>
      <c r="B2237" s="5">
        <v>45258</v>
      </c>
      <c r="C2237" s="5" t="str">
        <f t="shared" si="102"/>
        <v>Nov</v>
      </c>
      <c r="D2237" s="5" t="str">
        <f t="shared" si="103"/>
        <v>2023</v>
      </c>
      <c r="E2237" s="3" t="s">
        <v>4282</v>
      </c>
      <c r="F2237" s="3" t="s">
        <v>23</v>
      </c>
      <c r="G2237" s="3" t="s">
        <v>76</v>
      </c>
      <c r="H2237" s="3" t="s">
        <v>25</v>
      </c>
      <c r="I2237" s="3" t="s">
        <v>95</v>
      </c>
      <c r="J2237" s="3" t="s">
        <v>4283</v>
      </c>
      <c r="K2237" s="3">
        <v>2</v>
      </c>
      <c r="L2237" s="3">
        <v>1661</v>
      </c>
      <c r="M2237" s="3">
        <f t="shared" si="104"/>
        <v>3322</v>
      </c>
      <c r="N2237" s="6">
        <f>Table2[[#This Row],[revenue]]/Table2[[#This Row],[Order ID]]</f>
        <v>0.27149395227198431</v>
      </c>
      <c r="O2237" s="3" t="str" cm="1">
        <f t="array" ref="O2237">_xlfn.IFS(M2237&lt;=150000,"regular",M2237&lt;=300000,"premium",M2237&lt;=500000,"VIP")</f>
        <v>regular</v>
      </c>
    </row>
    <row r="2238" spans="1:15" x14ac:dyDescent="0.25">
      <c r="A2238" s="3">
        <v>12237</v>
      </c>
      <c r="B2238" s="5">
        <v>45469</v>
      </c>
      <c r="C2238" s="5" t="str">
        <f t="shared" si="102"/>
        <v>Jun</v>
      </c>
      <c r="D2238" s="5" t="str">
        <f t="shared" si="103"/>
        <v>2024</v>
      </c>
      <c r="E2238" s="3" t="s">
        <v>4284</v>
      </c>
      <c r="F2238" s="3" t="s">
        <v>11</v>
      </c>
      <c r="G2238" s="3" t="s">
        <v>138</v>
      </c>
      <c r="H2238" s="3" t="s">
        <v>35</v>
      </c>
      <c r="I2238" s="3" t="s">
        <v>179</v>
      </c>
      <c r="J2238" s="3" t="s">
        <v>4285</v>
      </c>
      <c r="K2238" s="3">
        <v>4</v>
      </c>
      <c r="L2238" s="3">
        <v>11933</v>
      </c>
      <c r="M2238" s="3">
        <f t="shared" si="104"/>
        <v>47732</v>
      </c>
      <c r="N2238" s="6">
        <f>Table2[[#This Row],[revenue]]/Table2[[#This Row],[Order ID]]</f>
        <v>3.9006292391926127</v>
      </c>
      <c r="O2238" s="3" t="str" cm="1">
        <f t="array" ref="O2238">_xlfn.IFS(M2238&lt;=150000,"regular",M2238&lt;=300000,"premium",M2238&lt;=500000,"VIP")</f>
        <v>regular</v>
      </c>
    </row>
    <row r="2239" spans="1:15" x14ac:dyDescent="0.25">
      <c r="A2239" s="3">
        <v>12238</v>
      </c>
      <c r="B2239" s="5">
        <v>45327</v>
      </c>
      <c r="C2239" s="5" t="str">
        <f t="shared" si="102"/>
        <v>Feb</v>
      </c>
      <c r="D2239" s="5" t="str">
        <f t="shared" si="103"/>
        <v>2024</v>
      </c>
      <c r="E2239" s="3" t="s">
        <v>4286</v>
      </c>
      <c r="F2239" s="3" t="s">
        <v>23</v>
      </c>
      <c r="G2239" s="3" t="s">
        <v>76</v>
      </c>
      <c r="H2239" s="3" t="s">
        <v>77</v>
      </c>
      <c r="I2239" s="3" t="s">
        <v>287</v>
      </c>
      <c r="J2239" s="3" t="s">
        <v>4287</v>
      </c>
      <c r="K2239" s="3">
        <v>2</v>
      </c>
      <c r="L2239" s="3">
        <v>12851</v>
      </c>
      <c r="M2239" s="3">
        <f t="shared" si="104"/>
        <v>25702</v>
      </c>
      <c r="N2239" s="6">
        <f>Table2[[#This Row],[revenue]]/Table2[[#This Row],[Order ID]]</f>
        <v>2.1001797679359373</v>
      </c>
      <c r="O2239" s="3" t="str" cm="1">
        <f t="array" ref="O2239">_xlfn.IFS(M2239&lt;=150000,"regular",M2239&lt;=300000,"premium",M2239&lt;=500000,"VIP")</f>
        <v>regular</v>
      </c>
    </row>
    <row r="2240" spans="1:15" x14ac:dyDescent="0.25">
      <c r="A2240" s="3">
        <v>12239</v>
      </c>
      <c r="B2240" s="5">
        <v>45854</v>
      </c>
      <c r="C2240" s="5" t="str">
        <f t="shared" si="102"/>
        <v>Jul</v>
      </c>
      <c r="D2240" s="5" t="str">
        <f t="shared" si="103"/>
        <v>2025</v>
      </c>
      <c r="E2240" s="3" t="s">
        <v>4288</v>
      </c>
      <c r="F2240" s="3" t="s">
        <v>23</v>
      </c>
      <c r="G2240" s="3" t="s">
        <v>24</v>
      </c>
      <c r="H2240" s="3" t="s">
        <v>67</v>
      </c>
      <c r="I2240" s="3" t="s">
        <v>400</v>
      </c>
      <c r="J2240" s="3" t="s">
        <v>4289</v>
      </c>
      <c r="K2240" s="3">
        <v>2</v>
      </c>
      <c r="L2240" s="3">
        <v>36430</v>
      </c>
      <c r="M2240" s="3">
        <f t="shared" si="104"/>
        <v>72860</v>
      </c>
      <c r="N2240" s="6">
        <f>Table2[[#This Row],[revenue]]/Table2[[#This Row],[Order ID]]</f>
        <v>5.9531007435247973</v>
      </c>
      <c r="O2240" s="3" t="str" cm="1">
        <f t="array" ref="O2240">_xlfn.IFS(M2240&lt;=150000,"regular",M2240&lt;=300000,"premium",M2240&lt;=500000,"VIP")</f>
        <v>regular</v>
      </c>
    </row>
    <row r="2241" spans="1:15" x14ac:dyDescent="0.25">
      <c r="A2241" s="3">
        <v>12240</v>
      </c>
      <c r="B2241" s="5">
        <v>45561</v>
      </c>
      <c r="C2241" s="5" t="str">
        <f t="shared" si="102"/>
        <v>Sep</v>
      </c>
      <c r="D2241" s="5" t="str">
        <f t="shared" si="103"/>
        <v>2024</v>
      </c>
      <c r="E2241" s="3" t="s">
        <v>4290</v>
      </c>
      <c r="F2241" s="3" t="s">
        <v>11</v>
      </c>
      <c r="G2241" s="3" t="s">
        <v>165</v>
      </c>
      <c r="H2241" s="3" t="s">
        <v>13</v>
      </c>
      <c r="I2241" s="3" t="s">
        <v>48</v>
      </c>
      <c r="J2241" s="3" t="s">
        <v>4291</v>
      </c>
      <c r="K2241" s="3">
        <v>2</v>
      </c>
      <c r="L2241" s="3">
        <v>64649</v>
      </c>
      <c r="M2241" s="3">
        <f t="shared" si="104"/>
        <v>129298</v>
      </c>
      <c r="N2241" s="6">
        <f>Table2[[#This Row],[revenue]]/Table2[[#This Row],[Order ID]]</f>
        <v>10.563562091503268</v>
      </c>
      <c r="O2241" s="3" t="str" cm="1">
        <f t="array" ref="O2241">_xlfn.IFS(M2241&lt;=150000,"regular",M2241&lt;=300000,"premium",M2241&lt;=500000,"VIP")</f>
        <v>regular</v>
      </c>
    </row>
    <row r="2242" spans="1:15" x14ac:dyDescent="0.25">
      <c r="A2242" s="3">
        <v>12241</v>
      </c>
      <c r="B2242" s="5">
        <v>45319</v>
      </c>
      <c r="C2242" s="5" t="str">
        <f t="shared" si="102"/>
        <v>Jan</v>
      </c>
      <c r="D2242" s="5" t="str">
        <f t="shared" si="103"/>
        <v>2024</v>
      </c>
      <c r="E2242" s="3" t="s">
        <v>4292</v>
      </c>
      <c r="F2242" s="3" t="s">
        <v>33</v>
      </c>
      <c r="G2242" s="3" t="s">
        <v>101</v>
      </c>
      <c r="H2242" s="3" t="s">
        <v>19</v>
      </c>
      <c r="I2242" s="3" t="s">
        <v>52</v>
      </c>
      <c r="J2242" s="3" t="s">
        <v>4293</v>
      </c>
      <c r="K2242" s="3">
        <v>5</v>
      </c>
      <c r="L2242" s="3">
        <v>30825</v>
      </c>
      <c r="M2242" s="3">
        <f t="shared" si="104"/>
        <v>154125</v>
      </c>
      <c r="N2242" s="6">
        <f>Table2[[#This Row],[revenue]]/Table2[[#This Row],[Order ID]]</f>
        <v>12.590883097786129</v>
      </c>
      <c r="O2242" s="3" t="str" cm="1">
        <f t="array" ref="O2242">_xlfn.IFS(M2242&lt;=150000,"regular",M2242&lt;=300000,"premium",M2242&lt;=500000,"VIP")</f>
        <v>premium</v>
      </c>
    </row>
    <row r="2243" spans="1:15" x14ac:dyDescent="0.25">
      <c r="A2243" s="3">
        <v>12242</v>
      </c>
      <c r="B2243" s="5">
        <v>45923</v>
      </c>
      <c r="C2243" s="5" t="str">
        <f t="shared" ref="C2243:C2306" si="105">TEXT(B2243,"mmm")</f>
        <v>Sep</v>
      </c>
      <c r="D2243" s="5" t="str">
        <f t="shared" ref="D2243:D2306" si="106">TEXT(B2243,"yyyy")</f>
        <v>2025</v>
      </c>
      <c r="E2243" s="3" t="s">
        <v>4294</v>
      </c>
      <c r="F2243" s="3" t="s">
        <v>23</v>
      </c>
      <c r="G2243" s="3" t="s">
        <v>135</v>
      </c>
      <c r="H2243" s="3" t="s">
        <v>13</v>
      </c>
      <c r="I2243" s="3" t="s">
        <v>14</v>
      </c>
      <c r="J2243" s="3" t="s">
        <v>4295</v>
      </c>
      <c r="K2243" s="3">
        <v>3</v>
      </c>
      <c r="L2243" s="3">
        <v>21339</v>
      </c>
      <c r="M2243" s="3">
        <f t="shared" ref="M2243:M2306" si="107">K2243*L2243</f>
        <v>64017</v>
      </c>
      <c r="N2243" s="6">
        <f>Table2[[#This Row],[revenue]]/Table2[[#This Row],[Order ID]]</f>
        <v>5.2292925992484891</v>
      </c>
      <c r="O2243" s="3" t="str" cm="1">
        <f t="array" ref="O2243">_xlfn.IFS(M2243&lt;=150000,"regular",M2243&lt;=300000,"premium",M2243&lt;=500000,"VIP")</f>
        <v>regular</v>
      </c>
    </row>
    <row r="2244" spans="1:15" x14ac:dyDescent="0.25">
      <c r="A2244" s="3">
        <v>12243</v>
      </c>
      <c r="B2244" s="5">
        <v>45203</v>
      </c>
      <c r="C2244" s="5" t="str">
        <f t="shared" si="105"/>
        <v>Oct</v>
      </c>
      <c r="D2244" s="5" t="str">
        <f t="shared" si="106"/>
        <v>2023</v>
      </c>
      <c r="E2244" s="3" t="s">
        <v>4296</v>
      </c>
      <c r="F2244" s="3" t="s">
        <v>11</v>
      </c>
      <c r="G2244" s="3" t="s">
        <v>84</v>
      </c>
      <c r="H2244" s="3" t="s">
        <v>87</v>
      </c>
      <c r="I2244" s="3" t="s">
        <v>147</v>
      </c>
      <c r="J2244" s="3" t="s">
        <v>4297</v>
      </c>
      <c r="K2244" s="3">
        <v>3</v>
      </c>
      <c r="L2244" s="3">
        <v>18949</v>
      </c>
      <c r="M2244" s="3">
        <f t="shared" si="107"/>
        <v>56847</v>
      </c>
      <c r="N2244" s="6">
        <f>Table2[[#This Row],[revenue]]/Table2[[#This Row],[Order ID]]</f>
        <v>4.6432246998284734</v>
      </c>
      <c r="O2244" s="3" t="str" cm="1">
        <f t="array" ref="O2244">_xlfn.IFS(M2244&lt;=150000,"regular",M2244&lt;=300000,"premium",M2244&lt;=500000,"VIP")</f>
        <v>regular</v>
      </c>
    </row>
    <row r="2245" spans="1:15" x14ac:dyDescent="0.25">
      <c r="A2245" s="3">
        <v>12244</v>
      </c>
      <c r="B2245" s="5">
        <v>45210</v>
      </c>
      <c r="C2245" s="5" t="str">
        <f t="shared" si="105"/>
        <v>Oct</v>
      </c>
      <c r="D2245" s="5" t="str">
        <f t="shared" si="106"/>
        <v>2023</v>
      </c>
      <c r="E2245" s="3" t="s">
        <v>4093</v>
      </c>
      <c r="F2245" s="3" t="s">
        <v>33</v>
      </c>
      <c r="G2245" s="3" t="s">
        <v>43</v>
      </c>
      <c r="H2245" s="3" t="s">
        <v>25</v>
      </c>
      <c r="I2245" s="3" t="s">
        <v>58</v>
      </c>
      <c r="J2245" s="3" t="s">
        <v>1278</v>
      </c>
      <c r="K2245" s="3">
        <v>2</v>
      </c>
      <c r="L2245" s="3">
        <v>47502</v>
      </c>
      <c r="M2245" s="3">
        <f t="shared" si="107"/>
        <v>95004</v>
      </c>
      <c r="N2245" s="6">
        <f>Table2[[#This Row],[revenue]]/Table2[[#This Row],[Order ID]]</f>
        <v>7.7592290101274095</v>
      </c>
      <c r="O2245" s="3" t="str" cm="1">
        <f t="array" ref="O2245">_xlfn.IFS(M2245&lt;=150000,"regular",M2245&lt;=300000,"premium",M2245&lt;=500000,"VIP")</f>
        <v>regular</v>
      </c>
    </row>
    <row r="2246" spans="1:15" x14ac:dyDescent="0.25">
      <c r="A2246" s="3">
        <v>12245</v>
      </c>
      <c r="B2246" s="5">
        <v>45673</v>
      </c>
      <c r="C2246" s="5" t="str">
        <f t="shared" si="105"/>
        <v>Jan</v>
      </c>
      <c r="D2246" s="5" t="str">
        <f t="shared" si="106"/>
        <v>2025</v>
      </c>
      <c r="E2246" s="3" t="s">
        <v>4298</v>
      </c>
      <c r="F2246" s="3" t="s">
        <v>33</v>
      </c>
      <c r="G2246" s="3" t="s">
        <v>43</v>
      </c>
      <c r="H2246" s="3" t="s">
        <v>87</v>
      </c>
      <c r="I2246" s="3" t="s">
        <v>205</v>
      </c>
      <c r="J2246" s="3" t="s">
        <v>4299</v>
      </c>
      <c r="K2246" s="3">
        <v>2</v>
      </c>
      <c r="L2246" s="3">
        <v>48262</v>
      </c>
      <c r="M2246" s="3">
        <f t="shared" si="107"/>
        <v>96524</v>
      </c>
      <c r="N2246" s="6">
        <f>Table2[[#This Row],[revenue]]/Table2[[#This Row],[Order ID]]</f>
        <v>7.8827276439363008</v>
      </c>
      <c r="O2246" s="3" t="str" cm="1">
        <f t="array" ref="O2246">_xlfn.IFS(M2246&lt;=150000,"regular",M2246&lt;=300000,"premium",M2246&lt;=500000,"VIP")</f>
        <v>regular</v>
      </c>
    </row>
    <row r="2247" spans="1:15" x14ac:dyDescent="0.25">
      <c r="A2247" s="3">
        <v>12246</v>
      </c>
      <c r="B2247" s="5">
        <v>45287</v>
      </c>
      <c r="C2247" s="5" t="str">
        <f t="shared" si="105"/>
        <v>Dec</v>
      </c>
      <c r="D2247" s="5" t="str">
        <f t="shared" si="106"/>
        <v>2023</v>
      </c>
      <c r="E2247" s="3" t="s">
        <v>4300</v>
      </c>
      <c r="F2247" s="3" t="s">
        <v>23</v>
      </c>
      <c r="G2247" s="3" t="s">
        <v>76</v>
      </c>
      <c r="H2247" s="3" t="s">
        <v>77</v>
      </c>
      <c r="I2247" s="3" t="s">
        <v>81</v>
      </c>
      <c r="J2247" s="3" t="s">
        <v>2230</v>
      </c>
      <c r="K2247" s="3">
        <v>1</v>
      </c>
      <c r="L2247" s="3">
        <v>78504</v>
      </c>
      <c r="M2247" s="3">
        <f t="shared" si="107"/>
        <v>78504</v>
      </c>
      <c r="N2247" s="6">
        <f>Table2[[#This Row],[revenue]]/Table2[[#This Row],[Order ID]]</f>
        <v>6.4105830475257228</v>
      </c>
      <c r="O2247" s="3" t="str" cm="1">
        <f t="array" ref="O2247">_xlfn.IFS(M2247&lt;=150000,"regular",M2247&lt;=300000,"premium",M2247&lt;=500000,"VIP")</f>
        <v>regular</v>
      </c>
    </row>
    <row r="2248" spans="1:15" x14ac:dyDescent="0.25">
      <c r="A2248" s="3">
        <v>12247</v>
      </c>
      <c r="B2248" s="5">
        <v>45774</v>
      </c>
      <c r="C2248" s="5" t="str">
        <f t="shared" si="105"/>
        <v>Apr</v>
      </c>
      <c r="D2248" s="5" t="str">
        <f t="shared" si="106"/>
        <v>2025</v>
      </c>
      <c r="E2248" s="3" t="s">
        <v>4301</v>
      </c>
      <c r="F2248" s="3" t="s">
        <v>17</v>
      </c>
      <c r="G2248" s="3" t="s">
        <v>47</v>
      </c>
      <c r="H2248" s="3" t="s">
        <v>120</v>
      </c>
      <c r="I2248" s="3" t="s">
        <v>150</v>
      </c>
      <c r="J2248" s="3" t="s">
        <v>4302</v>
      </c>
      <c r="K2248" s="3">
        <v>1</v>
      </c>
      <c r="L2248" s="3">
        <v>48498</v>
      </c>
      <c r="M2248" s="3">
        <f t="shared" si="107"/>
        <v>48498</v>
      </c>
      <c r="N2248" s="6">
        <f>Table2[[#This Row],[revenue]]/Table2[[#This Row],[Order ID]]</f>
        <v>3.9599902016820447</v>
      </c>
      <c r="O2248" s="3" t="str" cm="1">
        <f t="array" ref="O2248">_xlfn.IFS(M2248&lt;=150000,"regular",M2248&lt;=300000,"premium",M2248&lt;=500000,"VIP")</f>
        <v>regular</v>
      </c>
    </row>
    <row r="2249" spans="1:15" x14ac:dyDescent="0.25">
      <c r="A2249" s="3">
        <v>12248</v>
      </c>
      <c r="B2249" s="5">
        <v>45808</v>
      </c>
      <c r="C2249" s="5" t="str">
        <f t="shared" si="105"/>
        <v>May</v>
      </c>
      <c r="D2249" s="5" t="str">
        <f t="shared" si="106"/>
        <v>2025</v>
      </c>
      <c r="E2249" s="3" t="s">
        <v>4303</v>
      </c>
      <c r="F2249" s="3" t="s">
        <v>33</v>
      </c>
      <c r="G2249" s="3" t="s">
        <v>94</v>
      </c>
      <c r="H2249" s="3" t="s">
        <v>62</v>
      </c>
      <c r="I2249" s="3" t="s">
        <v>106</v>
      </c>
      <c r="J2249" s="3" t="s">
        <v>4304</v>
      </c>
      <c r="K2249" s="3">
        <v>3</v>
      </c>
      <c r="L2249" s="3">
        <v>32464</v>
      </c>
      <c r="M2249" s="3">
        <f t="shared" si="107"/>
        <v>97392</v>
      </c>
      <c r="N2249" s="6">
        <f>Table2[[#This Row],[revenue]]/Table2[[#This Row],[Order ID]]</f>
        <v>7.9516655780535599</v>
      </c>
      <c r="O2249" s="3" t="str" cm="1">
        <f t="array" ref="O2249">_xlfn.IFS(M2249&lt;=150000,"regular",M2249&lt;=300000,"premium",M2249&lt;=500000,"VIP")</f>
        <v>regular</v>
      </c>
    </row>
    <row r="2250" spans="1:15" x14ac:dyDescent="0.25">
      <c r="A2250" s="3">
        <v>12249</v>
      </c>
      <c r="B2250" s="5">
        <v>45246</v>
      </c>
      <c r="C2250" s="5" t="str">
        <f t="shared" si="105"/>
        <v>Nov</v>
      </c>
      <c r="D2250" s="5" t="str">
        <f t="shared" si="106"/>
        <v>2023</v>
      </c>
      <c r="E2250" s="3" t="s">
        <v>4305</v>
      </c>
      <c r="F2250" s="3" t="s">
        <v>17</v>
      </c>
      <c r="G2250" s="3" t="s">
        <v>47</v>
      </c>
      <c r="H2250" s="3" t="s">
        <v>19</v>
      </c>
      <c r="I2250" s="3" t="s">
        <v>98</v>
      </c>
      <c r="J2250" s="3" t="s">
        <v>4306</v>
      </c>
      <c r="K2250" s="3">
        <v>5</v>
      </c>
      <c r="L2250" s="3">
        <v>68366</v>
      </c>
      <c r="M2250" s="3">
        <f t="shared" si="107"/>
        <v>341830</v>
      </c>
      <c r="N2250" s="6">
        <f>Table2[[#This Row],[revenue]]/Table2[[#This Row],[Order ID]]</f>
        <v>27.906767899420363</v>
      </c>
      <c r="O2250" s="3" t="str" cm="1">
        <f t="array" ref="O2250">_xlfn.IFS(M2250&lt;=150000,"regular",M2250&lt;=300000,"premium",M2250&lt;=500000,"VIP")</f>
        <v>VIP</v>
      </c>
    </row>
    <row r="2251" spans="1:15" x14ac:dyDescent="0.25">
      <c r="A2251" s="3">
        <v>12250</v>
      </c>
      <c r="B2251" s="5">
        <v>45511</v>
      </c>
      <c r="C2251" s="5" t="str">
        <f t="shared" si="105"/>
        <v>Aug</v>
      </c>
      <c r="D2251" s="5" t="str">
        <f t="shared" si="106"/>
        <v>2024</v>
      </c>
      <c r="E2251" s="3" t="s">
        <v>4307</v>
      </c>
      <c r="F2251" s="3" t="s">
        <v>33</v>
      </c>
      <c r="G2251" s="3" t="s">
        <v>101</v>
      </c>
      <c r="H2251" s="3" t="s">
        <v>62</v>
      </c>
      <c r="I2251" s="3" t="s">
        <v>114</v>
      </c>
      <c r="J2251" s="3" t="s">
        <v>2875</v>
      </c>
      <c r="K2251" s="3">
        <v>3</v>
      </c>
      <c r="L2251" s="3">
        <v>78061</v>
      </c>
      <c r="M2251" s="3">
        <f t="shared" si="107"/>
        <v>234183</v>
      </c>
      <c r="N2251" s="6">
        <f>Table2[[#This Row],[revenue]]/Table2[[#This Row],[Order ID]]</f>
        <v>19.116979591836735</v>
      </c>
      <c r="O2251" s="3" t="str" cm="1">
        <f t="array" ref="O2251">_xlfn.IFS(M2251&lt;=150000,"regular",M2251&lt;=300000,"premium",M2251&lt;=500000,"VIP")</f>
        <v>premium</v>
      </c>
    </row>
    <row r="2252" spans="1:15" x14ac:dyDescent="0.25">
      <c r="A2252" s="3">
        <v>12251</v>
      </c>
      <c r="B2252" s="5">
        <v>45251</v>
      </c>
      <c r="C2252" s="5" t="str">
        <f t="shared" si="105"/>
        <v>Nov</v>
      </c>
      <c r="D2252" s="5" t="str">
        <f t="shared" si="106"/>
        <v>2023</v>
      </c>
      <c r="E2252" s="3" t="s">
        <v>4308</v>
      </c>
      <c r="F2252" s="3" t="s">
        <v>33</v>
      </c>
      <c r="G2252" s="3" t="s">
        <v>94</v>
      </c>
      <c r="H2252" s="3" t="s">
        <v>120</v>
      </c>
      <c r="I2252" s="3" t="s">
        <v>159</v>
      </c>
      <c r="J2252" s="3" t="s">
        <v>3721</v>
      </c>
      <c r="K2252" s="3">
        <v>3</v>
      </c>
      <c r="L2252" s="3">
        <v>52131</v>
      </c>
      <c r="M2252" s="3">
        <f t="shared" si="107"/>
        <v>156393</v>
      </c>
      <c r="N2252" s="6">
        <f>Table2[[#This Row],[revenue]]/Table2[[#This Row],[Order ID]]</f>
        <v>12.765733409517591</v>
      </c>
      <c r="O2252" s="3" t="str" cm="1">
        <f t="array" ref="O2252">_xlfn.IFS(M2252&lt;=150000,"regular",M2252&lt;=300000,"premium",M2252&lt;=500000,"VIP")</f>
        <v>premium</v>
      </c>
    </row>
    <row r="2253" spans="1:15" x14ac:dyDescent="0.25">
      <c r="A2253" s="3">
        <v>12252</v>
      </c>
      <c r="B2253" s="5">
        <v>45390</v>
      </c>
      <c r="C2253" s="5" t="str">
        <f t="shared" si="105"/>
        <v>Apr</v>
      </c>
      <c r="D2253" s="5" t="str">
        <f t="shared" si="106"/>
        <v>2024</v>
      </c>
      <c r="E2253" s="3" t="s">
        <v>4309</v>
      </c>
      <c r="F2253" s="3" t="s">
        <v>11</v>
      </c>
      <c r="G2253" s="3" t="s">
        <v>61</v>
      </c>
      <c r="H2253" s="3" t="s">
        <v>19</v>
      </c>
      <c r="I2253" s="3" t="s">
        <v>52</v>
      </c>
      <c r="J2253" s="3" t="s">
        <v>4310</v>
      </c>
      <c r="K2253" s="3">
        <v>2</v>
      </c>
      <c r="L2253" s="3">
        <v>25645</v>
      </c>
      <c r="M2253" s="3">
        <f t="shared" si="107"/>
        <v>51290</v>
      </c>
      <c r="N2253" s="6">
        <f>Table2[[#This Row],[revenue]]/Table2[[#This Row],[Order ID]]</f>
        <v>4.1862553052562843</v>
      </c>
      <c r="O2253" s="3" t="str" cm="1">
        <f t="array" ref="O2253">_xlfn.IFS(M2253&lt;=150000,"regular",M2253&lt;=300000,"premium",M2253&lt;=500000,"VIP")</f>
        <v>regular</v>
      </c>
    </row>
    <row r="2254" spans="1:15" x14ac:dyDescent="0.25">
      <c r="A2254" s="3">
        <v>12253</v>
      </c>
      <c r="B2254" s="5">
        <v>45717</v>
      </c>
      <c r="C2254" s="5" t="str">
        <f t="shared" si="105"/>
        <v>Mar</v>
      </c>
      <c r="D2254" s="5" t="str">
        <f t="shared" si="106"/>
        <v>2025</v>
      </c>
      <c r="E2254" s="3" t="s">
        <v>4311</v>
      </c>
      <c r="F2254" s="3" t="s">
        <v>17</v>
      </c>
      <c r="G2254" s="3" t="s">
        <v>51</v>
      </c>
      <c r="H2254" s="3" t="s">
        <v>87</v>
      </c>
      <c r="I2254" s="3" t="s">
        <v>88</v>
      </c>
      <c r="J2254" s="3" t="s">
        <v>4312</v>
      </c>
      <c r="K2254" s="3">
        <v>1</v>
      </c>
      <c r="L2254" s="3">
        <v>13203</v>
      </c>
      <c r="M2254" s="3">
        <f t="shared" si="107"/>
        <v>13203</v>
      </c>
      <c r="N2254" s="6">
        <f>Table2[[#This Row],[revenue]]/Table2[[#This Row],[Order ID]]</f>
        <v>1.0775320329715172</v>
      </c>
      <c r="O2254" s="3" t="str" cm="1">
        <f t="array" ref="O2254">_xlfn.IFS(M2254&lt;=150000,"regular",M2254&lt;=300000,"premium",M2254&lt;=500000,"VIP")</f>
        <v>regular</v>
      </c>
    </row>
    <row r="2255" spans="1:15" x14ac:dyDescent="0.25">
      <c r="A2255" s="3">
        <v>12254</v>
      </c>
      <c r="B2255" s="5">
        <v>45276</v>
      </c>
      <c r="C2255" s="5" t="str">
        <f t="shared" si="105"/>
        <v>Dec</v>
      </c>
      <c r="D2255" s="5" t="str">
        <f t="shared" si="106"/>
        <v>2023</v>
      </c>
      <c r="E2255" s="3" t="s">
        <v>4313</v>
      </c>
      <c r="F2255" s="3" t="s">
        <v>11</v>
      </c>
      <c r="G2255" s="3" t="s">
        <v>12</v>
      </c>
      <c r="H2255" s="3" t="s">
        <v>77</v>
      </c>
      <c r="I2255" s="3" t="s">
        <v>78</v>
      </c>
      <c r="J2255" s="3" t="s">
        <v>4314</v>
      </c>
      <c r="K2255" s="3">
        <v>2</v>
      </c>
      <c r="L2255" s="3">
        <v>9533</v>
      </c>
      <c r="M2255" s="3">
        <f t="shared" si="107"/>
        <v>19066</v>
      </c>
      <c r="N2255" s="6">
        <f>Table2[[#This Row],[revenue]]/Table2[[#This Row],[Order ID]]</f>
        <v>1.5559001142484086</v>
      </c>
      <c r="O2255" s="3" t="str" cm="1">
        <f t="array" ref="O2255">_xlfn.IFS(M2255&lt;=150000,"regular",M2255&lt;=300000,"premium",M2255&lt;=500000,"VIP")</f>
        <v>regular</v>
      </c>
    </row>
    <row r="2256" spans="1:15" x14ac:dyDescent="0.25">
      <c r="A2256" s="3">
        <v>12255</v>
      </c>
      <c r="B2256" s="5">
        <v>45871</v>
      </c>
      <c r="C2256" s="5" t="str">
        <f t="shared" si="105"/>
        <v>Aug</v>
      </c>
      <c r="D2256" s="5" t="str">
        <f t="shared" si="106"/>
        <v>2025</v>
      </c>
      <c r="E2256" s="3" t="s">
        <v>4315</v>
      </c>
      <c r="F2256" s="3" t="s">
        <v>33</v>
      </c>
      <c r="G2256" s="3" t="s">
        <v>94</v>
      </c>
      <c r="H2256" s="3" t="s">
        <v>19</v>
      </c>
      <c r="I2256" s="3" t="s">
        <v>124</v>
      </c>
      <c r="J2256" s="3" t="s">
        <v>4316</v>
      </c>
      <c r="K2256" s="3">
        <v>2</v>
      </c>
      <c r="L2256" s="3">
        <v>34813</v>
      </c>
      <c r="M2256" s="3">
        <f t="shared" si="107"/>
        <v>69626</v>
      </c>
      <c r="N2256" s="6">
        <f>Table2[[#This Row],[revenue]]/Table2[[#This Row],[Order ID]]</f>
        <v>5.6814361485108122</v>
      </c>
      <c r="O2256" s="3" t="str" cm="1">
        <f t="array" ref="O2256">_xlfn.IFS(M2256&lt;=150000,"regular",M2256&lt;=300000,"premium",M2256&lt;=500000,"VIP")</f>
        <v>regular</v>
      </c>
    </row>
    <row r="2257" spans="1:15" x14ac:dyDescent="0.25">
      <c r="A2257" s="3">
        <v>12256</v>
      </c>
      <c r="B2257" s="5">
        <v>45298</v>
      </c>
      <c r="C2257" s="5" t="str">
        <f t="shared" si="105"/>
        <v>Jan</v>
      </c>
      <c r="D2257" s="5" t="str">
        <f t="shared" si="106"/>
        <v>2024</v>
      </c>
      <c r="E2257" s="3" t="s">
        <v>4317</v>
      </c>
      <c r="F2257" s="3" t="s">
        <v>17</v>
      </c>
      <c r="G2257" s="3" t="s">
        <v>51</v>
      </c>
      <c r="H2257" s="3" t="s">
        <v>62</v>
      </c>
      <c r="I2257" s="3" t="s">
        <v>508</v>
      </c>
      <c r="J2257" s="3" t="s">
        <v>4318</v>
      </c>
      <c r="K2257" s="3">
        <v>4</v>
      </c>
      <c r="L2257" s="3">
        <v>60017</v>
      </c>
      <c r="M2257" s="3">
        <f t="shared" si="107"/>
        <v>240068</v>
      </c>
      <c r="N2257" s="6">
        <f>Table2[[#This Row],[revenue]]/Table2[[#This Row],[Order ID]]</f>
        <v>19.587793733681462</v>
      </c>
      <c r="O2257" s="3" t="str" cm="1">
        <f t="array" ref="O2257">_xlfn.IFS(M2257&lt;=150000,"regular",M2257&lt;=300000,"premium",M2257&lt;=500000,"VIP")</f>
        <v>premium</v>
      </c>
    </row>
    <row r="2258" spans="1:15" x14ac:dyDescent="0.25">
      <c r="A2258" s="3">
        <v>12257</v>
      </c>
      <c r="B2258" s="5">
        <v>45886</v>
      </c>
      <c r="C2258" s="5" t="str">
        <f t="shared" si="105"/>
        <v>Aug</v>
      </c>
      <c r="D2258" s="5" t="str">
        <f t="shared" si="106"/>
        <v>2025</v>
      </c>
      <c r="E2258" s="3" t="s">
        <v>4319</v>
      </c>
      <c r="F2258" s="3" t="s">
        <v>17</v>
      </c>
      <c r="G2258" s="3" t="s">
        <v>66</v>
      </c>
      <c r="H2258" s="3" t="s">
        <v>13</v>
      </c>
      <c r="I2258" s="3" t="s">
        <v>48</v>
      </c>
      <c r="J2258" s="3" t="s">
        <v>919</v>
      </c>
      <c r="K2258" s="3">
        <v>5</v>
      </c>
      <c r="L2258" s="3">
        <v>14035</v>
      </c>
      <c r="M2258" s="3">
        <f t="shared" si="107"/>
        <v>70175</v>
      </c>
      <c r="N2258" s="6">
        <f>Table2[[#This Row],[revenue]]/Table2[[#This Row],[Order ID]]</f>
        <v>5.725299828669332</v>
      </c>
      <c r="O2258" s="3" t="str" cm="1">
        <f t="array" ref="O2258">_xlfn.IFS(M2258&lt;=150000,"regular",M2258&lt;=300000,"premium",M2258&lt;=500000,"VIP")</f>
        <v>regular</v>
      </c>
    </row>
    <row r="2259" spans="1:15" x14ac:dyDescent="0.25">
      <c r="A2259" s="3">
        <v>12258</v>
      </c>
      <c r="B2259" s="5">
        <v>45422</v>
      </c>
      <c r="C2259" s="5" t="str">
        <f t="shared" si="105"/>
        <v>May</v>
      </c>
      <c r="D2259" s="5" t="str">
        <f t="shared" si="106"/>
        <v>2024</v>
      </c>
      <c r="E2259" s="3" t="s">
        <v>4320</v>
      </c>
      <c r="F2259" s="3" t="s">
        <v>11</v>
      </c>
      <c r="G2259" s="3" t="s">
        <v>61</v>
      </c>
      <c r="H2259" s="3" t="s">
        <v>13</v>
      </c>
      <c r="I2259" s="3" t="s">
        <v>48</v>
      </c>
      <c r="J2259" s="3" t="s">
        <v>4321</v>
      </c>
      <c r="K2259" s="3">
        <v>2</v>
      </c>
      <c r="L2259" s="3">
        <v>76063</v>
      </c>
      <c r="M2259" s="3">
        <f t="shared" si="107"/>
        <v>152126</v>
      </c>
      <c r="N2259" s="6">
        <f>Table2[[#This Row],[revenue]]/Table2[[#This Row],[Order ID]]</f>
        <v>12.410344264969815</v>
      </c>
      <c r="O2259" s="3" t="str" cm="1">
        <f t="array" ref="O2259">_xlfn.IFS(M2259&lt;=150000,"regular",M2259&lt;=300000,"premium",M2259&lt;=500000,"VIP")</f>
        <v>premium</v>
      </c>
    </row>
    <row r="2260" spans="1:15" x14ac:dyDescent="0.25">
      <c r="A2260" s="3">
        <v>12259</v>
      </c>
      <c r="B2260" s="5">
        <v>45617</v>
      </c>
      <c r="C2260" s="5" t="str">
        <f t="shared" si="105"/>
        <v>Nov</v>
      </c>
      <c r="D2260" s="5" t="str">
        <f t="shared" si="106"/>
        <v>2024</v>
      </c>
      <c r="E2260" s="3" t="s">
        <v>4322</v>
      </c>
      <c r="F2260" s="3" t="s">
        <v>17</v>
      </c>
      <c r="G2260" s="3" t="s">
        <v>66</v>
      </c>
      <c r="H2260" s="3" t="s">
        <v>19</v>
      </c>
      <c r="I2260" s="3" t="s">
        <v>20</v>
      </c>
      <c r="J2260" s="3" t="s">
        <v>4323</v>
      </c>
      <c r="K2260" s="3">
        <v>3</v>
      </c>
      <c r="L2260" s="3">
        <v>30739</v>
      </c>
      <c r="M2260" s="3">
        <f t="shared" si="107"/>
        <v>92217</v>
      </c>
      <c r="N2260" s="6">
        <f>Table2[[#This Row],[revenue]]/Table2[[#This Row],[Order ID]]</f>
        <v>7.5223917122114363</v>
      </c>
      <c r="O2260" s="3" t="str" cm="1">
        <f t="array" ref="O2260">_xlfn.IFS(M2260&lt;=150000,"regular",M2260&lt;=300000,"premium",M2260&lt;=500000,"VIP")</f>
        <v>regular</v>
      </c>
    </row>
    <row r="2261" spans="1:15" x14ac:dyDescent="0.25">
      <c r="A2261" s="3">
        <v>12260</v>
      </c>
      <c r="B2261" s="5">
        <v>45524</v>
      </c>
      <c r="C2261" s="5" t="str">
        <f t="shared" si="105"/>
        <v>Aug</v>
      </c>
      <c r="D2261" s="5" t="str">
        <f t="shared" si="106"/>
        <v>2024</v>
      </c>
      <c r="E2261" s="3" t="s">
        <v>4324</v>
      </c>
      <c r="F2261" s="3" t="s">
        <v>11</v>
      </c>
      <c r="G2261" s="3" t="s">
        <v>12</v>
      </c>
      <c r="H2261" s="3" t="s">
        <v>19</v>
      </c>
      <c r="I2261" s="3" t="s">
        <v>20</v>
      </c>
      <c r="J2261" s="3" t="s">
        <v>4325</v>
      </c>
      <c r="K2261" s="3">
        <v>4</v>
      </c>
      <c r="L2261" s="3">
        <v>36080</v>
      </c>
      <c r="M2261" s="3">
        <f t="shared" si="107"/>
        <v>144320</v>
      </c>
      <c r="N2261" s="6">
        <f>Table2[[#This Row],[revenue]]/Table2[[#This Row],[Order ID]]</f>
        <v>11.771615008156607</v>
      </c>
      <c r="O2261" s="3" t="str" cm="1">
        <f t="array" ref="O2261">_xlfn.IFS(M2261&lt;=150000,"regular",M2261&lt;=300000,"premium",M2261&lt;=500000,"VIP")</f>
        <v>regular</v>
      </c>
    </row>
    <row r="2262" spans="1:15" x14ac:dyDescent="0.25">
      <c r="A2262" s="3">
        <v>12261</v>
      </c>
      <c r="B2262" s="5">
        <v>45734</v>
      </c>
      <c r="C2262" s="5" t="str">
        <f t="shared" si="105"/>
        <v>Mar</v>
      </c>
      <c r="D2262" s="5" t="str">
        <f t="shared" si="106"/>
        <v>2025</v>
      </c>
      <c r="E2262" s="3" t="s">
        <v>4326</v>
      </c>
      <c r="F2262" s="3" t="s">
        <v>23</v>
      </c>
      <c r="G2262" s="3" t="s">
        <v>105</v>
      </c>
      <c r="H2262" s="3" t="s">
        <v>35</v>
      </c>
      <c r="I2262" s="3" t="s">
        <v>71</v>
      </c>
      <c r="J2262" s="3" t="s">
        <v>4327</v>
      </c>
      <c r="K2262" s="3">
        <v>4</v>
      </c>
      <c r="L2262" s="3">
        <v>72114</v>
      </c>
      <c r="M2262" s="3">
        <f t="shared" si="107"/>
        <v>288456</v>
      </c>
      <c r="N2262" s="6">
        <f>Table2[[#This Row],[revenue]]/Table2[[#This Row],[Order ID]]</f>
        <v>23.526302911671152</v>
      </c>
      <c r="O2262" s="3" t="str" cm="1">
        <f t="array" ref="O2262">_xlfn.IFS(M2262&lt;=150000,"regular",M2262&lt;=300000,"premium",M2262&lt;=500000,"VIP")</f>
        <v>premium</v>
      </c>
    </row>
    <row r="2263" spans="1:15" x14ac:dyDescent="0.25">
      <c r="A2263" s="3">
        <v>12262</v>
      </c>
      <c r="B2263" s="5">
        <v>45631</v>
      </c>
      <c r="C2263" s="5" t="str">
        <f t="shared" si="105"/>
        <v>Dec</v>
      </c>
      <c r="D2263" s="5" t="str">
        <f t="shared" si="106"/>
        <v>2024</v>
      </c>
      <c r="E2263" s="3" t="s">
        <v>4328</v>
      </c>
      <c r="F2263" s="3" t="s">
        <v>33</v>
      </c>
      <c r="G2263" s="3" t="s">
        <v>43</v>
      </c>
      <c r="H2263" s="3" t="s">
        <v>87</v>
      </c>
      <c r="I2263" s="3" t="s">
        <v>205</v>
      </c>
      <c r="J2263" s="3" t="s">
        <v>4329</v>
      </c>
      <c r="K2263" s="3">
        <v>2</v>
      </c>
      <c r="L2263" s="3">
        <v>61185</v>
      </c>
      <c r="M2263" s="3">
        <f t="shared" si="107"/>
        <v>122370</v>
      </c>
      <c r="N2263" s="6">
        <f>Table2[[#This Row],[revenue]]/Table2[[#This Row],[Order ID]]</f>
        <v>9.9796118088403194</v>
      </c>
      <c r="O2263" s="3" t="str" cm="1">
        <f t="array" ref="O2263">_xlfn.IFS(M2263&lt;=150000,"regular",M2263&lt;=300000,"premium",M2263&lt;=500000,"VIP")</f>
        <v>regular</v>
      </c>
    </row>
    <row r="2264" spans="1:15" x14ac:dyDescent="0.25">
      <c r="A2264" s="3">
        <v>12263</v>
      </c>
      <c r="B2264" s="5">
        <v>45413</v>
      </c>
      <c r="C2264" s="5" t="str">
        <f t="shared" si="105"/>
        <v>May</v>
      </c>
      <c r="D2264" s="5" t="str">
        <f t="shared" si="106"/>
        <v>2024</v>
      </c>
      <c r="E2264" s="3" t="s">
        <v>4330</v>
      </c>
      <c r="F2264" s="3" t="s">
        <v>23</v>
      </c>
      <c r="G2264" s="3" t="s">
        <v>24</v>
      </c>
      <c r="H2264" s="3" t="s">
        <v>77</v>
      </c>
      <c r="I2264" s="3" t="s">
        <v>287</v>
      </c>
      <c r="J2264" s="3" t="s">
        <v>4331</v>
      </c>
      <c r="K2264" s="3">
        <v>1</v>
      </c>
      <c r="L2264" s="3">
        <v>17001</v>
      </c>
      <c r="M2264" s="3">
        <f t="shared" si="107"/>
        <v>17001</v>
      </c>
      <c r="N2264" s="6">
        <f>Table2[[#This Row],[revenue]]/Table2[[#This Row],[Order ID]]</f>
        <v>1.3863654896844166</v>
      </c>
      <c r="O2264" s="3" t="str" cm="1">
        <f t="array" ref="O2264">_xlfn.IFS(M2264&lt;=150000,"regular",M2264&lt;=300000,"premium",M2264&lt;=500000,"VIP")</f>
        <v>regular</v>
      </c>
    </row>
    <row r="2265" spans="1:15" x14ac:dyDescent="0.25">
      <c r="A2265" s="3">
        <v>12264</v>
      </c>
      <c r="B2265" s="5">
        <v>45732</v>
      </c>
      <c r="C2265" s="5" t="str">
        <f t="shared" si="105"/>
        <v>Mar</v>
      </c>
      <c r="D2265" s="5" t="str">
        <f t="shared" si="106"/>
        <v>2025</v>
      </c>
      <c r="E2265" s="3" t="s">
        <v>4332</v>
      </c>
      <c r="F2265" s="3" t="s">
        <v>33</v>
      </c>
      <c r="G2265" s="3" t="s">
        <v>34</v>
      </c>
      <c r="H2265" s="3" t="s">
        <v>13</v>
      </c>
      <c r="I2265" s="3" t="s">
        <v>282</v>
      </c>
      <c r="J2265" s="3" t="s">
        <v>4333</v>
      </c>
      <c r="K2265" s="3">
        <v>4</v>
      </c>
      <c r="L2265" s="3">
        <v>18277</v>
      </c>
      <c r="M2265" s="3">
        <f t="shared" si="107"/>
        <v>73108</v>
      </c>
      <c r="N2265" s="6">
        <f>Table2[[#This Row],[revenue]]/Table2[[#This Row],[Order ID]]</f>
        <v>5.9611872146118721</v>
      </c>
      <c r="O2265" s="3" t="str" cm="1">
        <f t="array" ref="O2265">_xlfn.IFS(M2265&lt;=150000,"regular",M2265&lt;=300000,"premium",M2265&lt;=500000,"VIP")</f>
        <v>regular</v>
      </c>
    </row>
    <row r="2266" spans="1:15" x14ac:dyDescent="0.25">
      <c r="A2266" s="3">
        <v>12265</v>
      </c>
      <c r="B2266" s="5">
        <v>45256</v>
      </c>
      <c r="C2266" s="5" t="str">
        <f t="shared" si="105"/>
        <v>Nov</v>
      </c>
      <c r="D2266" s="5" t="str">
        <f t="shared" si="106"/>
        <v>2023</v>
      </c>
      <c r="E2266" s="3" t="s">
        <v>4334</v>
      </c>
      <c r="F2266" s="3" t="s">
        <v>11</v>
      </c>
      <c r="G2266" s="3" t="s">
        <v>138</v>
      </c>
      <c r="H2266" s="3" t="s">
        <v>120</v>
      </c>
      <c r="I2266" s="3" t="s">
        <v>139</v>
      </c>
      <c r="J2266" s="3" t="s">
        <v>4335</v>
      </c>
      <c r="K2266" s="3">
        <v>1</v>
      </c>
      <c r="L2266" s="3">
        <v>7828</v>
      </c>
      <c r="M2266" s="3">
        <f t="shared" si="107"/>
        <v>7828</v>
      </c>
      <c r="N2266" s="6">
        <f>Table2[[#This Row],[revenue]]/Table2[[#This Row],[Order ID]]</f>
        <v>0.63823889115368937</v>
      </c>
      <c r="O2266" s="3" t="str" cm="1">
        <f t="array" ref="O2266">_xlfn.IFS(M2266&lt;=150000,"regular",M2266&lt;=300000,"premium",M2266&lt;=500000,"VIP")</f>
        <v>regular</v>
      </c>
    </row>
    <row r="2267" spans="1:15" x14ac:dyDescent="0.25">
      <c r="A2267" s="3">
        <v>12266</v>
      </c>
      <c r="B2267" s="5">
        <v>45799</v>
      </c>
      <c r="C2267" s="5" t="str">
        <f t="shared" si="105"/>
        <v>May</v>
      </c>
      <c r="D2267" s="5" t="str">
        <f t="shared" si="106"/>
        <v>2025</v>
      </c>
      <c r="E2267" s="3" t="s">
        <v>4336</v>
      </c>
      <c r="F2267" s="3" t="s">
        <v>11</v>
      </c>
      <c r="G2267" s="3" t="s">
        <v>84</v>
      </c>
      <c r="H2267" s="3" t="s">
        <v>19</v>
      </c>
      <c r="I2267" s="3" t="s">
        <v>30</v>
      </c>
      <c r="J2267" s="3" t="s">
        <v>4337</v>
      </c>
      <c r="K2267" s="3">
        <v>3</v>
      </c>
      <c r="L2267" s="3">
        <v>64127</v>
      </c>
      <c r="M2267" s="3">
        <f t="shared" si="107"/>
        <v>192381</v>
      </c>
      <c r="N2267" s="6">
        <f>Table2[[#This Row],[revenue]]/Table2[[#This Row],[Order ID]]</f>
        <v>15.684086091635415</v>
      </c>
      <c r="O2267" s="3" t="str" cm="1">
        <f t="array" ref="O2267">_xlfn.IFS(M2267&lt;=150000,"regular",M2267&lt;=300000,"premium",M2267&lt;=500000,"VIP")</f>
        <v>premium</v>
      </c>
    </row>
    <row r="2268" spans="1:15" x14ac:dyDescent="0.25">
      <c r="A2268" s="3">
        <v>12267</v>
      </c>
      <c r="B2268" s="5">
        <v>45257</v>
      </c>
      <c r="C2268" s="5" t="str">
        <f t="shared" si="105"/>
        <v>Nov</v>
      </c>
      <c r="D2268" s="5" t="str">
        <f t="shared" si="106"/>
        <v>2023</v>
      </c>
      <c r="E2268" s="3" t="s">
        <v>4338</v>
      </c>
      <c r="F2268" s="3" t="s">
        <v>33</v>
      </c>
      <c r="G2268" s="3" t="s">
        <v>55</v>
      </c>
      <c r="H2268" s="3" t="s">
        <v>67</v>
      </c>
      <c r="I2268" s="3" t="s">
        <v>68</v>
      </c>
      <c r="J2268" s="3" t="s">
        <v>1210</v>
      </c>
      <c r="K2268" s="3">
        <v>3</v>
      </c>
      <c r="L2268" s="3">
        <v>42458</v>
      </c>
      <c r="M2268" s="3">
        <f t="shared" si="107"/>
        <v>127374</v>
      </c>
      <c r="N2268" s="6">
        <f>Table2[[#This Row],[revenue]]/Table2[[#This Row],[Order ID]]</f>
        <v>10.38346784054781</v>
      </c>
      <c r="O2268" s="3" t="str" cm="1">
        <f t="array" ref="O2268">_xlfn.IFS(M2268&lt;=150000,"regular",M2268&lt;=300000,"premium",M2268&lt;=500000,"VIP")</f>
        <v>regular</v>
      </c>
    </row>
    <row r="2269" spans="1:15" x14ac:dyDescent="0.25">
      <c r="A2269" s="3">
        <v>12268</v>
      </c>
      <c r="B2269" s="5">
        <v>45816</v>
      </c>
      <c r="C2269" s="5" t="str">
        <f t="shared" si="105"/>
        <v>Jun</v>
      </c>
      <c r="D2269" s="5" t="str">
        <f t="shared" si="106"/>
        <v>2025</v>
      </c>
      <c r="E2269" s="3" t="s">
        <v>4339</v>
      </c>
      <c r="F2269" s="3" t="s">
        <v>23</v>
      </c>
      <c r="G2269" s="3" t="s">
        <v>105</v>
      </c>
      <c r="H2269" s="3" t="s">
        <v>120</v>
      </c>
      <c r="I2269" s="3" t="s">
        <v>121</v>
      </c>
      <c r="J2269" s="3" t="s">
        <v>4340</v>
      </c>
      <c r="K2269" s="3">
        <v>5</v>
      </c>
      <c r="L2269" s="3">
        <v>67032</v>
      </c>
      <c r="M2269" s="3">
        <f t="shared" si="107"/>
        <v>335160</v>
      </c>
      <c r="N2269" s="6">
        <f>Table2[[#This Row],[revenue]]/Table2[[#This Row],[Order ID]]</f>
        <v>27.3198565373329</v>
      </c>
      <c r="O2269" s="3" t="str" cm="1">
        <f t="array" ref="O2269">_xlfn.IFS(M2269&lt;=150000,"regular",M2269&lt;=300000,"premium",M2269&lt;=500000,"VIP")</f>
        <v>VIP</v>
      </c>
    </row>
    <row r="2270" spans="1:15" x14ac:dyDescent="0.25">
      <c r="A2270" s="3">
        <v>12269</v>
      </c>
      <c r="B2270" s="5">
        <v>45375</v>
      </c>
      <c r="C2270" s="5" t="str">
        <f t="shared" si="105"/>
        <v>Mar</v>
      </c>
      <c r="D2270" s="5" t="str">
        <f t="shared" si="106"/>
        <v>2024</v>
      </c>
      <c r="E2270" s="3" t="s">
        <v>4341</v>
      </c>
      <c r="F2270" s="3" t="s">
        <v>33</v>
      </c>
      <c r="G2270" s="3" t="s">
        <v>55</v>
      </c>
      <c r="H2270" s="3" t="s">
        <v>87</v>
      </c>
      <c r="I2270" s="3" t="s">
        <v>174</v>
      </c>
      <c r="J2270" s="3" t="s">
        <v>4342</v>
      </c>
      <c r="K2270" s="3">
        <v>5</v>
      </c>
      <c r="L2270" s="3">
        <v>31994</v>
      </c>
      <c r="M2270" s="3">
        <f t="shared" si="107"/>
        <v>159970</v>
      </c>
      <c r="N2270" s="6">
        <f>Table2[[#This Row],[revenue]]/Table2[[#This Row],[Order ID]]</f>
        <v>13.038552449262369</v>
      </c>
      <c r="O2270" s="3" t="str" cm="1">
        <f t="array" ref="O2270">_xlfn.IFS(M2270&lt;=150000,"regular",M2270&lt;=300000,"premium",M2270&lt;=500000,"VIP")</f>
        <v>premium</v>
      </c>
    </row>
    <row r="2271" spans="1:15" x14ac:dyDescent="0.25">
      <c r="A2271" s="3">
        <v>12270</v>
      </c>
      <c r="B2271" s="5">
        <v>45361</v>
      </c>
      <c r="C2271" s="5" t="str">
        <f t="shared" si="105"/>
        <v>Mar</v>
      </c>
      <c r="D2271" s="5" t="str">
        <f t="shared" si="106"/>
        <v>2024</v>
      </c>
      <c r="E2271" s="3" t="s">
        <v>4343</v>
      </c>
      <c r="F2271" s="3" t="s">
        <v>23</v>
      </c>
      <c r="G2271" s="3" t="s">
        <v>135</v>
      </c>
      <c r="H2271" s="3" t="s">
        <v>39</v>
      </c>
      <c r="I2271" s="3" t="s">
        <v>192</v>
      </c>
      <c r="J2271" s="3" t="s">
        <v>3745</v>
      </c>
      <c r="K2271" s="3">
        <v>4</v>
      </c>
      <c r="L2271" s="3">
        <v>71393</v>
      </c>
      <c r="M2271" s="3">
        <f t="shared" si="107"/>
        <v>285572</v>
      </c>
      <c r="N2271" s="6">
        <f>Table2[[#This Row],[revenue]]/Table2[[#This Row],[Order ID]]</f>
        <v>23.274001629991851</v>
      </c>
      <c r="O2271" s="3" t="str" cm="1">
        <f t="array" ref="O2271">_xlfn.IFS(M2271&lt;=150000,"regular",M2271&lt;=300000,"premium",M2271&lt;=500000,"VIP")</f>
        <v>premium</v>
      </c>
    </row>
    <row r="2272" spans="1:15" x14ac:dyDescent="0.25">
      <c r="A2272" s="3">
        <v>12271</v>
      </c>
      <c r="B2272" s="5">
        <v>45580</v>
      </c>
      <c r="C2272" s="5" t="str">
        <f t="shared" si="105"/>
        <v>Oct</v>
      </c>
      <c r="D2272" s="5" t="str">
        <f t="shared" si="106"/>
        <v>2024</v>
      </c>
      <c r="E2272" s="3" t="s">
        <v>4344</v>
      </c>
      <c r="F2272" s="3" t="s">
        <v>17</v>
      </c>
      <c r="G2272" s="3" t="s">
        <v>66</v>
      </c>
      <c r="H2272" s="3" t="s">
        <v>87</v>
      </c>
      <c r="I2272" s="3" t="s">
        <v>174</v>
      </c>
      <c r="J2272" s="3" t="s">
        <v>4345</v>
      </c>
      <c r="K2272" s="3">
        <v>5</v>
      </c>
      <c r="L2272" s="3">
        <v>9822</v>
      </c>
      <c r="M2272" s="3">
        <f t="shared" si="107"/>
        <v>49110</v>
      </c>
      <c r="N2272" s="6">
        <f>Table2[[#This Row],[revenue]]/Table2[[#This Row],[Order ID]]</f>
        <v>4.0021188167223531</v>
      </c>
      <c r="O2272" s="3" t="str" cm="1">
        <f t="array" ref="O2272">_xlfn.IFS(M2272&lt;=150000,"regular",M2272&lt;=300000,"premium",M2272&lt;=500000,"VIP")</f>
        <v>regular</v>
      </c>
    </row>
    <row r="2273" spans="1:15" x14ac:dyDescent="0.25">
      <c r="A2273" s="3">
        <v>12272</v>
      </c>
      <c r="B2273" s="5">
        <v>45408</v>
      </c>
      <c r="C2273" s="5" t="str">
        <f t="shared" si="105"/>
        <v>Apr</v>
      </c>
      <c r="D2273" s="5" t="str">
        <f t="shared" si="106"/>
        <v>2024</v>
      </c>
      <c r="E2273" s="3" t="s">
        <v>4346</v>
      </c>
      <c r="F2273" s="3" t="s">
        <v>33</v>
      </c>
      <c r="G2273" s="3" t="s">
        <v>94</v>
      </c>
      <c r="H2273" s="3" t="s">
        <v>13</v>
      </c>
      <c r="I2273" s="3" t="s">
        <v>48</v>
      </c>
      <c r="J2273" s="3" t="s">
        <v>3613</v>
      </c>
      <c r="K2273" s="3">
        <v>2</v>
      </c>
      <c r="L2273" s="3">
        <v>34557</v>
      </c>
      <c r="M2273" s="3">
        <f t="shared" si="107"/>
        <v>69114</v>
      </c>
      <c r="N2273" s="6">
        <f>Table2[[#This Row],[revenue]]/Table2[[#This Row],[Order ID]]</f>
        <v>5.631844850065189</v>
      </c>
      <c r="O2273" s="3" t="str" cm="1">
        <f t="array" ref="O2273">_xlfn.IFS(M2273&lt;=150000,"regular",M2273&lt;=300000,"premium",M2273&lt;=500000,"VIP")</f>
        <v>regular</v>
      </c>
    </row>
    <row r="2274" spans="1:15" x14ac:dyDescent="0.25">
      <c r="A2274" s="3">
        <v>12273</v>
      </c>
      <c r="B2274" s="5">
        <v>45814</v>
      </c>
      <c r="C2274" s="5" t="str">
        <f t="shared" si="105"/>
        <v>Jun</v>
      </c>
      <c r="D2274" s="5" t="str">
        <f t="shared" si="106"/>
        <v>2025</v>
      </c>
      <c r="E2274" s="3" t="s">
        <v>4347</v>
      </c>
      <c r="F2274" s="3" t="s">
        <v>33</v>
      </c>
      <c r="G2274" s="3" t="s">
        <v>101</v>
      </c>
      <c r="H2274" s="3" t="s">
        <v>67</v>
      </c>
      <c r="I2274" s="3" t="s">
        <v>195</v>
      </c>
      <c r="J2274" s="3" t="s">
        <v>4348</v>
      </c>
      <c r="K2274" s="3">
        <v>2</v>
      </c>
      <c r="L2274" s="3">
        <v>27758</v>
      </c>
      <c r="M2274" s="3">
        <f t="shared" si="107"/>
        <v>55516</v>
      </c>
      <c r="N2274" s="6">
        <f>Table2[[#This Row],[revenue]]/Table2[[#This Row],[Order ID]]</f>
        <v>4.5234254053613627</v>
      </c>
      <c r="O2274" s="3" t="str" cm="1">
        <f t="array" ref="O2274">_xlfn.IFS(M2274&lt;=150000,"regular",M2274&lt;=300000,"premium",M2274&lt;=500000,"VIP")</f>
        <v>regular</v>
      </c>
    </row>
    <row r="2275" spans="1:15" x14ac:dyDescent="0.25">
      <c r="A2275" s="3">
        <v>12274</v>
      </c>
      <c r="B2275" s="5">
        <v>45907</v>
      </c>
      <c r="C2275" s="5" t="str">
        <f t="shared" si="105"/>
        <v>Sep</v>
      </c>
      <c r="D2275" s="5" t="str">
        <f t="shared" si="106"/>
        <v>2025</v>
      </c>
      <c r="E2275" s="3" t="s">
        <v>4349</v>
      </c>
      <c r="F2275" s="3" t="s">
        <v>23</v>
      </c>
      <c r="G2275" s="3" t="s">
        <v>29</v>
      </c>
      <c r="H2275" s="3" t="s">
        <v>67</v>
      </c>
      <c r="I2275" s="3" t="s">
        <v>231</v>
      </c>
      <c r="J2275" s="3" t="s">
        <v>4350</v>
      </c>
      <c r="K2275" s="3">
        <v>3</v>
      </c>
      <c r="L2275" s="3">
        <v>1394</v>
      </c>
      <c r="M2275" s="3">
        <f t="shared" si="107"/>
        <v>4182</v>
      </c>
      <c r="N2275" s="6">
        <f>Table2[[#This Row],[revenue]]/Table2[[#This Row],[Order ID]]</f>
        <v>0.34072022160664822</v>
      </c>
      <c r="O2275" s="3" t="str" cm="1">
        <f t="array" ref="O2275">_xlfn.IFS(M2275&lt;=150000,"regular",M2275&lt;=300000,"premium",M2275&lt;=500000,"VIP")</f>
        <v>regular</v>
      </c>
    </row>
    <row r="2276" spans="1:15" x14ac:dyDescent="0.25">
      <c r="A2276" s="3">
        <v>12275</v>
      </c>
      <c r="B2276" s="5">
        <v>45929</v>
      </c>
      <c r="C2276" s="5" t="str">
        <f t="shared" si="105"/>
        <v>Sep</v>
      </c>
      <c r="D2276" s="5" t="str">
        <f t="shared" si="106"/>
        <v>2025</v>
      </c>
      <c r="E2276" s="3" t="s">
        <v>4351</v>
      </c>
      <c r="F2276" s="3" t="s">
        <v>23</v>
      </c>
      <c r="G2276" s="3" t="s">
        <v>29</v>
      </c>
      <c r="H2276" s="3" t="s">
        <v>25</v>
      </c>
      <c r="I2276" s="3" t="s">
        <v>313</v>
      </c>
      <c r="J2276" s="3" t="s">
        <v>4352</v>
      </c>
      <c r="K2276" s="3">
        <v>5</v>
      </c>
      <c r="L2276" s="3">
        <v>69789</v>
      </c>
      <c r="M2276" s="3">
        <f t="shared" si="107"/>
        <v>348945</v>
      </c>
      <c r="N2276" s="6">
        <f>Table2[[#This Row],[revenue]]/Table2[[#This Row],[Order ID]]</f>
        <v>28.427291242362525</v>
      </c>
      <c r="O2276" s="3" t="str" cm="1">
        <f t="array" ref="O2276">_xlfn.IFS(M2276&lt;=150000,"regular",M2276&lt;=300000,"premium",M2276&lt;=500000,"VIP")</f>
        <v>VIP</v>
      </c>
    </row>
    <row r="2277" spans="1:15" x14ac:dyDescent="0.25">
      <c r="A2277" s="3">
        <v>12276</v>
      </c>
      <c r="B2277" s="5">
        <v>45770</v>
      </c>
      <c r="C2277" s="5" t="str">
        <f t="shared" si="105"/>
        <v>Apr</v>
      </c>
      <c r="D2277" s="5" t="str">
        <f t="shared" si="106"/>
        <v>2025</v>
      </c>
      <c r="E2277" s="3" t="s">
        <v>4353</v>
      </c>
      <c r="F2277" s="3" t="s">
        <v>11</v>
      </c>
      <c r="G2277" s="3" t="s">
        <v>12</v>
      </c>
      <c r="H2277" s="3" t="s">
        <v>120</v>
      </c>
      <c r="I2277" s="3" t="s">
        <v>150</v>
      </c>
      <c r="J2277" s="3" t="s">
        <v>4354</v>
      </c>
      <c r="K2277" s="3">
        <v>5</v>
      </c>
      <c r="L2277" s="3">
        <v>51064</v>
      </c>
      <c r="M2277" s="3">
        <f t="shared" si="107"/>
        <v>255320</v>
      </c>
      <c r="N2277" s="6">
        <f>Table2[[#This Row],[revenue]]/Table2[[#This Row],[Order ID]]</f>
        <v>20.798305637015314</v>
      </c>
      <c r="O2277" s="3" t="str" cm="1">
        <f t="array" ref="O2277">_xlfn.IFS(M2277&lt;=150000,"regular",M2277&lt;=300000,"premium",M2277&lt;=500000,"VIP")</f>
        <v>premium</v>
      </c>
    </row>
    <row r="2278" spans="1:15" x14ac:dyDescent="0.25">
      <c r="A2278" s="3">
        <v>12277</v>
      </c>
      <c r="B2278" s="5">
        <v>45402</v>
      </c>
      <c r="C2278" s="5" t="str">
        <f t="shared" si="105"/>
        <v>Apr</v>
      </c>
      <c r="D2278" s="5" t="str">
        <f t="shared" si="106"/>
        <v>2024</v>
      </c>
      <c r="E2278" s="3" t="s">
        <v>4355</v>
      </c>
      <c r="F2278" s="3" t="s">
        <v>17</v>
      </c>
      <c r="G2278" s="3" t="s">
        <v>47</v>
      </c>
      <c r="H2278" s="3" t="s">
        <v>13</v>
      </c>
      <c r="I2278" s="3" t="s">
        <v>14</v>
      </c>
      <c r="J2278" s="3" t="s">
        <v>2246</v>
      </c>
      <c r="K2278" s="3">
        <v>4</v>
      </c>
      <c r="L2278" s="3">
        <v>67986</v>
      </c>
      <c r="M2278" s="3">
        <f t="shared" si="107"/>
        <v>271944</v>
      </c>
      <c r="N2278" s="6">
        <f>Table2[[#This Row],[revenue]]/Table2[[#This Row],[Order ID]]</f>
        <v>22.150688278895494</v>
      </c>
      <c r="O2278" s="3" t="str" cm="1">
        <f t="array" ref="O2278">_xlfn.IFS(M2278&lt;=150000,"regular",M2278&lt;=300000,"premium",M2278&lt;=500000,"VIP")</f>
        <v>premium</v>
      </c>
    </row>
    <row r="2279" spans="1:15" x14ac:dyDescent="0.25">
      <c r="A2279" s="3">
        <v>12278</v>
      </c>
      <c r="B2279" s="5">
        <v>45474</v>
      </c>
      <c r="C2279" s="5" t="str">
        <f t="shared" si="105"/>
        <v>Jul</v>
      </c>
      <c r="D2279" s="5" t="str">
        <f t="shared" si="106"/>
        <v>2024</v>
      </c>
      <c r="E2279" s="3" t="s">
        <v>4356</v>
      </c>
      <c r="F2279" s="3" t="s">
        <v>33</v>
      </c>
      <c r="G2279" s="3" t="s">
        <v>55</v>
      </c>
      <c r="H2279" s="3" t="s">
        <v>67</v>
      </c>
      <c r="I2279" s="3" t="s">
        <v>298</v>
      </c>
      <c r="J2279" s="3" t="s">
        <v>4357</v>
      </c>
      <c r="K2279" s="3">
        <v>5</v>
      </c>
      <c r="L2279" s="3">
        <v>29278</v>
      </c>
      <c r="M2279" s="3">
        <f t="shared" si="107"/>
        <v>146390</v>
      </c>
      <c r="N2279" s="6">
        <f>Table2[[#This Row],[revenue]]/Table2[[#This Row],[Order ID]]</f>
        <v>11.922951620785144</v>
      </c>
      <c r="O2279" s="3" t="str" cm="1">
        <f t="array" ref="O2279">_xlfn.IFS(M2279&lt;=150000,"regular",M2279&lt;=300000,"premium",M2279&lt;=500000,"VIP")</f>
        <v>regular</v>
      </c>
    </row>
    <row r="2280" spans="1:15" x14ac:dyDescent="0.25">
      <c r="A2280" s="3">
        <v>12279</v>
      </c>
      <c r="B2280" s="5">
        <v>45669</v>
      </c>
      <c r="C2280" s="5" t="str">
        <f t="shared" si="105"/>
        <v>Jan</v>
      </c>
      <c r="D2280" s="5" t="str">
        <f t="shared" si="106"/>
        <v>2025</v>
      </c>
      <c r="E2280" s="3" t="s">
        <v>4358</v>
      </c>
      <c r="F2280" s="3" t="s">
        <v>11</v>
      </c>
      <c r="G2280" s="3" t="s">
        <v>61</v>
      </c>
      <c r="H2280" s="3" t="s">
        <v>19</v>
      </c>
      <c r="I2280" s="3" t="s">
        <v>52</v>
      </c>
      <c r="J2280" s="3" t="s">
        <v>515</v>
      </c>
      <c r="K2280" s="3">
        <v>1</v>
      </c>
      <c r="L2280" s="3">
        <v>55681</v>
      </c>
      <c r="M2280" s="3">
        <f t="shared" si="107"/>
        <v>55681</v>
      </c>
      <c r="N2280" s="6">
        <f>Table2[[#This Row],[revenue]]/Table2[[#This Row],[Order ID]]</f>
        <v>4.5346526590113205</v>
      </c>
      <c r="O2280" s="3" t="str" cm="1">
        <f t="array" ref="O2280">_xlfn.IFS(M2280&lt;=150000,"regular",M2280&lt;=300000,"premium",M2280&lt;=500000,"VIP")</f>
        <v>regular</v>
      </c>
    </row>
    <row r="2281" spans="1:15" x14ac:dyDescent="0.25">
      <c r="A2281" s="3">
        <v>12280</v>
      </c>
      <c r="B2281" s="5">
        <v>45275</v>
      </c>
      <c r="C2281" s="5" t="str">
        <f t="shared" si="105"/>
        <v>Dec</v>
      </c>
      <c r="D2281" s="5" t="str">
        <f t="shared" si="106"/>
        <v>2023</v>
      </c>
      <c r="E2281" s="3" t="s">
        <v>4359</v>
      </c>
      <c r="F2281" s="3" t="s">
        <v>23</v>
      </c>
      <c r="G2281" s="3" t="s">
        <v>29</v>
      </c>
      <c r="H2281" s="3" t="s">
        <v>35</v>
      </c>
      <c r="I2281" s="3" t="s">
        <v>179</v>
      </c>
      <c r="J2281" s="3" t="s">
        <v>180</v>
      </c>
      <c r="K2281" s="3">
        <v>4</v>
      </c>
      <c r="L2281" s="3">
        <v>66314</v>
      </c>
      <c r="M2281" s="3">
        <f t="shared" si="107"/>
        <v>265256</v>
      </c>
      <c r="N2281" s="6">
        <f>Table2[[#This Row],[revenue]]/Table2[[#This Row],[Order ID]]</f>
        <v>21.600651465798045</v>
      </c>
      <c r="O2281" s="3" t="str" cm="1">
        <f t="array" ref="O2281">_xlfn.IFS(M2281&lt;=150000,"regular",M2281&lt;=300000,"premium",M2281&lt;=500000,"VIP")</f>
        <v>premium</v>
      </c>
    </row>
    <row r="2282" spans="1:15" x14ac:dyDescent="0.25">
      <c r="A2282" s="3">
        <v>12281</v>
      </c>
      <c r="B2282" s="5">
        <v>45673</v>
      </c>
      <c r="C2282" s="5" t="str">
        <f t="shared" si="105"/>
        <v>Jan</v>
      </c>
      <c r="D2282" s="5" t="str">
        <f t="shared" si="106"/>
        <v>2025</v>
      </c>
      <c r="E2282" s="3" t="s">
        <v>4360</v>
      </c>
      <c r="F2282" s="3" t="s">
        <v>33</v>
      </c>
      <c r="G2282" s="3" t="s">
        <v>94</v>
      </c>
      <c r="H2282" s="3" t="s">
        <v>35</v>
      </c>
      <c r="I2282" s="3" t="s">
        <v>71</v>
      </c>
      <c r="J2282" s="3" t="s">
        <v>4361</v>
      </c>
      <c r="K2282" s="3">
        <v>1</v>
      </c>
      <c r="L2282" s="3">
        <v>51535</v>
      </c>
      <c r="M2282" s="3">
        <f t="shared" si="107"/>
        <v>51535</v>
      </c>
      <c r="N2282" s="6">
        <f>Table2[[#This Row],[revenue]]/Table2[[#This Row],[Order ID]]</f>
        <v>4.1963195179545636</v>
      </c>
      <c r="O2282" s="3" t="str" cm="1">
        <f t="array" ref="O2282">_xlfn.IFS(M2282&lt;=150000,"regular",M2282&lt;=300000,"premium",M2282&lt;=500000,"VIP")</f>
        <v>regular</v>
      </c>
    </row>
    <row r="2283" spans="1:15" x14ac:dyDescent="0.25">
      <c r="A2283" s="3">
        <v>12282</v>
      </c>
      <c r="B2283" s="5">
        <v>45528</v>
      </c>
      <c r="C2283" s="5" t="str">
        <f t="shared" si="105"/>
        <v>Aug</v>
      </c>
      <c r="D2283" s="5" t="str">
        <f t="shared" si="106"/>
        <v>2024</v>
      </c>
      <c r="E2283" s="3" t="s">
        <v>4362</v>
      </c>
      <c r="F2283" s="3" t="s">
        <v>17</v>
      </c>
      <c r="G2283" s="3" t="s">
        <v>47</v>
      </c>
      <c r="H2283" s="3" t="s">
        <v>19</v>
      </c>
      <c r="I2283" s="3" t="s">
        <v>20</v>
      </c>
      <c r="J2283" s="3" t="s">
        <v>1197</v>
      </c>
      <c r="K2283" s="3">
        <v>1</v>
      </c>
      <c r="L2283" s="3">
        <v>24833</v>
      </c>
      <c r="M2283" s="3">
        <f t="shared" si="107"/>
        <v>24833</v>
      </c>
      <c r="N2283" s="6">
        <f>Table2[[#This Row],[revenue]]/Table2[[#This Row],[Order ID]]</f>
        <v>2.0219019703631331</v>
      </c>
      <c r="O2283" s="3" t="str" cm="1">
        <f t="array" ref="O2283">_xlfn.IFS(M2283&lt;=150000,"regular",M2283&lt;=300000,"premium",M2283&lt;=500000,"VIP")</f>
        <v>regular</v>
      </c>
    </row>
    <row r="2284" spans="1:15" x14ac:dyDescent="0.25">
      <c r="A2284" s="3">
        <v>12283</v>
      </c>
      <c r="B2284" s="5">
        <v>45839</v>
      </c>
      <c r="C2284" s="5" t="str">
        <f t="shared" si="105"/>
        <v>Jul</v>
      </c>
      <c r="D2284" s="5" t="str">
        <f t="shared" si="106"/>
        <v>2025</v>
      </c>
      <c r="E2284" s="3" t="s">
        <v>4363</v>
      </c>
      <c r="F2284" s="3" t="s">
        <v>11</v>
      </c>
      <c r="G2284" s="3" t="s">
        <v>84</v>
      </c>
      <c r="H2284" s="3" t="s">
        <v>120</v>
      </c>
      <c r="I2284" s="3" t="s">
        <v>139</v>
      </c>
      <c r="J2284" s="3" t="s">
        <v>4364</v>
      </c>
      <c r="K2284" s="3">
        <v>5</v>
      </c>
      <c r="L2284" s="3">
        <v>1649</v>
      </c>
      <c r="M2284" s="3">
        <f t="shared" si="107"/>
        <v>8245</v>
      </c>
      <c r="N2284" s="6">
        <f>Table2[[#This Row],[revenue]]/Table2[[#This Row],[Order ID]]</f>
        <v>0.671252951233412</v>
      </c>
      <c r="O2284" s="3" t="str" cm="1">
        <f t="array" ref="O2284">_xlfn.IFS(M2284&lt;=150000,"regular",M2284&lt;=300000,"premium",M2284&lt;=500000,"VIP")</f>
        <v>regular</v>
      </c>
    </row>
    <row r="2285" spans="1:15" x14ac:dyDescent="0.25">
      <c r="A2285" s="3">
        <v>12284</v>
      </c>
      <c r="B2285" s="5">
        <v>45440</v>
      </c>
      <c r="C2285" s="5" t="str">
        <f t="shared" si="105"/>
        <v>May</v>
      </c>
      <c r="D2285" s="5" t="str">
        <f t="shared" si="106"/>
        <v>2024</v>
      </c>
      <c r="E2285" s="3" t="s">
        <v>4365</v>
      </c>
      <c r="F2285" s="3" t="s">
        <v>33</v>
      </c>
      <c r="G2285" s="3" t="s">
        <v>101</v>
      </c>
      <c r="H2285" s="3" t="s">
        <v>120</v>
      </c>
      <c r="I2285" s="3" t="s">
        <v>150</v>
      </c>
      <c r="J2285" s="3" t="s">
        <v>4366</v>
      </c>
      <c r="K2285" s="3">
        <v>3</v>
      </c>
      <c r="L2285" s="3">
        <v>68087</v>
      </c>
      <c r="M2285" s="3">
        <f t="shared" si="107"/>
        <v>204261</v>
      </c>
      <c r="N2285" s="6">
        <f>Table2[[#This Row],[revenue]]/Table2[[#This Row],[Order ID]]</f>
        <v>16.628215564962552</v>
      </c>
      <c r="O2285" s="3" t="str" cm="1">
        <f t="array" ref="O2285">_xlfn.IFS(M2285&lt;=150000,"regular",M2285&lt;=300000,"premium",M2285&lt;=500000,"VIP")</f>
        <v>premium</v>
      </c>
    </row>
    <row r="2286" spans="1:15" x14ac:dyDescent="0.25">
      <c r="A2286" s="3">
        <v>12285</v>
      </c>
      <c r="B2286" s="5">
        <v>45280</v>
      </c>
      <c r="C2286" s="5" t="str">
        <f t="shared" si="105"/>
        <v>Dec</v>
      </c>
      <c r="D2286" s="5" t="str">
        <f t="shared" si="106"/>
        <v>2023</v>
      </c>
      <c r="E2286" s="3" t="s">
        <v>4367</v>
      </c>
      <c r="F2286" s="3" t="s">
        <v>11</v>
      </c>
      <c r="G2286" s="3" t="s">
        <v>165</v>
      </c>
      <c r="H2286" s="3" t="s">
        <v>39</v>
      </c>
      <c r="I2286" s="3" t="s">
        <v>40</v>
      </c>
      <c r="J2286" s="3" t="s">
        <v>4368</v>
      </c>
      <c r="K2286" s="3">
        <v>4</v>
      </c>
      <c r="L2286" s="3">
        <v>48008</v>
      </c>
      <c r="M2286" s="3">
        <f t="shared" si="107"/>
        <v>192032</v>
      </c>
      <c r="N2286" s="6">
        <f>Table2[[#This Row],[revenue]]/Table2[[#This Row],[Order ID]]</f>
        <v>15.631420431420432</v>
      </c>
      <c r="O2286" s="3" t="str" cm="1">
        <f t="array" ref="O2286">_xlfn.IFS(M2286&lt;=150000,"regular",M2286&lt;=300000,"premium",M2286&lt;=500000,"VIP")</f>
        <v>premium</v>
      </c>
    </row>
    <row r="2287" spans="1:15" x14ac:dyDescent="0.25">
      <c r="A2287" s="3">
        <v>12286</v>
      </c>
      <c r="B2287" s="5">
        <v>45607</v>
      </c>
      <c r="C2287" s="5" t="str">
        <f t="shared" si="105"/>
        <v>Nov</v>
      </c>
      <c r="D2287" s="5" t="str">
        <f t="shared" si="106"/>
        <v>2024</v>
      </c>
      <c r="E2287" s="3" t="s">
        <v>4369</v>
      </c>
      <c r="F2287" s="3" t="s">
        <v>33</v>
      </c>
      <c r="G2287" s="3" t="s">
        <v>34</v>
      </c>
      <c r="H2287" s="3" t="s">
        <v>120</v>
      </c>
      <c r="I2287" s="3" t="s">
        <v>155</v>
      </c>
      <c r="J2287" s="3" t="s">
        <v>4370</v>
      </c>
      <c r="K2287" s="3">
        <v>5</v>
      </c>
      <c r="L2287" s="3">
        <v>51965</v>
      </c>
      <c r="M2287" s="3">
        <f t="shared" si="107"/>
        <v>259825</v>
      </c>
      <c r="N2287" s="6">
        <f>Table2[[#This Row],[revenue]]/Table2[[#This Row],[Order ID]]</f>
        <v>21.148054696402408</v>
      </c>
      <c r="O2287" s="3" t="str" cm="1">
        <f t="array" ref="O2287">_xlfn.IFS(M2287&lt;=150000,"regular",M2287&lt;=300000,"premium",M2287&lt;=500000,"VIP")</f>
        <v>premium</v>
      </c>
    </row>
    <row r="2288" spans="1:15" x14ac:dyDescent="0.25">
      <c r="A2288" s="3">
        <v>12287</v>
      </c>
      <c r="B2288" s="5">
        <v>45849</v>
      </c>
      <c r="C2288" s="5" t="str">
        <f t="shared" si="105"/>
        <v>Jul</v>
      </c>
      <c r="D2288" s="5" t="str">
        <f t="shared" si="106"/>
        <v>2025</v>
      </c>
      <c r="E2288" s="3" t="s">
        <v>4371</v>
      </c>
      <c r="F2288" s="3" t="s">
        <v>11</v>
      </c>
      <c r="G2288" s="3" t="s">
        <v>12</v>
      </c>
      <c r="H2288" s="3" t="s">
        <v>35</v>
      </c>
      <c r="I2288" s="3" t="s">
        <v>36</v>
      </c>
      <c r="J2288" s="3" t="s">
        <v>4372</v>
      </c>
      <c r="K2288" s="3">
        <v>3</v>
      </c>
      <c r="L2288" s="3">
        <v>15738</v>
      </c>
      <c r="M2288" s="3">
        <f t="shared" si="107"/>
        <v>47214</v>
      </c>
      <c r="N2288" s="6">
        <f>Table2[[#This Row],[revenue]]/Table2[[#This Row],[Order ID]]</f>
        <v>3.8425978676650119</v>
      </c>
      <c r="O2288" s="3" t="str" cm="1">
        <f t="array" ref="O2288">_xlfn.IFS(M2288&lt;=150000,"regular",M2288&lt;=300000,"premium",M2288&lt;=500000,"VIP")</f>
        <v>regular</v>
      </c>
    </row>
    <row r="2289" spans="1:15" x14ac:dyDescent="0.25">
      <c r="A2289" s="3">
        <v>12288</v>
      </c>
      <c r="B2289" s="5">
        <v>45789</v>
      </c>
      <c r="C2289" s="5" t="str">
        <f t="shared" si="105"/>
        <v>May</v>
      </c>
      <c r="D2289" s="5" t="str">
        <f t="shared" si="106"/>
        <v>2025</v>
      </c>
      <c r="E2289" s="3" t="s">
        <v>4373</v>
      </c>
      <c r="F2289" s="3" t="s">
        <v>33</v>
      </c>
      <c r="G2289" s="3" t="s">
        <v>55</v>
      </c>
      <c r="H2289" s="3" t="s">
        <v>35</v>
      </c>
      <c r="I2289" s="3" t="s">
        <v>437</v>
      </c>
      <c r="J2289" s="3" t="s">
        <v>4374</v>
      </c>
      <c r="K2289" s="3">
        <v>1</v>
      </c>
      <c r="L2289" s="3">
        <v>33983</v>
      </c>
      <c r="M2289" s="3">
        <f t="shared" si="107"/>
        <v>33983</v>
      </c>
      <c r="N2289" s="6">
        <f>Table2[[#This Row],[revenue]]/Table2[[#This Row],[Order ID]]</f>
        <v>2.7655436197916665</v>
      </c>
      <c r="O2289" s="3" t="str" cm="1">
        <f t="array" ref="O2289">_xlfn.IFS(M2289&lt;=150000,"regular",M2289&lt;=300000,"premium",M2289&lt;=500000,"VIP")</f>
        <v>regular</v>
      </c>
    </row>
    <row r="2290" spans="1:15" x14ac:dyDescent="0.25">
      <c r="A2290" s="3">
        <v>12289</v>
      </c>
      <c r="B2290" s="5">
        <v>45381</v>
      </c>
      <c r="C2290" s="5" t="str">
        <f t="shared" si="105"/>
        <v>Mar</v>
      </c>
      <c r="D2290" s="5" t="str">
        <f t="shared" si="106"/>
        <v>2024</v>
      </c>
      <c r="E2290" s="3" t="s">
        <v>4375</v>
      </c>
      <c r="F2290" s="3" t="s">
        <v>17</v>
      </c>
      <c r="G2290" s="3" t="s">
        <v>66</v>
      </c>
      <c r="H2290" s="3" t="s">
        <v>77</v>
      </c>
      <c r="I2290" s="3" t="s">
        <v>81</v>
      </c>
      <c r="J2290" s="3" t="s">
        <v>4376</v>
      </c>
      <c r="K2290" s="3">
        <v>1</v>
      </c>
      <c r="L2290" s="3">
        <v>29445</v>
      </c>
      <c r="M2290" s="3">
        <f t="shared" si="107"/>
        <v>29445</v>
      </c>
      <c r="N2290" s="6">
        <f>Table2[[#This Row],[revenue]]/Table2[[#This Row],[Order ID]]</f>
        <v>2.3960452437138904</v>
      </c>
      <c r="O2290" s="3" t="str" cm="1">
        <f t="array" ref="O2290">_xlfn.IFS(M2290&lt;=150000,"regular",M2290&lt;=300000,"premium",M2290&lt;=500000,"VIP")</f>
        <v>regular</v>
      </c>
    </row>
    <row r="2291" spans="1:15" x14ac:dyDescent="0.25">
      <c r="A2291" s="3">
        <v>12290</v>
      </c>
      <c r="B2291" s="5">
        <v>45562</v>
      </c>
      <c r="C2291" s="5" t="str">
        <f t="shared" si="105"/>
        <v>Sep</v>
      </c>
      <c r="D2291" s="5" t="str">
        <f t="shared" si="106"/>
        <v>2024</v>
      </c>
      <c r="E2291" s="3" t="s">
        <v>4377</v>
      </c>
      <c r="F2291" s="3" t="s">
        <v>11</v>
      </c>
      <c r="G2291" s="3" t="s">
        <v>84</v>
      </c>
      <c r="H2291" s="3" t="s">
        <v>19</v>
      </c>
      <c r="I2291" s="3" t="s">
        <v>20</v>
      </c>
      <c r="J2291" s="3" t="s">
        <v>1833</v>
      </c>
      <c r="K2291" s="3">
        <v>2</v>
      </c>
      <c r="L2291" s="3">
        <v>804</v>
      </c>
      <c r="M2291" s="3">
        <f t="shared" si="107"/>
        <v>1608</v>
      </c>
      <c r="N2291" s="6">
        <f>Table2[[#This Row],[revenue]]/Table2[[#This Row],[Order ID]]</f>
        <v>0.13083807973962572</v>
      </c>
      <c r="O2291" s="3" t="str" cm="1">
        <f t="array" ref="O2291">_xlfn.IFS(M2291&lt;=150000,"regular",M2291&lt;=300000,"premium",M2291&lt;=500000,"VIP")</f>
        <v>regular</v>
      </c>
    </row>
    <row r="2292" spans="1:15" x14ac:dyDescent="0.25">
      <c r="A2292" s="3">
        <v>12291</v>
      </c>
      <c r="B2292" s="5">
        <v>45383</v>
      </c>
      <c r="C2292" s="5" t="str">
        <f t="shared" si="105"/>
        <v>Apr</v>
      </c>
      <c r="D2292" s="5" t="str">
        <f t="shared" si="106"/>
        <v>2024</v>
      </c>
      <c r="E2292" s="3" t="s">
        <v>4378</v>
      </c>
      <c r="F2292" s="3" t="s">
        <v>23</v>
      </c>
      <c r="G2292" s="3" t="s">
        <v>24</v>
      </c>
      <c r="H2292" s="3" t="s">
        <v>77</v>
      </c>
      <c r="I2292" s="3" t="s">
        <v>109</v>
      </c>
      <c r="J2292" s="3" t="s">
        <v>4379</v>
      </c>
      <c r="K2292" s="3">
        <v>4</v>
      </c>
      <c r="L2292" s="3">
        <v>10755</v>
      </c>
      <c r="M2292" s="3">
        <f t="shared" si="107"/>
        <v>43020</v>
      </c>
      <c r="N2292" s="6">
        <f>Table2[[#This Row],[revenue]]/Table2[[#This Row],[Order ID]]</f>
        <v>3.5001220405174518</v>
      </c>
      <c r="O2292" s="3" t="str" cm="1">
        <f t="array" ref="O2292">_xlfn.IFS(M2292&lt;=150000,"regular",M2292&lt;=300000,"premium",M2292&lt;=500000,"VIP")</f>
        <v>regular</v>
      </c>
    </row>
    <row r="2293" spans="1:15" x14ac:dyDescent="0.25">
      <c r="A2293" s="3">
        <v>12292</v>
      </c>
      <c r="B2293" s="5">
        <v>45794</v>
      </c>
      <c r="C2293" s="5" t="str">
        <f t="shared" si="105"/>
        <v>May</v>
      </c>
      <c r="D2293" s="5" t="str">
        <f t="shared" si="106"/>
        <v>2025</v>
      </c>
      <c r="E2293" s="3" t="s">
        <v>4380</v>
      </c>
      <c r="F2293" s="3" t="s">
        <v>11</v>
      </c>
      <c r="G2293" s="3" t="s">
        <v>84</v>
      </c>
      <c r="H2293" s="3" t="s">
        <v>35</v>
      </c>
      <c r="I2293" s="3" t="s">
        <v>71</v>
      </c>
      <c r="J2293" s="3" t="s">
        <v>4381</v>
      </c>
      <c r="K2293" s="3">
        <v>4</v>
      </c>
      <c r="L2293" s="3">
        <v>44820</v>
      </c>
      <c r="M2293" s="3">
        <f t="shared" si="107"/>
        <v>179280</v>
      </c>
      <c r="N2293" s="6">
        <f>Table2[[#This Row],[revenue]]/Table2[[#This Row],[Order ID]]</f>
        <v>14.585095997396682</v>
      </c>
      <c r="O2293" s="3" t="str" cm="1">
        <f t="array" ref="O2293">_xlfn.IFS(M2293&lt;=150000,"regular",M2293&lt;=300000,"premium",M2293&lt;=500000,"VIP")</f>
        <v>premium</v>
      </c>
    </row>
    <row r="2294" spans="1:15" x14ac:dyDescent="0.25">
      <c r="A2294" s="3">
        <v>12293</v>
      </c>
      <c r="B2294" s="5">
        <v>45532</v>
      </c>
      <c r="C2294" s="5" t="str">
        <f t="shared" si="105"/>
        <v>Aug</v>
      </c>
      <c r="D2294" s="5" t="str">
        <f t="shared" si="106"/>
        <v>2024</v>
      </c>
      <c r="E2294" s="3" t="s">
        <v>4382</v>
      </c>
      <c r="F2294" s="3" t="s">
        <v>33</v>
      </c>
      <c r="G2294" s="3" t="s">
        <v>94</v>
      </c>
      <c r="H2294" s="3" t="s">
        <v>62</v>
      </c>
      <c r="I2294" s="3" t="s">
        <v>142</v>
      </c>
      <c r="J2294" s="3" t="s">
        <v>4383</v>
      </c>
      <c r="K2294" s="3">
        <v>2</v>
      </c>
      <c r="L2294" s="3">
        <v>75061</v>
      </c>
      <c r="M2294" s="3">
        <f t="shared" si="107"/>
        <v>150122</v>
      </c>
      <c r="N2294" s="6">
        <f>Table2[[#This Row],[revenue]]/Table2[[#This Row],[Order ID]]</f>
        <v>12.211990563735458</v>
      </c>
      <c r="O2294" s="3" t="str" cm="1">
        <f t="array" ref="O2294">_xlfn.IFS(M2294&lt;=150000,"regular",M2294&lt;=300000,"premium",M2294&lt;=500000,"VIP")</f>
        <v>premium</v>
      </c>
    </row>
    <row r="2295" spans="1:15" x14ac:dyDescent="0.25">
      <c r="A2295" s="3">
        <v>12294</v>
      </c>
      <c r="B2295" s="5">
        <v>45818</v>
      </c>
      <c r="C2295" s="5" t="str">
        <f t="shared" si="105"/>
        <v>Jun</v>
      </c>
      <c r="D2295" s="5" t="str">
        <f t="shared" si="106"/>
        <v>2025</v>
      </c>
      <c r="E2295" s="3" t="s">
        <v>4384</v>
      </c>
      <c r="F2295" s="3" t="s">
        <v>23</v>
      </c>
      <c r="G2295" s="3" t="s">
        <v>135</v>
      </c>
      <c r="H2295" s="3" t="s">
        <v>87</v>
      </c>
      <c r="I2295" s="3" t="s">
        <v>147</v>
      </c>
      <c r="J2295" s="3" t="s">
        <v>4385</v>
      </c>
      <c r="K2295" s="3">
        <v>1</v>
      </c>
      <c r="L2295" s="3">
        <v>35352</v>
      </c>
      <c r="M2295" s="3">
        <f t="shared" si="107"/>
        <v>35352</v>
      </c>
      <c r="N2295" s="6">
        <f>Table2[[#This Row],[revenue]]/Table2[[#This Row],[Order ID]]</f>
        <v>2.8755490483162518</v>
      </c>
      <c r="O2295" s="3" t="str" cm="1">
        <f t="array" ref="O2295">_xlfn.IFS(M2295&lt;=150000,"regular",M2295&lt;=300000,"premium",M2295&lt;=500000,"VIP")</f>
        <v>regular</v>
      </c>
    </row>
    <row r="2296" spans="1:15" x14ac:dyDescent="0.25">
      <c r="A2296" s="3">
        <v>12295</v>
      </c>
      <c r="B2296" s="5">
        <v>45427</v>
      </c>
      <c r="C2296" s="5" t="str">
        <f t="shared" si="105"/>
        <v>May</v>
      </c>
      <c r="D2296" s="5" t="str">
        <f t="shared" si="106"/>
        <v>2024</v>
      </c>
      <c r="E2296" s="3" t="s">
        <v>4386</v>
      </c>
      <c r="F2296" s="3" t="s">
        <v>23</v>
      </c>
      <c r="G2296" s="3" t="s">
        <v>105</v>
      </c>
      <c r="H2296" s="3" t="s">
        <v>19</v>
      </c>
      <c r="I2296" s="3" t="s">
        <v>30</v>
      </c>
      <c r="J2296" s="3" t="s">
        <v>917</v>
      </c>
      <c r="K2296" s="3">
        <v>5</v>
      </c>
      <c r="L2296" s="3">
        <v>5983</v>
      </c>
      <c r="M2296" s="3">
        <f t="shared" si="107"/>
        <v>29915</v>
      </c>
      <c r="N2296" s="6">
        <f>Table2[[#This Row],[revenue]]/Table2[[#This Row],[Order ID]]</f>
        <v>2.4331028873525824</v>
      </c>
      <c r="O2296" s="3" t="str" cm="1">
        <f t="array" ref="O2296">_xlfn.IFS(M2296&lt;=150000,"regular",M2296&lt;=300000,"premium",M2296&lt;=500000,"VIP")</f>
        <v>regular</v>
      </c>
    </row>
    <row r="2297" spans="1:15" x14ac:dyDescent="0.25">
      <c r="A2297" s="3">
        <v>12296</v>
      </c>
      <c r="B2297" s="5">
        <v>45433</v>
      </c>
      <c r="C2297" s="5" t="str">
        <f t="shared" si="105"/>
        <v>May</v>
      </c>
      <c r="D2297" s="5" t="str">
        <f t="shared" si="106"/>
        <v>2024</v>
      </c>
      <c r="E2297" s="3" t="s">
        <v>4387</v>
      </c>
      <c r="F2297" s="3" t="s">
        <v>23</v>
      </c>
      <c r="G2297" s="3" t="s">
        <v>76</v>
      </c>
      <c r="H2297" s="3" t="s">
        <v>19</v>
      </c>
      <c r="I2297" s="3" t="s">
        <v>30</v>
      </c>
      <c r="J2297" s="3" t="s">
        <v>280</v>
      </c>
      <c r="K2297" s="3">
        <v>5</v>
      </c>
      <c r="L2297" s="3">
        <v>20936</v>
      </c>
      <c r="M2297" s="3">
        <f t="shared" si="107"/>
        <v>104680</v>
      </c>
      <c r="N2297" s="6">
        <f>Table2[[#This Row],[revenue]]/Table2[[#This Row],[Order ID]]</f>
        <v>8.5133376707872479</v>
      </c>
      <c r="O2297" s="3" t="str" cm="1">
        <f t="array" ref="O2297">_xlfn.IFS(M2297&lt;=150000,"regular",M2297&lt;=300000,"premium",M2297&lt;=500000,"VIP")</f>
        <v>regular</v>
      </c>
    </row>
    <row r="2298" spans="1:15" x14ac:dyDescent="0.25">
      <c r="A2298" s="3">
        <v>12297</v>
      </c>
      <c r="B2298" s="5">
        <v>45369</v>
      </c>
      <c r="C2298" s="5" t="str">
        <f t="shared" si="105"/>
        <v>Mar</v>
      </c>
      <c r="D2298" s="5" t="str">
        <f t="shared" si="106"/>
        <v>2024</v>
      </c>
      <c r="E2298" s="3" t="s">
        <v>4388</v>
      </c>
      <c r="F2298" s="3" t="s">
        <v>33</v>
      </c>
      <c r="G2298" s="3" t="s">
        <v>101</v>
      </c>
      <c r="H2298" s="3" t="s">
        <v>25</v>
      </c>
      <c r="I2298" s="3" t="s">
        <v>26</v>
      </c>
      <c r="J2298" s="3" t="s">
        <v>4389</v>
      </c>
      <c r="K2298" s="3">
        <v>5</v>
      </c>
      <c r="L2298" s="3">
        <v>34524</v>
      </c>
      <c r="M2298" s="3">
        <f t="shared" si="107"/>
        <v>172620</v>
      </c>
      <c r="N2298" s="6">
        <f>Table2[[#This Row],[revenue]]/Table2[[#This Row],[Order ID]]</f>
        <v>14.037570139058307</v>
      </c>
      <c r="O2298" s="3" t="str" cm="1">
        <f t="array" ref="O2298">_xlfn.IFS(M2298&lt;=150000,"regular",M2298&lt;=300000,"premium",M2298&lt;=500000,"VIP")</f>
        <v>premium</v>
      </c>
    </row>
    <row r="2299" spans="1:15" x14ac:dyDescent="0.25">
      <c r="A2299" s="3">
        <v>12298</v>
      </c>
      <c r="B2299" s="5">
        <v>45689</v>
      </c>
      <c r="C2299" s="5" t="str">
        <f t="shared" si="105"/>
        <v>Feb</v>
      </c>
      <c r="D2299" s="5" t="str">
        <f t="shared" si="106"/>
        <v>2025</v>
      </c>
      <c r="E2299" s="3" t="s">
        <v>4390</v>
      </c>
      <c r="F2299" s="3" t="s">
        <v>17</v>
      </c>
      <c r="G2299" s="3" t="s">
        <v>158</v>
      </c>
      <c r="H2299" s="3" t="s">
        <v>39</v>
      </c>
      <c r="I2299" s="3" t="s">
        <v>117</v>
      </c>
      <c r="J2299" s="3" t="s">
        <v>3809</v>
      </c>
      <c r="K2299" s="3">
        <v>1</v>
      </c>
      <c r="L2299" s="3">
        <v>51339</v>
      </c>
      <c r="M2299" s="3">
        <f t="shared" si="107"/>
        <v>51339</v>
      </c>
      <c r="N2299" s="6">
        <f>Table2[[#This Row],[revenue]]/Table2[[#This Row],[Order ID]]</f>
        <v>4.1745812327207679</v>
      </c>
      <c r="O2299" s="3" t="str" cm="1">
        <f t="array" ref="O2299">_xlfn.IFS(M2299&lt;=150000,"regular",M2299&lt;=300000,"premium",M2299&lt;=500000,"VIP")</f>
        <v>regular</v>
      </c>
    </row>
    <row r="2300" spans="1:15" x14ac:dyDescent="0.25">
      <c r="A2300" s="3">
        <v>12299</v>
      </c>
      <c r="B2300" s="5">
        <v>45424</v>
      </c>
      <c r="C2300" s="5" t="str">
        <f t="shared" si="105"/>
        <v>May</v>
      </c>
      <c r="D2300" s="5" t="str">
        <f t="shared" si="106"/>
        <v>2024</v>
      </c>
      <c r="E2300" s="3" t="s">
        <v>4391</v>
      </c>
      <c r="F2300" s="3" t="s">
        <v>17</v>
      </c>
      <c r="G2300" s="3" t="s">
        <v>47</v>
      </c>
      <c r="H2300" s="3" t="s">
        <v>120</v>
      </c>
      <c r="I2300" s="3" t="s">
        <v>159</v>
      </c>
      <c r="J2300" s="3" t="s">
        <v>4392</v>
      </c>
      <c r="K2300" s="3">
        <v>1</v>
      </c>
      <c r="L2300" s="3">
        <v>56140</v>
      </c>
      <c r="M2300" s="3">
        <f t="shared" si="107"/>
        <v>56140</v>
      </c>
      <c r="N2300" s="6">
        <f>Table2[[#This Row],[revenue]]/Table2[[#This Row],[Order ID]]</f>
        <v>4.5645987478656798</v>
      </c>
      <c r="O2300" s="3" t="str" cm="1">
        <f t="array" ref="O2300">_xlfn.IFS(M2300&lt;=150000,"regular",M2300&lt;=300000,"premium",M2300&lt;=500000,"VIP")</f>
        <v>regular</v>
      </c>
    </row>
    <row r="2301" spans="1:15" x14ac:dyDescent="0.25">
      <c r="A2301" s="3">
        <v>12300</v>
      </c>
      <c r="B2301" s="5">
        <v>45223</v>
      </c>
      <c r="C2301" s="5" t="str">
        <f t="shared" si="105"/>
        <v>Oct</v>
      </c>
      <c r="D2301" s="5" t="str">
        <f t="shared" si="106"/>
        <v>2023</v>
      </c>
      <c r="E2301" s="3" t="s">
        <v>4393</v>
      </c>
      <c r="F2301" s="3" t="s">
        <v>11</v>
      </c>
      <c r="G2301" s="3" t="s">
        <v>84</v>
      </c>
      <c r="H2301" s="3" t="s">
        <v>39</v>
      </c>
      <c r="I2301" s="3" t="s">
        <v>117</v>
      </c>
      <c r="J2301" s="3" t="s">
        <v>2928</v>
      </c>
      <c r="K2301" s="3">
        <v>4</v>
      </c>
      <c r="L2301" s="3">
        <v>4552</v>
      </c>
      <c r="M2301" s="3">
        <f t="shared" si="107"/>
        <v>18208</v>
      </c>
      <c r="N2301" s="6">
        <f>Table2[[#This Row],[revenue]]/Table2[[#This Row],[Order ID]]</f>
        <v>1.4803252032520324</v>
      </c>
      <c r="O2301" s="3" t="str" cm="1">
        <f t="array" ref="O2301">_xlfn.IFS(M2301&lt;=150000,"regular",M2301&lt;=300000,"premium",M2301&lt;=500000,"VIP")</f>
        <v>regular</v>
      </c>
    </row>
    <row r="2302" spans="1:15" x14ac:dyDescent="0.25">
      <c r="A2302" s="3">
        <v>12301</v>
      </c>
      <c r="B2302" s="5">
        <v>45256</v>
      </c>
      <c r="C2302" s="5" t="str">
        <f t="shared" si="105"/>
        <v>Nov</v>
      </c>
      <c r="D2302" s="5" t="str">
        <f t="shared" si="106"/>
        <v>2023</v>
      </c>
      <c r="E2302" s="3" t="s">
        <v>4394</v>
      </c>
      <c r="F2302" s="3" t="s">
        <v>23</v>
      </c>
      <c r="G2302" s="3" t="s">
        <v>105</v>
      </c>
      <c r="H2302" s="3" t="s">
        <v>13</v>
      </c>
      <c r="I2302" s="3" t="s">
        <v>14</v>
      </c>
      <c r="J2302" s="3" t="s">
        <v>4395</v>
      </c>
      <c r="K2302" s="3">
        <v>1</v>
      </c>
      <c r="L2302" s="3">
        <v>37533</v>
      </c>
      <c r="M2302" s="3">
        <f t="shared" si="107"/>
        <v>37533</v>
      </c>
      <c r="N2302" s="6">
        <f>Table2[[#This Row],[revenue]]/Table2[[#This Row],[Order ID]]</f>
        <v>3.051215348345663</v>
      </c>
      <c r="O2302" s="3" t="str" cm="1">
        <f t="array" ref="O2302">_xlfn.IFS(M2302&lt;=150000,"regular",M2302&lt;=300000,"premium",M2302&lt;=500000,"VIP")</f>
        <v>regular</v>
      </c>
    </row>
    <row r="2303" spans="1:15" x14ac:dyDescent="0.25">
      <c r="A2303" s="3">
        <v>12302</v>
      </c>
      <c r="B2303" s="5">
        <v>45812</v>
      </c>
      <c r="C2303" s="5" t="str">
        <f t="shared" si="105"/>
        <v>Jun</v>
      </c>
      <c r="D2303" s="5" t="str">
        <f t="shared" si="106"/>
        <v>2025</v>
      </c>
      <c r="E2303" s="3" t="s">
        <v>4396</v>
      </c>
      <c r="F2303" s="3" t="s">
        <v>17</v>
      </c>
      <c r="G2303" s="3" t="s">
        <v>18</v>
      </c>
      <c r="H2303" s="3" t="s">
        <v>87</v>
      </c>
      <c r="I2303" s="3" t="s">
        <v>174</v>
      </c>
      <c r="J2303" s="3" t="s">
        <v>4397</v>
      </c>
      <c r="K2303" s="3">
        <v>4</v>
      </c>
      <c r="L2303" s="3">
        <v>58452</v>
      </c>
      <c r="M2303" s="3">
        <f t="shared" si="107"/>
        <v>233808</v>
      </c>
      <c r="N2303" s="6">
        <f>Table2[[#This Row],[revenue]]/Table2[[#This Row],[Order ID]]</f>
        <v>19.005690131685906</v>
      </c>
      <c r="O2303" s="3" t="str" cm="1">
        <f t="array" ref="O2303">_xlfn.IFS(M2303&lt;=150000,"regular",M2303&lt;=300000,"premium",M2303&lt;=500000,"VIP")</f>
        <v>premium</v>
      </c>
    </row>
    <row r="2304" spans="1:15" x14ac:dyDescent="0.25">
      <c r="A2304" s="3">
        <v>12303</v>
      </c>
      <c r="B2304" s="5">
        <v>45443</v>
      </c>
      <c r="C2304" s="5" t="str">
        <f t="shared" si="105"/>
        <v>May</v>
      </c>
      <c r="D2304" s="5" t="str">
        <f t="shared" si="106"/>
        <v>2024</v>
      </c>
      <c r="E2304" s="3" t="s">
        <v>4398</v>
      </c>
      <c r="F2304" s="3" t="s">
        <v>23</v>
      </c>
      <c r="G2304" s="3" t="s">
        <v>24</v>
      </c>
      <c r="H2304" s="3" t="s">
        <v>77</v>
      </c>
      <c r="I2304" s="3" t="s">
        <v>78</v>
      </c>
      <c r="J2304" s="3" t="s">
        <v>2594</v>
      </c>
      <c r="K2304" s="3">
        <v>5</v>
      </c>
      <c r="L2304" s="3">
        <v>13890</v>
      </c>
      <c r="M2304" s="3">
        <f t="shared" si="107"/>
        <v>69450</v>
      </c>
      <c r="N2304" s="6">
        <f>Table2[[#This Row],[revenue]]/Table2[[#This Row],[Order ID]]</f>
        <v>5.6449646427700557</v>
      </c>
      <c r="O2304" s="3" t="str" cm="1">
        <f t="array" ref="O2304">_xlfn.IFS(M2304&lt;=150000,"regular",M2304&lt;=300000,"premium",M2304&lt;=500000,"VIP")</f>
        <v>regular</v>
      </c>
    </row>
    <row r="2305" spans="1:15" x14ac:dyDescent="0.25">
      <c r="A2305" s="3">
        <v>12304</v>
      </c>
      <c r="B2305" s="5">
        <v>45543</v>
      </c>
      <c r="C2305" s="5" t="str">
        <f t="shared" si="105"/>
        <v>Sep</v>
      </c>
      <c r="D2305" s="5" t="str">
        <f t="shared" si="106"/>
        <v>2024</v>
      </c>
      <c r="E2305" s="3" t="s">
        <v>4399</v>
      </c>
      <c r="F2305" s="3" t="s">
        <v>17</v>
      </c>
      <c r="G2305" s="3" t="s">
        <v>66</v>
      </c>
      <c r="H2305" s="3" t="s">
        <v>120</v>
      </c>
      <c r="I2305" s="3" t="s">
        <v>139</v>
      </c>
      <c r="J2305" s="3" t="s">
        <v>4400</v>
      </c>
      <c r="K2305" s="3">
        <v>2</v>
      </c>
      <c r="L2305" s="3">
        <v>79039</v>
      </c>
      <c r="M2305" s="3">
        <f t="shared" si="107"/>
        <v>158078</v>
      </c>
      <c r="N2305" s="6">
        <f>Table2[[#This Row],[revenue]]/Table2[[#This Row],[Order ID]]</f>
        <v>12.847691807542263</v>
      </c>
      <c r="O2305" s="3" t="str" cm="1">
        <f t="array" ref="O2305">_xlfn.IFS(M2305&lt;=150000,"regular",M2305&lt;=300000,"premium",M2305&lt;=500000,"VIP")</f>
        <v>premium</v>
      </c>
    </row>
    <row r="2306" spans="1:15" x14ac:dyDescent="0.25">
      <c r="A2306" s="3">
        <v>12305</v>
      </c>
      <c r="B2306" s="5">
        <v>45204</v>
      </c>
      <c r="C2306" s="5" t="str">
        <f t="shared" si="105"/>
        <v>Oct</v>
      </c>
      <c r="D2306" s="5" t="str">
        <f t="shared" si="106"/>
        <v>2023</v>
      </c>
      <c r="E2306" s="3" t="s">
        <v>4401</v>
      </c>
      <c r="F2306" s="3" t="s">
        <v>23</v>
      </c>
      <c r="G2306" s="3" t="s">
        <v>24</v>
      </c>
      <c r="H2306" s="3" t="s">
        <v>35</v>
      </c>
      <c r="I2306" s="3" t="s">
        <v>179</v>
      </c>
      <c r="J2306" s="3" t="s">
        <v>3524</v>
      </c>
      <c r="K2306" s="3">
        <v>2</v>
      </c>
      <c r="L2306" s="3">
        <v>62199</v>
      </c>
      <c r="M2306" s="3">
        <f t="shared" si="107"/>
        <v>124398</v>
      </c>
      <c r="N2306" s="6">
        <f>Table2[[#This Row],[revenue]]/Table2[[#This Row],[Order ID]]</f>
        <v>10.10954896383584</v>
      </c>
      <c r="O2306" s="3" t="str" cm="1">
        <f t="array" ref="O2306">_xlfn.IFS(M2306&lt;=150000,"regular",M2306&lt;=300000,"premium",M2306&lt;=500000,"VIP")</f>
        <v>regular</v>
      </c>
    </row>
    <row r="2307" spans="1:15" x14ac:dyDescent="0.25">
      <c r="A2307" s="3">
        <v>12306</v>
      </c>
      <c r="B2307" s="5">
        <v>45295</v>
      </c>
      <c r="C2307" s="5" t="str">
        <f t="shared" ref="C2307:C2370" si="108">TEXT(B2307,"mmm")</f>
        <v>Jan</v>
      </c>
      <c r="D2307" s="5" t="str">
        <f t="shared" ref="D2307:D2370" si="109">TEXT(B2307,"yyyy")</f>
        <v>2024</v>
      </c>
      <c r="E2307" s="3" t="s">
        <v>4402</v>
      </c>
      <c r="F2307" s="3" t="s">
        <v>23</v>
      </c>
      <c r="G2307" s="3" t="s">
        <v>24</v>
      </c>
      <c r="H2307" s="3" t="s">
        <v>39</v>
      </c>
      <c r="I2307" s="3" t="s">
        <v>200</v>
      </c>
      <c r="J2307" s="3" t="s">
        <v>4403</v>
      </c>
      <c r="K2307" s="3">
        <v>5</v>
      </c>
      <c r="L2307" s="3">
        <v>47619</v>
      </c>
      <c r="M2307" s="3">
        <f t="shared" ref="M2307:M2370" si="110">K2307*L2307</f>
        <v>238095</v>
      </c>
      <c r="N2307" s="6">
        <f>Table2[[#This Row],[revenue]]/Table2[[#This Row],[Order ID]]</f>
        <v>19.347879083373964</v>
      </c>
      <c r="O2307" s="3" t="str" cm="1">
        <f t="array" ref="O2307">_xlfn.IFS(M2307&lt;=150000,"regular",M2307&lt;=300000,"premium",M2307&lt;=500000,"VIP")</f>
        <v>premium</v>
      </c>
    </row>
    <row r="2308" spans="1:15" x14ac:dyDescent="0.25">
      <c r="A2308" s="3">
        <v>12307</v>
      </c>
      <c r="B2308" s="5">
        <v>45663</v>
      </c>
      <c r="C2308" s="5" t="str">
        <f t="shared" si="108"/>
        <v>Jan</v>
      </c>
      <c r="D2308" s="5" t="str">
        <f t="shared" si="109"/>
        <v>2025</v>
      </c>
      <c r="E2308" s="3" t="s">
        <v>4404</v>
      </c>
      <c r="F2308" s="3" t="s">
        <v>23</v>
      </c>
      <c r="G2308" s="3" t="s">
        <v>76</v>
      </c>
      <c r="H2308" s="3" t="s">
        <v>13</v>
      </c>
      <c r="I2308" s="3" t="s">
        <v>14</v>
      </c>
      <c r="J2308" s="3" t="s">
        <v>888</v>
      </c>
      <c r="K2308" s="3">
        <v>1</v>
      </c>
      <c r="L2308" s="3">
        <v>63925</v>
      </c>
      <c r="M2308" s="3">
        <f t="shared" si="110"/>
        <v>63925</v>
      </c>
      <c r="N2308" s="6">
        <f>Table2[[#This Row],[revenue]]/Table2[[#This Row],[Order ID]]</f>
        <v>5.194198423661331</v>
      </c>
      <c r="O2308" s="3" t="str" cm="1">
        <f t="array" ref="O2308">_xlfn.IFS(M2308&lt;=150000,"regular",M2308&lt;=300000,"premium",M2308&lt;=500000,"VIP")</f>
        <v>regular</v>
      </c>
    </row>
    <row r="2309" spans="1:15" x14ac:dyDescent="0.25">
      <c r="A2309" s="3">
        <v>12308</v>
      </c>
      <c r="B2309" s="5">
        <v>45716</v>
      </c>
      <c r="C2309" s="5" t="str">
        <f t="shared" si="108"/>
        <v>Feb</v>
      </c>
      <c r="D2309" s="5" t="str">
        <f t="shared" si="109"/>
        <v>2025</v>
      </c>
      <c r="E2309" s="3" t="s">
        <v>4405</v>
      </c>
      <c r="F2309" s="3" t="s">
        <v>23</v>
      </c>
      <c r="G2309" s="3" t="s">
        <v>105</v>
      </c>
      <c r="H2309" s="3" t="s">
        <v>35</v>
      </c>
      <c r="I2309" s="3" t="s">
        <v>71</v>
      </c>
      <c r="J2309" s="3" t="s">
        <v>4406</v>
      </c>
      <c r="K2309" s="3">
        <v>4</v>
      </c>
      <c r="L2309" s="3">
        <v>21485</v>
      </c>
      <c r="M2309" s="3">
        <f t="shared" si="110"/>
        <v>85940</v>
      </c>
      <c r="N2309" s="6">
        <f>Table2[[#This Row],[revenue]]/Table2[[#This Row],[Order ID]]</f>
        <v>6.9824504387390318</v>
      </c>
      <c r="O2309" s="3" t="str" cm="1">
        <f t="array" ref="O2309">_xlfn.IFS(M2309&lt;=150000,"regular",M2309&lt;=300000,"premium",M2309&lt;=500000,"VIP")</f>
        <v>regular</v>
      </c>
    </row>
    <row r="2310" spans="1:15" x14ac:dyDescent="0.25">
      <c r="A2310" s="3">
        <v>12309</v>
      </c>
      <c r="B2310" s="5">
        <v>45767</v>
      </c>
      <c r="C2310" s="5" t="str">
        <f t="shared" si="108"/>
        <v>Apr</v>
      </c>
      <c r="D2310" s="5" t="str">
        <f t="shared" si="109"/>
        <v>2025</v>
      </c>
      <c r="E2310" s="3" t="s">
        <v>4407</v>
      </c>
      <c r="F2310" s="3" t="s">
        <v>23</v>
      </c>
      <c r="G2310" s="3" t="s">
        <v>29</v>
      </c>
      <c r="H2310" s="3" t="s">
        <v>19</v>
      </c>
      <c r="I2310" s="3" t="s">
        <v>52</v>
      </c>
      <c r="J2310" s="3" t="s">
        <v>2926</v>
      </c>
      <c r="K2310" s="3">
        <v>1</v>
      </c>
      <c r="L2310" s="3">
        <v>31443</v>
      </c>
      <c r="M2310" s="3">
        <f t="shared" si="110"/>
        <v>31443</v>
      </c>
      <c r="N2310" s="6">
        <f>Table2[[#This Row],[revenue]]/Table2[[#This Row],[Order ID]]</f>
        <v>2.5544723373141602</v>
      </c>
      <c r="O2310" s="3" t="str" cm="1">
        <f t="array" ref="O2310">_xlfn.IFS(M2310&lt;=150000,"regular",M2310&lt;=300000,"premium",M2310&lt;=500000,"VIP")</f>
        <v>regular</v>
      </c>
    </row>
    <row r="2311" spans="1:15" x14ac:dyDescent="0.25">
      <c r="A2311" s="3">
        <v>12310</v>
      </c>
      <c r="B2311" s="5">
        <v>45831</v>
      </c>
      <c r="C2311" s="5" t="str">
        <f t="shared" si="108"/>
        <v>Jun</v>
      </c>
      <c r="D2311" s="5" t="str">
        <f t="shared" si="109"/>
        <v>2025</v>
      </c>
      <c r="E2311" s="3" t="s">
        <v>4408</v>
      </c>
      <c r="F2311" s="3" t="s">
        <v>33</v>
      </c>
      <c r="G2311" s="3" t="s">
        <v>55</v>
      </c>
      <c r="H2311" s="3" t="s">
        <v>62</v>
      </c>
      <c r="I2311" s="3" t="s">
        <v>63</v>
      </c>
      <c r="J2311" s="3" t="s">
        <v>4409</v>
      </c>
      <c r="K2311" s="3">
        <v>2</v>
      </c>
      <c r="L2311" s="3">
        <v>38547</v>
      </c>
      <c r="M2311" s="3">
        <f t="shared" si="110"/>
        <v>77094</v>
      </c>
      <c r="N2311" s="6">
        <f>Table2[[#This Row],[revenue]]/Table2[[#This Row],[Order ID]]</f>
        <v>6.2627132412672628</v>
      </c>
      <c r="O2311" s="3" t="str" cm="1">
        <f t="array" ref="O2311">_xlfn.IFS(M2311&lt;=150000,"regular",M2311&lt;=300000,"premium",M2311&lt;=500000,"VIP")</f>
        <v>regular</v>
      </c>
    </row>
    <row r="2312" spans="1:15" x14ac:dyDescent="0.25">
      <c r="A2312" s="3">
        <v>12311</v>
      </c>
      <c r="B2312" s="5">
        <v>45475</v>
      </c>
      <c r="C2312" s="5" t="str">
        <f t="shared" si="108"/>
        <v>Jul</v>
      </c>
      <c r="D2312" s="5" t="str">
        <f t="shared" si="109"/>
        <v>2024</v>
      </c>
      <c r="E2312" s="3" t="s">
        <v>4410</v>
      </c>
      <c r="F2312" s="3" t="s">
        <v>17</v>
      </c>
      <c r="G2312" s="3" t="s">
        <v>158</v>
      </c>
      <c r="H2312" s="3" t="s">
        <v>13</v>
      </c>
      <c r="I2312" s="3" t="s">
        <v>14</v>
      </c>
      <c r="J2312" s="3" t="s">
        <v>4411</v>
      </c>
      <c r="K2312" s="3">
        <v>1</v>
      </c>
      <c r="L2312" s="3">
        <v>54980</v>
      </c>
      <c r="M2312" s="3">
        <f t="shared" si="110"/>
        <v>54980</v>
      </c>
      <c r="N2312" s="6">
        <f>Table2[[#This Row],[revenue]]/Table2[[#This Row],[Order ID]]</f>
        <v>4.4659247827146453</v>
      </c>
      <c r="O2312" s="3" t="str" cm="1">
        <f t="array" ref="O2312">_xlfn.IFS(M2312&lt;=150000,"regular",M2312&lt;=300000,"premium",M2312&lt;=500000,"VIP")</f>
        <v>regular</v>
      </c>
    </row>
    <row r="2313" spans="1:15" x14ac:dyDescent="0.25">
      <c r="A2313" s="3">
        <v>12312</v>
      </c>
      <c r="B2313" s="5">
        <v>45535</v>
      </c>
      <c r="C2313" s="5" t="str">
        <f t="shared" si="108"/>
        <v>Aug</v>
      </c>
      <c r="D2313" s="5" t="str">
        <f t="shared" si="109"/>
        <v>2024</v>
      </c>
      <c r="E2313" s="3" t="s">
        <v>4412</v>
      </c>
      <c r="F2313" s="3" t="s">
        <v>11</v>
      </c>
      <c r="G2313" s="3" t="s">
        <v>61</v>
      </c>
      <c r="H2313" s="3" t="s">
        <v>77</v>
      </c>
      <c r="I2313" s="3" t="s">
        <v>287</v>
      </c>
      <c r="J2313" s="3" t="s">
        <v>374</v>
      </c>
      <c r="K2313" s="3">
        <v>1</v>
      </c>
      <c r="L2313" s="3">
        <v>43437</v>
      </c>
      <c r="M2313" s="3">
        <f t="shared" si="110"/>
        <v>43437</v>
      </c>
      <c r="N2313" s="6">
        <f>Table2[[#This Row],[revenue]]/Table2[[#This Row],[Order ID]]</f>
        <v>3.5280214424951266</v>
      </c>
      <c r="O2313" s="3" t="str" cm="1">
        <f t="array" ref="O2313">_xlfn.IFS(M2313&lt;=150000,"regular",M2313&lt;=300000,"premium",M2313&lt;=500000,"VIP")</f>
        <v>regular</v>
      </c>
    </row>
    <row r="2314" spans="1:15" x14ac:dyDescent="0.25">
      <c r="A2314" s="3">
        <v>12313</v>
      </c>
      <c r="B2314" s="5">
        <v>45894</v>
      </c>
      <c r="C2314" s="5" t="str">
        <f t="shared" si="108"/>
        <v>Aug</v>
      </c>
      <c r="D2314" s="5" t="str">
        <f t="shared" si="109"/>
        <v>2025</v>
      </c>
      <c r="E2314" s="3" t="s">
        <v>4413</v>
      </c>
      <c r="F2314" s="3" t="s">
        <v>23</v>
      </c>
      <c r="G2314" s="3" t="s">
        <v>24</v>
      </c>
      <c r="H2314" s="3" t="s">
        <v>62</v>
      </c>
      <c r="I2314" s="3" t="s">
        <v>114</v>
      </c>
      <c r="J2314" s="3" t="s">
        <v>4414</v>
      </c>
      <c r="K2314" s="3">
        <v>4</v>
      </c>
      <c r="L2314" s="3">
        <v>6203</v>
      </c>
      <c r="M2314" s="3">
        <f t="shared" si="110"/>
        <v>24812</v>
      </c>
      <c r="N2314" s="6">
        <f>Table2[[#This Row],[revenue]]/Table2[[#This Row],[Order ID]]</f>
        <v>2.0151059855437343</v>
      </c>
      <c r="O2314" s="3" t="str" cm="1">
        <f t="array" ref="O2314">_xlfn.IFS(M2314&lt;=150000,"regular",M2314&lt;=300000,"premium",M2314&lt;=500000,"VIP")</f>
        <v>regular</v>
      </c>
    </row>
    <row r="2315" spans="1:15" x14ac:dyDescent="0.25">
      <c r="A2315" s="3">
        <v>12314</v>
      </c>
      <c r="B2315" s="5">
        <v>45886</v>
      </c>
      <c r="C2315" s="5" t="str">
        <f t="shared" si="108"/>
        <v>Aug</v>
      </c>
      <c r="D2315" s="5" t="str">
        <f t="shared" si="109"/>
        <v>2025</v>
      </c>
      <c r="E2315" s="3" t="s">
        <v>4415</v>
      </c>
      <c r="F2315" s="3" t="s">
        <v>23</v>
      </c>
      <c r="G2315" s="3" t="s">
        <v>105</v>
      </c>
      <c r="H2315" s="3" t="s">
        <v>77</v>
      </c>
      <c r="I2315" s="3" t="s">
        <v>81</v>
      </c>
      <c r="J2315" s="3" t="s">
        <v>4416</v>
      </c>
      <c r="K2315" s="3">
        <v>2</v>
      </c>
      <c r="L2315" s="3">
        <v>68153</v>
      </c>
      <c r="M2315" s="3">
        <f t="shared" si="110"/>
        <v>136306</v>
      </c>
      <c r="N2315" s="6">
        <f>Table2[[#This Row],[revenue]]/Table2[[#This Row],[Order ID]]</f>
        <v>11.069189540360565</v>
      </c>
      <c r="O2315" s="3" t="str" cm="1">
        <f t="array" ref="O2315">_xlfn.IFS(M2315&lt;=150000,"regular",M2315&lt;=300000,"premium",M2315&lt;=500000,"VIP")</f>
        <v>regular</v>
      </c>
    </row>
    <row r="2316" spans="1:15" x14ac:dyDescent="0.25">
      <c r="A2316" s="3">
        <v>12315</v>
      </c>
      <c r="B2316" s="5">
        <v>45584</v>
      </c>
      <c r="C2316" s="5" t="str">
        <f t="shared" si="108"/>
        <v>Oct</v>
      </c>
      <c r="D2316" s="5" t="str">
        <f t="shared" si="109"/>
        <v>2024</v>
      </c>
      <c r="E2316" s="3" t="s">
        <v>4417</v>
      </c>
      <c r="F2316" s="3" t="s">
        <v>17</v>
      </c>
      <c r="G2316" s="3" t="s">
        <v>158</v>
      </c>
      <c r="H2316" s="3" t="s">
        <v>67</v>
      </c>
      <c r="I2316" s="3" t="s">
        <v>298</v>
      </c>
      <c r="J2316" s="3" t="s">
        <v>4418</v>
      </c>
      <c r="K2316" s="3">
        <v>1</v>
      </c>
      <c r="L2316" s="3">
        <v>50570</v>
      </c>
      <c r="M2316" s="3">
        <f t="shared" si="110"/>
        <v>50570</v>
      </c>
      <c r="N2316" s="6">
        <f>Table2[[#This Row],[revenue]]/Table2[[#This Row],[Order ID]]</f>
        <v>4.1063743402354849</v>
      </c>
      <c r="O2316" s="3" t="str" cm="1">
        <f t="array" ref="O2316">_xlfn.IFS(M2316&lt;=150000,"regular",M2316&lt;=300000,"premium",M2316&lt;=500000,"VIP")</f>
        <v>regular</v>
      </c>
    </row>
    <row r="2317" spans="1:15" x14ac:dyDescent="0.25">
      <c r="A2317" s="3">
        <v>12316</v>
      </c>
      <c r="B2317" s="5">
        <v>45889</v>
      </c>
      <c r="C2317" s="5" t="str">
        <f t="shared" si="108"/>
        <v>Aug</v>
      </c>
      <c r="D2317" s="5" t="str">
        <f t="shared" si="109"/>
        <v>2025</v>
      </c>
      <c r="E2317" s="3" t="s">
        <v>4419</v>
      </c>
      <c r="F2317" s="3" t="s">
        <v>11</v>
      </c>
      <c r="G2317" s="3" t="s">
        <v>61</v>
      </c>
      <c r="H2317" s="3" t="s">
        <v>19</v>
      </c>
      <c r="I2317" s="3" t="s">
        <v>124</v>
      </c>
      <c r="J2317" s="3" t="s">
        <v>4420</v>
      </c>
      <c r="K2317" s="3">
        <v>2</v>
      </c>
      <c r="L2317" s="3">
        <v>10011</v>
      </c>
      <c r="M2317" s="3">
        <f t="shared" si="110"/>
        <v>20022</v>
      </c>
      <c r="N2317" s="6">
        <f>Table2[[#This Row],[revenue]]/Table2[[#This Row],[Order ID]]</f>
        <v>1.6256901591425788</v>
      </c>
      <c r="O2317" s="3" t="str" cm="1">
        <f t="array" ref="O2317">_xlfn.IFS(M2317&lt;=150000,"regular",M2317&lt;=300000,"premium",M2317&lt;=500000,"VIP")</f>
        <v>regular</v>
      </c>
    </row>
    <row r="2318" spans="1:15" x14ac:dyDescent="0.25">
      <c r="A2318" s="3">
        <v>12317</v>
      </c>
      <c r="B2318" s="5">
        <v>45663</v>
      </c>
      <c r="C2318" s="5" t="str">
        <f t="shared" si="108"/>
        <v>Jan</v>
      </c>
      <c r="D2318" s="5" t="str">
        <f t="shared" si="109"/>
        <v>2025</v>
      </c>
      <c r="E2318" s="3" t="s">
        <v>4421</v>
      </c>
      <c r="F2318" s="3" t="s">
        <v>33</v>
      </c>
      <c r="G2318" s="3" t="s">
        <v>101</v>
      </c>
      <c r="H2318" s="3" t="s">
        <v>62</v>
      </c>
      <c r="I2318" s="3" t="s">
        <v>508</v>
      </c>
      <c r="J2318" s="3" t="s">
        <v>4422</v>
      </c>
      <c r="K2318" s="3">
        <v>5</v>
      </c>
      <c r="L2318" s="3">
        <v>21827</v>
      </c>
      <c r="M2318" s="3">
        <f t="shared" si="110"/>
        <v>109135</v>
      </c>
      <c r="N2318" s="6">
        <f>Table2[[#This Row],[revenue]]/Table2[[#This Row],[Order ID]]</f>
        <v>8.8605179832751482</v>
      </c>
      <c r="O2318" s="3" t="str" cm="1">
        <f t="array" ref="O2318">_xlfn.IFS(M2318&lt;=150000,"regular",M2318&lt;=300000,"premium",M2318&lt;=500000,"VIP")</f>
        <v>regular</v>
      </c>
    </row>
    <row r="2319" spans="1:15" x14ac:dyDescent="0.25">
      <c r="A2319" s="3">
        <v>12318</v>
      </c>
      <c r="B2319" s="5">
        <v>45867</v>
      </c>
      <c r="C2319" s="5" t="str">
        <f t="shared" si="108"/>
        <v>Jul</v>
      </c>
      <c r="D2319" s="5" t="str">
        <f t="shared" si="109"/>
        <v>2025</v>
      </c>
      <c r="E2319" s="3" t="s">
        <v>4423</v>
      </c>
      <c r="F2319" s="3" t="s">
        <v>17</v>
      </c>
      <c r="G2319" s="3" t="s">
        <v>51</v>
      </c>
      <c r="H2319" s="3" t="s">
        <v>19</v>
      </c>
      <c r="I2319" s="3" t="s">
        <v>124</v>
      </c>
      <c r="J2319" s="3" t="s">
        <v>4424</v>
      </c>
      <c r="K2319" s="3">
        <v>2</v>
      </c>
      <c r="L2319" s="3">
        <v>35939</v>
      </c>
      <c r="M2319" s="3">
        <f t="shared" si="110"/>
        <v>71878</v>
      </c>
      <c r="N2319" s="6">
        <f>Table2[[#This Row],[revenue]]/Table2[[#This Row],[Order ID]]</f>
        <v>5.8352005195648644</v>
      </c>
      <c r="O2319" s="3" t="str" cm="1">
        <f t="array" ref="O2319">_xlfn.IFS(M2319&lt;=150000,"regular",M2319&lt;=300000,"premium",M2319&lt;=500000,"VIP")</f>
        <v>regular</v>
      </c>
    </row>
    <row r="2320" spans="1:15" x14ac:dyDescent="0.25">
      <c r="A2320" s="3">
        <v>12319</v>
      </c>
      <c r="B2320" s="5">
        <v>45907</v>
      </c>
      <c r="C2320" s="5" t="str">
        <f t="shared" si="108"/>
        <v>Sep</v>
      </c>
      <c r="D2320" s="5" t="str">
        <f t="shared" si="109"/>
        <v>2025</v>
      </c>
      <c r="E2320" s="3" t="s">
        <v>4425</v>
      </c>
      <c r="F2320" s="3" t="s">
        <v>11</v>
      </c>
      <c r="G2320" s="3" t="s">
        <v>12</v>
      </c>
      <c r="H2320" s="3" t="s">
        <v>35</v>
      </c>
      <c r="I2320" s="3" t="s">
        <v>437</v>
      </c>
      <c r="J2320" s="3" t="s">
        <v>598</v>
      </c>
      <c r="K2320" s="3">
        <v>3</v>
      </c>
      <c r="L2320" s="3">
        <v>9001</v>
      </c>
      <c r="M2320" s="3">
        <f t="shared" si="110"/>
        <v>27003</v>
      </c>
      <c r="N2320" s="6">
        <f>Table2[[#This Row],[revenue]]/Table2[[#This Row],[Order ID]]</f>
        <v>2.1919798684958196</v>
      </c>
      <c r="O2320" s="3" t="str" cm="1">
        <f t="array" ref="O2320">_xlfn.IFS(M2320&lt;=150000,"regular",M2320&lt;=300000,"premium",M2320&lt;=500000,"VIP")</f>
        <v>regular</v>
      </c>
    </row>
    <row r="2321" spans="1:15" x14ac:dyDescent="0.25">
      <c r="A2321" s="3">
        <v>12320</v>
      </c>
      <c r="B2321" s="5">
        <v>45585</v>
      </c>
      <c r="C2321" s="5" t="str">
        <f t="shared" si="108"/>
        <v>Oct</v>
      </c>
      <c r="D2321" s="5" t="str">
        <f t="shared" si="109"/>
        <v>2024</v>
      </c>
      <c r="E2321" s="3" t="s">
        <v>4426</v>
      </c>
      <c r="F2321" s="3" t="s">
        <v>33</v>
      </c>
      <c r="G2321" s="3" t="s">
        <v>43</v>
      </c>
      <c r="H2321" s="3" t="s">
        <v>19</v>
      </c>
      <c r="I2321" s="3" t="s">
        <v>52</v>
      </c>
      <c r="J2321" s="3" t="s">
        <v>394</v>
      </c>
      <c r="K2321" s="3">
        <v>4</v>
      </c>
      <c r="L2321" s="3">
        <v>47109</v>
      </c>
      <c r="M2321" s="3">
        <f t="shared" si="110"/>
        <v>188436</v>
      </c>
      <c r="N2321" s="6">
        <f>Table2[[#This Row],[revenue]]/Table2[[#This Row],[Order ID]]</f>
        <v>15.29512987012987</v>
      </c>
      <c r="O2321" s="3" t="str" cm="1">
        <f t="array" ref="O2321">_xlfn.IFS(M2321&lt;=150000,"regular",M2321&lt;=300000,"premium",M2321&lt;=500000,"VIP")</f>
        <v>premium</v>
      </c>
    </row>
    <row r="2322" spans="1:15" x14ac:dyDescent="0.25">
      <c r="A2322" s="3">
        <v>12321</v>
      </c>
      <c r="B2322" s="5">
        <v>45628</v>
      </c>
      <c r="C2322" s="5" t="str">
        <f t="shared" si="108"/>
        <v>Dec</v>
      </c>
      <c r="D2322" s="5" t="str">
        <f t="shared" si="109"/>
        <v>2024</v>
      </c>
      <c r="E2322" s="3" t="s">
        <v>4427</v>
      </c>
      <c r="F2322" s="3" t="s">
        <v>11</v>
      </c>
      <c r="G2322" s="3" t="s">
        <v>61</v>
      </c>
      <c r="H2322" s="3" t="s">
        <v>77</v>
      </c>
      <c r="I2322" s="3" t="s">
        <v>109</v>
      </c>
      <c r="J2322" s="3" t="s">
        <v>4428</v>
      </c>
      <c r="K2322" s="3">
        <v>3</v>
      </c>
      <c r="L2322" s="3">
        <v>42140</v>
      </c>
      <c r="M2322" s="3">
        <f t="shared" si="110"/>
        <v>126420</v>
      </c>
      <c r="N2322" s="6">
        <f>Table2[[#This Row],[revenue]]/Table2[[#This Row],[Order ID]]</f>
        <v>10.260530801071342</v>
      </c>
      <c r="O2322" s="3" t="str" cm="1">
        <f t="array" ref="O2322">_xlfn.IFS(M2322&lt;=150000,"regular",M2322&lt;=300000,"premium",M2322&lt;=500000,"VIP")</f>
        <v>regular</v>
      </c>
    </row>
    <row r="2323" spans="1:15" x14ac:dyDescent="0.25">
      <c r="A2323" s="3">
        <v>12322</v>
      </c>
      <c r="B2323" s="5">
        <v>45212</v>
      </c>
      <c r="C2323" s="5" t="str">
        <f t="shared" si="108"/>
        <v>Oct</v>
      </c>
      <c r="D2323" s="5" t="str">
        <f t="shared" si="109"/>
        <v>2023</v>
      </c>
      <c r="E2323" s="3" t="s">
        <v>4429</v>
      </c>
      <c r="F2323" s="3" t="s">
        <v>23</v>
      </c>
      <c r="G2323" s="3" t="s">
        <v>135</v>
      </c>
      <c r="H2323" s="3" t="s">
        <v>19</v>
      </c>
      <c r="I2323" s="3" t="s">
        <v>98</v>
      </c>
      <c r="J2323" s="3" t="s">
        <v>4430</v>
      </c>
      <c r="K2323" s="3">
        <v>2</v>
      </c>
      <c r="L2323" s="3">
        <v>61838</v>
      </c>
      <c r="M2323" s="3">
        <f t="shared" si="110"/>
        <v>123676</v>
      </c>
      <c r="N2323" s="6">
        <f>Table2[[#This Row],[revenue]]/Table2[[#This Row],[Order ID]]</f>
        <v>10.037006979386463</v>
      </c>
      <c r="O2323" s="3" t="str" cm="1">
        <f t="array" ref="O2323">_xlfn.IFS(M2323&lt;=150000,"regular",M2323&lt;=300000,"premium",M2323&lt;=500000,"VIP")</f>
        <v>regular</v>
      </c>
    </row>
    <row r="2324" spans="1:15" x14ac:dyDescent="0.25">
      <c r="A2324" s="3">
        <v>12323</v>
      </c>
      <c r="B2324" s="5">
        <v>45245</v>
      </c>
      <c r="C2324" s="5" t="str">
        <f t="shared" si="108"/>
        <v>Nov</v>
      </c>
      <c r="D2324" s="5" t="str">
        <f t="shared" si="109"/>
        <v>2023</v>
      </c>
      <c r="E2324" s="3" t="s">
        <v>4431</v>
      </c>
      <c r="F2324" s="3" t="s">
        <v>23</v>
      </c>
      <c r="G2324" s="3" t="s">
        <v>24</v>
      </c>
      <c r="H2324" s="3" t="s">
        <v>39</v>
      </c>
      <c r="I2324" s="3" t="s">
        <v>40</v>
      </c>
      <c r="J2324" s="3" t="s">
        <v>1550</v>
      </c>
      <c r="K2324" s="3">
        <v>3</v>
      </c>
      <c r="L2324" s="3">
        <v>64999</v>
      </c>
      <c r="M2324" s="3">
        <f t="shared" si="110"/>
        <v>194997</v>
      </c>
      <c r="N2324" s="6">
        <f>Table2[[#This Row],[revenue]]/Table2[[#This Row],[Order ID]]</f>
        <v>15.823825367199545</v>
      </c>
      <c r="O2324" s="3" t="str" cm="1">
        <f t="array" ref="O2324">_xlfn.IFS(M2324&lt;=150000,"regular",M2324&lt;=300000,"premium",M2324&lt;=500000,"VIP")</f>
        <v>premium</v>
      </c>
    </row>
    <row r="2325" spans="1:15" x14ac:dyDescent="0.25">
      <c r="A2325" s="3">
        <v>12324</v>
      </c>
      <c r="B2325" s="5">
        <v>45331</v>
      </c>
      <c r="C2325" s="5" t="str">
        <f t="shared" si="108"/>
        <v>Feb</v>
      </c>
      <c r="D2325" s="5" t="str">
        <f t="shared" si="109"/>
        <v>2024</v>
      </c>
      <c r="E2325" s="3" t="s">
        <v>4432</v>
      </c>
      <c r="F2325" s="3" t="s">
        <v>23</v>
      </c>
      <c r="G2325" s="3" t="s">
        <v>105</v>
      </c>
      <c r="H2325" s="3" t="s">
        <v>13</v>
      </c>
      <c r="I2325" s="3" t="s">
        <v>282</v>
      </c>
      <c r="J2325" s="3" t="s">
        <v>1400</v>
      </c>
      <c r="K2325" s="3">
        <v>2</v>
      </c>
      <c r="L2325" s="3">
        <v>5842</v>
      </c>
      <c r="M2325" s="3">
        <f t="shared" si="110"/>
        <v>11684</v>
      </c>
      <c r="N2325" s="6">
        <f>Table2[[#This Row],[revenue]]/Table2[[#This Row],[Order ID]]</f>
        <v>0.94806880882830247</v>
      </c>
      <c r="O2325" s="3" t="str" cm="1">
        <f t="array" ref="O2325">_xlfn.IFS(M2325&lt;=150000,"regular",M2325&lt;=300000,"premium",M2325&lt;=500000,"VIP")</f>
        <v>regular</v>
      </c>
    </row>
    <row r="2326" spans="1:15" x14ac:dyDescent="0.25">
      <c r="A2326" s="3">
        <v>12325</v>
      </c>
      <c r="B2326" s="5">
        <v>45389</v>
      </c>
      <c r="C2326" s="5" t="str">
        <f t="shared" si="108"/>
        <v>Apr</v>
      </c>
      <c r="D2326" s="5" t="str">
        <f t="shared" si="109"/>
        <v>2024</v>
      </c>
      <c r="E2326" s="3" t="s">
        <v>4433</v>
      </c>
      <c r="F2326" s="3" t="s">
        <v>11</v>
      </c>
      <c r="G2326" s="3" t="s">
        <v>84</v>
      </c>
      <c r="H2326" s="3" t="s">
        <v>87</v>
      </c>
      <c r="I2326" s="3" t="s">
        <v>147</v>
      </c>
      <c r="J2326" s="3" t="s">
        <v>4434</v>
      </c>
      <c r="K2326" s="3">
        <v>5</v>
      </c>
      <c r="L2326" s="3">
        <v>30597</v>
      </c>
      <c r="M2326" s="3">
        <f t="shared" si="110"/>
        <v>152985</v>
      </c>
      <c r="N2326" s="6">
        <f>Table2[[#This Row],[revenue]]/Table2[[#This Row],[Order ID]]</f>
        <v>12.412576064908722</v>
      </c>
      <c r="O2326" s="3" t="str" cm="1">
        <f t="array" ref="O2326">_xlfn.IFS(M2326&lt;=150000,"regular",M2326&lt;=300000,"premium",M2326&lt;=500000,"VIP")</f>
        <v>premium</v>
      </c>
    </row>
    <row r="2327" spans="1:15" x14ac:dyDescent="0.25">
      <c r="A2327" s="3">
        <v>12326</v>
      </c>
      <c r="B2327" s="5">
        <v>45718</v>
      </c>
      <c r="C2327" s="5" t="str">
        <f t="shared" si="108"/>
        <v>Mar</v>
      </c>
      <c r="D2327" s="5" t="str">
        <f t="shared" si="109"/>
        <v>2025</v>
      </c>
      <c r="E2327" s="3" t="s">
        <v>4435</v>
      </c>
      <c r="F2327" s="3" t="s">
        <v>11</v>
      </c>
      <c r="G2327" s="3" t="s">
        <v>61</v>
      </c>
      <c r="H2327" s="3" t="s">
        <v>25</v>
      </c>
      <c r="I2327" s="3" t="s">
        <v>313</v>
      </c>
      <c r="J2327" s="3" t="s">
        <v>4436</v>
      </c>
      <c r="K2327" s="3">
        <v>1</v>
      </c>
      <c r="L2327" s="3">
        <v>26063</v>
      </c>
      <c r="M2327" s="3">
        <f t="shared" si="110"/>
        <v>26063</v>
      </c>
      <c r="N2327" s="6">
        <f>Table2[[#This Row],[revenue]]/Table2[[#This Row],[Order ID]]</f>
        <v>2.1144734707123156</v>
      </c>
      <c r="O2327" s="3" t="str" cm="1">
        <f t="array" ref="O2327">_xlfn.IFS(M2327&lt;=150000,"regular",M2327&lt;=300000,"premium",M2327&lt;=500000,"VIP")</f>
        <v>regular</v>
      </c>
    </row>
    <row r="2328" spans="1:15" x14ac:dyDescent="0.25">
      <c r="A2328" s="3">
        <v>12327</v>
      </c>
      <c r="B2328" s="5">
        <v>45790</v>
      </c>
      <c r="C2328" s="5" t="str">
        <f t="shared" si="108"/>
        <v>May</v>
      </c>
      <c r="D2328" s="5" t="str">
        <f t="shared" si="109"/>
        <v>2025</v>
      </c>
      <c r="E2328" s="3" t="s">
        <v>924</v>
      </c>
      <c r="F2328" s="3" t="s">
        <v>23</v>
      </c>
      <c r="G2328" s="3" t="s">
        <v>24</v>
      </c>
      <c r="H2328" s="3" t="s">
        <v>62</v>
      </c>
      <c r="I2328" s="3" t="s">
        <v>63</v>
      </c>
      <c r="J2328" s="3" t="s">
        <v>4437</v>
      </c>
      <c r="K2328" s="3">
        <v>2</v>
      </c>
      <c r="L2328" s="3">
        <v>44993</v>
      </c>
      <c r="M2328" s="3">
        <f t="shared" si="110"/>
        <v>89986</v>
      </c>
      <c r="N2328" s="6">
        <f>Table2[[#This Row],[revenue]]/Table2[[#This Row],[Order ID]]</f>
        <v>7.299910764987426</v>
      </c>
      <c r="O2328" s="3" t="str" cm="1">
        <f t="array" ref="O2328">_xlfn.IFS(M2328&lt;=150000,"regular",M2328&lt;=300000,"premium",M2328&lt;=500000,"VIP")</f>
        <v>regular</v>
      </c>
    </row>
    <row r="2329" spans="1:15" x14ac:dyDescent="0.25">
      <c r="A2329" s="3">
        <v>12328</v>
      </c>
      <c r="B2329" s="5">
        <v>45267</v>
      </c>
      <c r="C2329" s="5" t="str">
        <f t="shared" si="108"/>
        <v>Dec</v>
      </c>
      <c r="D2329" s="5" t="str">
        <f t="shared" si="109"/>
        <v>2023</v>
      </c>
      <c r="E2329" s="3" t="s">
        <v>4438</v>
      </c>
      <c r="F2329" s="3" t="s">
        <v>17</v>
      </c>
      <c r="G2329" s="3" t="s">
        <v>47</v>
      </c>
      <c r="H2329" s="3" t="s">
        <v>67</v>
      </c>
      <c r="I2329" s="3" t="s">
        <v>231</v>
      </c>
      <c r="J2329" s="3" t="s">
        <v>4439</v>
      </c>
      <c r="K2329" s="3">
        <v>3</v>
      </c>
      <c r="L2329" s="3">
        <v>30868</v>
      </c>
      <c r="M2329" s="3">
        <f t="shared" si="110"/>
        <v>92604</v>
      </c>
      <c r="N2329" s="6">
        <f>Table2[[#This Row],[revenue]]/Table2[[#This Row],[Order ID]]</f>
        <v>7.5116807268007788</v>
      </c>
      <c r="O2329" s="3" t="str" cm="1">
        <f t="array" ref="O2329">_xlfn.IFS(M2329&lt;=150000,"regular",M2329&lt;=300000,"premium",M2329&lt;=500000,"VIP")</f>
        <v>regular</v>
      </c>
    </row>
    <row r="2330" spans="1:15" x14ac:dyDescent="0.25">
      <c r="A2330" s="3">
        <v>12329</v>
      </c>
      <c r="B2330" s="5">
        <v>45795</v>
      </c>
      <c r="C2330" s="5" t="str">
        <f t="shared" si="108"/>
        <v>May</v>
      </c>
      <c r="D2330" s="5" t="str">
        <f t="shared" si="109"/>
        <v>2025</v>
      </c>
      <c r="E2330" s="3" t="s">
        <v>4440</v>
      </c>
      <c r="F2330" s="3" t="s">
        <v>17</v>
      </c>
      <c r="G2330" s="3" t="s">
        <v>66</v>
      </c>
      <c r="H2330" s="3" t="s">
        <v>25</v>
      </c>
      <c r="I2330" s="3" t="s">
        <v>218</v>
      </c>
      <c r="J2330" s="3" t="s">
        <v>4441</v>
      </c>
      <c r="K2330" s="3">
        <v>4</v>
      </c>
      <c r="L2330" s="3">
        <v>19920</v>
      </c>
      <c r="M2330" s="3">
        <f t="shared" si="110"/>
        <v>79680</v>
      </c>
      <c r="N2330" s="6">
        <f>Table2[[#This Row],[revenue]]/Table2[[#This Row],[Order ID]]</f>
        <v>6.4628112580095713</v>
      </c>
      <c r="O2330" s="3" t="str" cm="1">
        <f t="array" ref="O2330">_xlfn.IFS(M2330&lt;=150000,"regular",M2330&lt;=300000,"premium",M2330&lt;=500000,"VIP")</f>
        <v>regular</v>
      </c>
    </row>
    <row r="2331" spans="1:15" x14ac:dyDescent="0.25">
      <c r="A2331" s="3">
        <v>12330</v>
      </c>
      <c r="B2331" s="5">
        <v>45468</v>
      </c>
      <c r="C2331" s="5" t="str">
        <f t="shared" si="108"/>
        <v>Jun</v>
      </c>
      <c r="D2331" s="5" t="str">
        <f t="shared" si="109"/>
        <v>2024</v>
      </c>
      <c r="E2331" s="3" t="s">
        <v>4442</v>
      </c>
      <c r="F2331" s="3" t="s">
        <v>33</v>
      </c>
      <c r="G2331" s="3" t="s">
        <v>34</v>
      </c>
      <c r="H2331" s="3" t="s">
        <v>120</v>
      </c>
      <c r="I2331" s="3" t="s">
        <v>150</v>
      </c>
      <c r="J2331" s="3" t="s">
        <v>234</v>
      </c>
      <c r="K2331" s="3">
        <v>4</v>
      </c>
      <c r="L2331" s="3">
        <v>36581</v>
      </c>
      <c r="M2331" s="3">
        <f t="shared" si="110"/>
        <v>146324</v>
      </c>
      <c r="N2331" s="6">
        <f>Table2[[#This Row],[revenue]]/Table2[[#This Row],[Order ID]]</f>
        <v>11.867315490673155</v>
      </c>
      <c r="O2331" s="3" t="str" cm="1">
        <f t="array" ref="O2331">_xlfn.IFS(M2331&lt;=150000,"regular",M2331&lt;=300000,"premium",M2331&lt;=500000,"VIP")</f>
        <v>regular</v>
      </c>
    </row>
    <row r="2332" spans="1:15" x14ac:dyDescent="0.25">
      <c r="A2332" s="3">
        <v>12331</v>
      </c>
      <c r="B2332" s="5">
        <v>45541</v>
      </c>
      <c r="C2332" s="5" t="str">
        <f t="shared" si="108"/>
        <v>Sep</v>
      </c>
      <c r="D2332" s="5" t="str">
        <f t="shared" si="109"/>
        <v>2024</v>
      </c>
      <c r="E2332" s="3" t="s">
        <v>4443</v>
      </c>
      <c r="F2332" s="3" t="s">
        <v>17</v>
      </c>
      <c r="G2332" s="3" t="s">
        <v>66</v>
      </c>
      <c r="H2332" s="3" t="s">
        <v>77</v>
      </c>
      <c r="I2332" s="3" t="s">
        <v>109</v>
      </c>
      <c r="J2332" s="3" t="s">
        <v>4444</v>
      </c>
      <c r="K2332" s="3">
        <v>5</v>
      </c>
      <c r="L2332" s="3">
        <v>75521</v>
      </c>
      <c r="M2332" s="3">
        <f t="shared" si="110"/>
        <v>377605</v>
      </c>
      <c r="N2332" s="6">
        <f>Table2[[#This Row],[revenue]]/Table2[[#This Row],[Order ID]]</f>
        <v>30.62241505149623</v>
      </c>
      <c r="O2332" s="3" t="str" cm="1">
        <f t="array" ref="O2332">_xlfn.IFS(M2332&lt;=150000,"regular",M2332&lt;=300000,"premium",M2332&lt;=500000,"VIP")</f>
        <v>VIP</v>
      </c>
    </row>
    <row r="2333" spans="1:15" x14ac:dyDescent="0.25">
      <c r="A2333" s="3">
        <v>12332</v>
      </c>
      <c r="B2333" s="5">
        <v>45820</v>
      </c>
      <c r="C2333" s="5" t="str">
        <f t="shared" si="108"/>
        <v>Jun</v>
      </c>
      <c r="D2333" s="5" t="str">
        <f t="shared" si="109"/>
        <v>2025</v>
      </c>
      <c r="E2333" s="3" t="s">
        <v>4445</v>
      </c>
      <c r="F2333" s="3" t="s">
        <v>11</v>
      </c>
      <c r="G2333" s="3" t="s">
        <v>12</v>
      </c>
      <c r="H2333" s="3" t="s">
        <v>25</v>
      </c>
      <c r="I2333" s="3" t="s">
        <v>313</v>
      </c>
      <c r="J2333" s="3" t="s">
        <v>4446</v>
      </c>
      <c r="K2333" s="3">
        <v>5</v>
      </c>
      <c r="L2333" s="3">
        <v>5200</v>
      </c>
      <c r="M2333" s="3">
        <f t="shared" si="110"/>
        <v>26000</v>
      </c>
      <c r="N2333" s="6">
        <f>Table2[[#This Row],[revenue]]/Table2[[#This Row],[Order ID]]</f>
        <v>2.1083360363282515</v>
      </c>
      <c r="O2333" s="3" t="str" cm="1">
        <f t="array" ref="O2333">_xlfn.IFS(M2333&lt;=150000,"regular",M2333&lt;=300000,"premium",M2333&lt;=500000,"VIP")</f>
        <v>regular</v>
      </c>
    </row>
    <row r="2334" spans="1:15" x14ac:dyDescent="0.25">
      <c r="A2334" s="3">
        <v>12333</v>
      </c>
      <c r="B2334" s="5">
        <v>45730</v>
      </c>
      <c r="C2334" s="5" t="str">
        <f t="shared" si="108"/>
        <v>Mar</v>
      </c>
      <c r="D2334" s="5" t="str">
        <f t="shared" si="109"/>
        <v>2025</v>
      </c>
      <c r="E2334" s="3" t="s">
        <v>4447</v>
      </c>
      <c r="F2334" s="3" t="s">
        <v>33</v>
      </c>
      <c r="G2334" s="3" t="s">
        <v>43</v>
      </c>
      <c r="H2334" s="3" t="s">
        <v>25</v>
      </c>
      <c r="I2334" s="3" t="s">
        <v>58</v>
      </c>
      <c r="J2334" s="3" t="s">
        <v>4448</v>
      </c>
      <c r="K2334" s="3">
        <v>5</v>
      </c>
      <c r="L2334" s="3">
        <v>39225</v>
      </c>
      <c r="M2334" s="3">
        <f t="shared" si="110"/>
        <v>196125</v>
      </c>
      <c r="N2334" s="6">
        <f>Table2[[#This Row],[revenue]]/Table2[[#This Row],[Order ID]]</f>
        <v>15.902456823157383</v>
      </c>
      <c r="O2334" s="3" t="str" cm="1">
        <f t="array" ref="O2334">_xlfn.IFS(M2334&lt;=150000,"regular",M2334&lt;=300000,"premium",M2334&lt;=500000,"VIP")</f>
        <v>premium</v>
      </c>
    </row>
    <row r="2335" spans="1:15" x14ac:dyDescent="0.25">
      <c r="A2335" s="3">
        <v>12334</v>
      </c>
      <c r="B2335" s="5">
        <v>45333</v>
      </c>
      <c r="C2335" s="5" t="str">
        <f t="shared" si="108"/>
        <v>Feb</v>
      </c>
      <c r="D2335" s="5" t="str">
        <f t="shared" si="109"/>
        <v>2024</v>
      </c>
      <c r="E2335" s="3" t="s">
        <v>4449</v>
      </c>
      <c r="F2335" s="3" t="s">
        <v>23</v>
      </c>
      <c r="G2335" s="3" t="s">
        <v>135</v>
      </c>
      <c r="H2335" s="3" t="s">
        <v>19</v>
      </c>
      <c r="I2335" s="3" t="s">
        <v>20</v>
      </c>
      <c r="J2335" s="3" t="s">
        <v>4450</v>
      </c>
      <c r="K2335" s="3">
        <v>5</v>
      </c>
      <c r="L2335" s="3">
        <v>44351</v>
      </c>
      <c r="M2335" s="3">
        <f t="shared" si="110"/>
        <v>221755</v>
      </c>
      <c r="N2335" s="6">
        <f>Table2[[#This Row],[revenue]]/Table2[[#This Row],[Order ID]]</f>
        <v>17.979163288470893</v>
      </c>
      <c r="O2335" s="3" t="str" cm="1">
        <f t="array" ref="O2335">_xlfn.IFS(M2335&lt;=150000,"regular",M2335&lt;=300000,"premium",M2335&lt;=500000,"VIP")</f>
        <v>premium</v>
      </c>
    </row>
    <row r="2336" spans="1:15" x14ac:dyDescent="0.25">
      <c r="A2336" s="3">
        <v>12335</v>
      </c>
      <c r="B2336" s="5">
        <v>45563</v>
      </c>
      <c r="C2336" s="5" t="str">
        <f t="shared" si="108"/>
        <v>Sep</v>
      </c>
      <c r="D2336" s="5" t="str">
        <f t="shared" si="109"/>
        <v>2024</v>
      </c>
      <c r="E2336" s="3" t="s">
        <v>4451</v>
      </c>
      <c r="F2336" s="3" t="s">
        <v>23</v>
      </c>
      <c r="G2336" s="3" t="s">
        <v>24</v>
      </c>
      <c r="H2336" s="3" t="s">
        <v>13</v>
      </c>
      <c r="I2336" s="3" t="s">
        <v>14</v>
      </c>
      <c r="J2336" s="3" t="s">
        <v>4452</v>
      </c>
      <c r="K2336" s="3">
        <v>4</v>
      </c>
      <c r="L2336" s="3">
        <v>56165</v>
      </c>
      <c r="M2336" s="3">
        <f t="shared" si="110"/>
        <v>224660</v>
      </c>
      <c r="N2336" s="6">
        <f>Table2[[#This Row],[revenue]]/Table2[[#This Row],[Order ID]]</f>
        <v>18.213214430482367</v>
      </c>
      <c r="O2336" s="3" t="str" cm="1">
        <f t="array" ref="O2336">_xlfn.IFS(M2336&lt;=150000,"regular",M2336&lt;=300000,"premium",M2336&lt;=500000,"VIP")</f>
        <v>premium</v>
      </c>
    </row>
    <row r="2337" spans="1:15" x14ac:dyDescent="0.25">
      <c r="A2337" s="3">
        <v>12336</v>
      </c>
      <c r="B2337" s="5">
        <v>45218</v>
      </c>
      <c r="C2337" s="5" t="str">
        <f t="shared" si="108"/>
        <v>Oct</v>
      </c>
      <c r="D2337" s="5" t="str">
        <f t="shared" si="109"/>
        <v>2023</v>
      </c>
      <c r="E2337" s="3" t="s">
        <v>4453</v>
      </c>
      <c r="F2337" s="3" t="s">
        <v>11</v>
      </c>
      <c r="G2337" s="3" t="s">
        <v>84</v>
      </c>
      <c r="H2337" s="3" t="s">
        <v>19</v>
      </c>
      <c r="I2337" s="3" t="s">
        <v>124</v>
      </c>
      <c r="J2337" s="3" t="s">
        <v>562</v>
      </c>
      <c r="K2337" s="3">
        <v>3</v>
      </c>
      <c r="L2337" s="3">
        <v>42486</v>
      </c>
      <c r="M2337" s="3">
        <f t="shared" si="110"/>
        <v>127458</v>
      </c>
      <c r="N2337" s="6">
        <f>Table2[[#This Row],[revenue]]/Table2[[#This Row],[Order ID]]</f>
        <v>10.332198443579767</v>
      </c>
      <c r="O2337" s="3" t="str" cm="1">
        <f t="array" ref="O2337">_xlfn.IFS(M2337&lt;=150000,"regular",M2337&lt;=300000,"premium",M2337&lt;=500000,"VIP")</f>
        <v>regular</v>
      </c>
    </row>
    <row r="2338" spans="1:15" x14ac:dyDescent="0.25">
      <c r="A2338" s="3">
        <v>12337</v>
      </c>
      <c r="B2338" s="5">
        <v>45488</v>
      </c>
      <c r="C2338" s="5" t="str">
        <f t="shared" si="108"/>
        <v>Jul</v>
      </c>
      <c r="D2338" s="5" t="str">
        <f t="shared" si="109"/>
        <v>2024</v>
      </c>
      <c r="E2338" s="3" t="s">
        <v>4454</v>
      </c>
      <c r="F2338" s="3" t="s">
        <v>11</v>
      </c>
      <c r="G2338" s="3" t="s">
        <v>12</v>
      </c>
      <c r="H2338" s="3" t="s">
        <v>39</v>
      </c>
      <c r="I2338" s="3" t="s">
        <v>192</v>
      </c>
      <c r="J2338" s="3" t="s">
        <v>4455</v>
      </c>
      <c r="K2338" s="3">
        <v>4</v>
      </c>
      <c r="L2338" s="3">
        <v>24556</v>
      </c>
      <c r="M2338" s="3">
        <f t="shared" si="110"/>
        <v>98224</v>
      </c>
      <c r="N2338" s="6">
        <f>Table2[[#This Row],[revenue]]/Table2[[#This Row],[Order ID]]</f>
        <v>7.9617411039961095</v>
      </c>
      <c r="O2338" s="3" t="str" cm="1">
        <f t="array" ref="O2338">_xlfn.IFS(M2338&lt;=150000,"regular",M2338&lt;=300000,"premium",M2338&lt;=500000,"VIP")</f>
        <v>regular</v>
      </c>
    </row>
    <row r="2339" spans="1:15" x14ac:dyDescent="0.25">
      <c r="A2339" s="3">
        <v>12338</v>
      </c>
      <c r="B2339" s="5">
        <v>45237</v>
      </c>
      <c r="C2339" s="5" t="str">
        <f t="shared" si="108"/>
        <v>Nov</v>
      </c>
      <c r="D2339" s="5" t="str">
        <f t="shared" si="109"/>
        <v>2023</v>
      </c>
      <c r="E2339" s="3" t="s">
        <v>4456</v>
      </c>
      <c r="F2339" s="3" t="s">
        <v>23</v>
      </c>
      <c r="G2339" s="3" t="s">
        <v>24</v>
      </c>
      <c r="H2339" s="3" t="s">
        <v>87</v>
      </c>
      <c r="I2339" s="3" t="s">
        <v>147</v>
      </c>
      <c r="J2339" s="3" t="s">
        <v>4457</v>
      </c>
      <c r="K2339" s="3">
        <v>3</v>
      </c>
      <c r="L2339" s="3">
        <v>63186</v>
      </c>
      <c r="M2339" s="3">
        <f t="shared" si="110"/>
        <v>189558</v>
      </c>
      <c r="N2339" s="6">
        <f>Table2[[#This Row],[revenue]]/Table2[[#This Row],[Order ID]]</f>
        <v>15.363754255146702</v>
      </c>
      <c r="O2339" s="3" t="str" cm="1">
        <f t="array" ref="O2339">_xlfn.IFS(M2339&lt;=150000,"regular",M2339&lt;=300000,"premium",M2339&lt;=500000,"VIP")</f>
        <v>premium</v>
      </c>
    </row>
    <row r="2340" spans="1:15" x14ac:dyDescent="0.25">
      <c r="A2340" s="3">
        <v>12339</v>
      </c>
      <c r="B2340" s="5">
        <v>45845</v>
      </c>
      <c r="C2340" s="5" t="str">
        <f t="shared" si="108"/>
        <v>Jul</v>
      </c>
      <c r="D2340" s="5" t="str">
        <f t="shared" si="109"/>
        <v>2025</v>
      </c>
      <c r="E2340" s="3" t="s">
        <v>4458</v>
      </c>
      <c r="F2340" s="3" t="s">
        <v>33</v>
      </c>
      <c r="G2340" s="3" t="s">
        <v>34</v>
      </c>
      <c r="H2340" s="3" t="s">
        <v>67</v>
      </c>
      <c r="I2340" s="3" t="s">
        <v>195</v>
      </c>
      <c r="J2340" s="3" t="s">
        <v>4459</v>
      </c>
      <c r="K2340" s="3">
        <v>5</v>
      </c>
      <c r="L2340" s="3">
        <v>74466</v>
      </c>
      <c r="M2340" s="3">
        <f t="shared" si="110"/>
        <v>372330</v>
      </c>
      <c r="N2340" s="6">
        <f>Table2[[#This Row],[revenue]]/Table2[[#This Row],[Order ID]]</f>
        <v>30.175054704595187</v>
      </c>
      <c r="O2340" s="3" t="str" cm="1">
        <f t="array" ref="O2340">_xlfn.IFS(M2340&lt;=150000,"regular",M2340&lt;=300000,"premium",M2340&lt;=500000,"VIP")</f>
        <v>VIP</v>
      </c>
    </row>
    <row r="2341" spans="1:15" x14ac:dyDescent="0.25">
      <c r="A2341" s="3">
        <v>12340</v>
      </c>
      <c r="B2341" s="5">
        <v>45342</v>
      </c>
      <c r="C2341" s="5" t="str">
        <f t="shared" si="108"/>
        <v>Feb</v>
      </c>
      <c r="D2341" s="5" t="str">
        <f t="shared" si="109"/>
        <v>2024</v>
      </c>
      <c r="E2341" s="3" t="s">
        <v>4460</v>
      </c>
      <c r="F2341" s="3" t="s">
        <v>11</v>
      </c>
      <c r="G2341" s="3" t="s">
        <v>84</v>
      </c>
      <c r="H2341" s="3" t="s">
        <v>13</v>
      </c>
      <c r="I2341" s="3" t="s">
        <v>14</v>
      </c>
      <c r="J2341" s="3" t="s">
        <v>4461</v>
      </c>
      <c r="K2341" s="3">
        <v>3</v>
      </c>
      <c r="L2341" s="3">
        <v>37534</v>
      </c>
      <c r="M2341" s="3">
        <f t="shared" si="110"/>
        <v>112602</v>
      </c>
      <c r="N2341" s="6">
        <f>Table2[[#This Row],[revenue]]/Table2[[#This Row],[Order ID]]</f>
        <v>9.1249594813614259</v>
      </c>
      <c r="O2341" s="3" t="str" cm="1">
        <f t="array" ref="O2341">_xlfn.IFS(M2341&lt;=150000,"regular",M2341&lt;=300000,"premium",M2341&lt;=500000,"VIP")</f>
        <v>regular</v>
      </c>
    </row>
    <row r="2342" spans="1:15" x14ac:dyDescent="0.25">
      <c r="A2342" s="3">
        <v>12341</v>
      </c>
      <c r="B2342" s="5">
        <v>45273</v>
      </c>
      <c r="C2342" s="5" t="str">
        <f t="shared" si="108"/>
        <v>Dec</v>
      </c>
      <c r="D2342" s="5" t="str">
        <f t="shared" si="109"/>
        <v>2023</v>
      </c>
      <c r="E2342" s="3" t="s">
        <v>4462</v>
      </c>
      <c r="F2342" s="3" t="s">
        <v>33</v>
      </c>
      <c r="G2342" s="3" t="s">
        <v>34</v>
      </c>
      <c r="H2342" s="3" t="s">
        <v>25</v>
      </c>
      <c r="I2342" s="3" t="s">
        <v>95</v>
      </c>
      <c r="J2342" s="3" t="s">
        <v>4463</v>
      </c>
      <c r="K2342" s="3">
        <v>4</v>
      </c>
      <c r="L2342" s="3">
        <v>48345</v>
      </c>
      <c r="M2342" s="3">
        <f t="shared" si="110"/>
        <v>193380</v>
      </c>
      <c r="N2342" s="6">
        <f>Table2[[#This Row],[revenue]]/Table2[[#This Row],[Order ID]]</f>
        <v>15.669718823434081</v>
      </c>
      <c r="O2342" s="3" t="str" cm="1">
        <f t="array" ref="O2342">_xlfn.IFS(M2342&lt;=150000,"regular",M2342&lt;=300000,"premium",M2342&lt;=500000,"VIP")</f>
        <v>premium</v>
      </c>
    </row>
    <row r="2343" spans="1:15" x14ac:dyDescent="0.25">
      <c r="A2343" s="3">
        <v>12342</v>
      </c>
      <c r="B2343" s="5">
        <v>45674</v>
      </c>
      <c r="C2343" s="5" t="str">
        <f t="shared" si="108"/>
        <v>Jan</v>
      </c>
      <c r="D2343" s="5" t="str">
        <f t="shared" si="109"/>
        <v>2025</v>
      </c>
      <c r="E2343" s="3" t="s">
        <v>4464</v>
      </c>
      <c r="F2343" s="3" t="s">
        <v>17</v>
      </c>
      <c r="G2343" s="3" t="s">
        <v>51</v>
      </c>
      <c r="H2343" s="3" t="s">
        <v>67</v>
      </c>
      <c r="I2343" s="3" t="s">
        <v>195</v>
      </c>
      <c r="J2343" s="3" t="s">
        <v>2468</v>
      </c>
      <c r="K2343" s="3">
        <v>5</v>
      </c>
      <c r="L2343" s="3">
        <v>53177</v>
      </c>
      <c r="M2343" s="3">
        <f t="shared" si="110"/>
        <v>265885</v>
      </c>
      <c r="N2343" s="6">
        <f>Table2[[#This Row],[revenue]]/Table2[[#This Row],[Order ID]]</f>
        <v>21.543104845243882</v>
      </c>
      <c r="O2343" s="3" t="str" cm="1">
        <f t="array" ref="O2343">_xlfn.IFS(M2343&lt;=150000,"regular",M2343&lt;=300000,"premium",M2343&lt;=500000,"VIP")</f>
        <v>premium</v>
      </c>
    </row>
    <row r="2344" spans="1:15" x14ac:dyDescent="0.25">
      <c r="A2344" s="3">
        <v>12343</v>
      </c>
      <c r="B2344" s="5">
        <v>45418</v>
      </c>
      <c r="C2344" s="5" t="str">
        <f t="shared" si="108"/>
        <v>May</v>
      </c>
      <c r="D2344" s="5" t="str">
        <f t="shared" si="109"/>
        <v>2024</v>
      </c>
      <c r="E2344" s="3" t="s">
        <v>4465</v>
      </c>
      <c r="F2344" s="3" t="s">
        <v>11</v>
      </c>
      <c r="G2344" s="3" t="s">
        <v>12</v>
      </c>
      <c r="H2344" s="3" t="s">
        <v>87</v>
      </c>
      <c r="I2344" s="3" t="s">
        <v>88</v>
      </c>
      <c r="J2344" s="3" t="s">
        <v>4466</v>
      </c>
      <c r="K2344" s="3">
        <v>5</v>
      </c>
      <c r="L2344" s="3">
        <v>6951</v>
      </c>
      <c r="M2344" s="3">
        <f t="shared" si="110"/>
        <v>34755</v>
      </c>
      <c r="N2344" s="6">
        <f>Table2[[#This Row],[revenue]]/Table2[[#This Row],[Order ID]]</f>
        <v>2.8157660212266062</v>
      </c>
      <c r="O2344" s="3" t="str" cm="1">
        <f t="array" ref="O2344">_xlfn.IFS(M2344&lt;=150000,"regular",M2344&lt;=300000,"premium",M2344&lt;=500000,"VIP")</f>
        <v>regular</v>
      </c>
    </row>
    <row r="2345" spans="1:15" x14ac:dyDescent="0.25">
      <c r="A2345" s="3">
        <v>12344</v>
      </c>
      <c r="B2345" s="5">
        <v>45240</v>
      </c>
      <c r="C2345" s="5" t="str">
        <f t="shared" si="108"/>
        <v>Nov</v>
      </c>
      <c r="D2345" s="5" t="str">
        <f t="shared" si="109"/>
        <v>2023</v>
      </c>
      <c r="E2345" s="3" t="s">
        <v>4467</v>
      </c>
      <c r="F2345" s="3" t="s">
        <v>17</v>
      </c>
      <c r="G2345" s="3" t="s">
        <v>18</v>
      </c>
      <c r="H2345" s="3" t="s">
        <v>19</v>
      </c>
      <c r="I2345" s="3" t="s">
        <v>52</v>
      </c>
      <c r="J2345" s="3" t="s">
        <v>515</v>
      </c>
      <c r="K2345" s="3">
        <v>1</v>
      </c>
      <c r="L2345" s="3">
        <v>46409</v>
      </c>
      <c r="M2345" s="3">
        <f t="shared" si="110"/>
        <v>46409</v>
      </c>
      <c r="N2345" s="6">
        <f>Table2[[#This Row],[revenue]]/Table2[[#This Row],[Order ID]]</f>
        <v>3.7596403110823071</v>
      </c>
      <c r="O2345" s="3" t="str" cm="1">
        <f t="array" ref="O2345">_xlfn.IFS(M2345&lt;=150000,"regular",M2345&lt;=300000,"premium",M2345&lt;=500000,"VIP")</f>
        <v>regular</v>
      </c>
    </row>
    <row r="2346" spans="1:15" x14ac:dyDescent="0.25">
      <c r="A2346" s="3">
        <v>12345</v>
      </c>
      <c r="B2346" s="5">
        <v>45371</v>
      </c>
      <c r="C2346" s="5" t="str">
        <f t="shared" si="108"/>
        <v>Mar</v>
      </c>
      <c r="D2346" s="5" t="str">
        <f t="shared" si="109"/>
        <v>2024</v>
      </c>
      <c r="E2346" s="3" t="s">
        <v>4468</v>
      </c>
      <c r="F2346" s="3" t="s">
        <v>11</v>
      </c>
      <c r="G2346" s="3" t="s">
        <v>138</v>
      </c>
      <c r="H2346" s="3" t="s">
        <v>25</v>
      </c>
      <c r="I2346" s="3" t="s">
        <v>218</v>
      </c>
      <c r="J2346" s="3" t="s">
        <v>4469</v>
      </c>
      <c r="K2346" s="3">
        <v>3</v>
      </c>
      <c r="L2346" s="3">
        <v>40030</v>
      </c>
      <c r="M2346" s="3">
        <f t="shared" si="110"/>
        <v>120090</v>
      </c>
      <c r="N2346" s="6">
        <f>Table2[[#This Row],[revenue]]/Table2[[#This Row],[Order ID]]</f>
        <v>9.7278250303766711</v>
      </c>
      <c r="O2346" s="3" t="str" cm="1">
        <f t="array" ref="O2346">_xlfn.IFS(M2346&lt;=150000,"regular",M2346&lt;=300000,"premium",M2346&lt;=500000,"VIP")</f>
        <v>regular</v>
      </c>
    </row>
    <row r="2347" spans="1:15" x14ac:dyDescent="0.25">
      <c r="A2347" s="3">
        <v>12346</v>
      </c>
      <c r="B2347" s="5">
        <v>45384</v>
      </c>
      <c r="C2347" s="5" t="str">
        <f t="shared" si="108"/>
        <v>Apr</v>
      </c>
      <c r="D2347" s="5" t="str">
        <f t="shared" si="109"/>
        <v>2024</v>
      </c>
      <c r="E2347" s="3" t="s">
        <v>4470</v>
      </c>
      <c r="F2347" s="3" t="s">
        <v>33</v>
      </c>
      <c r="G2347" s="3" t="s">
        <v>101</v>
      </c>
      <c r="H2347" s="3" t="s">
        <v>13</v>
      </c>
      <c r="I2347" s="3" t="s">
        <v>282</v>
      </c>
      <c r="J2347" s="3" t="s">
        <v>4471</v>
      </c>
      <c r="K2347" s="3">
        <v>3</v>
      </c>
      <c r="L2347" s="3">
        <v>2899</v>
      </c>
      <c r="M2347" s="3">
        <f t="shared" si="110"/>
        <v>8697</v>
      </c>
      <c r="N2347" s="6">
        <f>Table2[[#This Row],[revenue]]/Table2[[#This Row],[Order ID]]</f>
        <v>0.70443868459420056</v>
      </c>
      <c r="O2347" s="3" t="str" cm="1">
        <f t="array" ref="O2347">_xlfn.IFS(M2347&lt;=150000,"regular",M2347&lt;=300000,"premium",M2347&lt;=500000,"VIP")</f>
        <v>regular</v>
      </c>
    </row>
    <row r="2348" spans="1:15" x14ac:dyDescent="0.25">
      <c r="A2348" s="3">
        <v>12347</v>
      </c>
      <c r="B2348" s="5">
        <v>45747</v>
      </c>
      <c r="C2348" s="5" t="str">
        <f t="shared" si="108"/>
        <v>Mar</v>
      </c>
      <c r="D2348" s="5" t="str">
        <f t="shared" si="109"/>
        <v>2025</v>
      </c>
      <c r="E2348" s="3" t="s">
        <v>4472</v>
      </c>
      <c r="F2348" s="3" t="s">
        <v>23</v>
      </c>
      <c r="G2348" s="3" t="s">
        <v>105</v>
      </c>
      <c r="H2348" s="3" t="s">
        <v>39</v>
      </c>
      <c r="I2348" s="3" t="s">
        <v>192</v>
      </c>
      <c r="J2348" s="3" t="s">
        <v>3914</v>
      </c>
      <c r="K2348" s="3">
        <v>1</v>
      </c>
      <c r="L2348" s="3">
        <v>54239</v>
      </c>
      <c r="M2348" s="3">
        <f t="shared" si="110"/>
        <v>54239</v>
      </c>
      <c r="N2348" s="6">
        <f>Table2[[#This Row],[revenue]]/Table2[[#This Row],[Order ID]]</f>
        <v>4.3928889608811854</v>
      </c>
      <c r="O2348" s="3" t="str" cm="1">
        <f t="array" ref="O2348">_xlfn.IFS(M2348&lt;=150000,"regular",M2348&lt;=300000,"premium",M2348&lt;=500000,"VIP")</f>
        <v>regular</v>
      </c>
    </row>
    <row r="2349" spans="1:15" x14ac:dyDescent="0.25">
      <c r="A2349" s="3">
        <v>12348</v>
      </c>
      <c r="B2349" s="5">
        <v>45538</v>
      </c>
      <c r="C2349" s="5" t="str">
        <f t="shared" si="108"/>
        <v>Sep</v>
      </c>
      <c r="D2349" s="5" t="str">
        <f t="shared" si="109"/>
        <v>2024</v>
      </c>
      <c r="E2349" s="3" t="s">
        <v>3286</v>
      </c>
      <c r="F2349" s="3" t="s">
        <v>23</v>
      </c>
      <c r="G2349" s="3" t="s">
        <v>76</v>
      </c>
      <c r="H2349" s="3" t="s">
        <v>120</v>
      </c>
      <c r="I2349" s="3" t="s">
        <v>155</v>
      </c>
      <c r="J2349" s="3" t="s">
        <v>657</v>
      </c>
      <c r="K2349" s="3">
        <v>1</v>
      </c>
      <c r="L2349" s="3">
        <v>635</v>
      </c>
      <c r="M2349" s="3">
        <f t="shared" si="110"/>
        <v>635</v>
      </c>
      <c r="N2349" s="6">
        <f>Table2[[#This Row],[revenue]]/Table2[[#This Row],[Order ID]]</f>
        <v>5.1425332037576939E-2</v>
      </c>
      <c r="O2349" s="3" t="str" cm="1">
        <f t="array" ref="O2349">_xlfn.IFS(M2349&lt;=150000,"regular",M2349&lt;=300000,"premium",M2349&lt;=500000,"VIP")</f>
        <v>regular</v>
      </c>
    </row>
    <row r="2350" spans="1:15" x14ac:dyDescent="0.25">
      <c r="A2350" s="3">
        <v>12349</v>
      </c>
      <c r="B2350" s="5">
        <v>45394</v>
      </c>
      <c r="C2350" s="5" t="str">
        <f t="shared" si="108"/>
        <v>Apr</v>
      </c>
      <c r="D2350" s="5" t="str">
        <f t="shared" si="109"/>
        <v>2024</v>
      </c>
      <c r="E2350" s="3" t="s">
        <v>4473</v>
      </c>
      <c r="F2350" s="3" t="s">
        <v>17</v>
      </c>
      <c r="G2350" s="3" t="s">
        <v>47</v>
      </c>
      <c r="H2350" s="3" t="s">
        <v>35</v>
      </c>
      <c r="I2350" s="3" t="s">
        <v>44</v>
      </c>
      <c r="J2350" s="3" t="s">
        <v>4474</v>
      </c>
      <c r="K2350" s="3">
        <v>2</v>
      </c>
      <c r="L2350" s="3">
        <v>23101</v>
      </c>
      <c r="M2350" s="3">
        <f t="shared" si="110"/>
        <v>46202</v>
      </c>
      <c r="N2350" s="6">
        <f>Table2[[#This Row],[revenue]]/Table2[[#This Row],[Order ID]]</f>
        <v>3.741355575350231</v>
      </c>
      <c r="O2350" s="3" t="str" cm="1">
        <f t="array" ref="O2350">_xlfn.IFS(M2350&lt;=150000,"regular",M2350&lt;=300000,"premium",M2350&lt;=500000,"VIP")</f>
        <v>regular</v>
      </c>
    </row>
    <row r="2351" spans="1:15" x14ac:dyDescent="0.25">
      <c r="A2351" s="3">
        <v>12350</v>
      </c>
      <c r="B2351" s="5">
        <v>45898</v>
      </c>
      <c r="C2351" s="5" t="str">
        <f t="shared" si="108"/>
        <v>Aug</v>
      </c>
      <c r="D2351" s="5" t="str">
        <f t="shared" si="109"/>
        <v>2025</v>
      </c>
      <c r="E2351" s="3" t="s">
        <v>4475</v>
      </c>
      <c r="F2351" s="3" t="s">
        <v>33</v>
      </c>
      <c r="G2351" s="3" t="s">
        <v>94</v>
      </c>
      <c r="H2351" s="3" t="s">
        <v>25</v>
      </c>
      <c r="I2351" s="3" t="s">
        <v>26</v>
      </c>
      <c r="J2351" s="3" t="s">
        <v>4476</v>
      </c>
      <c r="K2351" s="3">
        <v>1</v>
      </c>
      <c r="L2351" s="3">
        <v>71043</v>
      </c>
      <c r="M2351" s="3">
        <f t="shared" si="110"/>
        <v>71043</v>
      </c>
      <c r="N2351" s="6">
        <f>Table2[[#This Row],[revenue]]/Table2[[#This Row],[Order ID]]</f>
        <v>5.7524696356275307</v>
      </c>
      <c r="O2351" s="3" t="str" cm="1">
        <f t="array" ref="O2351">_xlfn.IFS(M2351&lt;=150000,"regular",M2351&lt;=300000,"premium",M2351&lt;=500000,"VIP")</f>
        <v>regular</v>
      </c>
    </row>
    <row r="2352" spans="1:15" x14ac:dyDescent="0.25">
      <c r="A2352" s="3">
        <v>12351</v>
      </c>
      <c r="B2352" s="5">
        <v>45486</v>
      </c>
      <c r="C2352" s="5" t="str">
        <f t="shared" si="108"/>
        <v>Jul</v>
      </c>
      <c r="D2352" s="5" t="str">
        <f t="shared" si="109"/>
        <v>2024</v>
      </c>
      <c r="E2352" s="3" t="s">
        <v>4477</v>
      </c>
      <c r="F2352" s="3" t="s">
        <v>17</v>
      </c>
      <c r="G2352" s="3" t="s">
        <v>47</v>
      </c>
      <c r="H2352" s="3" t="s">
        <v>77</v>
      </c>
      <c r="I2352" s="3" t="s">
        <v>109</v>
      </c>
      <c r="J2352" s="3" t="s">
        <v>3125</v>
      </c>
      <c r="K2352" s="3">
        <v>4</v>
      </c>
      <c r="L2352" s="3">
        <v>67753</v>
      </c>
      <c r="M2352" s="3">
        <f t="shared" si="110"/>
        <v>271012</v>
      </c>
      <c r="N2352" s="6">
        <f>Table2[[#This Row],[revenue]]/Table2[[#This Row],[Order ID]]</f>
        <v>21.942514776131489</v>
      </c>
      <c r="O2352" s="3" t="str" cm="1">
        <f t="array" ref="O2352">_xlfn.IFS(M2352&lt;=150000,"regular",M2352&lt;=300000,"premium",M2352&lt;=500000,"VIP")</f>
        <v>premium</v>
      </c>
    </row>
    <row r="2353" spans="1:15" x14ac:dyDescent="0.25">
      <c r="A2353" s="3">
        <v>12352</v>
      </c>
      <c r="B2353" s="5">
        <v>45321</v>
      </c>
      <c r="C2353" s="5" t="str">
        <f t="shared" si="108"/>
        <v>Jan</v>
      </c>
      <c r="D2353" s="5" t="str">
        <f t="shared" si="109"/>
        <v>2024</v>
      </c>
      <c r="E2353" s="3" t="s">
        <v>4478</v>
      </c>
      <c r="F2353" s="3" t="s">
        <v>11</v>
      </c>
      <c r="G2353" s="3" t="s">
        <v>165</v>
      </c>
      <c r="H2353" s="3" t="s">
        <v>62</v>
      </c>
      <c r="I2353" s="3" t="s">
        <v>106</v>
      </c>
      <c r="J2353" s="3" t="s">
        <v>4479</v>
      </c>
      <c r="K2353" s="3">
        <v>3</v>
      </c>
      <c r="L2353" s="3">
        <v>9574</v>
      </c>
      <c r="M2353" s="3">
        <f t="shared" si="110"/>
        <v>28722</v>
      </c>
      <c r="N2353" s="6">
        <f>Table2[[#This Row],[revenue]]/Table2[[#This Row],[Order ID]]</f>
        <v>2.3252914507772022</v>
      </c>
      <c r="O2353" s="3" t="str" cm="1">
        <f t="array" ref="O2353">_xlfn.IFS(M2353&lt;=150000,"regular",M2353&lt;=300000,"premium",M2353&lt;=500000,"VIP")</f>
        <v>regular</v>
      </c>
    </row>
    <row r="2354" spans="1:15" x14ac:dyDescent="0.25">
      <c r="A2354" s="3">
        <v>12353</v>
      </c>
      <c r="B2354" s="5">
        <v>45228</v>
      </c>
      <c r="C2354" s="5" t="str">
        <f t="shared" si="108"/>
        <v>Oct</v>
      </c>
      <c r="D2354" s="5" t="str">
        <f t="shared" si="109"/>
        <v>2023</v>
      </c>
      <c r="E2354" s="3" t="s">
        <v>4480</v>
      </c>
      <c r="F2354" s="3" t="s">
        <v>33</v>
      </c>
      <c r="G2354" s="3" t="s">
        <v>101</v>
      </c>
      <c r="H2354" s="3" t="s">
        <v>120</v>
      </c>
      <c r="I2354" s="3" t="s">
        <v>150</v>
      </c>
      <c r="J2354" s="3" t="s">
        <v>1309</v>
      </c>
      <c r="K2354" s="3">
        <v>5</v>
      </c>
      <c r="L2354" s="3">
        <v>1299</v>
      </c>
      <c r="M2354" s="3">
        <f t="shared" si="110"/>
        <v>6495</v>
      </c>
      <c r="N2354" s="6">
        <f>Table2[[#This Row],[revenue]]/Table2[[#This Row],[Order ID]]</f>
        <v>0.52578321055614019</v>
      </c>
      <c r="O2354" s="3" t="str" cm="1">
        <f t="array" ref="O2354">_xlfn.IFS(M2354&lt;=150000,"regular",M2354&lt;=300000,"premium",M2354&lt;=500000,"VIP")</f>
        <v>regular</v>
      </c>
    </row>
    <row r="2355" spans="1:15" x14ac:dyDescent="0.25">
      <c r="A2355" s="3">
        <v>12354</v>
      </c>
      <c r="B2355" s="5">
        <v>45483</v>
      </c>
      <c r="C2355" s="5" t="str">
        <f t="shared" si="108"/>
        <v>Jul</v>
      </c>
      <c r="D2355" s="5" t="str">
        <f t="shared" si="109"/>
        <v>2024</v>
      </c>
      <c r="E2355" s="3" t="s">
        <v>4481</v>
      </c>
      <c r="F2355" s="3" t="s">
        <v>23</v>
      </c>
      <c r="G2355" s="3" t="s">
        <v>24</v>
      </c>
      <c r="H2355" s="3" t="s">
        <v>39</v>
      </c>
      <c r="I2355" s="3" t="s">
        <v>192</v>
      </c>
      <c r="J2355" s="3" t="s">
        <v>4482</v>
      </c>
      <c r="K2355" s="3">
        <v>5</v>
      </c>
      <c r="L2355" s="3">
        <v>4600</v>
      </c>
      <c r="M2355" s="3">
        <f t="shared" si="110"/>
        <v>23000</v>
      </c>
      <c r="N2355" s="6">
        <f>Table2[[#This Row],[revenue]]/Table2[[#This Row],[Order ID]]</f>
        <v>1.8617451837461552</v>
      </c>
      <c r="O2355" s="3" t="str" cm="1">
        <f t="array" ref="O2355">_xlfn.IFS(M2355&lt;=150000,"regular",M2355&lt;=300000,"premium",M2355&lt;=500000,"VIP")</f>
        <v>regular</v>
      </c>
    </row>
    <row r="2356" spans="1:15" x14ac:dyDescent="0.25">
      <c r="A2356" s="3">
        <v>12355</v>
      </c>
      <c r="B2356" s="5">
        <v>45605</v>
      </c>
      <c r="C2356" s="5" t="str">
        <f t="shared" si="108"/>
        <v>Nov</v>
      </c>
      <c r="D2356" s="5" t="str">
        <f t="shared" si="109"/>
        <v>2024</v>
      </c>
      <c r="E2356" s="3" t="s">
        <v>4483</v>
      </c>
      <c r="F2356" s="3" t="s">
        <v>17</v>
      </c>
      <c r="G2356" s="3" t="s">
        <v>51</v>
      </c>
      <c r="H2356" s="3" t="s">
        <v>25</v>
      </c>
      <c r="I2356" s="3" t="s">
        <v>95</v>
      </c>
      <c r="J2356" s="3" t="s">
        <v>4484</v>
      </c>
      <c r="K2356" s="3">
        <v>2</v>
      </c>
      <c r="L2356" s="3">
        <v>74248</v>
      </c>
      <c r="M2356" s="3">
        <f t="shared" si="110"/>
        <v>148496</v>
      </c>
      <c r="N2356" s="6">
        <f>Table2[[#This Row],[revenue]]/Table2[[#This Row],[Order ID]]</f>
        <v>12.019101578308376</v>
      </c>
      <c r="O2356" s="3" t="str" cm="1">
        <f t="array" ref="O2356">_xlfn.IFS(M2356&lt;=150000,"regular",M2356&lt;=300000,"premium",M2356&lt;=500000,"VIP")</f>
        <v>regular</v>
      </c>
    </row>
    <row r="2357" spans="1:15" x14ac:dyDescent="0.25">
      <c r="A2357" s="3">
        <v>12356</v>
      </c>
      <c r="B2357" s="5">
        <v>45430</v>
      </c>
      <c r="C2357" s="5" t="str">
        <f t="shared" si="108"/>
        <v>May</v>
      </c>
      <c r="D2357" s="5" t="str">
        <f t="shared" si="109"/>
        <v>2024</v>
      </c>
      <c r="E2357" s="3" t="s">
        <v>4485</v>
      </c>
      <c r="F2357" s="3" t="s">
        <v>23</v>
      </c>
      <c r="G2357" s="3" t="s">
        <v>24</v>
      </c>
      <c r="H2357" s="3" t="s">
        <v>13</v>
      </c>
      <c r="I2357" s="3" t="s">
        <v>14</v>
      </c>
      <c r="J2357" s="3" t="s">
        <v>4486</v>
      </c>
      <c r="K2357" s="3">
        <v>5</v>
      </c>
      <c r="L2357" s="3">
        <v>66107</v>
      </c>
      <c r="M2357" s="3">
        <f t="shared" si="110"/>
        <v>330535</v>
      </c>
      <c r="N2357" s="6">
        <f>Table2[[#This Row],[revenue]]/Table2[[#This Row],[Order ID]]</f>
        <v>26.750971188086758</v>
      </c>
      <c r="O2357" s="3" t="str" cm="1">
        <f t="array" ref="O2357">_xlfn.IFS(M2357&lt;=150000,"regular",M2357&lt;=300000,"premium",M2357&lt;=500000,"VIP")</f>
        <v>VIP</v>
      </c>
    </row>
    <row r="2358" spans="1:15" x14ac:dyDescent="0.25">
      <c r="A2358" s="3">
        <v>12357</v>
      </c>
      <c r="B2358" s="5">
        <v>45245</v>
      </c>
      <c r="C2358" s="5" t="str">
        <f t="shared" si="108"/>
        <v>Nov</v>
      </c>
      <c r="D2358" s="5" t="str">
        <f t="shared" si="109"/>
        <v>2023</v>
      </c>
      <c r="E2358" s="3" t="s">
        <v>4487</v>
      </c>
      <c r="F2358" s="3" t="s">
        <v>33</v>
      </c>
      <c r="G2358" s="3" t="s">
        <v>43</v>
      </c>
      <c r="H2358" s="3" t="s">
        <v>13</v>
      </c>
      <c r="I2358" s="3" t="s">
        <v>91</v>
      </c>
      <c r="J2358" s="3" t="s">
        <v>4488</v>
      </c>
      <c r="K2358" s="3">
        <v>4</v>
      </c>
      <c r="L2358" s="3">
        <v>1266</v>
      </c>
      <c r="M2358" s="3">
        <f t="shared" si="110"/>
        <v>5064</v>
      </c>
      <c r="N2358" s="6">
        <f>Table2[[#This Row],[revenue]]/Table2[[#This Row],[Order ID]]</f>
        <v>0.40980820587521244</v>
      </c>
      <c r="O2358" s="3" t="str" cm="1">
        <f t="array" ref="O2358">_xlfn.IFS(M2358&lt;=150000,"regular",M2358&lt;=300000,"premium",M2358&lt;=500000,"VIP")</f>
        <v>regular</v>
      </c>
    </row>
    <row r="2359" spans="1:15" x14ac:dyDescent="0.25">
      <c r="A2359" s="3">
        <v>12358</v>
      </c>
      <c r="B2359" s="5">
        <v>45541</v>
      </c>
      <c r="C2359" s="5" t="str">
        <f t="shared" si="108"/>
        <v>Sep</v>
      </c>
      <c r="D2359" s="5" t="str">
        <f t="shared" si="109"/>
        <v>2024</v>
      </c>
      <c r="E2359" s="3" t="s">
        <v>4489</v>
      </c>
      <c r="F2359" s="3" t="s">
        <v>33</v>
      </c>
      <c r="G2359" s="3" t="s">
        <v>94</v>
      </c>
      <c r="H2359" s="3" t="s">
        <v>120</v>
      </c>
      <c r="I2359" s="3" t="s">
        <v>155</v>
      </c>
      <c r="J2359" s="3" t="s">
        <v>258</v>
      </c>
      <c r="K2359" s="3">
        <v>2</v>
      </c>
      <c r="L2359" s="3">
        <v>74681</v>
      </c>
      <c r="M2359" s="3">
        <f t="shared" si="110"/>
        <v>149362</v>
      </c>
      <c r="N2359" s="6">
        <f>Table2[[#This Row],[revenue]]/Table2[[#This Row],[Order ID]]</f>
        <v>12.086259912607218</v>
      </c>
      <c r="O2359" s="3" t="str" cm="1">
        <f t="array" ref="O2359">_xlfn.IFS(M2359&lt;=150000,"regular",M2359&lt;=300000,"premium",M2359&lt;=500000,"VIP")</f>
        <v>regular</v>
      </c>
    </row>
    <row r="2360" spans="1:15" x14ac:dyDescent="0.25">
      <c r="A2360" s="3">
        <v>12359</v>
      </c>
      <c r="B2360" s="5">
        <v>45803</v>
      </c>
      <c r="C2360" s="5" t="str">
        <f t="shared" si="108"/>
        <v>May</v>
      </c>
      <c r="D2360" s="5" t="str">
        <f t="shared" si="109"/>
        <v>2025</v>
      </c>
      <c r="E2360" s="3" t="s">
        <v>4490</v>
      </c>
      <c r="F2360" s="3" t="s">
        <v>23</v>
      </c>
      <c r="G2360" s="3" t="s">
        <v>105</v>
      </c>
      <c r="H2360" s="3" t="s">
        <v>35</v>
      </c>
      <c r="I2360" s="3" t="s">
        <v>44</v>
      </c>
      <c r="J2360" s="3" t="s">
        <v>4491</v>
      </c>
      <c r="K2360" s="3">
        <v>3</v>
      </c>
      <c r="L2360" s="3">
        <v>33457</v>
      </c>
      <c r="M2360" s="3">
        <f t="shared" si="110"/>
        <v>100371</v>
      </c>
      <c r="N2360" s="6">
        <f>Table2[[#This Row],[revenue]]/Table2[[#This Row],[Order ID]]</f>
        <v>8.1212881301076134</v>
      </c>
      <c r="O2360" s="3" t="str" cm="1">
        <f t="array" ref="O2360">_xlfn.IFS(M2360&lt;=150000,"regular",M2360&lt;=300000,"premium",M2360&lt;=500000,"VIP")</f>
        <v>regular</v>
      </c>
    </row>
    <row r="2361" spans="1:15" x14ac:dyDescent="0.25">
      <c r="A2361" s="3">
        <v>12360</v>
      </c>
      <c r="B2361" s="5">
        <v>45584</v>
      </c>
      <c r="C2361" s="5" t="str">
        <f t="shared" si="108"/>
        <v>Oct</v>
      </c>
      <c r="D2361" s="5" t="str">
        <f t="shared" si="109"/>
        <v>2024</v>
      </c>
      <c r="E2361" s="3" t="s">
        <v>4492</v>
      </c>
      <c r="F2361" s="3" t="s">
        <v>11</v>
      </c>
      <c r="G2361" s="3" t="s">
        <v>165</v>
      </c>
      <c r="H2361" s="3" t="s">
        <v>13</v>
      </c>
      <c r="I2361" s="3" t="s">
        <v>14</v>
      </c>
      <c r="J2361" s="3" t="s">
        <v>4493</v>
      </c>
      <c r="K2361" s="3">
        <v>1</v>
      </c>
      <c r="L2361" s="3">
        <v>29018</v>
      </c>
      <c r="M2361" s="3">
        <f t="shared" si="110"/>
        <v>29018</v>
      </c>
      <c r="N2361" s="6">
        <f>Table2[[#This Row],[revenue]]/Table2[[#This Row],[Order ID]]</f>
        <v>2.347734627831715</v>
      </c>
      <c r="O2361" s="3" t="str" cm="1">
        <f t="array" ref="O2361">_xlfn.IFS(M2361&lt;=150000,"regular",M2361&lt;=300000,"premium",M2361&lt;=500000,"VIP")</f>
        <v>regular</v>
      </c>
    </row>
    <row r="2362" spans="1:15" x14ac:dyDescent="0.25">
      <c r="A2362" s="3">
        <v>12361</v>
      </c>
      <c r="B2362" s="5">
        <v>45207</v>
      </c>
      <c r="C2362" s="5" t="str">
        <f t="shared" si="108"/>
        <v>Oct</v>
      </c>
      <c r="D2362" s="5" t="str">
        <f t="shared" si="109"/>
        <v>2023</v>
      </c>
      <c r="E2362" s="3" t="s">
        <v>4494</v>
      </c>
      <c r="F2362" s="3" t="s">
        <v>11</v>
      </c>
      <c r="G2362" s="3" t="s">
        <v>12</v>
      </c>
      <c r="H2362" s="3" t="s">
        <v>87</v>
      </c>
      <c r="I2362" s="3" t="s">
        <v>147</v>
      </c>
      <c r="J2362" s="3" t="s">
        <v>4495</v>
      </c>
      <c r="K2362" s="3">
        <v>4</v>
      </c>
      <c r="L2362" s="3">
        <v>21745</v>
      </c>
      <c r="M2362" s="3">
        <f t="shared" si="110"/>
        <v>86980</v>
      </c>
      <c r="N2362" s="6">
        <f>Table2[[#This Row],[revenue]]/Table2[[#This Row],[Order ID]]</f>
        <v>7.0366475204271497</v>
      </c>
      <c r="O2362" s="3" t="str" cm="1">
        <f t="array" ref="O2362">_xlfn.IFS(M2362&lt;=150000,"regular",M2362&lt;=300000,"premium",M2362&lt;=500000,"VIP")</f>
        <v>regular</v>
      </c>
    </row>
    <row r="2363" spans="1:15" x14ac:dyDescent="0.25">
      <c r="A2363" s="3">
        <v>12362</v>
      </c>
      <c r="B2363" s="5">
        <v>45744</v>
      </c>
      <c r="C2363" s="5" t="str">
        <f t="shared" si="108"/>
        <v>Mar</v>
      </c>
      <c r="D2363" s="5" t="str">
        <f t="shared" si="109"/>
        <v>2025</v>
      </c>
      <c r="E2363" s="3" t="s">
        <v>4496</v>
      </c>
      <c r="F2363" s="3" t="s">
        <v>33</v>
      </c>
      <c r="G2363" s="3" t="s">
        <v>43</v>
      </c>
      <c r="H2363" s="3" t="s">
        <v>87</v>
      </c>
      <c r="I2363" s="3" t="s">
        <v>174</v>
      </c>
      <c r="J2363" s="3" t="s">
        <v>4497</v>
      </c>
      <c r="K2363" s="3">
        <v>2</v>
      </c>
      <c r="L2363" s="3">
        <v>3291</v>
      </c>
      <c r="M2363" s="3">
        <f t="shared" si="110"/>
        <v>6582</v>
      </c>
      <c r="N2363" s="6">
        <f>Table2[[#This Row],[revenue]]/Table2[[#This Row],[Order ID]]</f>
        <v>0.53243811680957776</v>
      </c>
      <c r="O2363" s="3" t="str" cm="1">
        <f t="array" ref="O2363">_xlfn.IFS(M2363&lt;=150000,"regular",M2363&lt;=300000,"premium",M2363&lt;=500000,"VIP")</f>
        <v>regular</v>
      </c>
    </row>
    <row r="2364" spans="1:15" x14ac:dyDescent="0.25">
      <c r="A2364" s="3">
        <v>12363</v>
      </c>
      <c r="B2364" s="5">
        <v>45512</v>
      </c>
      <c r="C2364" s="5" t="str">
        <f t="shared" si="108"/>
        <v>Aug</v>
      </c>
      <c r="D2364" s="5" t="str">
        <f t="shared" si="109"/>
        <v>2024</v>
      </c>
      <c r="E2364" s="3" t="s">
        <v>4498</v>
      </c>
      <c r="F2364" s="3" t="s">
        <v>17</v>
      </c>
      <c r="G2364" s="3" t="s">
        <v>51</v>
      </c>
      <c r="H2364" s="3" t="s">
        <v>13</v>
      </c>
      <c r="I2364" s="3" t="s">
        <v>282</v>
      </c>
      <c r="J2364" s="3" t="s">
        <v>4499</v>
      </c>
      <c r="K2364" s="3">
        <v>3</v>
      </c>
      <c r="L2364" s="3">
        <v>67485</v>
      </c>
      <c r="M2364" s="3">
        <f t="shared" si="110"/>
        <v>202455</v>
      </c>
      <c r="N2364" s="6">
        <f>Table2[[#This Row],[revenue]]/Table2[[#This Row],[Order ID]]</f>
        <v>16.375879640863868</v>
      </c>
      <c r="O2364" s="3" t="str" cm="1">
        <f t="array" ref="O2364">_xlfn.IFS(M2364&lt;=150000,"regular",M2364&lt;=300000,"premium",M2364&lt;=500000,"VIP")</f>
        <v>premium</v>
      </c>
    </row>
    <row r="2365" spans="1:15" x14ac:dyDescent="0.25">
      <c r="A2365" s="3">
        <v>12364</v>
      </c>
      <c r="B2365" s="5">
        <v>45305</v>
      </c>
      <c r="C2365" s="5" t="str">
        <f t="shared" si="108"/>
        <v>Jan</v>
      </c>
      <c r="D2365" s="5" t="str">
        <f t="shared" si="109"/>
        <v>2024</v>
      </c>
      <c r="E2365" s="3" t="s">
        <v>4500</v>
      </c>
      <c r="F2365" s="3" t="s">
        <v>17</v>
      </c>
      <c r="G2365" s="3" t="s">
        <v>51</v>
      </c>
      <c r="H2365" s="3" t="s">
        <v>39</v>
      </c>
      <c r="I2365" s="3" t="s">
        <v>200</v>
      </c>
      <c r="J2365" s="3" t="s">
        <v>4501</v>
      </c>
      <c r="K2365" s="3">
        <v>3</v>
      </c>
      <c r="L2365" s="3">
        <v>24934</v>
      </c>
      <c r="M2365" s="3">
        <f t="shared" si="110"/>
        <v>74802</v>
      </c>
      <c r="N2365" s="6">
        <f>Table2[[#This Row],[revenue]]/Table2[[#This Row],[Order ID]]</f>
        <v>6.0499838240051762</v>
      </c>
      <c r="O2365" s="3" t="str" cm="1">
        <f t="array" ref="O2365">_xlfn.IFS(M2365&lt;=150000,"regular",M2365&lt;=300000,"premium",M2365&lt;=500000,"VIP")</f>
        <v>regular</v>
      </c>
    </row>
    <row r="2366" spans="1:15" x14ac:dyDescent="0.25">
      <c r="A2366" s="3">
        <v>12365</v>
      </c>
      <c r="B2366" s="5">
        <v>45386</v>
      </c>
      <c r="C2366" s="5" t="str">
        <f t="shared" si="108"/>
        <v>Apr</v>
      </c>
      <c r="D2366" s="5" t="str">
        <f t="shared" si="109"/>
        <v>2024</v>
      </c>
      <c r="E2366" s="3" t="s">
        <v>4502</v>
      </c>
      <c r="F2366" s="3" t="s">
        <v>17</v>
      </c>
      <c r="G2366" s="3" t="s">
        <v>51</v>
      </c>
      <c r="H2366" s="3" t="s">
        <v>120</v>
      </c>
      <c r="I2366" s="3" t="s">
        <v>150</v>
      </c>
      <c r="J2366" s="3" t="s">
        <v>4503</v>
      </c>
      <c r="K2366" s="3">
        <v>5</v>
      </c>
      <c r="L2366" s="3">
        <v>3680</v>
      </c>
      <c r="M2366" s="3">
        <f t="shared" si="110"/>
        <v>18400</v>
      </c>
      <c r="N2366" s="6">
        <f>Table2[[#This Row],[revenue]]/Table2[[#This Row],[Order ID]]</f>
        <v>1.4880711686211079</v>
      </c>
      <c r="O2366" s="3" t="str" cm="1">
        <f t="array" ref="O2366">_xlfn.IFS(M2366&lt;=150000,"regular",M2366&lt;=300000,"premium",M2366&lt;=500000,"VIP")</f>
        <v>regular</v>
      </c>
    </row>
    <row r="2367" spans="1:15" x14ac:dyDescent="0.25">
      <c r="A2367" s="3">
        <v>12366</v>
      </c>
      <c r="B2367" s="5">
        <v>45308</v>
      </c>
      <c r="C2367" s="5" t="str">
        <f t="shared" si="108"/>
        <v>Jan</v>
      </c>
      <c r="D2367" s="5" t="str">
        <f t="shared" si="109"/>
        <v>2024</v>
      </c>
      <c r="E2367" s="3" t="s">
        <v>4504</v>
      </c>
      <c r="F2367" s="3" t="s">
        <v>11</v>
      </c>
      <c r="G2367" s="3" t="s">
        <v>138</v>
      </c>
      <c r="H2367" s="3" t="s">
        <v>39</v>
      </c>
      <c r="I2367" s="3" t="s">
        <v>200</v>
      </c>
      <c r="J2367" s="3" t="s">
        <v>4505</v>
      </c>
      <c r="K2367" s="3">
        <v>4</v>
      </c>
      <c r="L2367" s="3">
        <v>12783</v>
      </c>
      <c r="M2367" s="3">
        <f t="shared" si="110"/>
        <v>51132</v>
      </c>
      <c r="N2367" s="6">
        <f>Table2[[#This Row],[revenue]]/Table2[[#This Row],[Order ID]]</f>
        <v>4.1348859776807378</v>
      </c>
      <c r="O2367" s="3" t="str" cm="1">
        <f t="array" ref="O2367">_xlfn.IFS(M2367&lt;=150000,"regular",M2367&lt;=300000,"premium",M2367&lt;=500000,"VIP")</f>
        <v>regular</v>
      </c>
    </row>
    <row r="2368" spans="1:15" x14ac:dyDescent="0.25">
      <c r="A2368" s="3">
        <v>12367</v>
      </c>
      <c r="B2368" s="5">
        <v>45312</v>
      </c>
      <c r="C2368" s="5" t="str">
        <f t="shared" si="108"/>
        <v>Jan</v>
      </c>
      <c r="D2368" s="5" t="str">
        <f t="shared" si="109"/>
        <v>2024</v>
      </c>
      <c r="E2368" s="3" t="s">
        <v>4506</v>
      </c>
      <c r="F2368" s="3" t="s">
        <v>17</v>
      </c>
      <c r="G2368" s="3" t="s">
        <v>51</v>
      </c>
      <c r="H2368" s="3" t="s">
        <v>39</v>
      </c>
      <c r="I2368" s="3" t="s">
        <v>192</v>
      </c>
      <c r="J2368" s="3" t="s">
        <v>4507</v>
      </c>
      <c r="K2368" s="3">
        <v>3</v>
      </c>
      <c r="L2368" s="3">
        <v>24986</v>
      </c>
      <c r="M2368" s="3">
        <f t="shared" si="110"/>
        <v>74958</v>
      </c>
      <c r="N2368" s="6">
        <f>Table2[[#This Row],[revenue]]/Table2[[#This Row],[Order ID]]</f>
        <v>6.0611304277512739</v>
      </c>
      <c r="O2368" s="3" t="str" cm="1">
        <f t="array" ref="O2368">_xlfn.IFS(M2368&lt;=150000,"regular",M2368&lt;=300000,"premium",M2368&lt;=500000,"VIP")</f>
        <v>regular</v>
      </c>
    </row>
    <row r="2369" spans="1:15" x14ac:dyDescent="0.25">
      <c r="A2369" s="3">
        <v>12368</v>
      </c>
      <c r="B2369" s="5">
        <v>45592</v>
      </c>
      <c r="C2369" s="5" t="str">
        <f t="shared" si="108"/>
        <v>Oct</v>
      </c>
      <c r="D2369" s="5" t="str">
        <f t="shared" si="109"/>
        <v>2024</v>
      </c>
      <c r="E2369" s="3" t="s">
        <v>608</v>
      </c>
      <c r="F2369" s="3" t="s">
        <v>11</v>
      </c>
      <c r="G2369" s="3" t="s">
        <v>165</v>
      </c>
      <c r="H2369" s="3" t="s">
        <v>25</v>
      </c>
      <c r="I2369" s="3" t="s">
        <v>218</v>
      </c>
      <c r="J2369" s="3" t="s">
        <v>4508</v>
      </c>
      <c r="K2369" s="3">
        <v>3</v>
      </c>
      <c r="L2369" s="3">
        <v>46658</v>
      </c>
      <c r="M2369" s="3">
        <f t="shared" si="110"/>
        <v>139974</v>
      </c>
      <c r="N2369" s="6">
        <f>Table2[[#This Row],[revenue]]/Table2[[#This Row],[Order ID]]</f>
        <v>11.317432082794308</v>
      </c>
      <c r="O2369" s="3" t="str" cm="1">
        <f t="array" ref="O2369">_xlfn.IFS(M2369&lt;=150000,"regular",M2369&lt;=300000,"premium",M2369&lt;=500000,"VIP")</f>
        <v>regular</v>
      </c>
    </row>
    <row r="2370" spans="1:15" x14ac:dyDescent="0.25">
      <c r="A2370" s="3">
        <v>12369</v>
      </c>
      <c r="B2370" s="5">
        <v>45895</v>
      </c>
      <c r="C2370" s="5" t="str">
        <f t="shared" si="108"/>
        <v>Aug</v>
      </c>
      <c r="D2370" s="5" t="str">
        <f t="shared" si="109"/>
        <v>2025</v>
      </c>
      <c r="E2370" s="3" t="s">
        <v>4509</v>
      </c>
      <c r="F2370" s="3" t="s">
        <v>11</v>
      </c>
      <c r="G2370" s="3" t="s">
        <v>12</v>
      </c>
      <c r="H2370" s="3" t="s">
        <v>13</v>
      </c>
      <c r="I2370" s="3" t="s">
        <v>48</v>
      </c>
      <c r="J2370" s="3" t="s">
        <v>4510</v>
      </c>
      <c r="K2370" s="3">
        <v>3</v>
      </c>
      <c r="L2370" s="3">
        <v>63161</v>
      </c>
      <c r="M2370" s="3">
        <f t="shared" si="110"/>
        <v>189483</v>
      </c>
      <c r="N2370" s="6">
        <f>Table2[[#This Row],[revenue]]/Table2[[#This Row],[Order ID]]</f>
        <v>15.31918505942275</v>
      </c>
      <c r="O2370" s="3" t="str" cm="1">
        <f t="array" ref="O2370">_xlfn.IFS(M2370&lt;=150000,"regular",M2370&lt;=300000,"premium",M2370&lt;=500000,"VIP")</f>
        <v>premium</v>
      </c>
    </row>
    <row r="2371" spans="1:15" x14ac:dyDescent="0.25">
      <c r="A2371" s="3">
        <v>12370</v>
      </c>
      <c r="B2371" s="5">
        <v>45647</v>
      </c>
      <c r="C2371" s="5" t="str">
        <f t="shared" ref="C2371:C2434" si="111">TEXT(B2371,"mmm")</f>
        <v>Dec</v>
      </c>
      <c r="D2371" s="5" t="str">
        <f t="shared" ref="D2371:D2434" si="112">TEXT(B2371,"yyyy")</f>
        <v>2024</v>
      </c>
      <c r="E2371" s="3" t="s">
        <v>4511</v>
      </c>
      <c r="F2371" s="3" t="s">
        <v>23</v>
      </c>
      <c r="G2371" s="3" t="s">
        <v>135</v>
      </c>
      <c r="H2371" s="3" t="s">
        <v>62</v>
      </c>
      <c r="I2371" s="3" t="s">
        <v>508</v>
      </c>
      <c r="J2371" s="3" t="s">
        <v>4512</v>
      </c>
      <c r="K2371" s="3">
        <v>1</v>
      </c>
      <c r="L2371" s="3">
        <v>79463</v>
      </c>
      <c r="M2371" s="3">
        <f t="shared" ref="M2371:M2434" si="113">K2371*L2371</f>
        <v>79463</v>
      </c>
      <c r="N2371" s="6">
        <f>Table2[[#This Row],[revenue]]/Table2[[#This Row],[Order ID]]</f>
        <v>6.4238480194017784</v>
      </c>
      <c r="O2371" s="3" t="str" cm="1">
        <f t="array" ref="O2371">_xlfn.IFS(M2371&lt;=150000,"regular",M2371&lt;=300000,"premium",M2371&lt;=500000,"VIP")</f>
        <v>regular</v>
      </c>
    </row>
    <row r="2372" spans="1:15" x14ac:dyDescent="0.25">
      <c r="A2372" s="3">
        <v>12371</v>
      </c>
      <c r="B2372" s="5">
        <v>45748</v>
      </c>
      <c r="C2372" s="5" t="str">
        <f t="shared" si="111"/>
        <v>Apr</v>
      </c>
      <c r="D2372" s="5" t="str">
        <f t="shared" si="112"/>
        <v>2025</v>
      </c>
      <c r="E2372" s="3" t="s">
        <v>4513</v>
      </c>
      <c r="F2372" s="3" t="s">
        <v>23</v>
      </c>
      <c r="G2372" s="3" t="s">
        <v>105</v>
      </c>
      <c r="H2372" s="3" t="s">
        <v>19</v>
      </c>
      <c r="I2372" s="3" t="s">
        <v>98</v>
      </c>
      <c r="J2372" s="3" t="s">
        <v>4514</v>
      </c>
      <c r="K2372" s="3">
        <v>4</v>
      </c>
      <c r="L2372" s="3">
        <v>67376</v>
      </c>
      <c r="M2372" s="3">
        <f t="shared" si="113"/>
        <v>269504</v>
      </c>
      <c r="N2372" s="6">
        <f>Table2[[#This Row],[revenue]]/Table2[[#This Row],[Order ID]]</f>
        <v>21.785142672378949</v>
      </c>
      <c r="O2372" s="3" t="str" cm="1">
        <f t="array" ref="O2372">_xlfn.IFS(M2372&lt;=150000,"regular",M2372&lt;=300000,"premium",M2372&lt;=500000,"VIP")</f>
        <v>premium</v>
      </c>
    </row>
    <row r="2373" spans="1:15" x14ac:dyDescent="0.25">
      <c r="A2373" s="3">
        <v>12372</v>
      </c>
      <c r="B2373" s="5">
        <v>45229</v>
      </c>
      <c r="C2373" s="5" t="str">
        <f t="shared" si="111"/>
        <v>Oct</v>
      </c>
      <c r="D2373" s="5" t="str">
        <f t="shared" si="112"/>
        <v>2023</v>
      </c>
      <c r="E2373" s="3" t="s">
        <v>4515</v>
      </c>
      <c r="F2373" s="3" t="s">
        <v>33</v>
      </c>
      <c r="G2373" s="3" t="s">
        <v>101</v>
      </c>
      <c r="H2373" s="3" t="s">
        <v>25</v>
      </c>
      <c r="I2373" s="3" t="s">
        <v>26</v>
      </c>
      <c r="J2373" s="3" t="s">
        <v>4516</v>
      </c>
      <c r="K2373" s="3">
        <v>3</v>
      </c>
      <c r="L2373" s="3">
        <v>60530</v>
      </c>
      <c r="M2373" s="3">
        <f t="shared" si="113"/>
        <v>181590</v>
      </c>
      <c r="N2373" s="6">
        <f>Table2[[#This Row],[revenue]]/Table2[[#This Row],[Order ID]]</f>
        <v>14.677497575169738</v>
      </c>
      <c r="O2373" s="3" t="str" cm="1">
        <f t="array" ref="O2373">_xlfn.IFS(M2373&lt;=150000,"regular",M2373&lt;=300000,"premium",M2373&lt;=500000,"VIP")</f>
        <v>premium</v>
      </c>
    </row>
    <row r="2374" spans="1:15" x14ac:dyDescent="0.25">
      <c r="A2374" s="3">
        <v>12373</v>
      </c>
      <c r="B2374" s="5">
        <v>45363</v>
      </c>
      <c r="C2374" s="5" t="str">
        <f t="shared" si="111"/>
        <v>Mar</v>
      </c>
      <c r="D2374" s="5" t="str">
        <f t="shared" si="112"/>
        <v>2024</v>
      </c>
      <c r="E2374" s="3" t="s">
        <v>4517</v>
      </c>
      <c r="F2374" s="3" t="s">
        <v>23</v>
      </c>
      <c r="G2374" s="3" t="s">
        <v>105</v>
      </c>
      <c r="H2374" s="3" t="s">
        <v>67</v>
      </c>
      <c r="I2374" s="3" t="s">
        <v>68</v>
      </c>
      <c r="J2374" s="3" t="s">
        <v>1057</v>
      </c>
      <c r="K2374" s="3">
        <v>5</v>
      </c>
      <c r="L2374" s="3">
        <v>33311</v>
      </c>
      <c r="M2374" s="3">
        <f t="shared" si="113"/>
        <v>166555</v>
      </c>
      <c r="N2374" s="6">
        <f>Table2[[#This Row],[revenue]]/Table2[[#This Row],[Order ID]]</f>
        <v>13.461165440879334</v>
      </c>
      <c r="O2374" s="3" t="str" cm="1">
        <f t="array" ref="O2374">_xlfn.IFS(M2374&lt;=150000,"regular",M2374&lt;=300000,"premium",M2374&lt;=500000,"VIP")</f>
        <v>premium</v>
      </c>
    </row>
    <row r="2375" spans="1:15" x14ac:dyDescent="0.25">
      <c r="A2375" s="3">
        <v>12374</v>
      </c>
      <c r="B2375" s="5">
        <v>45364</v>
      </c>
      <c r="C2375" s="5" t="str">
        <f t="shared" si="111"/>
        <v>Mar</v>
      </c>
      <c r="D2375" s="5" t="str">
        <f t="shared" si="112"/>
        <v>2024</v>
      </c>
      <c r="E2375" s="3" t="s">
        <v>3168</v>
      </c>
      <c r="F2375" s="3" t="s">
        <v>23</v>
      </c>
      <c r="G2375" s="3" t="s">
        <v>135</v>
      </c>
      <c r="H2375" s="3" t="s">
        <v>13</v>
      </c>
      <c r="I2375" s="3" t="s">
        <v>14</v>
      </c>
      <c r="J2375" s="3" t="s">
        <v>4518</v>
      </c>
      <c r="K2375" s="3">
        <v>1</v>
      </c>
      <c r="L2375" s="3">
        <v>56897</v>
      </c>
      <c r="M2375" s="3">
        <f t="shared" si="113"/>
        <v>56897</v>
      </c>
      <c r="N2375" s="6">
        <f>Table2[[#This Row],[revenue]]/Table2[[#This Row],[Order ID]]</f>
        <v>4.5981089380960078</v>
      </c>
      <c r="O2375" s="3" t="str" cm="1">
        <f t="array" ref="O2375">_xlfn.IFS(M2375&lt;=150000,"regular",M2375&lt;=300000,"premium",M2375&lt;=500000,"VIP")</f>
        <v>regular</v>
      </c>
    </row>
    <row r="2376" spans="1:15" x14ac:dyDescent="0.25">
      <c r="A2376" s="3">
        <v>12375</v>
      </c>
      <c r="B2376" s="5">
        <v>45321</v>
      </c>
      <c r="C2376" s="5" t="str">
        <f t="shared" si="111"/>
        <v>Jan</v>
      </c>
      <c r="D2376" s="5" t="str">
        <f t="shared" si="112"/>
        <v>2024</v>
      </c>
      <c r="E2376" s="3" t="s">
        <v>4519</v>
      </c>
      <c r="F2376" s="3" t="s">
        <v>11</v>
      </c>
      <c r="G2376" s="3" t="s">
        <v>61</v>
      </c>
      <c r="H2376" s="3" t="s">
        <v>25</v>
      </c>
      <c r="I2376" s="3" t="s">
        <v>58</v>
      </c>
      <c r="J2376" s="3" t="s">
        <v>4520</v>
      </c>
      <c r="K2376" s="3">
        <v>1</v>
      </c>
      <c r="L2376" s="3">
        <v>39541</v>
      </c>
      <c r="M2376" s="3">
        <f t="shared" si="113"/>
        <v>39541</v>
      </c>
      <c r="N2376" s="6">
        <f>Table2[[#This Row],[revenue]]/Table2[[#This Row],[Order ID]]</f>
        <v>3.1952323232323234</v>
      </c>
      <c r="O2376" s="3" t="str" cm="1">
        <f t="array" ref="O2376">_xlfn.IFS(M2376&lt;=150000,"regular",M2376&lt;=300000,"premium",M2376&lt;=500000,"VIP")</f>
        <v>regular</v>
      </c>
    </row>
    <row r="2377" spans="1:15" x14ac:dyDescent="0.25">
      <c r="A2377" s="3">
        <v>12376</v>
      </c>
      <c r="B2377" s="5">
        <v>45563</v>
      </c>
      <c r="C2377" s="5" t="str">
        <f t="shared" si="111"/>
        <v>Sep</v>
      </c>
      <c r="D2377" s="5" t="str">
        <f t="shared" si="112"/>
        <v>2024</v>
      </c>
      <c r="E2377" s="3" t="s">
        <v>4521</v>
      </c>
      <c r="F2377" s="3" t="s">
        <v>23</v>
      </c>
      <c r="G2377" s="3" t="s">
        <v>29</v>
      </c>
      <c r="H2377" s="3" t="s">
        <v>39</v>
      </c>
      <c r="I2377" s="3" t="s">
        <v>40</v>
      </c>
      <c r="J2377" s="3" t="s">
        <v>4522</v>
      </c>
      <c r="K2377" s="3">
        <v>2</v>
      </c>
      <c r="L2377" s="3">
        <v>37656</v>
      </c>
      <c r="M2377" s="3">
        <f t="shared" si="113"/>
        <v>75312</v>
      </c>
      <c r="N2377" s="6">
        <f>Table2[[#This Row],[revenue]]/Table2[[#This Row],[Order ID]]</f>
        <v>6.0853264382676144</v>
      </c>
      <c r="O2377" s="3" t="str" cm="1">
        <f t="array" ref="O2377">_xlfn.IFS(M2377&lt;=150000,"regular",M2377&lt;=300000,"premium",M2377&lt;=500000,"VIP")</f>
        <v>regular</v>
      </c>
    </row>
    <row r="2378" spans="1:15" x14ac:dyDescent="0.25">
      <c r="A2378" s="3">
        <v>12377</v>
      </c>
      <c r="B2378" s="5">
        <v>45605</v>
      </c>
      <c r="C2378" s="5" t="str">
        <f t="shared" si="111"/>
        <v>Nov</v>
      </c>
      <c r="D2378" s="5" t="str">
        <f t="shared" si="112"/>
        <v>2024</v>
      </c>
      <c r="E2378" s="3" t="s">
        <v>4523</v>
      </c>
      <c r="F2378" s="3" t="s">
        <v>33</v>
      </c>
      <c r="G2378" s="3" t="s">
        <v>55</v>
      </c>
      <c r="H2378" s="3" t="s">
        <v>87</v>
      </c>
      <c r="I2378" s="3" t="s">
        <v>88</v>
      </c>
      <c r="J2378" s="3" t="s">
        <v>4524</v>
      </c>
      <c r="K2378" s="3">
        <v>5</v>
      </c>
      <c r="L2378" s="3">
        <v>40146</v>
      </c>
      <c r="M2378" s="3">
        <f t="shared" si="113"/>
        <v>200730</v>
      </c>
      <c r="N2378" s="6">
        <f>Table2[[#This Row],[revenue]]/Table2[[#This Row],[Order ID]]</f>
        <v>16.217984972125716</v>
      </c>
      <c r="O2378" s="3" t="str" cm="1">
        <f t="array" ref="O2378">_xlfn.IFS(M2378&lt;=150000,"regular",M2378&lt;=300000,"premium",M2378&lt;=500000,"VIP")</f>
        <v>premium</v>
      </c>
    </row>
    <row r="2379" spans="1:15" x14ac:dyDescent="0.25">
      <c r="A2379" s="3">
        <v>12378</v>
      </c>
      <c r="B2379" s="5">
        <v>45291</v>
      </c>
      <c r="C2379" s="5" t="str">
        <f t="shared" si="111"/>
        <v>Dec</v>
      </c>
      <c r="D2379" s="5" t="str">
        <f t="shared" si="112"/>
        <v>2023</v>
      </c>
      <c r="E2379" s="3" t="s">
        <v>4525</v>
      </c>
      <c r="F2379" s="3" t="s">
        <v>11</v>
      </c>
      <c r="G2379" s="3" t="s">
        <v>61</v>
      </c>
      <c r="H2379" s="3" t="s">
        <v>39</v>
      </c>
      <c r="I2379" s="3" t="s">
        <v>132</v>
      </c>
      <c r="J2379" s="3" t="s">
        <v>4526</v>
      </c>
      <c r="K2379" s="3">
        <v>4</v>
      </c>
      <c r="L2379" s="3">
        <v>49649</v>
      </c>
      <c r="M2379" s="3">
        <f t="shared" si="113"/>
        <v>198596</v>
      </c>
      <c r="N2379" s="6">
        <f>Table2[[#This Row],[revenue]]/Table2[[#This Row],[Order ID]]</f>
        <v>16.044272095653579</v>
      </c>
      <c r="O2379" s="3" t="str" cm="1">
        <f t="array" ref="O2379">_xlfn.IFS(M2379&lt;=150000,"regular",M2379&lt;=300000,"premium",M2379&lt;=500000,"VIP")</f>
        <v>premium</v>
      </c>
    </row>
    <row r="2380" spans="1:15" x14ac:dyDescent="0.25">
      <c r="A2380" s="3">
        <v>12379</v>
      </c>
      <c r="B2380" s="5">
        <v>45239</v>
      </c>
      <c r="C2380" s="5" t="str">
        <f t="shared" si="111"/>
        <v>Nov</v>
      </c>
      <c r="D2380" s="5" t="str">
        <f t="shared" si="112"/>
        <v>2023</v>
      </c>
      <c r="E2380" s="3" t="s">
        <v>4527</v>
      </c>
      <c r="F2380" s="3" t="s">
        <v>33</v>
      </c>
      <c r="G2380" s="3" t="s">
        <v>94</v>
      </c>
      <c r="H2380" s="3" t="s">
        <v>35</v>
      </c>
      <c r="I2380" s="3" t="s">
        <v>36</v>
      </c>
      <c r="J2380" s="3" t="s">
        <v>4528</v>
      </c>
      <c r="K2380" s="3">
        <v>3</v>
      </c>
      <c r="L2380" s="3">
        <v>7847</v>
      </c>
      <c r="M2380" s="3">
        <f t="shared" si="113"/>
        <v>23541</v>
      </c>
      <c r="N2380" s="6">
        <f>Table2[[#This Row],[revenue]]/Table2[[#This Row],[Order ID]]</f>
        <v>1.9016883431618063</v>
      </c>
      <c r="O2380" s="3" t="str" cm="1">
        <f t="array" ref="O2380">_xlfn.IFS(M2380&lt;=150000,"regular",M2380&lt;=300000,"premium",M2380&lt;=500000,"VIP")</f>
        <v>regular</v>
      </c>
    </row>
    <row r="2381" spans="1:15" x14ac:dyDescent="0.25">
      <c r="A2381" s="3">
        <v>12380</v>
      </c>
      <c r="B2381" s="5">
        <v>45322</v>
      </c>
      <c r="C2381" s="5" t="str">
        <f t="shared" si="111"/>
        <v>Jan</v>
      </c>
      <c r="D2381" s="5" t="str">
        <f t="shared" si="112"/>
        <v>2024</v>
      </c>
      <c r="E2381" s="3" t="s">
        <v>4529</v>
      </c>
      <c r="F2381" s="3" t="s">
        <v>33</v>
      </c>
      <c r="G2381" s="3" t="s">
        <v>101</v>
      </c>
      <c r="H2381" s="3" t="s">
        <v>13</v>
      </c>
      <c r="I2381" s="3" t="s">
        <v>102</v>
      </c>
      <c r="J2381" s="3" t="s">
        <v>4530</v>
      </c>
      <c r="K2381" s="3">
        <v>2</v>
      </c>
      <c r="L2381" s="3">
        <v>50161</v>
      </c>
      <c r="M2381" s="3">
        <f t="shared" si="113"/>
        <v>100322</v>
      </c>
      <c r="N2381" s="6">
        <f>Table2[[#This Row],[revenue]]/Table2[[#This Row],[Order ID]]</f>
        <v>8.1035541195476579</v>
      </c>
      <c r="O2381" s="3" t="str" cm="1">
        <f t="array" ref="O2381">_xlfn.IFS(M2381&lt;=150000,"regular",M2381&lt;=300000,"premium",M2381&lt;=500000,"VIP")</f>
        <v>regular</v>
      </c>
    </row>
    <row r="2382" spans="1:15" x14ac:dyDescent="0.25">
      <c r="A2382" s="3">
        <v>12381</v>
      </c>
      <c r="B2382" s="5">
        <v>45650</v>
      </c>
      <c r="C2382" s="5" t="str">
        <f t="shared" si="111"/>
        <v>Dec</v>
      </c>
      <c r="D2382" s="5" t="str">
        <f t="shared" si="112"/>
        <v>2024</v>
      </c>
      <c r="E2382" s="3" t="s">
        <v>4531</v>
      </c>
      <c r="F2382" s="3" t="s">
        <v>23</v>
      </c>
      <c r="G2382" s="3" t="s">
        <v>135</v>
      </c>
      <c r="H2382" s="3" t="s">
        <v>35</v>
      </c>
      <c r="I2382" s="3" t="s">
        <v>71</v>
      </c>
      <c r="J2382" s="3" t="s">
        <v>4532</v>
      </c>
      <c r="K2382" s="3">
        <v>4</v>
      </c>
      <c r="L2382" s="3">
        <v>28128</v>
      </c>
      <c r="M2382" s="3">
        <f t="shared" si="113"/>
        <v>112512</v>
      </c>
      <c r="N2382" s="6">
        <f>Table2[[#This Row],[revenue]]/Table2[[#This Row],[Order ID]]</f>
        <v>9.08747274048946</v>
      </c>
      <c r="O2382" s="3" t="str" cm="1">
        <f t="array" ref="O2382">_xlfn.IFS(M2382&lt;=150000,"regular",M2382&lt;=300000,"premium",M2382&lt;=500000,"VIP")</f>
        <v>regular</v>
      </c>
    </row>
    <row r="2383" spans="1:15" x14ac:dyDescent="0.25">
      <c r="A2383" s="3">
        <v>12382</v>
      </c>
      <c r="B2383" s="5">
        <v>45270</v>
      </c>
      <c r="C2383" s="5" t="str">
        <f t="shared" si="111"/>
        <v>Dec</v>
      </c>
      <c r="D2383" s="5" t="str">
        <f t="shared" si="112"/>
        <v>2023</v>
      </c>
      <c r="E2383" s="3" t="s">
        <v>4533</v>
      </c>
      <c r="F2383" s="3" t="s">
        <v>33</v>
      </c>
      <c r="G2383" s="3" t="s">
        <v>43</v>
      </c>
      <c r="H2383" s="3" t="s">
        <v>87</v>
      </c>
      <c r="I2383" s="3" t="s">
        <v>205</v>
      </c>
      <c r="J2383" s="3" t="s">
        <v>4534</v>
      </c>
      <c r="K2383" s="3">
        <v>4</v>
      </c>
      <c r="L2383" s="3">
        <v>60610</v>
      </c>
      <c r="M2383" s="3">
        <f t="shared" si="113"/>
        <v>242440</v>
      </c>
      <c r="N2383" s="6">
        <f>Table2[[#This Row],[revenue]]/Table2[[#This Row],[Order ID]]</f>
        <v>19.580035535454691</v>
      </c>
      <c r="O2383" s="3" t="str" cm="1">
        <f t="array" ref="O2383">_xlfn.IFS(M2383&lt;=150000,"regular",M2383&lt;=300000,"premium",M2383&lt;=500000,"VIP")</f>
        <v>premium</v>
      </c>
    </row>
    <row r="2384" spans="1:15" x14ac:dyDescent="0.25">
      <c r="A2384" s="3">
        <v>12383</v>
      </c>
      <c r="B2384" s="5">
        <v>45709</v>
      </c>
      <c r="C2384" s="5" t="str">
        <f t="shared" si="111"/>
        <v>Feb</v>
      </c>
      <c r="D2384" s="5" t="str">
        <f t="shared" si="112"/>
        <v>2025</v>
      </c>
      <c r="E2384" s="3" t="s">
        <v>4535</v>
      </c>
      <c r="F2384" s="3" t="s">
        <v>23</v>
      </c>
      <c r="G2384" s="3" t="s">
        <v>135</v>
      </c>
      <c r="H2384" s="3" t="s">
        <v>62</v>
      </c>
      <c r="I2384" s="3" t="s">
        <v>508</v>
      </c>
      <c r="J2384" s="3" t="s">
        <v>1446</v>
      </c>
      <c r="K2384" s="3">
        <v>2</v>
      </c>
      <c r="L2384" s="3">
        <v>29023</v>
      </c>
      <c r="M2384" s="3">
        <f t="shared" si="113"/>
        <v>58046</v>
      </c>
      <c r="N2384" s="6">
        <f>Table2[[#This Row],[revenue]]/Table2[[#This Row],[Order ID]]</f>
        <v>4.6875555196640555</v>
      </c>
      <c r="O2384" s="3" t="str" cm="1">
        <f t="array" ref="O2384">_xlfn.IFS(M2384&lt;=150000,"regular",M2384&lt;=300000,"premium",M2384&lt;=500000,"VIP")</f>
        <v>regular</v>
      </c>
    </row>
    <row r="2385" spans="1:15" x14ac:dyDescent="0.25">
      <c r="A2385" s="3">
        <v>12384</v>
      </c>
      <c r="B2385" s="5">
        <v>45835</v>
      </c>
      <c r="C2385" s="5" t="str">
        <f t="shared" si="111"/>
        <v>Jun</v>
      </c>
      <c r="D2385" s="5" t="str">
        <f t="shared" si="112"/>
        <v>2025</v>
      </c>
      <c r="E2385" s="3" t="s">
        <v>4536</v>
      </c>
      <c r="F2385" s="3" t="s">
        <v>11</v>
      </c>
      <c r="G2385" s="3" t="s">
        <v>138</v>
      </c>
      <c r="H2385" s="3" t="s">
        <v>13</v>
      </c>
      <c r="I2385" s="3" t="s">
        <v>91</v>
      </c>
      <c r="J2385" s="3" t="s">
        <v>4537</v>
      </c>
      <c r="K2385" s="3">
        <v>4</v>
      </c>
      <c r="L2385" s="3">
        <v>23749</v>
      </c>
      <c r="M2385" s="3">
        <f t="shared" si="113"/>
        <v>94996</v>
      </c>
      <c r="N2385" s="6">
        <f>Table2[[#This Row],[revenue]]/Table2[[#This Row],[Order ID]]</f>
        <v>7.6708656330749356</v>
      </c>
      <c r="O2385" s="3" t="str" cm="1">
        <f t="array" ref="O2385">_xlfn.IFS(M2385&lt;=150000,"regular",M2385&lt;=300000,"premium",M2385&lt;=500000,"VIP")</f>
        <v>regular</v>
      </c>
    </row>
    <row r="2386" spans="1:15" x14ac:dyDescent="0.25">
      <c r="A2386" s="3">
        <v>12385</v>
      </c>
      <c r="B2386" s="5">
        <v>45208</v>
      </c>
      <c r="C2386" s="5" t="str">
        <f t="shared" si="111"/>
        <v>Oct</v>
      </c>
      <c r="D2386" s="5" t="str">
        <f t="shared" si="112"/>
        <v>2023</v>
      </c>
      <c r="E2386" s="3" t="s">
        <v>4538</v>
      </c>
      <c r="F2386" s="3" t="s">
        <v>33</v>
      </c>
      <c r="G2386" s="3" t="s">
        <v>55</v>
      </c>
      <c r="H2386" s="3" t="s">
        <v>19</v>
      </c>
      <c r="I2386" s="3" t="s">
        <v>124</v>
      </c>
      <c r="J2386" s="3" t="s">
        <v>4539</v>
      </c>
      <c r="K2386" s="3">
        <v>3</v>
      </c>
      <c r="L2386" s="3">
        <v>25340</v>
      </c>
      <c r="M2386" s="3">
        <f t="shared" si="113"/>
        <v>76020</v>
      </c>
      <c r="N2386" s="6">
        <f>Table2[[#This Row],[revenue]]/Table2[[#This Row],[Order ID]]</f>
        <v>6.1380702462656442</v>
      </c>
      <c r="O2386" s="3" t="str" cm="1">
        <f t="array" ref="O2386">_xlfn.IFS(M2386&lt;=150000,"regular",M2386&lt;=300000,"premium",M2386&lt;=500000,"VIP")</f>
        <v>regular</v>
      </c>
    </row>
    <row r="2387" spans="1:15" x14ac:dyDescent="0.25">
      <c r="A2387" s="3">
        <v>12386</v>
      </c>
      <c r="B2387" s="5">
        <v>45662</v>
      </c>
      <c r="C2387" s="5" t="str">
        <f t="shared" si="111"/>
        <v>Jan</v>
      </c>
      <c r="D2387" s="5" t="str">
        <f t="shared" si="112"/>
        <v>2025</v>
      </c>
      <c r="E2387" s="3" t="s">
        <v>4540</v>
      </c>
      <c r="F2387" s="3" t="s">
        <v>23</v>
      </c>
      <c r="G2387" s="3" t="s">
        <v>105</v>
      </c>
      <c r="H2387" s="3" t="s">
        <v>13</v>
      </c>
      <c r="I2387" s="3" t="s">
        <v>102</v>
      </c>
      <c r="J2387" s="3" t="s">
        <v>4541</v>
      </c>
      <c r="K2387" s="3">
        <v>3</v>
      </c>
      <c r="L2387" s="3">
        <v>71008</v>
      </c>
      <c r="M2387" s="3">
        <f t="shared" si="113"/>
        <v>213024</v>
      </c>
      <c r="N2387" s="6">
        <f>Table2[[#This Row],[revenue]]/Table2[[#This Row],[Order ID]]</f>
        <v>17.198772808009043</v>
      </c>
      <c r="O2387" s="3" t="str" cm="1">
        <f t="array" ref="O2387">_xlfn.IFS(M2387&lt;=150000,"regular",M2387&lt;=300000,"premium",M2387&lt;=500000,"VIP")</f>
        <v>premium</v>
      </c>
    </row>
    <row r="2388" spans="1:15" x14ac:dyDescent="0.25">
      <c r="A2388" s="3">
        <v>12387</v>
      </c>
      <c r="B2388" s="5">
        <v>45551</v>
      </c>
      <c r="C2388" s="5" t="str">
        <f t="shared" si="111"/>
        <v>Sep</v>
      </c>
      <c r="D2388" s="5" t="str">
        <f t="shared" si="112"/>
        <v>2024</v>
      </c>
      <c r="E2388" s="3" t="s">
        <v>4542</v>
      </c>
      <c r="F2388" s="3" t="s">
        <v>23</v>
      </c>
      <c r="G2388" s="3" t="s">
        <v>135</v>
      </c>
      <c r="H2388" s="3" t="s">
        <v>19</v>
      </c>
      <c r="I2388" s="3" t="s">
        <v>52</v>
      </c>
      <c r="J2388" s="3" t="s">
        <v>4543</v>
      </c>
      <c r="K2388" s="3">
        <v>3</v>
      </c>
      <c r="L2388" s="3">
        <v>19514</v>
      </c>
      <c r="M2388" s="3">
        <f t="shared" si="113"/>
        <v>58542</v>
      </c>
      <c r="N2388" s="6">
        <f>Table2[[#This Row],[revenue]]/Table2[[#This Row],[Order ID]]</f>
        <v>4.7260837975296681</v>
      </c>
      <c r="O2388" s="3" t="str" cm="1">
        <f t="array" ref="O2388">_xlfn.IFS(M2388&lt;=150000,"regular",M2388&lt;=300000,"premium",M2388&lt;=500000,"VIP")</f>
        <v>regular</v>
      </c>
    </row>
    <row r="2389" spans="1:15" x14ac:dyDescent="0.25">
      <c r="A2389" s="3">
        <v>12388</v>
      </c>
      <c r="B2389" s="5">
        <v>45260</v>
      </c>
      <c r="C2389" s="5" t="str">
        <f t="shared" si="111"/>
        <v>Nov</v>
      </c>
      <c r="D2389" s="5" t="str">
        <f t="shared" si="112"/>
        <v>2023</v>
      </c>
      <c r="E2389" s="3" t="s">
        <v>4544</v>
      </c>
      <c r="F2389" s="3" t="s">
        <v>11</v>
      </c>
      <c r="G2389" s="3" t="s">
        <v>12</v>
      </c>
      <c r="H2389" s="3" t="s">
        <v>35</v>
      </c>
      <c r="I2389" s="3" t="s">
        <v>437</v>
      </c>
      <c r="J2389" s="3" t="s">
        <v>2331</v>
      </c>
      <c r="K2389" s="3">
        <v>5</v>
      </c>
      <c r="L2389" s="3">
        <v>13030</v>
      </c>
      <c r="M2389" s="3">
        <f t="shared" si="113"/>
        <v>65150</v>
      </c>
      <c r="N2389" s="6">
        <f>Table2[[#This Row],[revenue]]/Table2[[#This Row],[Order ID]]</f>
        <v>5.2591217307071361</v>
      </c>
      <c r="O2389" s="3" t="str" cm="1">
        <f t="array" ref="O2389">_xlfn.IFS(M2389&lt;=150000,"regular",M2389&lt;=300000,"premium",M2389&lt;=500000,"VIP")</f>
        <v>regular</v>
      </c>
    </row>
    <row r="2390" spans="1:15" x14ac:dyDescent="0.25">
      <c r="A2390" s="3">
        <v>12389</v>
      </c>
      <c r="B2390" s="5">
        <v>45419</v>
      </c>
      <c r="C2390" s="5" t="str">
        <f t="shared" si="111"/>
        <v>May</v>
      </c>
      <c r="D2390" s="5" t="str">
        <f t="shared" si="112"/>
        <v>2024</v>
      </c>
      <c r="E2390" s="3" t="s">
        <v>4545</v>
      </c>
      <c r="F2390" s="3" t="s">
        <v>17</v>
      </c>
      <c r="G2390" s="3" t="s">
        <v>51</v>
      </c>
      <c r="H2390" s="3" t="s">
        <v>19</v>
      </c>
      <c r="I2390" s="3" t="s">
        <v>124</v>
      </c>
      <c r="J2390" s="3" t="s">
        <v>4546</v>
      </c>
      <c r="K2390" s="3">
        <v>1</v>
      </c>
      <c r="L2390" s="3">
        <v>47052</v>
      </c>
      <c r="M2390" s="3">
        <f t="shared" si="113"/>
        <v>47052</v>
      </c>
      <c r="N2390" s="6">
        <f>Table2[[#This Row],[revenue]]/Table2[[#This Row],[Order ID]]</f>
        <v>3.7978852207603517</v>
      </c>
      <c r="O2390" s="3" t="str" cm="1">
        <f t="array" ref="O2390">_xlfn.IFS(M2390&lt;=150000,"regular",M2390&lt;=300000,"premium",M2390&lt;=500000,"VIP")</f>
        <v>regular</v>
      </c>
    </row>
    <row r="2391" spans="1:15" x14ac:dyDescent="0.25">
      <c r="A2391" s="3">
        <v>12390</v>
      </c>
      <c r="B2391" s="5">
        <v>45713</v>
      </c>
      <c r="C2391" s="5" t="str">
        <f t="shared" si="111"/>
        <v>Feb</v>
      </c>
      <c r="D2391" s="5" t="str">
        <f t="shared" si="112"/>
        <v>2025</v>
      </c>
      <c r="E2391" s="3" t="s">
        <v>4547</v>
      </c>
      <c r="F2391" s="3" t="s">
        <v>17</v>
      </c>
      <c r="G2391" s="3" t="s">
        <v>51</v>
      </c>
      <c r="H2391" s="3" t="s">
        <v>62</v>
      </c>
      <c r="I2391" s="3" t="s">
        <v>63</v>
      </c>
      <c r="J2391" s="3" t="s">
        <v>1001</v>
      </c>
      <c r="K2391" s="3">
        <v>1</v>
      </c>
      <c r="L2391" s="3">
        <v>64640</v>
      </c>
      <c r="M2391" s="3">
        <f t="shared" si="113"/>
        <v>64640</v>
      </c>
      <c r="N2391" s="6">
        <f>Table2[[#This Row],[revenue]]/Table2[[#This Row],[Order ID]]</f>
        <v>5.2171105730427767</v>
      </c>
      <c r="O2391" s="3" t="str" cm="1">
        <f t="array" ref="O2391">_xlfn.IFS(M2391&lt;=150000,"regular",M2391&lt;=300000,"premium",M2391&lt;=500000,"VIP")</f>
        <v>regular</v>
      </c>
    </row>
    <row r="2392" spans="1:15" x14ac:dyDescent="0.25">
      <c r="A2392" s="3">
        <v>12391</v>
      </c>
      <c r="B2392" s="5">
        <v>45232</v>
      </c>
      <c r="C2392" s="5" t="str">
        <f t="shared" si="111"/>
        <v>Nov</v>
      </c>
      <c r="D2392" s="5" t="str">
        <f t="shared" si="112"/>
        <v>2023</v>
      </c>
      <c r="E2392" s="3" t="s">
        <v>4548</v>
      </c>
      <c r="F2392" s="3" t="s">
        <v>17</v>
      </c>
      <c r="G2392" s="3" t="s">
        <v>158</v>
      </c>
      <c r="H2392" s="3" t="s">
        <v>87</v>
      </c>
      <c r="I2392" s="3" t="s">
        <v>129</v>
      </c>
      <c r="J2392" s="3" t="s">
        <v>4549</v>
      </c>
      <c r="K2392" s="3">
        <v>4</v>
      </c>
      <c r="L2392" s="3">
        <v>3613</v>
      </c>
      <c r="M2392" s="3">
        <f t="shared" si="113"/>
        <v>14452</v>
      </c>
      <c r="N2392" s="6">
        <f>Table2[[#This Row],[revenue]]/Table2[[#This Row],[Order ID]]</f>
        <v>1.1663304010975708</v>
      </c>
      <c r="O2392" s="3" t="str" cm="1">
        <f t="array" ref="O2392">_xlfn.IFS(M2392&lt;=150000,"regular",M2392&lt;=300000,"premium",M2392&lt;=500000,"VIP")</f>
        <v>regular</v>
      </c>
    </row>
    <row r="2393" spans="1:15" x14ac:dyDescent="0.25">
      <c r="A2393" s="3">
        <v>12392</v>
      </c>
      <c r="B2393" s="5">
        <v>45743</v>
      </c>
      <c r="C2393" s="5" t="str">
        <f t="shared" si="111"/>
        <v>Mar</v>
      </c>
      <c r="D2393" s="5" t="str">
        <f t="shared" si="112"/>
        <v>2025</v>
      </c>
      <c r="E2393" s="3" t="s">
        <v>4550</v>
      </c>
      <c r="F2393" s="3" t="s">
        <v>33</v>
      </c>
      <c r="G2393" s="3" t="s">
        <v>43</v>
      </c>
      <c r="H2393" s="3" t="s">
        <v>62</v>
      </c>
      <c r="I2393" s="3" t="s">
        <v>106</v>
      </c>
      <c r="J2393" s="3" t="s">
        <v>4551</v>
      </c>
      <c r="K2393" s="3">
        <v>3</v>
      </c>
      <c r="L2393" s="3">
        <v>28304</v>
      </c>
      <c r="M2393" s="3">
        <f t="shared" si="113"/>
        <v>84912</v>
      </c>
      <c r="N2393" s="6">
        <f>Table2[[#This Row],[revenue]]/Table2[[#This Row],[Order ID]]</f>
        <v>6.8521626856036155</v>
      </c>
      <c r="O2393" s="3" t="str" cm="1">
        <f t="array" ref="O2393">_xlfn.IFS(M2393&lt;=150000,"regular",M2393&lt;=300000,"premium",M2393&lt;=500000,"VIP")</f>
        <v>regular</v>
      </c>
    </row>
    <row r="2394" spans="1:15" x14ac:dyDescent="0.25">
      <c r="A2394" s="3">
        <v>12393</v>
      </c>
      <c r="B2394" s="5">
        <v>45515</v>
      </c>
      <c r="C2394" s="5" t="str">
        <f t="shared" si="111"/>
        <v>Aug</v>
      </c>
      <c r="D2394" s="5" t="str">
        <f t="shared" si="112"/>
        <v>2024</v>
      </c>
      <c r="E2394" s="3" t="s">
        <v>4552</v>
      </c>
      <c r="F2394" s="3" t="s">
        <v>17</v>
      </c>
      <c r="G2394" s="3" t="s">
        <v>158</v>
      </c>
      <c r="H2394" s="3" t="s">
        <v>87</v>
      </c>
      <c r="I2394" s="3" t="s">
        <v>205</v>
      </c>
      <c r="J2394" s="3" t="s">
        <v>4553</v>
      </c>
      <c r="K2394" s="3">
        <v>2</v>
      </c>
      <c r="L2394" s="3">
        <v>26749</v>
      </c>
      <c r="M2394" s="3">
        <f t="shared" si="113"/>
        <v>53498</v>
      </c>
      <c r="N2394" s="6">
        <f>Table2[[#This Row],[revenue]]/Table2[[#This Row],[Order ID]]</f>
        <v>4.31679173727104</v>
      </c>
      <c r="O2394" s="3" t="str" cm="1">
        <f t="array" ref="O2394">_xlfn.IFS(M2394&lt;=150000,"regular",M2394&lt;=300000,"premium",M2394&lt;=500000,"VIP")</f>
        <v>regular</v>
      </c>
    </row>
    <row r="2395" spans="1:15" x14ac:dyDescent="0.25">
      <c r="A2395" s="3">
        <v>12394</v>
      </c>
      <c r="B2395" s="5">
        <v>45443</v>
      </c>
      <c r="C2395" s="5" t="str">
        <f t="shared" si="111"/>
        <v>May</v>
      </c>
      <c r="D2395" s="5" t="str">
        <f t="shared" si="112"/>
        <v>2024</v>
      </c>
      <c r="E2395" s="3" t="s">
        <v>4554</v>
      </c>
      <c r="F2395" s="3" t="s">
        <v>17</v>
      </c>
      <c r="G2395" s="3" t="s">
        <v>158</v>
      </c>
      <c r="H2395" s="3" t="s">
        <v>25</v>
      </c>
      <c r="I2395" s="3" t="s">
        <v>95</v>
      </c>
      <c r="J2395" s="3" t="s">
        <v>4555</v>
      </c>
      <c r="K2395" s="3">
        <v>5</v>
      </c>
      <c r="L2395" s="3">
        <v>866</v>
      </c>
      <c r="M2395" s="3">
        <f t="shared" si="113"/>
        <v>4330</v>
      </c>
      <c r="N2395" s="6">
        <f>Table2[[#This Row],[revenue]]/Table2[[#This Row],[Order ID]]</f>
        <v>0.34936259480393739</v>
      </c>
      <c r="O2395" s="3" t="str" cm="1">
        <f t="array" ref="O2395">_xlfn.IFS(M2395&lt;=150000,"regular",M2395&lt;=300000,"premium",M2395&lt;=500000,"VIP")</f>
        <v>regular</v>
      </c>
    </row>
    <row r="2396" spans="1:15" x14ac:dyDescent="0.25">
      <c r="A2396" s="3">
        <v>12395</v>
      </c>
      <c r="B2396" s="5">
        <v>45435</v>
      </c>
      <c r="C2396" s="5" t="str">
        <f t="shared" si="111"/>
        <v>May</v>
      </c>
      <c r="D2396" s="5" t="str">
        <f t="shared" si="112"/>
        <v>2024</v>
      </c>
      <c r="E2396" s="3" t="s">
        <v>4556</v>
      </c>
      <c r="F2396" s="3" t="s">
        <v>17</v>
      </c>
      <c r="G2396" s="3" t="s">
        <v>51</v>
      </c>
      <c r="H2396" s="3" t="s">
        <v>13</v>
      </c>
      <c r="I2396" s="3" t="s">
        <v>48</v>
      </c>
      <c r="J2396" s="3" t="s">
        <v>1287</v>
      </c>
      <c r="K2396" s="3">
        <v>2</v>
      </c>
      <c r="L2396" s="3">
        <v>68743</v>
      </c>
      <c r="M2396" s="3">
        <f t="shared" si="113"/>
        <v>137486</v>
      </c>
      <c r="N2396" s="6">
        <f>Table2[[#This Row],[revenue]]/Table2[[#This Row],[Order ID]]</f>
        <v>11.092053247277128</v>
      </c>
      <c r="O2396" s="3" t="str" cm="1">
        <f t="array" ref="O2396">_xlfn.IFS(M2396&lt;=150000,"regular",M2396&lt;=300000,"premium",M2396&lt;=500000,"VIP")</f>
        <v>regular</v>
      </c>
    </row>
    <row r="2397" spans="1:15" x14ac:dyDescent="0.25">
      <c r="A2397" s="3">
        <v>12396</v>
      </c>
      <c r="B2397" s="5">
        <v>45708</v>
      </c>
      <c r="C2397" s="5" t="str">
        <f t="shared" si="111"/>
        <v>Feb</v>
      </c>
      <c r="D2397" s="5" t="str">
        <f t="shared" si="112"/>
        <v>2025</v>
      </c>
      <c r="E2397" s="3" t="s">
        <v>4557</v>
      </c>
      <c r="F2397" s="3" t="s">
        <v>11</v>
      </c>
      <c r="G2397" s="3" t="s">
        <v>138</v>
      </c>
      <c r="H2397" s="3" t="s">
        <v>35</v>
      </c>
      <c r="I2397" s="3" t="s">
        <v>71</v>
      </c>
      <c r="J2397" s="3" t="s">
        <v>4558</v>
      </c>
      <c r="K2397" s="3">
        <v>5</v>
      </c>
      <c r="L2397" s="3">
        <v>21064</v>
      </c>
      <c r="M2397" s="3">
        <f t="shared" si="113"/>
        <v>105320</v>
      </c>
      <c r="N2397" s="6">
        <f>Table2[[#This Row],[revenue]]/Table2[[#This Row],[Order ID]]</f>
        <v>8.4962891255243633</v>
      </c>
      <c r="O2397" s="3" t="str" cm="1">
        <f t="array" ref="O2397">_xlfn.IFS(M2397&lt;=150000,"regular",M2397&lt;=300000,"premium",M2397&lt;=500000,"VIP")</f>
        <v>regular</v>
      </c>
    </row>
    <row r="2398" spans="1:15" x14ac:dyDescent="0.25">
      <c r="A2398" s="3">
        <v>12397</v>
      </c>
      <c r="B2398" s="5">
        <v>45245</v>
      </c>
      <c r="C2398" s="5" t="str">
        <f t="shared" si="111"/>
        <v>Nov</v>
      </c>
      <c r="D2398" s="5" t="str">
        <f t="shared" si="112"/>
        <v>2023</v>
      </c>
      <c r="E2398" s="3" t="s">
        <v>4559</v>
      </c>
      <c r="F2398" s="3" t="s">
        <v>33</v>
      </c>
      <c r="G2398" s="3" t="s">
        <v>34</v>
      </c>
      <c r="H2398" s="3" t="s">
        <v>77</v>
      </c>
      <c r="I2398" s="3" t="s">
        <v>109</v>
      </c>
      <c r="J2398" s="3" t="s">
        <v>2126</v>
      </c>
      <c r="K2398" s="3">
        <v>1</v>
      </c>
      <c r="L2398" s="3">
        <v>75876</v>
      </c>
      <c r="M2398" s="3">
        <f t="shared" si="113"/>
        <v>75876</v>
      </c>
      <c r="N2398" s="6">
        <f>Table2[[#This Row],[revenue]]/Table2[[#This Row],[Order ID]]</f>
        <v>6.1205130273453259</v>
      </c>
      <c r="O2398" s="3" t="str" cm="1">
        <f t="array" ref="O2398">_xlfn.IFS(M2398&lt;=150000,"regular",M2398&lt;=300000,"premium",M2398&lt;=500000,"VIP")</f>
        <v>regular</v>
      </c>
    </row>
    <row r="2399" spans="1:15" x14ac:dyDescent="0.25">
      <c r="A2399" s="3">
        <v>12398</v>
      </c>
      <c r="B2399" s="5">
        <v>45561</v>
      </c>
      <c r="C2399" s="5" t="str">
        <f t="shared" si="111"/>
        <v>Sep</v>
      </c>
      <c r="D2399" s="5" t="str">
        <f t="shared" si="112"/>
        <v>2024</v>
      </c>
      <c r="E2399" s="3" t="s">
        <v>4560</v>
      </c>
      <c r="F2399" s="3" t="s">
        <v>11</v>
      </c>
      <c r="G2399" s="3" t="s">
        <v>84</v>
      </c>
      <c r="H2399" s="3" t="s">
        <v>35</v>
      </c>
      <c r="I2399" s="3" t="s">
        <v>71</v>
      </c>
      <c r="J2399" s="3" t="s">
        <v>4561</v>
      </c>
      <c r="K2399" s="3">
        <v>2</v>
      </c>
      <c r="L2399" s="3">
        <v>23175</v>
      </c>
      <c r="M2399" s="3">
        <f t="shared" si="113"/>
        <v>46350</v>
      </c>
      <c r="N2399" s="6">
        <f>Table2[[#This Row],[revenue]]/Table2[[#This Row],[Order ID]]</f>
        <v>3.7385062106791418</v>
      </c>
      <c r="O2399" s="3" t="str" cm="1">
        <f t="array" ref="O2399">_xlfn.IFS(M2399&lt;=150000,"regular",M2399&lt;=300000,"premium",M2399&lt;=500000,"VIP")</f>
        <v>regular</v>
      </c>
    </row>
    <row r="2400" spans="1:15" x14ac:dyDescent="0.25">
      <c r="A2400" s="3">
        <v>12399</v>
      </c>
      <c r="B2400" s="5">
        <v>45399</v>
      </c>
      <c r="C2400" s="5" t="str">
        <f t="shared" si="111"/>
        <v>Apr</v>
      </c>
      <c r="D2400" s="5" t="str">
        <f t="shared" si="112"/>
        <v>2024</v>
      </c>
      <c r="E2400" s="3" t="s">
        <v>4562</v>
      </c>
      <c r="F2400" s="3" t="s">
        <v>11</v>
      </c>
      <c r="G2400" s="3" t="s">
        <v>138</v>
      </c>
      <c r="H2400" s="3" t="s">
        <v>87</v>
      </c>
      <c r="I2400" s="3" t="s">
        <v>147</v>
      </c>
      <c r="J2400" s="3" t="s">
        <v>4563</v>
      </c>
      <c r="K2400" s="3">
        <v>3</v>
      </c>
      <c r="L2400" s="3">
        <v>60450</v>
      </c>
      <c r="M2400" s="3">
        <f t="shared" si="113"/>
        <v>181350</v>
      </c>
      <c r="N2400" s="6">
        <f>Table2[[#This Row],[revenue]]/Table2[[#This Row],[Order ID]]</f>
        <v>14.626179530607308</v>
      </c>
      <c r="O2400" s="3" t="str" cm="1">
        <f t="array" ref="O2400">_xlfn.IFS(M2400&lt;=150000,"regular",M2400&lt;=300000,"premium",M2400&lt;=500000,"VIP")</f>
        <v>premium</v>
      </c>
    </row>
    <row r="2401" spans="1:15" x14ac:dyDescent="0.25">
      <c r="A2401" s="3">
        <v>12400</v>
      </c>
      <c r="B2401" s="5">
        <v>45521</v>
      </c>
      <c r="C2401" s="5" t="str">
        <f t="shared" si="111"/>
        <v>Aug</v>
      </c>
      <c r="D2401" s="5" t="str">
        <f t="shared" si="112"/>
        <v>2024</v>
      </c>
      <c r="E2401" s="3" t="s">
        <v>4564</v>
      </c>
      <c r="F2401" s="3" t="s">
        <v>17</v>
      </c>
      <c r="G2401" s="3" t="s">
        <v>47</v>
      </c>
      <c r="H2401" s="3" t="s">
        <v>87</v>
      </c>
      <c r="I2401" s="3" t="s">
        <v>129</v>
      </c>
      <c r="J2401" s="3" t="s">
        <v>4565</v>
      </c>
      <c r="K2401" s="3">
        <v>5</v>
      </c>
      <c r="L2401" s="3">
        <v>68807</v>
      </c>
      <c r="M2401" s="3">
        <f t="shared" si="113"/>
        <v>344035</v>
      </c>
      <c r="N2401" s="6">
        <f>Table2[[#This Row],[revenue]]/Table2[[#This Row],[Order ID]]</f>
        <v>27.74475806451613</v>
      </c>
      <c r="O2401" s="3" t="str" cm="1">
        <f t="array" ref="O2401">_xlfn.IFS(M2401&lt;=150000,"regular",M2401&lt;=300000,"premium",M2401&lt;=500000,"VIP")</f>
        <v>VIP</v>
      </c>
    </row>
    <row r="2402" spans="1:15" x14ac:dyDescent="0.25">
      <c r="A2402" s="3">
        <v>12401</v>
      </c>
      <c r="B2402" s="5">
        <v>45825</v>
      </c>
      <c r="C2402" s="5" t="str">
        <f t="shared" si="111"/>
        <v>Jun</v>
      </c>
      <c r="D2402" s="5" t="str">
        <f t="shared" si="112"/>
        <v>2025</v>
      </c>
      <c r="E2402" s="3" t="s">
        <v>4566</v>
      </c>
      <c r="F2402" s="3" t="s">
        <v>17</v>
      </c>
      <c r="G2402" s="3" t="s">
        <v>18</v>
      </c>
      <c r="H2402" s="3" t="s">
        <v>67</v>
      </c>
      <c r="I2402" s="3" t="s">
        <v>68</v>
      </c>
      <c r="J2402" s="3" t="s">
        <v>4567</v>
      </c>
      <c r="K2402" s="3">
        <v>3</v>
      </c>
      <c r="L2402" s="3">
        <v>28485</v>
      </c>
      <c r="M2402" s="3">
        <f t="shared" si="113"/>
        <v>85455</v>
      </c>
      <c r="N2402" s="6">
        <f>Table2[[#This Row],[revenue]]/Table2[[#This Row],[Order ID]]</f>
        <v>6.8909765341504716</v>
      </c>
      <c r="O2402" s="3" t="str" cm="1">
        <f t="array" ref="O2402">_xlfn.IFS(M2402&lt;=150000,"regular",M2402&lt;=300000,"premium",M2402&lt;=500000,"VIP")</f>
        <v>regular</v>
      </c>
    </row>
    <row r="2403" spans="1:15" x14ac:dyDescent="0.25">
      <c r="A2403" s="3">
        <v>12402</v>
      </c>
      <c r="B2403" s="5">
        <v>45693</v>
      </c>
      <c r="C2403" s="5" t="str">
        <f t="shared" si="111"/>
        <v>Feb</v>
      </c>
      <c r="D2403" s="5" t="str">
        <f t="shared" si="112"/>
        <v>2025</v>
      </c>
      <c r="E2403" s="3" t="s">
        <v>4568</v>
      </c>
      <c r="F2403" s="3" t="s">
        <v>23</v>
      </c>
      <c r="G2403" s="3" t="s">
        <v>105</v>
      </c>
      <c r="H2403" s="3" t="s">
        <v>39</v>
      </c>
      <c r="I2403" s="3" t="s">
        <v>192</v>
      </c>
      <c r="J2403" s="3" t="s">
        <v>4569</v>
      </c>
      <c r="K2403" s="3">
        <v>3</v>
      </c>
      <c r="L2403" s="3">
        <v>17504</v>
      </c>
      <c r="M2403" s="3">
        <f t="shared" si="113"/>
        <v>52512</v>
      </c>
      <c r="N2403" s="6">
        <f>Table2[[#This Row],[revenue]]/Table2[[#This Row],[Order ID]]</f>
        <v>4.234155781325593</v>
      </c>
      <c r="O2403" s="3" t="str" cm="1">
        <f t="array" ref="O2403">_xlfn.IFS(M2403&lt;=150000,"regular",M2403&lt;=300000,"premium",M2403&lt;=500000,"VIP")</f>
        <v>regular</v>
      </c>
    </row>
    <row r="2404" spans="1:15" x14ac:dyDescent="0.25">
      <c r="A2404" s="3">
        <v>12403</v>
      </c>
      <c r="B2404" s="5">
        <v>45740</v>
      </c>
      <c r="C2404" s="5" t="str">
        <f t="shared" si="111"/>
        <v>Mar</v>
      </c>
      <c r="D2404" s="5" t="str">
        <f t="shared" si="112"/>
        <v>2025</v>
      </c>
      <c r="E2404" s="3" t="s">
        <v>4570</v>
      </c>
      <c r="F2404" s="3" t="s">
        <v>23</v>
      </c>
      <c r="G2404" s="3" t="s">
        <v>24</v>
      </c>
      <c r="H2404" s="3" t="s">
        <v>67</v>
      </c>
      <c r="I2404" s="3" t="s">
        <v>68</v>
      </c>
      <c r="J2404" s="3" t="s">
        <v>4571</v>
      </c>
      <c r="K2404" s="3">
        <v>4</v>
      </c>
      <c r="L2404" s="3">
        <v>65133</v>
      </c>
      <c r="M2404" s="3">
        <f t="shared" si="113"/>
        <v>260532</v>
      </c>
      <c r="N2404" s="6">
        <f>Table2[[#This Row],[revenue]]/Table2[[#This Row],[Order ID]]</f>
        <v>21.005563170200759</v>
      </c>
      <c r="O2404" s="3" t="str" cm="1">
        <f t="array" ref="O2404">_xlfn.IFS(M2404&lt;=150000,"regular",M2404&lt;=300000,"premium",M2404&lt;=500000,"VIP")</f>
        <v>premium</v>
      </c>
    </row>
    <row r="2405" spans="1:15" x14ac:dyDescent="0.25">
      <c r="A2405" s="3">
        <v>12404</v>
      </c>
      <c r="B2405" s="5">
        <v>45417</v>
      </c>
      <c r="C2405" s="5" t="str">
        <f t="shared" si="111"/>
        <v>May</v>
      </c>
      <c r="D2405" s="5" t="str">
        <f t="shared" si="112"/>
        <v>2024</v>
      </c>
      <c r="E2405" s="3" t="s">
        <v>4572</v>
      </c>
      <c r="F2405" s="3" t="s">
        <v>23</v>
      </c>
      <c r="G2405" s="3" t="s">
        <v>76</v>
      </c>
      <c r="H2405" s="3" t="s">
        <v>87</v>
      </c>
      <c r="I2405" s="3" t="s">
        <v>147</v>
      </c>
      <c r="J2405" s="3" t="s">
        <v>3759</v>
      </c>
      <c r="K2405" s="3">
        <v>3</v>
      </c>
      <c r="L2405" s="3">
        <v>10190</v>
      </c>
      <c r="M2405" s="3">
        <f t="shared" si="113"/>
        <v>30570</v>
      </c>
      <c r="N2405" s="6">
        <f>Table2[[#This Row],[revenue]]/Table2[[#This Row],[Order ID]]</f>
        <v>2.4645275717510482</v>
      </c>
      <c r="O2405" s="3" t="str" cm="1">
        <f t="array" ref="O2405">_xlfn.IFS(M2405&lt;=150000,"regular",M2405&lt;=300000,"premium",M2405&lt;=500000,"VIP")</f>
        <v>regular</v>
      </c>
    </row>
    <row r="2406" spans="1:15" x14ac:dyDescent="0.25">
      <c r="A2406" s="3">
        <v>12405</v>
      </c>
      <c r="B2406" s="5">
        <v>45713</v>
      </c>
      <c r="C2406" s="5" t="str">
        <f t="shared" si="111"/>
        <v>Feb</v>
      </c>
      <c r="D2406" s="5" t="str">
        <f t="shared" si="112"/>
        <v>2025</v>
      </c>
      <c r="E2406" s="3" t="s">
        <v>4573</v>
      </c>
      <c r="F2406" s="3" t="s">
        <v>11</v>
      </c>
      <c r="G2406" s="3" t="s">
        <v>12</v>
      </c>
      <c r="H2406" s="3" t="s">
        <v>120</v>
      </c>
      <c r="I2406" s="3" t="s">
        <v>139</v>
      </c>
      <c r="J2406" s="3" t="s">
        <v>4574</v>
      </c>
      <c r="K2406" s="3">
        <v>3</v>
      </c>
      <c r="L2406" s="3">
        <v>40930</v>
      </c>
      <c r="M2406" s="3">
        <f t="shared" si="113"/>
        <v>122790</v>
      </c>
      <c r="N2406" s="6">
        <f>Table2[[#This Row],[revenue]]/Table2[[#This Row],[Order ID]]</f>
        <v>9.8984280532043538</v>
      </c>
      <c r="O2406" s="3" t="str" cm="1">
        <f t="array" ref="O2406">_xlfn.IFS(M2406&lt;=150000,"regular",M2406&lt;=300000,"premium",M2406&lt;=500000,"VIP")</f>
        <v>regular</v>
      </c>
    </row>
    <row r="2407" spans="1:15" x14ac:dyDescent="0.25">
      <c r="A2407" s="3">
        <v>12406</v>
      </c>
      <c r="B2407" s="5">
        <v>45344</v>
      </c>
      <c r="C2407" s="5" t="str">
        <f t="shared" si="111"/>
        <v>Feb</v>
      </c>
      <c r="D2407" s="5" t="str">
        <f t="shared" si="112"/>
        <v>2024</v>
      </c>
      <c r="E2407" s="3" t="s">
        <v>4575</v>
      </c>
      <c r="F2407" s="3" t="s">
        <v>17</v>
      </c>
      <c r="G2407" s="3" t="s">
        <v>51</v>
      </c>
      <c r="H2407" s="3" t="s">
        <v>19</v>
      </c>
      <c r="I2407" s="3" t="s">
        <v>20</v>
      </c>
      <c r="J2407" s="3" t="s">
        <v>3943</v>
      </c>
      <c r="K2407" s="3">
        <v>5</v>
      </c>
      <c r="L2407" s="3">
        <v>68503</v>
      </c>
      <c r="M2407" s="3">
        <f t="shared" si="113"/>
        <v>342515</v>
      </c>
      <c r="N2407" s="6">
        <f>Table2[[#This Row],[revenue]]/Table2[[#This Row],[Order ID]]</f>
        <v>27.608818313719169</v>
      </c>
      <c r="O2407" s="3" t="str" cm="1">
        <f t="array" ref="O2407">_xlfn.IFS(M2407&lt;=150000,"regular",M2407&lt;=300000,"premium",M2407&lt;=500000,"VIP")</f>
        <v>VIP</v>
      </c>
    </row>
    <row r="2408" spans="1:15" x14ac:dyDescent="0.25">
      <c r="A2408" s="3">
        <v>12407</v>
      </c>
      <c r="B2408" s="5">
        <v>45595</v>
      </c>
      <c r="C2408" s="5" t="str">
        <f t="shared" si="111"/>
        <v>Oct</v>
      </c>
      <c r="D2408" s="5" t="str">
        <f t="shared" si="112"/>
        <v>2024</v>
      </c>
      <c r="E2408" s="3" t="s">
        <v>4576</v>
      </c>
      <c r="F2408" s="3" t="s">
        <v>17</v>
      </c>
      <c r="G2408" s="3" t="s">
        <v>51</v>
      </c>
      <c r="H2408" s="3" t="s">
        <v>120</v>
      </c>
      <c r="I2408" s="3" t="s">
        <v>150</v>
      </c>
      <c r="J2408" s="3" t="s">
        <v>4577</v>
      </c>
      <c r="K2408" s="3">
        <v>2</v>
      </c>
      <c r="L2408" s="3">
        <v>11277</v>
      </c>
      <c r="M2408" s="3">
        <f t="shared" si="113"/>
        <v>22554</v>
      </c>
      <c r="N2408" s="6">
        <f>Table2[[#This Row],[revenue]]/Table2[[#This Row],[Order ID]]</f>
        <v>1.8178447650519869</v>
      </c>
      <c r="O2408" s="3" t="str" cm="1">
        <f t="array" ref="O2408">_xlfn.IFS(M2408&lt;=150000,"regular",M2408&lt;=300000,"premium",M2408&lt;=500000,"VIP")</f>
        <v>regular</v>
      </c>
    </row>
    <row r="2409" spans="1:15" x14ac:dyDescent="0.25">
      <c r="A2409" s="3">
        <v>12408</v>
      </c>
      <c r="B2409" s="5">
        <v>45257</v>
      </c>
      <c r="C2409" s="5" t="str">
        <f t="shared" si="111"/>
        <v>Nov</v>
      </c>
      <c r="D2409" s="5" t="str">
        <f t="shared" si="112"/>
        <v>2023</v>
      </c>
      <c r="E2409" s="3" t="s">
        <v>4578</v>
      </c>
      <c r="F2409" s="3" t="s">
        <v>11</v>
      </c>
      <c r="G2409" s="3" t="s">
        <v>165</v>
      </c>
      <c r="H2409" s="3" t="s">
        <v>39</v>
      </c>
      <c r="I2409" s="3" t="s">
        <v>117</v>
      </c>
      <c r="J2409" s="3" t="s">
        <v>4579</v>
      </c>
      <c r="K2409" s="3">
        <v>4</v>
      </c>
      <c r="L2409" s="3">
        <v>63420</v>
      </c>
      <c r="M2409" s="3">
        <f t="shared" si="113"/>
        <v>253680</v>
      </c>
      <c r="N2409" s="6">
        <f>Table2[[#This Row],[revenue]]/Table2[[#This Row],[Order ID]]</f>
        <v>20.444874274661508</v>
      </c>
      <c r="O2409" s="3" t="str" cm="1">
        <f t="array" ref="O2409">_xlfn.IFS(M2409&lt;=150000,"regular",M2409&lt;=300000,"premium",M2409&lt;=500000,"VIP")</f>
        <v>premium</v>
      </c>
    </row>
    <row r="2410" spans="1:15" x14ac:dyDescent="0.25">
      <c r="A2410" s="3">
        <v>12409</v>
      </c>
      <c r="B2410" s="5">
        <v>45879</v>
      </c>
      <c r="C2410" s="5" t="str">
        <f t="shared" si="111"/>
        <v>Aug</v>
      </c>
      <c r="D2410" s="5" t="str">
        <f t="shared" si="112"/>
        <v>2025</v>
      </c>
      <c r="E2410" s="3" t="s">
        <v>4580</v>
      </c>
      <c r="F2410" s="3" t="s">
        <v>23</v>
      </c>
      <c r="G2410" s="3" t="s">
        <v>24</v>
      </c>
      <c r="H2410" s="3" t="s">
        <v>120</v>
      </c>
      <c r="I2410" s="3" t="s">
        <v>121</v>
      </c>
      <c r="J2410" s="3" t="s">
        <v>4581</v>
      </c>
      <c r="K2410" s="3">
        <v>1</v>
      </c>
      <c r="L2410" s="3">
        <v>7111</v>
      </c>
      <c r="M2410" s="3">
        <f t="shared" si="113"/>
        <v>7111</v>
      </c>
      <c r="N2410" s="6">
        <f>Table2[[#This Row],[revenue]]/Table2[[#This Row],[Order ID]]</f>
        <v>0.57305181722943022</v>
      </c>
      <c r="O2410" s="3" t="str" cm="1">
        <f t="array" ref="O2410">_xlfn.IFS(M2410&lt;=150000,"regular",M2410&lt;=300000,"premium",M2410&lt;=500000,"VIP")</f>
        <v>regular</v>
      </c>
    </row>
    <row r="2411" spans="1:15" x14ac:dyDescent="0.25">
      <c r="A2411" s="3">
        <v>12410</v>
      </c>
      <c r="B2411" s="5">
        <v>45590</v>
      </c>
      <c r="C2411" s="5" t="str">
        <f t="shared" si="111"/>
        <v>Oct</v>
      </c>
      <c r="D2411" s="5" t="str">
        <f t="shared" si="112"/>
        <v>2024</v>
      </c>
      <c r="E2411" s="3" t="s">
        <v>4582</v>
      </c>
      <c r="F2411" s="3" t="s">
        <v>11</v>
      </c>
      <c r="G2411" s="3" t="s">
        <v>84</v>
      </c>
      <c r="H2411" s="3" t="s">
        <v>77</v>
      </c>
      <c r="I2411" s="3" t="s">
        <v>78</v>
      </c>
      <c r="J2411" s="3" t="s">
        <v>4583</v>
      </c>
      <c r="K2411" s="3">
        <v>1</v>
      </c>
      <c r="L2411" s="3">
        <v>17837</v>
      </c>
      <c r="M2411" s="3">
        <f t="shared" si="113"/>
        <v>17837</v>
      </c>
      <c r="N2411" s="6">
        <f>Table2[[#This Row],[revenue]]/Table2[[#This Row],[Order ID]]</f>
        <v>1.4373086220789686</v>
      </c>
      <c r="O2411" s="3" t="str" cm="1">
        <f t="array" ref="O2411">_xlfn.IFS(M2411&lt;=150000,"regular",M2411&lt;=300000,"premium",M2411&lt;=500000,"VIP")</f>
        <v>regular</v>
      </c>
    </row>
    <row r="2412" spans="1:15" x14ac:dyDescent="0.25">
      <c r="A2412" s="3">
        <v>12411</v>
      </c>
      <c r="B2412" s="5">
        <v>45399</v>
      </c>
      <c r="C2412" s="5" t="str">
        <f t="shared" si="111"/>
        <v>Apr</v>
      </c>
      <c r="D2412" s="5" t="str">
        <f t="shared" si="112"/>
        <v>2024</v>
      </c>
      <c r="E2412" s="3" t="s">
        <v>4584</v>
      </c>
      <c r="F2412" s="3" t="s">
        <v>11</v>
      </c>
      <c r="G2412" s="3" t="s">
        <v>165</v>
      </c>
      <c r="H2412" s="3" t="s">
        <v>67</v>
      </c>
      <c r="I2412" s="3" t="s">
        <v>400</v>
      </c>
      <c r="J2412" s="3" t="s">
        <v>4585</v>
      </c>
      <c r="K2412" s="3">
        <v>3</v>
      </c>
      <c r="L2412" s="3">
        <v>17942</v>
      </c>
      <c r="M2412" s="3">
        <f t="shared" si="113"/>
        <v>53826</v>
      </c>
      <c r="N2412" s="6">
        <f>Table2[[#This Row],[revenue]]/Table2[[#This Row],[Order ID]]</f>
        <v>4.3369591491418902</v>
      </c>
      <c r="O2412" s="3" t="str" cm="1">
        <f t="array" ref="O2412">_xlfn.IFS(M2412&lt;=150000,"regular",M2412&lt;=300000,"premium",M2412&lt;=500000,"VIP")</f>
        <v>regular</v>
      </c>
    </row>
    <row r="2413" spans="1:15" x14ac:dyDescent="0.25">
      <c r="A2413" s="3">
        <v>12412</v>
      </c>
      <c r="B2413" s="5">
        <v>45868</v>
      </c>
      <c r="C2413" s="5" t="str">
        <f t="shared" si="111"/>
        <v>Jul</v>
      </c>
      <c r="D2413" s="5" t="str">
        <f t="shared" si="112"/>
        <v>2025</v>
      </c>
      <c r="E2413" s="3" t="s">
        <v>4586</v>
      </c>
      <c r="F2413" s="3" t="s">
        <v>17</v>
      </c>
      <c r="G2413" s="3" t="s">
        <v>18</v>
      </c>
      <c r="H2413" s="3" t="s">
        <v>67</v>
      </c>
      <c r="I2413" s="3" t="s">
        <v>68</v>
      </c>
      <c r="J2413" s="3" t="s">
        <v>4587</v>
      </c>
      <c r="K2413" s="3">
        <v>1</v>
      </c>
      <c r="L2413" s="3">
        <v>54632</v>
      </c>
      <c r="M2413" s="3">
        <f t="shared" si="113"/>
        <v>54632</v>
      </c>
      <c r="N2413" s="6">
        <f>Table2[[#This Row],[revenue]]/Table2[[#This Row],[Order ID]]</f>
        <v>4.4015468901063484</v>
      </c>
      <c r="O2413" s="3" t="str" cm="1">
        <f t="array" ref="O2413">_xlfn.IFS(M2413&lt;=150000,"regular",M2413&lt;=300000,"premium",M2413&lt;=500000,"VIP")</f>
        <v>regular</v>
      </c>
    </row>
    <row r="2414" spans="1:15" x14ac:dyDescent="0.25">
      <c r="A2414" s="3">
        <v>12413</v>
      </c>
      <c r="B2414" s="5">
        <v>45387</v>
      </c>
      <c r="C2414" s="5" t="str">
        <f t="shared" si="111"/>
        <v>Apr</v>
      </c>
      <c r="D2414" s="5" t="str">
        <f t="shared" si="112"/>
        <v>2024</v>
      </c>
      <c r="E2414" s="3" t="s">
        <v>4588</v>
      </c>
      <c r="F2414" s="3" t="s">
        <v>33</v>
      </c>
      <c r="G2414" s="3" t="s">
        <v>101</v>
      </c>
      <c r="H2414" s="3" t="s">
        <v>120</v>
      </c>
      <c r="I2414" s="3" t="s">
        <v>155</v>
      </c>
      <c r="J2414" s="3" t="s">
        <v>4589</v>
      </c>
      <c r="K2414" s="3">
        <v>3</v>
      </c>
      <c r="L2414" s="3">
        <v>77782</v>
      </c>
      <c r="M2414" s="3">
        <f t="shared" si="113"/>
        <v>233346</v>
      </c>
      <c r="N2414" s="6">
        <f>Table2[[#This Row],[revenue]]/Table2[[#This Row],[Order ID]]</f>
        <v>18.798517683074195</v>
      </c>
      <c r="O2414" s="3" t="str" cm="1">
        <f t="array" ref="O2414">_xlfn.IFS(M2414&lt;=150000,"regular",M2414&lt;=300000,"premium",M2414&lt;=500000,"VIP")</f>
        <v>premium</v>
      </c>
    </row>
    <row r="2415" spans="1:15" x14ac:dyDescent="0.25">
      <c r="A2415" s="3">
        <v>12414</v>
      </c>
      <c r="B2415" s="5">
        <v>45238</v>
      </c>
      <c r="C2415" s="5" t="str">
        <f t="shared" si="111"/>
        <v>Nov</v>
      </c>
      <c r="D2415" s="5" t="str">
        <f t="shared" si="112"/>
        <v>2023</v>
      </c>
      <c r="E2415" s="3" t="s">
        <v>4590</v>
      </c>
      <c r="F2415" s="3" t="s">
        <v>23</v>
      </c>
      <c r="G2415" s="3" t="s">
        <v>24</v>
      </c>
      <c r="H2415" s="3" t="s">
        <v>39</v>
      </c>
      <c r="I2415" s="3" t="s">
        <v>132</v>
      </c>
      <c r="J2415" s="3" t="s">
        <v>973</v>
      </c>
      <c r="K2415" s="3">
        <v>3</v>
      </c>
      <c r="L2415" s="3">
        <v>67365</v>
      </c>
      <c r="M2415" s="3">
        <f t="shared" si="113"/>
        <v>202095</v>
      </c>
      <c r="N2415" s="6">
        <f>Table2[[#This Row],[revenue]]/Table2[[#This Row],[Order ID]]</f>
        <v>16.279603673272113</v>
      </c>
      <c r="O2415" s="3" t="str" cm="1">
        <f t="array" ref="O2415">_xlfn.IFS(M2415&lt;=150000,"regular",M2415&lt;=300000,"premium",M2415&lt;=500000,"VIP")</f>
        <v>premium</v>
      </c>
    </row>
    <row r="2416" spans="1:15" x14ac:dyDescent="0.25">
      <c r="A2416" s="3">
        <v>12415</v>
      </c>
      <c r="B2416" s="5">
        <v>45417</v>
      </c>
      <c r="C2416" s="5" t="str">
        <f t="shared" si="111"/>
        <v>May</v>
      </c>
      <c r="D2416" s="5" t="str">
        <f t="shared" si="112"/>
        <v>2024</v>
      </c>
      <c r="E2416" s="3" t="s">
        <v>4591</v>
      </c>
      <c r="F2416" s="3" t="s">
        <v>11</v>
      </c>
      <c r="G2416" s="3" t="s">
        <v>84</v>
      </c>
      <c r="H2416" s="3" t="s">
        <v>25</v>
      </c>
      <c r="I2416" s="3" t="s">
        <v>218</v>
      </c>
      <c r="J2416" s="3" t="s">
        <v>4592</v>
      </c>
      <c r="K2416" s="3">
        <v>2</v>
      </c>
      <c r="L2416" s="3">
        <v>769</v>
      </c>
      <c r="M2416" s="3">
        <f t="shared" si="113"/>
        <v>1538</v>
      </c>
      <c r="N2416" s="6">
        <f>Table2[[#This Row],[revenue]]/Table2[[#This Row],[Order ID]]</f>
        <v>0.1238824003221909</v>
      </c>
      <c r="O2416" s="3" t="str" cm="1">
        <f t="array" ref="O2416">_xlfn.IFS(M2416&lt;=150000,"regular",M2416&lt;=300000,"premium",M2416&lt;=500000,"VIP")</f>
        <v>regular</v>
      </c>
    </row>
    <row r="2417" spans="1:15" x14ac:dyDescent="0.25">
      <c r="A2417" s="3">
        <v>12416</v>
      </c>
      <c r="B2417" s="5">
        <v>45219</v>
      </c>
      <c r="C2417" s="5" t="str">
        <f t="shared" si="111"/>
        <v>Oct</v>
      </c>
      <c r="D2417" s="5" t="str">
        <f t="shared" si="112"/>
        <v>2023</v>
      </c>
      <c r="E2417" s="3" t="s">
        <v>4593</v>
      </c>
      <c r="F2417" s="3" t="s">
        <v>23</v>
      </c>
      <c r="G2417" s="3" t="s">
        <v>76</v>
      </c>
      <c r="H2417" s="3" t="s">
        <v>67</v>
      </c>
      <c r="I2417" s="3" t="s">
        <v>195</v>
      </c>
      <c r="J2417" s="3" t="s">
        <v>4594</v>
      </c>
      <c r="K2417" s="3">
        <v>2</v>
      </c>
      <c r="L2417" s="3">
        <v>66735</v>
      </c>
      <c r="M2417" s="3">
        <f t="shared" si="113"/>
        <v>133470</v>
      </c>
      <c r="N2417" s="6">
        <f>Table2[[#This Row],[revenue]]/Table2[[#This Row],[Order ID]]</f>
        <v>10.749838917525773</v>
      </c>
      <c r="O2417" s="3" t="str" cm="1">
        <f t="array" ref="O2417">_xlfn.IFS(M2417&lt;=150000,"regular",M2417&lt;=300000,"premium",M2417&lt;=500000,"VIP")</f>
        <v>regular</v>
      </c>
    </row>
    <row r="2418" spans="1:15" x14ac:dyDescent="0.25">
      <c r="A2418" s="3">
        <v>12417</v>
      </c>
      <c r="B2418" s="5">
        <v>45799</v>
      </c>
      <c r="C2418" s="5" t="str">
        <f t="shared" si="111"/>
        <v>May</v>
      </c>
      <c r="D2418" s="5" t="str">
        <f t="shared" si="112"/>
        <v>2025</v>
      </c>
      <c r="E2418" s="3" t="s">
        <v>4595</v>
      </c>
      <c r="F2418" s="3" t="s">
        <v>33</v>
      </c>
      <c r="G2418" s="3" t="s">
        <v>55</v>
      </c>
      <c r="H2418" s="3" t="s">
        <v>39</v>
      </c>
      <c r="I2418" s="3" t="s">
        <v>40</v>
      </c>
      <c r="J2418" s="3" t="s">
        <v>4596</v>
      </c>
      <c r="K2418" s="3">
        <v>3</v>
      </c>
      <c r="L2418" s="3">
        <v>63541</v>
      </c>
      <c r="M2418" s="3">
        <f t="shared" si="113"/>
        <v>190623</v>
      </c>
      <c r="N2418" s="6">
        <f>Table2[[#This Row],[revenue]]/Table2[[#This Row],[Order ID]]</f>
        <v>15.351775791253926</v>
      </c>
      <c r="O2418" s="3" t="str" cm="1">
        <f t="array" ref="O2418">_xlfn.IFS(M2418&lt;=150000,"regular",M2418&lt;=300000,"premium",M2418&lt;=500000,"VIP")</f>
        <v>premium</v>
      </c>
    </row>
    <row r="2419" spans="1:15" x14ac:dyDescent="0.25">
      <c r="A2419" s="3">
        <v>12418</v>
      </c>
      <c r="B2419" s="5">
        <v>45598</v>
      </c>
      <c r="C2419" s="5" t="str">
        <f t="shared" si="111"/>
        <v>Nov</v>
      </c>
      <c r="D2419" s="5" t="str">
        <f t="shared" si="112"/>
        <v>2024</v>
      </c>
      <c r="E2419" s="3" t="s">
        <v>4597</v>
      </c>
      <c r="F2419" s="3" t="s">
        <v>33</v>
      </c>
      <c r="G2419" s="3" t="s">
        <v>55</v>
      </c>
      <c r="H2419" s="3" t="s">
        <v>39</v>
      </c>
      <c r="I2419" s="3" t="s">
        <v>200</v>
      </c>
      <c r="J2419" s="3" t="s">
        <v>3577</v>
      </c>
      <c r="K2419" s="3">
        <v>4</v>
      </c>
      <c r="L2419" s="3">
        <v>60442</v>
      </c>
      <c r="M2419" s="3">
        <f t="shared" si="113"/>
        <v>241768</v>
      </c>
      <c r="N2419" s="6">
        <f>Table2[[#This Row],[revenue]]/Table2[[#This Row],[Order ID]]</f>
        <v>19.469157674343695</v>
      </c>
      <c r="O2419" s="3" t="str" cm="1">
        <f t="array" ref="O2419">_xlfn.IFS(M2419&lt;=150000,"regular",M2419&lt;=300000,"premium",M2419&lt;=500000,"VIP")</f>
        <v>premium</v>
      </c>
    </row>
    <row r="2420" spans="1:15" x14ac:dyDescent="0.25">
      <c r="A2420" s="3">
        <v>12419</v>
      </c>
      <c r="B2420" s="5">
        <v>45422</v>
      </c>
      <c r="C2420" s="5" t="str">
        <f t="shared" si="111"/>
        <v>May</v>
      </c>
      <c r="D2420" s="5" t="str">
        <f t="shared" si="112"/>
        <v>2024</v>
      </c>
      <c r="E2420" s="3" t="s">
        <v>4598</v>
      </c>
      <c r="F2420" s="3" t="s">
        <v>11</v>
      </c>
      <c r="G2420" s="3" t="s">
        <v>165</v>
      </c>
      <c r="H2420" s="3" t="s">
        <v>19</v>
      </c>
      <c r="I2420" s="3" t="s">
        <v>124</v>
      </c>
      <c r="J2420" s="3" t="s">
        <v>1492</v>
      </c>
      <c r="K2420" s="3">
        <v>3</v>
      </c>
      <c r="L2420" s="3">
        <v>62535</v>
      </c>
      <c r="M2420" s="3">
        <f t="shared" si="113"/>
        <v>187605</v>
      </c>
      <c r="N2420" s="6">
        <f>Table2[[#This Row],[revenue]]/Table2[[#This Row],[Order ID]]</f>
        <v>15.106288751107174</v>
      </c>
      <c r="O2420" s="3" t="str" cm="1">
        <f t="array" ref="O2420">_xlfn.IFS(M2420&lt;=150000,"regular",M2420&lt;=300000,"premium",M2420&lt;=500000,"VIP")</f>
        <v>premium</v>
      </c>
    </row>
    <row r="2421" spans="1:15" x14ac:dyDescent="0.25">
      <c r="A2421" s="3">
        <v>12420</v>
      </c>
      <c r="B2421" s="5">
        <v>45386</v>
      </c>
      <c r="C2421" s="5" t="str">
        <f t="shared" si="111"/>
        <v>Apr</v>
      </c>
      <c r="D2421" s="5" t="str">
        <f t="shared" si="112"/>
        <v>2024</v>
      </c>
      <c r="E2421" s="3" t="s">
        <v>4599</v>
      </c>
      <c r="F2421" s="3" t="s">
        <v>17</v>
      </c>
      <c r="G2421" s="3" t="s">
        <v>66</v>
      </c>
      <c r="H2421" s="3" t="s">
        <v>62</v>
      </c>
      <c r="I2421" s="3" t="s">
        <v>63</v>
      </c>
      <c r="J2421" s="3" t="s">
        <v>462</v>
      </c>
      <c r="K2421" s="3">
        <v>5</v>
      </c>
      <c r="L2421" s="3">
        <v>43450</v>
      </c>
      <c r="M2421" s="3">
        <f t="shared" si="113"/>
        <v>217250</v>
      </c>
      <c r="N2421" s="6">
        <f>Table2[[#This Row],[revenue]]/Table2[[#This Row],[Order ID]]</f>
        <v>17.491948470209341</v>
      </c>
      <c r="O2421" s="3" t="str" cm="1">
        <f t="array" ref="O2421">_xlfn.IFS(M2421&lt;=150000,"regular",M2421&lt;=300000,"premium",M2421&lt;=500000,"VIP")</f>
        <v>premium</v>
      </c>
    </row>
    <row r="2422" spans="1:15" x14ac:dyDescent="0.25">
      <c r="A2422" s="3">
        <v>12421</v>
      </c>
      <c r="B2422" s="5">
        <v>45747</v>
      </c>
      <c r="C2422" s="5" t="str">
        <f t="shared" si="111"/>
        <v>Mar</v>
      </c>
      <c r="D2422" s="5" t="str">
        <f t="shared" si="112"/>
        <v>2025</v>
      </c>
      <c r="E2422" s="3" t="s">
        <v>4600</v>
      </c>
      <c r="F2422" s="3" t="s">
        <v>11</v>
      </c>
      <c r="G2422" s="3" t="s">
        <v>12</v>
      </c>
      <c r="H2422" s="3" t="s">
        <v>39</v>
      </c>
      <c r="I2422" s="3" t="s">
        <v>200</v>
      </c>
      <c r="J2422" s="3" t="s">
        <v>4601</v>
      </c>
      <c r="K2422" s="3">
        <v>4</v>
      </c>
      <c r="L2422" s="3">
        <v>15141</v>
      </c>
      <c r="M2422" s="3">
        <f t="shared" si="113"/>
        <v>60564</v>
      </c>
      <c r="N2422" s="6">
        <f>Table2[[#This Row],[revenue]]/Table2[[#This Row],[Order ID]]</f>
        <v>4.8759359149826906</v>
      </c>
      <c r="O2422" s="3" t="str" cm="1">
        <f t="array" ref="O2422">_xlfn.IFS(M2422&lt;=150000,"regular",M2422&lt;=300000,"premium",M2422&lt;=500000,"VIP")</f>
        <v>regular</v>
      </c>
    </row>
    <row r="2423" spans="1:15" x14ac:dyDescent="0.25">
      <c r="A2423" s="3">
        <v>12422</v>
      </c>
      <c r="B2423" s="5">
        <v>45808</v>
      </c>
      <c r="C2423" s="5" t="str">
        <f t="shared" si="111"/>
        <v>May</v>
      </c>
      <c r="D2423" s="5" t="str">
        <f t="shared" si="112"/>
        <v>2025</v>
      </c>
      <c r="E2423" s="3" t="s">
        <v>4602</v>
      </c>
      <c r="F2423" s="3" t="s">
        <v>23</v>
      </c>
      <c r="G2423" s="3" t="s">
        <v>135</v>
      </c>
      <c r="H2423" s="3" t="s">
        <v>120</v>
      </c>
      <c r="I2423" s="3" t="s">
        <v>121</v>
      </c>
      <c r="J2423" s="3" t="s">
        <v>4603</v>
      </c>
      <c r="K2423" s="3">
        <v>4</v>
      </c>
      <c r="L2423" s="3">
        <v>46131</v>
      </c>
      <c r="M2423" s="3">
        <f t="shared" si="113"/>
        <v>184524</v>
      </c>
      <c r="N2423" s="6">
        <f>Table2[[#This Row],[revenue]]/Table2[[#This Row],[Order ID]]</f>
        <v>14.85461278377073</v>
      </c>
      <c r="O2423" s="3" t="str" cm="1">
        <f t="array" ref="O2423">_xlfn.IFS(M2423&lt;=150000,"regular",M2423&lt;=300000,"premium",M2423&lt;=500000,"VIP")</f>
        <v>premium</v>
      </c>
    </row>
    <row r="2424" spans="1:15" x14ac:dyDescent="0.25">
      <c r="A2424" s="3">
        <v>12423</v>
      </c>
      <c r="B2424" s="5">
        <v>45721</v>
      </c>
      <c r="C2424" s="5" t="str">
        <f t="shared" si="111"/>
        <v>Mar</v>
      </c>
      <c r="D2424" s="5" t="str">
        <f t="shared" si="112"/>
        <v>2025</v>
      </c>
      <c r="E2424" s="3" t="s">
        <v>4604</v>
      </c>
      <c r="F2424" s="3" t="s">
        <v>33</v>
      </c>
      <c r="G2424" s="3" t="s">
        <v>43</v>
      </c>
      <c r="H2424" s="3" t="s">
        <v>35</v>
      </c>
      <c r="I2424" s="3" t="s">
        <v>71</v>
      </c>
      <c r="J2424" s="3" t="s">
        <v>4605</v>
      </c>
      <c r="K2424" s="3">
        <v>1</v>
      </c>
      <c r="L2424" s="3">
        <v>37503</v>
      </c>
      <c r="M2424" s="3">
        <f t="shared" si="113"/>
        <v>37503</v>
      </c>
      <c r="N2424" s="6">
        <f>Table2[[#This Row],[revenue]]/Table2[[#This Row],[Order ID]]</f>
        <v>3.0188360299444579</v>
      </c>
      <c r="O2424" s="3" t="str" cm="1">
        <f t="array" ref="O2424">_xlfn.IFS(M2424&lt;=150000,"regular",M2424&lt;=300000,"premium",M2424&lt;=500000,"VIP")</f>
        <v>regular</v>
      </c>
    </row>
    <row r="2425" spans="1:15" x14ac:dyDescent="0.25">
      <c r="A2425" s="3">
        <v>12424</v>
      </c>
      <c r="B2425" s="5">
        <v>45631</v>
      </c>
      <c r="C2425" s="5" t="str">
        <f t="shared" si="111"/>
        <v>Dec</v>
      </c>
      <c r="D2425" s="5" t="str">
        <f t="shared" si="112"/>
        <v>2024</v>
      </c>
      <c r="E2425" s="3" t="s">
        <v>4606</v>
      </c>
      <c r="F2425" s="3" t="s">
        <v>23</v>
      </c>
      <c r="G2425" s="3" t="s">
        <v>135</v>
      </c>
      <c r="H2425" s="3" t="s">
        <v>35</v>
      </c>
      <c r="I2425" s="3" t="s">
        <v>36</v>
      </c>
      <c r="J2425" s="3" t="s">
        <v>4607</v>
      </c>
      <c r="K2425" s="3">
        <v>4</v>
      </c>
      <c r="L2425" s="3">
        <v>44932</v>
      </c>
      <c r="M2425" s="3">
        <f t="shared" si="113"/>
        <v>179728</v>
      </c>
      <c r="N2425" s="6">
        <f>Table2[[#This Row],[revenue]]/Table2[[#This Row],[Order ID]]</f>
        <v>14.466194462330972</v>
      </c>
      <c r="O2425" s="3" t="str" cm="1">
        <f t="array" ref="O2425">_xlfn.IFS(M2425&lt;=150000,"regular",M2425&lt;=300000,"premium",M2425&lt;=500000,"VIP")</f>
        <v>premium</v>
      </c>
    </row>
    <row r="2426" spans="1:15" x14ac:dyDescent="0.25">
      <c r="A2426" s="3">
        <v>12425</v>
      </c>
      <c r="B2426" s="5">
        <v>45722</v>
      </c>
      <c r="C2426" s="5" t="str">
        <f t="shared" si="111"/>
        <v>Mar</v>
      </c>
      <c r="D2426" s="5" t="str">
        <f t="shared" si="112"/>
        <v>2025</v>
      </c>
      <c r="E2426" s="3" t="s">
        <v>4608</v>
      </c>
      <c r="F2426" s="3" t="s">
        <v>11</v>
      </c>
      <c r="G2426" s="3" t="s">
        <v>84</v>
      </c>
      <c r="H2426" s="3" t="s">
        <v>67</v>
      </c>
      <c r="I2426" s="3" t="s">
        <v>231</v>
      </c>
      <c r="J2426" s="3" t="s">
        <v>4609</v>
      </c>
      <c r="K2426" s="3">
        <v>1</v>
      </c>
      <c r="L2426" s="3">
        <v>6862</v>
      </c>
      <c r="M2426" s="3">
        <f t="shared" si="113"/>
        <v>6862</v>
      </c>
      <c r="N2426" s="6">
        <f>Table2[[#This Row],[revenue]]/Table2[[#This Row],[Order ID]]</f>
        <v>0.55227364185110661</v>
      </c>
      <c r="O2426" s="3" t="str" cm="1">
        <f t="array" ref="O2426">_xlfn.IFS(M2426&lt;=150000,"regular",M2426&lt;=300000,"premium",M2426&lt;=500000,"VIP")</f>
        <v>regular</v>
      </c>
    </row>
    <row r="2427" spans="1:15" x14ac:dyDescent="0.25">
      <c r="A2427" s="3">
        <v>12426</v>
      </c>
      <c r="B2427" s="5">
        <v>45629</v>
      </c>
      <c r="C2427" s="5" t="str">
        <f t="shared" si="111"/>
        <v>Dec</v>
      </c>
      <c r="D2427" s="5" t="str">
        <f t="shared" si="112"/>
        <v>2024</v>
      </c>
      <c r="E2427" s="3" t="s">
        <v>4610</v>
      </c>
      <c r="F2427" s="3" t="s">
        <v>17</v>
      </c>
      <c r="G2427" s="3" t="s">
        <v>18</v>
      </c>
      <c r="H2427" s="3" t="s">
        <v>13</v>
      </c>
      <c r="I2427" s="3" t="s">
        <v>102</v>
      </c>
      <c r="J2427" s="3" t="s">
        <v>4611</v>
      </c>
      <c r="K2427" s="3">
        <v>1</v>
      </c>
      <c r="L2427" s="3">
        <v>19399</v>
      </c>
      <c r="M2427" s="3">
        <f t="shared" si="113"/>
        <v>19399</v>
      </c>
      <c r="N2427" s="6">
        <f>Table2[[#This Row],[revenue]]/Table2[[#This Row],[Order ID]]</f>
        <v>1.5611620795107033</v>
      </c>
      <c r="O2427" s="3" t="str" cm="1">
        <f t="array" ref="O2427">_xlfn.IFS(M2427&lt;=150000,"regular",M2427&lt;=300000,"premium",M2427&lt;=500000,"VIP")</f>
        <v>regular</v>
      </c>
    </row>
    <row r="2428" spans="1:15" x14ac:dyDescent="0.25">
      <c r="A2428" s="3">
        <v>12427</v>
      </c>
      <c r="B2428" s="5">
        <v>45781</v>
      </c>
      <c r="C2428" s="5" t="str">
        <f t="shared" si="111"/>
        <v>May</v>
      </c>
      <c r="D2428" s="5" t="str">
        <f t="shared" si="112"/>
        <v>2025</v>
      </c>
      <c r="E2428" s="3" t="s">
        <v>4612</v>
      </c>
      <c r="F2428" s="3" t="s">
        <v>11</v>
      </c>
      <c r="G2428" s="3" t="s">
        <v>84</v>
      </c>
      <c r="H2428" s="3" t="s">
        <v>25</v>
      </c>
      <c r="I2428" s="3" t="s">
        <v>218</v>
      </c>
      <c r="J2428" s="3" t="s">
        <v>4613</v>
      </c>
      <c r="K2428" s="3">
        <v>4</v>
      </c>
      <c r="L2428" s="3">
        <v>72494</v>
      </c>
      <c r="M2428" s="3">
        <f t="shared" si="113"/>
        <v>289976</v>
      </c>
      <c r="N2428" s="6">
        <f>Table2[[#This Row],[revenue]]/Table2[[#This Row],[Order ID]]</f>
        <v>23.334352619296691</v>
      </c>
      <c r="O2428" s="3" t="str" cm="1">
        <f t="array" ref="O2428">_xlfn.IFS(M2428&lt;=150000,"regular",M2428&lt;=300000,"premium",M2428&lt;=500000,"VIP")</f>
        <v>premium</v>
      </c>
    </row>
    <row r="2429" spans="1:15" x14ac:dyDescent="0.25">
      <c r="A2429" s="3">
        <v>12428</v>
      </c>
      <c r="B2429" s="5">
        <v>45472</v>
      </c>
      <c r="C2429" s="5" t="str">
        <f t="shared" si="111"/>
        <v>Jun</v>
      </c>
      <c r="D2429" s="5" t="str">
        <f t="shared" si="112"/>
        <v>2024</v>
      </c>
      <c r="E2429" s="3" t="s">
        <v>4614</v>
      </c>
      <c r="F2429" s="3" t="s">
        <v>11</v>
      </c>
      <c r="G2429" s="3" t="s">
        <v>165</v>
      </c>
      <c r="H2429" s="3" t="s">
        <v>77</v>
      </c>
      <c r="I2429" s="3" t="s">
        <v>78</v>
      </c>
      <c r="J2429" s="3" t="s">
        <v>4615</v>
      </c>
      <c r="K2429" s="3">
        <v>3</v>
      </c>
      <c r="L2429" s="3">
        <v>1171</v>
      </c>
      <c r="M2429" s="3">
        <f t="shared" si="113"/>
        <v>3513</v>
      </c>
      <c r="N2429" s="6">
        <f>Table2[[#This Row],[revenue]]/Table2[[#This Row],[Order ID]]</f>
        <v>0.28266816865143224</v>
      </c>
      <c r="O2429" s="3" t="str" cm="1">
        <f t="array" ref="O2429">_xlfn.IFS(M2429&lt;=150000,"regular",M2429&lt;=300000,"premium",M2429&lt;=500000,"VIP")</f>
        <v>regular</v>
      </c>
    </row>
    <row r="2430" spans="1:15" x14ac:dyDescent="0.25">
      <c r="A2430" s="3">
        <v>12429</v>
      </c>
      <c r="B2430" s="5">
        <v>45337</v>
      </c>
      <c r="C2430" s="5" t="str">
        <f t="shared" si="111"/>
        <v>Feb</v>
      </c>
      <c r="D2430" s="5" t="str">
        <f t="shared" si="112"/>
        <v>2024</v>
      </c>
      <c r="E2430" s="3" t="s">
        <v>4616</v>
      </c>
      <c r="F2430" s="3" t="s">
        <v>11</v>
      </c>
      <c r="G2430" s="3" t="s">
        <v>84</v>
      </c>
      <c r="H2430" s="3" t="s">
        <v>120</v>
      </c>
      <c r="I2430" s="3" t="s">
        <v>155</v>
      </c>
      <c r="J2430" s="3" t="s">
        <v>4617</v>
      </c>
      <c r="K2430" s="3">
        <v>2</v>
      </c>
      <c r="L2430" s="3">
        <v>74228</v>
      </c>
      <c r="M2430" s="3">
        <f t="shared" si="113"/>
        <v>148456</v>
      </c>
      <c r="N2430" s="6">
        <f>Table2[[#This Row],[revenue]]/Table2[[#This Row],[Order ID]]</f>
        <v>11.944323758950841</v>
      </c>
      <c r="O2430" s="3" t="str" cm="1">
        <f t="array" ref="O2430">_xlfn.IFS(M2430&lt;=150000,"regular",M2430&lt;=300000,"premium",M2430&lt;=500000,"VIP")</f>
        <v>regular</v>
      </c>
    </row>
    <row r="2431" spans="1:15" x14ac:dyDescent="0.25">
      <c r="A2431" s="3">
        <v>12430</v>
      </c>
      <c r="B2431" s="5">
        <v>45410</v>
      </c>
      <c r="C2431" s="5" t="str">
        <f t="shared" si="111"/>
        <v>Apr</v>
      </c>
      <c r="D2431" s="5" t="str">
        <f t="shared" si="112"/>
        <v>2024</v>
      </c>
      <c r="E2431" s="3" t="s">
        <v>4618</v>
      </c>
      <c r="F2431" s="3" t="s">
        <v>23</v>
      </c>
      <c r="G2431" s="3" t="s">
        <v>135</v>
      </c>
      <c r="H2431" s="3" t="s">
        <v>25</v>
      </c>
      <c r="I2431" s="3" t="s">
        <v>95</v>
      </c>
      <c r="J2431" s="3" t="s">
        <v>4619</v>
      </c>
      <c r="K2431" s="3">
        <v>1</v>
      </c>
      <c r="L2431" s="3">
        <v>15912</v>
      </c>
      <c r="M2431" s="3">
        <f t="shared" si="113"/>
        <v>15912</v>
      </c>
      <c r="N2431" s="6">
        <f>Table2[[#This Row],[revenue]]/Table2[[#This Row],[Order ID]]</f>
        <v>1.2801287208366854</v>
      </c>
      <c r="O2431" s="3" t="str" cm="1">
        <f t="array" ref="O2431">_xlfn.IFS(M2431&lt;=150000,"regular",M2431&lt;=300000,"premium",M2431&lt;=500000,"VIP")</f>
        <v>regular</v>
      </c>
    </row>
    <row r="2432" spans="1:15" x14ac:dyDescent="0.25">
      <c r="A2432" s="3">
        <v>12431</v>
      </c>
      <c r="B2432" s="5">
        <v>45270</v>
      </c>
      <c r="C2432" s="5" t="str">
        <f t="shared" si="111"/>
        <v>Dec</v>
      </c>
      <c r="D2432" s="5" t="str">
        <f t="shared" si="112"/>
        <v>2023</v>
      </c>
      <c r="E2432" s="3" t="s">
        <v>4620</v>
      </c>
      <c r="F2432" s="3" t="s">
        <v>23</v>
      </c>
      <c r="G2432" s="3" t="s">
        <v>105</v>
      </c>
      <c r="H2432" s="3" t="s">
        <v>13</v>
      </c>
      <c r="I2432" s="3" t="s">
        <v>102</v>
      </c>
      <c r="J2432" s="3" t="s">
        <v>4621</v>
      </c>
      <c r="K2432" s="3">
        <v>5</v>
      </c>
      <c r="L2432" s="3">
        <v>27176</v>
      </c>
      <c r="M2432" s="3">
        <f t="shared" si="113"/>
        <v>135880</v>
      </c>
      <c r="N2432" s="6">
        <f>Table2[[#This Row],[revenue]]/Table2[[#This Row],[Order ID]]</f>
        <v>10.93073767194916</v>
      </c>
      <c r="O2432" s="3" t="str" cm="1">
        <f t="array" ref="O2432">_xlfn.IFS(M2432&lt;=150000,"regular",M2432&lt;=300000,"premium",M2432&lt;=500000,"VIP")</f>
        <v>regular</v>
      </c>
    </row>
    <row r="2433" spans="1:15" x14ac:dyDescent="0.25">
      <c r="A2433" s="3">
        <v>12432</v>
      </c>
      <c r="B2433" s="5">
        <v>45931</v>
      </c>
      <c r="C2433" s="5" t="str">
        <f t="shared" si="111"/>
        <v>Oct</v>
      </c>
      <c r="D2433" s="5" t="str">
        <f t="shared" si="112"/>
        <v>2025</v>
      </c>
      <c r="E2433" s="3" t="s">
        <v>4622</v>
      </c>
      <c r="F2433" s="3" t="s">
        <v>11</v>
      </c>
      <c r="G2433" s="3" t="s">
        <v>12</v>
      </c>
      <c r="H2433" s="3" t="s">
        <v>77</v>
      </c>
      <c r="I2433" s="3" t="s">
        <v>287</v>
      </c>
      <c r="J2433" s="3" t="s">
        <v>4623</v>
      </c>
      <c r="K2433" s="3">
        <v>5</v>
      </c>
      <c r="L2433" s="3">
        <v>5312</v>
      </c>
      <c r="M2433" s="3">
        <f t="shared" si="113"/>
        <v>26560</v>
      </c>
      <c r="N2433" s="6">
        <f>Table2[[#This Row],[revenue]]/Table2[[#This Row],[Order ID]]</f>
        <v>2.1364221364221363</v>
      </c>
      <c r="O2433" s="3" t="str" cm="1">
        <f t="array" ref="O2433">_xlfn.IFS(M2433&lt;=150000,"regular",M2433&lt;=300000,"premium",M2433&lt;=500000,"VIP")</f>
        <v>regular</v>
      </c>
    </row>
    <row r="2434" spans="1:15" x14ac:dyDescent="0.25">
      <c r="A2434" s="3">
        <v>12433</v>
      </c>
      <c r="B2434" s="5">
        <v>45732</v>
      </c>
      <c r="C2434" s="5" t="str">
        <f t="shared" si="111"/>
        <v>Mar</v>
      </c>
      <c r="D2434" s="5" t="str">
        <f t="shared" si="112"/>
        <v>2025</v>
      </c>
      <c r="E2434" s="3" t="s">
        <v>4624</v>
      </c>
      <c r="F2434" s="3" t="s">
        <v>33</v>
      </c>
      <c r="G2434" s="3" t="s">
        <v>55</v>
      </c>
      <c r="H2434" s="3" t="s">
        <v>13</v>
      </c>
      <c r="I2434" s="3" t="s">
        <v>48</v>
      </c>
      <c r="J2434" s="3" t="s">
        <v>4625</v>
      </c>
      <c r="K2434" s="3">
        <v>2</v>
      </c>
      <c r="L2434" s="3">
        <v>4766</v>
      </c>
      <c r="M2434" s="3">
        <f t="shared" si="113"/>
        <v>9532</v>
      </c>
      <c r="N2434" s="6">
        <f>Table2[[#This Row],[revenue]]/Table2[[#This Row],[Order ID]]</f>
        <v>0.76666934770369177</v>
      </c>
      <c r="O2434" s="3" t="str" cm="1">
        <f t="array" ref="O2434">_xlfn.IFS(M2434&lt;=150000,"regular",M2434&lt;=300000,"premium",M2434&lt;=500000,"VIP")</f>
        <v>regular</v>
      </c>
    </row>
    <row r="2435" spans="1:15" x14ac:dyDescent="0.25">
      <c r="A2435" s="3">
        <v>12434</v>
      </c>
      <c r="B2435" s="5">
        <v>45298</v>
      </c>
      <c r="C2435" s="5" t="str">
        <f t="shared" ref="C2435:C2498" si="114">TEXT(B2435,"mmm")</f>
        <v>Jan</v>
      </c>
      <c r="D2435" s="5" t="str">
        <f t="shared" ref="D2435:D2498" si="115">TEXT(B2435,"yyyy")</f>
        <v>2024</v>
      </c>
      <c r="E2435" s="3" t="s">
        <v>4626</v>
      </c>
      <c r="F2435" s="3" t="s">
        <v>17</v>
      </c>
      <c r="G2435" s="3" t="s">
        <v>47</v>
      </c>
      <c r="H2435" s="3" t="s">
        <v>19</v>
      </c>
      <c r="I2435" s="3" t="s">
        <v>124</v>
      </c>
      <c r="J2435" s="3" t="s">
        <v>4627</v>
      </c>
      <c r="K2435" s="3">
        <v>1</v>
      </c>
      <c r="L2435" s="3">
        <v>44779</v>
      </c>
      <c r="M2435" s="3">
        <f t="shared" ref="M2435:M2498" si="116">K2435*L2435</f>
        <v>44779</v>
      </c>
      <c r="N2435" s="6">
        <f>Table2[[#This Row],[revenue]]/Table2[[#This Row],[Order ID]]</f>
        <v>3.6013350490590317</v>
      </c>
      <c r="O2435" s="3" t="str" cm="1">
        <f t="array" ref="O2435">_xlfn.IFS(M2435&lt;=150000,"regular",M2435&lt;=300000,"premium",M2435&lt;=500000,"VIP")</f>
        <v>regular</v>
      </c>
    </row>
    <row r="2436" spans="1:15" x14ac:dyDescent="0.25">
      <c r="A2436" s="3">
        <v>12435</v>
      </c>
      <c r="B2436" s="5">
        <v>45273</v>
      </c>
      <c r="C2436" s="5" t="str">
        <f t="shared" si="114"/>
        <v>Dec</v>
      </c>
      <c r="D2436" s="5" t="str">
        <f t="shared" si="115"/>
        <v>2023</v>
      </c>
      <c r="E2436" s="3" t="s">
        <v>4628</v>
      </c>
      <c r="F2436" s="3" t="s">
        <v>23</v>
      </c>
      <c r="G2436" s="3" t="s">
        <v>135</v>
      </c>
      <c r="H2436" s="3" t="s">
        <v>120</v>
      </c>
      <c r="I2436" s="3" t="s">
        <v>159</v>
      </c>
      <c r="J2436" s="3" t="s">
        <v>4629</v>
      </c>
      <c r="K2436" s="3">
        <v>4</v>
      </c>
      <c r="L2436" s="3">
        <v>417</v>
      </c>
      <c r="M2436" s="3">
        <f t="shared" si="116"/>
        <v>1668</v>
      </c>
      <c r="N2436" s="6">
        <f>Table2[[#This Row],[revenue]]/Table2[[#This Row],[Order ID]]</f>
        <v>0.13413751507840771</v>
      </c>
      <c r="O2436" s="3" t="str" cm="1">
        <f t="array" ref="O2436">_xlfn.IFS(M2436&lt;=150000,"regular",M2436&lt;=300000,"premium",M2436&lt;=500000,"VIP")</f>
        <v>regular</v>
      </c>
    </row>
    <row r="2437" spans="1:15" x14ac:dyDescent="0.25">
      <c r="A2437" s="3">
        <v>12436</v>
      </c>
      <c r="B2437" s="5">
        <v>45224</v>
      </c>
      <c r="C2437" s="5" t="str">
        <f t="shared" si="114"/>
        <v>Oct</v>
      </c>
      <c r="D2437" s="5" t="str">
        <f t="shared" si="115"/>
        <v>2023</v>
      </c>
      <c r="E2437" s="3" t="s">
        <v>4630</v>
      </c>
      <c r="F2437" s="3" t="s">
        <v>17</v>
      </c>
      <c r="G2437" s="3" t="s">
        <v>51</v>
      </c>
      <c r="H2437" s="3" t="s">
        <v>120</v>
      </c>
      <c r="I2437" s="3" t="s">
        <v>155</v>
      </c>
      <c r="J2437" s="3" t="s">
        <v>4631</v>
      </c>
      <c r="K2437" s="3">
        <v>3</v>
      </c>
      <c r="L2437" s="3">
        <v>36935</v>
      </c>
      <c r="M2437" s="3">
        <f t="shared" si="116"/>
        <v>110805</v>
      </c>
      <c r="N2437" s="6">
        <f>Table2[[#This Row],[revenue]]/Table2[[#This Row],[Order ID]]</f>
        <v>8.9100192988099067</v>
      </c>
      <c r="O2437" s="3" t="str" cm="1">
        <f t="array" ref="O2437">_xlfn.IFS(M2437&lt;=150000,"regular",M2437&lt;=300000,"premium",M2437&lt;=500000,"VIP")</f>
        <v>regular</v>
      </c>
    </row>
    <row r="2438" spans="1:15" x14ac:dyDescent="0.25">
      <c r="A2438" s="3">
        <v>12437</v>
      </c>
      <c r="B2438" s="5">
        <v>45870</v>
      </c>
      <c r="C2438" s="5" t="str">
        <f t="shared" si="114"/>
        <v>Aug</v>
      </c>
      <c r="D2438" s="5" t="str">
        <f t="shared" si="115"/>
        <v>2025</v>
      </c>
      <c r="E2438" s="3" t="s">
        <v>4632</v>
      </c>
      <c r="F2438" s="3" t="s">
        <v>33</v>
      </c>
      <c r="G2438" s="3" t="s">
        <v>101</v>
      </c>
      <c r="H2438" s="3" t="s">
        <v>13</v>
      </c>
      <c r="I2438" s="3" t="s">
        <v>91</v>
      </c>
      <c r="J2438" s="3" t="s">
        <v>4633</v>
      </c>
      <c r="K2438" s="3">
        <v>1</v>
      </c>
      <c r="L2438" s="3">
        <v>8124</v>
      </c>
      <c r="M2438" s="3">
        <f t="shared" si="116"/>
        <v>8124</v>
      </c>
      <c r="N2438" s="6">
        <f>Table2[[#This Row],[revenue]]/Table2[[#This Row],[Order ID]]</f>
        <v>0.65321218943475112</v>
      </c>
      <c r="O2438" s="3" t="str" cm="1">
        <f t="array" ref="O2438">_xlfn.IFS(M2438&lt;=150000,"regular",M2438&lt;=300000,"premium",M2438&lt;=500000,"VIP")</f>
        <v>regular</v>
      </c>
    </row>
    <row r="2439" spans="1:15" x14ac:dyDescent="0.25">
      <c r="A2439" s="3">
        <v>12438</v>
      </c>
      <c r="B2439" s="5">
        <v>45673</v>
      </c>
      <c r="C2439" s="5" t="str">
        <f t="shared" si="114"/>
        <v>Jan</v>
      </c>
      <c r="D2439" s="5" t="str">
        <f t="shared" si="115"/>
        <v>2025</v>
      </c>
      <c r="E2439" s="3" t="s">
        <v>4634</v>
      </c>
      <c r="F2439" s="3" t="s">
        <v>11</v>
      </c>
      <c r="G2439" s="3" t="s">
        <v>61</v>
      </c>
      <c r="H2439" s="3" t="s">
        <v>120</v>
      </c>
      <c r="I2439" s="3" t="s">
        <v>139</v>
      </c>
      <c r="J2439" s="3" t="s">
        <v>4635</v>
      </c>
      <c r="K2439" s="3">
        <v>4</v>
      </c>
      <c r="L2439" s="3">
        <v>7889</v>
      </c>
      <c r="M2439" s="3">
        <f t="shared" si="116"/>
        <v>31556</v>
      </c>
      <c r="N2439" s="6">
        <f>Table2[[#This Row],[revenue]]/Table2[[#This Row],[Order ID]]</f>
        <v>2.5370638366296832</v>
      </c>
      <c r="O2439" s="3" t="str" cm="1">
        <f t="array" ref="O2439">_xlfn.IFS(M2439&lt;=150000,"regular",M2439&lt;=300000,"premium",M2439&lt;=500000,"VIP")</f>
        <v>regular</v>
      </c>
    </row>
    <row r="2440" spans="1:15" x14ac:dyDescent="0.25">
      <c r="A2440" s="3">
        <v>12439</v>
      </c>
      <c r="B2440" s="5">
        <v>45323</v>
      </c>
      <c r="C2440" s="5" t="str">
        <f t="shared" si="114"/>
        <v>Feb</v>
      </c>
      <c r="D2440" s="5" t="str">
        <f t="shared" si="115"/>
        <v>2024</v>
      </c>
      <c r="E2440" s="3" t="s">
        <v>4636</v>
      </c>
      <c r="F2440" s="3" t="s">
        <v>11</v>
      </c>
      <c r="G2440" s="3" t="s">
        <v>165</v>
      </c>
      <c r="H2440" s="3" t="s">
        <v>87</v>
      </c>
      <c r="I2440" s="3" t="s">
        <v>174</v>
      </c>
      <c r="J2440" s="3" t="s">
        <v>4637</v>
      </c>
      <c r="K2440" s="3">
        <v>1</v>
      </c>
      <c r="L2440" s="3">
        <v>70443</v>
      </c>
      <c r="M2440" s="3">
        <f t="shared" si="116"/>
        <v>70443</v>
      </c>
      <c r="N2440" s="6">
        <f>Table2[[#This Row],[revenue]]/Table2[[#This Row],[Order ID]]</f>
        <v>5.6630758099525682</v>
      </c>
      <c r="O2440" s="3" t="str" cm="1">
        <f t="array" ref="O2440">_xlfn.IFS(M2440&lt;=150000,"regular",M2440&lt;=300000,"premium",M2440&lt;=500000,"VIP")</f>
        <v>regular</v>
      </c>
    </row>
    <row r="2441" spans="1:15" x14ac:dyDescent="0.25">
      <c r="A2441" s="3">
        <v>12440</v>
      </c>
      <c r="B2441" s="5">
        <v>45618</v>
      </c>
      <c r="C2441" s="5" t="str">
        <f t="shared" si="114"/>
        <v>Nov</v>
      </c>
      <c r="D2441" s="5" t="str">
        <f t="shared" si="115"/>
        <v>2024</v>
      </c>
      <c r="E2441" s="3" t="s">
        <v>4638</v>
      </c>
      <c r="F2441" s="3" t="s">
        <v>23</v>
      </c>
      <c r="G2441" s="3" t="s">
        <v>76</v>
      </c>
      <c r="H2441" s="3" t="s">
        <v>25</v>
      </c>
      <c r="I2441" s="3" t="s">
        <v>313</v>
      </c>
      <c r="J2441" s="3" t="s">
        <v>4639</v>
      </c>
      <c r="K2441" s="3">
        <v>4</v>
      </c>
      <c r="L2441" s="3">
        <v>39727</v>
      </c>
      <c r="M2441" s="3">
        <f t="shared" si="116"/>
        <v>158908</v>
      </c>
      <c r="N2441" s="6">
        <f>Table2[[#This Row],[revenue]]/Table2[[#This Row],[Order ID]]</f>
        <v>12.773954983922829</v>
      </c>
      <c r="O2441" s="3" t="str" cm="1">
        <f t="array" ref="O2441">_xlfn.IFS(M2441&lt;=150000,"regular",M2441&lt;=300000,"premium",M2441&lt;=500000,"VIP")</f>
        <v>premium</v>
      </c>
    </row>
    <row r="2442" spans="1:15" x14ac:dyDescent="0.25">
      <c r="A2442" s="3">
        <v>12441</v>
      </c>
      <c r="B2442" s="5">
        <v>45686</v>
      </c>
      <c r="C2442" s="5" t="str">
        <f t="shared" si="114"/>
        <v>Jan</v>
      </c>
      <c r="D2442" s="5" t="str">
        <f t="shared" si="115"/>
        <v>2025</v>
      </c>
      <c r="E2442" s="3" t="s">
        <v>4640</v>
      </c>
      <c r="F2442" s="3" t="s">
        <v>23</v>
      </c>
      <c r="G2442" s="3" t="s">
        <v>24</v>
      </c>
      <c r="H2442" s="3" t="s">
        <v>13</v>
      </c>
      <c r="I2442" s="3" t="s">
        <v>14</v>
      </c>
      <c r="J2442" s="3" t="s">
        <v>4461</v>
      </c>
      <c r="K2442" s="3">
        <v>4</v>
      </c>
      <c r="L2442" s="3">
        <v>40900</v>
      </c>
      <c r="M2442" s="3">
        <f t="shared" si="116"/>
        <v>163600</v>
      </c>
      <c r="N2442" s="6">
        <f>Table2[[#This Row],[revenue]]/Table2[[#This Row],[Order ID]]</f>
        <v>13.150068322482115</v>
      </c>
      <c r="O2442" s="3" t="str" cm="1">
        <f t="array" ref="O2442">_xlfn.IFS(M2442&lt;=150000,"regular",M2442&lt;=300000,"premium",M2442&lt;=500000,"VIP")</f>
        <v>premium</v>
      </c>
    </row>
    <row r="2443" spans="1:15" x14ac:dyDescent="0.25">
      <c r="A2443" s="3">
        <v>12442</v>
      </c>
      <c r="B2443" s="5">
        <v>45548</v>
      </c>
      <c r="C2443" s="5" t="str">
        <f t="shared" si="114"/>
        <v>Sep</v>
      </c>
      <c r="D2443" s="5" t="str">
        <f t="shared" si="115"/>
        <v>2024</v>
      </c>
      <c r="E2443" s="3" t="s">
        <v>4641</v>
      </c>
      <c r="F2443" s="3" t="s">
        <v>23</v>
      </c>
      <c r="G2443" s="3" t="s">
        <v>76</v>
      </c>
      <c r="H2443" s="3" t="s">
        <v>25</v>
      </c>
      <c r="I2443" s="3" t="s">
        <v>58</v>
      </c>
      <c r="J2443" s="3" t="s">
        <v>4642</v>
      </c>
      <c r="K2443" s="3">
        <v>2</v>
      </c>
      <c r="L2443" s="3">
        <v>22900</v>
      </c>
      <c r="M2443" s="3">
        <f t="shared" si="116"/>
        <v>45800</v>
      </c>
      <c r="N2443" s="6">
        <f>Table2[[#This Row],[revenue]]/Table2[[#This Row],[Order ID]]</f>
        <v>3.6810802121845363</v>
      </c>
      <c r="O2443" s="3" t="str" cm="1">
        <f t="array" ref="O2443">_xlfn.IFS(M2443&lt;=150000,"regular",M2443&lt;=300000,"premium",M2443&lt;=500000,"VIP")</f>
        <v>regular</v>
      </c>
    </row>
    <row r="2444" spans="1:15" x14ac:dyDescent="0.25">
      <c r="A2444" s="3">
        <v>12443</v>
      </c>
      <c r="B2444" s="5">
        <v>45418</v>
      </c>
      <c r="C2444" s="5" t="str">
        <f t="shared" si="114"/>
        <v>May</v>
      </c>
      <c r="D2444" s="5" t="str">
        <f t="shared" si="115"/>
        <v>2024</v>
      </c>
      <c r="E2444" s="3" t="s">
        <v>4643</v>
      </c>
      <c r="F2444" s="3" t="s">
        <v>23</v>
      </c>
      <c r="G2444" s="3" t="s">
        <v>29</v>
      </c>
      <c r="H2444" s="3" t="s">
        <v>13</v>
      </c>
      <c r="I2444" s="3" t="s">
        <v>14</v>
      </c>
      <c r="J2444" s="3" t="s">
        <v>1409</v>
      </c>
      <c r="K2444" s="3">
        <v>1</v>
      </c>
      <c r="L2444" s="3">
        <v>30660</v>
      </c>
      <c r="M2444" s="3">
        <f t="shared" si="116"/>
        <v>30660</v>
      </c>
      <c r="N2444" s="6">
        <f>Table2[[#This Row],[revenue]]/Table2[[#This Row],[Order ID]]</f>
        <v>2.4640360041790563</v>
      </c>
      <c r="O2444" s="3" t="str" cm="1">
        <f t="array" ref="O2444">_xlfn.IFS(M2444&lt;=150000,"regular",M2444&lt;=300000,"premium",M2444&lt;=500000,"VIP")</f>
        <v>regular</v>
      </c>
    </row>
    <row r="2445" spans="1:15" x14ac:dyDescent="0.25">
      <c r="A2445" s="3">
        <v>12444</v>
      </c>
      <c r="B2445" s="5">
        <v>45473</v>
      </c>
      <c r="C2445" s="5" t="str">
        <f t="shared" si="114"/>
        <v>Jun</v>
      </c>
      <c r="D2445" s="5" t="str">
        <f t="shared" si="115"/>
        <v>2024</v>
      </c>
      <c r="E2445" s="3" t="s">
        <v>4644</v>
      </c>
      <c r="F2445" s="3" t="s">
        <v>23</v>
      </c>
      <c r="G2445" s="3" t="s">
        <v>76</v>
      </c>
      <c r="H2445" s="3" t="s">
        <v>25</v>
      </c>
      <c r="I2445" s="3" t="s">
        <v>58</v>
      </c>
      <c r="J2445" s="3" t="s">
        <v>4645</v>
      </c>
      <c r="K2445" s="3">
        <v>2</v>
      </c>
      <c r="L2445" s="3">
        <v>29299</v>
      </c>
      <c r="M2445" s="3">
        <f t="shared" si="116"/>
        <v>58598</v>
      </c>
      <c r="N2445" s="6">
        <f>Table2[[#This Row],[revenue]]/Table2[[#This Row],[Order ID]]</f>
        <v>4.7089360334297652</v>
      </c>
      <c r="O2445" s="3" t="str" cm="1">
        <f t="array" ref="O2445">_xlfn.IFS(M2445&lt;=150000,"regular",M2445&lt;=300000,"premium",M2445&lt;=500000,"VIP")</f>
        <v>regular</v>
      </c>
    </row>
    <row r="2446" spans="1:15" x14ac:dyDescent="0.25">
      <c r="A2446" s="3">
        <v>12445</v>
      </c>
      <c r="B2446" s="5">
        <v>45814</v>
      </c>
      <c r="C2446" s="5" t="str">
        <f t="shared" si="114"/>
        <v>Jun</v>
      </c>
      <c r="D2446" s="5" t="str">
        <f t="shared" si="115"/>
        <v>2025</v>
      </c>
      <c r="E2446" s="3" t="s">
        <v>4646</v>
      </c>
      <c r="F2446" s="3" t="s">
        <v>23</v>
      </c>
      <c r="G2446" s="3" t="s">
        <v>76</v>
      </c>
      <c r="H2446" s="3" t="s">
        <v>35</v>
      </c>
      <c r="I2446" s="3" t="s">
        <v>437</v>
      </c>
      <c r="J2446" s="3" t="s">
        <v>4647</v>
      </c>
      <c r="K2446" s="3">
        <v>1</v>
      </c>
      <c r="L2446" s="3">
        <v>26149</v>
      </c>
      <c r="M2446" s="3">
        <f t="shared" si="116"/>
        <v>26149</v>
      </c>
      <c r="N2446" s="6">
        <f>Table2[[#This Row],[revenue]]/Table2[[#This Row],[Order ID]]</f>
        <v>2.1011651265568503</v>
      </c>
      <c r="O2446" s="3" t="str" cm="1">
        <f t="array" ref="O2446">_xlfn.IFS(M2446&lt;=150000,"regular",M2446&lt;=300000,"premium",M2446&lt;=500000,"VIP")</f>
        <v>regular</v>
      </c>
    </row>
    <row r="2447" spans="1:15" x14ac:dyDescent="0.25">
      <c r="A2447" s="3">
        <v>12446</v>
      </c>
      <c r="B2447" s="5">
        <v>45614</v>
      </c>
      <c r="C2447" s="5" t="str">
        <f t="shared" si="114"/>
        <v>Nov</v>
      </c>
      <c r="D2447" s="5" t="str">
        <f t="shared" si="115"/>
        <v>2024</v>
      </c>
      <c r="E2447" s="3" t="s">
        <v>4648</v>
      </c>
      <c r="F2447" s="3" t="s">
        <v>23</v>
      </c>
      <c r="G2447" s="3" t="s">
        <v>24</v>
      </c>
      <c r="H2447" s="3" t="s">
        <v>87</v>
      </c>
      <c r="I2447" s="3" t="s">
        <v>88</v>
      </c>
      <c r="J2447" s="3" t="s">
        <v>4649</v>
      </c>
      <c r="K2447" s="3">
        <v>2</v>
      </c>
      <c r="L2447" s="3">
        <v>49667</v>
      </c>
      <c r="M2447" s="3">
        <f t="shared" si="116"/>
        <v>99334</v>
      </c>
      <c r="N2447" s="6">
        <f>Table2[[#This Row],[revenue]]/Table2[[#This Row],[Order ID]]</f>
        <v>7.9811987787240879</v>
      </c>
      <c r="O2447" s="3" t="str" cm="1">
        <f t="array" ref="O2447">_xlfn.IFS(M2447&lt;=150000,"regular",M2447&lt;=300000,"premium",M2447&lt;=500000,"VIP")</f>
        <v>regular</v>
      </c>
    </row>
    <row r="2448" spans="1:15" x14ac:dyDescent="0.25">
      <c r="A2448" s="3">
        <v>12447</v>
      </c>
      <c r="B2448" s="5">
        <v>45561</v>
      </c>
      <c r="C2448" s="5" t="str">
        <f t="shared" si="114"/>
        <v>Sep</v>
      </c>
      <c r="D2448" s="5" t="str">
        <f t="shared" si="115"/>
        <v>2024</v>
      </c>
      <c r="E2448" s="3" t="s">
        <v>4650</v>
      </c>
      <c r="F2448" s="3" t="s">
        <v>23</v>
      </c>
      <c r="G2448" s="3" t="s">
        <v>105</v>
      </c>
      <c r="H2448" s="3" t="s">
        <v>35</v>
      </c>
      <c r="I2448" s="3" t="s">
        <v>36</v>
      </c>
      <c r="J2448" s="3" t="s">
        <v>4651</v>
      </c>
      <c r="K2448" s="3">
        <v>1</v>
      </c>
      <c r="L2448" s="3">
        <v>12103</v>
      </c>
      <c r="M2448" s="3">
        <f t="shared" si="116"/>
        <v>12103</v>
      </c>
      <c r="N2448" s="6">
        <f>Table2[[#This Row],[revenue]]/Table2[[#This Row],[Order ID]]</f>
        <v>0.9723628183498032</v>
      </c>
      <c r="O2448" s="3" t="str" cm="1">
        <f t="array" ref="O2448">_xlfn.IFS(M2448&lt;=150000,"regular",M2448&lt;=300000,"premium",M2448&lt;=500000,"VIP")</f>
        <v>regular</v>
      </c>
    </row>
    <row r="2449" spans="1:15" x14ac:dyDescent="0.25">
      <c r="A2449" s="3">
        <v>12448</v>
      </c>
      <c r="B2449" s="5">
        <v>45647</v>
      </c>
      <c r="C2449" s="5" t="str">
        <f t="shared" si="114"/>
        <v>Dec</v>
      </c>
      <c r="D2449" s="5" t="str">
        <f t="shared" si="115"/>
        <v>2024</v>
      </c>
      <c r="E2449" s="3" t="s">
        <v>4652</v>
      </c>
      <c r="F2449" s="3" t="s">
        <v>17</v>
      </c>
      <c r="G2449" s="3" t="s">
        <v>158</v>
      </c>
      <c r="H2449" s="3" t="s">
        <v>35</v>
      </c>
      <c r="I2449" s="3" t="s">
        <v>179</v>
      </c>
      <c r="J2449" s="3" t="s">
        <v>4653</v>
      </c>
      <c r="K2449" s="3">
        <v>5</v>
      </c>
      <c r="L2449" s="3">
        <v>67427</v>
      </c>
      <c r="M2449" s="3">
        <f t="shared" si="116"/>
        <v>337135</v>
      </c>
      <c r="N2449" s="6">
        <f>Table2[[#This Row],[revenue]]/Table2[[#This Row],[Order ID]]</f>
        <v>27.083467223650384</v>
      </c>
      <c r="O2449" s="3" t="str" cm="1">
        <f t="array" ref="O2449">_xlfn.IFS(M2449&lt;=150000,"regular",M2449&lt;=300000,"premium",M2449&lt;=500000,"VIP")</f>
        <v>VIP</v>
      </c>
    </row>
    <row r="2450" spans="1:15" x14ac:dyDescent="0.25">
      <c r="A2450" s="3">
        <v>12449</v>
      </c>
      <c r="B2450" s="5">
        <v>45685</v>
      </c>
      <c r="C2450" s="5" t="str">
        <f t="shared" si="114"/>
        <v>Jan</v>
      </c>
      <c r="D2450" s="5" t="str">
        <f t="shared" si="115"/>
        <v>2025</v>
      </c>
      <c r="E2450" s="3" t="s">
        <v>4654</v>
      </c>
      <c r="F2450" s="3" t="s">
        <v>17</v>
      </c>
      <c r="G2450" s="3" t="s">
        <v>158</v>
      </c>
      <c r="H2450" s="3" t="s">
        <v>67</v>
      </c>
      <c r="I2450" s="3" t="s">
        <v>298</v>
      </c>
      <c r="J2450" s="3" t="s">
        <v>4655</v>
      </c>
      <c r="K2450" s="3">
        <v>2</v>
      </c>
      <c r="L2450" s="3">
        <v>67221</v>
      </c>
      <c r="M2450" s="3">
        <f t="shared" si="116"/>
        <v>134442</v>
      </c>
      <c r="N2450" s="6">
        <f>Table2[[#This Row],[revenue]]/Table2[[#This Row],[Order ID]]</f>
        <v>10.799421640292392</v>
      </c>
      <c r="O2450" s="3" t="str" cm="1">
        <f t="array" ref="O2450">_xlfn.IFS(M2450&lt;=150000,"regular",M2450&lt;=300000,"premium",M2450&lt;=500000,"VIP")</f>
        <v>regular</v>
      </c>
    </row>
    <row r="2451" spans="1:15" x14ac:dyDescent="0.25">
      <c r="A2451" s="3">
        <v>12450</v>
      </c>
      <c r="B2451" s="5">
        <v>45706</v>
      </c>
      <c r="C2451" s="5" t="str">
        <f t="shared" si="114"/>
        <v>Feb</v>
      </c>
      <c r="D2451" s="5" t="str">
        <f t="shared" si="115"/>
        <v>2025</v>
      </c>
      <c r="E2451" s="3" t="s">
        <v>4656</v>
      </c>
      <c r="F2451" s="3" t="s">
        <v>17</v>
      </c>
      <c r="G2451" s="3" t="s">
        <v>66</v>
      </c>
      <c r="H2451" s="3" t="s">
        <v>120</v>
      </c>
      <c r="I2451" s="3" t="s">
        <v>150</v>
      </c>
      <c r="J2451" s="3" t="s">
        <v>4657</v>
      </c>
      <c r="K2451" s="3">
        <v>4</v>
      </c>
      <c r="L2451" s="3">
        <v>50609</v>
      </c>
      <c r="M2451" s="3">
        <f t="shared" si="116"/>
        <v>202436</v>
      </c>
      <c r="N2451" s="6">
        <f>Table2[[#This Row],[revenue]]/Table2[[#This Row],[Order ID]]</f>
        <v>16.259919678714859</v>
      </c>
      <c r="O2451" s="3" t="str" cm="1">
        <f t="array" ref="O2451">_xlfn.IFS(M2451&lt;=150000,"regular",M2451&lt;=300000,"premium",M2451&lt;=500000,"VIP")</f>
        <v>premium</v>
      </c>
    </row>
    <row r="2452" spans="1:15" x14ac:dyDescent="0.25">
      <c r="A2452" s="3">
        <v>12451</v>
      </c>
      <c r="B2452" s="5">
        <v>45291</v>
      </c>
      <c r="C2452" s="5" t="str">
        <f t="shared" si="114"/>
        <v>Dec</v>
      </c>
      <c r="D2452" s="5" t="str">
        <f t="shared" si="115"/>
        <v>2023</v>
      </c>
      <c r="E2452" s="3" t="s">
        <v>4658</v>
      </c>
      <c r="F2452" s="3" t="s">
        <v>11</v>
      </c>
      <c r="G2452" s="3" t="s">
        <v>61</v>
      </c>
      <c r="H2452" s="3" t="s">
        <v>19</v>
      </c>
      <c r="I2452" s="3" t="s">
        <v>98</v>
      </c>
      <c r="J2452" s="3" t="s">
        <v>4659</v>
      </c>
      <c r="K2452" s="3">
        <v>3</v>
      </c>
      <c r="L2452" s="3">
        <v>46759</v>
      </c>
      <c r="M2452" s="3">
        <f t="shared" si="116"/>
        <v>140277</v>
      </c>
      <c r="N2452" s="6">
        <f>Table2[[#This Row],[revenue]]/Table2[[#This Row],[Order ID]]</f>
        <v>11.266323990040961</v>
      </c>
      <c r="O2452" s="3" t="str" cm="1">
        <f t="array" ref="O2452">_xlfn.IFS(M2452&lt;=150000,"regular",M2452&lt;=300000,"premium",M2452&lt;=500000,"VIP")</f>
        <v>regular</v>
      </c>
    </row>
    <row r="2453" spans="1:15" x14ac:dyDescent="0.25">
      <c r="A2453" s="3">
        <v>12452</v>
      </c>
      <c r="B2453" s="5">
        <v>45476</v>
      </c>
      <c r="C2453" s="5" t="str">
        <f t="shared" si="114"/>
        <v>Jul</v>
      </c>
      <c r="D2453" s="5" t="str">
        <f t="shared" si="115"/>
        <v>2024</v>
      </c>
      <c r="E2453" s="3" t="s">
        <v>4660</v>
      </c>
      <c r="F2453" s="3" t="s">
        <v>17</v>
      </c>
      <c r="G2453" s="3" t="s">
        <v>66</v>
      </c>
      <c r="H2453" s="3" t="s">
        <v>25</v>
      </c>
      <c r="I2453" s="3" t="s">
        <v>313</v>
      </c>
      <c r="J2453" s="3" t="s">
        <v>4661</v>
      </c>
      <c r="K2453" s="3">
        <v>5</v>
      </c>
      <c r="L2453" s="3">
        <v>22948</v>
      </c>
      <c r="M2453" s="3">
        <f t="shared" si="116"/>
        <v>114740</v>
      </c>
      <c r="N2453" s="6">
        <f>Table2[[#This Row],[revenue]]/Table2[[#This Row],[Order ID]]</f>
        <v>9.2145840025698682</v>
      </c>
      <c r="O2453" s="3" t="str" cm="1">
        <f t="array" ref="O2453">_xlfn.IFS(M2453&lt;=150000,"regular",M2453&lt;=300000,"premium",M2453&lt;=500000,"VIP")</f>
        <v>regular</v>
      </c>
    </row>
    <row r="2454" spans="1:15" x14ac:dyDescent="0.25">
      <c r="A2454" s="3">
        <v>12453</v>
      </c>
      <c r="B2454" s="5">
        <v>45700</v>
      </c>
      <c r="C2454" s="5" t="str">
        <f t="shared" si="114"/>
        <v>Feb</v>
      </c>
      <c r="D2454" s="5" t="str">
        <f t="shared" si="115"/>
        <v>2025</v>
      </c>
      <c r="E2454" s="3" t="s">
        <v>4662</v>
      </c>
      <c r="F2454" s="3" t="s">
        <v>33</v>
      </c>
      <c r="G2454" s="3" t="s">
        <v>55</v>
      </c>
      <c r="H2454" s="3" t="s">
        <v>25</v>
      </c>
      <c r="I2454" s="3" t="s">
        <v>218</v>
      </c>
      <c r="J2454" s="3" t="s">
        <v>4663</v>
      </c>
      <c r="K2454" s="3">
        <v>2</v>
      </c>
      <c r="L2454" s="3">
        <v>76530</v>
      </c>
      <c r="M2454" s="3">
        <f t="shared" si="116"/>
        <v>153060</v>
      </c>
      <c r="N2454" s="6">
        <f>Table2[[#This Row],[revenue]]/Table2[[#This Row],[Order ID]]</f>
        <v>12.291014213442544</v>
      </c>
      <c r="O2454" s="3" t="str" cm="1">
        <f t="array" ref="O2454">_xlfn.IFS(M2454&lt;=150000,"regular",M2454&lt;=300000,"premium",M2454&lt;=500000,"VIP")</f>
        <v>premium</v>
      </c>
    </row>
    <row r="2455" spans="1:15" x14ac:dyDescent="0.25">
      <c r="A2455" s="3">
        <v>12454</v>
      </c>
      <c r="B2455" s="5">
        <v>45875</v>
      </c>
      <c r="C2455" s="5" t="str">
        <f t="shared" si="114"/>
        <v>Aug</v>
      </c>
      <c r="D2455" s="5" t="str">
        <f t="shared" si="115"/>
        <v>2025</v>
      </c>
      <c r="E2455" s="3" t="s">
        <v>4664</v>
      </c>
      <c r="F2455" s="3" t="s">
        <v>33</v>
      </c>
      <c r="G2455" s="3" t="s">
        <v>34</v>
      </c>
      <c r="H2455" s="3" t="s">
        <v>77</v>
      </c>
      <c r="I2455" s="3" t="s">
        <v>287</v>
      </c>
      <c r="J2455" s="3" t="s">
        <v>4665</v>
      </c>
      <c r="K2455" s="3">
        <v>2</v>
      </c>
      <c r="L2455" s="3">
        <v>52860</v>
      </c>
      <c r="M2455" s="3">
        <f t="shared" si="116"/>
        <v>105720</v>
      </c>
      <c r="N2455" s="6">
        <f>Table2[[#This Row],[revenue]]/Table2[[#This Row],[Order ID]]</f>
        <v>8.4888389272522886</v>
      </c>
      <c r="O2455" s="3" t="str" cm="1">
        <f t="array" ref="O2455">_xlfn.IFS(M2455&lt;=150000,"regular",M2455&lt;=300000,"premium",M2455&lt;=500000,"VIP")</f>
        <v>regular</v>
      </c>
    </row>
    <row r="2456" spans="1:15" x14ac:dyDescent="0.25">
      <c r="A2456" s="3">
        <v>12455</v>
      </c>
      <c r="B2456" s="5">
        <v>45732</v>
      </c>
      <c r="C2456" s="5" t="str">
        <f t="shared" si="114"/>
        <v>Mar</v>
      </c>
      <c r="D2456" s="5" t="str">
        <f t="shared" si="115"/>
        <v>2025</v>
      </c>
      <c r="E2456" s="3" t="s">
        <v>4666</v>
      </c>
      <c r="F2456" s="3" t="s">
        <v>17</v>
      </c>
      <c r="G2456" s="3" t="s">
        <v>158</v>
      </c>
      <c r="H2456" s="3" t="s">
        <v>87</v>
      </c>
      <c r="I2456" s="3" t="s">
        <v>147</v>
      </c>
      <c r="J2456" s="3" t="s">
        <v>4667</v>
      </c>
      <c r="K2456" s="3">
        <v>4</v>
      </c>
      <c r="L2456" s="3">
        <v>33427</v>
      </c>
      <c r="M2456" s="3">
        <f t="shared" si="116"/>
        <v>133708</v>
      </c>
      <c r="N2456" s="6">
        <f>Table2[[#This Row],[revenue]]/Table2[[#This Row],[Order ID]]</f>
        <v>10.735287033319953</v>
      </c>
      <c r="O2456" s="3" t="str" cm="1">
        <f t="array" ref="O2456">_xlfn.IFS(M2456&lt;=150000,"regular",M2456&lt;=300000,"premium",M2456&lt;=500000,"VIP")</f>
        <v>regular</v>
      </c>
    </row>
    <row r="2457" spans="1:15" x14ac:dyDescent="0.25">
      <c r="A2457" s="3">
        <v>12456</v>
      </c>
      <c r="B2457" s="5">
        <v>45908</v>
      </c>
      <c r="C2457" s="5" t="str">
        <f t="shared" si="114"/>
        <v>Sep</v>
      </c>
      <c r="D2457" s="5" t="str">
        <f t="shared" si="115"/>
        <v>2025</v>
      </c>
      <c r="E2457" s="3" t="s">
        <v>4668</v>
      </c>
      <c r="F2457" s="3" t="s">
        <v>17</v>
      </c>
      <c r="G2457" s="3" t="s">
        <v>66</v>
      </c>
      <c r="H2457" s="3" t="s">
        <v>39</v>
      </c>
      <c r="I2457" s="3" t="s">
        <v>40</v>
      </c>
      <c r="J2457" s="3" t="s">
        <v>4669</v>
      </c>
      <c r="K2457" s="3">
        <v>1</v>
      </c>
      <c r="L2457" s="3">
        <v>56017</v>
      </c>
      <c r="M2457" s="3">
        <f t="shared" si="116"/>
        <v>56017</v>
      </c>
      <c r="N2457" s="6">
        <f>Table2[[#This Row],[revenue]]/Table2[[#This Row],[Order ID]]</f>
        <v>4.4971901091843289</v>
      </c>
      <c r="O2457" s="3" t="str" cm="1">
        <f t="array" ref="O2457">_xlfn.IFS(M2457&lt;=150000,"regular",M2457&lt;=300000,"premium",M2457&lt;=500000,"VIP")</f>
        <v>regular</v>
      </c>
    </row>
    <row r="2458" spans="1:15" x14ac:dyDescent="0.25">
      <c r="A2458" s="3">
        <v>12457</v>
      </c>
      <c r="B2458" s="5">
        <v>45585</v>
      </c>
      <c r="C2458" s="5" t="str">
        <f t="shared" si="114"/>
        <v>Oct</v>
      </c>
      <c r="D2458" s="5" t="str">
        <f t="shared" si="115"/>
        <v>2024</v>
      </c>
      <c r="E2458" s="3" t="s">
        <v>4670</v>
      </c>
      <c r="F2458" s="3" t="s">
        <v>23</v>
      </c>
      <c r="G2458" s="3" t="s">
        <v>76</v>
      </c>
      <c r="H2458" s="3" t="s">
        <v>39</v>
      </c>
      <c r="I2458" s="3" t="s">
        <v>132</v>
      </c>
      <c r="J2458" s="3" t="s">
        <v>4671</v>
      </c>
      <c r="K2458" s="3">
        <v>4</v>
      </c>
      <c r="L2458" s="3">
        <v>37045</v>
      </c>
      <c r="M2458" s="3">
        <f t="shared" si="116"/>
        <v>148180</v>
      </c>
      <c r="N2458" s="6">
        <f>Table2[[#This Row],[revenue]]/Table2[[#This Row],[Order ID]]</f>
        <v>11.895319900457574</v>
      </c>
      <c r="O2458" s="3" t="str" cm="1">
        <f t="array" ref="O2458">_xlfn.IFS(M2458&lt;=150000,"regular",M2458&lt;=300000,"premium",M2458&lt;=500000,"VIP")</f>
        <v>regular</v>
      </c>
    </row>
    <row r="2459" spans="1:15" x14ac:dyDescent="0.25">
      <c r="A2459" s="3">
        <v>12458</v>
      </c>
      <c r="B2459" s="5">
        <v>45345</v>
      </c>
      <c r="C2459" s="5" t="str">
        <f t="shared" si="114"/>
        <v>Feb</v>
      </c>
      <c r="D2459" s="5" t="str">
        <f t="shared" si="115"/>
        <v>2024</v>
      </c>
      <c r="E2459" s="3" t="s">
        <v>4672</v>
      </c>
      <c r="F2459" s="3" t="s">
        <v>23</v>
      </c>
      <c r="G2459" s="3" t="s">
        <v>135</v>
      </c>
      <c r="H2459" s="3" t="s">
        <v>67</v>
      </c>
      <c r="I2459" s="3" t="s">
        <v>298</v>
      </c>
      <c r="J2459" s="3" t="s">
        <v>3865</v>
      </c>
      <c r="K2459" s="3">
        <v>4</v>
      </c>
      <c r="L2459" s="3">
        <v>25388</v>
      </c>
      <c r="M2459" s="3">
        <f t="shared" si="116"/>
        <v>101552</v>
      </c>
      <c r="N2459" s="6">
        <f>Table2[[#This Row],[revenue]]/Table2[[#This Row],[Order ID]]</f>
        <v>8.1515492053299088</v>
      </c>
      <c r="O2459" s="3" t="str" cm="1">
        <f t="array" ref="O2459">_xlfn.IFS(M2459&lt;=150000,"regular",M2459&lt;=300000,"premium",M2459&lt;=500000,"VIP")</f>
        <v>regular</v>
      </c>
    </row>
    <row r="2460" spans="1:15" x14ac:dyDescent="0.25">
      <c r="A2460" s="3">
        <v>12459</v>
      </c>
      <c r="B2460" s="5">
        <v>45317</v>
      </c>
      <c r="C2460" s="5" t="str">
        <f t="shared" si="114"/>
        <v>Jan</v>
      </c>
      <c r="D2460" s="5" t="str">
        <f t="shared" si="115"/>
        <v>2024</v>
      </c>
      <c r="E2460" s="3" t="s">
        <v>4673</v>
      </c>
      <c r="F2460" s="3" t="s">
        <v>23</v>
      </c>
      <c r="G2460" s="3" t="s">
        <v>29</v>
      </c>
      <c r="H2460" s="3" t="s">
        <v>25</v>
      </c>
      <c r="I2460" s="3" t="s">
        <v>218</v>
      </c>
      <c r="J2460" s="3" t="s">
        <v>4674</v>
      </c>
      <c r="K2460" s="3">
        <v>4</v>
      </c>
      <c r="L2460" s="3">
        <v>28766</v>
      </c>
      <c r="M2460" s="3">
        <f t="shared" si="116"/>
        <v>115064</v>
      </c>
      <c r="N2460" s="6">
        <f>Table2[[#This Row],[revenue]]/Table2[[#This Row],[Order ID]]</f>
        <v>9.2354121518580943</v>
      </c>
      <c r="O2460" s="3" t="str" cm="1">
        <f t="array" ref="O2460">_xlfn.IFS(M2460&lt;=150000,"regular",M2460&lt;=300000,"premium",M2460&lt;=500000,"VIP")</f>
        <v>regular</v>
      </c>
    </row>
    <row r="2461" spans="1:15" x14ac:dyDescent="0.25">
      <c r="A2461" s="3">
        <v>12460</v>
      </c>
      <c r="B2461" s="5">
        <v>45929</v>
      </c>
      <c r="C2461" s="5" t="str">
        <f t="shared" si="114"/>
        <v>Sep</v>
      </c>
      <c r="D2461" s="5" t="str">
        <f t="shared" si="115"/>
        <v>2025</v>
      </c>
      <c r="E2461" s="3" t="s">
        <v>4675</v>
      </c>
      <c r="F2461" s="3" t="s">
        <v>17</v>
      </c>
      <c r="G2461" s="3" t="s">
        <v>158</v>
      </c>
      <c r="H2461" s="3" t="s">
        <v>77</v>
      </c>
      <c r="I2461" s="3" t="s">
        <v>109</v>
      </c>
      <c r="J2461" s="3" t="s">
        <v>4676</v>
      </c>
      <c r="K2461" s="3">
        <v>5</v>
      </c>
      <c r="L2461" s="3">
        <v>69559</v>
      </c>
      <c r="M2461" s="3">
        <f t="shared" si="116"/>
        <v>347795</v>
      </c>
      <c r="N2461" s="6">
        <f>Table2[[#This Row],[revenue]]/Table2[[#This Row],[Order ID]]</f>
        <v>27.912921348314608</v>
      </c>
      <c r="O2461" s="3" t="str" cm="1">
        <f t="array" ref="O2461">_xlfn.IFS(M2461&lt;=150000,"regular",M2461&lt;=300000,"premium",M2461&lt;=500000,"VIP")</f>
        <v>VIP</v>
      </c>
    </row>
    <row r="2462" spans="1:15" x14ac:dyDescent="0.25">
      <c r="A2462" s="3">
        <v>12461</v>
      </c>
      <c r="B2462" s="5">
        <v>45232</v>
      </c>
      <c r="C2462" s="5" t="str">
        <f t="shared" si="114"/>
        <v>Nov</v>
      </c>
      <c r="D2462" s="5" t="str">
        <f t="shared" si="115"/>
        <v>2023</v>
      </c>
      <c r="E2462" s="3" t="s">
        <v>4677</v>
      </c>
      <c r="F2462" s="3" t="s">
        <v>17</v>
      </c>
      <c r="G2462" s="3" t="s">
        <v>18</v>
      </c>
      <c r="H2462" s="3" t="s">
        <v>35</v>
      </c>
      <c r="I2462" s="3" t="s">
        <v>71</v>
      </c>
      <c r="J2462" s="3" t="s">
        <v>4678</v>
      </c>
      <c r="K2462" s="3">
        <v>1</v>
      </c>
      <c r="L2462" s="3">
        <v>9542</v>
      </c>
      <c r="M2462" s="3">
        <f t="shared" si="116"/>
        <v>9542</v>
      </c>
      <c r="N2462" s="6">
        <f>Table2[[#This Row],[revenue]]/Table2[[#This Row],[Order ID]]</f>
        <v>0.76574913730840222</v>
      </c>
      <c r="O2462" s="3" t="str" cm="1">
        <f t="array" ref="O2462">_xlfn.IFS(M2462&lt;=150000,"regular",M2462&lt;=300000,"premium",M2462&lt;=500000,"VIP")</f>
        <v>regular</v>
      </c>
    </row>
    <row r="2463" spans="1:15" x14ac:dyDescent="0.25">
      <c r="A2463" s="3">
        <v>12462</v>
      </c>
      <c r="B2463" s="5">
        <v>45359</v>
      </c>
      <c r="C2463" s="5" t="str">
        <f t="shared" si="114"/>
        <v>Mar</v>
      </c>
      <c r="D2463" s="5" t="str">
        <f t="shared" si="115"/>
        <v>2024</v>
      </c>
      <c r="E2463" s="3" t="s">
        <v>4679</v>
      </c>
      <c r="F2463" s="3" t="s">
        <v>23</v>
      </c>
      <c r="G2463" s="3" t="s">
        <v>135</v>
      </c>
      <c r="H2463" s="3" t="s">
        <v>19</v>
      </c>
      <c r="I2463" s="3" t="s">
        <v>124</v>
      </c>
      <c r="J2463" s="3" t="s">
        <v>4680</v>
      </c>
      <c r="K2463" s="3">
        <v>2</v>
      </c>
      <c r="L2463" s="3">
        <v>4226</v>
      </c>
      <c r="M2463" s="3">
        <f t="shared" si="116"/>
        <v>8452</v>
      </c>
      <c r="N2463" s="6">
        <f>Table2[[#This Row],[revenue]]/Table2[[#This Row],[Order ID]]</f>
        <v>0.67822179425453377</v>
      </c>
      <c r="O2463" s="3" t="str" cm="1">
        <f t="array" ref="O2463">_xlfn.IFS(M2463&lt;=150000,"regular",M2463&lt;=300000,"premium",M2463&lt;=500000,"VIP")</f>
        <v>regular</v>
      </c>
    </row>
    <row r="2464" spans="1:15" x14ac:dyDescent="0.25">
      <c r="A2464" s="3">
        <v>12463</v>
      </c>
      <c r="B2464" s="5">
        <v>45834</v>
      </c>
      <c r="C2464" s="5" t="str">
        <f t="shared" si="114"/>
        <v>Jun</v>
      </c>
      <c r="D2464" s="5" t="str">
        <f t="shared" si="115"/>
        <v>2025</v>
      </c>
      <c r="E2464" s="3" t="s">
        <v>4681</v>
      </c>
      <c r="F2464" s="3" t="s">
        <v>33</v>
      </c>
      <c r="G2464" s="3" t="s">
        <v>55</v>
      </c>
      <c r="H2464" s="3" t="s">
        <v>39</v>
      </c>
      <c r="I2464" s="3" t="s">
        <v>192</v>
      </c>
      <c r="J2464" s="3" t="s">
        <v>1899</v>
      </c>
      <c r="K2464" s="3">
        <v>3</v>
      </c>
      <c r="L2464" s="3">
        <v>5903</v>
      </c>
      <c r="M2464" s="3">
        <f t="shared" si="116"/>
        <v>17709</v>
      </c>
      <c r="N2464" s="6">
        <f>Table2[[#This Row],[revenue]]/Table2[[#This Row],[Order ID]]</f>
        <v>1.4209259407847228</v>
      </c>
      <c r="O2464" s="3" t="str" cm="1">
        <f t="array" ref="O2464">_xlfn.IFS(M2464&lt;=150000,"regular",M2464&lt;=300000,"premium",M2464&lt;=500000,"VIP")</f>
        <v>regular</v>
      </c>
    </row>
    <row r="2465" spans="1:15" x14ac:dyDescent="0.25">
      <c r="A2465" s="3">
        <v>12464</v>
      </c>
      <c r="B2465" s="5">
        <v>45242</v>
      </c>
      <c r="C2465" s="5" t="str">
        <f t="shared" si="114"/>
        <v>Nov</v>
      </c>
      <c r="D2465" s="5" t="str">
        <f t="shared" si="115"/>
        <v>2023</v>
      </c>
      <c r="E2465" s="3" t="s">
        <v>4682</v>
      </c>
      <c r="F2465" s="3" t="s">
        <v>23</v>
      </c>
      <c r="G2465" s="3" t="s">
        <v>135</v>
      </c>
      <c r="H2465" s="3" t="s">
        <v>77</v>
      </c>
      <c r="I2465" s="3" t="s">
        <v>78</v>
      </c>
      <c r="J2465" s="3" t="s">
        <v>4683</v>
      </c>
      <c r="K2465" s="3">
        <v>2</v>
      </c>
      <c r="L2465" s="3">
        <v>30257</v>
      </c>
      <c r="M2465" s="3">
        <f t="shared" si="116"/>
        <v>60514</v>
      </c>
      <c r="N2465" s="6">
        <f>Table2[[#This Row],[revenue]]/Table2[[#This Row],[Order ID]]</f>
        <v>4.8551026957637999</v>
      </c>
      <c r="O2465" s="3" t="str" cm="1">
        <f t="array" ref="O2465">_xlfn.IFS(M2465&lt;=150000,"regular",M2465&lt;=300000,"premium",M2465&lt;=500000,"VIP")</f>
        <v>regular</v>
      </c>
    </row>
    <row r="2466" spans="1:15" x14ac:dyDescent="0.25">
      <c r="A2466" s="3">
        <v>12465</v>
      </c>
      <c r="B2466" s="5">
        <v>45802</v>
      </c>
      <c r="C2466" s="5" t="str">
        <f t="shared" si="114"/>
        <v>May</v>
      </c>
      <c r="D2466" s="5" t="str">
        <f t="shared" si="115"/>
        <v>2025</v>
      </c>
      <c r="E2466" s="3" t="s">
        <v>4684</v>
      </c>
      <c r="F2466" s="3" t="s">
        <v>33</v>
      </c>
      <c r="G2466" s="3" t="s">
        <v>34</v>
      </c>
      <c r="H2466" s="3" t="s">
        <v>13</v>
      </c>
      <c r="I2466" s="3" t="s">
        <v>48</v>
      </c>
      <c r="J2466" s="3" t="s">
        <v>4685</v>
      </c>
      <c r="K2466" s="3">
        <v>3</v>
      </c>
      <c r="L2466" s="3">
        <v>55984</v>
      </c>
      <c r="M2466" s="3">
        <f t="shared" si="116"/>
        <v>167952</v>
      </c>
      <c r="N2466" s="6">
        <f>Table2[[#This Row],[revenue]]/Table2[[#This Row],[Order ID]]</f>
        <v>13.473886883273165</v>
      </c>
      <c r="O2466" s="3" t="str" cm="1">
        <f t="array" ref="O2466">_xlfn.IFS(M2466&lt;=150000,"regular",M2466&lt;=300000,"premium",M2466&lt;=500000,"VIP")</f>
        <v>premium</v>
      </c>
    </row>
    <row r="2467" spans="1:15" x14ac:dyDescent="0.25">
      <c r="A2467" s="3">
        <v>12466</v>
      </c>
      <c r="B2467" s="5">
        <v>45650</v>
      </c>
      <c r="C2467" s="5" t="str">
        <f t="shared" si="114"/>
        <v>Dec</v>
      </c>
      <c r="D2467" s="5" t="str">
        <f t="shared" si="115"/>
        <v>2024</v>
      </c>
      <c r="E2467" s="3" t="s">
        <v>4686</v>
      </c>
      <c r="F2467" s="3" t="s">
        <v>23</v>
      </c>
      <c r="G2467" s="3" t="s">
        <v>135</v>
      </c>
      <c r="H2467" s="3" t="s">
        <v>19</v>
      </c>
      <c r="I2467" s="3" t="s">
        <v>124</v>
      </c>
      <c r="J2467" s="3" t="s">
        <v>1955</v>
      </c>
      <c r="K2467" s="3">
        <v>3</v>
      </c>
      <c r="L2467" s="3">
        <v>19344</v>
      </c>
      <c r="M2467" s="3">
        <f t="shared" si="116"/>
        <v>58032</v>
      </c>
      <c r="N2467" s="6">
        <f>Table2[[#This Row],[revenue]]/Table2[[#This Row],[Order ID]]</f>
        <v>4.6552222043959572</v>
      </c>
      <c r="O2467" s="3" t="str" cm="1">
        <f t="array" ref="O2467">_xlfn.IFS(M2467&lt;=150000,"regular",M2467&lt;=300000,"premium",M2467&lt;=500000,"VIP")</f>
        <v>regular</v>
      </c>
    </row>
    <row r="2468" spans="1:15" x14ac:dyDescent="0.25">
      <c r="A2468" s="3">
        <v>12467</v>
      </c>
      <c r="B2468" s="5">
        <v>45810</v>
      </c>
      <c r="C2468" s="5" t="str">
        <f t="shared" si="114"/>
        <v>Jun</v>
      </c>
      <c r="D2468" s="5" t="str">
        <f t="shared" si="115"/>
        <v>2025</v>
      </c>
      <c r="E2468" s="3" t="s">
        <v>4687</v>
      </c>
      <c r="F2468" s="3" t="s">
        <v>23</v>
      </c>
      <c r="G2468" s="3" t="s">
        <v>29</v>
      </c>
      <c r="H2468" s="3" t="s">
        <v>120</v>
      </c>
      <c r="I2468" s="3" t="s">
        <v>155</v>
      </c>
      <c r="J2468" s="3" t="s">
        <v>4688</v>
      </c>
      <c r="K2468" s="3">
        <v>1</v>
      </c>
      <c r="L2468" s="3">
        <v>26129</v>
      </c>
      <c r="M2468" s="3">
        <f t="shared" si="116"/>
        <v>26129</v>
      </c>
      <c r="N2468" s="6">
        <f>Table2[[#This Row],[revenue]]/Table2[[#This Row],[Order ID]]</f>
        <v>2.0958530520574317</v>
      </c>
      <c r="O2468" s="3" t="str" cm="1">
        <f t="array" ref="O2468">_xlfn.IFS(M2468&lt;=150000,"regular",M2468&lt;=300000,"premium",M2468&lt;=500000,"VIP")</f>
        <v>regular</v>
      </c>
    </row>
    <row r="2469" spans="1:15" x14ac:dyDescent="0.25">
      <c r="A2469" s="3">
        <v>12468</v>
      </c>
      <c r="B2469" s="5">
        <v>45804</v>
      </c>
      <c r="C2469" s="5" t="str">
        <f t="shared" si="114"/>
        <v>May</v>
      </c>
      <c r="D2469" s="5" t="str">
        <f t="shared" si="115"/>
        <v>2025</v>
      </c>
      <c r="E2469" s="3" t="s">
        <v>4689</v>
      </c>
      <c r="F2469" s="3" t="s">
        <v>33</v>
      </c>
      <c r="G2469" s="3" t="s">
        <v>55</v>
      </c>
      <c r="H2469" s="3" t="s">
        <v>77</v>
      </c>
      <c r="I2469" s="3" t="s">
        <v>81</v>
      </c>
      <c r="J2469" s="3" t="s">
        <v>4690</v>
      </c>
      <c r="K2469" s="3">
        <v>5</v>
      </c>
      <c r="L2469" s="3">
        <v>60520</v>
      </c>
      <c r="M2469" s="3">
        <f t="shared" si="116"/>
        <v>302600</v>
      </c>
      <c r="N2469" s="6">
        <f>Table2[[#This Row],[revenue]]/Table2[[#This Row],[Order ID]]</f>
        <v>24.270131536734038</v>
      </c>
      <c r="O2469" s="3" t="str" cm="1">
        <f t="array" ref="O2469">_xlfn.IFS(M2469&lt;=150000,"regular",M2469&lt;=300000,"premium",M2469&lt;=500000,"VIP")</f>
        <v>VIP</v>
      </c>
    </row>
    <row r="2470" spans="1:15" x14ac:dyDescent="0.25">
      <c r="A2470" s="3">
        <v>12469</v>
      </c>
      <c r="B2470" s="5">
        <v>45736</v>
      </c>
      <c r="C2470" s="5" t="str">
        <f t="shared" si="114"/>
        <v>Mar</v>
      </c>
      <c r="D2470" s="5" t="str">
        <f t="shared" si="115"/>
        <v>2025</v>
      </c>
      <c r="E2470" s="3" t="s">
        <v>4691</v>
      </c>
      <c r="F2470" s="3" t="s">
        <v>17</v>
      </c>
      <c r="G2470" s="3" t="s">
        <v>47</v>
      </c>
      <c r="H2470" s="3" t="s">
        <v>120</v>
      </c>
      <c r="I2470" s="3" t="s">
        <v>150</v>
      </c>
      <c r="J2470" s="3" t="s">
        <v>4692</v>
      </c>
      <c r="K2470" s="3">
        <v>1</v>
      </c>
      <c r="L2470" s="3">
        <v>17598</v>
      </c>
      <c r="M2470" s="3">
        <f t="shared" si="116"/>
        <v>17598</v>
      </c>
      <c r="N2470" s="6">
        <f>Table2[[#This Row],[revenue]]/Table2[[#This Row],[Order ID]]</f>
        <v>1.4113401235062957</v>
      </c>
      <c r="O2470" s="3" t="str" cm="1">
        <f t="array" ref="O2470">_xlfn.IFS(M2470&lt;=150000,"regular",M2470&lt;=300000,"premium",M2470&lt;=500000,"VIP")</f>
        <v>regular</v>
      </c>
    </row>
    <row r="2471" spans="1:15" x14ac:dyDescent="0.25">
      <c r="A2471" s="3">
        <v>12470</v>
      </c>
      <c r="B2471" s="5">
        <v>45414</v>
      </c>
      <c r="C2471" s="5" t="str">
        <f t="shared" si="114"/>
        <v>May</v>
      </c>
      <c r="D2471" s="5" t="str">
        <f t="shared" si="115"/>
        <v>2024</v>
      </c>
      <c r="E2471" s="3" t="s">
        <v>4693</v>
      </c>
      <c r="F2471" s="3" t="s">
        <v>23</v>
      </c>
      <c r="G2471" s="3" t="s">
        <v>76</v>
      </c>
      <c r="H2471" s="3" t="s">
        <v>87</v>
      </c>
      <c r="I2471" s="3" t="s">
        <v>147</v>
      </c>
      <c r="J2471" s="3" t="s">
        <v>4694</v>
      </c>
      <c r="K2471" s="3">
        <v>4</v>
      </c>
      <c r="L2471" s="3">
        <v>13561</v>
      </c>
      <c r="M2471" s="3">
        <f t="shared" si="116"/>
        <v>54244</v>
      </c>
      <c r="N2471" s="6">
        <f>Table2[[#This Row],[revenue]]/Table2[[#This Row],[Order ID]]</f>
        <v>4.3499599037690455</v>
      </c>
      <c r="O2471" s="3" t="str" cm="1">
        <f t="array" ref="O2471">_xlfn.IFS(M2471&lt;=150000,"regular",M2471&lt;=300000,"premium",M2471&lt;=500000,"VIP")</f>
        <v>regular</v>
      </c>
    </row>
    <row r="2472" spans="1:15" x14ac:dyDescent="0.25">
      <c r="A2472" s="3">
        <v>12471</v>
      </c>
      <c r="B2472" s="5">
        <v>45306</v>
      </c>
      <c r="C2472" s="5" t="str">
        <f t="shared" si="114"/>
        <v>Jan</v>
      </c>
      <c r="D2472" s="5" t="str">
        <f t="shared" si="115"/>
        <v>2024</v>
      </c>
      <c r="E2472" s="3" t="s">
        <v>4695</v>
      </c>
      <c r="F2472" s="3" t="s">
        <v>17</v>
      </c>
      <c r="G2472" s="3" t="s">
        <v>66</v>
      </c>
      <c r="H2472" s="3" t="s">
        <v>25</v>
      </c>
      <c r="I2472" s="3" t="s">
        <v>313</v>
      </c>
      <c r="J2472" s="3" t="s">
        <v>4696</v>
      </c>
      <c r="K2472" s="3">
        <v>4</v>
      </c>
      <c r="L2472" s="3">
        <v>72709</v>
      </c>
      <c r="M2472" s="3">
        <f t="shared" si="116"/>
        <v>290836</v>
      </c>
      <c r="N2472" s="6">
        <f>Table2[[#This Row],[revenue]]/Table2[[#This Row],[Order ID]]</f>
        <v>23.320984684467966</v>
      </c>
      <c r="O2472" s="3" t="str" cm="1">
        <f t="array" ref="O2472">_xlfn.IFS(M2472&lt;=150000,"regular",M2472&lt;=300000,"premium",M2472&lt;=500000,"VIP")</f>
        <v>premium</v>
      </c>
    </row>
    <row r="2473" spans="1:15" x14ac:dyDescent="0.25">
      <c r="A2473" s="3">
        <v>12472</v>
      </c>
      <c r="B2473" s="5">
        <v>45742</v>
      </c>
      <c r="C2473" s="5" t="str">
        <f t="shared" si="114"/>
        <v>Mar</v>
      </c>
      <c r="D2473" s="5" t="str">
        <f t="shared" si="115"/>
        <v>2025</v>
      </c>
      <c r="E2473" s="3" t="s">
        <v>4697</v>
      </c>
      <c r="F2473" s="3" t="s">
        <v>11</v>
      </c>
      <c r="G2473" s="3" t="s">
        <v>165</v>
      </c>
      <c r="H2473" s="3" t="s">
        <v>62</v>
      </c>
      <c r="I2473" s="3" t="s">
        <v>142</v>
      </c>
      <c r="J2473" s="3" t="s">
        <v>4698</v>
      </c>
      <c r="K2473" s="3">
        <v>5</v>
      </c>
      <c r="L2473" s="3">
        <v>75416</v>
      </c>
      <c r="M2473" s="3">
        <f t="shared" si="116"/>
        <v>377080</v>
      </c>
      <c r="N2473" s="6">
        <f>Table2[[#This Row],[revenue]]/Table2[[#This Row],[Order ID]]</f>
        <v>30.234124438742782</v>
      </c>
      <c r="O2473" s="3" t="str" cm="1">
        <f t="array" ref="O2473">_xlfn.IFS(M2473&lt;=150000,"regular",M2473&lt;=300000,"premium",M2473&lt;=500000,"VIP")</f>
        <v>VIP</v>
      </c>
    </row>
    <row r="2474" spans="1:15" x14ac:dyDescent="0.25">
      <c r="A2474" s="3">
        <v>12473</v>
      </c>
      <c r="B2474" s="5">
        <v>45473</v>
      </c>
      <c r="C2474" s="5" t="str">
        <f t="shared" si="114"/>
        <v>Jun</v>
      </c>
      <c r="D2474" s="5" t="str">
        <f t="shared" si="115"/>
        <v>2024</v>
      </c>
      <c r="E2474" s="3" t="s">
        <v>4699</v>
      </c>
      <c r="F2474" s="3" t="s">
        <v>17</v>
      </c>
      <c r="G2474" s="3" t="s">
        <v>51</v>
      </c>
      <c r="H2474" s="3" t="s">
        <v>67</v>
      </c>
      <c r="I2474" s="3" t="s">
        <v>231</v>
      </c>
      <c r="J2474" s="3" t="s">
        <v>4700</v>
      </c>
      <c r="K2474" s="3">
        <v>1</v>
      </c>
      <c r="L2474" s="3">
        <v>52794</v>
      </c>
      <c r="M2474" s="3">
        <f t="shared" si="116"/>
        <v>52794</v>
      </c>
      <c r="N2474" s="6">
        <f>Table2[[#This Row],[revenue]]/Table2[[#This Row],[Order ID]]</f>
        <v>4.2326625511103986</v>
      </c>
      <c r="O2474" s="3" t="str" cm="1">
        <f t="array" ref="O2474">_xlfn.IFS(M2474&lt;=150000,"regular",M2474&lt;=300000,"premium",M2474&lt;=500000,"VIP")</f>
        <v>regular</v>
      </c>
    </row>
    <row r="2475" spans="1:15" x14ac:dyDescent="0.25">
      <c r="A2475" s="3">
        <v>12474</v>
      </c>
      <c r="B2475" s="5">
        <v>45353</v>
      </c>
      <c r="C2475" s="5" t="str">
        <f t="shared" si="114"/>
        <v>Mar</v>
      </c>
      <c r="D2475" s="5" t="str">
        <f t="shared" si="115"/>
        <v>2024</v>
      </c>
      <c r="E2475" s="3" t="s">
        <v>3324</v>
      </c>
      <c r="F2475" s="3" t="s">
        <v>11</v>
      </c>
      <c r="G2475" s="3" t="s">
        <v>138</v>
      </c>
      <c r="H2475" s="3" t="s">
        <v>25</v>
      </c>
      <c r="I2475" s="3" t="s">
        <v>95</v>
      </c>
      <c r="J2475" s="3" t="s">
        <v>4701</v>
      </c>
      <c r="K2475" s="3">
        <v>1</v>
      </c>
      <c r="L2475" s="3">
        <v>51786</v>
      </c>
      <c r="M2475" s="3">
        <f t="shared" si="116"/>
        <v>51786</v>
      </c>
      <c r="N2475" s="6">
        <f>Table2[[#This Row],[revenue]]/Table2[[#This Row],[Order ID]]</f>
        <v>4.1515151515151514</v>
      </c>
      <c r="O2475" s="3" t="str" cm="1">
        <f t="array" ref="O2475">_xlfn.IFS(M2475&lt;=150000,"regular",M2475&lt;=300000,"premium",M2475&lt;=500000,"VIP")</f>
        <v>regular</v>
      </c>
    </row>
    <row r="2476" spans="1:15" x14ac:dyDescent="0.25">
      <c r="A2476" s="3">
        <v>12475</v>
      </c>
      <c r="B2476" s="5">
        <v>45727</v>
      </c>
      <c r="C2476" s="5" t="str">
        <f t="shared" si="114"/>
        <v>Mar</v>
      </c>
      <c r="D2476" s="5" t="str">
        <f t="shared" si="115"/>
        <v>2025</v>
      </c>
      <c r="E2476" s="3" t="s">
        <v>4702</v>
      </c>
      <c r="F2476" s="3" t="s">
        <v>11</v>
      </c>
      <c r="G2476" s="3" t="s">
        <v>84</v>
      </c>
      <c r="H2476" s="3" t="s">
        <v>25</v>
      </c>
      <c r="I2476" s="3" t="s">
        <v>313</v>
      </c>
      <c r="J2476" s="3" t="s">
        <v>4703</v>
      </c>
      <c r="K2476" s="3">
        <v>1</v>
      </c>
      <c r="L2476" s="3">
        <v>47195</v>
      </c>
      <c r="M2476" s="3">
        <f t="shared" si="116"/>
        <v>47195</v>
      </c>
      <c r="N2476" s="6">
        <f>Table2[[#This Row],[revenue]]/Table2[[#This Row],[Order ID]]</f>
        <v>3.7831663326653309</v>
      </c>
      <c r="O2476" s="3" t="str" cm="1">
        <f t="array" ref="O2476">_xlfn.IFS(M2476&lt;=150000,"regular",M2476&lt;=300000,"premium",M2476&lt;=500000,"VIP")</f>
        <v>regular</v>
      </c>
    </row>
    <row r="2477" spans="1:15" x14ac:dyDescent="0.25">
      <c r="A2477" s="3">
        <v>12476</v>
      </c>
      <c r="B2477" s="5">
        <v>45672</v>
      </c>
      <c r="C2477" s="5" t="str">
        <f t="shared" si="114"/>
        <v>Jan</v>
      </c>
      <c r="D2477" s="5" t="str">
        <f t="shared" si="115"/>
        <v>2025</v>
      </c>
      <c r="E2477" s="3" t="s">
        <v>4704</v>
      </c>
      <c r="F2477" s="3" t="s">
        <v>11</v>
      </c>
      <c r="G2477" s="3" t="s">
        <v>84</v>
      </c>
      <c r="H2477" s="3" t="s">
        <v>13</v>
      </c>
      <c r="I2477" s="3" t="s">
        <v>282</v>
      </c>
      <c r="J2477" s="3" t="s">
        <v>4705</v>
      </c>
      <c r="K2477" s="3">
        <v>4</v>
      </c>
      <c r="L2477" s="3">
        <v>68946</v>
      </c>
      <c r="M2477" s="3">
        <f t="shared" si="116"/>
        <v>275784</v>
      </c>
      <c r="N2477" s="6">
        <f>Table2[[#This Row],[revenue]]/Table2[[#This Row],[Order ID]]</f>
        <v>22.105161910868869</v>
      </c>
      <c r="O2477" s="3" t="str" cm="1">
        <f t="array" ref="O2477">_xlfn.IFS(M2477&lt;=150000,"regular",M2477&lt;=300000,"premium",M2477&lt;=500000,"VIP")</f>
        <v>premium</v>
      </c>
    </row>
    <row r="2478" spans="1:15" x14ac:dyDescent="0.25">
      <c r="A2478" s="3">
        <v>12477</v>
      </c>
      <c r="B2478" s="5">
        <v>45578</v>
      </c>
      <c r="C2478" s="5" t="str">
        <f t="shared" si="114"/>
        <v>Oct</v>
      </c>
      <c r="D2478" s="5" t="str">
        <f t="shared" si="115"/>
        <v>2024</v>
      </c>
      <c r="E2478" s="3" t="s">
        <v>4706</v>
      </c>
      <c r="F2478" s="3" t="s">
        <v>11</v>
      </c>
      <c r="G2478" s="3" t="s">
        <v>165</v>
      </c>
      <c r="H2478" s="3" t="s">
        <v>25</v>
      </c>
      <c r="I2478" s="3" t="s">
        <v>95</v>
      </c>
      <c r="J2478" s="3" t="s">
        <v>4707</v>
      </c>
      <c r="K2478" s="3">
        <v>1</v>
      </c>
      <c r="L2478" s="3">
        <v>67087</v>
      </c>
      <c r="M2478" s="3">
        <f t="shared" si="116"/>
        <v>67087</v>
      </c>
      <c r="N2478" s="6">
        <f>Table2[[#This Row],[revenue]]/Table2[[#This Row],[Order ID]]</f>
        <v>5.3768534102749062</v>
      </c>
      <c r="O2478" s="3" t="str" cm="1">
        <f t="array" ref="O2478">_xlfn.IFS(M2478&lt;=150000,"regular",M2478&lt;=300000,"premium",M2478&lt;=500000,"VIP")</f>
        <v>regular</v>
      </c>
    </row>
    <row r="2479" spans="1:15" x14ac:dyDescent="0.25">
      <c r="A2479" s="3">
        <v>12478</v>
      </c>
      <c r="B2479" s="5">
        <v>45614</v>
      </c>
      <c r="C2479" s="5" t="str">
        <f t="shared" si="114"/>
        <v>Nov</v>
      </c>
      <c r="D2479" s="5" t="str">
        <f t="shared" si="115"/>
        <v>2024</v>
      </c>
      <c r="E2479" s="3" t="s">
        <v>1857</v>
      </c>
      <c r="F2479" s="3" t="s">
        <v>17</v>
      </c>
      <c r="G2479" s="3" t="s">
        <v>51</v>
      </c>
      <c r="H2479" s="3" t="s">
        <v>35</v>
      </c>
      <c r="I2479" s="3" t="s">
        <v>437</v>
      </c>
      <c r="J2479" s="3" t="s">
        <v>4708</v>
      </c>
      <c r="K2479" s="3">
        <v>3</v>
      </c>
      <c r="L2479" s="3">
        <v>7846</v>
      </c>
      <c r="M2479" s="3">
        <f t="shared" si="116"/>
        <v>23538</v>
      </c>
      <c r="N2479" s="6">
        <f>Table2[[#This Row],[revenue]]/Table2[[#This Row],[Order ID]]</f>
        <v>1.8863599935887161</v>
      </c>
      <c r="O2479" s="3" t="str" cm="1">
        <f t="array" ref="O2479">_xlfn.IFS(M2479&lt;=150000,"regular",M2479&lt;=300000,"premium",M2479&lt;=500000,"VIP")</f>
        <v>regular</v>
      </c>
    </row>
    <row r="2480" spans="1:15" x14ac:dyDescent="0.25">
      <c r="A2480" s="3">
        <v>12479</v>
      </c>
      <c r="B2480" s="5">
        <v>45737</v>
      </c>
      <c r="C2480" s="5" t="str">
        <f t="shared" si="114"/>
        <v>Mar</v>
      </c>
      <c r="D2480" s="5" t="str">
        <f t="shared" si="115"/>
        <v>2025</v>
      </c>
      <c r="E2480" s="3" t="s">
        <v>4709</v>
      </c>
      <c r="F2480" s="3" t="s">
        <v>23</v>
      </c>
      <c r="G2480" s="3" t="s">
        <v>29</v>
      </c>
      <c r="H2480" s="3" t="s">
        <v>87</v>
      </c>
      <c r="I2480" s="3" t="s">
        <v>129</v>
      </c>
      <c r="J2480" s="3" t="s">
        <v>4710</v>
      </c>
      <c r="K2480" s="3">
        <v>5</v>
      </c>
      <c r="L2480" s="3">
        <v>58845</v>
      </c>
      <c r="M2480" s="3">
        <f t="shared" si="116"/>
        <v>294225</v>
      </c>
      <c r="N2480" s="6">
        <f>Table2[[#This Row],[revenue]]/Table2[[#This Row],[Order ID]]</f>
        <v>23.577610385447553</v>
      </c>
      <c r="O2480" s="3" t="str" cm="1">
        <f t="array" ref="O2480">_xlfn.IFS(M2480&lt;=150000,"regular",M2480&lt;=300000,"premium",M2480&lt;=500000,"VIP")</f>
        <v>premium</v>
      </c>
    </row>
    <row r="2481" spans="1:15" x14ac:dyDescent="0.25">
      <c r="A2481" s="3">
        <v>12480</v>
      </c>
      <c r="B2481" s="5">
        <v>45245</v>
      </c>
      <c r="C2481" s="5" t="str">
        <f t="shared" si="114"/>
        <v>Nov</v>
      </c>
      <c r="D2481" s="5" t="str">
        <f t="shared" si="115"/>
        <v>2023</v>
      </c>
      <c r="E2481" s="3" t="s">
        <v>4711</v>
      </c>
      <c r="F2481" s="3" t="s">
        <v>17</v>
      </c>
      <c r="G2481" s="3" t="s">
        <v>66</v>
      </c>
      <c r="H2481" s="3" t="s">
        <v>87</v>
      </c>
      <c r="I2481" s="3" t="s">
        <v>205</v>
      </c>
      <c r="J2481" s="3" t="s">
        <v>4712</v>
      </c>
      <c r="K2481" s="3">
        <v>1</v>
      </c>
      <c r="L2481" s="3">
        <v>50016</v>
      </c>
      <c r="M2481" s="3">
        <f t="shared" si="116"/>
        <v>50016</v>
      </c>
      <c r="N2481" s="6">
        <f>Table2[[#This Row],[revenue]]/Table2[[#This Row],[Order ID]]</f>
        <v>4.0076923076923077</v>
      </c>
      <c r="O2481" s="3" t="str" cm="1">
        <f t="array" ref="O2481">_xlfn.IFS(M2481&lt;=150000,"regular",M2481&lt;=300000,"premium",M2481&lt;=500000,"VIP")</f>
        <v>regular</v>
      </c>
    </row>
    <row r="2482" spans="1:15" x14ac:dyDescent="0.25">
      <c r="A2482" s="3">
        <v>12481</v>
      </c>
      <c r="B2482" s="5">
        <v>45770</v>
      </c>
      <c r="C2482" s="5" t="str">
        <f t="shared" si="114"/>
        <v>Apr</v>
      </c>
      <c r="D2482" s="5" t="str">
        <f t="shared" si="115"/>
        <v>2025</v>
      </c>
      <c r="E2482" s="3" t="s">
        <v>4713</v>
      </c>
      <c r="F2482" s="3" t="s">
        <v>33</v>
      </c>
      <c r="G2482" s="3" t="s">
        <v>101</v>
      </c>
      <c r="H2482" s="3" t="s">
        <v>77</v>
      </c>
      <c r="I2482" s="3" t="s">
        <v>81</v>
      </c>
      <c r="J2482" s="3" t="s">
        <v>4714</v>
      </c>
      <c r="K2482" s="3">
        <v>5</v>
      </c>
      <c r="L2482" s="3">
        <v>50838</v>
      </c>
      <c r="M2482" s="3">
        <f t="shared" si="116"/>
        <v>254190</v>
      </c>
      <c r="N2482" s="6">
        <f>Table2[[#This Row],[revenue]]/Table2[[#This Row],[Order ID]]</f>
        <v>20.366156557968111</v>
      </c>
      <c r="O2482" s="3" t="str" cm="1">
        <f t="array" ref="O2482">_xlfn.IFS(M2482&lt;=150000,"regular",M2482&lt;=300000,"premium",M2482&lt;=500000,"VIP")</f>
        <v>premium</v>
      </c>
    </row>
    <row r="2483" spans="1:15" x14ac:dyDescent="0.25">
      <c r="A2483" s="3">
        <v>12482</v>
      </c>
      <c r="B2483" s="5">
        <v>45657</v>
      </c>
      <c r="C2483" s="5" t="str">
        <f t="shared" si="114"/>
        <v>Dec</v>
      </c>
      <c r="D2483" s="5" t="str">
        <f t="shared" si="115"/>
        <v>2024</v>
      </c>
      <c r="E2483" s="3" t="s">
        <v>4715</v>
      </c>
      <c r="F2483" s="3" t="s">
        <v>17</v>
      </c>
      <c r="G2483" s="3" t="s">
        <v>47</v>
      </c>
      <c r="H2483" s="3" t="s">
        <v>77</v>
      </c>
      <c r="I2483" s="3" t="s">
        <v>78</v>
      </c>
      <c r="J2483" s="3" t="s">
        <v>4716</v>
      </c>
      <c r="K2483" s="3">
        <v>1</v>
      </c>
      <c r="L2483" s="3">
        <v>23484</v>
      </c>
      <c r="M2483" s="3">
        <f t="shared" si="116"/>
        <v>23484</v>
      </c>
      <c r="N2483" s="6">
        <f>Table2[[#This Row],[revenue]]/Table2[[#This Row],[Order ID]]</f>
        <v>1.8814292581317096</v>
      </c>
      <c r="O2483" s="3" t="str" cm="1">
        <f t="array" ref="O2483">_xlfn.IFS(M2483&lt;=150000,"regular",M2483&lt;=300000,"premium",M2483&lt;=500000,"VIP")</f>
        <v>regular</v>
      </c>
    </row>
    <row r="2484" spans="1:15" x14ac:dyDescent="0.25">
      <c r="A2484" s="3">
        <v>12483</v>
      </c>
      <c r="B2484" s="5">
        <v>45787</v>
      </c>
      <c r="C2484" s="5" t="str">
        <f t="shared" si="114"/>
        <v>May</v>
      </c>
      <c r="D2484" s="5" t="str">
        <f t="shared" si="115"/>
        <v>2025</v>
      </c>
      <c r="E2484" s="3" t="s">
        <v>4717</v>
      </c>
      <c r="F2484" s="3" t="s">
        <v>11</v>
      </c>
      <c r="G2484" s="3" t="s">
        <v>138</v>
      </c>
      <c r="H2484" s="3" t="s">
        <v>19</v>
      </c>
      <c r="I2484" s="3" t="s">
        <v>52</v>
      </c>
      <c r="J2484" s="3" t="s">
        <v>4055</v>
      </c>
      <c r="K2484" s="3">
        <v>3</v>
      </c>
      <c r="L2484" s="3">
        <v>23078</v>
      </c>
      <c r="M2484" s="3">
        <f t="shared" si="116"/>
        <v>69234</v>
      </c>
      <c r="N2484" s="6">
        <f>Table2[[#This Row],[revenue]]/Table2[[#This Row],[Order ID]]</f>
        <v>5.5462629175678924</v>
      </c>
      <c r="O2484" s="3" t="str" cm="1">
        <f t="array" ref="O2484">_xlfn.IFS(M2484&lt;=150000,"regular",M2484&lt;=300000,"premium",M2484&lt;=500000,"VIP")</f>
        <v>regular</v>
      </c>
    </row>
    <row r="2485" spans="1:15" x14ac:dyDescent="0.25">
      <c r="A2485" s="3">
        <v>12484</v>
      </c>
      <c r="B2485" s="5">
        <v>45522</v>
      </c>
      <c r="C2485" s="5" t="str">
        <f t="shared" si="114"/>
        <v>Aug</v>
      </c>
      <c r="D2485" s="5" t="str">
        <f t="shared" si="115"/>
        <v>2024</v>
      </c>
      <c r="E2485" s="3" t="s">
        <v>4718</v>
      </c>
      <c r="F2485" s="3" t="s">
        <v>23</v>
      </c>
      <c r="G2485" s="3" t="s">
        <v>76</v>
      </c>
      <c r="H2485" s="3" t="s">
        <v>13</v>
      </c>
      <c r="I2485" s="3" t="s">
        <v>48</v>
      </c>
      <c r="J2485" s="3" t="s">
        <v>4719</v>
      </c>
      <c r="K2485" s="3">
        <v>1</v>
      </c>
      <c r="L2485" s="3">
        <v>56618</v>
      </c>
      <c r="M2485" s="3">
        <f t="shared" si="116"/>
        <v>56618</v>
      </c>
      <c r="N2485" s="6">
        <f>Table2[[#This Row],[revenue]]/Table2[[#This Row],[Order ID]]</f>
        <v>4.535245113745594</v>
      </c>
      <c r="O2485" s="3" t="str" cm="1">
        <f t="array" ref="O2485">_xlfn.IFS(M2485&lt;=150000,"regular",M2485&lt;=300000,"premium",M2485&lt;=500000,"VIP")</f>
        <v>regular</v>
      </c>
    </row>
    <row r="2486" spans="1:15" x14ac:dyDescent="0.25">
      <c r="A2486" s="3">
        <v>12485</v>
      </c>
      <c r="B2486" s="5">
        <v>45425</v>
      </c>
      <c r="C2486" s="5" t="str">
        <f t="shared" si="114"/>
        <v>May</v>
      </c>
      <c r="D2486" s="5" t="str">
        <f t="shared" si="115"/>
        <v>2024</v>
      </c>
      <c r="E2486" s="3" t="s">
        <v>4720</v>
      </c>
      <c r="F2486" s="3" t="s">
        <v>33</v>
      </c>
      <c r="G2486" s="3" t="s">
        <v>55</v>
      </c>
      <c r="H2486" s="3" t="s">
        <v>87</v>
      </c>
      <c r="I2486" s="3" t="s">
        <v>147</v>
      </c>
      <c r="J2486" s="3" t="s">
        <v>4721</v>
      </c>
      <c r="K2486" s="3">
        <v>1</v>
      </c>
      <c r="L2486" s="3">
        <v>50052</v>
      </c>
      <c r="M2486" s="3">
        <f t="shared" si="116"/>
        <v>50052</v>
      </c>
      <c r="N2486" s="6">
        <f>Table2[[#This Row],[revenue]]/Table2[[#This Row],[Order ID]]</f>
        <v>4.0089707649179012</v>
      </c>
      <c r="O2486" s="3" t="str" cm="1">
        <f t="array" ref="O2486">_xlfn.IFS(M2486&lt;=150000,"regular",M2486&lt;=300000,"premium",M2486&lt;=500000,"VIP")</f>
        <v>regular</v>
      </c>
    </row>
    <row r="2487" spans="1:15" x14ac:dyDescent="0.25">
      <c r="A2487" s="3">
        <v>12486</v>
      </c>
      <c r="B2487" s="5">
        <v>45851</v>
      </c>
      <c r="C2487" s="5" t="str">
        <f t="shared" si="114"/>
        <v>Jul</v>
      </c>
      <c r="D2487" s="5" t="str">
        <f t="shared" si="115"/>
        <v>2025</v>
      </c>
      <c r="E2487" s="3" t="s">
        <v>4722</v>
      </c>
      <c r="F2487" s="3" t="s">
        <v>33</v>
      </c>
      <c r="G2487" s="3" t="s">
        <v>94</v>
      </c>
      <c r="H2487" s="3" t="s">
        <v>13</v>
      </c>
      <c r="I2487" s="3" t="s">
        <v>282</v>
      </c>
      <c r="J2487" s="3" t="s">
        <v>4723</v>
      </c>
      <c r="K2487" s="3">
        <v>3</v>
      </c>
      <c r="L2487" s="3">
        <v>43808</v>
      </c>
      <c r="M2487" s="3">
        <f t="shared" si="116"/>
        <v>131424</v>
      </c>
      <c r="N2487" s="6">
        <f>Table2[[#This Row],[revenue]]/Table2[[#This Row],[Order ID]]</f>
        <v>10.525708793849111</v>
      </c>
      <c r="O2487" s="3" t="str" cm="1">
        <f t="array" ref="O2487">_xlfn.IFS(M2487&lt;=150000,"regular",M2487&lt;=300000,"premium",M2487&lt;=500000,"VIP")</f>
        <v>regular</v>
      </c>
    </row>
    <row r="2488" spans="1:15" x14ac:dyDescent="0.25">
      <c r="A2488" s="3">
        <v>12487</v>
      </c>
      <c r="B2488" s="5">
        <v>45701</v>
      </c>
      <c r="C2488" s="5" t="str">
        <f t="shared" si="114"/>
        <v>Feb</v>
      </c>
      <c r="D2488" s="5" t="str">
        <f t="shared" si="115"/>
        <v>2025</v>
      </c>
      <c r="E2488" s="3" t="s">
        <v>4724</v>
      </c>
      <c r="F2488" s="3" t="s">
        <v>33</v>
      </c>
      <c r="G2488" s="3" t="s">
        <v>34</v>
      </c>
      <c r="H2488" s="3" t="s">
        <v>35</v>
      </c>
      <c r="I2488" s="3" t="s">
        <v>71</v>
      </c>
      <c r="J2488" s="3" t="s">
        <v>4725</v>
      </c>
      <c r="K2488" s="3">
        <v>4</v>
      </c>
      <c r="L2488" s="3">
        <v>44623</v>
      </c>
      <c r="M2488" s="3">
        <f t="shared" si="116"/>
        <v>178492</v>
      </c>
      <c r="N2488" s="6">
        <f>Table2[[#This Row],[revenue]]/Table2[[#This Row],[Order ID]]</f>
        <v>14.294225995034836</v>
      </c>
      <c r="O2488" s="3" t="str" cm="1">
        <f t="array" ref="O2488">_xlfn.IFS(M2488&lt;=150000,"regular",M2488&lt;=300000,"premium",M2488&lt;=500000,"VIP")</f>
        <v>premium</v>
      </c>
    </row>
    <row r="2489" spans="1:15" x14ac:dyDescent="0.25">
      <c r="A2489" s="3">
        <v>12488</v>
      </c>
      <c r="B2489" s="5">
        <v>45703</v>
      </c>
      <c r="C2489" s="5" t="str">
        <f t="shared" si="114"/>
        <v>Feb</v>
      </c>
      <c r="D2489" s="5" t="str">
        <f t="shared" si="115"/>
        <v>2025</v>
      </c>
      <c r="E2489" s="3" t="s">
        <v>4726</v>
      </c>
      <c r="F2489" s="3" t="s">
        <v>17</v>
      </c>
      <c r="G2489" s="3" t="s">
        <v>51</v>
      </c>
      <c r="H2489" s="3" t="s">
        <v>39</v>
      </c>
      <c r="I2489" s="3" t="s">
        <v>132</v>
      </c>
      <c r="J2489" s="3" t="s">
        <v>2456</v>
      </c>
      <c r="K2489" s="3">
        <v>4</v>
      </c>
      <c r="L2489" s="3">
        <v>48102</v>
      </c>
      <c r="M2489" s="3">
        <f t="shared" si="116"/>
        <v>192408</v>
      </c>
      <c r="N2489" s="6">
        <f>Table2[[#This Row],[revenue]]/Table2[[#This Row],[Order ID]]</f>
        <v>15.407431133888533</v>
      </c>
      <c r="O2489" s="3" t="str" cm="1">
        <f t="array" ref="O2489">_xlfn.IFS(M2489&lt;=150000,"regular",M2489&lt;=300000,"premium",M2489&lt;=500000,"VIP")</f>
        <v>premium</v>
      </c>
    </row>
    <row r="2490" spans="1:15" x14ac:dyDescent="0.25">
      <c r="A2490" s="3">
        <v>12489</v>
      </c>
      <c r="B2490" s="5">
        <v>45404</v>
      </c>
      <c r="C2490" s="5" t="str">
        <f t="shared" si="114"/>
        <v>Apr</v>
      </c>
      <c r="D2490" s="5" t="str">
        <f t="shared" si="115"/>
        <v>2024</v>
      </c>
      <c r="E2490" s="3" t="s">
        <v>4727</v>
      </c>
      <c r="F2490" s="3" t="s">
        <v>23</v>
      </c>
      <c r="G2490" s="3" t="s">
        <v>105</v>
      </c>
      <c r="H2490" s="3" t="s">
        <v>67</v>
      </c>
      <c r="I2490" s="3" t="s">
        <v>400</v>
      </c>
      <c r="J2490" s="3" t="s">
        <v>4728</v>
      </c>
      <c r="K2490" s="3">
        <v>4</v>
      </c>
      <c r="L2490" s="3">
        <v>52567</v>
      </c>
      <c r="M2490" s="3">
        <f t="shared" si="116"/>
        <v>210268</v>
      </c>
      <c r="N2490" s="6">
        <f>Table2[[#This Row],[revenue]]/Table2[[#This Row],[Order ID]]</f>
        <v>16.836255905196573</v>
      </c>
      <c r="O2490" s="3" t="str" cm="1">
        <f t="array" ref="O2490">_xlfn.IFS(M2490&lt;=150000,"regular",M2490&lt;=300000,"premium",M2490&lt;=500000,"VIP")</f>
        <v>premium</v>
      </c>
    </row>
    <row r="2491" spans="1:15" x14ac:dyDescent="0.25">
      <c r="A2491" s="3">
        <v>12490</v>
      </c>
      <c r="B2491" s="5">
        <v>45505</v>
      </c>
      <c r="C2491" s="5" t="str">
        <f t="shared" si="114"/>
        <v>Aug</v>
      </c>
      <c r="D2491" s="5" t="str">
        <f t="shared" si="115"/>
        <v>2024</v>
      </c>
      <c r="E2491" s="3" t="s">
        <v>4729</v>
      </c>
      <c r="F2491" s="3" t="s">
        <v>23</v>
      </c>
      <c r="G2491" s="3" t="s">
        <v>76</v>
      </c>
      <c r="H2491" s="3" t="s">
        <v>35</v>
      </c>
      <c r="I2491" s="3" t="s">
        <v>36</v>
      </c>
      <c r="J2491" s="3" t="s">
        <v>4730</v>
      </c>
      <c r="K2491" s="3">
        <v>4</v>
      </c>
      <c r="L2491" s="3">
        <v>6700</v>
      </c>
      <c r="M2491" s="3">
        <f t="shared" si="116"/>
        <v>26800</v>
      </c>
      <c r="N2491" s="6">
        <f>Table2[[#This Row],[revenue]]/Table2[[#This Row],[Order ID]]</f>
        <v>2.145716573258607</v>
      </c>
      <c r="O2491" s="3" t="str" cm="1">
        <f t="array" ref="O2491">_xlfn.IFS(M2491&lt;=150000,"regular",M2491&lt;=300000,"premium",M2491&lt;=500000,"VIP")</f>
        <v>regular</v>
      </c>
    </row>
    <row r="2492" spans="1:15" x14ac:dyDescent="0.25">
      <c r="A2492" s="3">
        <v>12491</v>
      </c>
      <c r="B2492" s="5">
        <v>45676</v>
      </c>
      <c r="C2492" s="5" t="str">
        <f t="shared" si="114"/>
        <v>Jan</v>
      </c>
      <c r="D2492" s="5" t="str">
        <f t="shared" si="115"/>
        <v>2025</v>
      </c>
      <c r="E2492" s="3" t="s">
        <v>4731</v>
      </c>
      <c r="F2492" s="3" t="s">
        <v>11</v>
      </c>
      <c r="G2492" s="3" t="s">
        <v>12</v>
      </c>
      <c r="H2492" s="3" t="s">
        <v>25</v>
      </c>
      <c r="I2492" s="3" t="s">
        <v>58</v>
      </c>
      <c r="J2492" s="3" t="s">
        <v>4732</v>
      </c>
      <c r="K2492" s="3">
        <v>4</v>
      </c>
      <c r="L2492" s="3">
        <v>27707</v>
      </c>
      <c r="M2492" s="3">
        <f t="shared" si="116"/>
        <v>110828</v>
      </c>
      <c r="N2492" s="6">
        <f>Table2[[#This Row],[revenue]]/Table2[[#This Row],[Order ID]]</f>
        <v>8.8726282923705071</v>
      </c>
      <c r="O2492" s="3" t="str" cm="1">
        <f t="array" ref="O2492">_xlfn.IFS(M2492&lt;=150000,"regular",M2492&lt;=300000,"premium",M2492&lt;=500000,"VIP")</f>
        <v>regular</v>
      </c>
    </row>
    <row r="2493" spans="1:15" x14ac:dyDescent="0.25">
      <c r="A2493" s="3">
        <v>12492</v>
      </c>
      <c r="B2493" s="5">
        <v>45571</v>
      </c>
      <c r="C2493" s="5" t="str">
        <f t="shared" si="114"/>
        <v>Oct</v>
      </c>
      <c r="D2493" s="5" t="str">
        <f t="shared" si="115"/>
        <v>2024</v>
      </c>
      <c r="E2493" s="3" t="s">
        <v>4733</v>
      </c>
      <c r="F2493" s="3" t="s">
        <v>11</v>
      </c>
      <c r="G2493" s="3" t="s">
        <v>138</v>
      </c>
      <c r="H2493" s="3" t="s">
        <v>67</v>
      </c>
      <c r="I2493" s="3" t="s">
        <v>400</v>
      </c>
      <c r="J2493" s="3" t="s">
        <v>4734</v>
      </c>
      <c r="K2493" s="3">
        <v>3</v>
      </c>
      <c r="L2493" s="3">
        <v>38099</v>
      </c>
      <c r="M2493" s="3">
        <f t="shared" si="116"/>
        <v>114297</v>
      </c>
      <c r="N2493" s="6">
        <f>Table2[[#This Row],[revenue]]/Table2[[#This Row],[Order ID]]</f>
        <v>9.1496157540826122</v>
      </c>
      <c r="O2493" s="3" t="str" cm="1">
        <f t="array" ref="O2493">_xlfn.IFS(M2493&lt;=150000,"regular",M2493&lt;=300000,"premium",M2493&lt;=500000,"VIP")</f>
        <v>regular</v>
      </c>
    </row>
    <row r="2494" spans="1:15" x14ac:dyDescent="0.25">
      <c r="A2494" s="3">
        <v>12493</v>
      </c>
      <c r="B2494" s="5">
        <v>45785</v>
      </c>
      <c r="C2494" s="5" t="str">
        <f t="shared" si="114"/>
        <v>May</v>
      </c>
      <c r="D2494" s="5" t="str">
        <f t="shared" si="115"/>
        <v>2025</v>
      </c>
      <c r="E2494" s="3" t="s">
        <v>4735</v>
      </c>
      <c r="F2494" s="3" t="s">
        <v>17</v>
      </c>
      <c r="G2494" s="3" t="s">
        <v>47</v>
      </c>
      <c r="H2494" s="3" t="s">
        <v>13</v>
      </c>
      <c r="I2494" s="3" t="s">
        <v>14</v>
      </c>
      <c r="J2494" s="3" t="s">
        <v>4736</v>
      </c>
      <c r="K2494" s="3">
        <v>4</v>
      </c>
      <c r="L2494" s="3">
        <v>7300</v>
      </c>
      <c r="M2494" s="3">
        <f t="shared" si="116"/>
        <v>29200</v>
      </c>
      <c r="N2494" s="6">
        <f>Table2[[#This Row],[revenue]]/Table2[[#This Row],[Order ID]]</f>
        <v>2.3373088929800687</v>
      </c>
      <c r="O2494" s="3" t="str" cm="1">
        <f t="array" ref="O2494">_xlfn.IFS(M2494&lt;=150000,"regular",M2494&lt;=300000,"premium",M2494&lt;=500000,"VIP")</f>
        <v>regular</v>
      </c>
    </row>
    <row r="2495" spans="1:15" x14ac:dyDescent="0.25">
      <c r="A2495" s="3">
        <v>12494</v>
      </c>
      <c r="B2495" s="5">
        <v>45408</v>
      </c>
      <c r="C2495" s="5" t="str">
        <f t="shared" si="114"/>
        <v>Apr</v>
      </c>
      <c r="D2495" s="5" t="str">
        <f t="shared" si="115"/>
        <v>2024</v>
      </c>
      <c r="E2495" s="3" t="s">
        <v>4737</v>
      </c>
      <c r="F2495" s="3" t="s">
        <v>23</v>
      </c>
      <c r="G2495" s="3" t="s">
        <v>105</v>
      </c>
      <c r="H2495" s="3" t="s">
        <v>13</v>
      </c>
      <c r="I2495" s="3" t="s">
        <v>102</v>
      </c>
      <c r="J2495" s="3" t="s">
        <v>4738</v>
      </c>
      <c r="K2495" s="3">
        <v>4</v>
      </c>
      <c r="L2495" s="3">
        <v>40631</v>
      </c>
      <c r="M2495" s="3">
        <f t="shared" si="116"/>
        <v>162524</v>
      </c>
      <c r="N2495" s="6">
        <f>Table2[[#This Row],[revenue]]/Table2[[#This Row],[Order ID]]</f>
        <v>13.008163918680967</v>
      </c>
      <c r="O2495" s="3" t="str" cm="1">
        <f t="array" ref="O2495">_xlfn.IFS(M2495&lt;=150000,"regular",M2495&lt;=300000,"premium",M2495&lt;=500000,"VIP")</f>
        <v>premium</v>
      </c>
    </row>
    <row r="2496" spans="1:15" x14ac:dyDescent="0.25">
      <c r="A2496" s="3">
        <v>12495</v>
      </c>
      <c r="B2496" s="5">
        <v>45432</v>
      </c>
      <c r="C2496" s="5" t="str">
        <f t="shared" si="114"/>
        <v>May</v>
      </c>
      <c r="D2496" s="5" t="str">
        <f t="shared" si="115"/>
        <v>2024</v>
      </c>
      <c r="E2496" s="3" t="s">
        <v>4739</v>
      </c>
      <c r="F2496" s="3" t="s">
        <v>23</v>
      </c>
      <c r="G2496" s="3" t="s">
        <v>135</v>
      </c>
      <c r="H2496" s="3" t="s">
        <v>67</v>
      </c>
      <c r="I2496" s="3" t="s">
        <v>298</v>
      </c>
      <c r="J2496" s="3" t="s">
        <v>4740</v>
      </c>
      <c r="K2496" s="3">
        <v>3</v>
      </c>
      <c r="L2496" s="3">
        <v>10211</v>
      </c>
      <c r="M2496" s="3">
        <f t="shared" si="116"/>
        <v>30633</v>
      </c>
      <c r="N2496" s="6">
        <f>Table2[[#This Row],[revenue]]/Table2[[#This Row],[Order ID]]</f>
        <v>2.4516206482593037</v>
      </c>
      <c r="O2496" s="3" t="str" cm="1">
        <f t="array" ref="O2496">_xlfn.IFS(M2496&lt;=150000,"regular",M2496&lt;=300000,"premium",M2496&lt;=500000,"VIP")</f>
        <v>regular</v>
      </c>
    </row>
    <row r="2497" spans="1:15" x14ac:dyDescent="0.25">
      <c r="A2497" s="3">
        <v>12496</v>
      </c>
      <c r="B2497" s="5">
        <v>45516</v>
      </c>
      <c r="C2497" s="5" t="str">
        <f t="shared" si="114"/>
        <v>Aug</v>
      </c>
      <c r="D2497" s="5" t="str">
        <f t="shared" si="115"/>
        <v>2024</v>
      </c>
      <c r="E2497" s="3" t="s">
        <v>4741</v>
      </c>
      <c r="F2497" s="3" t="s">
        <v>11</v>
      </c>
      <c r="G2497" s="3" t="s">
        <v>12</v>
      </c>
      <c r="H2497" s="3" t="s">
        <v>67</v>
      </c>
      <c r="I2497" s="3" t="s">
        <v>231</v>
      </c>
      <c r="J2497" s="3" t="s">
        <v>4742</v>
      </c>
      <c r="K2497" s="3">
        <v>4</v>
      </c>
      <c r="L2497" s="3">
        <v>7979</v>
      </c>
      <c r="M2497" s="3">
        <f t="shared" si="116"/>
        <v>31916</v>
      </c>
      <c r="N2497" s="6">
        <f>Table2[[#This Row],[revenue]]/Table2[[#This Row],[Order ID]]</f>
        <v>2.5540973111395648</v>
      </c>
      <c r="O2497" s="3" t="str" cm="1">
        <f t="array" ref="O2497">_xlfn.IFS(M2497&lt;=150000,"regular",M2497&lt;=300000,"premium",M2497&lt;=500000,"VIP")</f>
        <v>regular</v>
      </c>
    </row>
    <row r="2498" spans="1:15" x14ac:dyDescent="0.25">
      <c r="A2498" s="3">
        <v>12497</v>
      </c>
      <c r="B2498" s="5">
        <v>45213</v>
      </c>
      <c r="C2498" s="5" t="str">
        <f t="shared" si="114"/>
        <v>Oct</v>
      </c>
      <c r="D2498" s="5" t="str">
        <f t="shared" si="115"/>
        <v>2023</v>
      </c>
      <c r="E2498" s="3" t="s">
        <v>4743</v>
      </c>
      <c r="F2498" s="3" t="s">
        <v>11</v>
      </c>
      <c r="G2498" s="3" t="s">
        <v>84</v>
      </c>
      <c r="H2498" s="3" t="s">
        <v>35</v>
      </c>
      <c r="I2498" s="3" t="s">
        <v>71</v>
      </c>
      <c r="J2498" s="3" t="s">
        <v>4744</v>
      </c>
      <c r="K2498" s="3">
        <v>4</v>
      </c>
      <c r="L2498" s="3">
        <v>37677</v>
      </c>
      <c r="M2498" s="3">
        <f t="shared" si="116"/>
        <v>150708</v>
      </c>
      <c r="N2498" s="6">
        <f>Table2[[#This Row],[revenue]]/Table2[[#This Row],[Order ID]]</f>
        <v>12.059534288229175</v>
      </c>
      <c r="O2498" s="3" t="str" cm="1">
        <f t="array" ref="O2498">_xlfn.IFS(M2498&lt;=150000,"regular",M2498&lt;=300000,"premium",M2498&lt;=500000,"VIP")</f>
        <v>premium</v>
      </c>
    </row>
    <row r="2499" spans="1:15" x14ac:dyDescent="0.25">
      <c r="A2499" s="3">
        <v>12498</v>
      </c>
      <c r="B2499" s="5">
        <v>45721</v>
      </c>
      <c r="C2499" s="5" t="str">
        <f t="shared" ref="C2499:C2562" si="117">TEXT(B2499,"mmm")</f>
        <v>Mar</v>
      </c>
      <c r="D2499" s="5" t="str">
        <f t="shared" ref="D2499:D2562" si="118">TEXT(B2499,"yyyy")</f>
        <v>2025</v>
      </c>
      <c r="E2499" s="3" t="s">
        <v>4745</v>
      </c>
      <c r="F2499" s="3" t="s">
        <v>33</v>
      </c>
      <c r="G2499" s="3" t="s">
        <v>34</v>
      </c>
      <c r="H2499" s="3" t="s">
        <v>120</v>
      </c>
      <c r="I2499" s="3" t="s">
        <v>150</v>
      </c>
      <c r="J2499" s="3" t="s">
        <v>4746</v>
      </c>
      <c r="K2499" s="3">
        <v>3</v>
      </c>
      <c r="L2499" s="3">
        <v>59754</v>
      </c>
      <c r="M2499" s="3">
        <f t="shared" ref="M2499:M2562" si="119">K2499*L2499</f>
        <v>179262</v>
      </c>
      <c r="N2499" s="6">
        <f>Table2[[#This Row],[revenue]]/Table2[[#This Row],[Order ID]]</f>
        <v>14.343254920787325</v>
      </c>
      <c r="O2499" s="3" t="str" cm="1">
        <f t="array" ref="O2499">_xlfn.IFS(M2499&lt;=150000,"regular",M2499&lt;=300000,"premium",M2499&lt;=500000,"VIP")</f>
        <v>premium</v>
      </c>
    </row>
    <row r="2500" spans="1:15" x14ac:dyDescent="0.25">
      <c r="A2500" s="3">
        <v>12499</v>
      </c>
      <c r="B2500" s="5">
        <v>45433</v>
      </c>
      <c r="C2500" s="5" t="str">
        <f t="shared" si="117"/>
        <v>May</v>
      </c>
      <c r="D2500" s="5" t="str">
        <f t="shared" si="118"/>
        <v>2024</v>
      </c>
      <c r="E2500" s="3" t="s">
        <v>4747</v>
      </c>
      <c r="F2500" s="3" t="s">
        <v>17</v>
      </c>
      <c r="G2500" s="3" t="s">
        <v>158</v>
      </c>
      <c r="H2500" s="3" t="s">
        <v>35</v>
      </c>
      <c r="I2500" s="3" t="s">
        <v>44</v>
      </c>
      <c r="J2500" s="3" t="s">
        <v>4748</v>
      </c>
      <c r="K2500" s="3">
        <v>2</v>
      </c>
      <c r="L2500" s="3">
        <v>51078</v>
      </c>
      <c r="M2500" s="3">
        <f t="shared" si="119"/>
        <v>102156</v>
      </c>
      <c r="N2500" s="6">
        <f>Table2[[#This Row],[revenue]]/Table2[[#This Row],[Order ID]]</f>
        <v>8.1731338507080569</v>
      </c>
      <c r="O2500" s="3" t="str" cm="1">
        <f t="array" ref="O2500">_xlfn.IFS(M2500&lt;=150000,"regular",M2500&lt;=300000,"premium",M2500&lt;=500000,"VIP")</f>
        <v>regular</v>
      </c>
    </row>
    <row r="2501" spans="1:15" x14ac:dyDescent="0.25">
      <c r="A2501" s="3">
        <v>12500</v>
      </c>
      <c r="B2501" s="5">
        <v>45378</v>
      </c>
      <c r="C2501" s="5" t="str">
        <f t="shared" si="117"/>
        <v>Mar</v>
      </c>
      <c r="D2501" s="5" t="str">
        <f t="shared" si="118"/>
        <v>2024</v>
      </c>
      <c r="E2501" s="3" t="s">
        <v>4749</v>
      </c>
      <c r="F2501" s="3" t="s">
        <v>17</v>
      </c>
      <c r="G2501" s="3" t="s">
        <v>66</v>
      </c>
      <c r="H2501" s="3" t="s">
        <v>35</v>
      </c>
      <c r="I2501" s="3" t="s">
        <v>36</v>
      </c>
      <c r="J2501" s="3" t="s">
        <v>3859</v>
      </c>
      <c r="K2501" s="3">
        <v>1</v>
      </c>
      <c r="L2501" s="3">
        <v>43378</v>
      </c>
      <c r="M2501" s="3">
        <f t="shared" si="119"/>
        <v>43378</v>
      </c>
      <c r="N2501" s="6">
        <f>Table2[[#This Row],[revenue]]/Table2[[#This Row],[Order ID]]</f>
        <v>3.47024</v>
      </c>
      <c r="O2501" s="3" t="str" cm="1">
        <f t="array" ref="O2501">_xlfn.IFS(M2501&lt;=150000,"regular",M2501&lt;=300000,"premium",M2501&lt;=500000,"VIP")</f>
        <v>regular</v>
      </c>
    </row>
    <row r="2502" spans="1:15" x14ac:dyDescent="0.25">
      <c r="A2502" s="3">
        <v>12501</v>
      </c>
      <c r="B2502" s="5">
        <v>45904</v>
      </c>
      <c r="C2502" s="5" t="str">
        <f t="shared" si="117"/>
        <v>Sep</v>
      </c>
      <c r="D2502" s="5" t="str">
        <f t="shared" si="118"/>
        <v>2025</v>
      </c>
      <c r="E2502" s="3" t="s">
        <v>4750</v>
      </c>
      <c r="F2502" s="3" t="s">
        <v>17</v>
      </c>
      <c r="G2502" s="3" t="s">
        <v>18</v>
      </c>
      <c r="H2502" s="3" t="s">
        <v>77</v>
      </c>
      <c r="I2502" s="3" t="s">
        <v>78</v>
      </c>
      <c r="J2502" s="3" t="s">
        <v>4751</v>
      </c>
      <c r="K2502" s="3">
        <v>5</v>
      </c>
      <c r="L2502" s="3">
        <v>7303</v>
      </c>
      <c r="M2502" s="3">
        <f t="shared" si="119"/>
        <v>36515</v>
      </c>
      <c r="N2502" s="6">
        <f>Table2[[#This Row],[revenue]]/Table2[[#This Row],[Order ID]]</f>
        <v>2.9209663226941847</v>
      </c>
      <c r="O2502" s="3" t="str" cm="1">
        <f t="array" ref="O2502">_xlfn.IFS(M2502&lt;=150000,"regular",M2502&lt;=300000,"premium",M2502&lt;=500000,"VIP")</f>
        <v>regular</v>
      </c>
    </row>
    <row r="2503" spans="1:15" x14ac:dyDescent="0.25">
      <c r="A2503" s="3">
        <v>12502</v>
      </c>
      <c r="B2503" s="5">
        <v>45589</v>
      </c>
      <c r="C2503" s="5" t="str">
        <f t="shared" si="117"/>
        <v>Oct</v>
      </c>
      <c r="D2503" s="5" t="str">
        <f t="shared" si="118"/>
        <v>2024</v>
      </c>
      <c r="E2503" s="3" t="s">
        <v>4752</v>
      </c>
      <c r="F2503" s="3" t="s">
        <v>11</v>
      </c>
      <c r="G2503" s="3" t="s">
        <v>165</v>
      </c>
      <c r="H2503" s="3" t="s">
        <v>67</v>
      </c>
      <c r="I2503" s="3" t="s">
        <v>195</v>
      </c>
      <c r="J2503" s="3" t="s">
        <v>4753</v>
      </c>
      <c r="K2503" s="3">
        <v>1</v>
      </c>
      <c r="L2503" s="3">
        <v>78381</v>
      </c>
      <c r="M2503" s="3">
        <f t="shared" si="119"/>
        <v>78381</v>
      </c>
      <c r="N2503" s="6">
        <f>Table2[[#This Row],[revenue]]/Table2[[#This Row],[Order ID]]</f>
        <v>6.2694768836986086</v>
      </c>
      <c r="O2503" s="3" t="str" cm="1">
        <f t="array" ref="O2503">_xlfn.IFS(M2503&lt;=150000,"regular",M2503&lt;=300000,"premium",M2503&lt;=500000,"VIP")</f>
        <v>regular</v>
      </c>
    </row>
    <row r="2504" spans="1:15" x14ac:dyDescent="0.25">
      <c r="A2504" s="3">
        <v>12503</v>
      </c>
      <c r="B2504" s="5">
        <v>45318</v>
      </c>
      <c r="C2504" s="5" t="str">
        <f t="shared" si="117"/>
        <v>Jan</v>
      </c>
      <c r="D2504" s="5" t="str">
        <f t="shared" si="118"/>
        <v>2024</v>
      </c>
      <c r="E2504" s="3" t="s">
        <v>4754</v>
      </c>
      <c r="F2504" s="3" t="s">
        <v>17</v>
      </c>
      <c r="G2504" s="3" t="s">
        <v>47</v>
      </c>
      <c r="H2504" s="3" t="s">
        <v>62</v>
      </c>
      <c r="I2504" s="3" t="s">
        <v>63</v>
      </c>
      <c r="J2504" s="3" t="s">
        <v>4755</v>
      </c>
      <c r="K2504" s="3">
        <v>4</v>
      </c>
      <c r="L2504" s="3">
        <v>76187</v>
      </c>
      <c r="M2504" s="3">
        <f t="shared" si="119"/>
        <v>304748</v>
      </c>
      <c r="N2504" s="6">
        <f>Table2[[#This Row],[revenue]]/Table2[[#This Row],[Order ID]]</f>
        <v>24.373990242341836</v>
      </c>
      <c r="O2504" s="3" t="str" cm="1">
        <f t="array" ref="O2504">_xlfn.IFS(M2504&lt;=150000,"regular",M2504&lt;=300000,"premium",M2504&lt;=500000,"VIP")</f>
        <v>VIP</v>
      </c>
    </row>
    <row r="2505" spans="1:15" x14ac:dyDescent="0.25">
      <c r="A2505" s="3">
        <v>12504</v>
      </c>
      <c r="B2505" s="5">
        <v>45643</v>
      </c>
      <c r="C2505" s="5" t="str">
        <f t="shared" si="117"/>
        <v>Dec</v>
      </c>
      <c r="D2505" s="5" t="str">
        <f t="shared" si="118"/>
        <v>2024</v>
      </c>
      <c r="E2505" s="3" t="s">
        <v>4756</v>
      </c>
      <c r="F2505" s="3" t="s">
        <v>11</v>
      </c>
      <c r="G2505" s="3" t="s">
        <v>12</v>
      </c>
      <c r="H2505" s="3" t="s">
        <v>19</v>
      </c>
      <c r="I2505" s="3" t="s">
        <v>98</v>
      </c>
      <c r="J2505" s="3" t="s">
        <v>4757</v>
      </c>
      <c r="K2505" s="3">
        <v>3</v>
      </c>
      <c r="L2505" s="3">
        <v>46017</v>
      </c>
      <c r="M2505" s="3">
        <f t="shared" si="119"/>
        <v>138051</v>
      </c>
      <c r="N2505" s="6">
        <f>Table2[[#This Row],[revenue]]/Table2[[#This Row],[Order ID]]</f>
        <v>11.040547024952016</v>
      </c>
      <c r="O2505" s="3" t="str" cm="1">
        <f t="array" ref="O2505">_xlfn.IFS(M2505&lt;=150000,"regular",M2505&lt;=300000,"premium",M2505&lt;=500000,"VIP")</f>
        <v>regular</v>
      </c>
    </row>
    <row r="2506" spans="1:15" x14ac:dyDescent="0.25">
      <c r="A2506" s="3">
        <v>12505</v>
      </c>
      <c r="B2506" s="5">
        <v>45933</v>
      </c>
      <c r="C2506" s="5" t="str">
        <f t="shared" si="117"/>
        <v>Oct</v>
      </c>
      <c r="D2506" s="5" t="str">
        <f t="shared" si="118"/>
        <v>2025</v>
      </c>
      <c r="E2506" s="3" t="s">
        <v>4758</v>
      </c>
      <c r="F2506" s="3" t="s">
        <v>17</v>
      </c>
      <c r="G2506" s="3" t="s">
        <v>51</v>
      </c>
      <c r="H2506" s="3" t="s">
        <v>19</v>
      </c>
      <c r="I2506" s="3" t="s">
        <v>30</v>
      </c>
      <c r="J2506" s="3" t="s">
        <v>4759</v>
      </c>
      <c r="K2506" s="3">
        <v>3</v>
      </c>
      <c r="L2506" s="3">
        <v>37796</v>
      </c>
      <c r="M2506" s="3">
        <f t="shared" si="119"/>
        <v>113388</v>
      </c>
      <c r="N2506" s="6">
        <f>Table2[[#This Row],[revenue]]/Table2[[#This Row],[Order ID]]</f>
        <v>9.0674130347860853</v>
      </c>
      <c r="O2506" s="3" t="str" cm="1">
        <f t="array" ref="O2506">_xlfn.IFS(M2506&lt;=150000,"regular",M2506&lt;=300000,"premium",M2506&lt;=500000,"VIP")</f>
        <v>regular</v>
      </c>
    </row>
    <row r="2507" spans="1:15" x14ac:dyDescent="0.25">
      <c r="A2507" s="3">
        <v>12506</v>
      </c>
      <c r="B2507" s="5">
        <v>45787</v>
      </c>
      <c r="C2507" s="5" t="str">
        <f t="shared" si="117"/>
        <v>May</v>
      </c>
      <c r="D2507" s="5" t="str">
        <f t="shared" si="118"/>
        <v>2025</v>
      </c>
      <c r="E2507" s="3" t="s">
        <v>4760</v>
      </c>
      <c r="F2507" s="3" t="s">
        <v>33</v>
      </c>
      <c r="G2507" s="3" t="s">
        <v>101</v>
      </c>
      <c r="H2507" s="3" t="s">
        <v>120</v>
      </c>
      <c r="I2507" s="3" t="s">
        <v>155</v>
      </c>
      <c r="J2507" s="3" t="s">
        <v>4761</v>
      </c>
      <c r="K2507" s="3">
        <v>4</v>
      </c>
      <c r="L2507" s="3">
        <v>38258</v>
      </c>
      <c r="M2507" s="3">
        <f t="shared" si="119"/>
        <v>153032</v>
      </c>
      <c r="N2507" s="6">
        <f>Table2[[#This Row],[revenue]]/Table2[[#This Row],[Order ID]]</f>
        <v>12.236686390532544</v>
      </c>
      <c r="O2507" s="3" t="str" cm="1">
        <f t="array" ref="O2507">_xlfn.IFS(M2507&lt;=150000,"regular",M2507&lt;=300000,"premium",M2507&lt;=500000,"VIP")</f>
        <v>premium</v>
      </c>
    </row>
    <row r="2508" spans="1:15" x14ac:dyDescent="0.25">
      <c r="A2508" s="3">
        <v>12507</v>
      </c>
      <c r="B2508" s="5">
        <v>45703</v>
      </c>
      <c r="C2508" s="5" t="str">
        <f t="shared" si="117"/>
        <v>Feb</v>
      </c>
      <c r="D2508" s="5" t="str">
        <f t="shared" si="118"/>
        <v>2025</v>
      </c>
      <c r="E2508" s="3" t="s">
        <v>4762</v>
      </c>
      <c r="F2508" s="3" t="s">
        <v>11</v>
      </c>
      <c r="G2508" s="3" t="s">
        <v>84</v>
      </c>
      <c r="H2508" s="3" t="s">
        <v>13</v>
      </c>
      <c r="I2508" s="3" t="s">
        <v>14</v>
      </c>
      <c r="J2508" s="3" t="s">
        <v>4763</v>
      </c>
      <c r="K2508" s="3">
        <v>3</v>
      </c>
      <c r="L2508" s="3">
        <v>36092</v>
      </c>
      <c r="M2508" s="3">
        <f t="shared" si="119"/>
        <v>108276</v>
      </c>
      <c r="N2508" s="6">
        <f>Table2[[#This Row],[revenue]]/Table2[[#This Row],[Order ID]]</f>
        <v>8.6572319501079402</v>
      </c>
      <c r="O2508" s="3" t="str" cm="1">
        <f t="array" ref="O2508">_xlfn.IFS(M2508&lt;=150000,"regular",M2508&lt;=300000,"premium",M2508&lt;=500000,"VIP")</f>
        <v>regular</v>
      </c>
    </row>
    <row r="2509" spans="1:15" x14ac:dyDescent="0.25">
      <c r="A2509" s="3">
        <v>12508</v>
      </c>
      <c r="B2509" s="5">
        <v>45691</v>
      </c>
      <c r="C2509" s="5" t="str">
        <f t="shared" si="117"/>
        <v>Feb</v>
      </c>
      <c r="D2509" s="5" t="str">
        <f t="shared" si="118"/>
        <v>2025</v>
      </c>
      <c r="E2509" s="3" t="s">
        <v>4764</v>
      </c>
      <c r="F2509" s="3" t="s">
        <v>17</v>
      </c>
      <c r="G2509" s="3" t="s">
        <v>51</v>
      </c>
      <c r="H2509" s="3" t="s">
        <v>120</v>
      </c>
      <c r="I2509" s="3" t="s">
        <v>150</v>
      </c>
      <c r="J2509" s="3" t="s">
        <v>3991</v>
      </c>
      <c r="K2509" s="3">
        <v>2</v>
      </c>
      <c r="L2509" s="3">
        <v>68939</v>
      </c>
      <c r="M2509" s="3">
        <f t="shared" si="119"/>
        <v>137878</v>
      </c>
      <c r="N2509" s="6">
        <f>Table2[[#This Row],[revenue]]/Table2[[#This Row],[Order ID]]</f>
        <v>11.023185161496642</v>
      </c>
      <c r="O2509" s="3" t="str" cm="1">
        <f t="array" ref="O2509">_xlfn.IFS(M2509&lt;=150000,"regular",M2509&lt;=300000,"premium",M2509&lt;=500000,"VIP")</f>
        <v>regular</v>
      </c>
    </row>
    <row r="2510" spans="1:15" x14ac:dyDescent="0.25">
      <c r="A2510" s="3">
        <v>12509</v>
      </c>
      <c r="B2510" s="5">
        <v>45631</v>
      </c>
      <c r="C2510" s="5" t="str">
        <f t="shared" si="117"/>
        <v>Dec</v>
      </c>
      <c r="D2510" s="5" t="str">
        <f t="shared" si="118"/>
        <v>2024</v>
      </c>
      <c r="E2510" s="3" t="s">
        <v>4765</v>
      </c>
      <c r="F2510" s="3" t="s">
        <v>17</v>
      </c>
      <c r="G2510" s="3" t="s">
        <v>158</v>
      </c>
      <c r="H2510" s="3" t="s">
        <v>19</v>
      </c>
      <c r="I2510" s="3" t="s">
        <v>20</v>
      </c>
      <c r="J2510" s="3" t="s">
        <v>4766</v>
      </c>
      <c r="K2510" s="3">
        <v>5</v>
      </c>
      <c r="L2510" s="3">
        <v>27510</v>
      </c>
      <c r="M2510" s="3">
        <f t="shared" si="119"/>
        <v>137550</v>
      </c>
      <c r="N2510" s="6">
        <f>Table2[[#This Row],[revenue]]/Table2[[#This Row],[Order ID]]</f>
        <v>10.996082820369335</v>
      </c>
      <c r="O2510" s="3" t="str" cm="1">
        <f t="array" ref="O2510">_xlfn.IFS(M2510&lt;=150000,"regular",M2510&lt;=300000,"premium",M2510&lt;=500000,"VIP")</f>
        <v>regular</v>
      </c>
    </row>
    <row r="2511" spans="1:15" x14ac:dyDescent="0.25">
      <c r="A2511" s="3">
        <v>12510</v>
      </c>
      <c r="B2511" s="5">
        <v>45306</v>
      </c>
      <c r="C2511" s="5" t="str">
        <f t="shared" si="117"/>
        <v>Jan</v>
      </c>
      <c r="D2511" s="5" t="str">
        <f t="shared" si="118"/>
        <v>2024</v>
      </c>
      <c r="E2511" s="3" t="s">
        <v>4767</v>
      </c>
      <c r="F2511" s="3" t="s">
        <v>17</v>
      </c>
      <c r="G2511" s="3" t="s">
        <v>47</v>
      </c>
      <c r="H2511" s="3" t="s">
        <v>39</v>
      </c>
      <c r="I2511" s="3" t="s">
        <v>132</v>
      </c>
      <c r="J2511" s="3" t="s">
        <v>4768</v>
      </c>
      <c r="K2511" s="3">
        <v>5</v>
      </c>
      <c r="L2511" s="3">
        <v>43081</v>
      </c>
      <c r="M2511" s="3">
        <f t="shared" si="119"/>
        <v>215405</v>
      </c>
      <c r="N2511" s="6">
        <f>Table2[[#This Row],[revenue]]/Table2[[#This Row],[Order ID]]</f>
        <v>17.218625099920065</v>
      </c>
      <c r="O2511" s="3" t="str" cm="1">
        <f t="array" ref="O2511">_xlfn.IFS(M2511&lt;=150000,"regular",M2511&lt;=300000,"premium",M2511&lt;=500000,"VIP")</f>
        <v>premium</v>
      </c>
    </row>
    <row r="2512" spans="1:15" x14ac:dyDescent="0.25">
      <c r="A2512" s="3">
        <v>12511</v>
      </c>
      <c r="B2512" s="5">
        <v>45421</v>
      </c>
      <c r="C2512" s="5" t="str">
        <f t="shared" si="117"/>
        <v>May</v>
      </c>
      <c r="D2512" s="5" t="str">
        <f t="shared" si="118"/>
        <v>2024</v>
      </c>
      <c r="E2512" s="3" t="s">
        <v>4769</v>
      </c>
      <c r="F2512" s="3" t="s">
        <v>33</v>
      </c>
      <c r="G2512" s="3" t="s">
        <v>101</v>
      </c>
      <c r="H2512" s="3" t="s">
        <v>77</v>
      </c>
      <c r="I2512" s="3" t="s">
        <v>78</v>
      </c>
      <c r="J2512" s="3" t="s">
        <v>3605</v>
      </c>
      <c r="K2512" s="3">
        <v>1</v>
      </c>
      <c r="L2512" s="3">
        <v>34074</v>
      </c>
      <c r="M2512" s="3">
        <f t="shared" si="119"/>
        <v>34074</v>
      </c>
      <c r="N2512" s="6">
        <f>Table2[[#This Row],[revenue]]/Table2[[#This Row],[Order ID]]</f>
        <v>2.7235232994964433</v>
      </c>
      <c r="O2512" s="3" t="str" cm="1">
        <f t="array" ref="O2512">_xlfn.IFS(M2512&lt;=150000,"regular",M2512&lt;=300000,"premium",M2512&lt;=500000,"VIP")</f>
        <v>regular</v>
      </c>
    </row>
    <row r="2513" spans="1:15" x14ac:dyDescent="0.25">
      <c r="A2513" s="3">
        <v>12512</v>
      </c>
      <c r="B2513" s="5">
        <v>45439</v>
      </c>
      <c r="C2513" s="5" t="str">
        <f t="shared" si="117"/>
        <v>May</v>
      </c>
      <c r="D2513" s="5" t="str">
        <f t="shared" si="118"/>
        <v>2024</v>
      </c>
      <c r="E2513" s="3" t="s">
        <v>4770</v>
      </c>
      <c r="F2513" s="3" t="s">
        <v>33</v>
      </c>
      <c r="G2513" s="3" t="s">
        <v>94</v>
      </c>
      <c r="H2513" s="3" t="s">
        <v>39</v>
      </c>
      <c r="I2513" s="3" t="s">
        <v>192</v>
      </c>
      <c r="J2513" s="3" t="s">
        <v>2808</v>
      </c>
      <c r="K2513" s="3">
        <v>2</v>
      </c>
      <c r="L2513" s="3">
        <v>59713</v>
      </c>
      <c r="M2513" s="3">
        <f t="shared" si="119"/>
        <v>119426</v>
      </c>
      <c r="N2513" s="6">
        <f>Table2[[#This Row],[revenue]]/Table2[[#This Row],[Order ID]]</f>
        <v>9.5449168797953963</v>
      </c>
      <c r="O2513" s="3" t="str" cm="1">
        <f t="array" ref="O2513">_xlfn.IFS(M2513&lt;=150000,"regular",M2513&lt;=300000,"premium",M2513&lt;=500000,"VIP")</f>
        <v>regular</v>
      </c>
    </row>
    <row r="2514" spans="1:15" x14ac:dyDescent="0.25">
      <c r="A2514" s="3">
        <v>12513</v>
      </c>
      <c r="B2514" s="5">
        <v>45351</v>
      </c>
      <c r="C2514" s="5" t="str">
        <f t="shared" si="117"/>
        <v>Feb</v>
      </c>
      <c r="D2514" s="5" t="str">
        <f t="shared" si="118"/>
        <v>2024</v>
      </c>
      <c r="E2514" s="3" t="s">
        <v>4771</v>
      </c>
      <c r="F2514" s="3" t="s">
        <v>23</v>
      </c>
      <c r="G2514" s="3" t="s">
        <v>24</v>
      </c>
      <c r="H2514" s="3" t="s">
        <v>19</v>
      </c>
      <c r="I2514" s="3" t="s">
        <v>30</v>
      </c>
      <c r="J2514" s="3" t="s">
        <v>4772</v>
      </c>
      <c r="K2514" s="3">
        <v>5</v>
      </c>
      <c r="L2514" s="3">
        <v>5874</v>
      </c>
      <c r="M2514" s="3">
        <f t="shared" si="119"/>
        <v>29370</v>
      </c>
      <c r="N2514" s="6">
        <f>Table2[[#This Row],[revenue]]/Table2[[#This Row],[Order ID]]</f>
        <v>2.3471589546871252</v>
      </c>
      <c r="O2514" s="3" t="str" cm="1">
        <f t="array" ref="O2514">_xlfn.IFS(M2514&lt;=150000,"regular",M2514&lt;=300000,"premium",M2514&lt;=500000,"VIP")</f>
        <v>regular</v>
      </c>
    </row>
    <row r="2515" spans="1:15" x14ac:dyDescent="0.25">
      <c r="A2515" s="3">
        <v>12514</v>
      </c>
      <c r="B2515" s="5">
        <v>45506</v>
      </c>
      <c r="C2515" s="5" t="str">
        <f t="shared" si="117"/>
        <v>Aug</v>
      </c>
      <c r="D2515" s="5" t="str">
        <f t="shared" si="118"/>
        <v>2024</v>
      </c>
      <c r="E2515" s="3" t="s">
        <v>4773</v>
      </c>
      <c r="F2515" s="3" t="s">
        <v>33</v>
      </c>
      <c r="G2515" s="3" t="s">
        <v>43</v>
      </c>
      <c r="H2515" s="3" t="s">
        <v>120</v>
      </c>
      <c r="I2515" s="3" t="s">
        <v>155</v>
      </c>
      <c r="J2515" s="3" t="s">
        <v>4774</v>
      </c>
      <c r="K2515" s="3">
        <v>4</v>
      </c>
      <c r="L2515" s="3">
        <v>52834</v>
      </c>
      <c r="M2515" s="3">
        <f t="shared" si="119"/>
        <v>211336</v>
      </c>
      <c r="N2515" s="6">
        <f>Table2[[#This Row],[revenue]]/Table2[[#This Row],[Order ID]]</f>
        <v>16.887965478663897</v>
      </c>
      <c r="O2515" s="3" t="str" cm="1">
        <f t="array" ref="O2515">_xlfn.IFS(M2515&lt;=150000,"regular",M2515&lt;=300000,"premium",M2515&lt;=500000,"VIP")</f>
        <v>premium</v>
      </c>
    </row>
    <row r="2516" spans="1:15" x14ac:dyDescent="0.25">
      <c r="A2516" s="3">
        <v>12515</v>
      </c>
      <c r="B2516" s="5">
        <v>45512</v>
      </c>
      <c r="C2516" s="5" t="str">
        <f t="shared" si="117"/>
        <v>Aug</v>
      </c>
      <c r="D2516" s="5" t="str">
        <f t="shared" si="118"/>
        <v>2024</v>
      </c>
      <c r="E2516" s="3" t="s">
        <v>4775</v>
      </c>
      <c r="F2516" s="3" t="s">
        <v>17</v>
      </c>
      <c r="G2516" s="3" t="s">
        <v>158</v>
      </c>
      <c r="H2516" s="3" t="s">
        <v>35</v>
      </c>
      <c r="I2516" s="3" t="s">
        <v>71</v>
      </c>
      <c r="J2516" s="3" t="s">
        <v>4776</v>
      </c>
      <c r="K2516" s="3">
        <v>4</v>
      </c>
      <c r="L2516" s="3">
        <v>58290</v>
      </c>
      <c r="M2516" s="3">
        <f t="shared" si="119"/>
        <v>233160</v>
      </c>
      <c r="N2516" s="6">
        <f>Table2[[#This Row],[revenue]]/Table2[[#This Row],[Order ID]]</f>
        <v>18.630443467838592</v>
      </c>
      <c r="O2516" s="3" t="str" cm="1">
        <f t="array" ref="O2516">_xlfn.IFS(M2516&lt;=150000,"regular",M2516&lt;=300000,"premium",M2516&lt;=500000,"VIP")</f>
        <v>premium</v>
      </c>
    </row>
    <row r="2517" spans="1:15" x14ac:dyDescent="0.25">
      <c r="A2517" s="3">
        <v>12516</v>
      </c>
      <c r="B2517" s="5">
        <v>45274</v>
      </c>
      <c r="C2517" s="5" t="str">
        <f t="shared" si="117"/>
        <v>Dec</v>
      </c>
      <c r="D2517" s="5" t="str">
        <f t="shared" si="118"/>
        <v>2023</v>
      </c>
      <c r="E2517" s="3" t="s">
        <v>4777</v>
      </c>
      <c r="F2517" s="3" t="s">
        <v>23</v>
      </c>
      <c r="G2517" s="3" t="s">
        <v>135</v>
      </c>
      <c r="H2517" s="3" t="s">
        <v>25</v>
      </c>
      <c r="I2517" s="3" t="s">
        <v>58</v>
      </c>
      <c r="J2517" s="3" t="s">
        <v>2460</v>
      </c>
      <c r="K2517" s="3">
        <v>2</v>
      </c>
      <c r="L2517" s="3">
        <v>6871</v>
      </c>
      <c r="M2517" s="3">
        <f t="shared" si="119"/>
        <v>13742</v>
      </c>
      <c r="N2517" s="6">
        <f>Table2[[#This Row],[revenue]]/Table2[[#This Row],[Order ID]]</f>
        <v>1.0979546180888462</v>
      </c>
      <c r="O2517" s="3" t="str" cm="1">
        <f t="array" ref="O2517">_xlfn.IFS(M2517&lt;=150000,"regular",M2517&lt;=300000,"premium",M2517&lt;=500000,"VIP")</f>
        <v>regular</v>
      </c>
    </row>
    <row r="2518" spans="1:15" x14ac:dyDescent="0.25">
      <c r="A2518" s="3">
        <v>12517</v>
      </c>
      <c r="B2518" s="5">
        <v>45521</v>
      </c>
      <c r="C2518" s="5" t="str">
        <f t="shared" si="117"/>
        <v>Aug</v>
      </c>
      <c r="D2518" s="5" t="str">
        <f t="shared" si="118"/>
        <v>2024</v>
      </c>
      <c r="E2518" s="3" t="s">
        <v>4778</v>
      </c>
      <c r="F2518" s="3" t="s">
        <v>11</v>
      </c>
      <c r="G2518" s="3" t="s">
        <v>84</v>
      </c>
      <c r="H2518" s="3" t="s">
        <v>35</v>
      </c>
      <c r="I2518" s="3" t="s">
        <v>71</v>
      </c>
      <c r="J2518" s="3" t="s">
        <v>4779</v>
      </c>
      <c r="K2518" s="3">
        <v>5</v>
      </c>
      <c r="L2518" s="3">
        <v>17700</v>
      </c>
      <c r="M2518" s="3">
        <f t="shared" si="119"/>
        <v>88500</v>
      </c>
      <c r="N2518" s="6">
        <f>Table2[[#This Row],[revenue]]/Table2[[#This Row],[Order ID]]</f>
        <v>7.0703842773827592</v>
      </c>
      <c r="O2518" s="3" t="str" cm="1">
        <f t="array" ref="O2518">_xlfn.IFS(M2518&lt;=150000,"regular",M2518&lt;=300000,"premium",M2518&lt;=500000,"VIP")</f>
        <v>regular</v>
      </c>
    </row>
    <row r="2519" spans="1:15" x14ac:dyDescent="0.25">
      <c r="A2519" s="3">
        <v>12518</v>
      </c>
      <c r="B2519" s="5">
        <v>45915</v>
      </c>
      <c r="C2519" s="5" t="str">
        <f t="shared" si="117"/>
        <v>Sep</v>
      </c>
      <c r="D2519" s="5" t="str">
        <f t="shared" si="118"/>
        <v>2025</v>
      </c>
      <c r="E2519" s="3" t="s">
        <v>4780</v>
      </c>
      <c r="F2519" s="3" t="s">
        <v>17</v>
      </c>
      <c r="G2519" s="3" t="s">
        <v>18</v>
      </c>
      <c r="H2519" s="3" t="s">
        <v>35</v>
      </c>
      <c r="I2519" s="3" t="s">
        <v>71</v>
      </c>
      <c r="J2519" s="3" t="s">
        <v>72</v>
      </c>
      <c r="K2519" s="3">
        <v>5</v>
      </c>
      <c r="L2519" s="3">
        <v>24842</v>
      </c>
      <c r="M2519" s="3">
        <f t="shared" si="119"/>
        <v>124210</v>
      </c>
      <c r="N2519" s="6">
        <f>Table2[[#This Row],[revenue]]/Table2[[#This Row],[Order ID]]</f>
        <v>9.9225115833200199</v>
      </c>
      <c r="O2519" s="3" t="str" cm="1">
        <f t="array" ref="O2519">_xlfn.IFS(M2519&lt;=150000,"regular",M2519&lt;=300000,"premium",M2519&lt;=500000,"VIP")</f>
        <v>regular</v>
      </c>
    </row>
    <row r="2520" spans="1:15" x14ac:dyDescent="0.25">
      <c r="A2520" s="3">
        <v>12519</v>
      </c>
      <c r="B2520" s="5">
        <v>45892</v>
      </c>
      <c r="C2520" s="5" t="str">
        <f t="shared" si="117"/>
        <v>Aug</v>
      </c>
      <c r="D2520" s="5" t="str">
        <f t="shared" si="118"/>
        <v>2025</v>
      </c>
      <c r="E2520" s="3" t="s">
        <v>4781</v>
      </c>
      <c r="F2520" s="3" t="s">
        <v>11</v>
      </c>
      <c r="G2520" s="3" t="s">
        <v>165</v>
      </c>
      <c r="H2520" s="3" t="s">
        <v>13</v>
      </c>
      <c r="I2520" s="3" t="s">
        <v>14</v>
      </c>
      <c r="J2520" s="3" t="s">
        <v>3669</v>
      </c>
      <c r="K2520" s="3">
        <v>3</v>
      </c>
      <c r="L2520" s="3">
        <v>63871</v>
      </c>
      <c r="M2520" s="3">
        <f t="shared" si="119"/>
        <v>191613</v>
      </c>
      <c r="N2520" s="6">
        <f>Table2[[#This Row],[revenue]]/Table2[[#This Row],[Order ID]]</f>
        <v>15.305775221663072</v>
      </c>
      <c r="O2520" s="3" t="str" cm="1">
        <f t="array" ref="O2520">_xlfn.IFS(M2520&lt;=150000,"regular",M2520&lt;=300000,"premium",M2520&lt;=500000,"VIP")</f>
        <v>premium</v>
      </c>
    </row>
    <row r="2521" spans="1:15" x14ac:dyDescent="0.25">
      <c r="A2521" s="3">
        <v>12520</v>
      </c>
      <c r="B2521" s="5">
        <v>45479</v>
      </c>
      <c r="C2521" s="5" t="str">
        <f t="shared" si="117"/>
        <v>Jul</v>
      </c>
      <c r="D2521" s="5" t="str">
        <f t="shared" si="118"/>
        <v>2024</v>
      </c>
      <c r="E2521" s="3" t="s">
        <v>4782</v>
      </c>
      <c r="F2521" s="3" t="s">
        <v>33</v>
      </c>
      <c r="G2521" s="3" t="s">
        <v>55</v>
      </c>
      <c r="H2521" s="3" t="s">
        <v>62</v>
      </c>
      <c r="I2521" s="3" t="s">
        <v>106</v>
      </c>
      <c r="J2521" s="3" t="s">
        <v>4783</v>
      </c>
      <c r="K2521" s="3">
        <v>2</v>
      </c>
      <c r="L2521" s="3">
        <v>79948</v>
      </c>
      <c r="M2521" s="3">
        <f t="shared" si="119"/>
        <v>159896</v>
      </c>
      <c r="N2521" s="6">
        <f>Table2[[#This Row],[revenue]]/Table2[[#This Row],[Order ID]]</f>
        <v>12.771246006389775</v>
      </c>
      <c r="O2521" s="3" t="str" cm="1">
        <f t="array" ref="O2521">_xlfn.IFS(M2521&lt;=150000,"regular",M2521&lt;=300000,"premium",M2521&lt;=500000,"VIP")</f>
        <v>premium</v>
      </c>
    </row>
    <row r="2522" spans="1:15" x14ac:dyDescent="0.25">
      <c r="A2522" s="3">
        <v>12521</v>
      </c>
      <c r="B2522" s="5">
        <v>45504</v>
      </c>
      <c r="C2522" s="5" t="str">
        <f t="shared" si="117"/>
        <v>Jul</v>
      </c>
      <c r="D2522" s="5" t="str">
        <f t="shared" si="118"/>
        <v>2024</v>
      </c>
      <c r="E2522" s="3" t="s">
        <v>4784</v>
      </c>
      <c r="F2522" s="3" t="s">
        <v>11</v>
      </c>
      <c r="G2522" s="3" t="s">
        <v>84</v>
      </c>
      <c r="H2522" s="3" t="s">
        <v>13</v>
      </c>
      <c r="I2522" s="3" t="s">
        <v>48</v>
      </c>
      <c r="J2522" s="3" t="s">
        <v>4785</v>
      </c>
      <c r="K2522" s="3">
        <v>4</v>
      </c>
      <c r="L2522" s="3">
        <v>19513</v>
      </c>
      <c r="M2522" s="3">
        <f t="shared" si="119"/>
        <v>78052</v>
      </c>
      <c r="N2522" s="6">
        <f>Table2[[#This Row],[revenue]]/Table2[[#This Row],[Order ID]]</f>
        <v>6.2336874051593325</v>
      </c>
      <c r="O2522" s="3" t="str" cm="1">
        <f t="array" ref="O2522">_xlfn.IFS(M2522&lt;=150000,"regular",M2522&lt;=300000,"premium",M2522&lt;=500000,"VIP")</f>
        <v>regular</v>
      </c>
    </row>
    <row r="2523" spans="1:15" x14ac:dyDescent="0.25">
      <c r="A2523" s="3">
        <v>12522</v>
      </c>
      <c r="B2523" s="5">
        <v>45488</v>
      </c>
      <c r="C2523" s="5" t="str">
        <f t="shared" si="117"/>
        <v>Jul</v>
      </c>
      <c r="D2523" s="5" t="str">
        <f t="shared" si="118"/>
        <v>2024</v>
      </c>
      <c r="E2523" s="3" t="s">
        <v>4786</v>
      </c>
      <c r="F2523" s="3" t="s">
        <v>33</v>
      </c>
      <c r="G2523" s="3" t="s">
        <v>43</v>
      </c>
      <c r="H2523" s="3" t="s">
        <v>62</v>
      </c>
      <c r="I2523" s="3" t="s">
        <v>63</v>
      </c>
      <c r="J2523" s="3" t="s">
        <v>4787</v>
      </c>
      <c r="K2523" s="3">
        <v>3</v>
      </c>
      <c r="L2523" s="3">
        <v>70271</v>
      </c>
      <c r="M2523" s="3">
        <f t="shared" si="119"/>
        <v>210813</v>
      </c>
      <c r="N2523" s="6">
        <f>Table2[[#This Row],[revenue]]/Table2[[#This Row],[Order ID]]</f>
        <v>16.835409678965021</v>
      </c>
      <c r="O2523" s="3" t="str" cm="1">
        <f t="array" ref="O2523">_xlfn.IFS(M2523&lt;=150000,"regular",M2523&lt;=300000,"premium",M2523&lt;=500000,"VIP")</f>
        <v>premium</v>
      </c>
    </row>
    <row r="2524" spans="1:15" x14ac:dyDescent="0.25">
      <c r="A2524" s="3">
        <v>12523</v>
      </c>
      <c r="B2524" s="5">
        <v>45588</v>
      </c>
      <c r="C2524" s="5" t="str">
        <f t="shared" si="117"/>
        <v>Oct</v>
      </c>
      <c r="D2524" s="5" t="str">
        <f t="shared" si="118"/>
        <v>2024</v>
      </c>
      <c r="E2524" s="3" t="s">
        <v>4788</v>
      </c>
      <c r="F2524" s="3" t="s">
        <v>33</v>
      </c>
      <c r="G2524" s="3" t="s">
        <v>34</v>
      </c>
      <c r="H2524" s="3" t="s">
        <v>13</v>
      </c>
      <c r="I2524" s="3" t="s">
        <v>102</v>
      </c>
      <c r="J2524" s="3" t="s">
        <v>4789</v>
      </c>
      <c r="K2524" s="3">
        <v>1</v>
      </c>
      <c r="L2524" s="3">
        <v>65966</v>
      </c>
      <c r="M2524" s="3">
        <f t="shared" si="119"/>
        <v>65966</v>
      </c>
      <c r="N2524" s="6">
        <f>Table2[[#This Row],[revenue]]/Table2[[#This Row],[Order ID]]</f>
        <v>5.2675876387447094</v>
      </c>
      <c r="O2524" s="3" t="str" cm="1">
        <f t="array" ref="O2524">_xlfn.IFS(M2524&lt;=150000,"regular",M2524&lt;=300000,"premium",M2524&lt;=500000,"VIP")</f>
        <v>regular</v>
      </c>
    </row>
    <row r="2525" spans="1:15" x14ac:dyDescent="0.25">
      <c r="A2525" s="3">
        <v>12524</v>
      </c>
      <c r="B2525" s="5">
        <v>45345</v>
      </c>
      <c r="C2525" s="5" t="str">
        <f t="shared" si="117"/>
        <v>Feb</v>
      </c>
      <c r="D2525" s="5" t="str">
        <f t="shared" si="118"/>
        <v>2024</v>
      </c>
      <c r="E2525" s="3" t="s">
        <v>4790</v>
      </c>
      <c r="F2525" s="3" t="s">
        <v>23</v>
      </c>
      <c r="G2525" s="3" t="s">
        <v>135</v>
      </c>
      <c r="H2525" s="3" t="s">
        <v>35</v>
      </c>
      <c r="I2525" s="3" t="s">
        <v>437</v>
      </c>
      <c r="J2525" s="3" t="s">
        <v>4791</v>
      </c>
      <c r="K2525" s="3">
        <v>2</v>
      </c>
      <c r="L2525" s="3">
        <v>9482</v>
      </c>
      <c r="M2525" s="3">
        <f t="shared" si="119"/>
        <v>18964</v>
      </c>
      <c r="N2525" s="6">
        <f>Table2[[#This Row],[revenue]]/Table2[[#This Row],[Order ID]]</f>
        <v>1.51421271159374</v>
      </c>
      <c r="O2525" s="3" t="str" cm="1">
        <f t="array" ref="O2525">_xlfn.IFS(M2525&lt;=150000,"regular",M2525&lt;=300000,"premium",M2525&lt;=500000,"VIP")</f>
        <v>regular</v>
      </c>
    </row>
    <row r="2526" spans="1:15" x14ac:dyDescent="0.25">
      <c r="A2526" s="3">
        <v>12525</v>
      </c>
      <c r="B2526" s="5">
        <v>45419</v>
      </c>
      <c r="C2526" s="5" t="str">
        <f t="shared" si="117"/>
        <v>May</v>
      </c>
      <c r="D2526" s="5" t="str">
        <f t="shared" si="118"/>
        <v>2024</v>
      </c>
      <c r="E2526" s="3" t="s">
        <v>4792</v>
      </c>
      <c r="F2526" s="3" t="s">
        <v>11</v>
      </c>
      <c r="G2526" s="3" t="s">
        <v>165</v>
      </c>
      <c r="H2526" s="3" t="s">
        <v>87</v>
      </c>
      <c r="I2526" s="3" t="s">
        <v>174</v>
      </c>
      <c r="J2526" s="3" t="s">
        <v>4793</v>
      </c>
      <c r="K2526" s="3">
        <v>3</v>
      </c>
      <c r="L2526" s="3">
        <v>46781</v>
      </c>
      <c r="M2526" s="3">
        <f t="shared" si="119"/>
        <v>140343</v>
      </c>
      <c r="N2526" s="6">
        <f>Table2[[#This Row],[revenue]]/Table2[[#This Row],[Order ID]]</f>
        <v>11.205029940119761</v>
      </c>
      <c r="O2526" s="3" t="str" cm="1">
        <f t="array" ref="O2526">_xlfn.IFS(M2526&lt;=150000,"regular",M2526&lt;=300000,"premium",M2526&lt;=500000,"VIP")</f>
        <v>regular</v>
      </c>
    </row>
    <row r="2527" spans="1:15" x14ac:dyDescent="0.25">
      <c r="A2527" s="3">
        <v>12526</v>
      </c>
      <c r="B2527" s="5">
        <v>45511</v>
      </c>
      <c r="C2527" s="5" t="str">
        <f t="shared" si="117"/>
        <v>Aug</v>
      </c>
      <c r="D2527" s="5" t="str">
        <f t="shared" si="118"/>
        <v>2024</v>
      </c>
      <c r="E2527" s="3" t="s">
        <v>4794</v>
      </c>
      <c r="F2527" s="3" t="s">
        <v>11</v>
      </c>
      <c r="G2527" s="3" t="s">
        <v>84</v>
      </c>
      <c r="H2527" s="3" t="s">
        <v>67</v>
      </c>
      <c r="I2527" s="3" t="s">
        <v>298</v>
      </c>
      <c r="J2527" s="3" t="s">
        <v>4795</v>
      </c>
      <c r="K2527" s="3">
        <v>4</v>
      </c>
      <c r="L2527" s="3">
        <v>67643</v>
      </c>
      <c r="M2527" s="3">
        <f t="shared" si="119"/>
        <v>270572</v>
      </c>
      <c r="N2527" s="6">
        <f>Table2[[#This Row],[revenue]]/Table2[[#This Row],[Order ID]]</f>
        <v>21.600830273032095</v>
      </c>
      <c r="O2527" s="3" t="str" cm="1">
        <f t="array" ref="O2527">_xlfn.IFS(M2527&lt;=150000,"regular",M2527&lt;=300000,"premium",M2527&lt;=500000,"VIP")</f>
        <v>premium</v>
      </c>
    </row>
    <row r="2528" spans="1:15" x14ac:dyDescent="0.25">
      <c r="A2528" s="3">
        <v>12527</v>
      </c>
      <c r="B2528" s="5">
        <v>45682</v>
      </c>
      <c r="C2528" s="5" t="str">
        <f t="shared" si="117"/>
        <v>Jan</v>
      </c>
      <c r="D2528" s="5" t="str">
        <f t="shared" si="118"/>
        <v>2025</v>
      </c>
      <c r="E2528" s="3" t="s">
        <v>4796</v>
      </c>
      <c r="F2528" s="3" t="s">
        <v>33</v>
      </c>
      <c r="G2528" s="3" t="s">
        <v>101</v>
      </c>
      <c r="H2528" s="3" t="s">
        <v>25</v>
      </c>
      <c r="I2528" s="3" t="s">
        <v>58</v>
      </c>
      <c r="J2528" s="3" t="s">
        <v>4797</v>
      </c>
      <c r="K2528" s="3">
        <v>3</v>
      </c>
      <c r="L2528" s="3">
        <v>30496</v>
      </c>
      <c r="M2528" s="3">
        <f t="shared" si="119"/>
        <v>91488</v>
      </c>
      <c r="N2528" s="6">
        <f>Table2[[#This Row],[revenue]]/Table2[[#This Row],[Order ID]]</f>
        <v>7.3032649477129397</v>
      </c>
      <c r="O2528" s="3" t="str" cm="1">
        <f t="array" ref="O2528">_xlfn.IFS(M2528&lt;=150000,"regular",M2528&lt;=300000,"premium",M2528&lt;=500000,"VIP")</f>
        <v>regular</v>
      </c>
    </row>
    <row r="2529" spans="1:15" x14ac:dyDescent="0.25">
      <c r="A2529" s="3">
        <v>12528</v>
      </c>
      <c r="B2529" s="5">
        <v>45876</v>
      </c>
      <c r="C2529" s="5" t="str">
        <f t="shared" si="117"/>
        <v>Aug</v>
      </c>
      <c r="D2529" s="5" t="str">
        <f t="shared" si="118"/>
        <v>2025</v>
      </c>
      <c r="E2529" s="3" t="s">
        <v>4798</v>
      </c>
      <c r="F2529" s="3" t="s">
        <v>33</v>
      </c>
      <c r="G2529" s="3" t="s">
        <v>101</v>
      </c>
      <c r="H2529" s="3" t="s">
        <v>25</v>
      </c>
      <c r="I2529" s="3" t="s">
        <v>26</v>
      </c>
      <c r="J2529" s="3" t="s">
        <v>4799</v>
      </c>
      <c r="K2529" s="3">
        <v>3</v>
      </c>
      <c r="L2529" s="3">
        <v>37236</v>
      </c>
      <c r="M2529" s="3">
        <f t="shared" si="119"/>
        <v>111708</v>
      </c>
      <c r="N2529" s="6">
        <f>Table2[[#This Row],[revenue]]/Table2[[#This Row],[Order ID]]</f>
        <v>8.9166666666666661</v>
      </c>
      <c r="O2529" s="3" t="str" cm="1">
        <f t="array" ref="O2529">_xlfn.IFS(M2529&lt;=150000,"regular",M2529&lt;=300000,"premium",M2529&lt;=500000,"VIP")</f>
        <v>regular</v>
      </c>
    </row>
    <row r="2530" spans="1:15" x14ac:dyDescent="0.25">
      <c r="A2530" s="3">
        <v>12529</v>
      </c>
      <c r="B2530" s="5">
        <v>45442</v>
      </c>
      <c r="C2530" s="5" t="str">
        <f t="shared" si="117"/>
        <v>May</v>
      </c>
      <c r="D2530" s="5" t="str">
        <f t="shared" si="118"/>
        <v>2024</v>
      </c>
      <c r="E2530" s="3" t="s">
        <v>4800</v>
      </c>
      <c r="F2530" s="3" t="s">
        <v>11</v>
      </c>
      <c r="G2530" s="3" t="s">
        <v>61</v>
      </c>
      <c r="H2530" s="3" t="s">
        <v>19</v>
      </c>
      <c r="I2530" s="3" t="s">
        <v>52</v>
      </c>
      <c r="J2530" s="3" t="s">
        <v>3738</v>
      </c>
      <c r="K2530" s="3">
        <v>5</v>
      </c>
      <c r="L2530" s="3">
        <v>48255</v>
      </c>
      <c r="M2530" s="3">
        <f t="shared" si="119"/>
        <v>241275</v>
      </c>
      <c r="N2530" s="6">
        <f>Table2[[#This Row],[revenue]]/Table2[[#This Row],[Order ID]]</f>
        <v>19.257323010615373</v>
      </c>
      <c r="O2530" s="3" t="str" cm="1">
        <f t="array" ref="O2530">_xlfn.IFS(M2530&lt;=150000,"regular",M2530&lt;=300000,"premium",M2530&lt;=500000,"VIP")</f>
        <v>premium</v>
      </c>
    </row>
    <row r="2531" spans="1:15" x14ac:dyDescent="0.25">
      <c r="A2531" s="3">
        <v>12530</v>
      </c>
      <c r="B2531" s="5">
        <v>45735</v>
      </c>
      <c r="C2531" s="5" t="str">
        <f t="shared" si="117"/>
        <v>Mar</v>
      </c>
      <c r="D2531" s="5" t="str">
        <f t="shared" si="118"/>
        <v>2025</v>
      </c>
      <c r="E2531" s="3" t="s">
        <v>1846</v>
      </c>
      <c r="F2531" s="3" t="s">
        <v>17</v>
      </c>
      <c r="G2531" s="3" t="s">
        <v>51</v>
      </c>
      <c r="H2531" s="3" t="s">
        <v>19</v>
      </c>
      <c r="I2531" s="3" t="s">
        <v>30</v>
      </c>
      <c r="J2531" s="3" t="s">
        <v>4801</v>
      </c>
      <c r="K2531" s="3">
        <v>4</v>
      </c>
      <c r="L2531" s="3">
        <v>37889</v>
      </c>
      <c r="M2531" s="3">
        <f t="shared" si="119"/>
        <v>151556</v>
      </c>
      <c r="N2531" s="6">
        <f>Table2[[#This Row],[revenue]]/Table2[[#This Row],[Order ID]]</f>
        <v>12.095450917797287</v>
      </c>
      <c r="O2531" s="3" t="str" cm="1">
        <f t="array" ref="O2531">_xlfn.IFS(M2531&lt;=150000,"regular",M2531&lt;=300000,"premium",M2531&lt;=500000,"VIP")</f>
        <v>premium</v>
      </c>
    </row>
    <row r="2532" spans="1:15" x14ac:dyDescent="0.25">
      <c r="A2532" s="3">
        <v>12531</v>
      </c>
      <c r="B2532" s="5">
        <v>45536</v>
      </c>
      <c r="C2532" s="5" t="str">
        <f t="shared" si="117"/>
        <v>Sep</v>
      </c>
      <c r="D2532" s="5" t="str">
        <f t="shared" si="118"/>
        <v>2024</v>
      </c>
      <c r="E2532" s="3" t="s">
        <v>4802</v>
      </c>
      <c r="F2532" s="3" t="s">
        <v>33</v>
      </c>
      <c r="G2532" s="3" t="s">
        <v>34</v>
      </c>
      <c r="H2532" s="3" t="s">
        <v>67</v>
      </c>
      <c r="I2532" s="3" t="s">
        <v>298</v>
      </c>
      <c r="J2532" s="3" t="s">
        <v>4237</v>
      </c>
      <c r="K2532" s="3">
        <v>1</v>
      </c>
      <c r="L2532" s="3">
        <v>22373</v>
      </c>
      <c r="M2532" s="3">
        <f t="shared" si="119"/>
        <v>22373</v>
      </c>
      <c r="N2532" s="6">
        <f>Table2[[#This Row],[revenue]]/Table2[[#This Row],[Order ID]]</f>
        <v>1.7854121777990584</v>
      </c>
      <c r="O2532" s="3" t="str" cm="1">
        <f t="array" ref="O2532">_xlfn.IFS(M2532&lt;=150000,"regular",M2532&lt;=300000,"premium",M2532&lt;=500000,"VIP")</f>
        <v>regular</v>
      </c>
    </row>
    <row r="2533" spans="1:15" x14ac:dyDescent="0.25">
      <c r="A2533" s="3">
        <v>12532</v>
      </c>
      <c r="B2533" s="5">
        <v>45708</v>
      </c>
      <c r="C2533" s="5" t="str">
        <f t="shared" si="117"/>
        <v>Feb</v>
      </c>
      <c r="D2533" s="5" t="str">
        <f t="shared" si="118"/>
        <v>2025</v>
      </c>
      <c r="E2533" s="3" t="s">
        <v>4803</v>
      </c>
      <c r="F2533" s="3" t="s">
        <v>33</v>
      </c>
      <c r="G2533" s="3" t="s">
        <v>55</v>
      </c>
      <c r="H2533" s="3" t="s">
        <v>35</v>
      </c>
      <c r="I2533" s="3" t="s">
        <v>44</v>
      </c>
      <c r="J2533" s="3" t="s">
        <v>4804</v>
      </c>
      <c r="K2533" s="3">
        <v>2</v>
      </c>
      <c r="L2533" s="3">
        <v>23589</v>
      </c>
      <c r="M2533" s="3">
        <f t="shared" si="119"/>
        <v>47178</v>
      </c>
      <c r="N2533" s="6">
        <f>Table2[[#This Row],[revenue]]/Table2[[#This Row],[Order ID]]</f>
        <v>3.7646026172997127</v>
      </c>
      <c r="O2533" s="3" t="str" cm="1">
        <f t="array" ref="O2533">_xlfn.IFS(M2533&lt;=150000,"regular",M2533&lt;=300000,"premium",M2533&lt;=500000,"VIP")</f>
        <v>regular</v>
      </c>
    </row>
    <row r="2534" spans="1:15" x14ac:dyDescent="0.25">
      <c r="A2534" s="3">
        <v>12533</v>
      </c>
      <c r="B2534" s="5">
        <v>45278</v>
      </c>
      <c r="C2534" s="5" t="str">
        <f t="shared" si="117"/>
        <v>Dec</v>
      </c>
      <c r="D2534" s="5" t="str">
        <f t="shared" si="118"/>
        <v>2023</v>
      </c>
      <c r="E2534" s="3" t="s">
        <v>4805</v>
      </c>
      <c r="F2534" s="3" t="s">
        <v>17</v>
      </c>
      <c r="G2534" s="3" t="s">
        <v>66</v>
      </c>
      <c r="H2534" s="3" t="s">
        <v>120</v>
      </c>
      <c r="I2534" s="3" t="s">
        <v>159</v>
      </c>
      <c r="J2534" s="3" t="s">
        <v>927</v>
      </c>
      <c r="K2534" s="3">
        <v>4</v>
      </c>
      <c r="L2534" s="3">
        <v>16492</v>
      </c>
      <c r="M2534" s="3">
        <f t="shared" si="119"/>
        <v>65968</v>
      </c>
      <c r="N2534" s="6">
        <f>Table2[[#This Row],[revenue]]/Table2[[#This Row],[Order ID]]</f>
        <v>5.2635442431979573</v>
      </c>
      <c r="O2534" s="3" t="str" cm="1">
        <f t="array" ref="O2534">_xlfn.IFS(M2534&lt;=150000,"regular",M2534&lt;=300000,"premium",M2534&lt;=500000,"VIP")</f>
        <v>regular</v>
      </c>
    </row>
    <row r="2535" spans="1:15" x14ac:dyDescent="0.25">
      <c r="A2535" s="3">
        <v>12534</v>
      </c>
      <c r="B2535" s="5">
        <v>45744</v>
      </c>
      <c r="C2535" s="5" t="str">
        <f t="shared" si="117"/>
        <v>Mar</v>
      </c>
      <c r="D2535" s="5" t="str">
        <f t="shared" si="118"/>
        <v>2025</v>
      </c>
      <c r="E2535" s="3" t="s">
        <v>4806</v>
      </c>
      <c r="F2535" s="3" t="s">
        <v>33</v>
      </c>
      <c r="G2535" s="3" t="s">
        <v>34</v>
      </c>
      <c r="H2535" s="3" t="s">
        <v>39</v>
      </c>
      <c r="I2535" s="3" t="s">
        <v>132</v>
      </c>
      <c r="J2535" s="3" t="s">
        <v>4807</v>
      </c>
      <c r="K2535" s="3">
        <v>2</v>
      </c>
      <c r="L2535" s="3">
        <v>20859</v>
      </c>
      <c r="M2535" s="3">
        <f t="shared" si="119"/>
        <v>41718</v>
      </c>
      <c r="N2535" s="6">
        <f>Table2[[#This Row],[revenue]]/Table2[[#This Row],[Order ID]]</f>
        <v>3.3283867879368119</v>
      </c>
      <c r="O2535" s="3" t="str" cm="1">
        <f t="array" ref="O2535">_xlfn.IFS(M2535&lt;=150000,"regular",M2535&lt;=300000,"premium",M2535&lt;=500000,"VIP")</f>
        <v>regular</v>
      </c>
    </row>
    <row r="2536" spans="1:15" x14ac:dyDescent="0.25">
      <c r="A2536" s="3">
        <v>12535</v>
      </c>
      <c r="B2536" s="5">
        <v>45692</v>
      </c>
      <c r="C2536" s="5" t="str">
        <f t="shared" si="117"/>
        <v>Feb</v>
      </c>
      <c r="D2536" s="5" t="str">
        <f t="shared" si="118"/>
        <v>2025</v>
      </c>
      <c r="E2536" s="3" t="s">
        <v>4808</v>
      </c>
      <c r="F2536" s="3" t="s">
        <v>11</v>
      </c>
      <c r="G2536" s="3" t="s">
        <v>61</v>
      </c>
      <c r="H2536" s="3" t="s">
        <v>87</v>
      </c>
      <c r="I2536" s="3" t="s">
        <v>205</v>
      </c>
      <c r="J2536" s="3" t="s">
        <v>874</v>
      </c>
      <c r="K2536" s="3">
        <v>1</v>
      </c>
      <c r="L2536" s="3">
        <v>32325</v>
      </c>
      <c r="M2536" s="3">
        <f t="shared" si="119"/>
        <v>32325</v>
      </c>
      <c r="N2536" s="6">
        <f>Table2[[#This Row],[revenue]]/Table2[[#This Row],[Order ID]]</f>
        <v>2.578779417630634</v>
      </c>
      <c r="O2536" s="3" t="str" cm="1">
        <f t="array" ref="O2536">_xlfn.IFS(M2536&lt;=150000,"regular",M2536&lt;=300000,"premium",M2536&lt;=500000,"VIP")</f>
        <v>regular</v>
      </c>
    </row>
    <row r="2537" spans="1:15" x14ac:dyDescent="0.25">
      <c r="A2537" s="3">
        <v>12536</v>
      </c>
      <c r="B2537" s="5">
        <v>45367</v>
      </c>
      <c r="C2537" s="5" t="str">
        <f t="shared" si="117"/>
        <v>Mar</v>
      </c>
      <c r="D2537" s="5" t="str">
        <f t="shared" si="118"/>
        <v>2024</v>
      </c>
      <c r="E2537" s="3" t="s">
        <v>4809</v>
      </c>
      <c r="F2537" s="3" t="s">
        <v>33</v>
      </c>
      <c r="G2537" s="3" t="s">
        <v>43</v>
      </c>
      <c r="H2537" s="3" t="s">
        <v>13</v>
      </c>
      <c r="I2537" s="3" t="s">
        <v>14</v>
      </c>
      <c r="J2537" s="3" t="s">
        <v>4810</v>
      </c>
      <c r="K2537" s="3">
        <v>3</v>
      </c>
      <c r="L2537" s="3">
        <v>60710</v>
      </c>
      <c r="M2537" s="3">
        <f t="shared" si="119"/>
        <v>182130</v>
      </c>
      <c r="N2537" s="6">
        <f>Table2[[#This Row],[revenue]]/Table2[[#This Row],[Order ID]]</f>
        <v>14.528557753669432</v>
      </c>
      <c r="O2537" s="3" t="str" cm="1">
        <f t="array" ref="O2537">_xlfn.IFS(M2537&lt;=150000,"regular",M2537&lt;=300000,"premium",M2537&lt;=500000,"VIP")</f>
        <v>premium</v>
      </c>
    </row>
    <row r="2538" spans="1:15" x14ac:dyDescent="0.25">
      <c r="A2538" s="3">
        <v>12537</v>
      </c>
      <c r="B2538" s="5">
        <v>45207</v>
      </c>
      <c r="C2538" s="5" t="str">
        <f t="shared" si="117"/>
        <v>Oct</v>
      </c>
      <c r="D2538" s="5" t="str">
        <f t="shared" si="118"/>
        <v>2023</v>
      </c>
      <c r="E2538" s="3" t="s">
        <v>4811</v>
      </c>
      <c r="F2538" s="3" t="s">
        <v>23</v>
      </c>
      <c r="G2538" s="3" t="s">
        <v>29</v>
      </c>
      <c r="H2538" s="3" t="s">
        <v>39</v>
      </c>
      <c r="I2538" s="3" t="s">
        <v>117</v>
      </c>
      <c r="J2538" s="3" t="s">
        <v>4812</v>
      </c>
      <c r="K2538" s="3">
        <v>5</v>
      </c>
      <c r="L2538" s="3">
        <v>5443</v>
      </c>
      <c r="M2538" s="3">
        <f t="shared" si="119"/>
        <v>27215</v>
      </c>
      <c r="N2538" s="6">
        <f>Table2[[#This Row],[revenue]]/Table2[[#This Row],[Order ID]]</f>
        <v>2.1707745074579243</v>
      </c>
      <c r="O2538" s="3" t="str" cm="1">
        <f t="array" ref="O2538">_xlfn.IFS(M2538&lt;=150000,"regular",M2538&lt;=300000,"premium",M2538&lt;=500000,"VIP")</f>
        <v>regular</v>
      </c>
    </row>
    <row r="2539" spans="1:15" x14ac:dyDescent="0.25">
      <c r="A2539" s="3">
        <v>12538</v>
      </c>
      <c r="B2539" s="5">
        <v>45229</v>
      </c>
      <c r="C2539" s="5" t="str">
        <f t="shared" si="117"/>
        <v>Oct</v>
      </c>
      <c r="D2539" s="5" t="str">
        <f t="shared" si="118"/>
        <v>2023</v>
      </c>
      <c r="E2539" s="3" t="s">
        <v>4813</v>
      </c>
      <c r="F2539" s="3" t="s">
        <v>33</v>
      </c>
      <c r="G2539" s="3" t="s">
        <v>94</v>
      </c>
      <c r="H2539" s="3" t="s">
        <v>87</v>
      </c>
      <c r="I2539" s="3" t="s">
        <v>88</v>
      </c>
      <c r="J2539" s="3" t="s">
        <v>2520</v>
      </c>
      <c r="K2539" s="3">
        <v>3</v>
      </c>
      <c r="L2539" s="3">
        <v>73832</v>
      </c>
      <c r="M2539" s="3">
        <f t="shared" si="119"/>
        <v>221496</v>
      </c>
      <c r="N2539" s="6">
        <f>Table2[[#This Row],[revenue]]/Table2[[#This Row],[Order ID]]</f>
        <v>17.665975434678579</v>
      </c>
      <c r="O2539" s="3" t="str" cm="1">
        <f t="array" ref="O2539">_xlfn.IFS(M2539&lt;=150000,"regular",M2539&lt;=300000,"premium",M2539&lt;=500000,"VIP")</f>
        <v>premium</v>
      </c>
    </row>
    <row r="2540" spans="1:15" x14ac:dyDescent="0.25">
      <c r="A2540" s="3">
        <v>12539</v>
      </c>
      <c r="B2540" s="5">
        <v>45323</v>
      </c>
      <c r="C2540" s="5" t="str">
        <f t="shared" si="117"/>
        <v>Feb</v>
      </c>
      <c r="D2540" s="5" t="str">
        <f t="shared" si="118"/>
        <v>2024</v>
      </c>
      <c r="E2540" s="3" t="s">
        <v>4814</v>
      </c>
      <c r="F2540" s="3" t="s">
        <v>17</v>
      </c>
      <c r="G2540" s="3" t="s">
        <v>158</v>
      </c>
      <c r="H2540" s="3" t="s">
        <v>62</v>
      </c>
      <c r="I2540" s="3" t="s">
        <v>106</v>
      </c>
      <c r="J2540" s="3" t="s">
        <v>4815</v>
      </c>
      <c r="K2540" s="3">
        <v>2</v>
      </c>
      <c r="L2540" s="3">
        <v>42712</v>
      </c>
      <c r="M2540" s="3">
        <f t="shared" si="119"/>
        <v>85424</v>
      </c>
      <c r="N2540" s="6">
        <f>Table2[[#This Row],[revenue]]/Table2[[#This Row],[Order ID]]</f>
        <v>6.8126644868011805</v>
      </c>
      <c r="O2540" s="3" t="str" cm="1">
        <f t="array" ref="O2540">_xlfn.IFS(M2540&lt;=150000,"regular",M2540&lt;=300000,"premium",M2540&lt;=500000,"VIP")</f>
        <v>regular</v>
      </c>
    </row>
    <row r="2541" spans="1:15" x14ac:dyDescent="0.25">
      <c r="A2541" s="3">
        <v>12540</v>
      </c>
      <c r="B2541" s="5">
        <v>45800</v>
      </c>
      <c r="C2541" s="5" t="str">
        <f t="shared" si="117"/>
        <v>May</v>
      </c>
      <c r="D2541" s="5" t="str">
        <f t="shared" si="118"/>
        <v>2025</v>
      </c>
      <c r="E2541" s="3" t="s">
        <v>4816</v>
      </c>
      <c r="F2541" s="3" t="s">
        <v>11</v>
      </c>
      <c r="G2541" s="3" t="s">
        <v>61</v>
      </c>
      <c r="H2541" s="3" t="s">
        <v>19</v>
      </c>
      <c r="I2541" s="3" t="s">
        <v>20</v>
      </c>
      <c r="J2541" s="3" t="s">
        <v>4817</v>
      </c>
      <c r="K2541" s="3">
        <v>2</v>
      </c>
      <c r="L2541" s="3">
        <v>29140</v>
      </c>
      <c r="M2541" s="3">
        <f t="shared" si="119"/>
        <v>58280</v>
      </c>
      <c r="N2541" s="6">
        <f>Table2[[#This Row],[revenue]]/Table2[[#This Row],[Order ID]]</f>
        <v>4.6475279106858052</v>
      </c>
      <c r="O2541" s="3" t="str" cm="1">
        <f t="array" ref="O2541">_xlfn.IFS(M2541&lt;=150000,"regular",M2541&lt;=300000,"premium",M2541&lt;=500000,"VIP")</f>
        <v>regular</v>
      </c>
    </row>
    <row r="2542" spans="1:15" x14ac:dyDescent="0.25">
      <c r="A2542" s="3">
        <v>12541</v>
      </c>
      <c r="B2542" s="5">
        <v>45343</v>
      </c>
      <c r="C2542" s="5" t="str">
        <f t="shared" si="117"/>
        <v>Feb</v>
      </c>
      <c r="D2542" s="5" t="str">
        <f t="shared" si="118"/>
        <v>2024</v>
      </c>
      <c r="E2542" s="3" t="s">
        <v>4818</v>
      </c>
      <c r="F2542" s="3" t="s">
        <v>23</v>
      </c>
      <c r="G2542" s="3" t="s">
        <v>135</v>
      </c>
      <c r="H2542" s="3" t="s">
        <v>13</v>
      </c>
      <c r="I2542" s="3" t="s">
        <v>102</v>
      </c>
      <c r="J2542" s="3" t="s">
        <v>4819</v>
      </c>
      <c r="K2542" s="3">
        <v>1</v>
      </c>
      <c r="L2542" s="3">
        <v>1223</v>
      </c>
      <c r="M2542" s="3">
        <f t="shared" si="119"/>
        <v>1223</v>
      </c>
      <c r="N2542" s="6">
        <f>Table2[[#This Row],[revenue]]/Table2[[#This Row],[Order ID]]</f>
        <v>9.7520133960609198E-2</v>
      </c>
      <c r="O2542" s="3" t="str" cm="1">
        <f t="array" ref="O2542">_xlfn.IFS(M2542&lt;=150000,"regular",M2542&lt;=300000,"premium",M2542&lt;=500000,"VIP")</f>
        <v>regular</v>
      </c>
    </row>
    <row r="2543" spans="1:15" x14ac:dyDescent="0.25">
      <c r="A2543" s="3">
        <v>12542</v>
      </c>
      <c r="B2543" s="5">
        <v>45570</v>
      </c>
      <c r="C2543" s="5" t="str">
        <f t="shared" si="117"/>
        <v>Oct</v>
      </c>
      <c r="D2543" s="5" t="str">
        <f t="shared" si="118"/>
        <v>2024</v>
      </c>
      <c r="E2543" s="3" t="s">
        <v>4820</v>
      </c>
      <c r="F2543" s="3" t="s">
        <v>17</v>
      </c>
      <c r="G2543" s="3" t="s">
        <v>158</v>
      </c>
      <c r="H2543" s="3" t="s">
        <v>13</v>
      </c>
      <c r="I2543" s="3" t="s">
        <v>91</v>
      </c>
      <c r="J2543" s="3" t="s">
        <v>4821</v>
      </c>
      <c r="K2543" s="3">
        <v>2</v>
      </c>
      <c r="L2543" s="3">
        <v>60367</v>
      </c>
      <c r="M2543" s="3">
        <f t="shared" si="119"/>
        <v>120734</v>
      </c>
      <c r="N2543" s="6">
        <f>Table2[[#This Row],[revenue]]/Table2[[#This Row],[Order ID]]</f>
        <v>9.6263753787274755</v>
      </c>
      <c r="O2543" s="3" t="str" cm="1">
        <f t="array" ref="O2543">_xlfn.IFS(M2543&lt;=150000,"regular",M2543&lt;=300000,"premium",M2543&lt;=500000,"VIP")</f>
        <v>regular</v>
      </c>
    </row>
    <row r="2544" spans="1:15" x14ac:dyDescent="0.25">
      <c r="A2544" s="3">
        <v>12543</v>
      </c>
      <c r="B2544" s="5">
        <v>45405</v>
      </c>
      <c r="C2544" s="5" t="str">
        <f t="shared" si="117"/>
        <v>Apr</v>
      </c>
      <c r="D2544" s="5" t="str">
        <f t="shared" si="118"/>
        <v>2024</v>
      </c>
      <c r="E2544" s="3" t="s">
        <v>4822</v>
      </c>
      <c r="F2544" s="3" t="s">
        <v>11</v>
      </c>
      <c r="G2544" s="3" t="s">
        <v>12</v>
      </c>
      <c r="H2544" s="3" t="s">
        <v>62</v>
      </c>
      <c r="I2544" s="3" t="s">
        <v>142</v>
      </c>
      <c r="J2544" s="3" t="s">
        <v>4823</v>
      </c>
      <c r="K2544" s="3">
        <v>4</v>
      </c>
      <c r="L2544" s="3">
        <v>62361</v>
      </c>
      <c r="M2544" s="3">
        <f t="shared" si="119"/>
        <v>249444</v>
      </c>
      <c r="N2544" s="6">
        <f>Table2[[#This Row],[revenue]]/Table2[[#This Row],[Order ID]]</f>
        <v>19.887108347285338</v>
      </c>
      <c r="O2544" s="3" t="str" cm="1">
        <f t="array" ref="O2544">_xlfn.IFS(M2544&lt;=150000,"regular",M2544&lt;=300000,"premium",M2544&lt;=500000,"VIP")</f>
        <v>premium</v>
      </c>
    </row>
    <row r="2545" spans="1:15" x14ac:dyDescent="0.25">
      <c r="A2545" s="3">
        <v>12544</v>
      </c>
      <c r="B2545" s="5">
        <v>45262</v>
      </c>
      <c r="C2545" s="5" t="str">
        <f t="shared" si="117"/>
        <v>Dec</v>
      </c>
      <c r="D2545" s="5" t="str">
        <f t="shared" si="118"/>
        <v>2023</v>
      </c>
      <c r="E2545" s="3" t="s">
        <v>4824</v>
      </c>
      <c r="F2545" s="3" t="s">
        <v>17</v>
      </c>
      <c r="G2545" s="3" t="s">
        <v>51</v>
      </c>
      <c r="H2545" s="3" t="s">
        <v>13</v>
      </c>
      <c r="I2545" s="3" t="s">
        <v>102</v>
      </c>
      <c r="J2545" s="3" t="s">
        <v>4825</v>
      </c>
      <c r="K2545" s="3">
        <v>1</v>
      </c>
      <c r="L2545" s="3">
        <v>7209</v>
      </c>
      <c r="M2545" s="3">
        <f t="shared" si="119"/>
        <v>7209</v>
      </c>
      <c r="N2545" s="6">
        <f>Table2[[#This Row],[revenue]]/Table2[[#This Row],[Order ID]]</f>
        <v>0.57469706632653061</v>
      </c>
      <c r="O2545" s="3" t="str" cm="1">
        <f t="array" ref="O2545">_xlfn.IFS(M2545&lt;=150000,"regular",M2545&lt;=300000,"premium",M2545&lt;=500000,"VIP")</f>
        <v>regular</v>
      </c>
    </row>
    <row r="2546" spans="1:15" x14ac:dyDescent="0.25">
      <c r="A2546" s="3">
        <v>12545</v>
      </c>
      <c r="B2546" s="5">
        <v>45439</v>
      </c>
      <c r="C2546" s="5" t="str">
        <f t="shared" si="117"/>
        <v>May</v>
      </c>
      <c r="D2546" s="5" t="str">
        <f t="shared" si="118"/>
        <v>2024</v>
      </c>
      <c r="E2546" s="3" t="s">
        <v>4826</v>
      </c>
      <c r="F2546" s="3" t="s">
        <v>17</v>
      </c>
      <c r="G2546" s="3" t="s">
        <v>51</v>
      </c>
      <c r="H2546" s="3" t="s">
        <v>77</v>
      </c>
      <c r="I2546" s="3" t="s">
        <v>109</v>
      </c>
      <c r="J2546" s="3" t="s">
        <v>4827</v>
      </c>
      <c r="K2546" s="3">
        <v>3</v>
      </c>
      <c r="L2546" s="3">
        <v>3454</v>
      </c>
      <c r="M2546" s="3">
        <f t="shared" si="119"/>
        <v>10362</v>
      </c>
      <c r="N2546" s="6">
        <f>Table2[[#This Row],[revenue]]/Table2[[#This Row],[Order ID]]</f>
        <v>0.82598644878437621</v>
      </c>
      <c r="O2546" s="3" t="str" cm="1">
        <f t="array" ref="O2546">_xlfn.IFS(M2546&lt;=150000,"regular",M2546&lt;=300000,"premium",M2546&lt;=500000,"VIP")</f>
        <v>regular</v>
      </c>
    </row>
    <row r="2547" spans="1:15" x14ac:dyDescent="0.25">
      <c r="A2547" s="3">
        <v>12546</v>
      </c>
      <c r="B2547" s="5">
        <v>45211</v>
      </c>
      <c r="C2547" s="5" t="str">
        <f t="shared" si="117"/>
        <v>Oct</v>
      </c>
      <c r="D2547" s="5" t="str">
        <f t="shared" si="118"/>
        <v>2023</v>
      </c>
      <c r="E2547" s="3" t="s">
        <v>4828</v>
      </c>
      <c r="F2547" s="3" t="s">
        <v>33</v>
      </c>
      <c r="G2547" s="3" t="s">
        <v>55</v>
      </c>
      <c r="H2547" s="3" t="s">
        <v>87</v>
      </c>
      <c r="I2547" s="3" t="s">
        <v>129</v>
      </c>
      <c r="J2547" s="3" t="s">
        <v>4829</v>
      </c>
      <c r="K2547" s="3">
        <v>2</v>
      </c>
      <c r="L2547" s="3">
        <v>37545</v>
      </c>
      <c r="M2547" s="3">
        <f t="shared" si="119"/>
        <v>75090</v>
      </c>
      <c r="N2547" s="6">
        <f>Table2[[#This Row],[revenue]]/Table2[[#This Row],[Order ID]]</f>
        <v>5.9851745576279294</v>
      </c>
      <c r="O2547" s="3" t="str" cm="1">
        <f t="array" ref="O2547">_xlfn.IFS(M2547&lt;=150000,"regular",M2547&lt;=300000,"premium",M2547&lt;=500000,"VIP")</f>
        <v>regular</v>
      </c>
    </row>
    <row r="2548" spans="1:15" x14ac:dyDescent="0.25">
      <c r="A2548" s="3">
        <v>12547</v>
      </c>
      <c r="B2548" s="5">
        <v>45689</v>
      </c>
      <c r="C2548" s="5" t="str">
        <f t="shared" si="117"/>
        <v>Feb</v>
      </c>
      <c r="D2548" s="5" t="str">
        <f t="shared" si="118"/>
        <v>2025</v>
      </c>
      <c r="E2548" s="3" t="s">
        <v>4830</v>
      </c>
      <c r="F2548" s="3" t="s">
        <v>11</v>
      </c>
      <c r="G2548" s="3" t="s">
        <v>61</v>
      </c>
      <c r="H2548" s="3" t="s">
        <v>39</v>
      </c>
      <c r="I2548" s="3" t="s">
        <v>40</v>
      </c>
      <c r="J2548" s="3" t="s">
        <v>4831</v>
      </c>
      <c r="K2548" s="3">
        <v>3</v>
      </c>
      <c r="L2548" s="3">
        <v>20538</v>
      </c>
      <c r="M2548" s="3">
        <f t="shared" si="119"/>
        <v>61614</v>
      </c>
      <c r="N2548" s="6">
        <f>Table2[[#This Row],[revenue]]/Table2[[#This Row],[Order ID]]</f>
        <v>4.9106559336893278</v>
      </c>
      <c r="O2548" s="3" t="str" cm="1">
        <f t="array" ref="O2548">_xlfn.IFS(M2548&lt;=150000,"regular",M2548&lt;=300000,"premium",M2548&lt;=500000,"VIP")</f>
        <v>regular</v>
      </c>
    </row>
    <row r="2549" spans="1:15" x14ac:dyDescent="0.25">
      <c r="A2549" s="3">
        <v>12548</v>
      </c>
      <c r="B2549" s="5">
        <v>45931</v>
      </c>
      <c r="C2549" s="5" t="str">
        <f t="shared" si="117"/>
        <v>Oct</v>
      </c>
      <c r="D2549" s="5" t="str">
        <f t="shared" si="118"/>
        <v>2025</v>
      </c>
      <c r="E2549" s="3" t="s">
        <v>4832</v>
      </c>
      <c r="F2549" s="3" t="s">
        <v>11</v>
      </c>
      <c r="G2549" s="3" t="s">
        <v>61</v>
      </c>
      <c r="H2549" s="3" t="s">
        <v>13</v>
      </c>
      <c r="I2549" s="3" t="s">
        <v>91</v>
      </c>
      <c r="J2549" s="3" t="s">
        <v>4833</v>
      </c>
      <c r="K2549" s="3">
        <v>1</v>
      </c>
      <c r="L2549" s="3">
        <v>14796</v>
      </c>
      <c r="M2549" s="3">
        <f t="shared" si="119"/>
        <v>14796</v>
      </c>
      <c r="N2549" s="6">
        <f>Table2[[#This Row],[revenue]]/Table2[[#This Row],[Order ID]]</f>
        <v>1.1791520561045585</v>
      </c>
      <c r="O2549" s="3" t="str" cm="1">
        <f t="array" ref="O2549">_xlfn.IFS(M2549&lt;=150000,"regular",M2549&lt;=300000,"premium",M2549&lt;=500000,"VIP")</f>
        <v>regular</v>
      </c>
    </row>
    <row r="2550" spans="1:15" x14ac:dyDescent="0.25">
      <c r="A2550" s="3">
        <v>12549</v>
      </c>
      <c r="B2550" s="5">
        <v>45765</v>
      </c>
      <c r="C2550" s="5" t="str">
        <f t="shared" si="117"/>
        <v>Apr</v>
      </c>
      <c r="D2550" s="5" t="str">
        <f t="shared" si="118"/>
        <v>2025</v>
      </c>
      <c r="E2550" s="3" t="s">
        <v>4834</v>
      </c>
      <c r="F2550" s="3" t="s">
        <v>17</v>
      </c>
      <c r="G2550" s="3" t="s">
        <v>66</v>
      </c>
      <c r="H2550" s="3" t="s">
        <v>13</v>
      </c>
      <c r="I2550" s="3" t="s">
        <v>282</v>
      </c>
      <c r="J2550" s="3" t="s">
        <v>4835</v>
      </c>
      <c r="K2550" s="3">
        <v>5</v>
      </c>
      <c r="L2550" s="3">
        <v>24126</v>
      </c>
      <c r="M2550" s="3">
        <f t="shared" si="119"/>
        <v>120630</v>
      </c>
      <c r="N2550" s="6">
        <f>Table2[[#This Row],[revenue]]/Table2[[#This Row],[Order ID]]</f>
        <v>9.6127181448721011</v>
      </c>
      <c r="O2550" s="3" t="str" cm="1">
        <f t="array" ref="O2550">_xlfn.IFS(M2550&lt;=150000,"regular",M2550&lt;=300000,"premium",M2550&lt;=500000,"VIP")</f>
        <v>regular</v>
      </c>
    </row>
    <row r="2551" spans="1:15" x14ac:dyDescent="0.25">
      <c r="A2551" s="3">
        <v>12550</v>
      </c>
      <c r="B2551" s="5">
        <v>45604</v>
      </c>
      <c r="C2551" s="5" t="str">
        <f t="shared" si="117"/>
        <v>Nov</v>
      </c>
      <c r="D2551" s="5" t="str">
        <f t="shared" si="118"/>
        <v>2024</v>
      </c>
      <c r="E2551" s="3" t="s">
        <v>4836</v>
      </c>
      <c r="F2551" s="3" t="s">
        <v>33</v>
      </c>
      <c r="G2551" s="3" t="s">
        <v>55</v>
      </c>
      <c r="H2551" s="3" t="s">
        <v>87</v>
      </c>
      <c r="I2551" s="3" t="s">
        <v>205</v>
      </c>
      <c r="J2551" s="3" t="s">
        <v>874</v>
      </c>
      <c r="K2551" s="3">
        <v>1</v>
      </c>
      <c r="L2551" s="3">
        <v>18676</v>
      </c>
      <c r="M2551" s="3">
        <f t="shared" si="119"/>
        <v>18676</v>
      </c>
      <c r="N2551" s="6">
        <f>Table2[[#This Row],[revenue]]/Table2[[#This Row],[Order ID]]</f>
        <v>1.4881274900398407</v>
      </c>
      <c r="O2551" s="3" t="str" cm="1">
        <f t="array" ref="O2551">_xlfn.IFS(M2551&lt;=150000,"regular",M2551&lt;=300000,"premium",M2551&lt;=500000,"VIP")</f>
        <v>regular</v>
      </c>
    </row>
    <row r="2552" spans="1:15" x14ac:dyDescent="0.25">
      <c r="A2552" s="3">
        <v>12551</v>
      </c>
      <c r="B2552" s="5">
        <v>45915</v>
      </c>
      <c r="C2552" s="5" t="str">
        <f t="shared" si="117"/>
        <v>Sep</v>
      </c>
      <c r="D2552" s="5" t="str">
        <f t="shared" si="118"/>
        <v>2025</v>
      </c>
      <c r="E2552" s="3" t="s">
        <v>4837</v>
      </c>
      <c r="F2552" s="3" t="s">
        <v>11</v>
      </c>
      <c r="G2552" s="3" t="s">
        <v>84</v>
      </c>
      <c r="H2552" s="3" t="s">
        <v>25</v>
      </c>
      <c r="I2552" s="3" t="s">
        <v>218</v>
      </c>
      <c r="J2552" s="3" t="s">
        <v>4838</v>
      </c>
      <c r="K2552" s="3">
        <v>3</v>
      </c>
      <c r="L2552" s="3">
        <v>76579</v>
      </c>
      <c r="M2552" s="3">
        <f t="shared" si="119"/>
        <v>229737</v>
      </c>
      <c r="N2552" s="6">
        <f>Table2[[#This Row],[revenue]]/Table2[[#This Row],[Order ID]]</f>
        <v>18.304278543542349</v>
      </c>
      <c r="O2552" s="3" t="str" cm="1">
        <f t="array" ref="O2552">_xlfn.IFS(M2552&lt;=150000,"regular",M2552&lt;=300000,"premium",M2552&lt;=500000,"VIP")</f>
        <v>premium</v>
      </c>
    </row>
    <row r="2553" spans="1:15" x14ac:dyDescent="0.25">
      <c r="A2553" s="3">
        <v>12552</v>
      </c>
      <c r="B2553" s="5">
        <v>45333</v>
      </c>
      <c r="C2553" s="5" t="str">
        <f t="shared" si="117"/>
        <v>Feb</v>
      </c>
      <c r="D2553" s="5" t="str">
        <f t="shared" si="118"/>
        <v>2024</v>
      </c>
      <c r="E2553" s="3" t="s">
        <v>4839</v>
      </c>
      <c r="F2553" s="3" t="s">
        <v>11</v>
      </c>
      <c r="G2553" s="3" t="s">
        <v>61</v>
      </c>
      <c r="H2553" s="3" t="s">
        <v>67</v>
      </c>
      <c r="I2553" s="3" t="s">
        <v>195</v>
      </c>
      <c r="J2553" s="3" t="s">
        <v>4840</v>
      </c>
      <c r="K2553" s="3">
        <v>1</v>
      </c>
      <c r="L2553" s="3">
        <v>48500</v>
      </c>
      <c r="M2553" s="3">
        <f t="shared" si="119"/>
        <v>48500</v>
      </c>
      <c r="N2553" s="6">
        <f>Table2[[#This Row],[revenue]]/Table2[[#This Row],[Order ID]]</f>
        <v>3.8639260675589546</v>
      </c>
      <c r="O2553" s="3" t="str" cm="1">
        <f t="array" ref="O2553">_xlfn.IFS(M2553&lt;=150000,"regular",M2553&lt;=300000,"premium",M2553&lt;=500000,"VIP")</f>
        <v>regular</v>
      </c>
    </row>
    <row r="2554" spans="1:15" x14ac:dyDescent="0.25">
      <c r="A2554" s="3">
        <v>12553</v>
      </c>
      <c r="B2554" s="5">
        <v>45314</v>
      </c>
      <c r="C2554" s="5" t="str">
        <f t="shared" si="117"/>
        <v>Jan</v>
      </c>
      <c r="D2554" s="5" t="str">
        <f t="shared" si="118"/>
        <v>2024</v>
      </c>
      <c r="E2554" s="3" t="s">
        <v>2515</v>
      </c>
      <c r="F2554" s="3" t="s">
        <v>33</v>
      </c>
      <c r="G2554" s="3" t="s">
        <v>43</v>
      </c>
      <c r="H2554" s="3" t="s">
        <v>77</v>
      </c>
      <c r="I2554" s="3" t="s">
        <v>78</v>
      </c>
      <c r="J2554" s="3" t="s">
        <v>4841</v>
      </c>
      <c r="K2554" s="3">
        <v>3</v>
      </c>
      <c r="L2554" s="3">
        <v>36436</v>
      </c>
      <c r="M2554" s="3">
        <f t="shared" si="119"/>
        <v>109308</v>
      </c>
      <c r="N2554" s="6">
        <f>Table2[[#This Row],[revenue]]/Table2[[#This Row],[Order ID]]</f>
        <v>8.7077192702939534</v>
      </c>
      <c r="O2554" s="3" t="str" cm="1">
        <f t="array" ref="O2554">_xlfn.IFS(M2554&lt;=150000,"regular",M2554&lt;=300000,"premium",M2554&lt;=500000,"VIP")</f>
        <v>regular</v>
      </c>
    </row>
    <row r="2555" spans="1:15" x14ac:dyDescent="0.25">
      <c r="A2555" s="3">
        <v>12554</v>
      </c>
      <c r="B2555" s="5">
        <v>45254</v>
      </c>
      <c r="C2555" s="5" t="str">
        <f t="shared" si="117"/>
        <v>Nov</v>
      </c>
      <c r="D2555" s="5" t="str">
        <f t="shared" si="118"/>
        <v>2023</v>
      </c>
      <c r="E2555" s="3" t="s">
        <v>4842</v>
      </c>
      <c r="F2555" s="3" t="s">
        <v>33</v>
      </c>
      <c r="G2555" s="3" t="s">
        <v>55</v>
      </c>
      <c r="H2555" s="3" t="s">
        <v>25</v>
      </c>
      <c r="I2555" s="3" t="s">
        <v>95</v>
      </c>
      <c r="J2555" s="3" t="s">
        <v>4843</v>
      </c>
      <c r="K2555" s="3">
        <v>3</v>
      </c>
      <c r="L2555" s="3">
        <v>48917</v>
      </c>
      <c r="M2555" s="3">
        <f t="shared" si="119"/>
        <v>146751</v>
      </c>
      <c r="N2555" s="6">
        <f>Table2[[#This Row],[revenue]]/Table2[[#This Row],[Order ID]]</f>
        <v>11.689581010036642</v>
      </c>
      <c r="O2555" s="3" t="str" cm="1">
        <f t="array" ref="O2555">_xlfn.IFS(M2555&lt;=150000,"regular",M2555&lt;=300000,"premium",M2555&lt;=500000,"VIP")</f>
        <v>regular</v>
      </c>
    </row>
    <row r="2556" spans="1:15" x14ac:dyDescent="0.25">
      <c r="A2556" s="3">
        <v>12555</v>
      </c>
      <c r="B2556" s="5">
        <v>45898</v>
      </c>
      <c r="C2556" s="5" t="str">
        <f t="shared" si="117"/>
        <v>Aug</v>
      </c>
      <c r="D2556" s="5" t="str">
        <f t="shared" si="118"/>
        <v>2025</v>
      </c>
      <c r="E2556" s="3" t="s">
        <v>4844</v>
      </c>
      <c r="F2556" s="3" t="s">
        <v>33</v>
      </c>
      <c r="G2556" s="3" t="s">
        <v>94</v>
      </c>
      <c r="H2556" s="3" t="s">
        <v>35</v>
      </c>
      <c r="I2556" s="3" t="s">
        <v>71</v>
      </c>
      <c r="J2556" s="3" t="s">
        <v>4845</v>
      </c>
      <c r="K2556" s="3">
        <v>3</v>
      </c>
      <c r="L2556" s="3">
        <v>2420</v>
      </c>
      <c r="M2556" s="3">
        <f t="shared" si="119"/>
        <v>7260</v>
      </c>
      <c r="N2556" s="6">
        <f>Table2[[#This Row],[revenue]]/Table2[[#This Row],[Order ID]]</f>
        <v>0.57825567502986863</v>
      </c>
      <c r="O2556" s="3" t="str" cm="1">
        <f t="array" ref="O2556">_xlfn.IFS(M2556&lt;=150000,"regular",M2556&lt;=300000,"premium",M2556&lt;=500000,"VIP")</f>
        <v>regular</v>
      </c>
    </row>
    <row r="2557" spans="1:15" x14ac:dyDescent="0.25">
      <c r="A2557" s="3">
        <v>12556</v>
      </c>
      <c r="B2557" s="5">
        <v>45761</v>
      </c>
      <c r="C2557" s="5" t="str">
        <f t="shared" si="117"/>
        <v>Apr</v>
      </c>
      <c r="D2557" s="5" t="str">
        <f t="shared" si="118"/>
        <v>2025</v>
      </c>
      <c r="E2557" s="3" t="s">
        <v>4846</v>
      </c>
      <c r="F2557" s="3" t="s">
        <v>17</v>
      </c>
      <c r="G2557" s="3" t="s">
        <v>51</v>
      </c>
      <c r="H2557" s="3" t="s">
        <v>67</v>
      </c>
      <c r="I2557" s="3" t="s">
        <v>231</v>
      </c>
      <c r="J2557" s="3" t="s">
        <v>2138</v>
      </c>
      <c r="K2557" s="3">
        <v>3</v>
      </c>
      <c r="L2557" s="3">
        <v>64543</v>
      </c>
      <c r="M2557" s="3">
        <f t="shared" si="119"/>
        <v>193629</v>
      </c>
      <c r="N2557" s="6">
        <f>Table2[[#This Row],[revenue]]/Table2[[#This Row],[Order ID]]</f>
        <v>15.421232876712329</v>
      </c>
      <c r="O2557" s="3" t="str" cm="1">
        <f t="array" ref="O2557">_xlfn.IFS(M2557&lt;=150000,"regular",M2557&lt;=300000,"premium",M2557&lt;=500000,"VIP")</f>
        <v>premium</v>
      </c>
    </row>
    <row r="2558" spans="1:15" x14ac:dyDescent="0.25">
      <c r="A2558" s="3">
        <v>12557</v>
      </c>
      <c r="B2558" s="5">
        <v>45632</v>
      </c>
      <c r="C2558" s="5" t="str">
        <f t="shared" si="117"/>
        <v>Dec</v>
      </c>
      <c r="D2558" s="5" t="str">
        <f t="shared" si="118"/>
        <v>2024</v>
      </c>
      <c r="E2558" s="3" t="s">
        <v>4847</v>
      </c>
      <c r="F2558" s="3" t="s">
        <v>33</v>
      </c>
      <c r="G2558" s="3" t="s">
        <v>101</v>
      </c>
      <c r="H2558" s="3" t="s">
        <v>39</v>
      </c>
      <c r="I2558" s="3" t="s">
        <v>117</v>
      </c>
      <c r="J2558" s="3" t="s">
        <v>4848</v>
      </c>
      <c r="K2558" s="3">
        <v>1</v>
      </c>
      <c r="L2558" s="3">
        <v>4793</v>
      </c>
      <c r="M2558" s="3">
        <f t="shared" si="119"/>
        <v>4793</v>
      </c>
      <c r="N2558" s="6">
        <f>Table2[[#This Row],[revenue]]/Table2[[#This Row],[Order ID]]</f>
        <v>0.38169945050569404</v>
      </c>
      <c r="O2558" s="3" t="str" cm="1">
        <f t="array" ref="O2558">_xlfn.IFS(M2558&lt;=150000,"regular",M2558&lt;=300000,"premium",M2558&lt;=500000,"VIP")</f>
        <v>regular</v>
      </c>
    </row>
    <row r="2559" spans="1:15" x14ac:dyDescent="0.25">
      <c r="A2559" s="3">
        <v>12558</v>
      </c>
      <c r="B2559" s="5">
        <v>45534</v>
      </c>
      <c r="C2559" s="5" t="str">
        <f t="shared" si="117"/>
        <v>Aug</v>
      </c>
      <c r="D2559" s="5" t="str">
        <f t="shared" si="118"/>
        <v>2024</v>
      </c>
      <c r="E2559" s="3" t="s">
        <v>4849</v>
      </c>
      <c r="F2559" s="3" t="s">
        <v>17</v>
      </c>
      <c r="G2559" s="3" t="s">
        <v>18</v>
      </c>
      <c r="H2559" s="3" t="s">
        <v>39</v>
      </c>
      <c r="I2559" s="3" t="s">
        <v>132</v>
      </c>
      <c r="J2559" s="3" t="s">
        <v>4850</v>
      </c>
      <c r="K2559" s="3">
        <v>4</v>
      </c>
      <c r="L2559" s="3">
        <v>73765</v>
      </c>
      <c r="M2559" s="3">
        <f t="shared" si="119"/>
        <v>295060</v>
      </c>
      <c r="N2559" s="6">
        <f>Table2[[#This Row],[revenue]]/Table2[[#This Row],[Order ID]]</f>
        <v>23.495779582736105</v>
      </c>
      <c r="O2559" s="3" t="str" cm="1">
        <f t="array" ref="O2559">_xlfn.IFS(M2559&lt;=150000,"regular",M2559&lt;=300000,"premium",M2559&lt;=500000,"VIP")</f>
        <v>premium</v>
      </c>
    </row>
    <row r="2560" spans="1:15" x14ac:dyDescent="0.25">
      <c r="A2560" s="3">
        <v>12559</v>
      </c>
      <c r="B2560" s="5">
        <v>45846</v>
      </c>
      <c r="C2560" s="5" t="str">
        <f t="shared" si="117"/>
        <v>Jul</v>
      </c>
      <c r="D2560" s="5" t="str">
        <f t="shared" si="118"/>
        <v>2025</v>
      </c>
      <c r="E2560" s="3" t="s">
        <v>4851</v>
      </c>
      <c r="F2560" s="3" t="s">
        <v>17</v>
      </c>
      <c r="G2560" s="3" t="s">
        <v>66</v>
      </c>
      <c r="H2560" s="3" t="s">
        <v>87</v>
      </c>
      <c r="I2560" s="3" t="s">
        <v>147</v>
      </c>
      <c r="J2560" s="3" t="s">
        <v>4852</v>
      </c>
      <c r="K2560" s="3">
        <v>5</v>
      </c>
      <c r="L2560" s="3">
        <v>38112</v>
      </c>
      <c r="M2560" s="3">
        <f t="shared" si="119"/>
        <v>190560</v>
      </c>
      <c r="N2560" s="6">
        <f>Table2[[#This Row],[revenue]]/Table2[[#This Row],[Order ID]]</f>
        <v>15.173182578230751</v>
      </c>
      <c r="O2560" s="3" t="str" cm="1">
        <f t="array" ref="O2560">_xlfn.IFS(M2560&lt;=150000,"regular",M2560&lt;=300000,"premium",M2560&lt;=500000,"VIP")</f>
        <v>premium</v>
      </c>
    </row>
    <row r="2561" spans="1:15" x14ac:dyDescent="0.25">
      <c r="A2561" s="3">
        <v>12560</v>
      </c>
      <c r="B2561" s="5">
        <v>45807</v>
      </c>
      <c r="C2561" s="5" t="str">
        <f t="shared" si="117"/>
        <v>May</v>
      </c>
      <c r="D2561" s="5" t="str">
        <f t="shared" si="118"/>
        <v>2025</v>
      </c>
      <c r="E2561" s="3" t="s">
        <v>4853</v>
      </c>
      <c r="F2561" s="3" t="s">
        <v>33</v>
      </c>
      <c r="G2561" s="3" t="s">
        <v>43</v>
      </c>
      <c r="H2561" s="3" t="s">
        <v>120</v>
      </c>
      <c r="I2561" s="3" t="s">
        <v>121</v>
      </c>
      <c r="J2561" s="3" t="s">
        <v>4854</v>
      </c>
      <c r="K2561" s="3">
        <v>1</v>
      </c>
      <c r="L2561" s="3">
        <v>67353</v>
      </c>
      <c r="M2561" s="3">
        <f t="shared" si="119"/>
        <v>67353</v>
      </c>
      <c r="N2561" s="6">
        <f>Table2[[#This Row],[revenue]]/Table2[[#This Row],[Order ID]]</f>
        <v>5.3624999999999998</v>
      </c>
      <c r="O2561" s="3" t="str" cm="1">
        <f t="array" ref="O2561">_xlfn.IFS(M2561&lt;=150000,"regular",M2561&lt;=300000,"premium",M2561&lt;=500000,"VIP")</f>
        <v>regular</v>
      </c>
    </row>
    <row r="2562" spans="1:15" x14ac:dyDescent="0.25">
      <c r="A2562" s="3">
        <v>12561</v>
      </c>
      <c r="B2562" s="5">
        <v>45219</v>
      </c>
      <c r="C2562" s="5" t="str">
        <f t="shared" si="117"/>
        <v>Oct</v>
      </c>
      <c r="D2562" s="5" t="str">
        <f t="shared" si="118"/>
        <v>2023</v>
      </c>
      <c r="E2562" s="3" t="s">
        <v>4855</v>
      </c>
      <c r="F2562" s="3" t="s">
        <v>17</v>
      </c>
      <c r="G2562" s="3" t="s">
        <v>66</v>
      </c>
      <c r="H2562" s="3" t="s">
        <v>67</v>
      </c>
      <c r="I2562" s="3" t="s">
        <v>195</v>
      </c>
      <c r="J2562" s="3" t="s">
        <v>4348</v>
      </c>
      <c r="K2562" s="3">
        <v>3</v>
      </c>
      <c r="L2562" s="3">
        <v>38820</v>
      </c>
      <c r="M2562" s="3">
        <f t="shared" si="119"/>
        <v>116460</v>
      </c>
      <c r="N2562" s="6">
        <f>Table2[[#This Row],[revenue]]/Table2[[#This Row],[Order ID]]</f>
        <v>9.2715548125149265</v>
      </c>
      <c r="O2562" s="3" t="str" cm="1">
        <f t="array" ref="O2562">_xlfn.IFS(M2562&lt;=150000,"regular",M2562&lt;=300000,"premium",M2562&lt;=500000,"VIP")</f>
        <v>regular</v>
      </c>
    </row>
    <row r="2563" spans="1:15" x14ac:dyDescent="0.25">
      <c r="A2563" s="3">
        <v>12562</v>
      </c>
      <c r="B2563" s="5">
        <v>45519</v>
      </c>
      <c r="C2563" s="5" t="str">
        <f t="shared" ref="C2563:C2626" si="120">TEXT(B2563,"mmm")</f>
        <v>Aug</v>
      </c>
      <c r="D2563" s="5" t="str">
        <f t="shared" ref="D2563:D2626" si="121">TEXT(B2563,"yyyy")</f>
        <v>2024</v>
      </c>
      <c r="E2563" s="3" t="s">
        <v>4856</v>
      </c>
      <c r="F2563" s="3" t="s">
        <v>11</v>
      </c>
      <c r="G2563" s="3" t="s">
        <v>138</v>
      </c>
      <c r="H2563" s="3" t="s">
        <v>13</v>
      </c>
      <c r="I2563" s="3" t="s">
        <v>282</v>
      </c>
      <c r="J2563" s="3" t="s">
        <v>623</v>
      </c>
      <c r="K2563" s="3">
        <v>1</v>
      </c>
      <c r="L2563" s="3">
        <v>60871</v>
      </c>
      <c r="M2563" s="3">
        <f t="shared" ref="M2563:M2626" si="122">K2563*L2563</f>
        <v>60871</v>
      </c>
      <c r="N2563" s="6">
        <f>Table2[[#This Row],[revenue]]/Table2[[#This Row],[Order ID]]</f>
        <v>4.8456455978347392</v>
      </c>
      <c r="O2563" s="3" t="str" cm="1">
        <f t="array" ref="O2563">_xlfn.IFS(M2563&lt;=150000,"regular",M2563&lt;=300000,"premium",M2563&lt;=500000,"VIP")</f>
        <v>regular</v>
      </c>
    </row>
    <row r="2564" spans="1:15" x14ac:dyDescent="0.25">
      <c r="A2564" s="3">
        <v>12563</v>
      </c>
      <c r="B2564" s="5">
        <v>45584</v>
      </c>
      <c r="C2564" s="5" t="str">
        <f t="shared" si="120"/>
        <v>Oct</v>
      </c>
      <c r="D2564" s="5" t="str">
        <f t="shared" si="121"/>
        <v>2024</v>
      </c>
      <c r="E2564" s="3" t="s">
        <v>4857</v>
      </c>
      <c r="F2564" s="3" t="s">
        <v>17</v>
      </c>
      <c r="G2564" s="3" t="s">
        <v>51</v>
      </c>
      <c r="H2564" s="3" t="s">
        <v>77</v>
      </c>
      <c r="I2564" s="3" t="s">
        <v>78</v>
      </c>
      <c r="J2564" s="3" t="s">
        <v>4858</v>
      </c>
      <c r="K2564" s="3">
        <v>3</v>
      </c>
      <c r="L2564" s="3">
        <v>51519</v>
      </c>
      <c r="M2564" s="3">
        <f t="shared" si="122"/>
        <v>154557</v>
      </c>
      <c r="N2564" s="6">
        <f>Table2[[#This Row],[revenue]]/Table2[[#This Row],[Order ID]]</f>
        <v>12.302555122184192</v>
      </c>
      <c r="O2564" s="3" t="str" cm="1">
        <f t="array" ref="O2564">_xlfn.IFS(M2564&lt;=150000,"regular",M2564&lt;=300000,"premium",M2564&lt;=500000,"VIP")</f>
        <v>premium</v>
      </c>
    </row>
    <row r="2565" spans="1:15" x14ac:dyDescent="0.25">
      <c r="A2565" s="3">
        <v>12564</v>
      </c>
      <c r="B2565" s="5">
        <v>45628</v>
      </c>
      <c r="C2565" s="5" t="str">
        <f t="shared" si="120"/>
        <v>Dec</v>
      </c>
      <c r="D2565" s="5" t="str">
        <f t="shared" si="121"/>
        <v>2024</v>
      </c>
      <c r="E2565" s="3" t="s">
        <v>4859</v>
      </c>
      <c r="F2565" s="3" t="s">
        <v>11</v>
      </c>
      <c r="G2565" s="3" t="s">
        <v>138</v>
      </c>
      <c r="H2565" s="3" t="s">
        <v>13</v>
      </c>
      <c r="I2565" s="3" t="s">
        <v>91</v>
      </c>
      <c r="J2565" s="3" t="s">
        <v>993</v>
      </c>
      <c r="K2565" s="3">
        <v>5</v>
      </c>
      <c r="L2565" s="3">
        <v>15267</v>
      </c>
      <c r="M2565" s="3">
        <f t="shared" si="122"/>
        <v>76335</v>
      </c>
      <c r="N2565" s="6">
        <f>Table2[[#This Row],[revenue]]/Table2[[#This Row],[Order ID]]</f>
        <v>6.075692454632283</v>
      </c>
      <c r="O2565" s="3" t="str" cm="1">
        <f t="array" ref="O2565">_xlfn.IFS(M2565&lt;=150000,"regular",M2565&lt;=300000,"premium",M2565&lt;=500000,"VIP")</f>
        <v>regular</v>
      </c>
    </row>
    <row r="2566" spans="1:15" x14ac:dyDescent="0.25">
      <c r="A2566" s="3">
        <v>12565</v>
      </c>
      <c r="B2566" s="5">
        <v>45281</v>
      </c>
      <c r="C2566" s="5" t="str">
        <f t="shared" si="120"/>
        <v>Dec</v>
      </c>
      <c r="D2566" s="5" t="str">
        <f t="shared" si="121"/>
        <v>2023</v>
      </c>
      <c r="E2566" s="3" t="s">
        <v>4860</v>
      </c>
      <c r="F2566" s="3" t="s">
        <v>17</v>
      </c>
      <c r="G2566" s="3" t="s">
        <v>18</v>
      </c>
      <c r="H2566" s="3" t="s">
        <v>120</v>
      </c>
      <c r="I2566" s="3" t="s">
        <v>155</v>
      </c>
      <c r="J2566" s="3" t="s">
        <v>4861</v>
      </c>
      <c r="K2566" s="3">
        <v>4</v>
      </c>
      <c r="L2566" s="3">
        <v>47990</v>
      </c>
      <c r="M2566" s="3">
        <f t="shared" si="122"/>
        <v>191960</v>
      </c>
      <c r="N2566" s="6">
        <f>Table2[[#This Row],[revenue]]/Table2[[#This Row],[Order ID]]</f>
        <v>15.277357739753283</v>
      </c>
      <c r="O2566" s="3" t="str" cm="1">
        <f t="array" ref="O2566">_xlfn.IFS(M2566&lt;=150000,"regular",M2566&lt;=300000,"premium",M2566&lt;=500000,"VIP")</f>
        <v>premium</v>
      </c>
    </row>
    <row r="2567" spans="1:15" x14ac:dyDescent="0.25">
      <c r="A2567" s="3">
        <v>12566</v>
      </c>
      <c r="B2567" s="5">
        <v>45759</v>
      </c>
      <c r="C2567" s="5" t="str">
        <f t="shared" si="120"/>
        <v>Apr</v>
      </c>
      <c r="D2567" s="5" t="str">
        <f t="shared" si="121"/>
        <v>2025</v>
      </c>
      <c r="E2567" s="3" t="s">
        <v>4862</v>
      </c>
      <c r="F2567" s="3" t="s">
        <v>23</v>
      </c>
      <c r="G2567" s="3" t="s">
        <v>76</v>
      </c>
      <c r="H2567" s="3" t="s">
        <v>67</v>
      </c>
      <c r="I2567" s="3" t="s">
        <v>231</v>
      </c>
      <c r="J2567" s="3" t="s">
        <v>4863</v>
      </c>
      <c r="K2567" s="3">
        <v>3</v>
      </c>
      <c r="L2567" s="3">
        <v>14918</v>
      </c>
      <c r="M2567" s="3">
        <f t="shared" si="122"/>
        <v>44754</v>
      </c>
      <c r="N2567" s="6">
        <f>Table2[[#This Row],[revenue]]/Table2[[#This Row],[Order ID]]</f>
        <v>3.5615151997453447</v>
      </c>
      <c r="O2567" s="3" t="str" cm="1">
        <f t="array" ref="O2567">_xlfn.IFS(M2567&lt;=150000,"regular",M2567&lt;=300000,"premium",M2567&lt;=500000,"VIP")</f>
        <v>regular</v>
      </c>
    </row>
    <row r="2568" spans="1:15" x14ac:dyDescent="0.25">
      <c r="A2568" s="3">
        <v>12567</v>
      </c>
      <c r="B2568" s="5">
        <v>45760</v>
      </c>
      <c r="C2568" s="5" t="str">
        <f t="shared" si="120"/>
        <v>Apr</v>
      </c>
      <c r="D2568" s="5" t="str">
        <f t="shared" si="121"/>
        <v>2025</v>
      </c>
      <c r="E2568" s="3" t="s">
        <v>4864</v>
      </c>
      <c r="F2568" s="3" t="s">
        <v>11</v>
      </c>
      <c r="G2568" s="3" t="s">
        <v>61</v>
      </c>
      <c r="H2568" s="3" t="s">
        <v>39</v>
      </c>
      <c r="I2568" s="3" t="s">
        <v>132</v>
      </c>
      <c r="J2568" s="3" t="s">
        <v>4865</v>
      </c>
      <c r="K2568" s="3">
        <v>2</v>
      </c>
      <c r="L2568" s="3">
        <v>39132</v>
      </c>
      <c r="M2568" s="3">
        <f t="shared" si="122"/>
        <v>78264</v>
      </c>
      <c r="N2568" s="6">
        <f>Table2[[#This Row],[revenue]]/Table2[[#This Row],[Order ID]]</f>
        <v>6.2277393172594895</v>
      </c>
      <c r="O2568" s="3" t="str" cm="1">
        <f t="array" ref="O2568">_xlfn.IFS(M2568&lt;=150000,"regular",M2568&lt;=300000,"premium",M2568&lt;=500000,"VIP")</f>
        <v>regular</v>
      </c>
    </row>
    <row r="2569" spans="1:15" x14ac:dyDescent="0.25">
      <c r="A2569" s="3">
        <v>12568</v>
      </c>
      <c r="B2569" s="5">
        <v>45334</v>
      </c>
      <c r="C2569" s="5" t="str">
        <f t="shared" si="120"/>
        <v>Feb</v>
      </c>
      <c r="D2569" s="5" t="str">
        <f t="shared" si="121"/>
        <v>2024</v>
      </c>
      <c r="E2569" s="3" t="s">
        <v>4866</v>
      </c>
      <c r="F2569" s="3" t="s">
        <v>11</v>
      </c>
      <c r="G2569" s="3" t="s">
        <v>12</v>
      </c>
      <c r="H2569" s="3" t="s">
        <v>35</v>
      </c>
      <c r="I2569" s="3" t="s">
        <v>437</v>
      </c>
      <c r="J2569" s="3" t="s">
        <v>4867</v>
      </c>
      <c r="K2569" s="3">
        <v>4</v>
      </c>
      <c r="L2569" s="3">
        <v>39573</v>
      </c>
      <c r="M2569" s="3">
        <f t="shared" si="122"/>
        <v>158292</v>
      </c>
      <c r="N2569" s="6">
        <f>Table2[[#This Row],[revenue]]/Table2[[#This Row],[Order ID]]</f>
        <v>12.59484404837683</v>
      </c>
      <c r="O2569" s="3" t="str" cm="1">
        <f t="array" ref="O2569">_xlfn.IFS(M2569&lt;=150000,"regular",M2569&lt;=300000,"premium",M2569&lt;=500000,"VIP")</f>
        <v>premium</v>
      </c>
    </row>
    <row r="2570" spans="1:15" x14ac:dyDescent="0.25">
      <c r="A2570" s="3">
        <v>12569</v>
      </c>
      <c r="B2570" s="5">
        <v>45676</v>
      </c>
      <c r="C2570" s="5" t="str">
        <f t="shared" si="120"/>
        <v>Jan</v>
      </c>
      <c r="D2570" s="5" t="str">
        <f t="shared" si="121"/>
        <v>2025</v>
      </c>
      <c r="E2570" s="3" t="s">
        <v>4868</v>
      </c>
      <c r="F2570" s="3" t="s">
        <v>17</v>
      </c>
      <c r="G2570" s="3" t="s">
        <v>158</v>
      </c>
      <c r="H2570" s="3" t="s">
        <v>67</v>
      </c>
      <c r="I2570" s="3" t="s">
        <v>400</v>
      </c>
      <c r="J2570" s="3" t="s">
        <v>2992</v>
      </c>
      <c r="K2570" s="3">
        <v>2</v>
      </c>
      <c r="L2570" s="3">
        <v>29072</v>
      </c>
      <c r="M2570" s="3">
        <f t="shared" si="122"/>
        <v>58144</v>
      </c>
      <c r="N2570" s="6">
        <f>Table2[[#This Row],[revenue]]/Table2[[#This Row],[Order ID]]</f>
        <v>4.6259845652000955</v>
      </c>
      <c r="O2570" s="3" t="str" cm="1">
        <f t="array" ref="O2570">_xlfn.IFS(M2570&lt;=150000,"regular",M2570&lt;=300000,"premium",M2570&lt;=500000,"VIP")</f>
        <v>regular</v>
      </c>
    </row>
    <row r="2571" spans="1:15" x14ac:dyDescent="0.25">
      <c r="A2571" s="3">
        <v>12570</v>
      </c>
      <c r="B2571" s="5">
        <v>45703</v>
      </c>
      <c r="C2571" s="5" t="str">
        <f t="shared" si="120"/>
        <v>Feb</v>
      </c>
      <c r="D2571" s="5" t="str">
        <f t="shared" si="121"/>
        <v>2025</v>
      </c>
      <c r="E2571" s="3" t="s">
        <v>4869</v>
      </c>
      <c r="F2571" s="3" t="s">
        <v>17</v>
      </c>
      <c r="G2571" s="3" t="s">
        <v>18</v>
      </c>
      <c r="H2571" s="3" t="s">
        <v>25</v>
      </c>
      <c r="I2571" s="3" t="s">
        <v>218</v>
      </c>
      <c r="J2571" s="3" t="s">
        <v>4870</v>
      </c>
      <c r="K2571" s="3">
        <v>4</v>
      </c>
      <c r="L2571" s="3">
        <v>52378</v>
      </c>
      <c r="M2571" s="3">
        <f t="shared" si="122"/>
        <v>209512</v>
      </c>
      <c r="N2571" s="6">
        <f>Table2[[#This Row],[revenue]]/Table2[[#This Row],[Order ID]]</f>
        <v>16.667621320604614</v>
      </c>
      <c r="O2571" s="3" t="str" cm="1">
        <f t="array" ref="O2571">_xlfn.IFS(M2571&lt;=150000,"regular",M2571&lt;=300000,"premium",M2571&lt;=500000,"VIP")</f>
        <v>premium</v>
      </c>
    </row>
    <row r="2572" spans="1:15" x14ac:dyDescent="0.25">
      <c r="A2572" s="3">
        <v>12571</v>
      </c>
      <c r="B2572" s="5">
        <v>45401</v>
      </c>
      <c r="C2572" s="5" t="str">
        <f t="shared" si="120"/>
        <v>Apr</v>
      </c>
      <c r="D2572" s="5" t="str">
        <f t="shared" si="121"/>
        <v>2024</v>
      </c>
      <c r="E2572" s="3" t="s">
        <v>4871</v>
      </c>
      <c r="F2572" s="3" t="s">
        <v>33</v>
      </c>
      <c r="G2572" s="3" t="s">
        <v>43</v>
      </c>
      <c r="H2572" s="3" t="s">
        <v>13</v>
      </c>
      <c r="I2572" s="3" t="s">
        <v>282</v>
      </c>
      <c r="J2572" s="3" t="s">
        <v>4872</v>
      </c>
      <c r="K2572" s="3">
        <v>3</v>
      </c>
      <c r="L2572" s="3">
        <v>51918</v>
      </c>
      <c r="M2572" s="3">
        <f t="shared" si="122"/>
        <v>155754</v>
      </c>
      <c r="N2572" s="6">
        <f>Table2[[#This Row],[revenue]]/Table2[[#This Row],[Order ID]]</f>
        <v>12.389945111765174</v>
      </c>
      <c r="O2572" s="3" t="str" cm="1">
        <f t="array" ref="O2572">_xlfn.IFS(M2572&lt;=150000,"regular",M2572&lt;=300000,"premium",M2572&lt;=500000,"VIP")</f>
        <v>premium</v>
      </c>
    </row>
    <row r="2573" spans="1:15" x14ac:dyDescent="0.25">
      <c r="A2573" s="3">
        <v>12572</v>
      </c>
      <c r="B2573" s="5">
        <v>45496</v>
      </c>
      <c r="C2573" s="5" t="str">
        <f t="shared" si="120"/>
        <v>Jul</v>
      </c>
      <c r="D2573" s="5" t="str">
        <f t="shared" si="121"/>
        <v>2024</v>
      </c>
      <c r="E2573" s="3" t="s">
        <v>4873</v>
      </c>
      <c r="F2573" s="3" t="s">
        <v>33</v>
      </c>
      <c r="G2573" s="3" t="s">
        <v>94</v>
      </c>
      <c r="H2573" s="3" t="s">
        <v>87</v>
      </c>
      <c r="I2573" s="3" t="s">
        <v>88</v>
      </c>
      <c r="J2573" s="3" t="s">
        <v>4874</v>
      </c>
      <c r="K2573" s="3">
        <v>3</v>
      </c>
      <c r="L2573" s="3">
        <v>78172</v>
      </c>
      <c r="M2573" s="3">
        <f t="shared" si="122"/>
        <v>234516</v>
      </c>
      <c r="N2573" s="6">
        <f>Table2[[#This Row],[revenue]]/Table2[[#This Row],[Order ID]]</f>
        <v>18.653833916640153</v>
      </c>
      <c r="O2573" s="3" t="str" cm="1">
        <f t="array" ref="O2573">_xlfn.IFS(M2573&lt;=150000,"regular",M2573&lt;=300000,"premium",M2573&lt;=500000,"VIP")</f>
        <v>premium</v>
      </c>
    </row>
    <row r="2574" spans="1:15" x14ac:dyDescent="0.25">
      <c r="A2574" s="3">
        <v>12573</v>
      </c>
      <c r="B2574" s="5">
        <v>45704</v>
      </c>
      <c r="C2574" s="5" t="str">
        <f t="shared" si="120"/>
        <v>Feb</v>
      </c>
      <c r="D2574" s="5" t="str">
        <f t="shared" si="121"/>
        <v>2025</v>
      </c>
      <c r="E2574" s="3" t="s">
        <v>4875</v>
      </c>
      <c r="F2574" s="3" t="s">
        <v>33</v>
      </c>
      <c r="G2574" s="3" t="s">
        <v>34</v>
      </c>
      <c r="H2574" s="3" t="s">
        <v>19</v>
      </c>
      <c r="I2574" s="3" t="s">
        <v>20</v>
      </c>
      <c r="J2574" s="3" t="s">
        <v>4876</v>
      </c>
      <c r="K2574" s="3">
        <v>3</v>
      </c>
      <c r="L2574" s="3">
        <v>68680</v>
      </c>
      <c r="M2574" s="3">
        <f t="shared" si="122"/>
        <v>206040</v>
      </c>
      <c r="N2574" s="6">
        <f>Table2[[#This Row],[revenue]]/Table2[[#This Row],[Order ID]]</f>
        <v>16.387497017418276</v>
      </c>
      <c r="O2574" s="3" t="str" cm="1">
        <f t="array" ref="O2574">_xlfn.IFS(M2574&lt;=150000,"regular",M2574&lt;=300000,"premium",M2574&lt;=500000,"VIP")</f>
        <v>premium</v>
      </c>
    </row>
    <row r="2575" spans="1:15" x14ac:dyDescent="0.25">
      <c r="A2575" s="3">
        <v>12574</v>
      </c>
      <c r="B2575" s="5">
        <v>45259</v>
      </c>
      <c r="C2575" s="5" t="str">
        <f t="shared" si="120"/>
        <v>Nov</v>
      </c>
      <c r="D2575" s="5" t="str">
        <f t="shared" si="121"/>
        <v>2023</v>
      </c>
      <c r="E2575" s="3" t="s">
        <v>4877</v>
      </c>
      <c r="F2575" s="3" t="s">
        <v>33</v>
      </c>
      <c r="G2575" s="3" t="s">
        <v>101</v>
      </c>
      <c r="H2575" s="3" t="s">
        <v>87</v>
      </c>
      <c r="I2575" s="3" t="s">
        <v>205</v>
      </c>
      <c r="J2575" s="3" t="s">
        <v>4878</v>
      </c>
      <c r="K2575" s="3">
        <v>2</v>
      </c>
      <c r="L2575" s="3">
        <v>75516</v>
      </c>
      <c r="M2575" s="3">
        <f t="shared" si="122"/>
        <v>151032</v>
      </c>
      <c r="N2575" s="6">
        <f>Table2[[#This Row],[revenue]]/Table2[[#This Row],[Order ID]]</f>
        <v>12.011452202958486</v>
      </c>
      <c r="O2575" s="3" t="str" cm="1">
        <f t="array" ref="O2575">_xlfn.IFS(M2575&lt;=150000,"regular",M2575&lt;=300000,"premium",M2575&lt;=500000,"VIP")</f>
        <v>premium</v>
      </c>
    </row>
    <row r="2576" spans="1:15" x14ac:dyDescent="0.25">
      <c r="A2576" s="3">
        <v>12575</v>
      </c>
      <c r="B2576" s="5">
        <v>45498</v>
      </c>
      <c r="C2576" s="5" t="str">
        <f t="shared" si="120"/>
        <v>Jul</v>
      </c>
      <c r="D2576" s="5" t="str">
        <f t="shared" si="121"/>
        <v>2024</v>
      </c>
      <c r="E2576" s="3" t="s">
        <v>4879</v>
      </c>
      <c r="F2576" s="3" t="s">
        <v>17</v>
      </c>
      <c r="G2576" s="3" t="s">
        <v>66</v>
      </c>
      <c r="H2576" s="3" t="s">
        <v>35</v>
      </c>
      <c r="I2576" s="3" t="s">
        <v>44</v>
      </c>
      <c r="J2576" s="3" t="s">
        <v>4880</v>
      </c>
      <c r="K2576" s="3">
        <v>2</v>
      </c>
      <c r="L2576" s="3">
        <v>38898</v>
      </c>
      <c r="M2576" s="3">
        <f t="shared" si="122"/>
        <v>77796</v>
      </c>
      <c r="N2576" s="6">
        <f>Table2[[#This Row],[revenue]]/Table2[[#This Row],[Order ID]]</f>
        <v>6.1865606361829029</v>
      </c>
      <c r="O2576" s="3" t="str" cm="1">
        <f t="array" ref="O2576">_xlfn.IFS(M2576&lt;=150000,"regular",M2576&lt;=300000,"premium",M2576&lt;=500000,"VIP")</f>
        <v>regular</v>
      </c>
    </row>
    <row r="2577" spans="1:15" x14ac:dyDescent="0.25">
      <c r="A2577" s="3">
        <v>12576</v>
      </c>
      <c r="B2577" s="5">
        <v>45470</v>
      </c>
      <c r="C2577" s="5" t="str">
        <f t="shared" si="120"/>
        <v>Jun</v>
      </c>
      <c r="D2577" s="5" t="str">
        <f t="shared" si="121"/>
        <v>2024</v>
      </c>
      <c r="E2577" s="3" t="s">
        <v>4881</v>
      </c>
      <c r="F2577" s="3" t="s">
        <v>17</v>
      </c>
      <c r="G2577" s="3" t="s">
        <v>51</v>
      </c>
      <c r="H2577" s="3" t="s">
        <v>62</v>
      </c>
      <c r="I2577" s="3" t="s">
        <v>106</v>
      </c>
      <c r="J2577" s="3" t="s">
        <v>2970</v>
      </c>
      <c r="K2577" s="3">
        <v>2</v>
      </c>
      <c r="L2577" s="3">
        <v>15336</v>
      </c>
      <c r="M2577" s="3">
        <f t="shared" si="122"/>
        <v>30672</v>
      </c>
      <c r="N2577" s="6">
        <f>Table2[[#This Row],[revenue]]/Table2[[#This Row],[Order ID]]</f>
        <v>2.4389312977099236</v>
      </c>
      <c r="O2577" s="3" t="str" cm="1">
        <f t="array" ref="O2577">_xlfn.IFS(M2577&lt;=150000,"regular",M2577&lt;=300000,"premium",M2577&lt;=500000,"VIP")</f>
        <v>regular</v>
      </c>
    </row>
    <row r="2578" spans="1:15" x14ac:dyDescent="0.25">
      <c r="A2578" s="3">
        <v>12577</v>
      </c>
      <c r="B2578" s="5">
        <v>45826</v>
      </c>
      <c r="C2578" s="5" t="str">
        <f t="shared" si="120"/>
        <v>Jun</v>
      </c>
      <c r="D2578" s="5" t="str">
        <f t="shared" si="121"/>
        <v>2025</v>
      </c>
      <c r="E2578" s="3" t="s">
        <v>4882</v>
      </c>
      <c r="F2578" s="3" t="s">
        <v>11</v>
      </c>
      <c r="G2578" s="3" t="s">
        <v>12</v>
      </c>
      <c r="H2578" s="3" t="s">
        <v>120</v>
      </c>
      <c r="I2578" s="3" t="s">
        <v>150</v>
      </c>
      <c r="J2578" s="3" t="s">
        <v>198</v>
      </c>
      <c r="K2578" s="3">
        <v>5</v>
      </c>
      <c r="L2578" s="3">
        <v>61719</v>
      </c>
      <c r="M2578" s="3">
        <f t="shared" si="122"/>
        <v>308595</v>
      </c>
      <c r="N2578" s="6">
        <f>Table2[[#This Row],[revenue]]/Table2[[#This Row],[Order ID]]</f>
        <v>24.536455434523337</v>
      </c>
      <c r="O2578" s="3" t="str" cm="1">
        <f t="array" ref="O2578">_xlfn.IFS(M2578&lt;=150000,"regular",M2578&lt;=300000,"premium",M2578&lt;=500000,"VIP")</f>
        <v>VIP</v>
      </c>
    </row>
    <row r="2579" spans="1:15" x14ac:dyDescent="0.25">
      <c r="A2579" s="3">
        <v>12578</v>
      </c>
      <c r="B2579" s="5">
        <v>45924</v>
      </c>
      <c r="C2579" s="5" t="str">
        <f t="shared" si="120"/>
        <v>Sep</v>
      </c>
      <c r="D2579" s="5" t="str">
        <f t="shared" si="121"/>
        <v>2025</v>
      </c>
      <c r="E2579" s="3" t="s">
        <v>4883</v>
      </c>
      <c r="F2579" s="3" t="s">
        <v>11</v>
      </c>
      <c r="G2579" s="3" t="s">
        <v>138</v>
      </c>
      <c r="H2579" s="3" t="s">
        <v>35</v>
      </c>
      <c r="I2579" s="3" t="s">
        <v>36</v>
      </c>
      <c r="J2579" s="3" t="s">
        <v>4184</v>
      </c>
      <c r="K2579" s="3">
        <v>4</v>
      </c>
      <c r="L2579" s="3">
        <v>40541</v>
      </c>
      <c r="M2579" s="3">
        <f t="shared" si="122"/>
        <v>162164</v>
      </c>
      <c r="N2579" s="6">
        <f>Table2[[#This Row],[revenue]]/Table2[[#This Row],[Order ID]]</f>
        <v>12.892669740817301</v>
      </c>
      <c r="O2579" s="3" t="str" cm="1">
        <f t="array" ref="O2579">_xlfn.IFS(M2579&lt;=150000,"regular",M2579&lt;=300000,"premium",M2579&lt;=500000,"VIP")</f>
        <v>premium</v>
      </c>
    </row>
    <row r="2580" spans="1:15" x14ac:dyDescent="0.25">
      <c r="A2580" s="3">
        <v>12579</v>
      </c>
      <c r="B2580" s="5">
        <v>45577</v>
      </c>
      <c r="C2580" s="5" t="str">
        <f t="shared" si="120"/>
        <v>Oct</v>
      </c>
      <c r="D2580" s="5" t="str">
        <f t="shared" si="121"/>
        <v>2024</v>
      </c>
      <c r="E2580" s="3" t="s">
        <v>2294</v>
      </c>
      <c r="F2580" s="3" t="s">
        <v>23</v>
      </c>
      <c r="G2580" s="3" t="s">
        <v>29</v>
      </c>
      <c r="H2580" s="3" t="s">
        <v>19</v>
      </c>
      <c r="I2580" s="3" t="s">
        <v>98</v>
      </c>
      <c r="J2580" s="3" t="s">
        <v>727</v>
      </c>
      <c r="K2580" s="3">
        <v>2</v>
      </c>
      <c r="L2580" s="3">
        <v>9193</v>
      </c>
      <c r="M2580" s="3">
        <f t="shared" si="122"/>
        <v>18386</v>
      </c>
      <c r="N2580" s="6">
        <f>Table2[[#This Row],[revenue]]/Table2[[#This Row],[Order ID]]</f>
        <v>1.4616424199061928</v>
      </c>
      <c r="O2580" s="3" t="str" cm="1">
        <f t="array" ref="O2580">_xlfn.IFS(M2580&lt;=150000,"regular",M2580&lt;=300000,"premium",M2580&lt;=500000,"VIP")</f>
        <v>regular</v>
      </c>
    </row>
    <row r="2581" spans="1:15" x14ac:dyDescent="0.25">
      <c r="A2581" s="3">
        <v>12580</v>
      </c>
      <c r="B2581" s="5">
        <v>45223</v>
      </c>
      <c r="C2581" s="5" t="str">
        <f t="shared" si="120"/>
        <v>Oct</v>
      </c>
      <c r="D2581" s="5" t="str">
        <f t="shared" si="121"/>
        <v>2023</v>
      </c>
      <c r="E2581" s="3" t="s">
        <v>4884</v>
      </c>
      <c r="F2581" s="3" t="s">
        <v>11</v>
      </c>
      <c r="G2581" s="3" t="s">
        <v>61</v>
      </c>
      <c r="H2581" s="3" t="s">
        <v>77</v>
      </c>
      <c r="I2581" s="3" t="s">
        <v>287</v>
      </c>
      <c r="J2581" s="3" t="s">
        <v>4885</v>
      </c>
      <c r="K2581" s="3">
        <v>1</v>
      </c>
      <c r="L2581" s="3">
        <v>66153</v>
      </c>
      <c r="M2581" s="3">
        <f t="shared" si="122"/>
        <v>66153</v>
      </c>
      <c r="N2581" s="6">
        <f>Table2[[#This Row],[revenue]]/Table2[[#This Row],[Order ID]]</f>
        <v>5.2585850556438789</v>
      </c>
      <c r="O2581" s="3" t="str" cm="1">
        <f t="array" ref="O2581">_xlfn.IFS(M2581&lt;=150000,"regular",M2581&lt;=300000,"premium",M2581&lt;=500000,"VIP")</f>
        <v>regular</v>
      </c>
    </row>
    <row r="2582" spans="1:15" x14ac:dyDescent="0.25">
      <c r="A2582" s="3">
        <v>12581</v>
      </c>
      <c r="B2582" s="5">
        <v>45268</v>
      </c>
      <c r="C2582" s="5" t="str">
        <f t="shared" si="120"/>
        <v>Dec</v>
      </c>
      <c r="D2582" s="5" t="str">
        <f t="shared" si="121"/>
        <v>2023</v>
      </c>
      <c r="E2582" s="3" t="s">
        <v>4886</v>
      </c>
      <c r="F2582" s="3" t="s">
        <v>33</v>
      </c>
      <c r="G2582" s="3" t="s">
        <v>43</v>
      </c>
      <c r="H2582" s="3" t="s">
        <v>62</v>
      </c>
      <c r="I2582" s="3" t="s">
        <v>142</v>
      </c>
      <c r="J2582" s="3" t="s">
        <v>2905</v>
      </c>
      <c r="K2582" s="3">
        <v>4</v>
      </c>
      <c r="L2582" s="3">
        <v>20415</v>
      </c>
      <c r="M2582" s="3">
        <f t="shared" si="122"/>
        <v>81660</v>
      </c>
      <c r="N2582" s="6">
        <f>Table2[[#This Row],[revenue]]/Table2[[#This Row],[Order ID]]</f>
        <v>6.490740004769096</v>
      </c>
      <c r="O2582" s="3" t="str" cm="1">
        <f t="array" ref="O2582">_xlfn.IFS(M2582&lt;=150000,"regular",M2582&lt;=300000,"premium",M2582&lt;=500000,"VIP")</f>
        <v>regular</v>
      </c>
    </row>
    <row r="2583" spans="1:15" x14ac:dyDescent="0.25">
      <c r="A2583" s="3">
        <v>12582</v>
      </c>
      <c r="B2583" s="5">
        <v>45343</v>
      </c>
      <c r="C2583" s="5" t="str">
        <f t="shared" si="120"/>
        <v>Feb</v>
      </c>
      <c r="D2583" s="5" t="str">
        <f t="shared" si="121"/>
        <v>2024</v>
      </c>
      <c r="E2583" s="3" t="s">
        <v>4887</v>
      </c>
      <c r="F2583" s="3" t="s">
        <v>23</v>
      </c>
      <c r="G2583" s="3" t="s">
        <v>24</v>
      </c>
      <c r="H2583" s="3" t="s">
        <v>62</v>
      </c>
      <c r="I2583" s="3" t="s">
        <v>63</v>
      </c>
      <c r="J2583" s="3" t="s">
        <v>4888</v>
      </c>
      <c r="K2583" s="3">
        <v>4</v>
      </c>
      <c r="L2583" s="3">
        <v>59972</v>
      </c>
      <c r="M2583" s="3">
        <f t="shared" si="122"/>
        <v>239888</v>
      </c>
      <c r="N2583" s="6">
        <f>Table2[[#This Row],[revenue]]/Table2[[#This Row],[Order ID]]</f>
        <v>19.065967254808456</v>
      </c>
      <c r="O2583" s="3" t="str" cm="1">
        <f t="array" ref="O2583">_xlfn.IFS(M2583&lt;=150000,"regular",M2583&lt;=300000,"premium",M2583&lt;=500000,"VIP")</f>
        <v>premium</v>
      </c>
    </row>
    <row r="2584" spans="1:15" x14ac:dyDescent="0.25">
      <c r="A2584" s="3">
        <v>12583</v>
      </c>
      <c r="B2584" s="5">
        <v>45867</v>
      </c>
      <c r="C2584" s="5" t="str">
        <f t="shared" si="120"/>
        <v>Jul</v>
      </c>
      <c r="D2584" s="5" t="str">
        <f t="shared" si="121"/>
        <v>2025</v>
      </c>
      <c r="E2584" s="3" t="s">
        <v>1604</v>
      </c>
      <c r="F2584" s="3" t="s">
        <v>17</v>
      </c>
      <c r="G2584" s="3" t="s">
        <v>66</v>
      </c>
      <c r="H2584" s="3" t="s">
        <v>120</v>
      </c>
      <c r="I2584" s="3" t="s">
        <v>139</v>
      </c>
      <c r="J2584" s="3" t="s">
        <v>4889</v>
      </c>
      <c r="K2584" s="3">
        <v>1</v>
      </c>
      <c r="L2584" s="3">
        <v>68857</v>
      </c>
      <c r="M2584" s="3">
        <f t="shared" si="122"/>
        <v>68857</v>
      </c>
      <c r="N2584" s="6">
        <f>Table2[[#This Row],[revenue]]/Table2[[#This Row],[Order ID]]</f>
        <v>5.4722244297862197</v>
      </c>
      <c r="O2584" s="3" t="str" cm="1">
        <f t="array" ref="O2584">_xlfn.IFS(M2584&lt;=150000,"regular",M2584&lt;=300000,"premium",M2584&lt;=500000,"VIP")</f>
        <v>regular</v>
      </c>
    </row>
    <row r="2585" spans="1:15" x14ac:dyDescent="0.25">
      <c r="A2585" s="3">
        <v>12584</v>
      </c>
      <c r="B2585" s="5">
        <v>45369</v>
      </c>
      <c r="C2585" s="5" t="str">
        <f t="shared" si="120"/>
        <v>Mar</v>
      </c>
      <c r="D2585" s="5" t="str">
        <f t="shared" si="121"/>
        <v>2024</v>
      </c>
      <c r="E2585" s="3" t="s">
        <v>4890</v>
      </c>
      <c r="F2585" s="3" t="s">
        <v>33</v>
      </c>
      <c r="G2585" s="3" t="s">
        <v>94</v>
      </c>
      <c r="H2585" s="3" t="s">
        <v>35</v>
      </c>
      <c r="I2585" s="3" t="s">
        <v>71</v>
      </c>
      <c r="J2585" s="3" t="s">
        <v>1884</v>
      </c>
      <c r="K2585" s="3">
        <v>1</v>
      </c>
      <c r="L2585" s="3">
        <v>32572</v>
      </c>
      <c r="M2585" s="3">
        <f t="shared" si="122"/>
        <v>32572</v>
      </c>
      <c r="N2585" s="6">
        <f>Table2[[#This Row],[revenue]]/Table2[[#This Row],[Order ID]]</f>
        <v>2.5883661792752704</v>
      </c>
      <c r="O2585" s="3" t="str" cm="1">
        <f t="array" ref="O2585">_xlfn.IFS(M2585&lt;=150000,"regular",M2585&lt;=300000,"premium",M2585&lt;=500000,"VIP")</f>
        <v>regular</v>
      </c>
    </row>
    <row r="2586" spans="1:15" x14ac:dyDescent="0.25">
      <c r="A2586" s="3">
        <v>12585</v>
      </c>
      <c r="B2586" s="5">
        <v>45366</v>
      </c>
      <c r="C2586" s="5" t="str">
        <f t="shared" si="120"/>
        <v>Mar</v>
      </c>
      <c r="D2586" s="5" t="str">
        <f t="shared" si="121"/>
        <v>2024</v>
      </c>
      <c r="E2586" s="3" t="s">
        <v>4891</v>
      </c>
      <c r="F2586" s="3" t="s">
        <v>33</v>
      </c>
      <c r="G2586" s="3" t="s">
        <v>34</v>
      </c>
      <c r="H2586" s="3" t="s">
        <v>35</v>
      </c>
      <c r="I2586" s="3" t="s">
        <v>437</v>
      </c>
      <c r="J2586" s="3" t="s">
        <v>4892</v>
      </c>
      <c r="K2586" s="3">
        <v>2</v>
      </c>
      <c r="L2586" s="3">
        <v>2713</v>
      </c>
      <c r="M2586" s="3">
        <f t="shared" si="122"/>
        <v>5426</v>
      </c>
      <c r="N2586" s="6">
        <f>Table2[[#This Row],[revenue]]/Table2[[#This Row],[Order ID]]</f>
        <v>0.43114819229241158</v>
      </c>
      <c r="O2586" s="3" t="str" cm="1">
        <f t="array" ref="O2586">_xlfn.IFS(M2586&lt;=150000,"regular",M2586&lt;=300000,"premium",M2586&lt;=500000,"VIP")</f>
        <v>regular</v>
      </c>
    </row>
    <row r="2587" spans="1:15" x14ac:dyDescent="0.25">
      <c r="A2587" s="3">
        <v>12586</v>
      </c>
      <c r="B2587" s="5">
        <v>45484</v>
      </c>
      <c r="C2587" s="5" t="str">
        <f t="shared" si="120"/>
        <v>Jul</v>
      </c>
      <c r="D2587" s="5" t="str">
        <f t="shared" si="121"/>
        <v>2024</v>
      </c>
      <c r="E2587" s="3" t="s">
        <v>4893</v>
      </c>
      <c r="F2587" s="3" t="s">
        <v>33</v>
      </c>
      <c r="G2587" s="3" t="s">
        <v>55</v>
      </c>
      <c r="H2587" s="3" t="s">
        <v>67</v>
      </c>
      <c r="I2587" s="3" t="s">
        <v>195</v>
      </c>
      <c r="J2587" s="3" t="s">
        <v>3974</v>
      </c>
      <c r="K2587" s="3">
        <v>4</v>
      </c>
      <c r="L2587" s="3">
        <v>38541</v>
      </c>
      <c r="M2587" s="3">
        <f t="shared" si="122"/>
        <v>154164</v>
      </c>
      <c r="N2587" s="6">
        <f>Table2[[#This Row],[revenue]]/Table2[[#This Row],[Order ID]]</f>
        <v>12.248847926267281</v>
      </c>
      <c r="O2587" s="3" t="str" cm="1">
        <f t="array" ref="O2587">_xlfn.IFS(M2587&lt;=150000,"regular",M2587&lt;=300000,"premium",M2587&lt;=500000,"VIP")</f>
        <v>premium</v>
      </c>
    </row>
    <row r="2588" spans="1:15" x14ac:dyDescent="0.25">
      <c r="A2588" s="3">
        <v>12587</v>
      </c>
      <c r="B2588" s="5">
        <v>45819</v>
      </c>
      <c r="C2588" s="5" t="str">
        <f t="shared" si="120"/>
        <v>Jun</v>
      </c>
      <c r="D2588" s="5" t="str">
        <f t="shared" si="121"/>
        <v>2025</v>
      </c>
      <c r="E2588" s="3" t="s">
        <v>4894</v>
      </c>
      <c r="F2588" s="3" t="s">
        <v>23</v>
      </c>
      <c r="G2588" s="3" t="s">
        <v>135</v>
      </c>
      <c r="H2588" s="3" t="s">
        <v>62</v>
      </c>
      <c r="I2588" s="3" t="s">
        <v>142</v>
      </c>
      <c r="J2588" s="3" t="s">
        <v>4895</v>
      </c>
      <c r="K2588" s="3">
        <v>4</v>
      </c>
      <c r="L2588" s="3">
        <v>74374</v>
      </c>
      <c r="M2588" s="3">
        <f t="shared" si="122"/>
        <v>297496</v>
      </c>
      <c r="N2588" s="6">
        <f>Table2[[#This Row],[revenue]]/Table2[[#This Row],[Order ID]]</f>
        <v>23.635179153094462</v>
      </c>
      <c r="O2588" s="3" t="str" cm="1">
        <f t="array" ref="O2588">_xlfn.IFS(M2588&lt;=150000,"regular",M2588&lt;=300000,"premium",M2588&lt;=500000,"VIP")</f>
        <v>premium</v>
      </c>
    </row>
    <row r="2589" spans="1:15" x14ac:dyDescent="0.25">
      <c r="A2589" s="3">
        <v>12588</v>
      </c>
      <c r="B2589" s="5">
        <v>45259</v>
      </c>
      <c r="C2589" s="5" t="str">
        <f t="shared" si="120"/>
        <v>Nov</v>
      </c>
      <c r="D2589" s="5" t="str">
        <f t="shared" si="121"/>
        <v>2023</v>
      </c>
      <c r="E2589" s="3" t="s">
        <v>4896</v>
      </c>
      <c r="F2589" s="3" t="s">
        <v>23</v>
      </c>
      <c r="G2589" s="3" t="s">
        <v>76</v>
      </c>
      <c r="H2589" s="3" t="s">
        <v>39</v>
      </c>
      <c r="I2589" s="3" t="s">
        <v>192</v>
      </c>
      <c r="J2589" s="3" t="s">
        <v>4897</v>
      </c>
      <c r="K2589" s="3">
        <v>4</v>
      </c>
      <c r="L2589" s="3">
        <v>65122</v>
      </c>
      <c r="M2589" s="3">
        <f t="shared" si="122"/>
        <v>260488</v>
      </c>
      <c r="N2589" s="6">
        <f>Table2[[#This Row],[revenue]]/Table2[[#This Row],[Order ID]]</f>
        <v>20.693358754369239</v>
      </c>
      <c r="O2589" s="3" t="str" cm="1">
        <f t="array" ref="O2589">_xlfn.IFS(M2589&lt;=150000,"regular",M2589&lt;=300000,"premium",M2589&lt;=500000,"VIP")</f>
        <v>premium</v>
      </c>
    </row>
    <row r="2590" spans="1:15" x14ac:dyDescent="0.25">
      <c r="A2590" s="3">
        <v>12589</v>
      </c>
      <c r="B2590" s="5">
        <v>45407</v>
      </c>
      <c r="C2590" s="5" t="str">
        <f t="shared" si="120"/>
        <v>Apr</v>
      </c>
      <c r="D2590" s="5" t="str">
        <f t="shared" si="121"/>
        <v>2024</v>
      </c>
      <c r="E2590" s="3" t="s">
        <v>4898</v>
      </c>
      <c r="F2590" s="3" t="s">
        <v>33</v>
      </c>
      <c r="G2590" s="3" t="s">
        <v>43</v>
      </c>
      <c r="H2590" s="3" t="s">
        <v>25</v>
      </c>
      <c r="I2590" s="3" t="s">
        <v>26</v>
      </c>
      <c r="J2590" s="3" t="s">
        <v>4899</v>
      </c>
      <c r="K2590" s="3">
        <v>4</v>
      </c>
      <c r="L2590" s="3">
        <v>42579</v>
      </c>
      <c r="M2590" s="3">
        <f t="shared" si="122"/>
        <v>170316</v>
      </c>
      <c r="N2590" s="6">
        <f>Table2[[#This Row],[revenue]]/Table2[[#This Row],[Order ID]]</f>
        <v>13.528953848597983</v>
      </c>
      <c r="O2590" s="3" t="str" cm="1">
        <f t="array" ref="O2590">_xlfn.IFS(M2590&lt;=150000,"regular",M2590&lt;=300000,"premium",M2590&lt;=500000,"VIP")</f>
        <v>premium</v>
      </c>
    </row>
    <row r="2591" spans="1:15" x14ac:dyDescent="0.25">
      <c r="A2591" s="3">
        <v>12590</v>
      </c>
      <c r="B2591" s="5">
        <v>45328</v>
      </c>
      <c r="C2591" s="5" t="str">
        <f t="shared" si="120"/>
        <v>Feb</v>
      </c>
      <c r="D2591" s="5" t="str">
        <f t="shared" si="121"/>
        <v>2024</v>
      </c>
      <c r="E2591" s="3" t="s">
        <v>4900</v>
      </c>
      <c r="F2591" s="3" t="s">
        <v>17</v>
      </c>
      <c r="G2591" s="3" t="s">
        <v>47</v>
      </c>
      <c r="H2591" s="3" t="s">
        <v>67</v>
      </c>
      <c r="I2591" s="3" t="s">
        <v>195</v>
      </c>
      <c r="J2591" s="3" t="s">
        <v>4901</v>
      </c>
      <c r="K2591" s="3">
        <v>4</v>
      </c>
      <c r="L2591" s="3">
        <v>71951</v>
      </c>
      <c r="M2591" s="3">
        <f t="shared" si="122"/>
        <v>287804</v>
      </c>
      <c r="N2591" s="6">
        <f>Table2[[#This Row],[revenue]]/Table2[[#This Row],[Order ID]]</f>
        <v>22.859729944400318</v>
      </c>
      <c r="O2591" s="3" t="str" cm="1">
        <f t="array" ref="O2591">_xlfn.IFS(M2591&lt;=150000,"regular",M2591&lt;=300000,"premium",M2591&lt;=500000,"VIP")</f>
        <v>premium</v>
      </c>
    </row>
    <row r="2592" spans="1:15" x14ac:dyDescent="0.25">
      <c r="A2592" s="3">
        <v>12591</v>
      </c>
      <c r="B2592" s="5">
        <v>45298</v>
      </c>
      <c r="C2592" s="5" t="str">
        <f t="shared" si="120"/>
        <v>Jan</v>
      </c>
      <c r="D2592" s="5" t="str">
        <f t="shared" si="121"/>
        <v>2024</v>
      </c>
      <c r="E2592" s="3" t="s">
        <v>4902</v>
      </c>
      <c r="F2592" s="3" t="s">
        <v>33</v>
      </c>
      <c r="G2592" s="3" t="s">
        <v>94</v>
      </c>
      <c r="H2592" s="3" t="s">
        <v>39</v>
      </c>
      <c r="I2592" s="3" t="s">
        <v>117</v>
      </c>
      <c r="J2592" s="3" t="s">
        <v>4903</v>
      </c>
      <c r="K2592" s="3">
        <v>3</v>
      </c>
      <c r="L2592" s="3">
        <v>20142</v>
      </c>
      <c r="M2592" s="3">
        <f t="shared" si="122"/>
        <v>60426</v>
      </c>
      <c r="N2592" s="6">
        <f>Table2[[#This Row],[revenue]]/Table2[[#This Row],[Order ID]]</f>
        <v>4.7991422444603291</v>
      </c>
      <c r="O2592" s="3" t="str" cm="1">
        <f t="array" ref="O2592">_xlfn.IFS(M2592&lt;=150000,"regular",M2592&lt;=300000,"premium",M2592&lt;=500000,"VIP")</f>
        <v>regular</v>
      </c>
    </row>
    <row r="2593" spans="1:15" x14ac:dyDescent="0.25">
      <c r="A2593" s="3">
        <v>12592</v>
      </c>
      <c r="B2593" s="5">
        <v>45895</v>
      </c>
      <c r="C2593" s="5" t="str">
        <f t="shared" si="120"/>
        <v>Aug</v>
      </c>
      <c r="D2593" s="5" t="str">
        <f t="shared" si="121"/>
        <v>2025</v>
      </c>
      <c r="E2593" s="3" t="s">
        <v>4904</v>
      </c>
      <c r="F2593" s="3" t="s">
        <v>33</v>
      </c>
      <c r="G2593" s="3" t="s">
        <v>101</v>
      </c>
      <c r="H2593" s="3" t="s">
        <v>13</v>
      </c>
      <c r="I2593" s="3" t="s">
        <v>14</v>
      </c>
      <c r="J2593" s="3" t="s">
        <v>4905</v>
      </c>
      <c r="K2593" s="3">
        <v>3</v>
      </c>
      <c r="L2593" s="3">
        <v>64767</v>
      </c>
      <c r="M2593" s="3">
        <f t="shared" si="122"/>
        <v>194301</v>
      </c>
      <c r="N2593" s="6">
        <f>Table2[[#This Row],[revenue]]/Table2[[#This Row],[Order ID]]</f>
        <v>15.430511435832274</v>
      </c>
      <c r="O2593" s="3" t="str" cm="1">
        <f t="array" ref="O2593">_xlfn.IFS(M2593&lt;=150000,"regular",M2593&lt;=300000,"premium",M2593&lt;=500000,"VIP")</f>
        <v>premium</v>
      </c>
    </row>
    <row r="2594" spans="1:15" x14ac:dyDescent="0.25">
      <c r="A2594" s="3">
        <v>12593</v>
      </c>
      <c r="B2594" s="5">
        <v>45389</v>
      </c>
      <c r="C2594" s="5" t="str">
        <f t="shared" si="120"/>
        <v>Apr</v>
      </c>
      <c r="D2594" s="5" t="str">
        <f t="shared" si="121"/>
        <v>2024</v>
      </c>
      <c r="E2594" s="3" t="s">
        <v>4906</v>
      </c>
      <c r="F2594" s="3" t="s">
        <v>33</v>
      </c>
      <c r="G2594" s="3" t="s">
        <v>43</v>
      </c>
      <c r="H2594" s="3" t="s">
        <v>120</v>
      </c>
      <c r="I2594" s="3" t="s">
        <v>155</v>
      </c>
      <c r="J2594" s="3" t="s">
        <v>4907</v>
      </c>
      <c r="K2594" s="3">
        <v>3</v>
      </c>
      <c r="L2594" s="3">
        <v>62731</v>
      </c>
      <c r="M2594" s="3">
        <f t="shared" si="122"/>
        <v>188193</v>
      </c>
      <c r="N2594" s="6">
        <f>Table2[[#This Row],[revenue]]/Table2[[#This Row],[Order ID]]</f>
        <v>14.944254744699435</v>
      </c>
      <c r="O2594" s="3" t="str" cm="1">
        <f t="array" ref="O2594">_xlfn.IFS(M2594&lt;=150000,"regular",M2594&lt;=300000,"premium",M2594&lt;=500000,"VIP")</f>
        <v>premium</v>
      </c>
    </row>
    <row r="2595" spans="1:15" x14ac:dyDescent="0.25">
      <c r="A2595" s="3">
        <v>12594</v>
      </c>
      <c r="B2595" s="5">
        <v>45829</v>
      </c>
      <c r="C2595" s="5" t="str">
        <f t="shared" si="120"/>
        <v>Jun</v>
      </c>
      <c r="D2595" s="5" t="str">
        <f t="shared" si="121"/>
        <v>2025</v>
      </c>
      <c r="E2595" s="3" t="s">
        <v>4908</v>
      </c>
      <c r="F2595" s="3" t="s">
        <v>17</v>
      </c>
      <c r="G2595" s="3" t="s">
        <v>66</v>
      </c>
      <c r="H2595" s="3" t="s">
        <v>77</v>
      </c>
      <c r="I2595" s="3" t="s">
        <v>287</v>
      </c>
      <c r="J2595" s="3" t="s">
        <v>4909</v>
      </c>
      <c r="K2595" s="3">
        <v>1</v>
      </c>
      <c r="L2595" s="3">
        <v>7482</v>
      </c>
      <c r="M2595" s="3">
        <f t="shared" si="122"/>
        <v>7482</v>
      </c>
      <c r="N2595" s="6">
        <f>Table2[[#This Row],[revenue]]/Table2[[#This Row],[Order ID]]</f>
        <v>0.59409242496426873</v>
      </c>
      <c r="O2595" s="3" t="str" cm="1">
        <f t="array" ref="O2595">_xlfn.IFS(M2595&lt;=150000,"regular",M2595&lt;=300000,"premium",M2595&lt;=500000,"VIP")</f>
        <v>regular</v>
      </c>
    </row>
    <row r="2596" spans="1:15" x14ac:dyDescent="0.25">
      <c r="A2596" s="3">
        <v>12595</v>
      </c>
      <c r="B2596" s="5">
        <v>45806</v>
      </c>
      <c r="C2596" s="5" t="str">
        <f t="shared" si="120"/>
        <v>May</v>
      </c>
      <c r="D2596" s="5" t="str">
        <f t="shared" si="121"/>
        <v>2025</v>
      </c>
      <c r="E2596" s="3" t="s">
        <v>4910</v>
      </c>
      <c r="F2596" s="3" t="s">
        <v>17</v>
      </c>
      <c r="G2596" s="3" t="s">
        <v>66</v>
      </c>
      <c r="H2596" s="3" t="s">
        <v>77</v>
      </c>
      <c r="I2596" s="3" t="s">
        <v>109</v>
      </c>
      <c r="J2596" s="3" t="s">
        <v>4911</v>
      </c>
      <c r="K2596" s="3">
        <v>5</v>
      </c>
      <c r="L2596" s="3">
        <v>47721</v>
      </c>
      <c r="M2596" s="3">
        <f t="shared" si="122"/>
        <v>238605</v>
      </c>
      <c r="N2596" s="6">
        <f>Table2[[#This Row],[revenue]]/Table2[[#This Row],[Order ID]]</f>
        <v>18.944422389837236</v>
      </c>
      <c r="O2596" s="3" t="str" cm="1">
        <f t="array" ref="O2596">_xlfn.IFS(M2596&lt;=150000,"regular",M2596&lt;=300000,"premium",M2596&lt;=500000,"VIP")</f>
        <v>premium</v>
      </c>
    </row>
    <row r="2597" spans="1:15" x14ac:dyDescent="0.25">
      <c r="A2597" s="3">
        <v>12596</v>
      </c>
      <c r="B2597" s="5">
        <v>45826</v>
      </c>
      <c r="C2597" s="5" t="str">
        <f t="shared" si="120"/>
        <v>Jun</v>
      </c>
      <c r="D2597" s="5" t="str">
        <f t="shared" si="121"/>
        <v>2025</v>
      </c>
      <c r="E2597" s="3" t="s">
        <v>4912</v>
      </c>
      <c r="F2597" s="3" t="s">
        <v>33</v>
      </c>
      <c r="G2597" s="3" t="s">
        <v>34</v>
      </c>
      <c r="H2597" s="3" t="s">
        <v>39</v>
      </c>
      <c r="I2597" s="3" t="s">
        <v>132</v>
      </c>
      <c r="J2597" s="3" t="s">
        <v>4913</v>
      </c>
      <c r="K2597" s="3">
        <v>2</v>
      </c>
      <c r="L2597" s="3">
        <v>59338</v>
      </c>
      <c r="M2597" s="3">
        <f t="shared" si="122"/>
        <v>118676</v>
      </c>
      <c r="N2597" s="6">
        <f>Table2[[#This Row],[revenue]]/Table2[[#This Row],[Order ID]]</f>
        <v>9.4217211813274062</v>
      </c>
      <c r="O2597" s="3" t="str" cm="1">
        <f t="array" ref="O2597">_xlfn.IFS(M2597&lt;=150000,"regular",M2597&lt;=300000,"premium",M2597&lt;=500000,"VIP")</f>
        <v>regular</v>
      </c>
    </row>
    <row r="2598" spans="1:15" x14ac:dyDescent="0.25">
      <c r="A2598" s="3">
        <v>12597</v>
      </c>
      <c r="B2598" s="5">
        <v>45855</v>
      </c>
      <c r="C2598" s="5" t="str">
        <f t="shared" si="120"/>
        <v>Jul</v>
      </c>
      <c r="D2598" s="5" t="str">
        <f t="shared" si="121"/>
        <v>2025</v>
      </c>
      <c r="E2598" s="3" t="s">
        <v>4914</v>
      </c>
      <c r="F2598" s="3" t="s">
        <v>23</v>
      </c>
      <c r="G2598" s="3" t="s">
        <v>24</v>
      </c>
      <c r="H2598" s="3" t="s">
        <v>35</v>
      </c>
      <c r="I2598" s="3" t="s">
        <v>71</v>
      </c>
      <c r="J2598" s="3" t="s">
        <v>4915</v>
      </c>
      <c r="K2598" s="3">
        <v>4</v>
      </c>
      <c r="L2598" s="3">
        <v>60334</v>
      </c>
      <c r="M2598" s="3">
        <f t="shared" si="122"/>
        <v>241336</v>
      </c>
      <c r="N2598" s="6">
        <f>Table2[[#This Row],[revenue]]/Table2[[#This Row],[Order ID]]</f>
        <v>19.158212272763357</v>
      </c>
      <c r="O2598" s="3" t="str" cm="1">
        <f t="array" ref="O2598">_xlfn.IFS(M2598&lt;=150000,"regular",M2598&lt;=300000,"premium",M2598&lt;=500000,"VIP")</f>
        <v>premium</v>
      </c>
    </row>
    <row r="2599" spans="1:15" x14ac:dyDescent="0.25">
      <c r="A2599" s="3">
        <v>12598</v>
      </c>
      <c r="B2599" s="5">
        <v>45462</v>
      </c>
      <c r="C2599" s="5" t="str">
        <f t="shared" si="120"/>
        <v>Jun</v>
      </c>
      <c r="D2599" s="5" t="str">
        <f t="shared" si="121"/>
        <v>2024</v>
      </c>
      <c r="E2599" s="3" t="s">
        <v>4916</v>
      </c>
      <c r="F2599" s="3" t="s">
        <v>33</v>
      </c>
      <c r="G2599" s="3" t="s">
        <v>34</v>
      </c>
      <c r="H2599" s="3" t="s">
        <v>62</v>
      </c>
      <c r="I2599" s="3" t="s">
        <v>63</v>
      </c>
      <c r="J2599" s="3" t="s">
        <v>4917</v>
      </c>
      <c r="K2599" s="3">
        <v>5</v>
      </c>
      <c r="L2599" s="3">
        <v>19970</v>
      </c>
      <c r="M2599" s="3">
        <f t="shared" si="122"/>
        <v>99850</v>
      </c>
      <c r="N2599" s="6">
        <f>Table2[[#This Row],[revenue]]/Table2[[#This Row],[Order ID]]</f>
        <v>7.9258612478171138</v>
      </c>
      <c r="O2599" s="3" t="str" cm="1">
        <f t="array" ref="O2599">_xlfn.IFS(M2599&lt;=150000,"regular",M2599&lt;=300000,"premium",M2599&lt;=500000,"VIP")</f>
        <v>regular</v>
      </c>
    </row>
    <row r="2600" spans="1:15" x14ac:dyDescent="0.25">
      <c r="A2600" s="3">
        <v>12599</v>
      </c>
      <c r="B2600" s="5">
        <v>45310</v>
      </c>
      <c r="C2600" s="5" t="str">
        <f t="shared" si="120"/>
        <v>Jan</v>
      </c>
      <c r="D2600" s="5" t="str">
        <f t="shared" si="121"/>
        <v>2024</v>
      </c>
      <c r="E2600" s="3" t="s">
        <v>4918</v>
      </c>
      <c r="F2600" s="3" t="s">
        <v>11</v>
      </c>
      <c r="G2600" s="3" t="s">
        <v>84</v>
      </c>
      <c r="H2600" s="3" t="s">
        <v>13</v>
      </c>
      <c r="I2600" s="3" t="s">
        <v>91</v>
      </c>
      <c r="J2600" s="3" t="s">
        <v>4919</v>
      </c>
      <c r="K2600" s="3">
        <v>3</v>
      </c>
      <c r="L2600" s="3">
        <v>20911</v>
      </c>
      <c r="M2600" s="3">
        <f t="shared" si="122"/>
        <v>62733</v>
      </c>
      <c r="N2600" s="6">
        <f>Table2[[#This Row],[revenue]]/Table2[[#This Row],[Order ID]]</f>
        <v>4.979204698785618</v>
      </c>
      <c r="O2600" s="3" t="str" cm="1">
        <f t="array" ref="O2600">_xlfn.IFS(M2600&lt;=150000,"regular",M2600&lt;=300000,"premium",M2600&lt;=500000,"VIP")</f>
        <v>regular</v>
      </c>
    </row>
    <row r="2601" spans="1:15" x14ac:dyDescent="0.25">
      <c r="A2601" s="3">
        <v>12600</v>
      </c>
      <c r="B2601" s="5">
        <v>45757</v>
      </c>
      <c r="C2601" s="5" t="str">
        <f t="shared" si="120"/>
        <v>Apr</v>
      </c>
      <c r="D2601" s="5" t="str">
        <f t="shared" si="121"/>
        <v>2025</v>
      </c>
      <c r="E2601" s="3" t="s">
        <v>4920</v>
      </c>
      <c r="F2601" s="3" t="s">
        <v>17</v>
      </c>
      <c r="G2601" s="3" t="s">
        <v>18</v>
      </c>
      <c r="H2601" s="3" t="s">
        <v>87</v>
      </c>
      <c r="I2601" s="3" t="s">
        <v>205</v>
      </c>
      <c r="J2601" s="3" t="s">
        <v>4921</v>
      </c>
      <c r="K2601" s="3">
        <v>3</v>
      </c>
      <c r="L2601" s="3">
        <v>20274</v>
      </c>
      <c r="M2601" s="3">
        <f t="shared" si="122"/>
        <v>60822</v>
      </c>
      <c r="N2601" s="6">
        <f>Table2[[#This Row],[revenue]]/Table2[[#This Row],[Order ID]]</f>
        <v>4.8271428571428574</v>
      </c>
      <c r="O2601" s="3" t="str" cm="1">
        <f t="array" ref="O2601">_xlfn.IFS(M2601&lt;=150000,"regular",M2601&lt;=300000,"premium",M2601&lt;=500000,"VIP")</f>
        <v>regular</v>
      </c>
    </row>
    <row r="2602" spans="1:15" x14ac:dyDescent="0.25">
      <c r="A2602" s="3">
        <v>12601</v>
      </c>
      <c r="B2602" s="5">
        <v>45333</v>
      </c>
      <c r="C2602" s="5" t="str">
        <f t="shared" si="120"/>
        <v>Feb</v>
      </c>
      <c r="D2602" s="5" t="str">
        <f t="shared" si="121"/>
        <v>2024</v>
      </c>
      <c r="E2602" s="3" t="s">
        <v>4922</v>
      </c>
      <c r="F2602" s="3" t="s">
        <v>23</v>
      </c>
      <c r="G2602" s="3" t="s">
        <v>24</v>
      </c>
      <c r="H2602" s="3" t="s">
        <v>25</v>
      </c>
      <c r="I2602" s="3" t="s">
        <v>95</v>
      </c>
      <c r="J2602" s="3" t="s">
        <v>4923</v>
      </c>
      <c r="K2602" s="3">
        <v>5</v>
      </c>
      <c r="L2602" s="3">
        <v>21728</v>
      </c>
      <c r="M2602" s="3">
        <f t="shared" si="122"/>
        <v>108640</v>
      </c>
      <c r="N2602" s="6">
        <f>Table2[[#This Row],[revenue]]/Table2[[#This Row],[Order ID]]</f>
        <v>8.6215379731767321</v>
      </c>
      <c r="O2602" s="3" t="str" cm="1">
        <f t="array" ref="O2602">_xlfn.IFS(M2602&lt;=150000,"regular",M2602&lt;=300000,"premium",M2602&lt;=500000,"VIP")</f>
        <v>regular</v>
      </c>
    </row>
    <row r="2603" spans="1:15" x14ac:dyDescent="0.25">
      <c r="A2603" s="3">
        <v>12602</v>
      </c>
      <c r="B2603" s="5">
        <v>45447</v>
      </c>
      <c r="C2603" s="5" t="str">
        <f t="shared" si="120"/>
        <v>Jun</v>
      </c>
      <c r="D2603" s="5" t="str">
        <f t="shared" si="121"/>
        <v>2024</v>
      </c>
      <c r="E2603" s="3" t="s">
        <v>4924</v>
      </c>
      <c r="F2603" s="3" t="s">
        <v>11</v>
      </c>
      <c r="G2603" s="3" t="s">
        <v>165</v>
      </c>
      <c r="H2603" s="3" t="s">
        <v>13</v>
      </c>
      <c r="I2603" s="3" t="s">
        <v>48</v>
      </c>
      <c r="J2603" s="3" t="s">
        <v>4925</v>
      </c>
      <c r="K2603" s="3">
        <v>1</v>
      </c>
      <c r="L2603" s="3">
        <v>41237</v>
      </c>
      <c r="M2603" s="3">
        <f t="shared" si="122"/>
        <v>41237</v>
      </c>
      <c r="N2603" s="6">
        <f>Table2[[#This Row],[revenue]]/Table2[[#This Row],[Order ID]]</f>
        <v>3.2722583716870339</v>
      </c>
      <c r="O2603" s="3" t="str" cm="1">
        <f t="array" ref="O2603">_xlfn.IFS(M2603&lt;=150000,"regular",M2603&lt;=300000,"premium",M2603&lt;=500000,"VIP")</f>
        <v>regular</v>
      </c>
    </row>
    <row r="2604" spans="1:15" x14ac:dyDescent="0.25">
      <c r="A2604" s="3">
        <v>12603</v>
      </c>
      <c r="B2604" s="5">
        <v>45848</v>
      </c>
      <c r="C2604" s="5" t="str">
        <f t="shared" si="120"/>
        <v>Jul</v>
      </c>
      <c r="D2604" s="5" t="str">
        <f t="shared" si="121"/>
        <v>2025</v>
      </c>
      <c r="E2604" s="3" t="s">
        <v>4926</v>
      </c>
      <c r="F2604" s="3" t="s">
        <v>17</v>
      </c>
      <c r="G2604" s="3" t="s">
        <v>47</v>
      </c>
      <c r="H2604" s="3" t="s">
        <v>19</v>
      </c>
      <c r="I2604" s="3" t="s">
        <v>30</v>
      </c>
      <c r="J2604" s="3" t="s">
        <v>4927</v>
      </c>
      <c r="K2604" s="3">
        <v>1</v>
      </c>
      <c r="L2604" s="3">
        <v>78111</v>
      </c>
      <c r="M2604" s="3">
        <f t="shared" si="122"/>
        <v>78111</v>
      </c>
      <c r="N2604" s="6">
        <f>Table2[[#This Row],[revenue]]/Table2[[#This Row],[Order ID]]</f>
        <v>6.1978100452273273</v>
      </c>
      <c r="O2604" s="3" t="str" cm="1">
        <f t="array" ref="O2604">_xlfn.IFS(M2604&lt;=150000,"regular",M2604&lt;=300000,"premium",M2604&lt;=500000,"VIP")</f>
        <v>regular</v>
      </c>
    </row>
    <row r="2605" spans="1:15" x14ac:dyDescent="0.25">
      <c r="A2605" s="3">
        <v>12604</v>
      </c>
      <c r="B2605" s="5">
        <v>45533</v>
      </c>
      <c r="C2605" s="5" t="str">
        <f t="shared" si="120"/>
        <v>Aug</v>
      </c>
      <c r="D2605" s="5" t="str">
        <f t="shared" si="121"/>
        <v>2024</v>
      </c>
      <c r="E2605" s="3" t="s">
        <v>4928</v>
      </c>
      <c r="F2605" s="3" t="s">
        <v>17</v>
      </c>
      <c r="G2605" s="3" t="s">
        <v>47</v>
      </c>
      <c r="H2605" s="3" t="s">
        <v>39</v>
      </c>
      <c r="I2605" s="3" t="s">
        <v>132</v>
      </c>
      <c r="J2605" s="3" t="s">
        <v>4929</v>
      </c>
      <c r="K2605" s="3">
        <v>4</v>
      </c>
      <c r="L2605" s="3">
        <v>21672</v>
      </c>
      <c r="M2605" s="3">
        <f t="shared" si="122"/>
        <v>86688</v>
      </c>
      <c r="N2605" s="6">
        <f>Table2[[#This Row],[revenue]]/Table2[[#This Row],[Order ID]]</f>
        <v>6.8778165661694697</v>
      </c>
      <c r="O2605" s="3" t="str" cm="1">
        <f t="array" ref="O2605">_xlfn.IFS(M2605&lt;=150000,"regular",M2605&lt;=300000,"premium",M2605&lt;=500000,"VIP")</f>
        <v>regular</v>
      </c>
    </row>
    <row r="2606" spans="1:15" x14ac:dyDescent="0.25">
      <c r="A2606" s="3">
        <v>12605</v>
      </c>
      <c r="B2606" s="5">
        <v>45697</v>
      </c>
      <c r="C2606" s="5" t="str">
        <f t="shared" si="120"/>
        <v>Feb</v>
      </c>
      <c r="D2606" s="5" t="str">
        <f t="shared" si="121"/>
        <v>2025</v>
      </c>
      <c r="E2606" s="3" t="s">
        <v>4930</v>
      </c>
      <c r="F2606" s="3" t="s">
        <v>11</v>
      </c>
      <c r="G2606" s="3" t="s">
        <v>84</v>
      </c>
      <c r="H2606" s="3" t="s">
        <v>87</v>
      </c>
      <c r="I2606" s="3" t="s">
        <v>129</v>
      </c>
      <c r="J2606" s="3" t="s">
        <v>4931</v>
      </c>
      <c r="K2606" s="3">
        <v>1</v>
      </c>
      <c r="L2606" s="3">
        <v>12702</v>
      </c>
      <c r="M2606" s="3">
        <f t="shared" si="122"/>
        <v>12702</v>
      </c>
      <c r="N2606" s="6">
        <f>Table2[[#This Row],[revenue]]/Table2[[#This Row],[Order ID]]</f>
        <v>1.0076953589845299</v>
      </c>
      <c r="O2606" s="3" t="str" cm="1">
        <f t="array" ref="O2606">_xlfn.IFS(M2606&lt;=150000,"regular",M2606&lt;=300000,"premium",M2606&lt;=500000,"VIP")</f>
        <v>regular</v>
      </c>
    </row>
    <row r="2607" spans="1:15" x14ac:dyDescent="0.25">
      <c r="A2607" s="3">
        <v>12606</v>
      </c>
      <c r="B2607" s="5">
        <v>45678</v>
      </c>
      <c r="C2607" s="5" t="str">
        <f t="shared" si="120"/>
        <v>Jan</v>
      </c>
      <c r="D2607" s="5" t="str">
        <f t="shared" si="121"/>
        <v>2025</v>
      </c>
      <c r="E2607" s="3" t="s">
        <v>4932</v>
      </c>
      <c r="F2607" s="3" t="s">
        <v>33</v>
      </c>
      <c r="G2607" s="3" t="s">
        <v>55</v>
      </c>
      <c r="H2607" s="3" t="s">
        <v>67</v>
      </c>
      <c r="I2607" s="3" t="s">
        <v>195</v>
      </c>
      <c r="J2607" s="3" t="s">
        <v>2488</v>
      </c>
      <c r="K2607" s="3">
        <v>4</v>
      </c>
      <c r="L2607" s="3">
        <v>25020</v>
      </c>
      <c r="M2607" s="3">
        <f t="shared" si="122"/>
        <v>100080</v>
      </c>
      <c r="N2607" s="6">
        <f>Table2[[#This Row],[revenue]]/Table2[[#This Row],[Order ID]]</f>
        <v>7.9390766301761069</v>
      </c>
      <c r="O2607" s="3" t="str" cm="1">
        <f t="array" ref="O2607">_xlfn.IFS(M2607&lt;=150000,"regular",M2607&lt;=300000,"premium",M2607&lt;=500000,"VIP")</f>
        <v>regular</v>
      </c>
    </row>
    <row r="2608" spans="1:15" x14ac:dyDescent="0.25">
      <c r="A2608" s="3">
        <v>12607</v>
      </c>
      <c r="B2608" s="5">
        <v>45499</v>
      </c>
      <c r="C2608" s="5" t="str">
        <f t="shared" si="120"/>
        <v>Jul</v>
      </c>
      <c r="D2608" s="5" t="str">
        <f t="shared" si="121"/>
        <v>2024</v>
      </c>
      <c r="E2608" s="3" t="s">
        <v>4933</v>
      </c>
      <c r="F2608" s="3" t="s">
        <v>11</v>
      </c>
      <c r="G2608" s="3" t="s">
        <v>61</v>
      </c>
      <c r="H2608" s="3" t="s">
        <v>67</v>
      </c>
      <c r="I2608" s="3" t="s">
        <v>195</v>
      </c>
      <c r="J2608" s="3" t="s">
        <v>4901</v>
      </c>
      <c r="K2608" s="3">
        <v>1</v>
      </c>
      <c r="L2608" s="3">
        <v>65804</v>
      </c>
      <c r="M2608" s="3">
        <f t="shared" si="122"/>
        <v>65804</v>
      </c>
      <c r="N2608" s="6">
        <f>Table2[[#This Row],[revenue]]/Table2[[#This Row],[Order ID]]</f>
        <v>5.219639882604902</v>
      </c>
      <c r="O2608" s="3" t="str" cm="1">
        <f t="array" ref="O2608">_xlfn.IFS(M2608&lt;=150000,"regular",M2608&lt;=300000,"premium",M2608&lt;=500000,"VIP")</f>
        <v>regular</v>
      </c>
    </row>
    <row r="2609" spans="1:15" x14ac:dyDescent="0.25">
      <c r="A2609" s="3">
        <v>12608</v>
      </c>
      <c r="B2609" s="5">
        <v>45713</v>
      </c>
      <c r="C2609" s="5" t="str">
        <f t="shared" si="120"/>
        <v>Feb</v>
      </c>
      <c r="D2609" s="5" t="str">
        <f t="shared" si="121"/>
        <v>2025</v>
      </c>
      <c r="E2609" s="3" t="s">
        <v>4934</v>
      </c>
      <c r="F2609" s="3" t="s">
        <v>17</v>
      </c>
      <c r="G2609" s="3" t="s">
        <v>47</v>
      </c>
      <c r="H2609" s="3" t="s">
        <v>77</v>
      </c>
      <c r="I2609" s="3" t="s">
        <v>162</v>
      </c>
      <c r="J2609" s="3" t="s">
        <v>4935</v>
      </c>
      <c r="K2609" s="3">
        <v>4</v>
      </c>
      <c r="L2609" s="3">
        <v>57786</v>
      </c>
      <c r="M2609" s="3">
        <f t="shared" si="122"/>
        <v>231144</v>
      </c>
      <c r="N2609" s="6">
        <f>Table2[[#This Row],[revenue]]/Table2[[#This Row],[Order ID]]</f>
        <v>18.333121827411169</v>
      </c>
      <c r="O2609" s="3" t="str" cm="1">
        <f t="array" ref="O2609">_xlfn.IFS(M2609&lt;=150000,"regular",M2609&lt;=300000,"premium",M2609&lt;=500000,"VIP")</f>
        <v>premium</v>
      </c>
    </row>
    <row r="2610" spans="1:15" x14ac:dyDescent="0.25">
      <c r="A2610" s="3">
        <v>12609</v>
      </c>
      <c r="B2610" s="5">
        <v>45434</v>
      </c>
      <c r="C2610" s="5" t="str">
        <f t="shared" si="120"/>
        <v>May</v>
      </c>
      <c r="D2610" s="5" t="str">
        <f t="shared" si="121"/>
        <v>2024</v>
      </c>
      <c r="E2610" s="3" t="s">
        <v>4936</v>
      </c>
      <c r="F2610" s="3" t="s">
        <v>17</v>
      </c>
      <c r="G2610" s="3" t="s">
        <v>66</v>
      </c>
      <c r="H2610" s="3" t="s">
        <v>25</v>
      </c>
      <c r="I2610" s="3" t="s">
        <v>95</v>
      </c>
      <c r="J2610" s="3" t="s">
        <v>4937</v>
      </c>
      <c r="K2610" s="3">
        <v>5</v>
      </c>
      <c r="L2610" s="3">
        <v>34221</v>
      </c>
      <c r="M2610" s="3">
        <f t="shared" si="122"/>
        <v>171105</v>
      </c>
      <c r="N2610" s="6">
        <f>Table2[[#This Row],[revenue]]/Table2[[#This Row],[Order ID]]</f>
        <v>13.570068998334524</v>
      </c>
      <c r="O2610" s="3" t="str" cm="1">
        <f t="array" ref="O2610">_xlfn.IFS(M2610&lt;=150000,"regular",M2610&lt;=300000,"premium",M2610&lt;=500000,"VIP")</f>
        <v>premium</v>
      </c>
    </row>
    <row r="2611" spans="1:15" x14ac:dyDescent="0.25">
      <c r="A2611" s="3">
        <v>12610</v>
      </c>
      <c r="B2611" s="5">
        <v>45394</v>
      </c>
      <c r="C2611" s="5" t="str">
        <f t="shared" si="120"/>
        <v>Apr</v>
      </c>
      <c r="D2611" s="5" t="str">
        <f t="shared" si="121"/>
        <v>2024</v>
      </c>
      <c r="E2611" s="3" t="s">
        <v>4938</v>
      </c>
      <c r="F2611" s="3" t="s">
        <v>11</v>
      </c>
      <c r="G2611" s="3" t="s">
        <v>84</v>
      </c>
      <c r="H2611" s="3" t="s">
        <v>13</v>
      </c>
      <c r="I2611" s="3" t="s">
        <v>14</v>
      </c>
      <c r="J2611" s="3" t="s">
        <v>4939</v>
      </c>
      <c r="K2611" s="3">
        <v>5</v>
      </c>
      <c r="L2611" s="3">
        <v>71772</v>
      </c>
      <c r="M2611" s="3">
        <f t="shared" si="122"/>
        <v>358860</v>
      </c>
      <c r="N2611" s="6">
        <f>Table2[[#This Row],[revenue]]/Table2[[#This Row],[Order ID]]</f>
        <v>28.458366375892147</v>
      </c>
      <c r="O2611" s="3" t="str" cm="1">
        <f t="array" ref="O2611">_xlfn.IFS(M2611&lt;=150000,"regular",M2611&lt;=300000,"premium",M2611&lt;=500000,"VIP")</f>
        <v>VIP</v>
      </c>
    </row>
    <row r="2612" spans="1:15" x14ac:dyDescent="0.25">
      <c r="A2612" s="3">
        <v>12611</v>
      </c>
      <c r="B2612" s="5">
        <v>45551</v>
      </c>
      <c r="C2612" s="5" t="str">
        <f t="shared" si="120"/>
        <v>Sep</v>
      </c>
      <c r="D2612" s="5" t="str">
        <f t="shared" si="121"/>
        <v>2024</v>
      </c>
      <c r="E2612" s="3" t="s">
        <v>4940</v>
      </c>
      <c r="F2612" s="3" t="s">
        <v>33</v>
      </c>
      <c r="G2612" s="3" t="s">
        <v>43</v>
      </c>
      <c r="H2612" s="3" t="s">
        <v>67</v>
      </c>
      <c r="I2612" s="3" t="s">
        <v>68</v>
      </c>
      <c r="J2612" s="3" t="s">
        <v>4941</v>
      </c>
      <c r="K2612" s="3">
        <v>2</v>
      </c>
      <c r="L2612" s="3">
        <v>71205</v>
      </c>
      <c r="M2612" s="3">
        <f t="shared" si="122"/>
        <v>142410</v>
      </c>
      <c r="N2612" s="6">
        <f>Table2[[#This Row],[revenue]]/Table2[[#This Row],[Order ID]]</f>
        <v>11.292522401078424</v>
      </c>
      <c r="O2612" s="3" t="str" cm="1">
        <f t="array" ref="O2612">_xlfn.IFS(M2612&lt;=150000,"regular",M2612&lt;=300000,"premium",M2612&lt;=500000,"VIP")</f>
        <v>regular</v>
      </c>
    </row>
    <row r="2613" spans="1:15" x14ac:dyDescent="0.25">
      <c r="A2613" s="3">
        <v>12612</v>
      </c>
      <c r="B2613" s="5">
        <v>45274</v>
      </c>
      <c r="C2613" s="5" t="str">
        <f t="shared" si="120"/>
        <v>Dec</v>
      </c>
      <c r="D2613" s="5" t="str">
        <f t="shared" si="121"/>
        <v>2023</v>
      </c>
      <c r="E2613" s="3" t="s">
        <v>4942</v>
      </c>
      <c r="F2613" s="3" t="s">
        <v>23</v>
      </c>
      <c r="G2613" s="3" t="s">
        <v>135</v>
      </c>
      <c r="H2613" s="3" t="s">
        <v>67</v>
      </c>
      <c r="I2613" s="3" t="s">
        <v>400</v>
      </c>
      <c r="J2613" s="3" t="s">
        <v>401</v>
      </c>
      <c r="K2613" s="3">
        <v>5</v>
      </c>
      <c r="L2613" s="3">
        <v>23305</v>
      </c>
      <c r="M2613" s="3">
        <f t="shared" si="122"/>
        <v>116525</v>
      </c>
      <c r="N2613" s="6">
        <f>Table2[[#This Row],[revenue]]/Table2[[#This Row],[Order ID]]</f>
        <v>9.239216619092927</v>
      </c>
      <c r="O2613" s="3" t="str" cm="1">
        <f t="array" ref="O2613">_xlfn.IFS(M2613&lt;=150000,"regular",M2613&lt;=300000,"premium",M2613&lt;=500000,"VIP")</f>
        <v>regular</v>
      </c>
    </row>
    <row r="2614" spans="1:15" x14ac:dyDescent="0.25">
      <c r="A2614" s="3">
        <v>12613</v>
      </c>
      <c r="B2614" s="5">
        <v>45743</v>
      </c>
      <c r="C2614" s="5" t="str">
        <f t="shared" si="120"/>
        <v>Mar</v>
      </c>
      <c r="D2614" s="5" t="str">
        <f t="shared" si="121"/>
        <v>2025</v>
      </c>
      <c r="E2614" s="3" t="s">
        <v>4943</v>
      </c>
      <c r="F2614" s="3" t="s">
        <v>23</v>
      </c>
      <c r="G2614" s="3" t="s">
        <v>76</v>
      </c>
      <c r="H2614" s="3" t="s">
        <v>13</v>
      </c>
      <c r="I2614" s="3" t="s">
        <v>14</v>
      </c>
      <c r="J2614" s="3" t="s">
        <v>4944</v>
      </c>
      <c r="K2614" s="3">
        <v>1</v>
      </c>
      <c r="L2614" s="3">
        <v>74364</v>
      </c>
      <c r="M2614" s="3">
        <f t="shared" si="122"/>
        <v>74364</v>
      </c>
      <c r="N2614" s="6">
        <f>Table2[[#This Row],[revenue]]/Table2[[#This Row],[Order ID]]</f>
        <v>5.895821771188456</v>
      </c>
      <c r="O2614" s="3" t="str" cm="1">
        <f t="array" ref="O2614">_xlfn.IFS(M2614&lt;=150000,"regular",M2614&lt;=300000,"premium",M2614&lt;=500000,"VIP")</f>
        <v>regular</v>
      </c>
    </row>
    <row r="2615" spans="1:15" x14ac:dyDescent="0.25">
      <c r="A2615" s="3">
        <v>12614</v>
      </c>
      <c r="B2615" s="5">
        <v>45660</v>
      </c>
      <c r="C2615" s="5" t="str">
        <f t="shared" si="120"/>
        <v>Jan</v>
      </c>
      <c r="D2615" s="5" t="str">
        <f t="shared" si="121"/>
        <v>2025</v>
      </c>
      <c r="E2615" s="3" t="s">
        <v>4945</v>
      </c>
      <c r="F2615" s="3" t="s">
        <v>11</v>
      </c>
      <c r="G2615" s="3" t="s">
        <v>165</v>
      </c>
      <c r="H2615" s="3" t="s">
        <v>77</v>
      </c>
      <c r="I2615" s="3" t="s">
        <v>109</v>
      </c>
      <c r="J2615" s="3" t="s">
        <v>2742</v>
      </c>
      <c r="K2615" s="3">
        <v>1</v>
      </c>
      <c r="L2615" s="3">
        <v>65706</v>
      </c>
      <c r="M2615" s="3">
        <f t="shared" si="122"/>
        <v>65706</v>
      </c>
      <c r="N2615" s="6">
        <f>Table2[[#This Row],[revenue]]/Table2[[#This Row],[Order ID]]</f>
        <v>5.208974155700016</v>
      </c>
      <c r="O2615" s="3" t="str" cm="1">
        <f t="array" ref="O2615">_xlfn.IFS(M2615&lt;=150000,"regular",M2615&lt;=300000,"premium",M2615&lt;=500000,"VIP")</f>
        <v>regular</v>
      </c>
    </row>
    <row r="2616" spans="1:15" x14ac:dyDescent="0.25">
      <c r="A2616" s="3">
        <v>12615</v>
      </c>
      <c r="B2616" s="5">
        <v>45210</v>
      </c>
      <c r="C2616" s="5" t="str">
        <f t="shared" si="120"/>
        <v>Oct</v>
      </c>
      <c r="D2616" s="5" t="str">
        <f t="shared" si="121"/>
        <v>2023</v>
      </c>
      <c r="E2616" s="3" t="s">
        <v>4946</v>
      </c>
      <c r="F2616" s="3" t="s">
        <v>33</v>
      </c>
      <c r="G2616" s="3" t="s">
        <v>34</v>
      </c>
      <c r="H2616" s="3" t="s">
        <v>39</v>
      </c>
      <c r="I2616" s="3" t="s">
        <v>132</v>
      </c>
      <c r="J2616" s="3" t="s">
        <v>4947</v>
      </c>
      <c r="K2616" s="3">
        <v>5</v>
      </c>
      <c r="L2616" s="3">
        <v>70724</v>
      </c>
      <c r="M2616" s="3">
        <f t="shared" si="122"/>
        <v>353620</v>
      </c>
      <c r="N2616" s="6">
        <f>Table2[[#This Row],[revenue]]/Table2[[#This Row],[Order ID]]</f>
        <v>28.03170828378914</v>
      </c>
      <c r="O2616" s="3" t="str" cm="1">
        <f t="array" ref="O2616">_xlfn.IFS(M2616&lt;=150000,"regular",M2616&lt;=300000,"premium",M2616&lt;=500000,"VIP")</f>
        <v>VIP</v>
      </c>
    </row>
    <row r="2617" spans="1:15" x14ac:dyDescent="0.25">
      <c r="A2617" s="3">
        <v>12616</v>
      </c>
      <c r="B2617" s="5">
        <v>45419</v>
      </c>
      <c r="C2617" s="5" t="str">
        <f t="shared" si="120"/>
        <v>May</v>
      </c>
      <c r="D2617" s="5" t="str">
        <f t="shared" si="121"/>
        <v>2024</v>
      </c>
      <c r="E2617" s="3" t="s">
        <v>4948</v>
      </c>
      <c r="F2617" s="3" t="s">
        <v>11</v>
      </c>
      <c r="G2617" s="3" t="s">
        <v>165</v>
      </c>
      <c r="H2617" s="3" t="s">
        <v>19</v>
      </c>
      <c r="I2617" s="3" t="s">
        <v>124</v>
      </c>
      <c r="J2617" s="3" t="s">
        <v>4949</v>
      </c>
      <c r="K2617" s="3">
        <v>3</v>
      </c>
      <c r="L2617" s="3">
        <v>2118</v>
      </c>
      <c r="M2617" s="3">
        <f t="shared" si="122"/>
        <v>6354</v>
      </c>
      <c r="N2617" s="6">
        <f>Table2[[#This Row],[revenue]]/Table2[[#This Row],[Order ID]]</f>
        <v>0.5036461636017755</v>
      </c>
      <c r="O2617" s="3" t="str" cm="1">
        <f t="array" ref="O2617">_xlfn.IFS(M2617&lt;=150000,"regular",M2617&lt;=300000,"premium",M2617&lt;=500000,"VIP")</f>
        <v>regular</v>
      </c>
    </row>
    <row r="2618" spans="1:15" x14ac:dyDescent="0.25">
      <c r="A2618" s="3">
        <v>12617</v>
      </c>
      <c r="B2618" s="5">
        <v>45833</v>
      </c>
      <c r="C2618" s="5" t="str">
        <f t="shared" si="120"/>
        <v>Jun</v>
      </c>
      <c r="D2618" s="5" t="str">
        <f t="shared" si="121"/>
        <v>2025</v>
      </c>
      <c r="E2618" s="3" t="s">
        <v>4950</v>
      </c>
      <c r="F2618" s="3" t="s">
        <v>33</v>
      </c>
      <c r="G2618" s="3" t="s">
        <v>94</v>
      </c>
      <c r="H2618" s="3" t="s">
        <v>25</v>
      </c>
      <c r="I2618" s="3" t="s">
        <v>218</v>
      </c>
      <c r="J2618" s="3" t="s">
        <v>4951</v>
      </c>
      <c r="K2618" s="3">
        <v>1</v>
      </c>
      <c r="L2618" s="3">
        <v>7064</v>
      </c>
      <c r="M2618" s="3">
        <f t="shared" si="122"/>
        <v>7064</v>
      </c>
      <c r="N2618" s="6">
        <f>Table2[[#This Row],[revenue]]/Table2[[#This Row],[Order ID]]</f>
        <v>0.55987952762146309</v>
      </c>
      <c r="O2618" s="3" t="str" cm="1">
        <f t="array" ref="O2618">_xlfn.IFS(M2618&lt;=150000,"regular",M2618&lt;=300000,"premium",M2618&lt;=500000,"VIP")</f>
        <v>regular</v>
      </c>
    </row>
    <row r="2619" spans="1:15" x14ac:dyDescent="0.25">
      <c r="A2619" s="3">
        <v>12618</v>
      </c>
      <c r="B2619" s="5">
        <v>45260</v>
      </c>
      <c r="C2619" s="5" t="str">
        <f t="shared" si="120"/>
        <v>Nov</v>
      </c>
      <c r="D2619" s="5" t="str">
        <f t="shared" si="121"/>
        <v>2023</v>
      </c>
      <c r="E2619" s="3" t="s">
        <v>4952</v>
      </c>
      <c r="F2619" s="3" t="s">
        <v>33</v>
      </c>
      <c r="G2619" s="3" t="s">
        <v>55</v>
      </c>
      <c r="H2619" s="3" t="s">
        <v>120</v>
      </c>
      <c r="I2619" s="3" t="s">
        <v>155</v>
      </c>
      <c r="J2619" s="3" t="s">
        <v>4953</v>
      </c>
      <c r="K2619" s="3">
        <v>3</v>
      </c>
      <c r="L2619" s="3">
        <v>15061</v>
      </c>
      <c r="M2619" s="3">
        <f t="shared" si="122"/>
        <v>45183</v>
      </c>
      <c r="N2619" s="6">
        <f>Table2[[#This Row],[revenue]]/Table2[[#This Row],[Order ID]]</f>
        <v>3.5808368996671422</v>
      </c>
      <c r="O2619" s="3" t="str" cm="1">
        <f t="array" ref="O2619">_xlfn.IFS(M2619&lt;=150000,"regular",M2619&lt;=300000,"premium",M2619&lt;=500000,"VIP")</f>
        <v>regular</v>
      </c>
    </row>
    <row r="2620" spans="1:15" x14ac:dyDescent="0.25">
      <c r="A2620" s="3">
        <v>12619</v>
      </c>
      <c r="B2620" s="5">
        <v>45392</v>
      </c>
      <c r="C2620" s="5" t="str">
        <f t="shared" si="120"/>
        <v>Apr</v>
      </c>
      <c r="D2620" s="5" t="str">
        <f t="shared" si="121"/>
        <v>2024</v>
      </c>
      <c r="E2620" s="3" t="s">
        <v>4954</v>
      </c>
      <c r="F2620" s="3" t="s">
        <v>23</v>
      </c>
      <c r="G2620" s="3" t="s">
        <v>135</v>
      </c>
      <c r="H2620" s="3" t="s">
        <v>25</v>
      </c>
      <c r="I2620" s="3" t="s">
        <v>313</v>
      </c>
      <c r="J2620" s="3" t="s">
        <v>4955</v>
      </c>
      <c r="K2620" s="3">
        <v>1</v>
      </c>
      <c r="L2620" s="3">
        <v>55880</v>
      </c>
      <c r="M2620" s="3">
        <f t="shared" si="122"/>
        <v>55880</v>
      </c>
      <c r="N2620" s="6">
        <f>Table2[[#This Row],[revenue]]/Table2[[#This Row],[Order ID]]</f>
        <v>4.4282431254457562</v>
      </c>
      <c r="O2620" s="3" t="str" cm="1">
        <f t="array" ref="O2620">_xlfn.IFS(M2620&lt;=150000,"regular",M2620&lt;=300000,"premium",M2620&lt;=500000,"VIP")</f>
        <v>regular</v>
      </c>
    </row>
    <row r="2621" spans="1:15" x14ac:dyDescent="0.25">
      <c r="A2621" s="3">
        <v>12620</v>
      </c>
      <c r="B2621" s="5">
        <v>45655</v>
      </c>
      <c r="C2621" s="5" t="str">
        <f t="shared" si="120"/>
        <v>Dec</v>
      </c>
      <c r="D2621" s="5" t="str">
        <f t="shared" si="121"/>
        <v>2024</v>
      </c>
      <c r="E2621" s="3" t="s">
        <v>4956</v>
      </c>
      <c r="F2621" s="3" t="s">
        <v>33</v>
      </c>
      <c r="G2621" s="3" t="s">
        <v>34</v>
      </c>
      <c r="H2621" s="3" t="s">
        <v>39</v>
      </c>
      <c r="I2621" s="3" t="s">
        <v>200</v>
      </c>
      <c r="J2621" s="3" t="s">
        <v>4957</v>
      </c>
      <c r="K2621" s="3">
        <v>5</v>
      </c>
      <c r="L2621" s="3">
        <v>15887</v>
      </c>
      <c r="M2621" s="3">
        <f t="shared" si="122"/>
        <v>79435</v>
      </c>
      <c r="N2621" s="6">
        <f>Table2[[#This Row],[revenue]]/Table2[[#This Row],[Order ID]]</f>
        <v>6.294374009508716</v>
      </c>
      <c r="O2621" s="3" t="str" cm="1">
        <f t="array" ref="O2621">_xlfn.IFS(M2621&lt;=150000,"regular",M2621&lt;=300000,"premium",M2621&lt;=500000,"VIP")</f>
        <v>regular</v>
      </c>
    </row>
    <row r="2622" spans="1:15" x14ac:dyDescent="0.25">
      <c r="A2622" s="3">
        <v>12621</v>
      </c>
      <c r="B2622" s="5">
        <v>45310</v>
      </c>
      <c r="C2622" s="5" t="str">
        <f t="shared" si="120"/>
        <v>Jan</v>
      </c>
      <c r="D2622" s="5" t="str">
        <f t="shared" si="121"/>
        <v>2024</v>
      </c>
      <c r="E2622" s="3" t="s">
        <v>4958</v>
      </c>
      <c r="F2622" s="3" t="s">
        <v>17</v>
      </c>
      <c r="G2622" s="3" t="s">
        <v>47</v>
      </c>
      <c r="H2622" s="3" t="s">
        <v>13</v>
      </c>
      <c r="I2622" s="3" t="s">
        <v>48</v>
      </c>
      <c r="J2622" s="3" t="s">
        <v>3305</v>
      </c>
      <c r="K2622" s="3">
        <v>3</v>
      </c>
      <c r="L2622" s="3">
        <v>804</v>
      </c>
      <c r="M2622" s="3">
        <f t="shared" si="122"/>
        <v>2412</v>
      </c>
      <c r="N2622" s="6">
        <f>Table2[[#This Row],[revenue]]/Table2[[#This Row],[Order ID]]</f>
        <v>0.19111005467078679</v>
      </c>
      <c r="O2622" s="3" t="str" cm="1">
        <f t="array" ref="O2622">_xlfn.IFS(M2622&lt;=150000,"regular",M2622&lt;=300000,"premium",M2622&lt;=500000,"VIP")</f>
        <v>regular</v>
      </c>
    </row>
    <row r="2623" spans="1:15" x14ac:dyDescent="0.25">
      <c r="A2623" s="3">
        <v>12622</v>
      </c>
      <c r="B2623" s="5">
        <v>45733</v>
      </c>
      <c r="C2623" s="5" t="str">
        <f t="shared" si="120"/>
        <v>Mar</v>
      </c>
      <c r="D2623" s="5" t="str">
        <f t="shared" si="121"/>
        <v>2025</v>
      </c>
      <c r="E2623" s="3" t="s">
        <v>4959</v>
      </c>
      <c r="F2623" s="3" t="s">
        <v>11</v>
      </c>
      <c r="G2623" s="3" t="s">
        <v>12</v>
      </c>
      <c r="H2623" s="3" t="s">
        <v>25</v>
      </c>
      <c r="I2623" s="3" t="s">
        <v>26</v>
      </c>
      <c r="J2623" s="3" t="s">
        <v>3487</v>
      </c>
      <c r="K2623" s="3">
        <v>5</v>
      </c>
      <c r="L2623" s="3">
        <v>3672</v>
      </c>
      <c r="M2623" s="3">
        <f t="shared" si="122"/>
        <v>18360</v>
      </c>
      <c r="N2623" s="6">
        <f>Table2[[#This Row],[revenue]]/Table2[[#This Row],[Order ID]]</f>
        <v>1.4546030739977815</v>
      </c>
      <c r="O2623" s="3" t="str" cm="1">
        <f t="array" ref="O2623">_xlfn.IFS(M2623&lt;=150000,"regular",M2623&lt;=300000,"premium",M2623&lt;=500000,"VIP")</f>
        <v>regular</v>
      </c>
    </row>
    <row r="2624" spans="1:15" x14ac:dyDescent="0.25">
      <c r="A2624" s="3">
        <v>12623</v>
      </c>
      <c r="B2624" s="5">
        <v>45286</v>
      </c>
      <c r="C2624" s="5" t="str">
        <f t="shared" si="120"/>
        <v>Dec</v>
      </c>
      <c r="D2624" s="5" t="str">
        <f t="shared" si="121"/>
        <v>2023</v>
      </c>
      <c r="E2624" s="3" t="s">
        <v>4960</v>
      </c>
      <c r="F2624" s="3" t="s">
        <v>33</v>
      </c>
      <c r="G2624" s="3" t="s">
        <v>101</v>
      </c>
      <c r="H2624" s="3" t="s">
        <v>87</v>
      </c>
      <c r="I2624" s="3" t="s">
        <v>205</v>
      </c>
      <c r="J2624" s="3" t="s">
        <v>3924</v>
      </c>
      <c r="K2624" s="3">
        <v>2</v>
      </c>
      <c r="L2624" s="3">
        <v>74827</v>
      </c>
      <c r="M2624" s="3">
        <f t="shared" si="122"/>
        <v>149654</v>
      </c>
      <c r="N2624" s="6">
        <f>Table2[[#This Row],[revenue]]/Table2[[#This Row],[Order ID]]</f>
        <v>11.855660302622198</v>
      </c>
      <c r="O2624" s="3" t="str" cm="1">
        <f t="array" ref="O2624">_xlfn.IFS(M2624&lt;=150000,"regular",M2624&lt;=300000,"premium",M2624&lt;=500000,"VIP")</f>
        <v>regular</v>
      </c>
    </row>
    <row r="2625" spans="1:15" x14ac:dyDescent="0.25">
      <c r="A2625" s="3">
        <v>12624</v>
      </c>
      <c r="B2625" s="5">
        <v>45233</v>
      </c>
      <c r="C2625" s="5" t="str">
        <f t="shared" si="120"/>
        <v>Nov</v>
      </c>
      <c r="D2625" s="5" t="str">
        <f t="shared" si="121"/>
        <v>2023</v>
      </c>
      <c r="E2625" s="3" t="s">
        <v>4961</v>
      </c>
      <c r="F2625" s="3" t="s">
        <v>17</v>
      </c>
      <c r="G2625" s="3" t="s">
        <v>158</v>
      </c>
      <c r="H2625" s="3" t="s">
        <v>25</v>
      </c>
      <c r="I2625" s="3" t="s">
        <v>313</v>
      </c>
      <c r="J2625" s="3" t="s">
        <v>4962</v>
      </c>
      <c r="K2625" s="3">
        <v>1</v>
      </c>
      <c r="L2625" s="3">
        <v>12494</v>
      </c>
      <c r="M2625" s="3">
        <f t="shared" si="122"/>
        <v>12494</v>
      </c>
      <c r="N2625" s="6">
        <f>Table2[[#This Row],[revenue]]/Table2[[#This Row],[Order ID]]</f>
        <v>0.989702154626109</v>
      </c>
      <c r="O2625" s="3" t="str" cm="1">
        <f t="array" ref="O2625">_xlfn.IFS(M2625&lt;=150000,"regular",M2625&lt;=300000,"premium",M2625&lt;=500000,"VIP")</f>
        <v>regular</v>
      </c>
    </row>
    <row r="2626" spans="1:15" x14ac:dyDescent="0.25">
      <c r="A2626" s="3">
        <v>12625</v>
      </c>
      <c r="B2626" s="5">
        <v>45800</v>
      </c>
      <c r="C2626" s="5" t="str">
        <f t="shared" si="120"/>
        <v>May</v>
      </c>
      <c r="D2626" s="5" t="str">
        <f t="shared" si="121"/>
        <v>2025</v>
      </c>
      <c r="E2626" s="3" t="s">
        <v>4963</v>
      </c>
      <c r="F2626" s="3" t="s">
        <v>33</v>
      </c>
      <c r="G2626" s="3" t="s">
        <v>43</v>
      </c>
      <c r="H2626" s="3" t="s">
        <v>62</v>
      </c>
      <c r="I2626" s="3" t="s">
        <v>63</v>
      </c>
      <c r="J2626" s="3" t="s">
        <v>4964</v>
      </c>
      <c r="K2626" s="3">
        <v>1</v>
      </c>
      <c r="L2626" s="3">
        <v>31088</v>
      </c>
      <c r="M2626" s="3">
        <f t="shared" si="122"/>
        <v>31088</v>
      </c>
      <c r="N2626" s="6">
        <f>Table2[[#This Row],[revenue]]/Table2[[#This Row],[Order ID]]</f>
        <v>2.4624158415841584</v>
      </c>
      <c r="O2626" s="3" t="str" cm="1">
        <f t="array" ref="O2626">_xlfn.IFS(M2626&lt;=150000,"regular",M2626&lt;=300000,"premium",M2626&lt;=500000,"VIP")</f>
        <v>regular</v>
      </c>
    </row>
    <row r="2627" spans="1:15" x14ac:dyDescent="0.25">
      <c r="A2627" s="3">
        <v>12626</v>
      </c>
      <c r="B2627" s="5">
        <v>45546</v>
      </c>
      <c r="C2627" s="5" t="str">
        <f t="shared" ref="C2627:C2690" si="123">TEXT(B2627,"mmm")</f>
        <v>Sep</v>
      </c>
      <c r="D2627" s="5" t="str">
        <f t="shared" ref="D2627:D2690" si="124">TEXT(B2627,"yyyy")</f>
        <v>2024</v>
      </c>
      <c r="E2627" s="3" t="s">
        <v>4965</v>
      </c>
      <c r="F2627" s="3" t="s">
        <v>17</v>
      </c>
      <c r="G2627" s="3" t="s">
        <v>51</v>
      </c>
      <c r="H2627" s="3" t="s">
        <v>39</v>
      </c>
      <c r="I2627" s="3" t="s">
        <v>200</v>
      </c>
      <c r="J2627" s="3" t="s">
        <v>256</v>
      </c>
      <c r="K2627" s="3">
        <v>3</v>
      </c>
      <c r="L2627" s="3">
        <v>34154</v>
      </c>
      <c r="M2627" s="3">
        <f t="shared" ref="M2627:M2690" si="125">K2627*L2627</f>
        <v>102462</v>
      </c>
      <c r="N2627" s="6">
        <f>Table2[[#This Row],[revenue]]/Table2[[#This Row],[Order ID]]</f>
        <v>8.1151591953112625</v>
      </c>
      <c r="O2627" s="3" t="str" cm="1">
        <f t="array" ref="O2627">_xlfn.IFS(M2627&lt;=150000,"regular",M2627&lt;=300000,"premium",M2627&lt;=500000,"VIP")</f>
        <v>regular</v>
      </c>
    </row>
    <row r="2628" spans="1:15" x14ac:dyDescent="0.25">
      <c r="A2628" s="3">
        <v>12627</v>
      </c>
      <c r="B2628" s="5">
        <v>45930</v>
      </c>
      <c r="C2628" s="5" t="str">
        <f t="shared" si="123"/>
        <v>Sep</v>
      </c>
      <c r="D2628" s="5" t="str">
        <f t="shared" si="124"/>
        <v>2025</v>
      </c>
      <c r="E2628" s="3" t="s">
        <v>4966</v>
      </c>
      <c r="F2628" s="3" t="s">
        <v>11</v>
      </c>
      <c r="G2628" s="3" t="s">
        <v>84</v>
      </c>
      <c r="H2628" s="3" t="s">
        <v>25</v>
      </c>
      <c r="I2628" s="3" t="s">
        <v>218</v>
      </c>
      <c r="J2628" s="3" t="s">
        <v>4967</v>
      </c>
      <c r="K2628" s="3">
        <v>4</v>
      </c>
      <c r="L2628" s="3">
        <v>18567</v>
      </c>
      <c r="M2628" s="3">
        <f t="shared" si="125"/>
        <v>74268</v>
      </c>
      <c r="N2628" s="6">
        <f>Table2[[#This Row],[revenue]]/Table2[[#This Row],[Order ID]]</f>
        <v>5.8816821097647898</v>
      </c>
      <c r="O2628" s="3" t="str" cm="1">
        <f t="array" ref="O2628">_xlfn.IFS(M2628&lt;=150000,"regular",M2628&lt;=300000,"premium",M2628&lt;=500000,"VIP")</f>
        <v>regular</v>
      </c>
    </row>
    <row r="2629" spans="1:15" x14ac:dyDescent="0.25">
      <c r="A2629" s="3">
        <v>12628</v>
      </c>
      <c r="B2629" s="5">
        <v>45890</v>
      </c>
      <c r="C2629" s="5" t="str">
        <f t="shared" si="123"/>
        <v>Aug</v>
      </c>
      <c r="D2629" s="5" t="str">
        <f t="shared" si="124"/>
        <v>2025</v>
      </c>
      <c r="E2629" s="3" t="s">
        <v>4968</v>
      </c>
      <c r="F2629" s="3" t="s">
        <v>11</v>
      </c>
      <c r="G2629" s="3" t="s">
        <v>12</v>
      </c>
      <c r="H2629" s="3" t="s">
        <v>25</v>
      </c>
      <c r="I2629" s="3" t="s">
        <v>218</v>
      </c>
      <c r="J2629" s="3" t="s">
        <v>4969</v>
      </c>
      <c r="K2629" s="3">
        <v>2</v>
      </c>
      <c r="L2629" s="3">
        <v>53117</v>
      </c>
      <c r="M2629" s="3">
        <f t="shared" si="125"/>
        <v>106234</v>
      </c>
      <c r="N2629" s="6">
        <f>Table2[[#This Row],[revenue]]/Table2[[#This Row],[Order ID]]</f>
        <v>8.4125752296484002</v>
      </c>
      <c r="O2629" s="3" t="str" cm="1">
        <f t="array" ref="O2629">_xlfn.IFS(M2629&lt;=150000,"regular",M2629&lt;=300000,"premium",M2629&lt;=500000,"VIP")</f>
        <v>regular</v>
      </c>
    </row>
    <row r="2630" spans="1:15" x14ac:dyDescent="0.25">
      <c r="A2630" s="3">
        <v>12629</v>
      </c>
      <c r="B2630" s="5">
        <v>45215</v>
      </c>
      <c r="C2630" s="5" t="str">
        <f t="shared" si="123"/>
        <v>Oct</v>
      </c>
      <c r="D2630" s="5" t="str">
        <f t="shared" si="124"/>
        <v>2023</v>
      </c>
      <c r="E2630" s="3" t="s">
        <v>4970</v>
      </c>
      <c r="F2630" s="3" t="s">
        <v>11</v>
      </c>
      <c r="G2630" s="3" t="s">
        <v>138</v>
      </c>
      <c r="H2630" s="3" t="s">
        <v>39</v>
      </c>
      <c r="I2630" s="3" t="s">
        <v>192</v>
      </c>
      <c r="J2630" s="3" t="s">
        <v>4010</v>
      </c>
      <c r="K2630" s="3">
        <v>1</v>
      </c>
      <c r="L2630" s="3">
        <v>28153</v>
      </c>
      <c r="M2630" s="3">
        <f t="shared" si="125"/>
        <v>28153</v>
      </c>
      <c r="N2630" s="6">
        <f>Table2[[#This Row],[revenue]]/Table2[[#This Row],[Order ID]]</f>
        <v>2.2292343020033258</v>
      </c>
      <c r="O2630" s="3" t="str" cm="1">
        <f t="array" ref="O2630">_xlfn.IFS(M2630&lt;=150000,"regular",M2630&lt;=300000,"premium",M2630&lt;=500000,"VIP")</f>
        <v>regular</v>
      </c>
    </row>
    <row r="2631" spans="1:15" x14ac:dyDescent="0.25">
      <c r="A2631" s="3">
        <v>12630</v>
      </c>
      <c r="B2631" s="5">
        <v>45868</v>
      </c>
      <c r="C2631" s="5" t="str">
        <f t="shared" si="123"/>
        <v>Jul</v>
      </c>
      <c r="D2631" s="5" t="str">
        <f t="shared" si="124"/>
        <v>2025</v>
      </c>
      <c r="E2631" s="3" t="s">
        <v>4971</v>
      </c>
      <c r="F2631" s="3" t="s">
        <v>17</v>
      </c>
      <c r="G2631" s="3" t="s">
        <v>47</v>
      </c>
      <c r="H2631" s="3" t="s">
        <v>87</v>
      </c>
      <c r="I2631" s="3" t="s">
        <v>88</v>
      </c>
      <c r="J2631" s="3" t="s">
        <v>4972</v>
      </c>
      <c r="K2631" s="3">
        <v>2</v>
      </c>
      <c r="L2631" s="3">
        <v>29092</v>
      </c>
      <c r="M2631" s="3">
        <f t="shared" si="125"/>
        <v>58184</v>
      </c>
      <c r="N2631" s="6">
        <f>Table2[[#This Row],[revenue]]/Table2[[#This Row],[Order ID]]</f>
        <v>4.6068091844813939</v>
      </c>
      <c r="O2631" s="3" t="str" cm="1">
        <f t="array" ref="O2631">_xlfn.IFS(M2631&lt;=150000,"regular",M2631&lt;=300000,"premium",M2631&lt;=500000,"VIP")</f>
        <v>regular</v>
      </c>
    </row>
    <row r="2632" spans="1:15" x14ac:dyDescent="0.25">
      <c r="A2632" s="3">
        <v>12631</v>
      </c>
      <c r="B2632" s="5">
        <v>45271</v>
      </c>
      <c r="C2632" s="5" t="str">
        <f t="shared" si="123"/>
        <v>Dec</v>
      </c>
      <c r="D2632" s="5" t="str">
        <f t="shared" si="124"/>
        <v>2023</v>
      </c>
      <c r="E2632" s="3" t="s">
        <v>4973</v>
      </c>
      <c r="F2632" s="3" t="s">
        <v>23</v>
      </c>
      <c r="G2632" s="3" t="s">
        <v>135</v>
      </c>
      <c r="H2632" s="3" t="s">
        <v>35</v>
      </c>
      <c r="I2632" s="3" t="s">
        <v>71</v>
      </c>
      <c r="J2632" s="3" t="s">
        <v>2175</v>
      </c>
      <c r="K2632" s="3">
        <v>1</v>
      </c>
      <c r="L2632" s="3">
        <v>62171</v>
      </c>
      <c r="M2632" s="3">
        <f t="shared" si="125"/>
        <v>62171</v>
      </c>
      <c r="N2632" s="6">
        <f>Table2[[#This Row],[revenue]]/Table2[[#This Row],[Order ID]]</f>
        <v>4.9220964294196818</v>
      </c>
      <c r="O2632" s="3" t="str" cm="1">
        <f t="array" ref="O2632">_xlfn.IFS(M2632&lt;=150000,"regular",M2632&lt;=300000,"premium",M2632&lt;=500000,"VIP")</f>
        <v>regular</v>
      </c>
    </row>
    <row r="2633" spans="1:15" x14ac:dyDescent="0.25">
      <c r="A2633" s="3">
        <v>12632</v>
      </c>
      <c r="B2633" s="5">
        <v>45805</v>
      </c>
      <c r="C2633" s="5" t="str">
        <f t="shared" si="123"/>
        <v>May</v>
      </c>
      <c r="D2633" s="5" t="str">
        <f t="shared" si="124"/>
        <v>2025</v>
      </c>
      <c r="E2633" s="3" t="s">
        <v>4974</v>
      </c>
      <c r="F2633" s="3" t="s">
        <v>33</v>
      </c>
      <c r="G2633" s="3" t="s">
        <v>94</v>
      </c>
      <c r="H2633" s="3" t="s">
        <v>77</v>
      </c>
      <c r="I2633" s="3" t="s">
        <v>81</v>
      </c>
      <c r="J2633" s="3" t="s">
        <v>3351</v>
      </c>
      <c r="K2633" s="3">
        <v>5</v>
      </c>
      <c r="L2633" s="3">
        <v>59706</v>
      </c>
      <c r="M2633" s="3">
        <f t="shared" si="125"/>
        <v>298530</v>
      </c>
      <c r="N2633" s="6">
        <f>Table2[[#This Row],[revenue]]/Table2[[#This Row],[Order ID]]</f>
        <v>23.632837238758707</v>
      </c>
      <c r="O2633" s="3" t="str" cm="1">
        <f t="array" ref="O2633">_xlfn.IFS(M2633&lt;=150000,"regular",M2633&lt;=300000,"premium",M2633&lt;=500000,"VIP")</f>
        <v>premium</v>
      </c>
    </row>
    <row r="2634" spans="1:15" x14ac:dyDescent="0.25">
      <c r="A2634" s="3">
        <v>12633</v>
      </c>
      <c r="B2634" s="5">
        <v>45545</v>
      </c>
      <c r="C2634" s="5" t="str">
        <f t="shared" si="123"/>
        <v>Sep</v>
      </c>
      <c r="D2634" s="5" t="str">
        <f t="shared" si="124"/>
        <v>2024</v>
      </c>
      <c r="E2634" s="3" t="s">
        <v>4975</v>
      </c>
      <c r="F2634" s="3" t="s">
        <v>11</v>
      </c>
      <c r="G2634" s="3" t="s">
        <v>84</v>
      </c>
      <c r="H2634" s="3" t="s">
        <v>120</v>
      </c>
      <c r="I2634" s="3" t="s">
        <v>121</v>
      </c>
      <c r="J2634" s="3" t="s">
        <v>4976</v>
      </c>
      <c r="K2634" s="3">
        <v>2</v>
      </c>
      <c r="L2634" s="3">
        <v>23016</v>
      </c>
      <c r="M2634" s="3">
        <f t="shared" si="125"/>
        <v>46032</v>
      </c>
      <c r="N2634" s="6">
        <f>Table2[[#This Row],[revenue]]/Table2[[#This Row],[Order ID]]</f>
        <v>3.6437900736167181</v>
      </c>
      <c r="O2634" s="3" t="str" cm="1">
        <f t="array" ref="O2634">_xlfn.IFS(M2634&lt;=150000,"regular",M2634&lt;=300000,"premium",M2634&lt;=500000,"VIP")</f>
        <v>regular</v>
      </c>
    </row>
    <row r="2635" spans="1:15" x14ac:dyDescent="0.25">
      <c r="A2635" s="3">
        <v>12634</v>
      </c>
      <c r="B2635" s="5">
        <v>45890</v>
      </c>
      <c r="C2635" s="5" t="str">
        <f t="shared" si="123"/>
        <v>Aug</v>
      </c>
      <c r="D2635" s="5" t="str">
        <f t="shared" si="124"/>
        <v>2025</v>
      </c>
      <c r="E2635" s="3" t="s">
        <v>4977</v>
      </c>
      <c r="F2635" s="3" t="s">
        <v>33</v>
      </c>
      <c r="G2635" s="3" t="s">
        <v>43</v>
      </c>
      <c r="H2635" s="3" t="s">
        <v>39</v>
      </c>
      <c r="I2635" s="3" t="s">
        <v>192</v>
      </c>
      <c r="J2635" s="3" t="s">
        <v>2458</v>
      </c>
      <c r="K2635" s="3">
        <v>4</v>
      </c>
      <c r="L2635" s="3">
        <v>67815</v>
      </c>
      <c r="M2635" s="3">
        <f t="shared" si="125"/>
        <v>271260</v>
      </c>
      <c r="N2635" s="6">
        <f>Table2[[#This Row],[revenue]]/Table2[[#This Row],[Order ID]]</f>
        <v>21.470634794997626</v>
      </c>
      <c r="O2635" s="3" t="str" cm="1">
        <f t="array" ref="O2635">_xlfn.IFS(M2635&lt;=150000,"regular",M2635&lt;=300000,"premium",M2635&lt;=500000,"VIP")</f>
        <v>premium</v>
      </c>
    </row>
    <row r="2636" spans="1:15" x14ac:dyDescent="0.25">
      <c r="A2636" s="3">
        <v>12635</v>
      </c>
      <c r="B2636" s="5">
        <v>45505</v>
      </c>
      <c r="C2636" s="5" t="str">
        <f t="shared" si="123"/>
        <v>Aug</v>
      </c>
      <c r="D2636" s="5" t="str">
        <f t="shared" si="124"/>
        <v>2024</v>
      </c>
      <c r="E2636" s="3" t="s">
        <v>4978</v>
      </c>
      <c r="F2636" s="3" t="s">
        <v>23</v>
      </c>
      <c r="G2636" s="3" t="s">
        <v>135</v>
      </c>
      <c r="H2636" s="3" t="s">
        <v>25</v>
      </c>
      <c r="I2636" s="3" t="s">
        <v>95</v>
      </c>
      <c r="J2636" s="3" t="s">
        <v>4979</v>
      </c>
      <c r="K2636" s="3">
        <v>4</v>
      </c>
      <c r="L2636" s="3">
        <v>34660</v>
      </c>
      <c r="M2636" s="3">
        <f t="shared" si="125"/>
        <v>138640</v>
      </c>
      <c r="N2636" s="6">
        <f>Table2[[#This Row],[revenue]]/Table2[[#This Row],[Order ID]]</f>
        <v>10.972694895132568</v>
      </c>
      <c r="O2636" s="3" t="str" cm="1">
        <f t="array" ref="O2636">_xlfn.IFS(M2636&lt;=150000,"regular",M2636&lt;=300000,"premium",M2636&lt;=500000,"VIP")</f>
        <v>regular</v>
      </c>
    </row>
    <row r="2637" spans="1:15" x14ac:dyDescent="0.25">
      <c r="A2637" s="3">
        <v>12636</v>
      </c>
      <c r="B2637" s="5">
        <v>45799</v>
      </c>
      <c r="C2637" s="5" t="str">
        <f t="shared" si="123"/>
        <v>May</v>
      </c>
      <c r="D2637" s="5" t="str">
        <f t="shared" si="124"/>
        <v>2025</v>
      </c>
      <c r="E2637" s="3" t="s">
        <v>4980</v>
      </c>
      <c r="F2637" s="3" t="s">
        <v>33</v>
      </c>
      <c r="G2637" s="3" t="s">
        <v>55</v>
      </c>
      <c r="H2637" s="3" t="s">
        <v>120</v>
      </c>
      <c r="I2637" s="3" t="s">
        <v>155</v>
      </c>
      <c r="J2637" s="3" t="s">
        <v>4981</v>
      </c>
      <c r="K2637" s="3">
        <v>2</v>
      </c>
      <c r="L2637" s="3">
        <v>51696</v>
      </c>
      <c r="M2637" s="3">
        <f t="shared" si="125"/>
        <v>103392</v>
      </c>
      <c r="N2637" s="6">
        <f>Table2[[#This Row],[revenue]]/Table2[[#This Row],[Order ID]]</f>
        <v>8.1823361823361829</v>
      </c>
      <c r="O2637" s="3" t="str" cm="1">
        <f t="array" ref="O2637">_xlfn.IFS(M2637&lt;=150000,"regular",M2637&lt;=300000,"premium",M2637&lt;=500000,"VIP")</f>
        <v>regular</v>
      </c>
    </row>
    <row r="2638" spans="1:15" x14ac:dyDescent="0.25">
      <c r="A2638" s="3">
        <v>12637</v>
      </c>
      <c r="B2638" s="5">
        <v>45853</v>
      </c>
      <c r="C2638" s="5" t="str">
        <f t="shared" si="123"/>
        <v>Jul</v>
      </c>
      <c r="D2638" s="5" t="str">
        <f t="shared" si="124"/>
        <v>2025</v>
      </c>
      <c r="E2638" s="3" t="s">
        <v>4982</v>
      </c>
      <c r="F2638" s="3" t="s">
        <v>17</v>
      </c>
      <c r="G2638" s="3" t="s">
        <v>51</v>
      </c>
      <c r="H2638" s="3" t="s">
        <v>35</v>
      </c>
      <c r="I2638" s="3" t="s">
        <v>437</v>
      </c>
      <c r="J2638" s="3" t="s">
        <v>4983</v>
      </c>
      <c r="K2638" s="3">
        <v>2</v>
      </c>
      <c r="L2638" s="3">
        <v>49075</v>
      </c>
      <c r="M2638" s="3">
        <f t="shared" si="125"/>
        <v>98150</v>
      </c>
      <c r="N2638" s="6">
        <f>Table2[[#This Row],[revenue]]/Table2[[#This Row],[Order ID]]</f>
        <v>7.7668750494579406</v>
      </c>
      <c r="O2638" s="3" t="str" cm="1">
        <f t="array" ref="O2638">_xlfn.IFS(M2638&lt;=150000,"regular",M2638&lt;=300000,"premium",M2638&lt;=500000,"VIP")</f>
        <v>regular</v>
      </c>
    </row>
    <row r="2639" spans="1:15" x14ac:dyDescent="0.25">
      <c r="A2639" s="3">
        <v>12638</v>
      </c>
      <c r="B2639" s="5">
        <v>45857</v>
      </c>
      <c r="C2639" s="5" t="str">
        <f t="shared" si="123"/>
        <v>Jul</v>
      </c>
      <c r="D2639" s="5" t="str">
        <f t="shared" si="124"/>
        <v>2025</v>
      </c>
      <c r="E2639" s="3" t="s">
        <v>4984</v>
      </c>
      <c r="F2639" s="3" t="s">
        <v>11</v>
      </c>
      <c r="G2639" s="3" t="s">
        <v>138</v>
      </c>
      <c r="H2639" s="3" t="s">
        <v>62</v>
      </c>
      <c r="I2639" s="3" t="s">
        <v>106</v>
      </c>
      <c r="J2639" s="3" t="s">
        <v>444</v>
      </c>
      <c r="K2639" s="3">
        <v>5</v>
      </c>
      <c r="L2639" s="3">
        <v>20820</v>
      </c>
      <c r="M2639" s="3">
        <f t="shared" si="125"/>
        <v>104100</v>
      </c>
      <c r="N2639" s="6">
        <f>Table2[[#This Row],[revenue]]/Table2[[#This Row],[Order ID]]</f>
        <v>8.2370628263965813</v>
      </c>
      <c r="O2639" s="3" t="str" cm="1">
        <f t="array" ref="O2639">_xlfn.IFS(M2639&lt;=150000,"regular",M2639&lt;=300000,"premium",M2639&lt;=500000,"VIP")</f>
        <v>regular</v>
      </c>
    </row>
    <row r="2640" spans="1:15" x14ac:dyDescent="0.25">
      <c r="A2640" s="3">
        <v>12639</v>
      </c>
      <c r="B2640" s="5">
        <v>45336</v>
      </c>
      <c r="C2640" s="5" t="str">
        <f t="shared" si="123"/>
        <v>Feb</v>
      </c>
      <c r="D2640" s="5" t="str">
        <f t="shared" si="124"/>
        <v>2024</v>
      </c>
      <c r="E2640" s="3" t="s">
        <v>4985</v>
      </c>
      <c r="F2640" s="3" t="s">
        <v>33</v>
      </c>
      <c r="G2640" s="3" t="s">
        <v>55</v>
      </c>
      <c r="H2640" s="3" t="s">
        <v>35</v>
      </c>
      <c r="I2640" s="3" t="s">
        <v>36</v>
      </c>
      <c r="J2640" s="3" t="s">
        <v>911</v>
      </c>
      <c r="K2640" s="3">
        <v>2</v>
      </c>
      <c r="L2640" s="3">
        <v>4157</v>
      </c>
      <c r="M2640" s="3">
        <f t="shared" si="125"/>
        <v>8314</v>
      </c>
      <c r="N2640" s="6">
        <f>Table2[[#This Row],[revenue]]/Table2[[#This Row],[Order ID]]</f>
        <v>0.65780520610807813</v>
      </c>
      <c r="O2640" s="3" t="str" cm="1">
        <f t="array" ref="O2640">_xlfn.IFS(M2640&lt;=150000,"regular",M2640&lt;=300000,"premium",M2640&lt;=500000,"VIP")</f>
        <v>regular</v>
      </c>
    </row>
    <row r="2641" spans="1:15" x14ac:dyDescent="0.25">
      <c r="A2641" s="3">
        <v>12640</v>
      </c>
      <c r="B2641" s="5">
        <v>45336</v>
      </c>
      <c r="C2641" s="5" t="str">
        <f t="shared" si="123"/>
        <v>Feb</v>
      </c>
      <c r="D2641" s="5" t="str">
        <f t="shared" si="124"/>
        <v>2024</v>
      </c>
      <c r="E2641" s="3" t="s">
        <v>4986</v>
      </c>
      <c r="F2641" s="3" t="s">
        <v>23</v>
      </c>
      <c r="G2641" s="3" t="s">
        <v>135</v>
      </c>
      <c r="H2641" s="3" t="s">
        <v>39</v>
      </c>
      <c r="I2641" s="3" t="s">
        <v>40</v>
      </c>
      <c r="J2641" s="3" t="s">
        <v>4987</v>
      </c>
      <c r="K2641" s="3">
        <v>1</v>
      </c>
      <c r="L2641" s="3">
        <v>48758</v>
      </c>
      <c r="M2641" s="3">
        <f t="shared" si="125"/>
        <v>48758</v>
      </c>
      <c r="N2641" s="6">
        <f>Table2[[#This Row],[revenue]]/Table2[[#This Row],[Order ID]]</f>
        <v>3.8574367088607593</v>
      </c>
      <c r="O2641" s="3" t="str" cm="1">
        <f t="array" ref="O2641">_xlfn.IFS(M2641&lt;=150000,"regular",M2641&lt;=300000,"premium",M2641&lt;=500000,"VIP")</f>
        <v>regular</v>
      </c>
    </row>
    <row r="2642" spans="1:15" x14ac:dyDescent="0.25">
      <c r="A2642" s="3">
        <v>12641</v>
      </c>
      <c r="B2642" s="5">
        <v>45564</v>
      </c>
      <c r="C2642" s="5" t="str">
        <f t="shared" si="123"/>
        <v>Sep</v>
      </c>
      <c r="D2642" s="5" t="str">
        <f t="shared" si="124"/>
        <v>2024</v>
      </c>
      <c r="E2642" s="3" t="s">
        <v>4988</v>
      </c>
      <c r="F2642" s="3" t="s">
        <v>33</v>
      </c>
      <c r="G2642" s="3" t="s">
        <v>55</v>
      </c>
      <c r="H2642" s="3" t="s">
        <v>120</v>
      </c>
      <c r="I2642" s="3" t="s">
        <v>121</v>
      </c>
      <c r="J2642" s="3" t="s">
        <v>4989</v>
      </c>
      <c r="K2642" s="3">
        <v>5</v>
      </c>
      <c r="L2642" s="3">
        <v>27084</v>
      </c>
      <c r="M2642" s="3">
        <f t="shared" si="125"/>
        <v>135420</v>
      </c>
      <c r="N2642" s="6">
        <f>Table2[[#This Row],[revenue]]/Table2[[#This Row],[Order ID]]</f>
        <v>10.712760066450439</v>
      </c>
      <c r="O2642" s="3" t="str" cm="1">
        <f t="array" ref="O2642">_xlfn.IFS(M2642&lt;=150000,"regular",M2642&lt;=300000,"premium",M2642&lt;=500000,"VIP")</f>
        <v>regular</v>
      </c>
    </row>
    <row r="2643" spans="1:15" x14ac:dyDescent="0.25">
      <c r="A2643" s="3">
        <v>12642</v>
      </c>
      <c r="B2643" s="5">
        <v>45636</v>
      </c>
      <c r="C2643" s="5" t="str">
        <f t="shared" si="123"/>
        <v>Dec</v>
      </c>
      <c r="D2643" s="5" t="str">
        <f t="shared" si="124"/>
        <v>2024</v>
      </c>
      <c r="E2643" s="3" t="s">
        <v>4990</v>
      </c>
      <c r="F2643" s="3" t="s">
        <v>11</v>
      </c>
      <c r="G2643" s="3" t="s">
        <v>12</v>
      </c>
      <c r="H2643" s="3" t="s">
        <v>19</v>
      </c>
      <c r="I2643" s="3" t="s">
        <v>98</v>
      </c>
      <c r="J2643" s="3" t="s">
        <v>4991</v>
      </c>
      <c r="K2643" s="3">
        <v>3</v>
      </c>
      <c r="L2643" s="3">
        <v>24691</v>
      </c>
      <c r="M2643" s="3">
        <f t="shared" si="125"/>
        <v>74073</v>
      </c>
      <c r="N2643" s="6">
        <f>Table2[[#This Row],[revenue]]/Table2[[#This Row],[Order ID]]</f>
        <v>5.8592785951589939</v>
      </c>
      <c r="O2643" s="3" t="str" cm="1">
        <f t="array" ref="O2643">_xlfn.IFS(M2643&lt;=150000,"regular",M2643&lt;=300000,"premium",M2643&lt;=500000,"VIP")</f>
        <v>regular</v>
      </c>
    </row>
    <row r="2644" spans="1:15" x14ac:dyDescent="0.25">
      <c r="A2644" s="3">
        <v>12643</v>
      </c>
      <c r="B2644" s="5">
        <v>45835</v>
      </c>
      <c r="C2644" s="5" t="str">
        <f t="shared" si="123"/>
        <v>Jun</v>
      </c>
      <c r="D2644" s="5" t="str">
        <f t="shared" si="124"/>
        <v>2025</v>
      </c>
      <c r="E2644" s="3" t="s">
        <v>4992</v>
      </c>
      <c r="F2644" s="3" t="s">
        <v>11</v>
      </c>
      <c r="G2644" s="3" t="s">
        <v>138</v>
      </c>
      <c r="H2644" s="3" t="s">
        <v>120</v>
      </c>
      <c r="I2644" s="3" t="s">
        <v>121</v>
      </c>
      <c r="J2644" s="3" t="s">
        <v>4993</v>
      </c>
      <c r="K2644" s="3">
        <v>4</v>
      </c>
      <c r="L2644" s="3">
        <v>40534</v>
      </c>
      <c r="M2644" s="3">
        <f t="shared" si="125"/>
        <v>162136</v>
      </c>
      <c r="N2644" s="6">
        <f>Table2[[#This Row],[revenue]]/Table2[[#This Row],[Order ID]]</f>
        <v>12.824171478288381</v>
      </c>
      <c r="O2644" s="3" t="str" cm="1">
        <f t="array" ref="O2644">_xlfn.IFS(M2644&lt;=150000,"regular",M2644&lt;=300000,"premium",M2644&lt;=500000,"VIP")</f>
        <v>premium</v>
      </c>
    </row>
    <row r="2645" spans="1:15" x14ac:dyDescent="0.25">
      <c r="A2645" s="3">
        <v>12644</v>
      </c>
      <c r="B2645" s="5">
        <v>45810</v>
      </c>
      <c r="C2645" s="5" t="str">
        <f t="shared" si="123"/>
        <v>Jun</v>
      </c>
      <c r="D2645" s="5" t="str">
        <f t="shared" si="124"/>
        <v>2025</v>
      </c>
      <c r="E2645" s="3" t="s">
        <v>4994</v>
      </c>
      <c r="F2645" s="3" t="s">
        <v>17</v>
      </c>
      <c r="G2645" s="3" t="s">
        <v>47</v>
      </c>
      <c r="H2645" s="3" t="s">
        <v>67</v>
      </c>
      <c r="I2645" s="3" t="s">
        <v>68</v>
      </c>
      <c r="J2645" s="3" t="s">
        <v>2424</v>
      </c>
      <c r="K2645" s="3">
        <v>3</v>
      </c>
      <c r="L2645" s="3">
        <v>48306</v>
      </c>
      <c r="M2645" s="3">
        <f t="shared" si="125"/>
        <v>144918</v>
      </c>
      <c r="N2645" s="6">
        <f>Table2[[#This Row],[revenue]]/Table2[[#This Row],[Order ID]]</f>
        <v>11.461404618791521</v>
      </c>
      <c r="O2645" s="3" t="str" cm="1">
        <f t="array" ref="O2645">_xlfn.IFS(M2645&lt;=150000,"regular",M2645&lt;=300000,"premium",M2645&lt;=500000,"VIP")</f>
        <v>regular</v>
      </c>
    </row>
    <row r="2646" spans="1:15" x14ac:dyDescent="0.25">
      <c r="A2646" s="3">
        <v>12645</v>
      </c>
      <c r="B2646" s="5">
        <v>45851</v>
      </c>
      <c r="C2646" s="5" t="str">
        <f t="shared" si="123"/>
        <v>Jul</v>
      </c>
      <c r="D2646" s="5" t="str">
        <f t="shared" si="124"/>
        <v>2025</v>
      </c>
      <c r="E2646" s="3" t="s">
        <v>4995</v>
      </c>
      <c r="F2646" s="3" t="s">
        <v>17</v>
      </c>
      <c r="G2646" s="3" t="s">
        <v>51</v>
      </c>
      <c r="H2646" s="3" t="s">
        <v>120</v>
      </c>
      <c r="I2646" s="3" t="s">
        <v>155</v>
      </c>
      <c r="J2646" s="3" t="s">
        <v>4996</v>
      </c>
      <c r="K2646" s="3">
        <v>2</v>
      </c>
      <c r="L2646" s="3">
        <v>68216</v>
      </c>
      <c r="M2646" s="3">
        <f t="shared" si="125"/>
        <v>136432</v>
      </c>
      <c r="N2646" s="6">
        <f>Table2[[#This Row],[revenue]]/Table2[[#This Row],[Order ID]]</f>
        <v>10.789402926057731</v>
      </c>
      <c r="O2646" s="3" t="str" cm="1">
        <f t="array" ref="O2646">_xlfn.IFS(M2646&lt;=150000,"regular",M2646&lt;=300000,"premium",M2646&lt;=500000,"VIP")</f>
        <v>regular</v>
      </c>
    </row>
    <row r="2647" spans="1:15" x14ac:dyDescent="0.25">
      <c r="A2647" s="3">
        <v>12646</v>
      </c>
      <c r="B2647" s="5">
        <v>45621</v>
      </c>
      <c r="C2647" s="5" t="str">
        <f t="shared" si="123"/>
        <v>Nov</v>
      </c>
      <c r="D2647" s="5" t="str">
        <f t="shared" si="124"/>
        <v>2024</v>
      </c>
      <c r="E2647" s="3" t="s">
        <v>4997</v>
      </c>
      <c r="F2647" s="3" t="s">
        <v>33</v>
      </c>
      <c r="G2647" s="3" t="s">
        <v>94</v>
      </c>
      <c r="H2647" s="3" t="s">
        <v>13</v>
      </c>
      <c r="I2647" s="3" t="s">
        <v>102</v>
      </c>
      <c r="J2647" s="3" t="s">
        <v>4998</v>
      </c>
      <c r="K2647" s="3">
        <v>5</v>
      </c>
      <c r="L2647" s="3">
        <v>63842</v>
      </c>
      <c r="M2647" s="3">
        <f t="shared" si="125"/>
        <v>319210</v>
      </c>
      <c r="N2647" s="6">
        <f>Table2[[#This Row],[revenue]]/Table2[[#This Row],[Order ID]]</f>
        <v>25.241973746639253</v>
      </c>
      <c r="O2647" s="3" t="str" cm="1">
        <f t="array" ref="O2647">_xlfn.IFS(M2647&lt;=150000,"regular",M2647&lt;=300000,"premium",M2647&lt;=500000,"VIP")</f>
        <v>VIP</v>
      </c>
    </row>
    <row r="2648" spans="1:15" x14ac:dyDescent="0.25">
      <c r="A2648" s="3">
        <v>12647</v>
      </c>
      <c r="B2648" s="5">
        <v>45610</v>
      </c>
      <c r="C2648" s="5" t="str">
        <f t="shared" si="123"/>
        <v>Nov</v>
      </c>
      <c r="D2648" s="5" t="str">
        <f t="shared" si="124"/>
        <v>2024</v>
      </c>
      <c r="E2648" s="3" t="s">
        <v>4999</v>
      </c>
      <c r="F2648" s="3" t="s">
        <v>23</v>
      </c>
      <c r="G2648" s="3" t="s">
        <v>135</v>
      </c>
      <c r="H2648" s="3" t="s">
        <v>13</v>
      </c>
      <c r="I2648" s="3" t="s">
        <v>14</v>
      </c>
      <c r="J2648" s="3" t="s">
        <v>5000</v>
      </c>
      <c r="K2648" s="3">
        <v>5</v>
      </c>
      <c r="L2648" s="3">
        <v>69145</v>
      </c>
      <c r="M2648" s="3">
        <f t="shared" si="125"/>
        <v>345725</v>
      </c>
      <c r="N2648" s="6">
        <f>Table2[[#This Row],[revenue]]/Table2[[#This Row],[Order ID]]</f>
        <v>27.336522495453469</v>
      </c>
      <c r="O2648" s="3" t="str" cm="1">
        <f t="array" ref="O2648">_xlfn.IFS(M2648&lt;=150000,"regular",M2648&lt;=300000,"premium",M2648&lt;=500000,"VIP")</f>
        <v>VIP</v>
      </c>
    </row>
    <row r="2649" spans="1:15" x14ac:dyDescent="0.25">
      <c r="A2649" s="3">
        <v>12648</v>
      </c>
      <c r="B2649" s="5">
        <v>45537</v>
      </c>
      <c r="C2649" s="5" t="str">
        <f t="shared" si="123"/>
        <v>Sep</v>
      </c>
      <c r="D2649" s="5" t="str">
        <f t="shared" si="124"/>
        <v>2024</v>
      </c>
      <c r="E2649" s="3" t="s">
        <v>5001</v>
      </c>
      <c r="F2649" s="3" t="s">
        <v>33</v>
      </c>
      <c r="G2649" s="3" t="s">
        <v>101</v>
      </c>
      <c r="H2649" s="3" t="s">
        <v>35</v>
      </c>
      <c r="I2649" s="3" t="s">
        <v>71</v>
      </c>
      <c r="J2649" s="3" t="s">
        <v>5002</v>
      </c>
      <c r="K2649" s="3">
        <v>3</v>
      </c>
      <c r="L2649" s="3">
        <v>79471</v>
      </c>
      <c r="M2649" s="3">
        <f t="shared" si="125"/>
        <v>238413</v>
      </c>
      <c r="N2649" s="6">
        <f>Table2[[#This Row],[revenue]]/Table2[[#This Row],[Order ID]]</f>
        <v>18.849857685009489</v>
      </c>
      <c r="O2649" s="3" t="str" cm="1">
        <f t="array" ref="O2649">_xlfn.IFS(M2649&lt;=150000,"regular",M2649&lt;=300000,"premium",M2649&lt;=500000,"VIP")</f>
        <v>premium</v>
      </c>
    </row>
    <row r="2650" spans="1:15" x14ac:dyDescent="0.25">
      <c r="A2650" s="3">
        <v>12649</v>
      </c>
      <c r="B2650" s="5">
        <v>45754</v>
      </c>
      <c r="C2650" s="5" t="str">
        <f t="shared" si="123"/>
        <v>Apr</v>
      </c>
      <c r="D2650" s="5" t="str">
        <f t="shared" si="124"/>
        <v>2025</v>
      </c>
      <c r="E2650" s="3" t="s">
        <v>5003</v>
      </c>
      <c r="F2650" s="3" t="s">
        <v>23</v>
      </c>
      <c r="G2650" s="3" t="s">
        <v>76</v>
      </c>
      <c r="H2650" s="3" t="s">
        <v>120</v>
      </c>
      <c r="I2650" s="3" t="s">
        <v>150</v>
      </c>
      <c r="J2650" s="3" t="s">
        <v>5004</v>
      </c>
      <c r="K2650" s="3">
        <v>5</v>
      </c>
      <c r="L2650" s="3">
        <v>79431</v>
      </c>
      <c r="M2650" s="3">
        <f t="shared" si="125"/>
        <v>397155</v>
      </c>
      <c r="N2650" s="6">
        <f>Table2[[#This Row],[revenue]]/Table2[[#This Row],[Order ID]]</f>
        <v>31.398134239860859</v>
      </c>
      <c r="O2650" s="3" t="str" cm="1">
        <f t="array" ref="O2650">_xlfn.IFS(M2650&lt;=150000,"regular",M2650&lt;=300000,"premium",M2650&lt;=500000,"VIP")</f>
        <v>VIP</v>
      </c>
    </row>
    <row r="2651" spans="1:15" x14ac:dyDescent="0.25">
      <c r="A2651" s="3">
        <v>12650</v>
      </c>
      <c r="B2651" s="5">
        <v>45221</v>
      </c>
      <c r="C2651" s="5" t="str">
        <f t="shared" si="123"/>
        <v>Oct</v>
      </c>
      <c r="D2651" s="5" t="str">
        <f t="shared" si="124"/>
        <v>2023</v>
      </c>
      <c r="E2651" s="3" t="s">
        <v>5005</v>
      </c>
      <c r="F2651" s="3" t="s">
        <v>23</v>
      </c>
      <c r="G2651" s="3" t="s">
        <v>105</v>
      </c>
      <c r="H2651" s="3" t="s">
        <v>77</v>
      </c>
      <c r="I2651" s="3" t="s">
        <v>162</v>
      </c>
      <c r="J2651" s="3" t="s">
        <v>2199</v>
      </c>
      <c r="K2651" s="3">
        <v>1</v>
      </c>
      <c r="L2651" s="3">
        <v>64914</v>
      </c>
      <c r="M2651" s="3">
        <f t="shared" si="125"/>
        <v>64914</v>
      </c>
      <c r="N2651" s="6">
        <f>Table2[[#This Row],[revenue]]/Table2[[#This Row],[Order ID]]</f>
        <v>5.1315415019762849</v>
      </c>
      <c r="O2651" s="3" t="str" cm="1">
        <f t="array" ref="O2651">_xlfn.IFS(M2651&lt;=150000,"regular",M2651&lt;=300000,"premium",M2651&lt;=500000,"VIP")</f>
        <v>regular</v>
      </c>
    </row>
    <row r="2652" spans="1:15" x14ac:dyDescent="0.25">
      <c r="A2652" s="3">
        <v>12651</v>
      </c>
      <c r="B2652" s="5">
        <v>45204</v>
      </c>
      <c r="C2652" s="5" t="str">
        <f t="shared" si="123"/>
        <v>Oct</v>
      </c>
      <c r="D2652" s="5" t="str">
        <f t="shared" si="124"/>
        <v>2023</v>
      </c>
      <c r="E2652" s="3" t="s">
        <v>5006</v>
      </c>
      <c r="F2652" s="3" t="s">
        <v>11</v>
      </c>
      <c r="G2652" s="3" t="s">
        <v>61</v>
      </c>
      <c r="H2652" s="3" t="s">
        <v>25</v>
      </c>
      <c r="I2652" s="3" t="s">
        <v>313</v>
      </c>
      <c r="J2652" s="3" t="s">
        <v>5007</v>
      </c>
      <c r="K2652" s="3">
        <v>3</v>
      </c>
      <c r="L2652" s="3">
        <v>55650</v>
      </c>
      <c r="M2652" s="3">
        <f t="shared" si="125"/>
        <v>166950</v>
      </c>
      <c r="N2652" s="6">
        <f>Table2[[#This Row],[revenue]]/Table2[[#This Row],[Order ID]]</f>
        <v>13.196585250177851</v>
      </c>
      <c r="O2652" s="3" t="str" cm="1">
        <f t="array" ref="O2652">_xlfn.IFS(M2652&lt;=150000,"regular",M2652&lt;=300000,"premium",M2652&lt;=500000,"VIP")</f>
        <v>premium</v>
      </c>
    </row>
    <row r="2653" spans="1:15" x14ac:dyDescent="0.25">
      <c r="A2653" s="3">
        <v>12652</v>
      </c>
      <c r="B2653" s="5">
        <v>45892</v>
      </c>
      <c r="C2653" s="5" t="str">
        <f t="shared" si="123"/>
        <v>Aug</v>
      </c>
      <c r="D2653" s="5" t="str">
        <f t="shared" si="124"/>
        <v>2025</v>
      </c>
      <c r="E2653" s="3" t="s">
        <v>5008</v>
      </c>
      <c r="F2653" s="3" t="s">
        <v>33</v>
      </c>
      <c r="G2653" s="3" t="s">
        <v>101</v>
      </c>
      <c r="H2653" s="3" t="s">
        <v>19</v>
      </c>
      <c r="I2653" s="3" t="s">
        <v>124</v>
      </c>
      <c r="J2653" s="3" t="s">
        <v>5009</v>
      </c>
      <c r="K2653" s="3">
        <v>4</v>
      </c>
      <c r="L2653" s="3">
        <v>24723</v>
      </c>
      <c r="M2653" s="3">
        <f t="shared" si="125"/>
        <v>98892</v>
      </c>
      <c r="N2653" s="6">
        <f>Table2[[#This Row],[revenue]]/Table2[[#This Row],[Order ID]]</f>
        <v>7.8163136263041419</v>
      </c>
      <c r="O2653" s="3" t="str" cm="1">
        <f t="array" ref="O2653">_xlfn.IFS(M2653&lt;=150000,"regular",M2653&lt;=300000,"premium",M2653&lt;=500000,"VIP")</f>
        <v>regular</v>
      </c>
    </row>
    <row r="2654" spans="1:15" x14ac:dyDescent="0.25">
      <c r="A2654" s="3">
        <v>12653</v>
      </c>
      <c r="B2654" s="5">
        <v>45490</v>
      </c>
      <c r="C2654" s="5" t="str">
        <f t="shared" si="123"/>
        <v>Jul</v>
      </c>
      <c r="D2654" s="5" t="str">
        <f t="shared" si="124"/>
        <v>2024</v>
      </c>
      <c r="E2654" s="3" t="s">
        <v>5010</v>
      </c>
      <c r="F2654" s="3" t="s">
        <v>33</v>
      </c>
      <c r="G2654" s="3" t="s">
        <v>101</v>
      </c>
      <c r="H2654" s="3" t="s">
        <v>120</v>
      </c>
      <c r="I2654" s="3" t="s">
        <v>150</v>
      </c>
      <c r="J2654" s="3" t="s">
        <v>1938</v>
      </c>
      <c r="K2654" s="3">
        <v>4</v>
      </c>
      <c r="L2654" s="3">
        <v>43534</v>
      </c>
      <c r="M2654" s="3">
        <f t="shared" si="125"/>
        <v>174136</v>
      </c>
      <c r="N2654" s="6">
        <f>Table2[[#This Row],[revenue]]/Table2[[#This Row],[Order ID]]</f>
        <v>13.762427882715562</v>
      </c>
      <c r="O2654" s="3" t="str" cm="1">
        <f t="array" ref="O2654">_xlfn.IFS(M2654&lt;=150000,"regular",M2654&lt;=300000,"premium",M2654&lt;=500000,"VIP")</f>
        <v>premium</v>
      </c>
    </row>
    <row r="2655" spans="1:15" x14ac:dyDescent="0.25">
      <c r="A2655" s="3">
        <v>12654</v>
      </c>
      <c r="B2655" s="5">
        <v>45637</v>
      </c>
      <c r="C2655" s="5" t="str">
        <f t="shared" si="123"/>
        <v>Dec</v>
      </c>
      <c r="D2655" s="5" t="str">
        <f t="shared" si="124"/>
        <v>2024</v>
      </c>
      <c r="E2655" s="3" t="s">
        <v>5011</v>
      </c>
      <c r="F2655" s="3" t="s">
        <v>33</v>
      </c>
      <c r="G2655" s="3" t="s">
        <v>43</v>
      </c>
      <c r="H2655" s="3" t="s">
        <v>67</v>
      </c>
      <c r="I2655" s="3" t="s">
        <v>231</v>
      </c>
      <c r="J2655" s="3" t="s">
        <v>5012</v>
      </c>
      <c r="K2655" s="3">
        <v>3</v>
      </c>
      <c r="L2655" s="3">
        <v>37510</v>
      </c>
      <c r="M2655" s="3">
        <f t="shared" si="125"/>
        <v>112530</v>
      </c>
      <c r="N2655" s="6">
        <f>Table2[[#This Row],[revenue]]/Table2[[#This Row],[Order ID]]</f>
        <v>8.8928402086296821</v>
      </c>
      <c r="O2655" s="3" t="str" cm="1">
        <f t="array" ref="O2655">_xlfn.IFS(M2655&lt;=150000,"regular",M2655&lt;=300000,"premium",M2655&lt;=500000,"VIP")</f>
        <v>regular</v>
      </c>
    </row>
    <row r="2656" spans="1:15" x14ac:dyDescent="0.25">
      <c r="A2656" s="3">
        <v>12655</v>
      </c>
      <c r="B2656" s="5">
        <v>45546</v>
      </c>
      <c r="C2656" s="5" t="str">
        <f t="shared" si="123"/>
        <v>Sep</v>
      </c>
      <c r="D2656" s="5" t="str">
        <f t="shared" si="124"/>
        <v>2024</v>
      </c>
      <c r="E2656" s="3" t="s">
        <v>5013</v>
      </c>
      <c r="F2656" s="3" t="s">
        <v>17</v>
      </c>
      <c r="G2656" s="3" t="s">
        <v>158</v>
      </c>
      <c r="H2656" s="3" t="s">
        <v>62</v>
      </c>
      <c r="I2656" s="3" t="s">
        <v>142</v>
      </c>
      <c r="J2656" s="3" t="s">
        <v>5014</v>
      </c>
      <c r="K2656" s="3">
        <v>2</v>
      </c>
      <c r="L2656" s="3">
        <v>66085</v>
      </c>
      <c r="M2656" s="3">
        <f t="shared" si="125"/>
        <v>132170</v>
      </c>
      <c r="N2656" s="6">
        <f>Table2[[#This Row],[revenue]]/Table2[[#This Row],[Order ID]]</f>
        <v>10.444093243777163</v>
      </c>
      <c r="O2656" s="3" t="str" cm="1">
        <f t="array" ref="O2656">_xlfn.IFS(M2656&lt;=150000,"regular",M2656&lt;=300000,"premium",M2656&lt;=500000,"VIP")</f>
        <v>regular</v>
      </c>
    </row>
    <row r="2657" spans="1:15" x14ac:dyDescent="0.25">
      <c r="A2657" s="3">
        <v>12656</v>
      </c>
      <c r="B2657" s="5">
        <v>45384</v>
      </c>
      <c r="C2657" s="5" t="str">
        <f t="shared" si="123"/>
        <v>Apr</v>
      </c>
      <c r="D2657" s="5" t="str">
        <f t="shared" si="124"/>
        <v>2024</v>
      </c>
      <c r="E2657" s="3" t="s">
        <v>5015</v>
      </c>
      <c r="F2657" s="3" t="s">
        <v>17</v>
      </c>
      <c r="G2657" s="3" t="s">
        <v>18</v>
      </c>
      <c r="H2657" s="3" t="s">
        <v>87</v>
      </c>
      <c r="I2657" s="3" t="s">
        <v>88</v>
      </c>
      <c r="J2657" s="3" t="s">
        <v>5016</v>
      </c>
      <c r="K2657" s="3">
        <v>3</v>
      </c>
      <c r="L2657" s="3">
        <v>6745</v>
      </c>
      <c r="M2657" s="3">
        <f t="shared" si="125"/>
        <v>20235</v>
      </c>
      <c r="N2657" s="6">
        <f>Table2[[#This Row],[revenue]]/Table2[[#This Row],[Order ID]]</f>
        <v>1.5988463969658659</v>
      </c>
      <c r="O2657" s="3" t="str" cm="1">
        <f t="array" ref="O2657">_xlfn.IFS(M2657&lt;=150000,"regular",M2657&lt;=300000,"premium",M2657&lt;=500000,"VIP")</f>
        <v>regular</v>
      </c>
    </row>
    <row r="2658" spans="1:15" x14ac:dyDescent="0.25">
      <c r="A2658" s="3">
        <v>12657</v>
      </c>
      <c r="B2658" s="5">
        <v>45556</v>
      </c>
      <c r="C2658" s="5" t="str">
        <f t="shared" si="123"/>
        <v>Sep</v>
      </c>
      <c r="D2658" s="5" t="str">
        <f t="shared" si="124"/>
        <v>2024</v>
      </c>
      <c r="E2658" s="3" t="s">
        <v>5017</v>
      </c>
      <c r="F2658" s="3" t="s">
        <v>23</v>
      </c>
      <c r="G2658" s="3" t="s">
        <v>135</v>
      </c>
      <c r="H2658" s="3" t="s">
        <v>87</v>
      </c>
      <c r="I2658" s="3" t="s">
        <v>88</v>
      </c>
      <c r="J2658" s="3" t="s">
        <v>5018</v>
      </c>
      <c r="K2658" s="3">
        <v>3</v>
      </c>
      <c r="L2658" s="3">
        <v>21263</v>
      </c>
      <c r="M2658" s="3">
        <f t="shared" si="125"/>
        <v>63789</v>
      </c>
      <c r="N2658" s="6">
        <f>Table2[[#This Row],[revenue]]/Table2[[#This Row],[Order ID]]</f>
        <v>5.0398198625266648</v>
      </c>
      <c r="O2658" s="3" t="str" cm="1">
        <f t="array" ref="O2658">_xlfn.IFS(M2658&lt;=150000,"regular",M2658&lt;=300000,"premium",M2658&lt;=500000,"VIP")</f>
        <v>regular</v>
      </c>
    </row>
    <row r="2659" spans="1:15" x14ac:dyDescent="0.25">
      <c r="A2659" s="3">
        <v>12658</v>
      </c>
      <c r="B2659" s="5">
        <v>45476</v>
      </c>
      <c r="C2659" s="5" t="str">
        <f t="shared" si="123"/>
        <v>Jul</v>
      </c>
      <c r="D2659" s="5" t="str">
        <f t="shared" si="124"/>
        <v>2024</v>
      </c>
      <c r="E2659" s="3" t="s">
        <v>5019</v>
      </c>
      <c r="F2659" s="3" t="s">
        <v>17</v>
      </c>
      <c r="G2659" s="3" t="s">
        <v>66</v>
      </c>
      <c r="H2659" s="3" t="s">
        <v>67</v>
      </c>
      <c r="I2659" s="3" t="s">
        <v>231</v>
      </c>
      <c r="J2659" s="3" t="s">
        <v>5020</v>
      </c>
      <c r="K2659" s="3">
        <v>4</v>
      </c>
      <c r="L2659" s="3">
        <v>31267</v>
      </c>
      <c r="M2659" s="3">
        <f t="shared" si="125"/>
        <v>125068</v>
      </c>
      <c r="N2659" s="6">
        <f>Table2[[#This Row],[revenue]]/Table2[[#This Row],[Order ID]]</f>
        <v>9.8805498498972977</v>
      </c>
      <c r="O2659" s="3" t="str" cm="1">
        <f t="array" ref="O2659">_xlfn.IFS(M2659&lt;=150000,"regular",M2659&lt;=300000,"premium",M2659&lt;=500000,"VIP")</f>
        <v>regular</v>
      </c>
    </row>
    <row r="2660" spans="1:15" x14ac:dyDescent="0.25">
      <c r="A2660" s="3">
        <v>12659</v>
      </c>
      <c r="B2660" s="5">
        <v>45815</v>
      </c>
      <c r="C2660" s="5" t="str">
        <f t="shared" si="123"/>
        <v>Jun</v>
      </c>
      <c r="D2660" s="5" t="str">
        <f t="shared" si="124"/>
        <v>2025</v>
      </c>
      <c r="E2660" s="3" t="s">
        <v>5021</v>
      </c>
      <c r="F2660" s="3" t="s">
        <v>17</v>
      </c>
      <c r="G2660" s="3" t="s">
        <v>47</v>
      </c>
      <c r="H2660" s="3" t="s">
        <v>62</v>
      </c>
      <c r="I2660" s="3" t="s">
        <v>106</v>
      </c>
      <c r="J2660" s="3" t="s">
        <v>5022</v>
      </c>
      <c r="K2660" s="3">
        <v>3</v>
      </c>
      <c r="L2660" s="3">
        <v>48494</v>
      </c>
      <c r="M2660" s="3">
        <f t="shared" si="125"/>
        <v>145482</v>
      </c>
      <c r="N2660" s="6">
        <f>Table2[[#This Row],[revenue]]/Table2[[#This Row],[Order ID]]</f>
        <v>11.492376965005136</v>
      </c>
      <c r="O2660" s="3" t="str" cm="1">
        <f t="array" ref="O2660">_xlfn.IFS(M2660&lt;=150000,"regular",M2660&lt;=300000,"premium",M2660&lt;=500000,"VIP")</f>
        <v>regular</v>
      </c>
    </row>
    <row r="2661" spans="1:15" x14ac:dyDescent="0.25">
      <c r="A2661" s="3">
        <v>12660</v>
      </c>
      <c r="B2661" s="5">
        <v>45696</v>
      </c>
      <c r="C2661" s="5" t="str">
        <f t="shared" si="123"/>
        <v>Feb</v>
      </c>
      <c r="D2661" s="5" t="str">
        <f t="shared" si="124"/>
        <v>2025</v>
      </c>
      <c r="E2661" s="3" t="s">
        <v>5023</v>
      </c>
      <c r="F2661" s="3" t="s">
        <v>33</v>
      </c>
      <c r="G2661" s="3" t="s">
        <v>101</v>
      </c>
      <c r="H2661" s="3" t="s">
        <v>67</v>
      </c>
      <c r="I2661" s="3" t="s">
        <v>400</v>
      </c>
      <c r="J2661" s="3" t="s">
        <v>4251</v>
      </c>
      <c r="K2661" s="3">
        <v>1</v>
      </c>
      <c r="L2661" s="3">
        <v>28752</v>
      </c>
      <c r="M2661" s="3">
        <f t="shared" si="125"/>
        <v>28752</v>
      </c>
      <c r="N2661" s="6">
        <f>Table2[[#This Row],[revenue]]/Table2[[#This Row],[Order ID]]</f>
        <v>2.2710900473933648</v>
      </c>
      <c r="O2661" s="3" t="str" cm="1">
        <f t="array" ref="O2661">_xlfn.IFS(M2661&lt;=150000,"regular",M2661&lt;=300000,"premium",M2661&lt;=500000,"VIP")</f>
        <v>regular</v>
      </c>
    </row>
    <row r="2662" spans="1:15" x14ac:dyDescent="0.25">
      <c r="A2662" s="3">
        <v>12661</v>
      </c>
      <c r="B2662" s="5">
        <v>45641</v>
      </c>
      <c r="C2662" s="5" t="str">
        <f t="shared" si="123"/>
        <v>Dec</v>
      </c>
      <c r="D2662" s="5" t="str">
        <f t="shared" si="124"/>
        <v>2024</v>
      </c>
      <c r="E2662" s="3" t="s">
        <v>5024</v>
      </c>
      <c r="F2662" s="3" t="s">
        <v>11</v>
      </c>
      <c r="G2662" s="3" t="s">
        <v>12</v>
      </c>
      <c r="H2662" s="3" t="s">
        <v>35</v>
      </c>
      <c r="I2662" s="3" t="s">
        <v>44</v>
      </c>
      <c r="J2662" s="3" t="s">
        <v>2698</v>
      </c>
      <c r="K2662" s="3">
        <v>5</v>
      </c>
      <c r="L2662" s="3">
        <v>7587</v>
      </c>
      <c r="M2662" s="3">
        <f t="shared" si="125"/>
        <v>37935</v>
      </c>
      <c r="N2662" s="6">
        <f>Table2[[#This Row],[revenue]]/Table2[[#This Row],[Order ID]]</f>
        <v>2.9962088302661716</v>
      </c>
      <c r="O2662" s="3" t="str" cm="1">
        <f t="array" ref="O2662">_xlfn.IFS(M2662&lt;=150000,"regular",M2662&lt;=300000,"premium",M2662&lt;=500000,"VIP")</f>
        <v>regular</v>
      </c>
    </row>
    <row r="2663" spans="1:15" x14ac:dyDescent="0.25">
      <c r="A2663" s="3">
        <v>12662</v>
      </c>
      <c r="B2663" s="5">
        <v>45875</v>
      </c>
      <c r="C2663" s="5" t="str">
        <f t="shared" si="123"/>
        <v>Aug</v>
      </c>
      <c r="D2663" s="5" t="str">
        <f t="shared" si="124"/>
        <v>2025</v>
      </c>
      <c r="E2663" s="3" t="s">
        <v>5025</v>
      </c>
      <c r="F2663" s="3" t="s">
        <v>23</v>
      </c>
      <c r="G2663" s="3" t="s">
        <v>24</v>
      </c>
      <c r="H2663" s="3" t="s">
        <v>87</v>
      </c>
      <c r="I2663" s="3" t="s">
        <v>88</v>
      </c>
      <c r="J2663" s="3" t="s">
        <v>5026</v>
      </c>
      <c r="K2663" s="3">
        <v>3</v>
      </c>
      <c r="L2663" s="3">
        <v>23691</v>
      </c>
      <c r="M2663" s="3">
        <f t="shared" si="125"/>
        <v>71073</v>
      </c>
      <c r="N2663" s="6">
        <f>Table2[[#This Row],[revenue]]/Table2[[#This Row],[Order ID]]</f>
        <v>5.6130942978992264</v>
      </c>
      <c r="O2663" s="3" t="str" cm="1">
        <f t="array" ref="O2663">_xlfn.IFS(M2663&lt;=150000,"regular",M2663&lt;=300000,"premium",M2663&lt;=500000,"VIP")</f>
        <v>regular</v>
      </c>
    </row>
    <row r="2664" spans="1:15" x14ac:dyDescent="0.25">
      <c r="A2664" s="3">
        <v>12663</v>
      </c>
      <c r="B2664" s="5">
        <v>45905</v>
      </c>
      <c r="C2664" s="5" t="str">
        <f t="shared" si="123"/>
        <v>Sep</v>
      </c>
      <c r="D2664" s="5" t="str">
        <f t="shared" si="124"/>
        <v>2025</v>
      </c>
      <c r="E2664" s="3" t="s">
        <v>5027</v>
      </c>
      <c r="F2664" s="3" t="s">
        <v>17</v>
      </c>
      <c r="G2664" s="3" t="s">
        <v>51</v>
      </c>
      <c r="H2664" s="3" t="s">
        <v>35</v>
      </c>
      <c r="I2664" s="3" t="s">
        <v>36</v>
      </c>
      <c r="J2664" s="3" t="s">
        <v>5028</v>
      </c>
      <c r="K2664" s="3">
        <v>3</v>
      </c>
      <c r="L2664" s="3">
        <v>265</v>
      </c>
      <c r="M2664" s="3">
        <f t="shared" si="125"/>
        <v>795</v>
      </c>
      <c r="N2664" s="6">
        <f>Table2[[#This Row],[revenue]]/Table2[[#This Row],[Order ID]]</f>
        <v>6.2781331438047858E-2</v>
      </c>
      <c r="O2664" s="3" t="str" cm="1">
        <f t="array" ref="O2664">_xlfn.IFS(M2664&lt;=150000,"regular",M2664&lt;=300000,"premium",M2664&lt;=500000,"VIP")</f>
        <v>regular</v>
      </c>
    </row>
    <row r="2665" spans="1:15" x14ac:dyDescent="0.25">
      <c r="A2665" s="3">
        <v>12664</v>
      </c>
      <c r="B2665" s="5">
        <v>45583</v>
      </c>
      <c r="C2665" s="5" t="str">
        <f t="shared" si="123"/>
        <v>Oct</v>
      </c>
      <c r="D2665" s="5" t="str">
        <f t="shared" si="124"/>
        <v>2024</v>
      </c>
      <c r="E2665" s="3" t="s">
        <v>5029</v>
      </c>
      <c r="F2665" s="3" t="s">
        <v>33</v>
      </c>
      <c r="G2665" s="3" t="s">
        <v>55</v>
      </c>
      <c r="H2665" s="3" t="s">
        <v>25</v>
      </c>
      <c r="I2665" s="3" t="s">
        <v>58</v>
      </c>
      <c r="J2665" s="3" t="s">
        <v>5030</v>
      </c>
      <c r="K2665" s="3">
        <v>3</v>
      </c>
      <c r="L2665" s="3">
        <v>63282</v>
      </c>
      <c r="M2665" s="3">
        <f t="shared" si="125"/>
        <v>189846</v>
      </c>
      <c r="N2665" s="6">
        <f>Table2[[#This Row],[revenue]]/Table2[[#This Row],[Order ID]]</f>
        <v>14.990998104864182</v>
      </c>
      <c r="O2665" s="3" t="str" cm="1">
        <f t="array" ref="O2665">_xlfn.IFS(M2665&lt;=150000,"regular",M2665&lt;=300000,"premium",M2665&lt;=500000,"VIP")</f>
        <v>premium</v>
      </c>
    </row>
    <row r="2666" spans="1:15" x14ac:dyDescent="0.25">
      <c r="A2666" s="3">
        <v>12665</v>
      </c>
      <c r="B2666" s="5">
        <v>45858</v>
      </c>
      <c r="C2666" s="5" t="str">
        <f t="shared" si="123"/>
        <v>Jul</v>
      </c>
      <c r="D2666" s="5" t="str">
        <f t="shared" si="124"/>
        <v>2025</v>
      </c>
      <c r="E2666" s="3" t="s">
        <v>5031</v>
      </c>
      <c r="F2666" s="3" t="s">
        <v>23</v>
      </c>
      <c r="G2666" s="3" t="s">
        <v>105</v>
      </c>
      <c r="H2666" s="3" t="s">
        <v>25</v>
      </c>
      <c r="I2666" s="3" t="s">
        <v>58</v>
      </c>
      <c r="J2666" s="3" t="s">
        <v>5032</v>
      </c>
      <c r="K2666" s="3">
        <v>1</v>
      </c>
      <c r="L2666" s="3">
        <v>23808</v>
      </c>
      <c r="M2666" s="3">
        <f t="shared" si="125"/>
        <v>23808</v>
      </c>
      <c r="N2666" s="6">
        <f>Table2[[#This Row],[revenue]]/Table2[[#This Row],[Order ID]]</f>
        <v>1.8798262929332807</v>
      </c>
      <c r="O2666" s="3" t="str" cm="1">
        <f t="array" ref="O2666">_xlfn.IFS(M2666&lt;=150000,"regular",M2666&lt;=300000,"premium",M2666&lt;=500000,"VIP")</f>
        <v>regular</v>
      </c>
    </row>
    <row r="2667" spans="1:15" x14ac:dyDescent="0.25">
      <c r="A2667" s="3">
        <v>12666</v>
      </c>
      <c r="B2667" s="5">
        <v>45614</v>
      </c>
      <c r="C2667" s="5" t="str">
        <f t="shared" si="123"/>
        <v>Nov</v>
      </c>
      <c r="D2667" s="5" t="str">
        <f t="shared" si="124"/>
        <v>2024</v>
      </c>
      <c r="E2667" s="3" t="s">
        <v>5033</v>
      </c>
      <c r="F2667" s="3" t="s">
        <v>17</v>
      </c>
      <c r="G2667" s="3" t="s">
        <v>66</v>
      </c>
      <c r="H2667" s="3" t="s">
        <v>67</v>
      </c>
      <c r="I2667" s="3" t="s">
        <v>400</v>
      </c>
      <c r="J2667" s="3" t="s">
        <v>5034</v>
      </c>
      <c r="K2667" s="3">
        <v>5</v>
      </c>
      <c r="L2667" s="3">
        <v>29607</v>
      </c>
      <c r="M2667" s="3">
        <f t="shared" si="125"/>
        <v>148035</v>
      </c>
      <c r="N2667" s="6">
        <f>Table2[[#This Row],[revenue]]/Table2[[#This Row],[Order ID]]</f>
        <v>11.687588820464235</v>
      </c>
      <c r="O2667" s="3" t="str" cm="1">
        <f t="array" ref="O2667">_xlfn.IFS(M2667&lt;=150000,"regular",M2667&lt;=300000,"premium",M2667&lt;=500000,"VIP")</f>
        <v>regular</v>
      </c>
    </row>
    <row r="2668" spans="1:15" x14ac:dyDescent="0.25">
      <c r="A2668" s="3">
        <v>12667</v>
      </c>
      <c r="B2668" s="5">
        <v>45412</v>
      </c>
      <c r="C2668" s="5" t="str">
        <f t="shared" si="123"/>
        <v>Apr</v>
      </c>
      <c r="D2668" s="5" t="str">
        <f t="shared" si="124"/>
        <v>2024</v>
      </c>
      <c r="E2668" s="3" t="s">
        <v>5035</v>
      </c>
      <c r="F2668" s="3" t="s">
        <v>11</v>
      </c>
      <c r="G2668" s="3" t="s">
        <v>165</v>
      </c>
      <c r="H2668" s="3" t="s">
        <v>35</v>
      </c>
      <c r="I2668" s="3" t="s">
        <v>437</v>
      </c>
      <c r="J2668" s="3" t="s">
        <v>5036</v>
      </c>
      <c r="K2668" s="3">
        <v>1</v>
      </c>
      <c r="L2668" s="3">
        <v>57260</v>
      </c>
      <c r="M2668" s="3">
        <f t="shared" si="125"/>
        <v>57260</v>
      </c>
      <c r="N2668" s="6">
        <f>Table2[[#This Row],[revenue]]/Table2[[#This Row],[Order ID]]</f>
        <v>4.5204073577011128</v>
      </c>
      <c r="O2668" s="3" t="str" cm="1">
        <f t="array" ref="O2668">_xlfn.IFS(M2668&lt;=150000,"regular",M2668&lt;=300000,"premium",M2668&lt;=500000,"VIP")</f>
        <v>regular</v>
      </c>
    </row>
    <row r="2669" spans="1:15" x14ac:dyDescent="0.25">
      <c r="A2669" s="3">
        <v>12668</v>
      </c>
      <c r="B2669" s="5">
        <v>45644</v>
      </c>
      <c r="C2669" s="5" t="str">
        <f t="shared" si="123"/>
        <v>Dec</v>
      </c>
      <c r="D2669" s="5" t="str">
        <f t="shared" si="124"/>
        <v>2024</v>
      </c>
      <c r="E2669" s="3" t="s">
        <v>5037</v>
      </c>
      <c r="F2669" s="3" t="s">
        <v>17</v>
      </c>
      <c r="G2669" s="3" t="s">
        <v>158</v>
      </c>
      <c r="H2669" s="3" t="s">
        <v>67</v>
      </c>
      <c r="I2669" s="3" t="s">
        <v>231</v>
      </c>
      <c r="J2669" s="3" t="s">
        <v>5038</v>
      </c>
      <c r="K2669" s="3">
        <v>4</v>
      </c>
      <c r="L2669" s="3">
        <v>73922</v>
      </c>
      <c r="M2669" s="3">
        <f t="shared" si="125"/>
        <v>295688</v>
      </c>
      <c r="N2669" s="6">
        <f>Table2[[#This Row],[revenue]]/Table2[[#This Row],[Order ID]]</f>
        <v>23.341332491316702</v>
      </c>
      <c r="O2669" s="3" t="str" cm="1">
        <f t="array" ref="O2669">_xlfn.IFS(M2669&lt;=150000,"regular",M2669&lt;=300000,"premium",M2669&lt;=500000,"VIP")</f>
        <v>premium</v>
      </c>
    </row>
    <row r="2670" spans="1:15" x14ac:dyDescent="0.25">
      <c r="A2670" s="3">
        <v>12669</v>
      </c>
      <c r="B2670" s="5">
        <v>45825</v>
      </c>
      <c r="C2670" s="5" t="str">
        <f t="shared" si="123"/>
        <v>Jun</v>
      </c>
      <c r="D2670" s="5" t="str">
        <f t="shared" si="124"/>
        <v>2025</v>
      </c>
      <c r="E2670" s="3" t="s">
        <v>5039</v>
      </c>
      <c r="F2670" s="3" t="s">
        <v>17</v>
      </c>
      <c r="G2670" s="3" t="s">
        <v>51</v>
      </c>
      <c r="H2670" s="3" t="s">
        <v>13</v>
      </c>
      <c r="I2670" s="3" t="s">
        <v>282</v>
      </c>
      <c r="J2670" s="3" t="s">
        <v>5040</v>
      </c>
      <c r="K2670" s="3">
        <v>2</v>
      </c>
      <c r="L2670" s="3">
        <v>7949</v>
      </c>
      <c r="M2670" s="3">
        <f t="shared" si="125"/>
        <v>15898</v>
      </c>
      <c r="N2670" s="6">
        <f>Table2[[#This Row],[revenue]]/Table2[[#This Row],[Order ID]]</f>
        <v>1.2548741021390797</v>
      </c>
      <c r="O2670" s="3" t="str" cm="1">
        <f t="array" ref="O2670">_xlfn.IFS(M2670&lt;=150000,"regular",M2670&lt;=300000,"premium",M2670&lt;=500000,"VIP")</f>
        <v>regular</v>
      </c>
    </row>
    <row r="2671" spans="1:15" x14ac:dyDescent="0.25">
      <c r="A2671" s="3">
        <v>12670</v>
      </c>
      <c r="B2671" s="5">
        <v>45203</v>
      </c>
      <c r="C2671" s="5" t="str">
        <f t="shared" si="123"/>
        <v>Oct</v>
      </c>
      <c r="D2671" s="5" t="str">
        <f t="shared" si="124"/>
        <v>2023</v>
      </c>
      <c r="E2671" s="3" t="s">
        <v>5041</v>
      </c>
      <c r="F2671" s="3" t="s">
        <v>33</v>
      </c>
      <c r="G2671" s="3" t="s">
        <v>101</v>
      </c>
      <c r="H2671" s="3" t="s">
        <v>19</v>
      </c>
      <c r="I2671" s="3" t="s">
        <v>124</v>
      </c>
      <c r="J2671" s="3" t="s">
        <v>4316</v>
      </c>
      <c r="K2671" s="3">
        <v>1</v>
      </c>
      <c r="L2671" s="3">
        <v>61466</v>
      </c>
      <c r="M2671" s="3">
        <f t="shared" si="125"/>
        <v>61466</v>
      </c>
      <c r="N2671" s="6">
        <f>Table2[[#This Row],[revenue]]/Table2[[#This Row],[Order ID]]</f>
        <v>4.8513022888713495</v>
      </c>
      <c r="O2671" s="3" t="str" cm="1">
        <f t="array" ref="O2671">_xlfn.IFS(M2671&lt;=150000,"regular",M2671&lt;=300000,"premium",M2671&lt;=500000,"VIP")</f>
        <v>regular</v>
      </c>
    </row>
    <row r="2672" spans="1:15" x14ac:dyDescent="0.25">
      <c r="A2672" s="3">
        <v>12671</v>
      </c>
      <c r="B2672" s="5">
        <v>45484</v>
      </c>
      <c r="C2672" s="5" t="str">
        <f t="shared" si="123"/>
        <v>Jul</v>
      </c>
      <c r="D2672" s="5" t="str">
        <f t="shared" si="124"/>
        <v>2024</v>
      </c>
      <c r="E2672" s="3" t="s">
        <v>5042</v>
      </c>
      <c r="F2672" s="3" t="s">
        <v>17</v>
      </c>
      <c r="G2672" s="3" t="s">
        <v>47</v>
      </c>
      <c r="H2672" s="3" t="s">
        <v>25</v>
      </c>
      <c r="I2672" s="3" t="s">
        <v>95</v>
      </c>
      <c r="J2672" s="3" t="s">
        <v>5043</v>
      </c>
      <c r="K2672" s="3">
        <v>5</v>
      </c>
      <c r="L2672" s="3">
        <v>49063</v>
      </c>
      <c r="M2672" s="3">
        <f t="shared" si="125"/>
        <v>245315</v>
      </c>
      <c r="N2672" s="6">
        <f>Table2[[#This Row],[revenue]]/Table2[[#This Row],[Order ID]]</f>
        <v>19.360350406439903</v>
      </c>
      <c r="O2672" s="3" t="str" cm="1">
        <f t="array" ref="O2672">_xlfn.IFS(M2672&lt;=150000,"regular",M2672&lt;=300000,"premium",M2672&lt;=500000,"VIP")</f>
        <v>premium</v>
      </c>
    </row>
    <row r="2673" spans="1:15" x14ac:dyDescent="0.25">
      <c r="A2673" s="3">
        <v>12672</v>
      </c>
      <c r="B2673" s="5">
        <v>45680</v>
      </c>
      <c r="C2673" s="5" t="str">
        <f t="shared" si="123"/>
        <v>Jan</v>
      </c>
      <c r="D2673" s="5" t="str">
        <f t="shared" si="124"/>
        <v>2025</v>
      </c>
      <c r="E2673" s="3" t="s">
        <v>5044</v>
      </c>
      <c r="F2673" s="3" t="s">
        <v>33</v>
      </c>
      <c r="G2673" s="3" t="s">
        <v>55</v>
      </c>
      <c r="H2673" s="3" t="s">
        <v>62</v>
      </c>
      <c r="I2673" s="3" t="s">
        <v>508</v>
      </c>
      <c r="J2673" s="3" t="s">
        <v>5045</v>
      </c>
      <c r="K2673" s="3">
        <v>2</v>
      </c>
      <c r="L2673" s="3">
        <v>79540</v>
      </c>
      <c r="M2673" s="3">
        <f t="shared" si="125"/>
        <v>159080</v>
      </c>
      <c r="N2673" s="6">
        <f>Table2[[#This Row],[revenue]]/Table2[[#This Row],[Order ID]]</f>
        <v>12.553661616161616</v>
      </c>
      <c r="O2673" s="3" t="str" cm="1">
        <f t="array" ref="O2673">_xlfn.IFS(M2673&lt;=150000,"regular",M2673&lt;=300000,"premium",M2673&lt;=500000,"VIP")</f>
        <v>premium</v>
      </c>
    </row>
    <row r="2674" spans="1:15" x14ac:dyDescent="0.25">
      <c r="A2674" s="3">
        <v>12673</v>
      </c>
      <c r="B2674" s="5">
        <v>45345</v>
      </c>
      <c r="C2674" s="5" t="str">
        <f t="shared" si="123"/>
        <v>Feb</v>
      </c>
      <c r="D2674" s="5" t="str">
        <f t="shared" si="124"/>
        <v>2024</v>
      </c>
      <c r="E2674" s="3" t="s">
        <v>5046</v>
      </c>
      <c r="F2674" s="3" t="s">
        <v>33</v>
      </c>
      <c r="G2674" s="3" t="s">
        <v>101</v>
      </c>
      <c r="H2674" s="3" t="s">
        <v>25</v>
      </c>
      <c r="I2674" s="3" t="s">
        <v>58</v>
      </c>
      <c r="J2674" s="3" t="s">
        <v>3231</v>
      </c>
      <c r="K2674" s="3">
        <v>3</v>
      </c>
      <c r="L2674" s="3">
        <v>51253</v>
      </c>
      <c r="M2674" s="3">
        <f t="shared" si="125"/>
        <v>153759</v>
      </c>
      <c r="N2674" s="6">
        <f>Table2[[#This Row],[revenue]]/Table2[[#This Row],[Order ID]]</f>
        <v>12.132802020042611</v>
      </c>
      <c r="O2674" s="3" t="str" cm="1">
        <f t="array" ref="O2674">_xlfn.IFS(M2674&lt;=150000,"regular",M2674&lt;=300000,"premium",M2674&lt;=500000,"VIP")</f>
        <v>premium</v>
      </c>
    </row>
    <row r="2675" spans="1:15" x14ac:dyDescent="0.25">
      <c r="A2675" s="3">
        <v>12674</v>
      </c>
      <c r="B2675" s="5">
        <v>45445</v>
      </c>
      <c r="C2675" s="5" t="str">
        <f t="shared" si="123"/>
        <v>Jun</v>
      </c>
      <c r="D2675" s="5" t="str">
        <f t="shared" si="124"/>
        <v>2024</v>
      </c>
      <c r="E2675" s="3" t="s">
        <v>5047</v>
      </c>
      <c r="F2675" s="3" t="s">
        <v>23</v>
      </c>
      <c r="G2675" s="3" t="s">
        <v>76</v>
      </c>
      <c r="H2675" s="3" t="s">
        <v>19</v>
      </c>
      <c r="I2675" s="3" t="s">
        <v>124</v>
      </c>
      <c r="J2675" s="3" t="s">
        <v>2784</v>
      </c>
      <c r="K2675" s="3">
        <v>4</v>
      </c>
      <c r="L2675" s="3">
        <v>19605</v>
      </c>
      <c r="M2675" s="3">
        <f t="shared" si="125"/>
        <v>78420</v>
      </c>
      <c r="N2675" s="6">
        <f>Table2[[#This Row],[revenue]]/Table2[[#This Row],[Order ID]]</f>
        <v>6.1874704118668138</v>
      </c>
      <c r="O2675" s="3" t="str" cm="1">
        <f t="array" ref="O2675">_xlfn.IFS(M2675&lt;=150000,"regular",M2675&lt;=300000,"premium",M2675&lt;=500000,"VIP")</f>
        <v>regular</v>
      </c>
    </row>
    <row r="2676" spans="1:15" x14ac:dyDescent="0.25">
      <c r="A2676" s="3">
        <v>12675</v>
      </c>
      <c r="B2676" s="5">
        <v>45762</v>
      </c>
      <c r="C2676" s="5" t="str">
        <f t="shared" si="123"/>
        <v>Apr</v>
      </c>
      <c r="D2676" s="5" t="str">
        <f t="shared" si="124"/>
        <v>2025</v>
      </c>
      <c r="E2676" s="3" t="s">
        <v>5048</v>
      </c>
      <c r="F2676" s="3" t="s">
        <v>11</v>
      </c>
      <c r="G2676" s="3" t="s">
        <v>138</v>
      </c>
      <c r="H2676" s="3" t="s">
        <v>77</v>
      </c>
      <c r="I2676" s="3" t="s">
        <v>109</v>
      </c>
      <c r="J2676" s="3" t="s">
        <v>5049</v>
      </c>
      <c r="K2676" s="3">
        <v>1</v>
      </c>
      <c r="L2676" s="3">
        <v>24645</v>
      </c>
      <c r="M2676" s="3">
        <f t="shared" si="125"/>
        <v>24645</v>
      </c>
      <c r="N2676" s="6">
        <f>Table2[[#This Row],[revenue]]/Table2[[#This Row],[Order ID]]</f>
        <v>1.9443786982248521</v>
      </c>
      <c r="O2676" s="3" t="str" cm="1">
        <f t="array" ref="O2676">_xlfn.IFS(M2676&lt;=150000,"regular",M2676&lt;=300000,"premium",M2676&lt;=500000,"VIP")</f>
        <v>regular</v>
      </c>
    </row>
    <row r="2677" spans="1:15" x14ac:dyDescent="0.25">
      <c r="A2677" s="3">
        <v>12676</v>
      </c>
      <c r="B2677" s="5">
        <v>45217</v>
      </c>
      <c r="C2677" s="5" t="str">
        <f t="shared" si="123"/>
        <v>Oct</v>
      </c>
      <c r="D2677" s="5" t="str">
        <f t="shared" si="124"/>
        <v>2023</v>
      </c>
      <c r="E2677" s="3" t="s">
        <v>5050</v>
      </c>
      <c r="F2677" s="3" t="s">
        <v>17</v>
      </c>
      <c r="G2677" s="3" t="s">
        <v>158</v>
      </c>
      <c r="H2677" s="3" t="s">
        <v>13</v>
      </c>
      <c r="I2677" s="3" t="s">
        <v>282</v>
      </c>
      <c r="J2677" s="3" t="s">
        <v>5051</v>
      </c>
      <c r="K2677" s="3">
        <v>3</v>
      </c>
      <c r="L2677" s="3">
        <v>5517</v>
      </c>
      <c r="M2677" s="3">
        <f t="shared" si="125"/>
        <v>16551</v>
      </c>
      <c r="N2677" s="6">
        <f>Table2[[#This Row],[revenue]]/Table2[[#This Row],[Order ID]]</f>
        <v>1.3056958030924581</v>
      </c>
      <c r="O2677" s="3" t="str" cm="1">
        <f t="array" ref="O2677">_xlfn.IFS(M2677&lt;=150000,"regular",M2677&lt;=300000,"premium",M2677&lt;=500000,"VIP")</f>
        <v>regular</v>
      </c>
    </row>
    <row r="2678" spans="1:15" x14ac:dyDescent="0.25">
      <c r="A2678" s="3">
        <v>12677</v>
      </c>
      <c r="B2678" s="5">
        <v>45255</v>
      </c>
      <c r="C2678" s="5" t="str">
        <f t="shared" si="123"/>
        <v>Nov</v>
      </c>
      <c r="D2678" s="5" t="str">
        <f t="shared" si="124"/>
        <v>2023</v>
      </c>
      <c r="E2678" s="3" t="s">
        <v>5052</v>
      </c>
      <c r="F2678" s="3" t="s">
        <v>17</v>
      </c>
      <c r="G2678" s="3" t="s">
        <v>66</v>
      </c>
      <c r="H2678" s="3" t="s">
        <v>35</v>
      </c>
      <c r="I2678" s="3" t="s">
        <v>179</v>
      </c>
      <c r="J2678" s="3" t="s">
        <v>5053</v>
      </c>
      <c r="K2678" s="3">
        <v>5</v>
      </c>
      <c r="L2678" s="3">
        <v>31313</v>
      </c>
      <c r="M2678" s="3">
        <f t="shared" si="125"/>
        <v>156565</v>
      </c>
      <c r="N2678" s="6">
        <f>Table2[[#This Row],[revenue]]/Table2[[#This Row],[Order ID]]</f>
        <v>12.35031947621677</v>
      </c>
      <c r="O2678" s="3" t="str" cm="1">
        <f t="array" ref="O2678">_xlfn.IFS(M2678&lt;=150000,"regular",M2678&lt;=300000,"premium",M2678&lt;=500000,"VIP")</f>
        <v>premium</v>
      </c>
    </row>
    <row r="2679" spans="1:15" x14ac:dyDescent="0.25">
      <c r="A2679" s="3">
        <v>12678</v>
      </c>
      <c r="B2679" s="5">
        <v>45707</v>
      </c>
      <c r="C2679" s="5" t="str">
        <f t="shared" si="123"/>
        <v>Feb</v>
      </c>
      <c r="D2679" s="5" t="str">
        <f t="shared" si="124"/>
        <v>2025</v>
      </c>
      <c r="E2679" s="3" t="s">
        <v>5054</v>
      </c>
      <c r="F2679" s="3" t="s">
        <v>23</v>
      </c>
      <c r="G2679" s="3" t="s">
        <v>135</v>
      </c>
      <c r="H2679" s="3" t="s">
        <v>77</v>
      </c>
      <c r="I2679" s="3" t="s">
        <v>162</v>
      </c>
      <c r="J2679" s="3" t="s">
        <v>5055</v>
      </c>
      <c r="K2679" s="3">
        <v>2</v>
      </c>
      <c r="L2679" s="3">
        <v>2017</v>
      </c>
      <c r="M2679" s="3">
        <f t="shared" si="125"/>
        <v>4034</v>
      </c>
      <c r="N2679" s="6">
        <f>Table2[[#This Row],[revenue]]/Table2[[#This Row],[Order ID]]</f>
        <v>0.3181889887994952</v>
      </c>
      <c r="O2679" s="3" t="str" cm="1">
        <f t="array" ref="O2679">_xlfn.IFS(M2679&lt;=150000,"regular",M2679&lt;=300000,"premium",M2679&lt;=500000,"VIP")</f>
        <v>regular</v>
      </c>
    </row>
    <row r="2680" spans="1:15" x14ac:dyDescent="0.25">
      <c r="A2680" s="3">
        <v>12679</v>
      </c>
      <c r="B2680" s="5">
        <v>45847</v>
      </c>
      <c r="C2680" s="5" t="str">
        <f t="shared" si="123"/>
        <v>Jul</v>
      </c>
      <c r="D2680" s="5" t="str">
        <f t="shared" si="124"/>
        <v>2025</v>
      </c>
      <c r="E2680" s="3" t="s">
        <v>5056</v>
      </c>
      <c r="F2680" s="3" t="s">
        <v>23</v>
      </c>
      <c r="G2680" s="3" t="s">
        <v>76</v>
      </c>
      <c r="H2680" s="3" t="s">
        <v>67</v>
      </c>
      <c r="I2680" s="3" t="s">
        <v>195</v>
      </c>
      <c r="J2680" s="3" t="s">
        <v>5057</v>
      </c>
      <c r="K2680" s="3">
        <v>2</v>
      </c>
      <c r="L2680" s="3">
        <v>18855</v>
      </c>
      <c r="M2680" s="3">
        <f t="shared" si="125"/>
        <v>37710</v>
      </c>
      <c r="N2680" s="6">
        <f>Table2[[#This Row],[revenue]]/Table2[[#This Row],[Order ID]]</f>
        <v>2.9742093225017747</v>
      </c>
      <c r="O2680" s="3" t="str" cm="1">
        <f t="array" ref="O2680">_xlfn.IFS(M2680&lt;=150000,"regular",M2680&lt;=300000,"premium",M2680&lt;=500000,"VIP")</f>
        <v>regular</v>
      </c>
    </row>
    <row r="2681" spans="1:15" x14ac:dyDescent="0.25">
      <c r="A2681" s="3">
        <v>12680</v>
      </c>
      <c r="B2681" s="5">
        <v>45761</v>
      </c>
      <c r="C2681" s="5" t="str">
        <f t="shared" si="123"/>
        <v>Apr</v>
      </c>
      <c r="D2681" s="5" t="str">
        <f t="shared" si="124"/>
        <v>2025</v>
      </c>
      <c r="E2681" s="3" t="s">
        <v>5058</v>
      </c>
      <c r="F2681" s="3" t="s">
        <v>11</v>
      </c>
      <c r="G2681" s="3" t="s">
        <v>61</v>
      </c>
      <c r="H2681" s="3" t="s">
        <v>87</v>
      </c>
      <c r="I2681" s="3" t="s">
        <v>147</v>
      </c>
      <c r="J2681" s="3" t="s">
        <v>5059</v>
      </c>
      <c r="K2681" s="3">
        <v>4</v>
      </c>
      <c r="L2681" s="3">
        <v>42304</v>
      </c>
      <c r="M2681" s="3">
        <f t="shared" si="125"/>
        <v>169216</v>
      </c>
      <c r="N2681" s="6">
        <f>Table2[[#This Row],[revenue]]/Table2[[#This Row],[Order ID]]</f>
        <v>13.345110410094637</v>
      </c>
      <c r="O2681" s="3" t="str" cm="1">
        <f t="array" ref="O2681">_xlfn.IFS(M2681&lt;=150000,"regular",M2681&lt;=300000,"premium",M2681&lt;=500000,"VIP")</f>
        <v>premium</v>
      </c>
    </row>
    <row r="2682" spans="1:15" x14ac:dyDescent="0.25">
      <c r="A2682" s="3">
        <v>12681</v>
      </c>
      <c r="B2682" s="5">
        <v>45817</v>
      </c>
      <c r="C2682" s="5" t="str">
        <f t="shared" si="123"/>
        <v>Jun</v>
      </c>
      <c r="D2682" s="5" t="str">
        <f t="shared" si="124"/>
        <v>2025</v>
      </c>
      <c r="E2682" s="3" t="s">
        <v>5060</v>
      </c>
      <c r="F2682" s="3" t="s">
        <v>11</v>
      </c>
      <c r="G2682" s="3" t="s">
        <v>61</v>
      </c>
      <c r="H2682" s="3" t="s">
        <v>62</v>
      </c>
      <c r="I2682" s="3" t="s">
        <v>508</v>
      </c>
      <c r="J2682" s="3" t="s">
        <v>2676</v>
      </c>
      <c r="K2682" s="3">
        <v>1</v>
      </c>
      <c r="L2682" s="3">
        <v>17050</v>
      </c>
      <c r="M2682" s="3">
        <f t="shared" si="125"/>
        <v>17050</v>
      </c>
      <c r="N2682" s="6">
        <f>Table2[[#This Row],[revenue]]/Table2[[#This Row],[Order ID]]</f>
        <v>1.3445311883920827</v>
      </c>
      <c r="O2682" s="3" t="str" cm="1">
        <f t="array" ref="O2682">_xlfn.IFS(M2682&lt;=150000,"regular",M2682&lt;=300000,"premium",M2682&lt;=500000,"VIP")</f>
        <v>regular</v>
      </c>
    </row>
    <row r="2683" spans="1:15" x14ac:dyDescent="0.25">
      <c r="A2683" s="3">
        <v>12682</v>
      </c>
      <c r="B2683" s="5">
        <v>45359</v>
      </c>
      <c r="C2683" s="5" t="str">
        <f t="shared" si="123"/>
        <v>Mar</v>
      </c>
      <c r="D2683" s="5" t="str">
        <f t="shared" si="124"/>
        <v>2024</v>
      </c>
      <c r="E2683" s="3" t="s">
        <v>5061</v>
      </c>
      <c r="F2683" s="3" t="s">
        <v>17</v>
      </c>
      <c r="G2683" s="3" t="s">
        <v>18</v>
      </c>
      <c r="H2683" s="3" t="s">
        <v>67</v>
      </c>
      <c r="I2683" s="3" t="s">
        <v>68</v>
      </c>
      <c r="J2683" s="3" t="s">
        <v>4587</v>
      </c>
      <c r="K2683" s="3">
        <v>2</v>
      </c>
      <c r="L2683" s="3">
        <v>51223</v>
      </c>
      <c r="M2683" s="3">
        <f t="shared" si="125"/>
        <v>102446</v>
      </c>
      <c r="N2683" s="6">
        <f>Table2[[#This Row],[revenue]]/Table2[[#This Row],[Order ID]]</f>
        <v>8.0780633969405464</v>
      </c>
      <c r="O2683" s="3" t="str" cm="1">
        <f t="array" ref="O2683">_xlfn.IFS(M2683&lt;=150000,"regular",M2683&lt;=300000,"premium",M2683&lt;=500000,"VIP")</f>
        <v>regular</v>
      </c>
    </row>
    <row r="2684" spans="1:15" x14ac:dyDescent="0.25">
      <c r="A2684" s="3">
        <v>12683</v>
      </c>
      <c r="B2684" s="5">
        <v>45896</v>
      </c>
      <c r="C2684" s="5" t="str">
        <f t="shared" si="123"/>
        <v>Aug</v>
      </c>
      <c r="D2684" s="5" t="str">
        <f t="shared" si="124"/>
        <v>2025</v>
      </c>
      <c r="E2684" s="3" t="s">
        <v>5062</v>
      </c>
      <c r="F2684" s="3" t="s">
        <v>23</v>
      </c>
      <c r="G2684" s="3" t="s">
        <v>76</v>
      </c>
      <c r="H2684" s="3" t="s">
        <v>62</v>
      </c>
      <c r="I2684" s="3" t="s">
        <v>106</v>
      </c>
      <c r="J2684" s="3" t="s">
        <v>5063</v>
      </c>
      <c r="K2684" s="3">
        <v>4</v>
      </c>
      <c r="L2684" s="3">
        <v>69322</v>
      </c>
      <c r="M2684" s="3">
        <f t="shared" si="125"/>
        <v>277288</v>
      </c>
      <c r="N2684" s="6">
        <f>Table2[[#This Row],[revenue]]/Table2[[#This Row],[Order ID]]</f>
        <v>21.862966175195144</v>
      </c>
      <c r="O2684" s="3" t="str" cm="1">
        <f t="array" ref="O2684">_xlfn.IFS(M2684&lt;=150000,"regular",M2684&lt;=300000,"premium",M2684&lt;=500000,"VIP")</f>
        <v>premium</v>
      </c>
    </row>
    <row r="2685" spans="1:15" x14ac:dyDescent="0.25">
      <c r="A2685" s="3">
        <v>12684</v>
      </c>
      <c r="B2685" s="5">
        <v>45792</v>
      </c>
      <c r="C2685" s="5" t="str">
        <f t="shared" si="123"/>
        <v>May</v>
      </c>
      <c r="D2685" s="5" t="str">
        <f t="shared" si="124"/>
        <v>2025</v>
      </c>
      <c r="E2685" s="3" t="s">
        <v>5064</v>
      </c>
      <c r="F2685" s="3" t="s">
        <v>33</v>
      </c>
      <c r="G2685" s="3" t="s">
        <v>55</v>
      </c>
      <c r="H2685" s="3" t="s">
        <v>25</v>
      </c>
      <c r="I2685" s="3" t="s">
        <v>313</v>
      </c>
      <c r="J2685" s="3" t="s">
        <v>5065</v>
      </c>
      <c r="K2685" s="3">
        <v>3</v>
      </c>
      <c r="L2685" s="3">
        <v>23159</v>
      </c>
      <c r="M2685" s="3">
        <f t="shared" si="125"/>
        <v>69477</v>
      </c>
      <c r="N2685" s="6">
        <f>Table2[[#This Row],[revenue]]/Table2[[#This Row],[Order ID]]</f>
        <v>5.4775307473982968</v>
      </c>
      <c r="O2685" s="3" t="str" cm="1">
        <f t="array" ref="O2685">_xlfn.IFS(M2685&lt;=150000,"regular",M2685&lt;=300000,"premium",M2685&lt;=500000,"VIP")</f>
        <v>regular</v>
      </c>
    </row>
    <row r="2686" spans="1:15" x14ac:dyDescent="0.25">
      <c r="A2686" s="3">
        <v>12685</v>
      </c>
      <c r="B2686" s="5">
        <v>45708</v>
      </c>
      <c r="C2686" s="5" t="str">
        <f t="shared" si="123"/>
        <v>Feb</v>
      </c>
      <c r="D2686" s="5" t="str">
        <f t="shared" si="124"/>
        <v>2025</v>
      </c>
      <c r="E2686" s="3" t="s">
        <v>5066</v>
      </c>
      <c r="F2686" s="3" t="s">
        <v>33</v>
      </c>
      <c r="G2686" s="3" t="s">
        <v>34</v>
      </c>
      <c r="H2686" s="3" t="s">
        <v>13</v>
      </c>
      <c r="I2686" s="3" t="s">
        <v>282</v>
      </c>
      <c r="J2686" s="3" t="s">
        <v>5067</v>
      </c>
      <c r="K2686" s="3">
        <v>4</v>
      </c>
      <c r="L2686" s="3">
        <v>62268</v>
      </c>
      <c r="M2686" s="3">
        <f t="shared" si="125"/>
        <v>249072</v>
      </c>
      <c r="N2686" s="6">
        <f>Table2[[#This Row],[revenue]]/Table2[[#This Row],[Order ID]]</f>
        <v>19.635159637366968</v>
      </c>
      <c r="O2686" s="3" t="str" cm="1">
        <f t="array" ref="O2686">_xlfn.IFS(M2686&lt;=150000,"regular",M2686&lt;=300000,"premium",M2686&lt;=500000,"VIP")</f>
        <v>premium</v>
      </c>
    </row>
    <row r="2687" spans="1:15" x14ac:dyDescent="0.25">
      <c r="A2687" s="3">
        <v>12686</v>
      </c>
      <c r="B2687" s="5">
        <v>45615</v>
      </c>
      <c r="C2687" s="5" t="str">
        <f t="shared" si="123"/>
        <v>Nov</v>
      </c>
      <c r="D2687" s="5" t="str">
        <f t="shared" si="124"/>
        <v>2024</v>
      </c>
      <c r="E2687" s="3" t="s">
        <v>5068</v>
      </c>
      <c r="F2687" s="3" t="s">
        <v>17</v>
      </c>
      <c r="G2687" s="3" t="s">
        <v>47</v>
      </c>
      <c r="H2687" s="3" t="s">
        <v>35</v>
      </c>
      <c r="I2687" s="3" t="s">
        <v>71</v>
      </c>
      <c r="J2687" s="3" t="s">
        <v>5069</v>
      </c>
      <c r="K2687" s="3">
        <v>3</v>
      </c>
      <c r="L2687" s="3">
        <v>17544</v>
      </c>
      <c r="M2687" s="3">
        <f t="shared" si="125"/>
        <v>52632</v>
      </c>
      <c r="N2687" s="6">
        <f>Table2[[#This Row],[revenue]]/Table2[[#This Row],[Order ID]]</f>
        <v>4.1488254769036734</v>
      </c>
      <c r="O2687" s="3" t="str" cm="1">
        <f t="array" ref="O2687">_xlfn.IFS(M2687&lt;=150000,"regular",M2687&lt;=300000,"premium",M2687&lt;=500000,"VIP")</f>
        <v>regular</v>
      </c>
    </row>
    <row r="2688" spans="1:15" x14ac:dyDescent="0.25">
      <c r="A2688" s="3">
        <v>12687</v>
      </c>
      <c r="B2688" s="5">
        <v>45470</v>
      </c>
      <c r="C2688" s="5" t="str">
        <f t="shared" si="123"/>
        <v>Jun</v>
      </c>
      <c r="D2688" s="5" t="str">
        <f t="shared" si="124"/>
        <v>2024</v>
      </c>
      <c r="E2688" s="3" t="s">
        <v>5070</v>
      </c>
      <c r="F2688" s="3" t="s">
        <v>17</v>
      </c>
      <c r="G2688" s="3" t="s">
        <v>18</v>
      </c>
      <c r="H2688" s="3" t="s">
        <v>67</v>
      </c>
      <c r="I2688" s="3" t="s">
        <v>231</v>
      </c>
      <c r="J2688" s="3" t="s">
        <v>5071</v>
      </c>
      <c r="K2688" s="3">
        <v>2</v>
      </c>
      <c r="L2688" s="3">
        <v>30247</v>
      </c>
      <c r="M2688" s="3">
        <f t="shared" si="125"/>
        <v>60494</v>
      </c>
      <c r="N2688" s="6">
        <f>Table2[[#This Row],[revenue]]/Table2[[#This Row],[Order ID]]</f>
        <v>4.7681879088831085</v>
      </c>
      <c r="O2688" s="3" t="str" cm="1">
        <f t="array" ref="O2688">_xlfn.IFS(M2688&lt;=150000,"regular",M2688&lt;=300000,"premium",M2688&lt;=500000,"VIP")</f>
        <v>regular</v>
      </c>
    </row>
    <row r="2689" spans="1:15" x14ac:dyDescent="0.25">
      <c r="A2689" s="3">
        <v>12688</v>
      </c>
      <c r="B2689" s="5">
        <v>45728</v>
      </c>
      <c r="C2689" s="5" t="str">
        <f t="shared" si="123"/>
        <v>Mar</v>
      </c>
      <c r="D2689" s="5" t="str">
        <f t="shared" si="124"/>
        <v>2025</v>
      </c>
      <c r="E2689" s="3" t="s">
        <v>5072</v>
      </c>
      <c r="F2689" s="3" t="s">
        <v>17</v>
      </c>
      <c r="G2689" s="3" t="s">
        <v>51</v>
      </c>
      <c r="H2689" s="3" t="s">
        <v>77</v>
      </c>
      <c r="I2689" s="3" t="s">
        <v>162</v>
      </c>
      <c r="J2689" s="3" t="s">
        <v>5073</v>
      </c>
      <c r="K2689" s="3">
        <v>5</v>
      </c>
      <c r="L2689" s="3">
        <v>25841</v>
      </c>
      <c r="M2689" s="3">
        <f t="shared" si="125"/>
        <v>129205</v>
      </c>
      <c r="N2689" s="6">
        <f>Table2[[#This Row],[revenue]]/Table2[[#This Row],[Order ID]]</f>
        <v>10.183244010088272</v>
      </c>
      <c r="O2689" s="3" t="str" cm="1">
        <f t="array" ref="O2689">_xlfn.IFS(M2689&lt;=150000,"regular",M2689&lt;=300000,"premium",M2689&lt;=500000,"VIP")</f>
        <v>regular</v>
      </c>
    </row>
    <row r="2690" spans="1:15" x14ac:dyDescent="0.25">
      <c r="A2690" s="3">
        <v>12689</v>
      </c>
      <c r="B2690" s="5">
        <v>45725</v>
      </c>
      <c r="C2690" s="5" t="str">
        <f t="shared" si="123"/>
        <v>Mar</v>
      </c>
      <c r="D2690" s="5" t="str">
        <f t="shared" si="124"/>
        <v>2025</v>
      </c>
      <c r="E2690" s="3" t="s">
        <v>5074</v>
      </c>
      <c r="F2690" s="3" t="s">
        <v>11</v>
      </c>
      <c r="G2690" s="3" t="s">
        <v>12</v>
      </c>
      <c r="H2690" s="3" t="s">
        <v>25</v>
      </c>
      <c r="I2690" s="3" t="s">
        <v>95</v>
      </c>
      <c r="J2690" s="3" t="s">
        <v>2370</v>
      </c>
      <c r="K2690" s="3">
        <v>1</v>
      </c>
      <c r="L2690" s="3">
        <v>50830</v>
      </c>
      <c r="M2690" s="3">
        <f t="shared" si="125"/>
        <v>50830</v>
      </c>
      <c r="N2690" s="6">
        <f>Table2[[#This Row],[revenue]]/Table2[[#This Row],[Order ID]]</f>
        <v>4.0058318228386796</v>
      </c>
      <c r="O2690" s="3" t="str" cm="1">
        <f t="array" ref="O2690">_xlfn.IFS(M2690&lt;=150000,"regular",M2690&lt;=300000,"premium",M2690&lt;=500000,"VIP")</f>
        <v>regular</v>
      </c>
    </row>
    <row r="2691" spans="1:15" x14ac:dyDescent="0.25">
      <c r="A2691" s="3">
        <v>12690</v>
      </c>
      <c r="B2691" s="5">
        <v>45603</v>
      </c>
      <c r="C2691" s="5" t="str">
        <f t="shared" ref="C2691:C2754" si="126">TEXT(B2691,"mmm")</f>
        <v>Nov</v>
      </c>
      <c r="D2691" s="5" t="str">
        <f t="shared" ref="D2691:D2754" si="127">TEXT(B2691,"yyyy")</f>
        <v>2024</v>
      </c>
      <c r="E2691" s="3" t="s">
        <v>5075</v>
      </c>
      <c r="F2691" s="3" t="s">
        <v>23</v>
      </c>
      <c r="G2691" s="3" t="s">
        <v>105</v>
      </c>
      <c r="H2691" s="3" t="s">
        <v>120</v>
      </c>
      <c r="I2691" s="3" t="s">
        <v>155</v>
      </c>
      <c r="J2691" s="3" t="s">
        <v>2999</v>
      </c>
      <c r="K2691" s="3">
        <v>2</v>
      </c>
      <c r="L2691" s="3">
        <v>33310</v>
      </c>
      <c r="M2691" s="3">
        <f t="shared" ref="M2691:M2754" si="128">K2691*L2691</f>
        <v>66620</v>
      </c>
      <c r="N2691" s="6">
        <f>Table2[[#This Row],[revenue]]/Table2[[#This Row],[Order ID]]</f>
        <v>5.2498029944838454</v>
      </c>
      <c r="O2691" s="3" t="str" cm="1">
        <f t="array" ref="O2691">_xlfn.IFS(M2691&lt;=150000,"regular",M2691&lt;=300000,"premium",M2691&lt;=500000,"VIP")</f>
        <v>regular</v>
      </c>
    </row>
    <row r="2692" spans="1:15" x14ac:dyDescent="0.25">
      <c r="A2692" s="3">
        <v>12691</v>
      </c>
      <c r="B2692" s="5">
        <v>45700</v>
      </c>
      <c r="C2692" s="5" t="str">
        <f t="shared" si="126"/>
        <v>Feb</v>
      </c>
      <c r="D2692" s="5" t="str">
        <f t="shared" si="127"/>
        <v>2025</v>
      </c>
      <c r="E2692" s="3" t="s">
        <v>5076</v>
      </c>
      <c r="F2692" s="3" t="s">
        <v>11</v>
      </c>
      <c r="G2692" s="3" t="s">
        <v>12</v>
      </c>
      <c r="H2692" s="3" t="s">
        <v>67</v>
      </c>
      <c r="I2692" s="3" t="s">
        <v>400</v>
      </c>
      <c r="J2692" s="3" t="s">
        <v>5077</v>
      </c>
      <c r="K2692" s="3">
        <v>4</v>
      </c>
      <c r="L2692" s="3">
        <v>48882</v>
      </c>
      <c r="M2692" s="3">
        <f t="shared" si="128"/>
        <v>195528</v>
      </c>
      <c r="N2692" s="6">
        <f>Table2[[#This Row],[revenue]]/Table2[[#This Row],[Order ID]]</f>
        <v>15.406823733354345</v>
      </c>
      <c r="O2692" s="3" t="str" cm="1">
        <f t="array" ref="O2692">_xlfn.IFS(M2692&lt;=150000,"regular",M2692&lt;=300000,"premium",M2692&lt;=500000,"VIP")</f>
        <v>premium</v>
      </c>
    </row>
    <row r="2693" spans="1:15" x14ac:dyDescent="0.25">
      <c r="A2693" s="3">
        <v>12692</v>
      </c>
      <c r="B2693" s="5">
        <v>45812</v>
      </c>
      <c r="C2693" s="5" t="str">
        <f t="shared" si="126"/>
        <v>Jun</v>
      </c>
      <c r="D2693" s="5" t="str">
        <f t="shared" si="127"/>
        <v>2025</v>
      </c>
      <c r="E2693" s="3" t="s">
        <v>5078</v>
      </c>
      <c r="F2693" s="3" t="s">
        <v>33</v>
      </c>
      <c r="G2693" s="3" t="s">
        <v>101</v>
      </c>
      <c r="H2693" s="3" t="s">
        <v>62</v>
      </c>
      <c r="I2693" s="3" t="s">
        <v>142</v>
      </c>
      <c r="J2693" s="3" t="s">
        <v>5079</v>
      </c>
      <c r="K2693" s="3">
        <v>4</v>
      </c>
      <c r="L2693" s="3">
        <v>18641</v>
      </c>
      <c r="M2693" s="3">
        <f t="shared" si="128"/>
        <v>74564</v>
      </c>
      <c r="N2693" s="6">
        <f>Table2[[#This Row],[revenue]]/Table2[[#This Row],[Order ID]]</f>
        <v>5.8748818153167353</v>
      </c>
      <c r="O2693" s="3" t="str" cm="1">
        <f t="array" ref="O2693">_xlfn.IFS(M2693&lt;=150000,"regular",M2693&lt;=300000,"premium",M2693&lt;=500000,"VIP")</f>
        <v>regular</v>
      </c>
    </row>
    <row r="2694" spans="1:15" x14ac:dyDescent="0.25">
      <c r="A2694" s="3">
        <v>12693</v>
      </c>
      <c r="B2694" s="5">
        <v>45354</v>
      </c>
      <c r="C2694" s="5" t="str">
        <f t="shared" si="126"/>
        <v>Mar</v>
      </c>
      <c r="D2694" s="5" t="str">
        <f t="shared" si="127"/>
        <v>2024</v>
      </c>
      <c r="E2694" s="3" t="s">
        <v>5080</v>
      </c>
      <c r="F2694" s="3" t="s">
        <v>33</v>
      </c>
      <c r="G2694" s="3" t="s">
        <v>43</v>
      </c>
      <c r="H2694" s="3" t="s">
        <v>77</v>
      </c>
      <c r="I2694" s="3" t="s">
        <v>109</v>
      </c>
      <c r="J2694" s="3" t="s">
        <v>5081</v>
      </c>
      <c r="K2694" s="3">
        <v>3</v>
      </c>
      <c r="L2694" s="3">
        <v>19812</v>
      </c>
      <c r="M2694" s="3">
        <f t="shared" si="128"/>
        <v>59436</v>
      </c>
      <c r="N2694" s="6">
        <f>Table2[[#This Row],[revenue]]/Table2[[#This Row],[Order ID]]</f>
        <v>4.6825809501299931</v>
      </c>
      <c r="O2694" s="3" t="str" cm="1">
        <f t="array" ref="O2694">_xlfn.IFS(M2694&lt;=150000,"regular",M2694&lt;=300000,"premium",M2694&lt;=500000,"VIP")</f>
        <v>regular</v>
      </c>
    </row>
    <row r="2695" spans="1:15" x14ac:dyDescent="0.25">
      <c r="A2695" s="3">
        <v>12694</v>
      </c>
      <c r="B2695" s="5">
        <v>45881</v>
      </c>
      <c r="C2695" s="5" t="str">
        <f t="shared" si="126"/>
        <v>Aug</v>
      </c>
      <c r="D2695" s="5" t="str">
        <f t="shared" si="127"/>
        <v>2025</v>
      </c>
      <c r="E2695" s="3" t="s">
        <v>5082</v>
      </c>
      <c r="F2695" s="3" t="s">
        <v>33</v>
      </c>
      <c r="G2695" s="3" t="s">
        <v>101</v>
      </c>
      <c r="H2695" s="3" t="s">
        <v>62</v>
      </c>
      <c r="I2695" s="3" t="s">
        <v>63</v>
      </c>
      <c r="J2695" s="3" t="s">
        <v>5083</v>
      </c>
      <c r="K2695" s="3">
        <v>3</v>
      </c>
      <c r="L2695" s="3">
        <v>13920</v>
      </c>
      <c r="M2695" s="3">
        <f t="shared" si="128"/>
        <v>41760</v>
      </c>
      <c r="N2695" s="6">
        <f>Table2[[#This Row],[revenue]]/Table2[[#This Row],[Order ID]]</f>
        <v>3.2897431857570507</v>
      </c>
      <c r="O2695" s="3" t="str" cm="1">
        <f t="array" ref="O2695">_xlfn.IFS(M2695&lt;=150000,"regular",M2695&lt;=300000,"premium",M2695&lt;=500000,"VIP")</f>
        <v>regular</v>
      </c>
    </row>
    <row r="2696" spans="1:15" x14ac:dyDescent="0.25">
      <c r="A2696" s="3">
        <v>12695</v>
      </c>
      <c r="B2696" s="5">
        <v>45752</v>
      </c>
      <c r="C2696" s="5" t="str">
        <f t="shared" si="126"/>
        <v>Apr</v>
      </c>
      <c r="D2696" s="5" t="str">
        <f t="shared" si="127"/>
        <v>2025</v>
      </c>
      <c r="E2696" s="3" t="s">
        <v>5084</v>
      </c>
      <c r="F2696" s="3" t="s">
        <v>17</v>
      </c>
      <c r="G2696" s="3" t="s">
        <v>158</v>
      </c>
      <c r="H2696" s="3" t="s">
        <v>25</v>
      </c>
      <c r="I2696" s="3" t="s">
        <v>58</v>
      </c>
      <c r="J2696" s="3" t="s">
        <v>5085</v>
      </c>
      <c r="K2696" s="3">
        <v>2</v>
      </c>
      <c r="L2696" s="3">
        <v>35679</v>
      </c>
      <c r="M2696" s="3">
        <f t="shared" si="128"/>
        <v>71358</v>
      </c>
      <c r="N2696" s="6">
        <f>Table2[[#This Row],[revenue]]/Table2[[#This Row],[Order ID]]</f>
        <v>5.620953131153998</v>
      </c>
      <c r="O2696" s="3" t="str" cm="1">
        <f t="array" ref="O2696">_xlfn.IFS(M2696&lt;=150000,"regular",M2696&lt;=300000,"premium",M2696&lt;=500000,"VIP")</f>
        <v>regular</v>
      </c>
    </row>
    <row r="2697" spans="1:15" x14ac:dyDescent="0.25">
      <c r="A2697" s="3">
        <v>12696</v>
      </c>
      <c r="B2697" s="5">
        <v>45491</v>
      </c>
      <c r="C2697" s="5" t="str">
        <f t="shared" si="126"/>
        <v>Jul</v>
      </c>
      <c r="D2697" s="5" t="str">
        <f t="shared" si="127"/>
        <v>2024</v>
      </c>
      <c r="E2697" s="3" t="s">
        <v>5086</v>
      </c>
      <c r="F2697" s="3" t="s">
        <v>11</v>
      </c>
      <c r="G2697" s="3" t="s">
        <v>61</v>
      </c>
      <c r="H2697" s="3" t="s">
        <v>13</v>
      </c>
      <c r="I2697" s="3" t="s">
        <v>48</v>
      </c>
      <c r="J2697" s="3" t="s">
        <v>5087</v>
      </c>
      <c r="K2697" s="3">
        <v>3</v>
      </c>
      <c r="L2697" s="3">
        <v>50707</v>
      </c>
      <c r="M2697" s="3">
        <f t="shared" si="128"/>
        <v>152121</v>
      </c>
      <c r="N2697" s="6">
        <f>Table2[[#This Row],[revenue]]/Table2[[#This Row],[Order ID]]</f>
        <v>11.981805293005671</v>
      </c>
      <c r="O2697" s="3" t="str" cm="1">
        <f t="array" ref="O2697">_xlfn.IFS(M2697&lt;=150000,"regular",M2697&lt;=300000,"premium",M2697&lt;=500000,"VIP")</f>
        <v>premium</v>
      </c>
    </row>
    <row r="2698" spans="1:15" x14ac:dyDescent="0.25">
      <c r="A2698" s="3">
        <v>12697</v>
      </c>
      <c r="B2698" s="5">
        <v>45210</v>
      </c>
      <c r="C2698" s="5" t="str">
        <f t="shared" si="126"/>
        <v>Oct</v>
      </c>
      <c r="D2698" s="5" t="str">
        <f t="shared" si="127"/>
        <v>2023</v>
      </c>
      <c r="E2698" s="3" t="s">
        <v>5088</v>
      </c>
      <c r="F2698" s="3" t="s">
        <v>33</v>
      </c>
      <c r="G2698" s="3" t="s">
        <v>94</v>
      </c>
      <c r="H2698" s="3" t="s">
        <v>120</v>
      </c>
      <c r="I2698" s="3" t="s">
        <v>121</v>
      </c>
      <c r="J2698" s="3" t="s">
        <v>3899</v>
      </c>
      <c r="K2698" s="3">
        <v>1</v>
      </c>
      <c r="L2698" s="3">
        <v>54323</v>
      </c>
      <c r="M2698" s="3">
        <f t="shared" si="128"/>
        <v>54323</v>
      </c>
      <c r="N2698" s="6">
        <f>Table2[[#This Row],[revenue]]/Table2[[#This Row],[Order ID]]</f>
        <v>4.2784122233598492</v>
      </c>
      <c r="O2698" s="3" t="str" cm="1">
        <f t="array" ref="O2698">_xlfn.IFS(M2698&lt;=150000,"regular",M2698&lt;=300000,"premium",M2698&lt;=500000,"VIP")</f>
        <v>regular</v>
      </c>
    </row>
    <row r="2699" spans="1:15" x14ac:dyDescent="0.25">
      <c r="A2699" s="3">
        <v>12698</v>
      </c>
      <c r="B2699" s="5">
        <v>45756</v>
      </c>
      <c r="C2699" s="5" t="str">
        <f t="shared" si="126"/>
        <v>Apr</v>
      </c>
      <c r="D2699" s="5" t="str">
        <f t="shared" si="127"/>
        <v>2025</v>
      </c>
      <c r="E2699" s="3" t="s">
        <v>5089</v>
      </c>
      <c r="F2699" s="3" t="s">
        <v>23</v>
      </c>
      <c r="G2699" s="3" t="s">
        <v>105</v>
      </c>
      <c r="H2699" s="3" t="s">
        <v>120</v>
      </c>
      <c r="I2699" s="3" t="s">
        <v>139</v>
      </c>
      <c r="J2699" s="3" t="s">
        <v>5090</v>
      </c>
      <c r="K2699" s="3">
        <v>4</v>
      </c>
      <c r="L2699" s="3">
        <v>47447</v>
      </c>
      <c r="M2699" s="3">
        <f t="shared" si="128"/>
        <v>189788</v>
      </c>
      <c r="N2699" s="6">
        <f>Table2[[#This Row],[revenue]]/Table2[[#This Row],[Order ID]]</f>
        <v>14.946290754449519</v>
      </c>
      <c r="O2699" s="3" t="str" cm="1">
        <f t="array" ref="O2699">_xlfn.IFS(M2699&lt;=150000,"regular",M2699&lt;=300000,"premium",M2699&lt;=500000,"VIP")</f>
        <v>premium</v>
      </c>
    </row>
    <row r="2700" spans="1:15" x14ac:dyDescent="0.25">
      <c r="A2700" s="3">
        <v>12699</v>
      </c>
      <c r="B2700" s="5">
        <v>45445</v>
      </c>
      <c r="C2700" s="5" t="str">
        <f t="shared" si="126"/>
        <v>Jun</v>
      </c>
      <c r="D2700" s="5" t="str">
        <f t="shared" si="127"/>
        <v>2024</v>
      </c>
      <c r="E2700" s="3" t="s">
        <v>5091</v>
      </c>
      <c r="F2700" s="3" t="s">
        <v>33</v>
      </c>
      <c r="G2700" s="3" t="s">
        <v>101</v>
      </c>
      <c r="H2700" s="3" t="s">
        <v>25</v>
      </c>
      <c r="I2700" s="3" t="s">
        <v>313</v>
      </c>
      <c r="J2700" s="3" t="s">
        <v>5092</v>
      </c>
      <c r="K2700" s="3">
        <v>4</v>
      </c>
      <c r="L2700" s="3">
        <v>8289</v>
      </c>
      <c r="M2700" s="3">
        <f t="shared" si="128"/>
        <v>33156</v>
      </c>
      <c r="N2700" s="6">
        <f>Table2[[#This Row],[revenue]]/Table2[[#This Row],[Order ID]]</f>
        <v>2.6109142452161587</v>
      </c>
      <c r="O2700" s="3" t="str" cm="1">
        <f t="array" ref="O2700">_xlfn.IFS(M2700&lt;=150000,"regular",M2700&lt;=300000,"premium",M2700&lt;=500000,"VIP")</f>
        <v>regular</v>
      </c>
    </row>
    <row r="2701" spans="1:15" x14ac:dyDescent="0.25">
      <c r="A2701" s="3">
        <v>12700</v>
      </c>
      <c r="B2701" s="5">
        <v>45843</v>
      </c>
      <c r="C2701" s="5" t="str">
        <f t="shared" si="126"/>
        <v>Jul</v>
      </c>
      <c r="D2701" s="5" t="str">
        <f t="shared" si="127"/>
        <v>2025</v>
      </c>
      <c r="E2701" s="3" t="s">
        <v>5093</v>
      </c>
      <c r="F2701" s="3" t="s">
        <v>11</v>
      </c>
      <c r="G2701" s="3" t="s">
        <v>165</v>
      </c>
      <c r="H2701" s="3" t="s">
        <v>67</v>
      </c>
      <c r="I2701" s="3" t="s">
        <v>68</v>
      </c>
      <c r="J2701" s="3" t="s">
        <v>5094</v>
      </c>
      <c r="K2701" s="3">
        <v>1</v>
      </c>
      <c r="L2701" s="3">
        <v>75084</v>
      </c>
      <c r="M2701" s="3">
        <f t="shared" si="128"/>
        <v>75084</v>
      </c>
      <c r="N2701" s="6">
        <f>Table2[[#This Row],[revenue]]/Table2[[#This Row],[Order ID]]</f>
        <v>5.9121259842519684</v>
      </c>
      <c r="O2701" s="3" t="str" cm="1">
        <f t="array" ref="O2701">_xlfn.IFS(M2701&lt;=150000,"regular",M2701&lt;=300000,"premium",M2701&lt;=500000,"VIP")</f>
        <v>regular</v>
      </c>
    </row>
    <row r="2702" spans="1:15" x14ac:dyDescent="0.25">
      <c r="A2702" s="3">
        <v>12701</v>
      </c>
      <c r="B2702" s="5">
        <v>45932</v>
      </c>
      <c r="C2702" s="5" t="str">
        <f t="shared" si="126"/>
        <v>Oct</v>
      </c>
      <c r="D2702" s="5" t="str">
        <f t="shared" si="127"/>
        <v>2025</v>
      </c>
      <c r="E2702" s="3" t="s">
        <v>5095</v>
      </c>
      <c r="F2702" s="3" t="s">
        <v>17</v>
      </c>
      <c r="G2702" s="3" t="s">
        <v>66</v>
      </c>
      <c r="H2702" s="3" t="s">
        <v>62</v>
      </c>
      <c r="I2702" s="3" t="s">
        <v>508</v>
      </c>
      <c r="J2702" s="3" t="s">
        <v>5096</v>
      </c>
      <c r="K2702" s="3">
        <v>5</v>
      </c>
      <c r="L2702" s="3">
        <v>63288</v>
      </c>
      <c r="M2702" s="3">
        <f t="shared" si="128"/>
        <v>316440</v>
      </c>
      <c r="N2702" s="6">
        <f>Table2[[#This Row],[revenue]]/Table2[[#This Row],[Order ID]]</f>
        <v>24.914573655617669</v>
      </c>
      <c r="O2702" s="3" t="str" cm="1">
        <f t="array" ref="O2702">_xlfn.IFS(M2702&lt;=150000,"regular",M2702&lt;=300000,"premium",M2702&lt;=500000,"VIP")</f>
        <v>VIP</v>
      </c>
    </row>
    <row r="2703" spans="1:15" x14ac:dyDescent="0.25">
      <c r="A2703" s="3">
        <v>12702</v>
      </c>
      <c r="B2703" s="5">
        <v>45570</v>
      </c>
      <c r="C2703" s="5" t="str">
        <f t="shared" si="126"/>
        <v>Oct</v>
      </c>
      <c r="D2703" s="5" t="str">
        <f t="shared" si="127"/>
        <v>2024</v>
      </c>
      <c r="E2703" s="3" t="s">
        <v>5097</v>
      </c>
      <c r="F2703" s="3" t="s">
        <v>33</v>
      </c>
      <c r="G2703" s="3" t="s">
        <v>55</v>
      </c>
      <c r="H2703" s="3" t="s">
        <v>67</v>
      </c>
      <c r="I2703" s="3" t="s">
        <v>195</v>
      </c>
      <c r="J2703" s="3" t="s">
        <v>5098</v>
      </c>
      <c r="K2703" s="3">
        <v>3</v>
      </c>
      <c r="L2703" s="3">
        <v>276</v>
      </c>
      <c r="M2703" s="3">
        <f t="shared" si="128"/>
        <v>828</v>
      </c>
      <c r="N2703" s="6">
        <f>Table2[[#This Row],[revenue]]/Table2[[#This Row],[Order ID]]</f>
        <v>6.5186584789796886E-2</v>
      </c>
      <c r="O2703" s="3" t="str" cm="1">
        <f t="array" ref="O2703">_xlfn.IFS(M2703&lt;=150000,"regular",M2703&lt;=300000,"premium",M2703&lt;=500000,"VIP")</f>
        <v>regular</v>
      </c>
    </row>
    <row r="2704" spans="1:15" x14ac:dyDescent="0.25">
      <c r="A2704" s="3">
        <v>12703</v>
      </c>
      <c r="B2704" s="5">
        <v>45859</v>
      </c>
      <c r="C2704" s="5" t="str">
        <f t="shared" si="126"/>
        <v>Jul</v>
      </c>
      <c r="D2704" s="5" t="str">
        <f t="shared" si="127"/>
        <v>2025</v>
      </c>
      <c r="E2704" s="3" t="s">
        <v>5099</v>
      </c>
      <c r="F2704" s="3" t="s">
        <v>33</v>
      </c>
      <c r="G2704" s="3" t="s">
        <v>94</v>
      </c>
      <c r="H2704" s="3" t="s">
        <v>87</v>
      </c>
      <c r="I2704" s="3" t="s">
        <v>88</v>
      </c>
      <c r="J2704" s="3" t="s">
        <v>5100</v>
      </c>
      <c r="K2704" s="3">
        <v>1</v>
      </c>
      <c r="L2704" s="3">
        <v>68071</v>
      </c>
      <c r="M2704" s="3">
        <f t="shared" si="128"/>
        <v>68071</v>
      </c>
      <c r="N2704" s="6">
        <f>Table2[[#This Row],[revenue]]/Table2[[#This Row],[Order ID]]</f>
        <v>5.3586554357238452</v>
      </c>
      <c r="O2704" s="3" t="str" cm="1">
        <f t="array" ref="O2704">_xlfn.IFS(M2704&lt;=150000,"regular",M2704&lt;=300000,"premium",M2704&lt;=500000,"VIP")</f>
        <v>regular</v>
      </c>
    </row>
    <row r="2705" spans="1:15" x14ac:dyDescent="0.25">
      <c r="A2705" s="3">
        <v>12704</v>
      </c>
      <c r="B2705" s="5">
        <v>45616</v>
      </c>
      <c r="C2705" s="5" t="str">
        <f t="shared" si="126"/>
        <v>Nov</v>
      </c>
      <c r="D2705" s="5" t="str">
        <f t="shared" si="127"/>
        <v>2024</v>
      </c>
      <c r="E2705" s="3" t="s">
        <v>5101</v>
      </c>
      <c r="F2705" s="3" t="s">
        <v>33</v>
      </c>
      <c r="G2705" s="3" t="s">
        <v>94</v>
      </c>
      <c r="H2705" s="3" t="s">
        <v>13</v>
      </c>
      <c r="I2705" s="3" t="s">
        <v>102</v>
      </c>
      <c r="J2705" s="3" t="s">
        <v>5102</v>
      </c>
      <c r="K2705" s="3">
        <v>1</v>
      </c>
      <c r="L2705" s="3">
        <v>77473</v>
      </c>
      <c r="M2705" s="3">
        <f t="shared" si="128"/>
        <v>77473</v>
      </c>
      <c r="N2705" s="6">
        <f>Table2[[#This Row],[revenue]]/Table2[[#This Row],[Order ID]]</f>
        <v>6.0983154911838788</v>
      </c>
      <c r="O2705" s="3" t="str" cm="1">
        <f t="array" ref="O2705">_xlfn.IFS(M2705&lt;=150000,"regular",M2705&lt;=300000,"premium",M2705&lt;=500000,"VIP")</f>
        <v>regular</v>
      </c>
    </row>
    <row r="2706" spans="1:15" x14ac:dyDescent="0.25">
      <c r="A2706" s="3">
        <v>12705</v>
      </c>
      <c r="B2706" s="5">
        <v>45814</v>
      </c>
      <c r="C2706" s="5" t="str">
        <f t="shared" si="126"/>
        <v>Jun</v>
      </c>
      <c r="D2706" s="5" t="str">
        <f t="shared" si="127"/>
        <v>2025</v>
      </c>
      <c r="E2706" s="3" t="s">
        <v>5103</v>
      </c>
      <c r="F2706" s="3" t="s">
        <v>23</v>
      </c>
      <c r="G2706" s="3" t="s">
        <v>24</v>
      </c>
      <c r="H2706" s="3" t="s">
        <v>35</v>
      </c>
      <c r="I2706" s="3" t="s">
        <v>179</v>
      </c>
      <c r="J2706" s="3" t="s">
        <v>5104</v>
      </c>
      <c r="K2706" s="3">
        <v>2</v>
      </c>
      <c r="L2706" s="3">
        <v>12854</v>
      </c>
      <c r="M2706" s="3">
        <f t="shared" si="128"/>
        <v>25708</v>
      </c>
      <c r="N2706" s="6">
        <f>Table2[[#This Row],[revenue]]/Table2[[#This Row],[Order ID]]</f>
        <v>2.0234553325462414</v>
      </c>
      <c r="O2706" s="3" t="str" cm="1">
        <f t="array" ref="O2706">_xlfn.IFS(M2706&lt;=150000,"regular",M2706&lt;=300000,"premium",M2706&lt;=500000,"VIP")</f>
        <v>regular</v>
      </c>
    </row>
    <row r="2707" spans="1:15" x14ac:dyDescent="0.25">
      <c r="A2707" s="3">
        <v>12706</v>
      </c>
      <c r="B2707" s="5">
        <v>45748</v>
      </c>
      <c r="C2707" s="5" t="str">
        <f t="shared" si="126"/>
        <v>Apr</v>
      </c>
      <c r="D2707" s="5" t="str">
        <f t="shared" si="127"/>
        <v>2025</v>
      </c>
      <c r="E2707" s="3" t="s">
        <v>5105</v>
      </c>
      <c r="F2707" s="3" t="s">
        <v>17</v>
      </c>
      <c r="G2707" s="3" t="s">
        <v>66</v>
      </c>
      <c r="H2707" s="3" t="s">
        <v>19</v>
      </c>
      <c r="I2707" s="3" t="s">
        <v>20</v>
      </c>
      <c r="J2707" s="3" t="s">
        <v>951</v>
      </c>
      <c r="K2707" s="3">
        <v>4</v>
      </c>
      <c r="L2707" s="3">
        <v>69648</v>
      </c>
      <c r="M2707" s="3">
        <f t="shared" si="128"/>
        <v>278592</v>
      </c>
      <c r="N2707" s="6">
        <f>Table2[[#This Row],[revenue]]/Table2[[#This Row],[Order ID]]</f>
        <v>21.926019203525893</v>
      </c>
      <c r="O2707" s="3" t="str" cm="1">
        <f t="array" ref="O2707">_xlfn.IFS(M2707&lt;=150000,"regular",M2707&lt;=300000,"premium",M2707&lt;=500000,"VIP")</f>
        <v>premium</v>
      </c>
    </row>
    <row r="2708" spans="1:15" x14ac:dyDescent="0.25">
      <c r="A2708" s="3">
        <v>12707</v>
      </c>
      <c r="B2708" s="5">
        <v>45582</v>
      </c>
      <c r="C2708" s="5" t="str">
        <f t="shared" si="126"/>
        <v>Oct</v>
      </c>
      <c r="D2708" s="5" t="str">
        <f t="shared" si="127"/>
        <v>2024</v>
      </c>
      <c r="E2708" s="3" t="s">
        <v>5106</v>
      </c>
      <c r="F2708" s="3" t="s">
        <v>11</v>
      </c>
      <c r="G2708" s="3" t="s">
        <v>61</v>
      </c>
      <c r="H2708" s="3" t="s">
        <v>19</v>
      </c>
      <c r="I2708" s="3" t="s">
        <v>98</v>
      </c>
      <c r="J2708" s="3" t="s">
        <v>5107</v>
      </c>
      <c r="K2708" s="3">
        <v>3</v>
      </c>
      <c r="L2708" s="3">
        <v>69750</v>
      </c>
      <c r="M2708" s="3">
        <f t="shared" si="128"/>
        <v>209250</v>
      </c>
      <c r="N2708" s="6">
        <f>Table2[[#This Row],[revenue]]/Table2[[#This Row],[Order ID]]</f>
        <v>16.467301487369166</v>
      </c>
      <c r="O2708" s="3" t="str" cm="1">
        <f t="array" ref="O2708">_xlfn.IFS(M2708&lt;=150000,"regular",M2708&lt;=300000,"premium",M2708&lt;=500000,"VIP")</f>
        <v>premium</v>
      </c>
    </row>
    <row r="2709" spans="1:15" x14ac:dyDescent="0.25">
      <c r="A2709" s="3">
        <v>12708</v>
      </c>
      <c r="B2709" s="5">
        <v>45519</v>
      </c>
      <c r="C2709" s="5" t="str">
        <f t="shared" si="126"/>
        <v>Aug</v>
      </c>
      <c r="D2709" s="5" t="str">
        <f t="shared" si="127"/>
        <v>2024</v>
      </c>
      <c r="E2709" s="3" t="s">
        <v>5108</v>
      </c>
      <c r="F2709" s="3" t="s">
        <v>33</v>
      </c>
      <c r="G2709" s="3" t="s">
        <v>34</v>
      </c>
      <c r="H2709" s="3" t="s">
        <v>13</v>
      </c>
      <c r="I2709" s="3" t="s">
        <v>48</v>
      </c>
      <c r="J2709" s="3" t="s">
        <v>5109</v>
      </c>
      <c r="K2709" s="3">
        <v>3</v>
      </c>
      <c r="L2709" s="3">
        <v>18329</v>
      </c>
      <c r="M2709" s="3">
        <f t="shared" si="128"/>
        <v>54987</v>
      </c>
      <c r="N2709" s="6">
        <f>Table2[[#This Row],[revenue]]/Table2[[#This Row],[Order ID]]</f>
        <v>4.3269593956562797</v>
      </c>
      <c r="O2709" s="3" t="str" cm="1">
        <f t="array" ref="O2709">_xlfn.IFS(M2709&lt;=150000,"regular",M2709&lt;=300000,"premium",M2709&lt;=500000,"VIP")</f>
        <v>regular</v>
      </c>
    </row>
    <row r="2710" spans="1:15" x14ac:dyDescent="0.25">
      <c r="A2710" s="3">
        <v>12709</v>
      </c>
      <c r="B2710" s="5">
        <v>45721</v>
      </c>
      <c r="C2710" s="5" t="str">
        <f t="shared" si="126"/>
        <v>Mar</v>
      </c>
      <c r="D2710" s="5" t="str">
        <f t="shared" si="127"/>
        <v>2025</v>
      </c>
      <c r="E2710" s="3" t="s">
        <v>5110</v>
      </c>
      <c r="F2710" s="3" t="s">
        <v>17</v>
      </c>
      <c r="G2710" s="3" t="s">
        <v>47</v>
      </c>
      <c r="H2710" s="3" t="s">
        <v>77</v>
      </c>
      <c r="I2710" s="3" t="s">
        <v>109</v>
      </c>
      <c r="J2710" s="3" t="s">
        <v>5111</v>
      </c>
      <c r="K2710" s="3">
        <v>3</v>
      </c>
      <c r="L2710" s="3">
        <v>69777</v>
      </c>
      <c r="M2710" s="3">
        <f t="shared" si="128"/>
        <v>209331</v>
      </c>
      <c r="N2710" s="6">
        <f>Table2[[#This Row],[revenue]]/Table2[[#This Row],[Order ID]]</f>
        <v>16.471083484145094</v>
      </c>
      <c r="O2710" s="3" t="str" cm="1">
        <f t="array" ref="O2710">_xlfn.IFS(M2710&lt;=150000,"regular",M2710&lt;=300000,"premium",M2710&lt;=500000,"VIP")</f>
        <v>premium</v>
      </c>
    </row>
    <row r="2711" spans="1:15" x14ac:dyDescent="0.25">
      <c r="A2711" s="3">
        <v>12710</v>
      </c>
      <c r="B2711" s="5">
        <v>45284</v>
      </c>
      <c r="C2711" s="5" t="str">
        <f t="shared" si="126"/>
        <v>Dec</v>
      </c>
      <c r="D2711" s="5" t="str">
        <f t="shared" si="127"/>
        <v>2023</v>
      </c>
      <c r="E2711" s="3" t="s">
        <v>5112</v>
      </c>
      <c r="F2711" s="3" t="s">
        <v>17</v>
      </c>
      <c r="G2711" s="3" t="s">
        <v>51</v>
      </c>
      <c r="H2711" s="3" t="s">
        <v>25</v>
      </c>
      <c r="I2711" s="3" t="s">
        <v>313</v>
      </c>
      <c r="J2711" s="3" t="s">
        <v>5113</v>
      </c>
      <c r="K2711" s="3">
        <v>3</v>
      </c>
      <c r="L2711" s="3">
        <v>10522</v>
      </c>
      <c r="M2711" s="3">
        <f t="shared" si="128"/>
        <v>31566</v>
      </c>
      <c r="N2711" s="6">
        <f>Table2[[#This Row],[revenue]]/Table2[[#This Row],[Order ID]]</f>
        <v>2.4835562549173877</v>
      </c>
      <c r="O2711" s="3" t="str" cm="1">
        <f t="array" ref="O2711">_xlfn.IFS(M2711&lt;=150000,"regular",M2711&lt;=300000,"premium",M2711&lt;=500000,"VIP")</f>
        <v>regular</v>
      </c>
    </row>
    <row r="2712" spans="1:15" x14ac:dyDescent="0.25">
      <c r="A2712" s="3">
        <v>12711</v>
      </c>
      <c r="B2712" s="5">
        <v>45791</v>
      </c>
      <c r="C2712" s="5" t="str">
        <f t="shared" si="126"/>
        <v>May</v>
      </c>
      <c r="D2712" s="5" t="str">
        <f t="shared" si="127"/>
        <v>2025</v>
      </c>
      <c r="E2712" s="3" t="s">
        <v>5114</v>
      </c>
      <c r="F2712" s="3" t="s">
        <v>11</v>
      </c>
      <c r="G2712" s="3" t="s">
        <v>165</v>
      </c>
      <c r="H2712" s="3" t="s">
        <v>87</v>
      </c>
      <c r="I2712" s="3" t="s">
        <v>205</v>
      </c>
      <c r="J2712" s="3" t="s">
        <v>476</v>
      </c>
      <c r="K2712" s="3">
        <v>1</v>
      </c>
      <c r="L2712" s="3">
        <v>40345</v>
      </c>
      <c r="M2712" s="3">
        <f t="shared" si="128"/>
        <v>40345</v>
      </c>
      <c r="N2712" s="6">
        <f>Table2[[#This Row],[revenue]]/Table2[[#This Row],[Order ID]]</f>
        <v>3.17402250019668</v>
      </c>
      <c r="O2712" s="3" t="str" cm="1">
        <f t="array" ref="O2712">_xlfn.IFS(M2712&lt;=150000,"regular",M2712&lt;=300000,"premium",M2712&lt;=500000,"VIP")</f>
        <v>regular</v>
      </c>
    </row>
    <row r="2713" spans="1:15" x14ac:dyDescent="0.25">
      <c r="A2713" s="3">
        <v>12712</v>
      </c>
      <c r="B2713" s="5">
        <v>45873</v>
      </c>
      <c r="C2713" s="5" t="str">
        <f t="shared" si="126"/>
        <v>Aug</v>
      </c>
      <c r="D2713" s="5" t="str">
        <f t="shared" si="127"/>
        <v>2025</v>
      </c>
      <c r="E2713" s="3" t="s">
        <v>5115</v>
      </c>
      <c r="F2713" s="3" t="s">
        <v>23</v>
      </c>
      <c r="G2713" s="3" t="s">
        <v>24</v>
      </c>
      <c r="H2713" s="3" t="s">
        <v>35</v>
      </c>
      <c r="I2713" s="3" t="s">
        <v>71</v>
      </c>
      <c r="J2713" s="3" t="s">
        <v>5116</v>
      </c>
      <c r="K2713" s="3">
        <v>2</v>
      </c>
      <c r="L2713" s="3">
        <v>63444</v>
      </c>
      <c r="M2713" s="3">
        <f t="shared" si="128"/>
        <v>126888</v>
      </c>
      <c r="N2713" s="6">
        <f>Table2[[#This Row],[revenue]]/Table2[[#This Row],[Order ID]]</f>
        <v>9.9817495280050341</v>
      </c>
      <c r="O2713" s="3" t="str" cm="1">
        <f t="array" ref="O2713">_xlfn.IFS(M2713&lt;=150000,"regular",M2713&lt;=300000,"premium",M2713&lt;=500000,"VIP")</f>
        <v>regular</v>
      </c>
    </row>
    <row r="2714" spans="1:15" x14ac:dyDescent="0.25">
      <c r="A2714" s="3">
        <v>12713</v>
      </c>
      <c r="B2714" s="5">
        <v>45695</v>
      </c>
      <c r="C2714" s="5" t="str">
        <f t="shared" si="126"/>
        <v>Feb</v>
      </c>
      <c r="D2714" s="5" t="str">
        <f t="shared" si="127"/>
        <v>2025</v>
      </c>
      <c r="E2714" s="3" t="s">
        <v>5117</v>
      </c>
      <c r="F2714" s="3" t="s">
        <v>23</v>
      </c>
      <c r="G2714" s="3" t="s">
        <v>105</v>
      </c>
      <c r="H2714" s="3" t="s">
        <v>67</v>
      </c>
      <c r="I2714" s="3" t="s">
        <v>195</v>
      </c>
      <c r="J2714" s="3" t="s">
        <v>5118</v>
      </c>
      <c r="K2714" s="3">
        <v>2</v>
      </c>
      <c r="L2714" s="3">
        <v>14699</v>
      </c>
      <c r="M2714" s="3">
        <f t="shared" si="128"/>
        <v>29398</v>
      </c>
      <c r="N2714" s="6">
        <f>Table2[[#This Row],[revenue]]/Table2[[#This Row],[Order ID]]</f>
        <v>2.3124360890427123</v>
      </c>
      <c r="O2714" s="3" t="str" cm="1">
        <f t="array" ref="O2714">_xlfn.IFS(M2714&lt;=150000,"regular",M2714&lt;=300000,"premium",M2714&lt;=500000,"VIP")</f>
        <v>regular</v>
      </c>
    </row>
    <row r="2715" spans="1:15" x14ac:dyDescent="0.25">
      <c r="A2715" s="3">
        <v>12714</v>
      </c>
      <c r="B2715" s="5">
        <v>45325</v>
      </c>
      <c r="C2715" s="5" t="str">
        <f t="shared" si="126"/>
        <v>Feb</v>
      </c>
      <c r="D2715" s="5" t="str">
        <f t="shared" si="127"/>
        <v>2024</v>
      </c>
      <c r="E2715" s="3" t="s">
        <v>5119</v>
      </c>
      <c r="F2715" s="3" t="s">
        <v>23</v>
      </c>
      <c r="G2715" s="3" t="s">
        <v>135</v>
      </c>
      <c r="H2715" s="3" t="s">
        <v>62</v>
      </c>
      <c r="I2715" s="3" t="s">
        <v>114</v>
      </c>
      <c r="J2715" s="3" t="s">
        <v>5120</v>
      </c>
      <c r="K2715" s="3">
        <v>3</v>
      </c>
      <c r="L2715" s="3">
        <v>24431</v>
      </c>
      <c r="M2715" s="3">
        <f t="shared" si="128"/>
        <v>73293</v>
      </c>
      <c r="N2715" s="6">
        <f>Table2[[#This Row],[revenue]]/Table2[[#This Row],[Order ID]]</f>
        <v>5.7647475224162337</v>
      </c>
      <c r="O2715" s="3" t="str" cm="1">
        <f t="array" ref="O2715">_xlfn.IFS(M2715&lt;=150000,"regular",M2715&lt;=300000,"premium",M2715&lt;=500000,"VIP")</f>
        <v>regular</v>
      </c>
    </row>
    <row r="2716" spans="1:15" x14ac:dyDescent="0.25">
      <c r="A2716" s="3">
        <v>12715</v>
      </c>
      <c r="B2716" s="5">
        <v>45808</v>
      </c>
      <c r="C2716" s="5" t="str">
        <f t="shared" si="126"/>
        <v>May</v>
      </c>
      <c r="D2716" s="5" t="str">
        <f t="shared" si="127"/>
        <v>2025</v>
      </c>
      <c r="E2716" s="3" t="s">
        <v>5121</v>
      </c>
      <c r="F2716" s="3" t="s">
        <v>17</v>
      </c>
      <c r="G2716" s="3" t="s">
        <v>66</v>
      </c>
      <c r="H2716" s="3" t="s">
        <v>25</v>
      </c>
      <c r="I2716" s="3" t="s">
        <v>26</v>
      </c>
      <c r="J2716" s="3" t="s">
        <v>5122</v>
      </c>
      <c r="K2716" s="3">
        <v>3</v>
      </c>
      <c r="L2716" s="3">
        <v>35710</v>
      </c>
      <c r="M2716" s="3">
        <f t="shared" si="128"/>
        <v>107130</v>
      </c>
      <c r="N2716" s="6">
        <f>Table2[[#This Row],[revenue]]/Table2[[#This Row],[Order ID]]</f>
        <v>8.4254817145104202</v>
      </c>
      <c r="O2716" s="3" t="str" cm="1">
        <f t="array" ref="O2716">_xlfn.IFS(M2716&lt;=150000,"regular",M2716&lt;=300000,"premium",M2716&lt;=500000,"VIP")</f>
        <v>regular</v>
      </c>
    </row>
    <row r="2717" spans="1:15" x14ac:dyDescent="0.25">
      <c r="A2717" s="3">
        <v>12716</v>
      </c>
      <c r="B2717" s="5">
        <v>45292</v>
      </c>
      <c r="C2717" s="5" t="str">
        <f t="shared" si="126"/>
        <v>Jan</v>
      </c>
      <c r="D2717" s="5" t="str">
        <f t="shared" si="127"/>
        <v>2024</v>
      </c>
      <c r="E2717" s="3" t="s">
        <v>5123</v>
      </c>
      <c r="F2717" s="3" t="s">
        <v>17</v>
      </c>
      <c r="G2717" s="3" t="s">
        <v>18</v>
      </c>
      <c r="H2717" s="3" t="s">
        <v>120</v>
      </c>
      <c r="I2717" s="3" t="s">
        <v>139</v>
      </c>
      <c r="J2717" s="3" t="s">
        <v>5124</v>
      </c>
      <c r="K2717" s="3">
        <v>5</v>
      </c>
      <c r="L2717" s="3">
        <v>16003</v>
      </c>
      <c r="M2717" s="3">
        <f t="shared" si="128"/>
        <v>80015</v>
      </c>
      <c r="N2717" s="6">
        <f>Table2[[#This Row],[revenue]]/Table2[[#This Row],[Order ID]]</f>
        <v>6.2924661843346961</v>
      </c>
      <c r="O2717" s="3" t="str" cm="1">
        <f t="array" ref="O2717">_xlfn.IFS(M2717&lt;=150000,"regular",M2717&lt;=300000,"premium",M2717&lt;=500000,"VIP")</f>
        <v>regular</v>
      </c>
    </row>
    <row r="2718" spans="1:15" x14ac:dyDescent="0.25">
      <c r="A2718" s="3">
        <v>12717</v>
      </c>
      <c r="B2718" s="5">
        <v>45380</v>
      </c>
      <c r="C2718" s="5" t="str">
        <f t="shared" si="126"/>
        <v>Mar</v>
      </c>
      <c r="D2718" s="5" t="str">
        <f t="shared" si="127"/>
        <v>2024</v>
      </c>
      <c r="E2718" s="3" t="s">
        <v>5125</v>
      </c>
      <c r="F2718" s="3" t="s">
        <v>17</v>
      </c>
      <c r="G2718" s="3" t="s">
        <v>66</v>
      </c>
      <c r="H2718" s="3" t="s">
        <v>62</v>
      </c>
      <c r="I2718" s="3" t="s">
        <v>114</v>
      </c>
      <c r="J2718" s="3" t="s">
        <v>2908</v>
      </c>
      <c r="K2718" s="3">
        <v>1</v>
      </c>
      <c r="L2718" s="3">
        <v>78539</v>
      </c>
      <c r="M2718" s="3">
        <f t="shared" si="128"/>
        <v>78539</v>
      </c>
      <c r="N2718" s="6">
        <f>Table2[[#This Row],[revenue]]/Table2[[#This Row],[Order ID]]</f>
        <v>6.175906267201384</v>
      </c>
      <c r="O2718" s="3" t="str" cm="1">
        <f t="array" ref="O2718">_xlfn.IFS(M2718&lt;=150000,"regular",M2718&lt;=300000,"premium",M2718&lt;=500000,"VIP")</f>
        <v>regular</v>
      </c>
    </row>
    <row r="2719" spans="1:15" x14ac:dyDescent="0.25">
      <c r="A2719" s="3">
        <v>12718</v>
      </c>
      <c r="B2719" s="5">
        <v>45324</v>
      </c>
      <c r="C2719" s="5" t="str">
        <f t="shared" si="126"/>
        <v>Feb</v>
      </c>
      <c r="D2719" s="5" t="str">
        <f t="shared" si="127"/>
        <v>2024</v>
      </c>
      <c r="E2719" s="3" t="s">
        <v>5126</v>
      </c>
      <c r="F2719" s="3" t="s">
        <v>11</v>
      </c>
      <c r="G2719" s="3" t="s">
        <v>61</v>
      </c>
      <c r="H2719" s="3" t="s">
        <v>39</v>
      </c>
      <c r="I2719" s="3" t="s">
        <v>200</v>
      </c>
      <c r="J2719" s="3" t="s">
        <v>5127</v>
      </c>
      <c r="K2719" s="3">
        <v>1</v>
      </c>
      <c r="L2719" s="3">
        <v>62862</v>
      </c>
      <c r="M2719" s="3">
        <f t="shared" si="128"/>
        <v>62862</v>
      </c>
      <c r="N2719" s="6">
        <f>Table2[[#This Row],[revenue]]/Table2[[#This Row],[Order ID]]</f>
        <v>4.9427582953294547</v>
      </c>
      <c r="O2719" s="3" t="str" cm="1">
        <f t="array" ref="O2719">_xlfn.IFS(M2719&lt;=150000,"regular",M2719&lt;=300000,"premium",M2719&lt;=500000,"VIP")</f>
        <v>regular</v>
      </c>
    </row>
    <row r="2720" spans="1:15" x14ac:dyDescent="0.25">
      <c r="A2720" s="3">
        <v>12719</v>
      </c>
      <c r="B2720" s="5">
        <v>45824</v>
      </c>
      <c r="C2720" s="5" t="str">
        <f t="shared" si="126"/>
        <v>Jun</v>
      </c>
      <c r="D2720" s="5" t="str">
        <f t="shared" si="127"/>
        <v>2025</v>
      </c>
      <c r="E2720" s="3" t="s">
        <v>5128</v>
      </c>
      <c r="F2720" s="3" t="s">
        <v>11</v>
      </c>
      <c r="G2720" s="3" t="s">
        <v>61</v>
      </c>
      <c r="H2720" s="3" t="s">
        <v>87</v>
      </c>
      <c r="I2720" s="3" t="s">
        <v>88</v>
      </c>
      <c r="J2720" s="3" t="s">
        <v>5129</v>
      </c>
      <c r="K2720" s="3">
        <v>5</v>
      </c>
      <c r="L2720" s="3">
        <v>51737</v>
      </c>
      <c r="M2720" s="3">
        <f t="shared" si="128"/>
        <v>258685</v>
      </c>
      <c r="N2720" s="6">
        <f>Table2[[#This Row],[revenue]]/Table2[[#This Row],[Order ID]]</f>
        <v>20.338470005503577</v>
      </c>
      <c r="O2720" s="3" t="str" cm="1">
        <f t="array" ref="O2720">_xlfn.IFS(M2720&lt;=150000,"regular",M2720&lt;=300000,"premium",M2720&lt;=500000,"VIP")</f>
        <v>premium</v>
      </c>
    </row>
    <row r="2721" spans="1:15" x14ac:dyDescent="0.25">
      <c r="A2721" s="3">
        <v>12720</v>
      </c>
      <c r="B2721" s="5">
        <v>45803</v>
      </c>
      <c r="C2721" s="5" t="str">
        <f t="shared" si="126"/>
        <v>May</v>
      </c>
      <c r="D2721" s="5" t="str">
        <f t="shared" si="127"/>
        <v>2025</v>
      </c>
      <c r="E2721" s="3" t="s">
        <v>1645</v>
      </c>
      <c r="F2721" s="3" t="s">
        <v>17</v>
      </c>
      <c r="G2721" s="3" t="s">
        <v>66</v>
      </c>
      <c r="H2721" s="3" t="s">
        <v>62</v>
      </c>
      <c r="I2721" s="3" t="s">
        <v>114</v>
      </c>
      <c r="J2721" s="3" t="s">
        <v>5130</v>
      </c>
      <c r="K2721" s="3">
        <v>5</v>
      </c>
      <c r="L2721" s="3">
        <v>18638</v>
      </c>
      <c r="M2721" s="3">
        <f t="shared" si="128"/>
        <v>93190</v>
      </c>
      <c r="N2721" s="6">
        <f>Table2[[#This Row],[revenue]]/Table2[[#This Row],[Order ID]]</f>
        <v>7.3262578616352201</v>
      </c>
      <c r="O2721" s="3" t="str" cm="1">
        <f t="array" ref="O2721">_xlfn.IFS(M2721&lt;=150000,"regular",M2721&lt;=300000,"premium",M2721&lt;=500000,"VIP")</f>
        <v>regular</v>
      </c>
    </row>
    <row r="2722" spans="1:15" x14ac:dyDescent="0.25">
      <c r="A2722" s="3">
        <v>12721</v>
      </c>
      <c r="B2722" s="5">
        <v>45555</v>
      </c>
      <c r="C2722" s="5" t="str">
        <f t="shared" si="126"/>
        <v>Sep</v>
      </c>
      <c r="D2722" s="5" t="str">
        <f t="shared" si="127"/>
        <v>2024</v>
      </c>
      <c r="E2722" s="3" t="s">
        <v>5131</v>
      </c>
      <c r="F2722" s="3" t="s">
        <v>23</v>
      </c>
      <c r="G2722" s="3" t="s">
        <v>105</v>
      </c>
      <c r="H2722" s="3" t="s">
        <v>25</v>
      </c>
      <c r="I2722" s="3" t="s">
        <v>26</v>
      </c>
      <c r="J2722" s="3" t="s">
        <v>419</v>
      </c>
      <c r="K2722" s="3">
        <v>2</v>
      </c>
      <c r="L2722" s="3">
        <v>56755</v>
      </c>
      <c r="M2722" s="3">
        <f t="shared" si="128"/>
        <v>113510</v>
      </c>
      <c r="N2722" s="6">
        <f>Table2[[#This Row],[revenue]]/Table2[[#This Row],[Order ID]]</f>
        <v>8.9230406414590053</v>
      </c>
      <c r="O2722" s="3" t="str" cm="1">
        <f t="array" ref="O2722">_xlfn.IFS(M2722&lt;=150000,"regular",M2722&lt;=300000,"premium",M2722&lt;=500000,"VIP")</f>
        <v>regular</v>
      </c>
    </row>
    <row r="2723" spans="1:15" x14ac:dyDescent="0.25">
      <c r="A2723" s="3">
        <v>12722</v>
      </c>
      <c r="B2723" s="5">
        <v>45813</v>
      </c>
      <c r="C2723" s="5" t="str">
        <f t="shared" si="126"/>
        <v>Jun</v>
      </c>
      <c r="D2723" s="5" t="str">
        <f t="shared" si="127"/>
        <v>2025</v>
      </c>
      <c r="E2723" s="3" t="s">
        <v>5132</v>
      </c>
      <c r="F2723" s="3" t="s">
        <v>23</v>
      </c>
      <c r="G2723" s="3" t="s">
        <v>29</v>
      </c>
      <c r="H2723" s="3" t="s">
        <v>67</v>
      </c>
      <c r="I2723" s="3" t="s">
        <v>195</v>
      </c>
      <c r="J2723" s="3" t="s">
        <v>5133</v>
      </c>
      <c r="K2723" s="3">
        <v>1</v>
      </c>
      <c r="L2723" s="3">
        <v>72239</v>
      </c>
      <c r="M2723" s="3">
        <f t="shared" si="128"/>
        <v>72239</v>
      </c>
      <c r="N2723" s="6">
        <f>Table2[[#This Row],[revenue]]/Table2[[#This Row],[Order ID]]</f>
        <v>5.6782738563119004</v>
      </c>
      <c r="O2723" s="3" t="str" cm="1">
        <f t="array" ref="O2723">_xlfn.IFS(M2723&lt;=150000,"regular",M2723&lt;=300000,"premium",M2723&lt;=500000,"VIP")</f>
        <v>regular</v>
      </c>
    </row>
    <row r="2724" spans="1:15" x14ac:dyDescent="0.25">
      <c r="A2724" s="3">
        <v>12723</v>
      </c>
      <c r="B2724" s="5">
        <v>45238</v>
      </c>
      <c r="C2724" s="5" t="str">
        <f t="shared" si="126"/>
        <v>Nov</v>
      </c>
      <c r="D2724" s="5" t="str">
        <f t="shared" si="127"/>
        <v>2023</v>
      </c>
      <c r="E2724" s="3" t="s">
        <v>5134</v>
      </c>
      <c r="F2724" s="3" t="s">
        <v>11</v>
      </c>
      <c r="G2724" s="3" t="s">
        <v>61</v>
      </c>
      <c r="H2724" s="3" t="s">
        <v>120</v>
      </c>
      <c r="I2724" s="3" t="s">
        <v>155</v>
      </c>
      <c r="J2724" s="3" t="s">
        <v>1034</v>
      </c>
      <c r="K2724" s="3">
        <v>4</v>
      </c>
      <c r="L2724" s="3">
        <v>41881</v>
      </c>
      <c r="M2724" s="3">
        <f t="shared" si="128"/>
        <v>167524</v>
      </c>
      <c r="N2724" s="6">
        <f>Table2[[#This Row],[revenue]]/Table2[[#This Row],[Order ID]]</f>
        <v>13.16702035683408</v>
      </c>
      <c r="O2724" s="3" t="str" cm="1">
        <f t="array" ref="O2724">_xlfn.IFS(M2724&lt;=150000,"regular",M2724&lt;=300000,"premium",M2724&lt;=500000,"VIP")</f>
        <v>premium</v>
      </c>
    </row>
    <row r="2725" spans="1:15" x14ac:dyDescent="0.25">
      <c r="A2725" s="3">
        <v>12724</v>
      </c>
      <c r="B2725" s="5">
        <v>45766</v>
      </c>
      <c r="C2725" s="5" t="str">
        <f t="shared" si="126"/>
        <v>Apr</v>
      </c>
      <c r="D2725" s="5" t="str">
        <f t="shared" si="127"/>
        <v>2025</v>
      </c>
      <c r="E2725" s="3" t="s">
        <v>5135</v>
      </c>
      <c r="F2725" s="3" t="s">
        <v>11</v>
      </c>
      <c r="G2725" s="3" t="s">
        <v>165</v>
      </c>
      <c r="H2725" s="3" t="s">
        <v>67</v>
      </c>
      <c r="I2725" s="3" t="s">
        <v>400</v>
      </c>
      <c r="J2725" s="3" t="s">
        <v>5136</v>
      </c>
      <c r="K2725" s="3">
        <v>1</v>
      </c>
      <c r="L2725" s="3">
        <v>16548</v>
      </c>
      <c r="M2725" s="3">
        <f t="shared" si="128"/>
        <v>16548</v>
      </c>
      <c r="N2725" s="6">
        <f>Table2[[#This Row],[revenue]]/Table2[[#This Row],[Order ID]]</f>
        <v>1.3005344231373781</v>
      </c>
      <c r="O2725" s="3" t="str" cm="1">
        <f t="array" ref="O2725">_xlfn.IFS(M2725&lt;=150000,"regular",M2725&lt;=300000,"premium",M2725&lt;=500000,"VIP")</f>
        <v>regular</v>
      </c>
    </row>
    <row r="2726" spans="1:15" x14ac:dyDescent="0.25">
      <c r="A2726" s="3">
        <v>12725</v>
      </c>
      <c r="B2726" s="5">
        <v>45615</v>
      </c>
      <c r="C2726" s="5" t="str">
        <f t="shared" si="126"/>
        <v>Nov</v>
      </c>
      <c r="D2726" s="5" t="str">
        <f t="shared" si="127"/>
        <v>2024</v>
      </c>
      <c r="E2726" s="3" t="s">
        <v>5137</v>
      </c>
      <c r="F2726" s="3" t="s">
        <v>33</v>
      </c>
      <c r="G2726" s="3" t="s">
        <v>94</v>
      </c>
      <c r="H2726" s="3" t="s">
        <v>62</v>
      </c>
      <c r="I2726" s="3" t="s">
        <v>106</v>
      </c>
      <c r="J2726" s="3" t="s">
        <v>5138</v>
      </c>
      <c r="K2726" s="3">
        <v>3</v>
      </c>
      <c r="L2726" s="3">
        <v>57634</v>
      </c>
      <c r="M2726" s="3">
        <f t="shared" si="128"/>
        <v>172902</v>
      </c>
      <c r="N2726" s="6">
        <f>Table2[[#This Row],[revenue]]/Table2[[#This Row],[Order ID]]</f>
        <v>13.587583497053044</v>
      </c>
      <c r="O2726" s="3" t="str" cm="1">
        <f t="array" ref="O2726">_xlfn.IFS(M2726&lt;=150000,"regular",M2726&lt;=300000,"premium",M2726&lt;=500000,"VIP")</f>
        <v>premium</v>
      </c>
    </row>
    <row r="2727" spans="1:15" x14ac:dyDescent="0.25">
      <c r="A2727" s="3">
        <v>12726</v>
      </c>
      <c r="B2727" s="5">
        <v>45504</v>
      </c>
      <c r="C2727" s="5" t="str">
        <f t="shared" si="126"/>
        <v>Jul</v>
      </c>
      <c r="D2727" s="5" t="str">
        <f t="shared" si="127"/>
        <v>2024</v>
      </c>
      <c r="E2727" s="3" t="s">
        <v>5139</v>
      </c>
      <c r="F2727" s="3" t="s">
        <v>33</v>
      </c>
      <c r="G2727" s="3" t="s">
        <v>101</v>
      </c>
      <c r="H2727" s="3" t="s">
        <v>87</v>
      </c>
      <c r="I2727" s="3" t="s">
        <v>174</v>
      </c>
      <c r="J2727" s="3" t="s">
        <v>5140</v>
      </c>
      <c r="K2727" s="3">
        <v>4</v>
      </c>
      <c r="L2727" s="3">
        <v>18054</v>
      </c>
      <c r="M2727" s="3">
        <f t="shared" si="128"/>
        <v>72216</v>
      </c>
      <c r="N2727" s="6">
        <f>Table2[[#This Row],[revenue]]/Table2[[#This Row],[Order ID]]</f>
        <v>5.6746817538896748</v>
      </c>
      <c r="O2727" s="3" t="str" cm="1">
        <f t="array" ref="O2727">_xlfn.IFS(M2727&lt;=150000,"regular",M2727&lt;=300000,"premium",M2727&lt;=500000,"VIP")</f>
        <v>regular</v>
      </c>
    </row>
    <row r="2728" spans="1:15" x14ac:dyDescent="0.25">
      <c r="A2728" s="3">
        <v>12727</v>
      </c>
      <c r="B2728" s="5">
        <v>45787</v>
      </c>
      <c r="C2728" s="5" t="str">
        <f t="shared" si="126"/>
        <v>May</v>
      </c>
      <c r="D2728" s="5" t="str">
        <f t="shared" si="127"/>
        <v>2025</v>
      </c>
      <c r="E2728" s="3" t="s">
        <v>5141</v>
      </c>
      <c r="F2728" s="3" t="s">
        <v>17</v>
      </c>
      <c r="G2728" s="3" t="s">
        <v>47</v>
      </c>
      <c r="H2728" s="3" t="s">
        <v>120</v>
      </c>
      <c r="I2728" s="3" t="s">
        <v>121</v>
      </c>
      <c r="J2728" s="3" t="s">
        <v>5142</v>
      </c>
      <c r="K2728" s="3">
        <v>4</v>
      </c>
      <c r="L2728" s="3">
        <v>77768</v>
      </c>
      <c r="M2728" s="3">
        <f t="shared" si="128"/>
        <v>311072</v>
      </c>
      <c r="N2728" s="6">
        <f>Table2[[#This Row],[revenue]]/Table2[[#This Row],[Order ID]]</f>
        <v>24.441895183468215</v>
      </c>
      <c r="O2728" s="3" t="str" cm="1">
        <f t="array" ref="O2728">_xlfn.IFS(M2728&lt;=150000,"regular",M2728&lt;=300000,"premium",M2728&lt;=500000,"VIP")</f>
        <v>VIP</v>
      </c>
    </row>
    <row r="2729" spans="1:15" x14ac:dyDescent="0.25">
      <c r="A2729" s="3">
        <v>12728</v>
      </c>
      <c r="B2729" s="5">
        <v>45627</v>
      </c>
      <c r="C2729" s="5" t="str">
        <f t="shared" si="126"/>
        <v>Dec</v>
      </c>
      <c r="D2729" s="5" t="str">
        <f t="shared" si="127"/>
        <v>2024</v>
      </c>
      <c r="E2729" s="3" t="s">
        <v>5143</v>
      </c>
      <c r="F2729" s="3" t="s">
        <v>11</v>
      </c>
      <c r="G2729" s="3" t="s">
        <v>12</v>
      </c>
      <c r="H2729" s="3" t="s">
        <v>35</v>
      </c>
      <c r="I2729" s="3" t="s">
        <v>437</v>
      </c>
      <c r="J2729" s="3" t="s">
        <v>5144</v>
      </c>
      <c r="K2729" s="3">
        <v>3</v>
      </c>
      <c r="L2729" s="3">
        <v>50722</v>
      </c>
      <c r="M2729" s="3">
        <f t="shared" si="128"/>
        <v>152166</v>
      </c>
      <c r="N2729" s="6">
        <f>Table2[[#This Row],[revenue]]/Table2[[#This Row],[Order ID]]</f>
        <v>11.955216844751728</v>
      </c>
      <c r="O2729" s="3" t="str" cm="1">
        <f t="array" ref="O2729">_xlfn.IFS(M2729&lt;=150000,"regular",M2729&lt;=300000,"premium",M2729&lt;=500000,"VIP")</f>
        <v>premium</v>
      </c>
    </row>
    <row r="2730" spans="1:15" x14ac:dyDescent="0.25">
      <c r="A2730" s="3">
        <v>12729</v>
      </c>
      <c r="B2730" s="5">
        <v>45510</v>
      </c>
      <c r="C2730" s="5" t="str">
        <f t="shared" si="126"/>
        <v>Aug</v>
      </c>
      <c r="D2730" s="5" t="str">
        <f t="shared" si="127"/>
        <v>2024</v>
      </c>
      <c r="E2730" s="3" t="s">
        <v>1565</v>
      </c>
      <c r="F2730" s="3" t="s">
        <v>11</v>
      </c>
      <c r="G2730" s="3" t="s">
        <v>84</v>
      </c>
      <c r="H2730" s="3" t="s">
        <v>87</v>
      </c>
      <c r="I2730" s="3" t="s">
        <v>205</v>
      </c>
      <c r="J2730" s="3" t="s">
        <v>969</v>
      </c>
      <c r="K2730" s="3">
        <v>1</v>
      </c>
      <c r="L2730" s="3">
        <v>19789</v>
      </c>
      <c r="M2730" s="3">
        <f t="shared" si="128"/>
        <v>19789</v>
      </c>
      <c r="N2730" s="6">
        <f>Table2[[#This Row],[revenue]]/Table2[[#This Row],[Order ID]]</f>
        <v>1.5546390132767696</v>
      </c>
      <c r="O2730" s="3" t="str" cm="1">
        <f t="array" ref="O2730">_xlfn.IFS(M2730&lt;=150000,"regular",M2730&lt;=300000,"premium",M2730&lt;=500000,"VIP")</f>
        <v>regular</v>
      </c>
    </row>
    <row r="2731" spans="1:15" x14ac:dyDescent="0.25">
      <c r="A2731" s="3">
        <v>12730</v>
      </c>
      <c r="B2731" s="5">
        <v>45333</v>
      </c>
      <c r="C2731" s="5" t="str">
        <f t="shared" si="126"/>
        <v>Feb</v>
      </c>
      <c r="D2731" s="5" t="str">
        <f t="shared" si="127"/>
        <v>2024</v>
      </c>
      <c r="E2731" s="3" t="s">
        <v>5145</v>
      </c>
      <c r="F2731" s="3" t="s">
        <v>33</v>
      </c>
      <c r="G2731" s="3" t="s">
        <v>101</v>
      </c>
      <c r="H2731" s="3" t="s">
        <v>39</v>
      </c>
      <c r="I2731" s="3" t="s">
        <v>40</v>
      </c>
      <c r="J2731" s="3" t="s">
        <v>5146</v>
      </c>
      <c r="K2731" s="3">
        <v>5</v>
      </c>
      <c r="L2731" s="3">
        <v>41400</v>
      </c>
      <c r="M2731" s="3">
        <f t="shared" si="128"/>
        <v>207000</v>
      </c>
      <c r="N2731" s="6">
        <f>Table2[[#This Row],[revenue]]/Table2[[#This Row],[Order ID]]</f>
        <v>16.260801256873528</v>
      </c>
      <c r="O2731" s="3" t="str" cm="1">
        <f t="array" ref="O2731">_xlfn.IFS(M2731&lt;=150000,"regular",M2731&lt;=300000,"premium",M2731&lt;=500000,"VIP")</f>
        <v>premium</v>
      </c>
    </row>
    <row r="2732" spans="1:15" x14ac:dyDescent="0.25">
      <c r="A2732" s="3">
        <v>12731</v>
      </c>
      <c r="B2732" s="5">
        <v>45725</v>
      </c>
      <c r="C2732" s="5" t="str">
        <f t="shared" si="126"/>
        <v>Mar</v>
      </c>
      <c r="D2732" s="5" t="str">
        <f t="shared" si="127"/>
        <v>2025</v>
      </c>
      <c r="E2732" s="3" t="s">
        <v>5147</v>
      </c>
      <c r="F2732" s="3" t="s">
        <v>17</v>
      </c>
      <c r="G2732" s="3" t="s">
        <v>66</v>
      </c>
      <c r="H2732" s="3" t="s">
        <v>19</v>
      </c>
      <c r="I2732" s="3" t="s">
        <v>20</v>
      </c>
      <c r="J2732" s="3" t="s">
        <v>5148</v>
      </c>
      <c r="K2732" s="3">
        <v>1</v>
      </c>
      <c r="L2732" s="3">
        <v>14957</v>
      </c>
      <c r="M2732" s="3">
        <f t="shared" si="128"/>
        <v>14957</v>
      </c>
      <c r="N2732" s="6">
        <f>Table2[[#This Row],[revenue]]/Table2[[#This Row],[Order ID]]</f>
        <v>1.1748487942816745</v>
      </c>
      <c r="O2732" s="3" t="str" cm="1">
        <f t="array" ref="O2732">_xlfn.IFS(M2732&lt;=150000,"regular",M2732&lt;=300000,"premium",M2732&lt;=500000,"VIP")</f>
        <v>regular</v>
      </c>
    </row>
    <row r="2733" spans="1:15" x14ac:dyDescent="0.25">
      <c r="A2733" s="3">
        <v>12732</v>
      </c>
      <c r="B2733" s="5">
        <v>45514</v>
      </c>
      <c r="C2733" s="5" t="str">
        <f t="shared" si="126"/>
        <v>Aug</v>
      </c>
      <c r="D2733" s="5" t="str">
        <f t="shared" si="127"/>
        <v>2024</v>
      </c>
      <c r="E2733" s="3" t="s">
        <v>5149</v>
      </c>
      <c r="F2733" s="3" t="s">
        <v>11</v>
      </c>
      <c r="G2733" s="3" t="s">
        <v>165</v>
      </c>
      <c r="H2733" s="3" t="s">
        <v>87</v>
      </c>
      <c r="I2733" s="3" t="s">
        <v>88</v>
      </c>
      <c r="J2733" s="3" t="s">
        <v>5150</v>
      </c>
      <c r="K2733" s="3">
        <v>2</v>
      </c>
      <c r="L2733" s="3">
        <v>38851</v>
      </c>
      <c r="M2733" s="3">
        <f t="shared" si="128"/>
        <v>77702</v>
      </c>
      <c r="N2733" s="6">
        <f>Table2[[#This Row],[revenue]]/Table2[[#This Row],[Order ID]]</f>
        <v>6.1028903550109961</v>
      </c>
      <c r="O2733" s="3" t="str" cm="1">
        <f t="array" ref="O2733">_xlfn.IFS(M2733&lt;=150000,"regular",M2733&lt;=300000,"premium",M2733&lt;=500000,"VIP")</f>
        <v>regular</v>
      </c>
    </row>
    <row r="2734" spans="1:15" x14ac:dyDescent="0.25">
      <c r="A2734" s="3">
        <v>12733</v>
      </c>
      <c r="B2734" s="5">
        <v>45523</v>
      </c>
      <c r="C2734" s="5" t="str">
        <f t="shared" si="126"/>
        <v>Aug</v>
      </c>
      <c r="D2734" s="5" t="str">
        <f t="shared" si="127"/>
        <v>2024</v>
      </c>
      <c r="E2734" s="3" t="s">
        <v>5151</v>
      </c>
      <c r="F2734" s="3" t="s">
        <v>11</v>
      </c>
      <c r="G2734" s="3" t="s">
        <v>138</v>
      </c>
      <c r="H2734" s="3" t="s">
        <v>25</v>
      </c>
      <c r="I2734" s="3" t="s">
        <v>218</v>
      </c>
      <c r="J2734" s="3" t="s">
        <v>5152</v>
      </c>
      <c r="K2734" s="3">
        <v>5</v>
      </c>
      <c r="L2734" s="3">
        <v>901</v>
      </c>
      <c r="M2734" s="3">
        <f t="shared" si="128"/>
        <v>4505</v>
      </c>
      <c r="N2734" s="6">
        <f>Table2[[#This Row],[revenue]]/Table2[[#This Row],[Order ID]]</f>
        <v>0.35380507343124168</v>
      </c>
      <c r="O2734" s="3" t="str" cm="1">
        <f t="array" ref="O2734">_xlfn.IFS(M2734&lt;=150000,"regular",M2734&lt;=300000,"premium",M2734&lt;=500000,"VIP")</f>
        <v>regular</v>
      </c>
    </row>
    <row r="2735" spans="1:15" x14ac:dyDescent="0.25">
      <c r="A2735" s="3">
        <v>12734</v>
      </c>
      <c r="B2735" s="5">
        <v>45875</v>
      </c>
      <c r="C2735" s="5" t="str">
        <f t="shared" si="126"/>
        <v>Aug</v>
      </c>
      <c r="D2735" s="5" t="str">
        <f t="shared" si="127"/>
        <v>2025</v>
      </c>
      <c r="E2735" s="3" t="s">
        <v>5153</v>
      </c>
      <c r="F2735" s="3" t="s">
        <v>33</v>
      </c>
      <c r="G2735" s="3" t="s">
        <v>55</v>
      </c>
      <c r="H2735" s="3" t="s">
        <v>39</v>
      </c>
      <c r="I2735" s="3" t="s">
        <v>200</v>
      </c>
      <c r="J2735" s="3" t="s">
        <v>5154</v>
      </c>
      <c r="K2735" s="3">
        <v>4</v>
      </c>
      <c r="L2735" s="3">
        <v>59328</v>
      </c>
      <c r="M2735" s="3">
        <f t="shared" si="128"/>
        <v>237312</v>
      </c>
      <c r="N2735" s="6">
        <f>Table2[[#This Row],[revenue]]/Table2[[#This Row],[Order ID]]</f>
        <v>18.636092351185802</v>
      </c>
      <c r="O2735" s="3" t="str" cm="1">
        <f t="array" ref="O2735">_xlfn.IFS(M2735&lt;=150000,"regular",M2735&lt;=300000,"premium",M2735&lt;=500000,"VIP")</f>
        <v>premium</v>
      </c>
    </row>
    <row r="2736" spans="1:15" x14ac:dyDescent="0.25">
      <c r="A2736" s="3">
        <v>12735</v>
      </c>
      <c r="B2736" s="5">
        <v>45428</v>
      </c>
      <c r="C2736" s="5" t="str">
        <f t="shared" si="126"/>
        <v>May</v>
      </c>
      <c r="D2736" s="5" t="str">
        <f t="shared" si="127"/>
        <v>2024</v>
      </c>
      <c r="E2736" s="3" t="s">
        <v>2174</v>
      </c>
      <c r="F2736" s="3" t="s">
        <v>11</v>
      </c>
      <c r="G2736" s="3" t="s">
        <v>61</v>
      </c>
      <c r="H2736" s="3" t="s">
        <v>87</v>
      </c>
      <c r="I2736" s="3" t="s">
        <v>147</v>
      </c>
      <c r="J2736" s="3" t="s">
        <v>5155</v>
      </c>
      <c r="K2736" s="3">
        <v>3</v>
      </c>
      <c r="L2736" s="3">
        <v>69998</v>
      </c>
      <c r="M2736" s="3">
        <f t="shared" si="128"/>
        <v>209994</v>
      </c>
      <c r="N2736" s="6">
        <f>Table2[[#This Row],[revenue]]/Table2[[#This Row],[Order ID]]</f>
        <v>16.489517078916371</v>
      </c>
      <c r="O2736" s="3" t="str" cm="1">
        <f t="array" ref="O2736">_xlfn.IFS(M2736&lt;=150000,"regular",M2736&lt;=300000,"premium",M2736&lt;=500000,"VIP")</f>
        <v>premium</v>
      </c>
    </row>
    <row r="2737" spans="1:15" x14ac:dyDescent="0.25">
      <c r="A2737" s="3">
        <v>12736</v>
      </c>
      <c r="B2737" s="5">
        <v>45311</v>
      </c>
      <c r="C2737" s="5" t="str">
        <f t="shared" si="126"/>
        <v>Jan</v>
      </c>
      <c r="D2737" s="5" t="str">
        <f t="shared" si="127"/>
        <v>2024</v>
      </c>
      <c r="E2737" s="3" t="s">
        <v>5156</v>
      </c>
      <c r="F2737" s="3" t="s">
        <v>23</v>
      </c>
      <c r="G2737" s="3" t="s">
        <v>135</v>
      </c>
      <c r="H2737" s="3" t="s">
        <v>67</v>
      </c>
      <c r="I2737" s="3" t="s">
        <v>400</v>
      </c>
      <c r="J2737" s="3" t="s">
        <v>5157</v>
      </c>
      <c r="K2737" s="3">
        <v>4</v>
      </c>
      <c r="L2737" s="3">
        <v>45677</v>
      </c>
      <c r="M2737" s="3">
        <f t="shared" si="128"/>
        <v>182708</v>
      </c>
      <c r="N2737" s="6">
        <f>Table2[[#This Row],[revenue]]/Table2[[#This Row],[Order ID]]</f>
        <v>14.345791457286433</v>
      </c>
      <c r="O2737" s="3" t="str" cm="1">
        <f t="array" ref="O2737">_xlfn.IFS(M2737&lt;=150000,"regular",M2737&lt;=300000,"premium",M2737&lt;=500000,"VIP")</f>
        <v>premium</v>
      </c>
    </row>
    <row r="2738" spans="1:15" x14ac:dyDescent="0.25">
      <c r="A2738" s="3">
        <v>12737</v>
      </c>
      <c r="B2738" s="5">
        <v>45478</v>
      </c>
      <c r="C2738" s="5" t="str">
        <f t="shared" si="126"/>
        <v>Jul</v>
      </c>
      <c r="D2738" s="5" t="str">
        <f t="shared" si="127"/>
        <v>2024</v>
      </c>
      <c r="E2738" s="3" t="s">
        <v>5158</v>
      </c>
      <c r="F2738" s="3" t="s">
        <v>33</v>
      </c>
      <c r="G2738" s="3" t="s">
        <v>94</v>
      </c>
      <c r="H2738" s="3" t="s">
        <v>67</v>
      </c>
      <c r="I2738" s="3" t="s">
        <v>195</v>
      </c>
      <c r="J2738" s="3" t="s">
        <v>5159</v>
      </c>
      <c r="K2738" s="3">
        <v>1</v>
      </c>
      <c r="L2738" s="3">
        <v>19901</v>
      </c>
      <c r="M2738" s="3">
        <f t="shared" si="128"/>
        <v>19901</v>
      </c>
      <c r="N2738" s="6">
        <f>Table2[[#This Row],[revenue]]/Table2[[#This Row],[Order ID]]</f>
        <v>1.5624558373243307</v>
      </c>
      <c r="O2738" s="3" t="str" cm="1">
        <f t="array" ref="O2738">_xlfn.IFS(M2738&lt;=150000,"regular",M2738&lt;=300000,"premium",M2738&lt;=500000,"VIP")</f>
        <v>regular</v>
      </c>
    </row>
    <row r="2739" spans="1:15" x14ac:dyDescent="0.25">
      <c r="A2739" s="3">
        <v>12738</v>
      </c>
      <c r="B2739" s="5">
        <v>45336</v>
      </c>
      <c r="C2739" s="5" t="str">
        <f t="shared" si="126"/>
        <v>Feb</v>
      </c>
      <c r="D2739" s="5" t="str">
        <f t="shared" si="127"/>
        <v>2024</v>
      </c>
      <c r="E2739" s="3" t="s">
        <v>5160</v>
      </c>
      <c r="F2739" s="3" t="s">
        <v>17</v>
      </c>
      <c r="G2739" s="3" t="s">
        <v>18</v>
      </c>
      <c r="H2739" s="3" t="s">
        <v>120</v>
      </c>
      <c r="I2739" s="3" t="s">
        <v>150</v>
      </c>
      <c r="J2739" s="3" t="s">
        <v>1534</v>
      </c>
      <c r="K2739" s="3">
        <v>1</v>
      </c>
      <c r="L2739" s="3">
        <v>64058</v>
      </c>
      <c r="M2739" s="3">
        <f t="shared" si="128"/>
        <v>64058</v>
      </c>
      <c r="N2739" s="6">
        <f>Table2[[#This Row],[revenue]]/Table2[[#This Row],[Order ID]]</f>
        <v>5.0288899356256866</v>
      </c>
      <c r="O2739" s="3" t="str" cm="1">
        <f t="array" ref="O2739">_xlfn.IFS(M2739&lt;=150000,"regular",M2739&lt;=300000,"premium",M2739&lt;=500000,"VIP")</f>
        <v>regular</v>
      </c>
    </row>
    <row r="2740" spans="1:15" x14ac:dyDescent="0.25">
      <c r="A2740" s="3">
        <v>12739</v>
      </c>
      <c r="B2740" s="5">
        <v>45521</v>
      </c>
      <c r="C2740" s="5" t="str">
        <f t="shared" si="126"/>
        <v>Aug</v>
      </c>
      <c r="D2740" s="5" t="str">
        <f t="shared" si="127"/>
        <v>2024</v>
      </c>
      <c r="E2740" s="3" t="s">
        <v>5161</v>
      </c>
      <c r="F2740" s="3" t="s">
        <v>23</v>
      </c>
      <c r="G2740" s="3" t="s">
        <v>76</v>
      </c>
      <c r="H2740" s="3" t="s">
        <v>25</v>
      </c>
      <c r="I2740" s="3" t="s">
        <v>313</v>
      </c>
      <c r="J2740" s="3" t="s">
        <v>5162</v>
      </c>
      <c r="K2740" s="3">
        <v>3</v>
      </c>
      <c r="L2740" s="3">
        <v>41908</v>
      </c>
      <c r="M2740" s="3">
        <f t="shared" si="128"/>
        <v>125724</v>
      </c>
      <c r="N2740" s="6">
        <f>Table2[[#This Row],[revenue]]/Table2[[#This Row],[Order ID]]</f>
        <v>9.869220503964204</v>
      </c>
      <c r="O2740" s="3" t="str" cm="1">
        <f t="array" ref="O2740">_xlfn.IFS(M2740&lt;=150000,"regular",M2740&lt;=300000,"premium",M2740&lt;=500000,"VIP")</f>
        <v>regular</v>
      </c>
    </row>
    <row r="2741" spans="1:15" x14ac:dyDescent="0.25">
      <c r="A2741" s="3">
        <v>12740</v>
      </c>
      <c r="B2741" s="5">
        <v>45375</v>
      </c>
      <c r="C2741" s="5" t="str">
        <f t="shared" si="126"/>
        <v>Mar</v>
      </c>
      <c r="D2741" s="5" t="str">
        <f t="shared" si="127"/>
        <v>2024</v>
      </c>
      <c r="E2741" s="3" t="s">
        <v>5163</v>
      </c>
      <c r="F2741" s="3" t="s">
        <v>11</v>
      </c>
      <c r="G2741" s="3" t="s">
        <v>84</v>
      </c>
      <c r="H2741" s="3" t="s">
        <v>62</v>
      </c>
      <c r="I2741" s="3" t="s">
        <v>508</v>
      </c>
      <c r="J2741" s="3" t="s">
        <v>5164</v>
      </c>
      <c r="K2741" s="3">
        <v>2</v>
      </c>
      <c r="L2741" s="3">
        <v>63017</v>
      </c>
      <c r="M2741" s="3">
        <f t="shared" si="128"/>
        <v>126034</v>
      </c>
      <c r="N2741" s="6">
        <f>Table2[[#This Row],[revenue]]/Table2[[#This Row],[Order ID]]</f>
        <v>9.8927786499215067</v>
      </c>
      <c r="O2741" s="3" t="str" cm="1">
        <f t="array" ref="O2741">_xlfn.IFS(M2741&lt;=150000,"regular",M2741&lt;=300000,"premium",M2741&lt;=500000,"VIP")</f>
        <v>regular</v>
      </c>
    </row>
    <row r="2742" spans="1:15" x14ac:dyDescent="0.25">
      <c r="A2742" s="3">
        <v>12741</v>
      </c>
      <c r="B2742" s="5">
        <v>45484</v>
      </c>
      <c r="C2742" s="5" t="str">
        <f t="shared" si="126"/>
        <v>Jul</v>
      </c>
      <c r="D2742" s="5" t="str">
        <f t="shared" si="127"/>
        <v>2024</v>
      </c>
      <c r="E2742" s="3" t="s">
        <v>5165</v>
      </c>
      <c r="F2742" s="3" t="s">
        <v>17</v>
      </c>
      <c r="G2742" s="3" t="s">
        <v>51</v>
      </c>
      <c r="H2742" s="3" t="s">
        <v>39</v>
      </c>
      <c r="I2742" s="3" t="s">
        <v>200</v>
      </c>
      <c r="J2742" s="3" t="s">
        <v>5166</v>
      </c>
      <c r="K2742" s="3">
        <v>5</v>
      </c>
      <c r="L2742" s="3">
        <v>75540</v>
      </c>
      <c r="M2742" s="3">
        <f t="shared" si="128"/>
        <v>377700</v>
      </c>
      <c r="N2742" s="6">
        <f>Table2[[#This Row],[revenue]]/Table2[[#This Row],[Order ID]]</f>
        <v>29.644454909347775</v>
      </c>
      <c r="O2742" s="3" t="str" cm="1">
        <f t="array" ref="O2742">_xlfn.IFS(M2742&lt;=150000,"regular",M2742&lt;=300000,"premium",M2742&lt;=500000,"VIP")</f>
        <v>VIP</v>
      </c>
    </row>
    <row r="2743" spans="1:15" x14ac:dyDescent="0.25">
      <c r="A2743" s="3">
        <v>12742</v>
      </c>
      <c r="B2743" s="5">
        <v>45718</v>
      </c>
      <c r="C2743" s="5" t="str">
        <f t="shared" si="126"/>
        <v>Mar</v>
      </c>
      <c r="D2743" s="5" t="str">
        <f t="shared" si="127"/>
        <v>2025</v>
      </c>
      <c r="E2743" s="3" t="s">
        <v>5167</v>
      </c>
      <c r="F2743" s="3" t="s">
        <v>33</v>
      </c>
      <c r="G2743" s="3" t="s">
        <v>94</v>
      </c>
      <c r="H2743" s="3" t="s">
        <v>62</v>
      </c>
      <c r="I2743" s="3" t="s">
        <v>508</v>
      </c>
      <c r="J2743" s="3" t="s">
        <v>5168</v>
      </c>
      <c r="K2743" s="3">
        <v>3</v>
      </c>
      <c r="L2743" s="3">
        <v>58172</v>
      </c>
      <c r="M2743" s="3">
        <f t="shared" si="128"/>
        <v>174516</v>
      </c>
      <c r="N2743" s="6">
        <f>Table2[[#This Row],[revenue]]/Table2[[#This Row],[Order ID]]</f>
        <v>13.696123057604771</v>
      </c>
      <c r="O2743" s="3" t="str" cm="1">
        <f t="array" ref="O2743">_xlfn.IFS(M2743&lt;=150000,"regular",M2743&lt;=300000,"premium",M2743&lt;=500000,"VIP")</f>
        <v>premium</v>
      </c>
    </row>
    <row r="2744" spans="1:15" x14ac:dyDescent="0.25">
      <c r="A2744" s="3">
        <v>12743</v>
      </c>
      <c r="B2744" s="5">
        <v>45315</v>
      </c>
      <c r="C2744" s="5" t="str">
        <f t="shared" si="126"/>
        <v>Jan</v>
      </c>
      <c r="D2744" s="5" t="str">
        <f t="shared" si="127"/>
        <v>2024</v>
      </c>
      <c r="E2744" s="3" t="s">
        <v>5169</v>
      </c>
      <c r="F2744" s="3" t="s">
        <v>17</v>
      </c>
      <c r="G2744" s="3" t="s">
        <v>51</v>
      </c>
      <c r="H2744" s="3" t="s">
        <v>87</v>
      </c>
      <c r="I2744" s="3" t="s">
        <v>205</v>
      </c>
      <c r="J2744" s="3" t="s">
        <v>3196</v>
      </c>
      <c r="K2744" s="3">
        <v>5</v>
      </c>
      <c r="L2744" s="3">
        <v>4458</v>
      </c>
      <c r="M2744" s="3">
        <f t="shared" si="128"/>
        <v>22290</v>
      </c>
      <c r="N2744" s="6">
        <f>Table2[[#This Row],[revenue]]/Table2[[#This Row],[Order ID]]</f>
        <v>1.7491956368202151</v>
      </c>
      <c r="O2744" s="3" t="str" cm="1">
        <f t="array" ref="O2744">_xlfn.IFS(M2744&lt;=150000,"regular",M2744&lt;=300000,"premium",M2744&lt;=500000,"VIP")</f>
        <v>regular</v>
      </c>
    </row>
    <row r="2745" spans="1:15" x14ac:dyDescent="0.25">
      <c r="A2745" s="3">
        <v>12744</v>
      </c>
      <c r="B2745" s="5">
        <v>45570</v>
      </c>
      <c r="C2745" s="5" t="str">
        <f t="shared" si="126"/>
        <v>Oct</v>
      </c>
      <c r="D2745" s="5" t="str">
        <f t="shared" si="127"/>
        <v>2024</v>
      </c>
      <c r="E2745" s="3" t="s">
        <v>5170</v>
      </c>
      <c r="F2745" s="3" t="s">
        <v>23</v>
      </c>
      <c r="G2745" s="3" t="s">
        <v>76</v>
      </c>
      <c r="H2745" s="3" t="s">
        <v>39</v>
      </c>
      <c r="I2745" s="3" t="s">
        <v>192</v>
      </c>
      <c r="J2745" s="3" t="s">
        <v>5171</v>
      </c>
      <c r="K2745" s="3">
        <v>1</v>
      </c>
      <c r="L2745" s="3">
        <v>56736</v>
      </c>
      <c r="M2745" s="3">
        <f t="shared" si="128"/>
        <v>56736</v>
      </c>
      <c r="N2745" s="6">
        <f>Table2[[#This Row],[revenue]]/Table2[[#This Row],[Order ID]]</f>
        <v>4.4519774011299438</v>
      </c>
      <c r="O2745" s="3" t="str" cm="1">
        <f t="array" ref="O2745">_xlfn.IFS(M2745&lt;=150000,"regular",M2745&lt;=300000,"premium",M2745&lt;=500000,"VIP")</f>
        <v>regular</v>
      </c>
    </row>
    <row r="2746" spans="1:15" x14ac:dyDescent="0.25">
      <c r="A2746" s="3">
        <v>12745</v>
      </c>
      <c r="B2746" s="5">
        <v>45662</v>
      </c>
      <c r="C2746" s="5" t="str">
        <f t="shared" si="126"/>
        <v>Jan</v>
      </c>
      <c r="D2746" s="5" t="str">
        <f t="shared" si="127"/>
        <v>2025</v>
      </c>
      <c r="E2746" s="3" t="s">
        <v>5172</v>
      </c>
      <c r="F2746" s="3" t="s">
        <v>11</v>
      </c>
      <c r="G2746" s="3" t="s">
        <v>165</v>
      </c>
      <c r="H2746" s="3" t="s">
        <v>35</v>
      </c>
      <c r="I2746" s="3" t="s">
        <v>36</v>
      </c>
      <c r="J2746" s="3" t="s">
        <v>5173</v>
      </c>
      <c r="K2746" s="3">
        <v>2</v>
      </c>
      <c r="L2746" s="3">
        <v>10869</v>
      </c>
      <c r="M2746" s="3">
        <f t="shared" si="128"/>
        <v>21738</v>
      </c>
      <c r="N2746" s="6">
        <f>Table2[[#This Row],[revenue]]/Table2[[#This Row],[Order ID]]</f>
        <v>1.7056100431541781</v>
      </c>
      <c r="O2746" s="3" t="str" cm="1">
        <f t="array" ref="O2746">_xlfn.IFS(M2746&lt;=150000,"regular",M2746&lt;=300000,"premium",M2746&lt;=500000,"VIP")</f>
        <v>regular</v>
      </c>
    </row>
    <row r="2747" spans="1:15" x14ac:dyDescent="0.25">
      <c r="A2747" s="3">
        <v>12746</v>
      </c>
      <c r="B2747" s="5">
        <v>45835</v>
      </c>
      <c r="C2747" s="5" t="str">
        <f t="shared" si="126"/>
        <v>Jun</v>
      </c>
      <c r="D2747" s="5" t="str">
        <f t="shared" si="127"/>
        <v>2025</v>
      </c>
      <c r="E2747" s="3" t="s">
        <v>5174</v>
      </c>
      <c r="F2747" s="3" t="s">
        <v>17</v>
      </c>
      <c r="G2747" s="3" t="s">
        <v>47</v>
      </c>
      <c r="H2747" s="3" t="s">
        <v>87</v>
      </c>
      <c r="I2747" s="3" t="s">
        <v>205</v>
      </c>
      <c r="J2747" s="3" t="s">
        <v>5175</v>
      </c>
      <c r="K2747" s="3">
        <v>1</v>
      </c>
      <c r="L2747" s="3">
        <v>79379</v>
      </c>
      <c r="M2747" s="3">
        <f t="shared" si="128"/>
        <v>79379</v>
      </c>
      <c r="N2747" s="6">
        <f>Table2[[#This Row],[revenue]]/Table2[[#This Row],[Order ID]]</f>
        <v>6.2277577279146401</v>
      </c>
      <c r="O2747" s="3" t="str" cm="1">
        <f t="array" ref="O2747">_xlfn.IFS(M2747&lt;=150000,"regular",M2747&lt;=300000,"premium",M2747&lt;=500000,"VIP")</f>
        <v>regular</v>
      </c>
    </row>
    <row r="2748" spans="1:15" x14ac:dyDescent="0.25">
      <c r="A2748" s="3">
        <v>12747</v>
      </c>
      <c r="B2748" s="5">
        <v>45287</v>
      </c>
      <c r="C2748" s="5" t="str">
        <f t="shared" si="126"/>
        <v>Dec</v>
      </c>
      <c r="D2748" s="5" t="str">
        <f t="shared" si="127"/>
        <v>2023</v>
      </c>
      <c r="E2748" s="3" t="s">
        <v>5176</v>
      </c>
      <c r="F2748" s="3" t="s">
        <v>11</v>
      </c>
      <c r="G2748" s="3" t="s">
        <v>138</v>
      </c>
      <c r="H2748" s="3" t="s">
        <v>77</v>
      </c>
      <c r="I2748" s="3" t="s">
        <v>162</v>
      </c>
      <c r="J2748" s="3" t="s">
        <v>5177</v>
      </c>
      <c r="K2748" s="3">
        <v>3</v>
      </c>
      <c r="L2748" s="3">
        <v>17893</v>
      </c>
      <c r="M2748" s="3">
        <f t="shared" si="128"/>
        <v>53679</v>
      </c>
      <c r="N2748" s="6">
        <f>Table2[[#This Row],[revenue]]/Table2[[#This Row],[Order ID]]</f>
        <v>4.2111084961167338</v>
      </c>
      <c r="O2748" s="3" t="str" cm="1">
        <f t="array" ref="O2748">_xlfn.IFS(M2748&lt;=150000,"regular",M2748&lt;=300000,"premium",M2748&lt;=500000,"VIP")</f>
        <v>regular</v>
      </c>
    </row>
    <row r="2749" spans="1:15" x14ac:dyDescent="0.25">
      <c r="A2749" s="3">
        <v>12748</v>
      </c>
      <c r="B2749" s="5">
        <v>45456</v>
      </c>
      <c r="C2749" s="5" t="str">
        <f t="shared" si="126"/>
        <v>Jun</v>
      </c>
      <c r="D2749" s="5" t="str">
        <f t="shared" si="127"/>
        <v>2024</v>
      </c>
      <c r="E2749" s="3" t="s">
        <v>5178</v>
      </c>
      <c r="F2749" s="3" t="s">
        <v>11</v>
      </c>
      <c r="G2749" s="3" t="s">
        <v>12</v>
      </c>
      <c r="H2749" s="3" t="s">
        <v>87</v>
      </c>
      <c r="I2749" s="3" t="s">
        <v>174</v>
      </c>
      <c r="J2749" s="3" t="s">
        <v>175</v>
      </c>
      <c r="K2749" s="3">
        <v>2</v>
      </c>
      <c r="L2749" s="3">
        <v>35394</v>
      </c>
      <c r="M2749" s="3">
        <f t="shared" si="128"/>
        <v>70788</v>
      </c>
      <c r="N2749" s="6">
        <f>Table2[[#This Row],[revenue]]/Table2[[#This Row],[Order ID]]</f>
        <v>5.5528710385942892</v>
      </c>
      <c r="O2749" s="3" t="str" cm="1">
        <f t="array" ref="O2749">_xlfn.IFS(M2749&lt;=150000,"regular",M2749&lt;=300000,"premium",M2749&lt;=500000,"VIP")</f>
        <v>regular</v>
      </c>
    </row>
    <row r="2750" spans="1:15" x14ac:dyDescent="0.25">
      <c r="A2750" s="3">
        <v>12749</v>
      </c>
      <c r="B2750" s="5">
        <v>45838</v>
      </c>
      <c r="C2750" s="5" t="str">
        <f t="shared" si="126"/>
        <v>Jun</v>
      </c>
      <c r="D2750" s="5" t="str">
        <f t="shared" si="127"/>
        <v>2025</v>
      </c>
      <c r="E2750" s="3" t="s">
        <v>5179</v>
      </c>
      <c r="F2750" s="3" t="s">
        <v>11</v>
      </c>
      <c r="G2750" s="3" t="s">
        <v>84</v>
      </c>
      <c r="H2750" s="3" t="s">
        <v>77</v>
      </c>
      <c r="I2750" s="3" t="s">
        <v>78</v>
      </c>
      <c r="J2750" s="3" t="s">
        <v>5180</v>
      </c>
      <c r="K2750" s="3">
        <v>3</v>
      </c>
      <c r="L2750" s="3">
        <v>42734</v>
      </c>
      <c r="M2750" s="3">
        <f t="shared" si="128"/>
        <v>128202</v>
      </c>
      <c r="N2750" s="6">
        <f>Table2[[#This Row],[revenue]]/Table2[[#This Row],[Order ID]]</f>
        <v>10.055847517452349</v>
      </c>
      <c r="O2750" s="3" t="str" cm="1">
        <f t="array" ref="O2750">_xlfn.IFS(M2750&lt;=150000,"regular",M2750&lt;=300000,"premium",M2750&lt;=500000,"VIP")</f>
        <v>regular</v>
      </c>
    </row>
    <row r="2751" spans="1:15" x14ac:dyDescent="0.25">
      <c r="A2751" s="3">
        <v>12750</v>
      </c>
      <c r="B2751" s="5">
        <v>45253</v>
      </c>
      <c r="C2751" s="5" t="str">
        <f t="shared" si="126"/>
        <v>Nov</v>
      </c>
      <c r="D2751" s="5" t="str">
        <f t="shared" si="127"/>
        <v>2023</v>
      </c>
      <c r="E2751" s="3" t="s">
        <v>5181</v>
      </c>
      <c r="F2751" s="3" t="s">
        <v>23</v>
      </c>
      <c r="G2751" s="3" t="s">
        <v>29</v>
      </c>
      <c r="H2751" s="3" t="s">
        <v>87</v>
      </c>
      <c r="I2751" s="3" t="s">
        <v>129</v>
      </c>
      <c r="J2751" s="3" t="s">
        <v>5182</v>
      </c>
      <c r="K2751" s="3">
        <v>4</v>
      </c>
      <c r="L2751" s="3">
        <v>7512</v>
      </c>
      <c r="M2751" s="3">
        <f t="shared" si="128"/>
        <v>30048</v>
      </c>
      <c r="N2751" s="6">
        <f>Table2[[#This Row],[revenue]]/Table2[[#This Row],[Order ID]]</f>
        <v>2.3567058823529412</v>
      </c>
      <c r="O2751" s="3" t="str" cm="1">
        <f t="array" ref="O2751">_xlfn.IFS(M2751&lt;=150000,"regular",M2751&lt;=300000,"premium",M2751&lt;=500000,"VIP")</f>
        <v>regular</v>
      </c>
    </row>
    <row r="2752" spans="1:15" x14ac:dyDescent="0.25">
      <c r="A2752" s="3">
        <v>12751</v>
      </c>
      <c r="B2752" s="5">
        <v>45380</v>
      </c>
      <c r="C2752" s="5" t="str">
        <f t="shared" si="126"/>
        <v>Mar</v>
      </c>
      <c r="D2752" s="5" t="str">
        <f t="shared" si="127"/>
        <v>2024</v>
      </c>
      <c r="E2752" s="3" t="s">
        <v>5183</v>
      </c>
      <c r="F2752" s="3" t="s">
        <v>11</v>
      </c>
      <c r="G2752" s="3" t="s">
        <v>84</v>
      </c>
      <c r="H2752" s="3" t="s">
        <v>67</v>
      </c>
      <c r="I2752" s="3" t="s">
        <v>298</v>
      </c>
      <c r="J2752" s="3" t="s">
        <v>5184</v>
      </c>
      <c r="K2752" s="3">
        <v>5</v>
      </c>
      <c r="L2752" s="3">
        <v>12482</v>
      </c>
      <c r="M2752" s="3">
        <f t="shared" si="128"/>
        <v>62410</v>
      </c>
      <c r="N2752" s="6">
        <f>Table2[[#This Row],[revenue]]/Table2[[#This Row],[Order ID]]</f>
        <v>4.8945180770135677</v>
      </c>
      <c r="O2752" s="3" t="str" cm="1">
        <f t="array" ref="O2752">_xlfn.IFS(M2752&lt;=150000,"regular",M2752&lt;=300000,"premium",M2752&lt;=500000,"VIP")</f>
        <v>regular</v>
      </c>
    </row>
    <row r="2753" spans="1:15" x14ac:dyDescent="0.25">
      <c r="A2753" s="3">
        <v>12752</v>
      </c>
      <c r="B2753" s="5">
        <v>45502</v>
      </c>
      <c r="C2753" s="5" t="str">
        <f t="shared" si="126"/>
        <v>Jul</v>
      </c>
      <c r="D2753" s="5" t="str">
        <f t="shared" si="127"/>
        <v>2024</v>
      </c>
      <c r="E2753" s="3" t="s">
        <v>5185</v>
      </c>
      <c r="F2753" s="3" t="s">
        <v>23</v>
      </c>
      <c r="G2753" s="3" t="s">
        <v>24</v>
      </c>
      <c r="H2753" s="3" t="s">
        <v>120</v>
      </c>
      <c r="I2753" s="3" t="s">
        <v>150</v>
      </c>
      <c r="J2753" s="3" t="s">
        <v>5186</v>
      </c>
      <c r="K2753" s="3">
        <v>3</v>
      </c>
      <c r="L2753" s="3">
        <v>66178</v>
      </c>
      <c r="M2753" s="3">
        <f t="shared" si="128"/>
        <v>198534</v>
      </c>
      <c r="N2753" s="6">
        <f>Table2[[#This Row],[revenue]]/Table2[[#This Row],[Order ID]]</f>
        <v>15.568851944792973</v>
      </c>
      <c r="O2753" s="3" t="str" cm="1">
        <f t="array" ref="O2753">_xlfn.IFS(M2753&lt;=150000,"regular",M2753&lt;=300000,"premium",M2753&lt;=500000,"VIP")</f>
        <v>premium</v>
      </c>
    </row>
    <row r="2754" spans="1:15" x14ac:dyDescent="0.25">
      <c r="A2754" s="3">
        <v>12753</v>
      </c>
      <c r="B2754" s="5">
        <v>45637</v>
      </c>
      <c r="C2754" s="5" t="str">
        <f t="shared" si="126"/>
        <v>Dec</v>
      </c>
      <c r="D2754" s="5" t="str">
        <f t="shared" si="127"/>
        <v>2024</v>
      </c>
      <c r="E2754" s="3" t="s">
        <v>5187</v>
      </c>
      <c r="F2754" s="3" t="s">
        <v>17</v>
      </c>
      <c r="G2754" s="3" t="s">
        <v>158</v>
      </c>
      <c r="H2754" s="3" t="s">
        <v>13</v>
      </c>
      <c r="I2754" s="3" t="s">
        <v>102</v>
      </c>
      <c r="J2754" s="3" t="s">
        <v>5188</v>
      </c>
      <c r="K2754" s="3">
        <v>4</v>
      </c>
      <c r="L2754" s="3">
        <v>28656</v>
      </c>
      <c r="M2754" s="3">
        <f t="shared" si="128"/>
        <v>114624</v>
      </c>
      <c r="N2754" s="6">
        <f>Table2[[#This Row],[revenue]]/Table2[[#This Row],[Order ID]]</f>
        <v>8.9880028228652087</v>
      </c>
      <c r="O2754" s="3" t="str" cm="1">
        <f t="array" ref="O2754">_xlfn.IFS(M2754&lt;=150000,"regular",M2754&lt;=300000,"premium",M2754&lt;=500000,"VIP")</f>
        <v>regular</v>
      </c>
    </row>
    <row r="2755" spans="1:15" x14ac:dyDescent="0.25">
      <c r="A2755" s="3">
        <v>12754</v>
      </c>
      <c r="B2755" s="5">
        <v>45363</v>
      </c>
      <c r="C2755" s="5" t="str">
        <f t="shared" ref="C2755:C2818" si="129">TEXT(B2755,"mmm")</f>
        <v>Mar</v>
      </c>
      <c r="D2755" s="5" t="str">
        <f t="shared" ref="D2755:D2818" si="130">TEXT(B2755,"yyyy")</f>
        <v>2024</v>
      </c>
      <c r="E2755" s="3" t="s">
        <v>5189</v>
      </c>
      <c r="F2755" s="3" t="s">
        <v>33</v>
      </c>
      <c r="G2755" s="3" t="s">
        <v>43</v>
      </c>
      <c r="H2755" s="3" t="s">
        <v>87</v>
      </c>
      <c r="I2755" s="3" t="s">
        <v>129</v>
      </c>
      <c r="J2755" s="3" t="s">
        <v>5190</v>
      </c>
      <c r="K2755" s="3">
        <v>2</v>
      </c>
      <c r="L2755" s="3">
        <v>78641</v>
      </c>
      <c r="M2755" s="3">
        <f t="shared" ref="M2755:M2818" si="131">K2755*L2755</f>
        <v>157282</v>
      </c>
      <c r="N2755" s="6">
        <f>Table2[[#This Row],[revenue]]/Table2[[#This Row],[Order ID]]</f>
        <v>12.331974282578015</v>
      </c>
      <c r="O2755" s="3" t="str" cm="1">
        <f t="array" ref="O2755">_xlfn.IFS(M2755&lt;=150000,"regular",M2755&lt;=300000,"premium",M2755&lt;=500000,"VIP")</f>
        <v>premium</v>
      </c>
    </row>
    <row r="2756" spans="1:15" x14ac:dyDescent="0.25">
      <c r="A2756" s="3">
        <v>12755</v>
      </c>
      <c r="B2756" s="5">
        <v>45530</v>
      </c>
      <c r="C2756" s="5" t="str">
        <f t="shared" si="129"/>
        <v>Aug</v>
      </c>
      <c r="D2756" s="5" t="str">
        <f t="shared" si="130"/>
        <v>2024</v>
      </c>
      <c r="E2756" s="3" t="s">
        <v>5191</v>
      </c>
      <c r="F2756" s="3" t="s">
        <v>17</v>
      </c>
      <c r="G2756" s="3" t="s">
        <v>158</v>
      </c>
      <c r="H2756" s="3" t="s">
        <v>120</v>
      </c>
      <c r="I2756" s="3" t="s">
        <v>139</v>
      </c>
      <c r="J2756" s="3" t="s">
        <v>5192</v>
      </c>
      <c r="K2756" s="3">
        <v>5</v>
      </c>
      <c r="L2756" s="3">
        <v>5578</v>
      </c>
      <c r="M2756" s="3">
        <f t="shared" si="131"/>
        <v>27890</v>
      </c>
      <c r="N2756" s="6">
        <f>Table2[[#This Row],[revenue]]/Table2[[#This Row],[Order ID]]</f>
        <v>2.1865934927479418</v>
      </c>
      <c r="O2756" s="3" t="str" cm="1">
        <f t="array" ref="O2756">_xlfn.IFS(M2756&lt;=150000,"regular",M2756&lt;=300000,"premium",M2756&lt;=500000,"VIP")</f>
        <v>regular</v>
      </c>
    </row>
    <row r="2757" spans="1:15" x14ac:dyDescent="0.25">
      <c r="A2757" s="3">
        <v>12756</v>
      </c>
      <c r="B2757" s="5">
        <v>45404</v>
      </c>
      <c r="C2757" s="5" t="str">
        <f t="shared" si="129"/>
        <v>Apr</v>
      </c>
      <c r="D2757" s="5" t="str">
        <f t="shared" si="130"/>
        <v>2024</v>
      </c>
      <c r="E2757" s="3" t="s">
        <v>5193</v>
      </c>
      <c r="F2757" s="3" t="s">
        <v>11</v>
      </c>
      <c r="G2757" s="3" t="s">
        <v>84</v>
      </c>
      <c r="H2757" s="3" t="s">
        <v>35</v>
      </c>
      <c r="I2757" s="3" t="s">
        <v>36</v>
      </c>
      <c r="J2757" s="3" t="s">
        <v>4372</v>
      </c>
      <c r="K2757" s="3">
        <v>3</v>
      </c>
      <c r="L2757" s="3">
        <v>34869</v>
      </c>
      <c r="M2757" s="3">
        <f t="shared" si="131"/>
        <v>104607</v>
      </c>
      <c r="N2757" s="6">
        <f>Table2[[#This Row],[revenue]]/Table2[[#This Row],[Order ID]]</f>
        <v>8.2006114769520231</v>
      </c>
      <c r="O2757" s="3" t="str" cm="1">
        <f t="array" ref="O2757">_xlfn.IFS(M2757&lt;=150000,"regular",M2757&lt;=300000,"premium",M2757&lt;=500000,"VIP")</f>
        <v>regular</v>
      </c>
    </row>
    <row r="2758" spans="1:15" x14ac:dyDescent="0.25">
      <c r="A2758" s="3">
        <v>12757</v>
      </c>
      <c r="B2758" s="5">
        <v>45767</v>
      </c>
      <c r="C2758" s="5" t="str">
        <f t="shared" si="129"/>
        <v>Apr</v>
      </c>
      <c r="D2758" s="5" t="str">
        <f t="shared" si="130"/>
        <v>2025</v>
      </c>
      <c r="E2758" s="3" t="s">
        <v>5194</v>
      </c>
      <c r="F2758" s="3" t="s">
        <v>33</v>
      </c>
      <c r="G2758" s="3" t="s">
        <v>94</v>
      </c>
      <c r="H2758" s="3" t="s">
        <v>120</v>
      </c>
      <c r="I2758" s="3" t="s">
        <v>155</v>
      </c>
      <c r="J2758" s="3" t="s">
        <v>5195</v>
      </c>
      <c r="K2758" s="3">
        <v>2</v>
      </c>
      <c r="L2758" s="3">
        <v>76698</v>
      </c>
      <c r="M2758" s="3">
        <f t="shared" si="131"/>
        <v>153396</v>
      </c>
      <c r="N2758" s="6">
        <f>Table2[[#This Row],[revenue]]/Table2[[#This Row],[Order ID]]</f>
        <v>12.024457160774476</v>
      </c>
      <c r="O2758" s="3" t="str" cm="1">
        <f t="array" ref="O2758">_xlfn.IFS(M2758&lt;=150000,"regular",M2758&lt;=300000,"premium",M2758&lt;=500000,"VIP")</f>
        <v>premium</v>
      </c>
    </row>
    <row r="2759" spans="1:15" x14ac:dyDescent="0.25">
      <c r="A2759" s="3">
        <v>12758</v>
      </c>
      <c r="B2759" s="5">
        <v>45495</v>
      </c>
      <c r="C2759" s="5" t="str">
        <f t="shared" si="129"/>
        <v>Jul</v>
      </c>
      <c r="D2759" s="5" t="str">
        <f t="shared" si="130"/>
        <v>2024</v>
      </c>
      <c r="E2759" s="3" t="s">
        <v>5196</v>
      </c>
      <c r="F2759" s="3" t="s">
        <v>11</v>
      </c>
      <c r="G2759" s="3" t="s">
        <v>165</v>
      </c>
      <c r="H2759" s="3" t="s">
        <v>62</v>
      </c>
      <c r="I2759" s="3" t="s">
        <v>508</v>
      </c>
      <c r="J2759" s="3" t="s">
        <v>5197</v>
      </c>
      <c r="K2759" s="3">
        <v>4</v>
      </c>
      <c r="L2759" s="3">
        <v>28797</v>
      </c>
      <c r="M2759" s="3">
        <f t="shared" si="131"/>
        <v>115188</v>
      </c>
      <c r="N2759" s="6">
        <f>Table2[[#This Row],[revenue]]/Table2[[#This Row],[Order ID]]</f>
        <v>9.028687882113184</v>
      </c>
      <c r="O2759" s="3" t="str" cm="1">
        <f t="array" ref="O2759">_xlfn.IFS(M2759&lt;=150000,"regular",M2759&lt;=300000,"premium",M2759&lt;=500000,"VIP")</f>
        <v>regular</v>
      </c>
    </row>
    <row r="2760" spans="1:15" x14ac:dyDescent="0.25">
      <c r="A2760" s="3">
        <v>12759</v>
      </c>
      <c r="B2760" s="5">
        <v>45406</v>
      </c>
      <c r="C2760" s="5" t="str">
        <f t="shared" si="129"/>
        <v>Apr</v>
      </c>
      <c r="D2760" s="5" t="str">
        <f t="shared" si="130"/>
        <v>2024</v>
      </c>
      <c r="E2760" s="3" t="s">
        <v>5198</v>
      </c>
      <c r="F2760" s="3" t="s">
        <v>17</v>
      </c>
      <c r="G2760" s="3" t="s">
        <v>66</v>
      </c>
      <c r="H2760" s="3" t="s">
        <v>25</v>
      </c>
      <c r="I2760" s="3" t="s">
        <v>95</v>
      </c>
      <c r="J2760" s="3" t="s">
        <v>4031</v>
      </c>
      <c r="K2760" s="3">
        <v>1</v>
      </c>
      <c r="L2760" s="3">
        <v>33692</v>
      </c>
      <c r="M2760" s="3">
        <f t="shared" si="131"/>
        <v>33692</v>
      </c>
      <c r="N2760" s="6">
        <f>Table2[[#This Row],[revenue]]/Table2[[#This Row],[Order ID]]</f>
        <v>2.6406458186378243</v>
      </c>
      <c r="O2760" s="3" t="str" cm="1">
        <f t="array" ref="O2760">_xlfn.IFS(M2760&lt;=150000,"regular",M2760&lt;=300000,"premium",M2760&lt;=500000,"VIP")</f>
        <v>regular</v>
      </c>
    </row>
    <row r="2761" spans="1:15" x14ac:dyDescent="0.25">
      <c r="A2761" s="3">
        <v>12760</v>
      </c>
      <c r="B2761" s="5">
        <v>45458</v>
      </c>
      <c r="C2761" s="5" t="str">
        <f t="shared" si="129"/>
        <v>Jun</v>
      </c>
      <c r="D2761" s="5" t="str">
        <f t="shared" si="130"/>
        <v>2024</v>
      </c>
      <c r="E2761" s="3" t="s">
        <v>5199</v>
      </c>
      <c r="F2761" s="3" t="s">
        <v>33</v>
      </c>
      <c r="G2761" s="3" t="s">
        <v>43</v>
      </c>
      <c r="H2761" s="3" t="s">
        <v>67</v>
      </c>
      <c r="I2761" s="3" t="s">
        <v>400</v>
      </c>
      <c r="J2761" s="3" t="s">
        <v>5200</v>
      </c>
      <c r="K2761" s="3">
        <v>1</v>
      </c>
      <c r="L2761" s="3">
        <v>13549</v>
      </c>
      <c r="M2761" s="3">
        <f t="shared" si="131"/>
        <v>13549</v>
      </c>
      <c r="N2761" s="6">
        <f>Table2[[#This Row],[revenue]]/Table2[[#This Row],[Order ID]]</f>
        <v>1.0618338557993729</v>
      </c>
      <c r="O2761" s="3" t="str" cm="1">
        <f t="array" ref="O2761">_xlfn.IFS(M2761&lt;=150000,"regular",M2761&lt;=300000,"premium",M2761&lt;=500000,"VIP")</f>
        <v>regular</v>
      </c>
    </row>
    <row r="2762" spans="1:15" x14ac:dyDescent="0.25">
      <c r="A2762" s="3">
        <v>12761</v>
      </c>
      <c r="B2762" s="5">
        <v>45345</v>
      </c>
      <c r="C2762" s="5" t="str">
        <f t="shared" si="129"/>
        <v>Feb</v>
      </c>
      <c r="D2762" s="5" t="str">
        <f t="shared" si="130"/>
        <v>2024</v>
      </c>
      <c r="E2762" s="3" t="s">
        <v>5201</v>
      </c>
      <c r="F2762" s="3" t="s">
        <v>23</v>
      </c>
      <c r="G2762" s="3" t="s">
        <v>76</v>
      </c>
      <c r="H2762" s="3" t="s">
        <v>39</v>
      </c>
      <c r="I2762" s="3" t="s">
        <v>117</v>
      </c>
      <c r="J2762" s="3" t="s">
        <v>3100</v>
      </c>
      <c r="K2762" s="3">
        <v>3</v>
      </c>
      <c r="L2762" s="3">
        <v>15658</v>
      </c>
      <c r="M2762" s="3">
        <f t="shared" si="131"/>
        <v>46974</v>
      </c>
      <c r="N2762" s="6">
        <f>Table2[[#This Row],[revenue]]/Table2[[#This Row],[Order ID]]</f>
        <v>3.6810594780973278</v>
      </c>
      <c r="O2762" s="3" t="str" cm="1">
        <f t="array" ref="O2762">_xlfn.IFS(M2762&lt;=150000,"regular",M2762&lt;=300000,"premium",M2762&lt;=500000,"VIP")</f>
        <v>regular</v>
      </c>
    </row>
    <row r="2763" spans="1:15" x14ac:dyDescent="0.25">
      <c r="A2763" s="3">
        <v>12762</v>
      </c>
      <c r="B2763" s="5">
        <v>45799</v>
      </c>
      <c r="C2763" s="5" t="str">
        <f t="shared" si="129"/>
        <v>May</v>
      </c>
      <c r="D2763" s="5" t="str">
        <f t="shared" si="130"/>
        <v>2025</v>
      </c>
      <c r="E2763" s="3" t="s">
        <v>5202</v>
      </c>
      <c r="F2763" s="3" t="s">
        <v>23</v>
      </c>
      <c r="G2763" s="3" t="s">
        <v>105</v>
      </c>
      <c r="H2763" s="3" t="s">
        <v>120</v>
      </c>
      <c r="I2763" s="3" t="s">
        <v>139</v>
      </c>
      <c r="J2763" s="3" t="s">
        <v>5203</v>
      </c>
      <c r="K2763" s="3">
        <v>4</v>
      </c>
      <c r="L2763" s="3">
        <v>69498</v>
      </c>
      <c r="M2763" s="3">
        <f t="shared" si="131"/>
        <v>277992</v>
      </c>
      <c r="N2763" s="6">
        <f>Table2[[#This Row],[revenue]]/Table2[[#This Row],[Order ID]]</f>
        <v>21.782792665726376</v>
      </c>
      <c r="O2763" s="3" t="str" cm="1">
        <f t="array" ref="O2763">_xlfn.IFS(M2763&lt;=150000,"regular",M2763&lt;=300000,"premium",M2763&lt;=500000,"VIP")</f>
        <v>premium</v>
      </c>
    </row>
    <row r="2764" spans="1:15" x14ac:dyDescent="0.25">
      <c r="A2764" s="3">
        <v>12763</v>
      </c>
      <c r="B2764" s="5">
        <v>45320</v>
      </c>
      <c r="C2764" s="5" t="str">
        <f t="shared" si="129"/>
        <v>Jan</v>
      </c>
      <c r="D2764" s="5" t="str">
        <f t="shared" si="130"/>
        <v>2024</v>
      </c>
      <c r="E2764" s="3" t="s">
        <v>5204</v>
      </c>
      <c r="F2764" s="3" t="s">
        <v>23</v>
      </c>
      <c r="G2764" s="3" t="s">
        <v>76</v>
      </c>
      <c r="H2764" s="3" t="s">
        <v>67</v>
      </c>
      <c r="I2764" s="3" t="s">
        <v>298</v>
      </c>
      <c r="J2764" s="3" t="s">
        <v>1548</v>
      </c>
      <c r="K2764" s="3">
        <v>4</v>
      </c>
      <c r="L2764" s="3">
        <v>28885</v>
      </c>
      <c r="M2764" s="3">
        <f t="shared" si="131"/>
        <v>115540</v>
      </c>
      <c r="N2764" s="6">
        <f>Table2[[#This Row],[revenue]]/Table2[[#This Row],[Order ID]]</f>
        <v>9.0527305492439076</v>
      </c>
      <c r="O2764" s="3" t="str" cm="1">
        <f t="array" ref="O2764">_xlfn.IFS(M2764&lt;=150000,"regular",M2764&lt;=300000,"premium",M2764&lt;=500000,"VIP")</f>
        <v>regular</v>
      </c>
    </row>
    <row r="2765" spans="1:15" x14ac:dyDescent="0.25">
      <c r="A2765" s="3">
        <v>12764</v>
      </c>
      <c r="B2765" s="5">
        <v>45323</v>
      </c>
      <c r="C2765" s="5" t="str">
        <f t="shared" si="129"/>
        <v>Feb</v>
      </c>
      <c r="D2765" s="5" t="str">
        <f t="shared" si="130"/>
        <v>2024</v>
      </c>
      <c r="E2765" s="3" t="s">
        <v>5205</v>
      </c>
      <c r="F2765" s="3" t="s">
        <v>17</v>
      </c>
      <c r="G2765" s="3" t="s">
        <v>51</v>
      </c>
      <c r="H2765" s="3" t="s">
        <v>13</v>
      </c>
      <c r="I2765" s="3" t="s">
        <v>91</v>
      </c>
      <c r="J2765" s="3" t="s">
        <v>2662</v>
      </c>
      <c r="K2765" s="3">
        <v>1</v>
      </c>
      <c r="L2765" s="3">
        <v>52476</v>
      </c>
      <c r="M2765" s="3">
        <f t="shared" si="131"/>
        <v>52476</v>
      </c>
      <c r="N2765" s="6">
        <f>Table2[[#This Row],[revenue]]/Table2[[#This Row],[Order ID]]</f>
        <v>4.1112503917267311</v>
      </c>
      <c r="O2765" s="3" t="str" cm="1">
        <f t="array" ref="O2765">_xlfn.IFS(M2765&lt;=150000,"regular",M2765&lt;=300000,"premium",M2765&lt;=500000,"VIP")</f>
        <v>regular</v>
      </c>
    </row>
    <row r="2766" spans="1:15" x14ac:dyDescent="0.25">
      <c r="A2766" s="3">
        <v>12765</v>
      </c>
      <c r="B2766" s="5">
        <v>45564</v>
      </c>
      <c r="C2766" s="5" t="str">
        <f t="shared" si="129"/>
        <v>Sep</v>
      </c>
      <c r="D2766" s="5" t="str">
        <f t="shared" si="130"/>
        <v>2024</v>
      </c>
      <c r="E2766" s="3" t="s">
        <v>5206</v>
      </c>
      <c r="F2766" s="3" t="s">
        <v>33</v>
      </c>
      <c r="G2766" s="3" t="s">
        <v>94</v>
      </c>
      <c r="H2766" s="3" t="s">
        <v>77</v>
      </c>
      <c r="I2766" s="3" t="s">
        <v>81</v>
      </c>
      <c r="J2766" s="3" t="s">
        <v>5207</v>
      </c>
      <c r="K2766" s="3">
        <v>3</v>
      </c>
      <c r="L2766" s="3">
        <v>34517</v>
      </c>
      <c r="M2766" s="3">
        <f t="shared" si="131"/>
        <v>103551</v>
      </c>
      <c r="N2766" s="6">
        <f>Table2[[#This Row],[revenue]]/Table2[[#This Row],[Order ID]]</f>
        <v>8.1121034077555816</v>
      </c>
      <c r="O2766" s="3" t="str" cm="1">
        <f t="array" ref="O2766">_xlfn.IFS(M2766&lt;=150000,"regular",M2766&lt;=300000,"premium",M2766&lt;=500000,"VIP")</f>
        <v>regular</v>
      </c>
    </row>
    <row r="2767" spans="1:15" x14ac:dyDescent="0.25">
      <c r="A2767" s="3">
        <v>12766</v>
      </c>
      <c r="B2767" s="5">
        <v>45623</v>
      </c>
      <c r="C2767" s="5" t="str">
        <f t="shared" si="129"/>
        <v>Nov</v>
      </c>
      <c r="D2767" s="5" t="str">
        <f t="shared" si="130"/>
        <v>2024</v>
      </c>
      <c r="E2767" s="3" t="s">
        <v>5208</v>
      </c>
      <c r="F2767" s="3" t="s">
        <v>23</v>
      </c>
      <c r="G2767" s="3" t="s">
        <v>76</v>
      </c>
      <c r="H2767" s="3" t="s">
        <v>19</v>
      </c>
      <c r="I2767" s="3" t="s">
        <v>124</v>
      </c>
      <c r="J2767" s="3" t="s">
        <v>5209</v>
      </c>
      <c r="K2767" s="3">
        <v>3</v>
      </c>
      <c r="L2767" s="3">
        <v>63667</v>
      </c>
      <c r="M2767" s="3">
        <f t="shared" si="131"/>
        <v>191001</v>
      </c>
      <c r="N2767" s="6">
        <f>Table2[[#This Row],[revenue]]/Table2[[#This Row],[Order ID]]</f>
        <v>14.961695127682908</v>
      </c>
      <c r="O2767" s="3" t="str" cm="1">
        <f t="array" ref="O2767">_xlfn.IFS(M2767&lt;=150000,"regular",M2767&lt;=300000,"premium",M2767&lt;=500000,"VIP")</f>
        <v>premium</v>
      </c>
    </row>
    <row r="2768" spans="1:15" x14ac:dyDescent="0.25">
      <c r="A2768" s="3">
        <v>12767</v>
      </c>
      <c r="B2768" s="5">
        <v>45280</v>
      </c>
      <c r="C2768" s="5" t="str">
        <f t="shared" si="129"/>
        <v>Dec</v>
      </c>
      <c r="D2768" s="5" t="str">
        <f t="shared" si="130"/>
        <v>2023</v>
      </c>
      <c r="E2768" s="3" t="s">
        <v>57</v>
      </c>
      <c r="F2768" s="3" t="s">
        <v>11</v>
      </c>
      <c r="G2768" s="3" t="s">
        <v>165</v>
      </c>
      <c r="H2768" s="3" t="s">
        <v>87</v>
      </c>
      <c r="I2768" s="3" t="s">
        <v>174</v>
      </c>
      <c r="J2768" s="3" t="s">
        <v>580</v>
      </c>
      <c r="K2768" s="3">
        <v>1</v>
      </c>
      <c r="L2768" s="3">
        <v>42848</v>
      </c>
      <c r="M2768" s="3">
        <f t="shared" si="131"/>
        <v>42848</v>
      </c>
      <c r="N2768" s="6">
        <f>Table2[[#This Row],[revenue]]/Table2[[#This Row],[Order ID]]</f>
        <v>3.3561525808725619</v>
      </c>
      <c r="O2768" s="3" t="str" cm="1">
        <f t="array" ref="O2768">_xlfn.IFS(M2768&lt;=150000,"regular",M2768&lt;=300000,"premium",M2768&lt;=500000,"VIP")</f>
        <v>regular</v>
      </c>
    </row>
    <row r="2769" spans="1:15" x14ac:dyDescent="0.25">
      <c r="A2769" s="3">
        <v>12768</v>
      </c>
      <c r="B2769" s="5">
        <v>45594</v>
      </c>
      <c r="C2769" s="5" t="str">
        <f t="shared" si="129"/>
        <v>Oct</v>
      </c>
      <c r="D2769" s="5" t="str">
        <f t="shared" si="130"/>
        <v>2024</v>
      </c>
      <c r="E2769" s="3" t="s">
        <v>5210</v>
      </c>
      <c r="F2769" s="3" t="s">
        <v>33</v>
      </c>
      <c r="G2769" s="3" t="s">
        <v>34</v>
      </c>
      <c r="H2769" s="3" t="s">
        <v>62</v>
      </c>
      <c r="I2769" s="3" t="s">
        <v>114</v>
      </c>
      <c r="J2769" s="3" t="s">
        <v>5211</v>
      </c>
      <c r="K2769" s="3">
        <v>3</v>
      </c>
      <c r="L2769" s="3">
        <v>43225</v>
      </c>
      <c r="M2769" s="3">
        <f t="shared" si="131"/>
        <v>129675</v>
      </c>
      <c r="N2769" s="6">
        <f>Table2[[#This Row],[revenue]]/Table2[[#This Row],[Order ID]]</f>
        <v>10.15625</v>
      </c>
      <c r="O2769" s="3" t="str" cm="1">
        <f t="array" ref="O2769">_xlfn.IFS(M2769&lt;=150000,"regular",M2769&lt;=300000,"premium",M2769&lt;=500000,"VIP")</f>
        <v>regular</v>
      </c>
    </row>
    <row r="2770" spans="1:15" x14ac:dyDescent="0.25">
      <c r="A2770" s="3">
        <v>12769</v>
      </c>
      <c r="B2770" s="5">
        <v>45864</v>
      </c>
      <c r="C2770" s="5" t="str">
        <f t="shared" si="129"/>
        <v>Jul</v>
      </c>
      <c r="D2770" s="5" t="str">
        <f t="shared" si="130"/>
        <v>2025</v>
      </c>
      <c r="E2770" s="3" t="s">
        <v>5212</v>
      </c>
      <c r="F2770" s="3" t="s">
        <v>23</v>
      </c>
      <c r="G2770" s="3" t="s">
        <v>76</v>
      </c>
      <c r="H2770" s="3" t="s">
        <v>39</v>
      </c>
      <c r="I2770" s="3" t="s">
        <v>192</v>
      </c>
      <c r="J2770" s="3" t="s">
        <v>5213</v>
      </c>
      <c r="K2770" s="3">
        <v>1</v>
      </c>
      <c r="L2770" s="3">
        <v>2293</v>
      </c>
      <c r="M2770" s="3">
        <f t="shared" si="131"/>
        <v>2293</v>
      </c>
      <c r="N2770" s="6">
        <f>Table2[[#This Row],[revenue]]/Table2[[#This Row],[Order ID]]</f>
        <v>0.17957553449761141</v>
      </c>
      <c r="O2770" s="3" t="str" cm="1">
        <f t="array" ref="O2770">_xlfn.IFS(M2770&lt;=150000,"regular",M2770&lt;=300000,"premium",M2770&lt;=500000,"VIP")</f>
        <v>regular</v>
      </c>
    </row>
    <row r="2771" spans="1:15" x14ac:dyDescent="0.25">
      <c r="A2771" s="3">
        <v>12770</v>
      </c>
      <c r="B2771" s="5">
        <v>45246</v>
      </c>
      <c r="C2771" s="5" t="str">
        <f t="shared" si="129"/>
        <v>Nov</v>
      </c>
      <c r="D2771" s="5" t="str">
        <f t="shared" si="130"/>
        <v>2023</v>
      </c>
      <c r="E2771" s="3" t="s">
        <v>5214</v>
      </c>
      <c r="F2771" s="3" t="s">
        <v>23</v>
      </c>
      <c r="G2771" s="3" t="s">
        <v>24</v>
      </c>
      <c r="H2771" s="3" t="s">
        <v>77</v>
      </c>
      <c r="I2771" s="3" t="s">
        <v>81</v>
      </c>
      <c r="J2771" s="3" t="s">
        <v>5215</v>
      </c>
      <c r="K2771" s="3">
        <v>3</v>
      </c>
      <c r="L2771" s="3">
        <v>63870</v>
      </c>
      <c r="M2771" s="3">
        <f t="shared" si="131"/>
        <v>191610</v>
      </c>
      <c r="N2771" s="6">
        <f>Table2[[#This Row],[revenue]]/Table2[[#This Row],[Order ID]]</f>
        <v>15.004698512137823</v>
      </c>
      <c r="O2771" s="3" t="str" cm="1">
        <f t="array" ref="O2771">_xlfn.IFS(M2771&lt;=150000,"regular",M2771&lt;=300000,"premium",M2771&lt;=500000,"VIP")</f>
        <v>premium</v>
      </c>
    </row>
    <row r="2772" spans="1:15" x14ac:dyDescent="0.25">
      <c r="A2772" s="3">
        <v>12771</v>
      </c>
      <c r="B2772" s="5">
        <v>45462</v>
      </c>
      <c r="C2772" s="5" t="str">
        <f t="shared" si="129"/>
        <v>Jun</v>
      </c>
      <c r="D2772" s="5" t="str">
        <f t="shared" si="130"/>
        <v>2024</v>
      </c>
      <c r="E2772" s="3" t="s">
        <v>5216</v>
      </c>
      <c r="F2772" s="3" t="s">
        <v>11</v>
      </c>
      <c r="G2772" s="3" t="s">
        <v>61</v>
      </c>
      <c r="H2772" s="3" t="s">
        <v>67</v>
      </c>
      <c r="I2772" s="3" t="s">
        <v>298</v>
      </c>
      <c r="J2772" s="3" t="s">
        <v>5217</v>
      </c>
      <c r="K2772" s="3">
        <v>4</v>
      </c>
      <c r="L2772" s="3">
        <v>59205</v>
      </c>
      <c r="M2772" s="3">
        <f t="shared" si="131"/>
        <v>236820</v>
      </c>
      <c r="N2772" s="6">
        <f>Table2[[#This Row],[revenue]]/Table2[[#This Row],[Order ID]]</f>
        <v>18.543575287761335</v>
      </c>
      <c r="O2772" s="3" t="str" cm="1">
        <f t="array" ref="O2772">_xlfn.IFS(M2772&lt;=150000,"regular",M2772&lt;=300000,"premium",M2772&lt;=500000,"VIP")</f>
        <v>premium</v>
      </c>
    </row>
    <row r="2773" spans="1:15" x14ac:dyDescent="0.25">
      <c r="A2773" s="3">
        <v>12772</v>
      </c>
      <c r="B2773" s="5">
        <v>45290</v>
      </c>
      <c r="C2773" s="5" t="str">
        <f t="shared" si="129"/>
        <v>Dec</v>
      </c>
      <c r="D2773" s="5" t="str">
        <f t="shared" si="130"/>
        <v>2023</v>
      </c>
      <c r="E2773" s="3" t="s">
        <v>5218</v>
      </c>
      <c r="F2773" s="3" t="s">
        <v>23</v>
      </c>
      <c r="G2773" s="3" t="s">
        <v>76</v>
      </c>
      <c r="H2773" s="3" t="s">
        <v>19</v>
      </c>
      <c r="I2773" s="3" t="s">
        <v>124</v>
      </c>
      <c r="J2773" s="3" t="s">
        <v>4627</v>
      </c>
      <c r="K2773" s="3">
        <v>5</v>
      </c>
      <c r="L2773" s="3">
        <v>75327</v>
      </c>
      <c r="M2773" s="3">
        <f t="shared" si="131"/>
        <v>376635</v>
      </c>
      <c r="N2773" s="6">
        <f>Table2[[#This Row],[revenue]]/Table2[[#This Row],[Order ID]]</f>
        <v>29.489116818039463</v>
      </c>
      <c r="O2773" s="3" t="str" cm="1">
        <f t="array" ref="O2773">_xlfn.IFS(M2773&lt;=150000,"regular",M2773&lt;=300000,"premium",M2773&lt;=500000,"VIP")</f>
        <v>VIP</v>
      </c>
    </row>
    <row r="2774" spans="1:15" x14ac:dyDescent="0.25">
      <c r="A2774" s="3">
        <v>12773</v>
      </c>
      <c r="B2774" s="5">
        <v>45685</v>
      </c>
      <c r="C2774" s="5" t="str">
        <f t="shared" si="129"/>
        <v>Jan</v>
      </c>
      <c r="D2774" s="5" t="str">
        <f t="shared" si="130"/>
        <v>2025</v>
      </c>
      <c r="E2774" s="3" t="s">
        <v>5219</v>
      </c>
      <c r="F2774" s="3" t="s">
        <v>23</v>
      </c>
      <c r="G2774" s="3" t="s">
        <v>105</v>
      </c>
      <c r="H2774" s="3" t="s">
        <v>19</v>
      </c>
      <c r="I2774" s="3" t="s">
        <v>30</v>
      </c>
      <c r="J2774" s="3" t="s">
        <v>5220</v>
      </c>
      <c r="K2774" s="3">
        <v>4</v>
      </c>
      <c r="L2774" s="3">
        <v>30064</v>
      </c>
      <c r="M2774" s="3">
        <f t="shared" si="131"/>
        <v>120256</v>
      </c>
      <c r="N2774" s="6">
        <f>Table2[[#This Row],[revenue]]/Table2[[#This Row],[Order ID]]</f>
        <v>9.4148594691928285</v>
      </c>
      <c r="O2774" s="3" t="str" cm="1">
        <f t="array" ref="O2774">_xlfn.IFS(M2774&lt;=150000,"regular",M2774&lt;=300000,"premium",M2774&lt;=500000,"VIP")</f>
        <v>regular</v>
      </c>
    </row>
    <row r="2775" spans="1:15" x14ac:dyDescent="0.25">
      <c r="A2775" s="3">
        <v>12774</v>
      </c>
      <c r="B2775" s="5">
        <v>45581</v>
      </c>
      <c r="C2775" s="5" t="str">
        <f t="shared" si="129"/>
        <v>Oct</v>
      </c>
      <c r="D2775" s="5" t="str">
        <f t="shared" si="130"/>
        <v>2024</v>
      </c>
      <c r="E2775" s="3" t="s">
        <v>5221</v>
      </c>
      <c r="F2775" s="3" t="s">
        <v>11</v>
      </c>
      <c r="G2775" s="3" t="s">
        <v>61</v>
      </c>
      <c r="H2775" s="3" t="s">
        <v>62</v>
      </c>
      <c r="I2775" s="3" t="s">
        <v>63</v>
      </c>
      <c r="J2775" s="3" t="s">
        <v>5222</v>
      </c>
      <c r="K2775" s="3">
        <v>2</v>
      </c>
      <c r="L2775" s="3">
        <v>28137</v>
      </c>
      <c r="M2775" s="3">
        <f t="shared" si="131"/>
        <v>56274</v>
      </c>
      <c r="N2775" s="6">
        <f>Table2[[#This Row],[revenue]]/Table2[[#This Row],[Order ID]]</f>
        <v>4.4053546265852512</v>
      </c>
      <c r="O2775" s="3" t="str" cm="1">
        <f t="array" ref="O2775">_xlfn.IFS(M2775&lt;=150000,"regular",M2775&lt;=300000,"premium",M2775&lt;=500000,"VIP")</f>
        <v>regular</v>
      </c>
    </row>
    <row r="2776" spans="1:15" x14ac:dyDescent="0.25">
      <c r="A2776" s="3">
        <v>12775</v>
      </c>
      <c r="B2776" s="5">
        <v>45243</v>
      </c>
      <c r="C2776" s="5" t="str">
        <f t="shared" si="129"/>
        <v>Nov</v>
      </c>
      <c r="D2776" s="5" t="str">
        <f t="shared" si="130"/>
        <v>2023</v>
      </c>
      <c r="E2776" s="3" t="s">
        <v>5223</v>
      </c>
      <c r="F2776" s="3" t="s">
        <v>33</v>
      </c>
      <c r="G2776" s="3" t="s">
        <v>43</v>
      </c>
      <c r="H2776" s="3" t="s">
        <v>13</v>
      </c>
      <c r="I2776" s="3" t="s">
        <v>14</v>
      </c>
      <c r="J2776" s="3" t="s">
        <v>5224</v>
      </c>
      <c r="K2776" s="3">
        <v>3</v>
      </c>
      <c r="L2776" s="3">
        <v>6900</v>
      </c>
      <c r="M2776" s="3">
        <f t="shared" si="131"/>
        <v>20700</v>
      </c>
      <c r="N2776" s="6">
        <f>Table2[[#This Row],[revenue]]/Table2[[#This Row],[Order ID]]</f>
        <v>1.6203522504892367</v>
      </c>
      <c r="O2776" s="3" t="str" cm="1">
        <f t="array" ref="O2776">_xlfn.IFS(M2776&lt;=150000,"regular",M2776&lt;=300000,"premium",M2776&lt;=500000,"VIP")</f>
        <v>regular</v>
      </c>
    </row>
    <row r="2777" spans="1:15" x14ac:dyDescent="0.25">
      <c r="A2777" s="3">
        <v>12776</v>
      </c>
      <c r="B2777" s="5">
        <v>45917</v>
      </c>
      <c r="C2777" s="5" t="str">
        <f t="shared" si="129"/>
        <v>Sep</v>
      </c>
      <c r="D2777" s="5" t="str">
        <f t="shared" si="130"/>
        <v>2025</v>
      </c>
      <c r="E2777" s="3" t="s">
        <v>5225</v>
      </c>
      <c r="F2777" s="3" t="s">
        <v>33</v>
      </c>
      <c r="G2777" s="3" t="s">
        <v>43</v>
      </c>
      <c r="H2777" s="3" t="s">
        <v>25</v>
      </c>
      <c r="I2777" s="3" t="s">
        <v>95</v>
      </c>
      <c r="J2777" s="3" t="s">
        <v>5226</v>
      </c>
      <c r="K2777" s="3">
        <v>3</v>
      </c>
      <c r="L2777" s="3">
        <v>67774</v>
      </c>
      <c r="M2777" s="3">
        <f t="shared" si="131"/>
        <v>203322</v>
      </c>
      <c r="N2777" s="6">
        <f>Table2[[#This Row],[revenue]]/Table2[[#This Row],[Order ID]]</f>
        <v>15.914370695053226</v>
      </c>
      <c r="O2777" s="3" t="str" cm="1">
        <f t="array" ref="O2777">_xlfn.IFS(M2777&lt;=150000,"regular",M2777&lt;=300000,"premium",M2777&lt;=500000,"VIP")</f>
        <v>premium</v>
      </c>
    </row>
    <row r="2778" spans="1:15" x14ac:dyDescent="0.25">
      <c r="A2778" s="3">
        <v>12777</v>
      </c>
      <c r="B2778" s="5">
        <v>45364</v>
      </c>
      <c r="C2778" s="5" t="str">
        <f t="shared" si="129"/>
        <v>Mar</v>
      </c>
      <c r="D2778" s="5" t="str">
        <f t="shared" si="130"/>
        <v>2024</v>
      </c>
      <c r="E2778" s="3" t="s">
        <v>5227</v>
      </c>
      <c r="F2778" s="3" t="s">
        <v>23</v>
      </c>
      <c r="G2778" s="3" t="s">
        <v>105</v>
      </c>
      <c r="H2778" s="3" t="s">
        <v>77</v>
      </c>
      <c r="I2778" s="3" t="s">
        <v>109</v>
      </c>
      <c r="J2778" s="3" t="s">
        <v>5228</v>
      </c>
      <c r="K2778" s="3">
        <v>1</v>
      </c>
      <c r="L2778" s="3">
        <v>34271</v>
      </c>
      <c r="M2778" s="3">
        <f t="shared" si="131"/>
        <v>34271</v>
      </c>
      <c r="N2778" s="6">
        <f>Table2[[#This Row],[revenue]]/Table2[[#This Row],[Order ID]]</f>
        <v>2.682241527745167</v>
      </c>
      <c r="O2778" s="3" t="str" cm="1">
        <f t="array" ref="O2778">_xlfn.IFS(M2778&lt;=150000,"regular",M2778&lt;=300000,"premium",M2778&lt;=500000,"VIP")</f>
        <v>regular</v>
      </c>
    </row>
    <row r="2779" spans="1:15" x14ac:dyDescent="0.25">
      <c r="A2779" s="3">
        <v>12778</v>
      </c>
      <c r="B2779" s="5">
        <v>45857</v>
      </c>
      <c r="C2779" s="5" t="str">
        <f t="shared" si="129"/>
        <v>Jul</v>
      </c>
      <c r="D2779" s="5" t="str">
        <f t="shared" si="130"/>
        <v>2025</v>
      </c>
      <c r="E2779" s="3" t="s">
        <v>5229</v>
      </c>
      <c r="F2779" s="3" t="s">
        <v>23</v>
      </c>
      <c r="G2779" s="3" t="s">
        <v>24</v>
      </c>
      <c r="H2779" s="3" t="s">
        <v>67</v>
      </c>
      <c r="I2779" s="3" t="s">
        <v>231</v>
      </c>
      <c r="J2779" s="3" t="s">
        <v>5230</v>
      </c>
      <c r="K2779" s="3">
        <v>1</v>
      </c>
      <c r="L2779" s="3">
        <v>26851</v>
      </c>
      <c r="M2779" s="3">
        <f t="shared" si="131"/>
        <v>26851</v>
      </c>
      <c r="N2779" s="6">
        <f>Table2[[#This Row],[revenue]]/Table2[[#This Row],[Order ID]]</f>
        <v>2.1013460635467207</v>
      </c>
      <c r="O2779" s="3" t="str" cm="1">
        <f t="array" ref="O2779">_xlfn.IFS(M2779&lt;=150000,"regular",M2779&lt;=300000,"premium",M2779&lt;=500000,"VIP")</f>
        <v>regular</v>
      </c>
    </row>
    <row r="2780" spans="1:15" x14ac:dyDescent="0.25">
      <c r="A2780" s="3">
        <v>12779</v>
      </c>
      <c r="B2780" s="5">
        <v>45526</v>
      </c>
      <c r="C2780" s="5" t="str">
        <f t="shared" si="129"/>
        <v>Aug</v>
      </c>
      <c r="D2780" s="5" t="str">
        <f t="shared" si="130"/>
        <v>2024</v>
      </c>
      <c r="E2780" s="3" t="s">
        <v>5231</v>
      </c>
      <c r="F2780" s="3" t="s">
        <v>17</v>
      </c>
      <c r="G2780" s="3" t="s">
        <v>47</v>
      </c>
      <c r="H2780" s="3" t="s">
        <v>13</v>
      </c>
      <c r="I2780" s="3" t="s">
        <v>91</v>
      </c>
      <c r="J2780" s="3" t="s">
        <v>5232</v>
      </c>
      <c r="K2780" s="3">
        <v>4</v>
      </c>
      <c r="L2780" s="3">
        <v>46408</v>
      </c>
      <c r="M2780" s="3">
        <f t="shared" si="131"/>
        <v>185632</v>
      </c>
      <c r="N2780" s="6">
        <f>Table2[[#This Row],[revenue]]/Table2[[#This Row],[Order ID]]</f>
        <v>14.526332263870412</v>
      </c>
      <c r="O2780" s="3" t="str" cm="1">
        <f t="array" ref="O2780">_xlfn.IFS(M2780&lt;=150000,"regular",M2780&lt;=300000,"premium",M2780&lt;=500000,"VIP")</f>
        <v>premium</v>
      </c>
    </row>
    <row r="2781" spans="1:15" x14ac:dyDescent="0.25">
      <c r="A2781" s="3">
        <v>12780</v>
      </c>
      <c r="B2781" s="5">
        <v>45725</v>
      </c>
      <c r="C2781" s="5" t="str">
        <f t="shared" si="129"/>
        <v>Mar</v>
      </c>
      <c r="D2781" s="5" t="str">
        <f t="shared" si="130"/>
        <v>2025</v>
      </c>
      <c r="E2781" s="3" t="s">
        <v>5233</v>
      </c>
      <c r="F2781" s="3" t="s">
        <v>33</v>
      </c>
      <c r="G2781" s="3" t="s">
        <v>34</v>
      </c>
      <c r="H2781" s="3" t="s">
        <v>87</v>
      </c>
      <c r="I2781" s="3" t="s">
        <v>88</v>
      </c>
      <c r="J2781" s="3" t="s">
        <v>5234</v>
      </c>
      <c r="K2781" s="3">
        <v>2</v>
      </c>
      <c r="L2781" s="3">
        <v>36552</v>
      </c>
      <c r="M2781" s="3">
        <f t="shared" si="131"/>
        <v>73104</v>
      </c>
      <c r="N2781" s="6">
        <f>Table2[[#This Row],[revenue]]/Table2[[#This Row],[Order ID]]</f>
        <v>5.7201877934272298</v>
      </c>
      <c r="O2781" s="3" t="str" cm="1">
        <f t="array" ref="O2781">_xlfn.IFS(M2781&lt;=150000,"regular",M2781&lt;=300000,"premium",M2781&lt;=500000,"VIP")</f>
        <v>regular</v>
      </c>
    </row>
    <row r="2782" spans="1:15" x14ac:dyDescent="0.25">
      <c r="A2782" s="3">
        <v>12781</v>
      </c>
      <c r="B2782" s="5">
        <v>45361</v>
      </c>
      <c r="C2782" s="5" t="str">
        <f t="shared" si="129"/>
        <v>Mar</v>
      </c>
      <c r="D2782" s="5" t="str">
        <f t="shared" si="130"/>
        <v>2024</v>
      </c>
      <c r="E2782" s="3" t="s">
        <v>5235</v>
      </c>
      <c r="F2782" s="3" t="s">
        <v>23</v>
      </c>
      <c r="G2782" s="3" t="s">
        <v>105</v>
      </c>
      <c r="H2782" s="3" t="s">
        <v>35</v>
      </c>
      <c r="I2782" s="3" t="s">
        <v>179</v>
      </c>
      <c r="J2782" s="3" t="s">
        <v>5236</v>
      </c>
      <c r="K2782" s="3">
        <v>1</v>
      </c>
      <c r="L2782" s="3">
        <v>54053</v>
      </c>
      <c r="M2782" s="3">
        <f t="shared" si="131"/>
        <v>54053</v>
      </c>
      <c r="N2782" s="6">
        <f>Table2[[#This Row],[revenue]]/Table2[[#This Row],[Order ID]]</f>
        <v>4.2291682966903998</v>
      </c>
      <c r="O2782" s="3" t="str" cm="1">
        <f t="array" ref="O2782">_xlfn.IFS(M2782&lt;=150000,"regular",M2782&lt;=300000,"premium",M2782&lt;=500000,"VIP")</f>
        <v>regular</v>
      </c>
    </row>
    <row r="2783" spans="1:15" x14ac:dyDescent="0.25">
      <c r="A2783" s="3">
        <v>12782</v>
      </c>
      <c r="B2783" s="5">
        <v>45302</v>
      </c>
      <c r="C2783" s="5" t="str">
        <f t="shared" si="129"/>
        <v>Jan</v>
      </c>
      <c r="D2783" s="5" t="str">
        <f t="shared" si="130"/>
        <v>2024</v>
      </c>
      <c r="E2783" s="3" t="s">
        <v>5237</v>
      </c>
      <c r="F2783" s="3" t="s">
        <v>23</v>
      </c>
      <c r="G2783" s="3" t="s">
        <v>24</v>
      </c>
      <c r="H2783" s="3" t="s">
        <v>25</v>
      </c>
      <c r="I2783" s="3" t="s">
        <v>313</v>
      </c>
      <c r="J2783" s="3" t="s">
        <v>2484</v>
      </c>
      <c r="K2783" s="3">
        <v>5</v>
      </c>
      <c r="L2783" s="3">
        <v>67303</v>
      </c>
      <c r="M2783" s="3">
        <f t="shared" si="131"/>
        <v>336515</v>
      </c>
      <c r="N2783" s="6">
        <f>Table2[[#This Row],[revenue]]/Table2[[#This Row],[Order ID]]</f>
        <v>26.327257080269128</v>
      </c>
      <c r="O2783" s="3" t="str" cm="1">
        <f t="array" ref="O2783">_xlfn.IFS(M2783&lt;=150000,"regular",M2783&lt;=300000,"premium",M2783&lt;=500000,"VIP")</f>
        <v>VIP</v>
      </c>
    </row>
    <row r="2784" spans="1:15" x14ac:dyDescent="0.25">
      <c r="A2784" s="3">
        <v>12783</v>
      </c>
      <c r="B2784" s="5">
        <v>45379</v>
      </c>
      <c r="C2784" s="5" t="str">
        <f t="shared" si="129"/>
        <v>Mar</v>
      </c>
      <c r="D2784" s="5" t="str">
        <f t="shared" si="130"/>
        <v>2024</v>
      </c>
      <c r="E2784" s="3" t="s">
        <v>5238</v>
      </c>
      <c r="F2784" s="3" t="s">
        <v>23</v>
      </c>
      <c r="G2784" s="3" t="s">
        <v>135</v>
      </c>
      <c r="H2784" s="3" t="s">
        <v>35</v>
      </c>
      <c r="I2784" s="3" t="s">
        <v>36</v>
      </c>
      <c r="J2784" s="3" t="s">
        <v>2660</v>
      </c>
      <c r="K2784" s="3">
        <v>3</v>
      </c>
      <c r="L2784" s="3">
        <v>63091</v>
      </c>
      <c r="M2784" s="3">
        <f t="shared" si="131"/>
        <v>189273</v>
      </c>
      <c r="N2784" s="6">
        <f>Table2[[#This Row],[revenue]]/Table2[[#This Row],[Order ID]]</f>
        <v>14.806618164750059</v>
      </c>
      <c r="O2784" s="3" t="str" cm="1">
        <f t="array" ref="O2784">_xlfn.IFS(M2784&lt;=150000,"regular",M2784&lt;=300000,"premium",M2784&lt;=500000,"VIP")</f>
        <v>premium</v>
      </c>
    </row>
    <row r="2785" spans="1:15" x14ac:dyDescent="0.25">
      <c r="A2785" s="3">
        <v>12784</v>
      </c>
      <c r="B2785" s="5">
        <v>45599</v>
      </c>
      <c r="C2785" s="5" t="str">
        <f t="shared" si="129"/>
        <v>Nov</v>
      </c>
      <c r="D2785" s="5" t="str">
        <f t="shared" si="130"/>
        <v>2024</v>
      </c>
      <c r="E2785" s="3" t="s">
        <v>5239</v>
      </c>
      <c r="F2785" s="3" t="s">
        <v>23</v>
      </c>
      <c r="G2785" s="3" t="s">
        <v>135</v>
      </c>
      <c r="H2785" s="3" t="s">
        <v>25</v>
      </c>
      <c r="I2785" s="3" t="s">
        <v>313</v>
      </c>
      <c r="J2785" s="3" t="s">
        <v>2484</v>
      </c>
      <c r="K2785" s="3">
        <v>5</v>
      </c>
      <c r="L2785" s="3">
        <v>3928</v>
      </c>
      <c r="M2785" s="3">
        <f t="shared" si="131"/>
        <v>19640</v>
      </c>
      <c r="N2785" s="6">
        <f>Table2[[#This Row],[revenue]]/Table2[[#This Row],[Order ID]]</f>
        <v>1.5362953692115144</v>
      </c>
      <c r="O2785" s="3" t="str" cm="1">
        <f t="array" ref="O2785">_xlfn.IFS(M2785&lt;=150000,"regular",M2785&lt;=300000,"premium",M2785&lt;=500000,"VIP")</f>
        <v>regular</v>
      </c>
    </row>
    <row r="2786" spans="1:15" x14ac:dyDescent="0.25">
      <c r="A2786" s="3">
        <v>12785</v>
      </c>
      <c r="B2786" s="5">
        <v>45591</v>
      </c>
      <c r="C2786" s="5" t="str">
        <f t="shared" si="129"/>
        <v>Oct</v>
      </c>
      <c r="D2786" s="5" t="str">
        <f t="shared" si="130"/>
        <v>2024</v>
      </c>
      <c r="E2786" s="3" t="s">
        <v>5240</v>
      </c>
      <c r="F2786" s="3" t="s">
        <v>33</v>
      </c>
      <c r="G2786" s="3" t="s">
        <v>101</v>
      </c>
      <c r="H2786" s="3" t="s">
        <v>77</v>
      </c>
      <c r="I2786" s="3" t="s">
        <v>109</v>
      </c>
      <c r="J2786" s="3" t="s">
        <v>5241</v>
      </c>
      <c r="K2786" s="3">
        <v>3</v>
      </c>
      <c r="L2786" s="3">
        <v>52436</v>
      </c>
      <c r="M2786" s="3">
        <f t="shared" si="131"/>
        <v>157308</v>
      </c>
      <c r="N2786" s="6">
        <f>Table2[[#This Row],[revenue]]/Table2[[#This Row],[Order ID]]</f>
        <v>12.304106374657803</v>
      </c>
      <c r="O2786" s="3" t="str" cm="1">
        <f t="array" ref="O2786">_xlfn.IFS(M2786&lt;=150000,"regular",M2786&lt;=300000,"premium",M2786&lt;=500000,"VIP")</f>
        <v>premium</v>
      </c>
    </row>
    <row r="2787" spans="1:15" x14ac:dyDescent="0.25">
      <c r="A2787" s="3">
        <v>12786</v>
      </c>
      <c r="B2787" s="5">
        <v>45715</v>
      </c>
      <c r="C2787" s="5" t="str">
        <f t="shared" si="129"/>
        <v>Feb</v>
      </c>
      <c r="D2787" s="5" t="str">
        <f t="shared" si="130"/>
        <v>2025</v>
      </c>
      <c r="E2787" s="3" t="s">
        <v>5242</v>
      </c>
      <c r="F2787" s="3" t="s">
        <v>11</v>
      </c>
      <c r="G2787" s="3" t="s">
        <v>12</v>
      </c>
      <c r="H2787" s="3" t="s">
        <v>39</v>
      </c>
      <c r="I2787" s="3" t="s">
        <v>192</v>
      </c>
      <c r="J2787" s="3" t="s">
        <v>4010</v>
      </c>
      <c r="K2787" s="3">
        <v>1</v>
      </c>
      <c r="L2787" s="3">
        <v>6107</v>
      </c>
      <c r="M2787" s="3">
        <f t="shared" si="131"/>
        <v>6107</v>
      </c>
      <c r="N2787" s="6">
        <f>Table2[[#This Row],[revenue]]/Table2[[#This Row],[Order ID]]</f>
        <v>0.47763178476458629</v>
      </c>
      <c r="O2787" s="3" t="str" cm="1">
        <f t="array" ref="O2787">_xlfn.IFS(M2787&lt;=150000,"regular",M2787&lt;=300000,"premium",M2787&lt;=500000,"VIP")</f>
        <v>regular</v>
      </c>
    </row>
    <row r="2788" spans="1:15" x14ac:dyDescent="0.25">
      <c r="A2788" s="3">
        <v>12787</v>
      </c>
      <c r="B2788" s="5">
        <v>45861</v>
      </c>
      <c r="C2788" s="5" t="str">
        <f t="shared" si="129"/>
        <v>Jul</v>
      </c>
      <c r="D2788" s="5" t="str">
        <f t="shared" si="130"/>
        <v>2025</v>
      </c>
      <c r="E2788" s="3" t="s">
        <v>5243</v>
      </c>
      <c r="F2788" s="3" t="s">
        <v>23</v>
      </c>
      <c r="G2788" s="3" t="s">
        <v>24</v>
      </c>
      <c r="H2788" s="3" t="s">
        <v>39</v>
      </c>
      <c r="I2788" s="3" t="s">
        <v>117</v>
      </c>
      <c r="J2788" s="3" t="s">
        <v>118</v>
      </c>
      <c r="K2788" s="3">
        <v>2</v>
      </c>
      <c r="L2788" s="3">
        <v>23314</v>
      </c>
      <c r="M2788" s="3">
        <f t="shared" si="131"/>
        <v>46628</v>
      </c>
      <c r="N2788" s="6">
        <f>Table2[[#This Row],[revenue]]/Table2[[#This Row],[Order ID]]</f>
        <v>3.6465159928051927</v>
      </c>
      <c r="O2788" s="3" t="str" cm="1">
        <f t="array" ref="O2788">_xlfn.IFS(M2788&lt;=150000,"regular",M2788&lt;=300000,"premium",M2788&lt;=500000,"VIP")</f>
        <v>regular</v>
      </c>
    </row>
    <row r="2789" spans="1:15" x14ac:dyDescent="0.25">
      <c r="A2789" s="3">
        <v>12788</v>
      </c>
      <c r="B2789" s="5">
        <v>45481</v>
      </c>
      <c r="C2789" s="5" t="str">
        <f t="shared" si="129"/>
        <v>Jul</v>
      </c>
      <c r="D2789" s="5" t="str">
        <f t="shared" si="130"/>
        <v>2024</v>
      </c>
      <c r="E2789" s="3" t="s">
        <v>5244</v>
      </c>
      <c r="F2789" s="3" t="s">
        <v>11</v>
      </c>
      <c r="G2789" s="3" t="s">
        <v>61</v>
      </c>
      <c r="H2789" s="3" t="s">
        <v>39</v>
      </c>
      <c r="I2789" s="3" t="s">
        <v>117</v>
      </c>
      <c r="J2789" s="3" t="s">
        <v>5245</v>
      </c>
      <c r="K2789" s="3">
        <v>3</v>
      </c>
      <c r="L2789" s="3">
        <v>21953</v>
      </c>
      <c r="M2789" s="3">
        <f t="shared" si="131"/>
        <v>65859</v>
      </c>
      <c r="N2789" s="6">
        <f>Table2[[#This Row],[revenue]]/Table2[[#This Row],[Order ID]]</f>
        <v>5.1500625586487327</v>
      </c>
      <c r="O2789" s="3" t="str" cm="1">
        <f t="array" ref="O2789">_xlfn.IFS(M2789&lt;=150000,"regular",M2789&lt;=300000,"premium",M2789&lt;=500000,"VIP")</f>
        <v>regular</v>
      </c>
    </row>
    <row r="2790" spans="1:15" x14ac:dyDescent="0.25">
      <c r="A2790" s="3">
        <v>12789</v>
      </c>
      <c r="B2790" s="5">
        <v>45536</v>
      </c>
      <c r="C2790" s="5" t="str">
        <f t="shared" si="129"/>
        <v>Sep</v>
      </c>
      <c r="D2790" s="5" t="str">
        <f t="shared" si="130"/>
        <v>2024</v>
      </c>
      <c r="E2790" s="3" t="s">
        <v>5246</v>
      </c>
      <c r="F2790" s="3" t="s">
        <v>33</v>
      </c>
      <c r="G2790" s="3" t="s">
        <v>34</v>
      </c>
      <c r="H2790" s="3" t="s">
        <v>62</v>
      </c>
      <c r="I2790" s="3" t="s">
        <v>142</v>
      </c>
      <c r="J2790" s="3" t="s">
        <v>5247</v>
      </c>
      <c r="K2790" s="3">
        <v>3</v>
      </c>
      <c r="L2790" s="3">
        <v>67173</v>
      </c>
      <c r="M2790" s="3">
        <f t="shared" si="131"/>
        <v>201519</v>
      </c>
      <c r="N2790" s="6">
        <f>Table2[[#This Row],[revenue]]/Table2[[#This Row],[Order ID]]</f>
        <v>15.757213230119634</v>
      </c>
      <c r="O2790" s="3" t="str" cm="1">
        <f t="array" ref="O2790">_xlfn.IFS(M2790&lt;=150000,"regular",M2790&lt;=300000,"premium",M2790&lt;=500000,"VIP")</f>
        <v>premium</v>
      </c>
    </row>
    <row r="2791" spans="1:15" x14ac:dyDescent="0.25">
      <c r="A2791" s="3">
        <v>12790</v>
      </c>
      <c r="B2791" s="5">
        <v>45784</v>
      </c>
      <c r="C2791" s="5" t="str">
        <f t="shared" si="129"/>
        <v>May</v>
      </c>
      <c r="D2791" s="5" t="str">
        <f t="shared" si="130"/>
        <v>2025</v>
      </c>
      <c r="E2791" s="3" t="s">
        <v>5248</v>
      </c>
      <c r="F2791" s="3" t="s">
        <v>11</v>
      </c>
      <c r="G2791" s="3" t="s">
        <v>165</v>
      </c>
      <c r="H2791" s="3" t="s">
        <v>77</v>
      </c>
      <c r="I2791" s="3" t="s">
        <v>287</v>
      </c>
      <c r="J2791" s="3" t="s">
        <v>929</v>
      </c>
      <c r="K2791" s="3">
        <v>1</v>
      </c>
      <c r="L2791" s="3">
        <v>51290</v>
      </c>
      <c r="M2791" s="3">
        <f t="shared" si="131"/>
        <v>51290</v>
      </c>
      <c r="N2791" s="6">
        <f>Table2[[#This Row],[revenue]]/Table2[[#This Row],[Order ID]]</f>
        <v>4.0101641907740424</v>
      </c>
      <c r="O2791" s="3" t="str" cm="1">
        <f t="array" ref="O2791">_xlfn.IFS(M2791&lt;=150000,"regular",M2791&lt;=300000,"premium",M2791&lt;=500000,"VIP")</f>
        <v>regular</v>
      </c>
    </row>
    <row r="2792" spans="1:15" x14ac:dyDescent="0.25">
      <c r="A2792" s="3">
        <v>12791</v>
      </c>
      <c r="B2792" s="5">
        <v>45922</v>
      </c>
      <c r="C2792" s="5" t="str">
        <f t="shared" si="129"/>
        <v>Sep</v>
      </c>
      <c r="D2792" s="5" t="str">
        <f t="shared" si="130"/>
        <v>2025</v>
      </c>
      <c r="E2792" s="3" t="s">
        <v>5249</v>
      </c>
      <c r="F2792" s="3" t="s">
        <v>33</v>
      </c>
      <c r="G2792" s="3" t="s">
        <v>101</v>
      </c>
      <c r="H2792" s="3" t="s">
        <v>39</v>
      </c>
      <c r="I2792" s="3" t="s">
        <v>192</v>
      </c>
      <c r="J2792" s="3" t="s">
        <v>5250</v>
      </c>
      <c r="K2792" s="3">
        <v>2</v>
      </c>
      <c r="L2792" s="3">
        <v>69934</v>
      </c>
      <c r="M2792" s="3">
        <f t="shared" si="131"/>
        <v>139868</v>
      </c>
      <c r="N2792" s="6">
        <f>Table2[[#This Row],[revenue]]/Table2[[#This Row],[Order ID]]</f>
        <v>10.934876084747088</v>
      </c>
      <c r="O2792" s="3" t="str" cm="1">
        <f t="array" ref="O2792">_xlfn.IFS(M2792&lt;=150000,"regular",M2792&lt;=300000,"premium",M2792&lt;=500000,"VIP")</f>
        <v>regular</v>
      </c>
    </row>
    <row r="2793" spans="1:15" x14ac:dyDescent="0.25">
      <c r="A2793" s="3">
        <v>12792</v>
      </c>
      <c r="B2793" s="5">
        <v>45614</v>
      </c>
      <c r="C2793" s="5" t="str">
        <f t="shared" si="129"/>
        <v>Nov</v>
      </c>
      <c r="D2793" s="5" t="str">
        <f t="shared" si="130"/>
        <v>2024</v>
      </c>
      <c r="E2793" s="3" t="s">
        <v>5251</v>
      </c>
      <c r="F2793" s="3" t="s">
        <v>11</v>
      </c>
      <c r="G2793" s="3" t="s">
        <v>61</v>
      </c>
      <c r="H2793" s="3" t="s">
        <v>25</v>
      </c>
      <c r="I2793" s="3" t="s">
        <v>58</v>
      </c>
      <c r="J2793" s="3" t="s">
        <v>5252</v>
      </c>
      <c r="K2793" s="3">
        <v>3</v>
      </c>
      <c r="L2793" s="3">
        <v>65689</v>
      </c>
      <c r="M2793" s="3">
        <f t="shared" si="131"/>
        <v>197067</v>
      </c>
      <c r="N2793" s="6">
        <f>Table2[[#This Row],[revenue]]/Table2[[#This Row],[Order ID]]</f>
        <v>15.405487804878049</v>
      </c>
      <c r="O2793" s="3" t="str" cm="1">
        <f t="array" ref="O2793">_xlfn.IFS(M2793&lt;=150000,"regular",M2793&lt;=300000,"premium",M2793&lt;=500000,"VIP")</f>
        <v>premium</v>
      </c>
    </row>
    <row r="2794" spans="1:15" x14ac:dyDescent="0.25">
      <c r="A2794" s="3">
        <v>12793</v>
      </c>
      <c r="B2794" s="5">
        <v>45645</v>
      </c>
      <c r="C2794" s="5" t="str">
        <f t="shared" si="129"/>
        <v>Dec</v>
      </c>
      <c r="D2794" s="5" t="str">
        <f t="shared" si="130"/>
        <v>2024</v>
      </c>
      <c r="E2794" s="3" t="s">
        <v>5253</v>
      </c>
      <c r="F2794" s="3" t="s">
        <v>33</v>
      </c>
      <c r="G2794" s="3" t="s">
        <v>34</v>
      </c>
      <c r="H2794" s="3" t="s">
        <v>39</v>
      </c>
      <c r="I2794" s="3" t="s">
        <v>192</v>
      </c>
      <c r="J2794" s="3" t="s">
        <v>5254</v>
      </c>
      <c r="K2794" s="3">
        <v>5</v>
      </c>
      <c r="L2794" s="3">
        <v>72339</v>
      </c>
      <c r="M2794" s="3">
        <f t="shared" si="131"/>
        <v>361695</v>
      </c>
      <c r="N2794" s="6">
        <f>Table2[[#This Row],[revenue]]/Table2[[#This Row],[Order ID]]</f>
        <v>28.272883608223246</v>
      </c>
      <c r="O2794" s="3" t="str" cm="1">
        <f t="array" ref="O2794">_xlfn.IFS(M2794&lt;=150000,"regular",M2794&lt;=300000,"premium",M2794&lt;=500000,"VIP")</f>
        <v>VIP</v>
      </c>
    </row>
    <row r="2795" spans="1:15" x14ac:dyDescent="0.25">
      <c r="A2795" s="3">
        <v>12794</v>
      </c>
      <c r="B2795" s="5">
        <v>45387</v>
      </c>
      <c r="C2795" s="5" t="str">
        <f t="shared" si="129"/>
        <v>Apr</v>
      </c>
      <c r="D2795" s="5" t="str">
        <f t="shared" si="130"/>
        <v>2024</v>
      </c>
      <c r="E2795" s="3" t="s">
        <v>5255</v>
      </c>
      <c r="F2795" s="3" t="s">
        <v>11</v>
      </c>
      <c r="G2795" s="3" t="s">
        <v>12</v>
      </c>
      <c r="H2795" s="3" t="s">
        <v>35</v>
      </c>
      <c r="I2795" s="3" t="s">
        <v>71</v>
      </c>
      <c r="J2795" s="3" t="s">
        <v>5256</v>
      </c>
      <c r="K2795" s="3">
        <v>3</v>
      </c>
      <c r="L2795" s="3">
        <v>42329</v>
      </c>
      <c r="M2795" s="3">
        <f t="shared" si="131"/>
        <v>126987</v>
      </c>
      <c r="N2795" s="6">
        <f>Table2[[#This Row],[revenue]]/Table2[[#This Row],[Order ID]]</f>
        <v>9.9255119587306542</v>
      </c>
      <c r="O2795" s="3" t="str" cm="1">
        <f t="array" ref="O2795">_xlfn.IFS(M2795&lt;=150000,"regular",M2795&lt;=300000,"premium",M2795&lt;=500000,"VIP")</f>
        <v>regular</v>
      </c>
    </row>
    <row r="2796" spans="1:15" x14ac:dyDescent="0.25">
      <c r="A2796" s="3">
        <v>12795</v>
      </c>
      <c r="B2796" s="5">
        <v>45778</v>
      </c>
      <c r="C2796" s="5" t="str">
        <f t="shared" si="129"/>
        <v>May</v>
      </c>
      <c r="D2796" s="5" t="str">
        <f t="shared" si="130"/>
        <v>2025</v>
      </c>
      <c r="E2796" s="3" t="s">
        <v>5257</v>
      </c>
      <c r="F2796" s="3" t="s">
        <v>11</v>
      </c>
      <c r="G2796" s="3" t="s">
        <v>165</v>
      </c>
      <c r="H2796" s="3" t="s">
        <v>19</v>
      </c>
      <c r="I2796" s="3" t="s">
        <v>20</v>
      </c>
      <c r="J2796" s="3" t="s">
        <v>5258</v>
      </c>
      <c r="K2796" s="3">
        <v>1</v>
      </c>
      <c r="L2796" s="3">
        <v>65721</v>
      </c>
      <c r="M2796" s="3">
        <f t="shared" si="131"/>
        <v>65721</v>
      </c>
      <c r="N2796" s="6">
        <f>Table2[[#This Row],[revenue]]/Table2[[#This Row],[Order ID]]</f>
        <v>5.1364595545134817</v>
      </c>
      <c r="O2796" s="3" t="str" cm="1">
        <f t="array" ref="O2796">_xlfn.IFS(M2796&lt;=150000,"regular",M2796&lt;=300000,"premium",M2796&lt;=500000,"VIP")</f>
        <v>regular</v>
      </c>
    </row>
    <row r="2797" spans="1:15" x14ac:dyDescent="0.25">
      <c r="A2797" s="3">
        <v>12796</v>
      </c>
      <c r="B2797" s="5">
        <v>45395</v>
      </c>
      <c r="C2797" s="5" t="str">
        <f t="shared" si="129"/>
        <v>Apr</v>
      </c>
      <c r="D2797" s="5" t="str">
        <f t="shared" si="130"/>
        <v>2024</v>
      </c>
      <c r="E2797" s="3" t="s">
        <v>5259</v>
      </c>
      <c r="F2797" s="3" t="s">
        <v>17</v>
      </c>
      <c r="G2797" s="3" t="s">
        <v>158</v>
      </c>
      <c r="H2797" s="3" t="s">
        <v>19</v>
      </c>
      <c r="I2797" s="3" t="s">
        <v>30</v>
      </c>
      <c r="J2797" s="3" t="s">
        <v>5260</v>
      </c>
      <c r="K2797" s="3">
        <v>3</v>
      </c>
      <c r="L2797" s="3">
        <v>30652</v>
      </c>
      <c r="M2797" s="3">
        <f t="shared" si="131"/>
        <v>91956</v>
      </c>
      <c r="N2797" s="6">
        <f>Table2[[#This Row],[revenue]]/Table2[[#This Row],[Order ID]]</f>
        <v>7.1863082213191625</v>
      </c>
      <c r="O2797" s="3" t="str" cm="1">
        <f t="array" ref="O2797">_xlfn.IFS(M2797&lt;=150000,"regular",M2797&lt;=300000,"premium",M2797&lt;=500000,"VIP")</f>
        <v>regular</v>
      </c>
    </row>
    <row r="2798" spans="1:15" x14ac:dyDescent="0.25">
      <c r="A2798" s="3">
        <v>12797</v>
      </c>
      <c r="B2798" s="5">
        <v>45690</v>
      </c>
      <c r="C2798" s="5" t="str">
        <f t="shared" si="129"/>
        <v>Feb</v>
      </c>
      <c r="D2798" s="5" t="str">
        <f t="shared" si="130"/>
        <v>2025</v>
      </c>
      <c r="E2798" s="3" t="s">
        <v>5261</v>
      </c>
      <c r="F2798" s="3" t="s">
        <v>23</v>
      </c>
      <c r="G2798" s="3" t="s">
        <v>24</v>
      </c>
      <c r="H2798" s="3" t="s">
        <v>13</v>
      </c>
      <c r="I2798" s="3" t="s">
        <v>48</v>
      </c>
      <c r="J2798" s="3" t="s">
        <v>1893</v>
      </c>
      <c r="K2798" s="3">
        <v>5</v>
      </c>
      <c r="L2798" s="3">
        <v>47780</v>
      </c>
      <c r="M2798" s="3">
        <f t="shared" si="131"/>
        <v>238900</v>
      </c>
      <c r="N2798" s="6">
        <f>Table2[[#This Row],[revenue]]/Table2[[#This Row],[Order ID]]</f>
        <v>18.668437915136359</v>
      </c>
      <c r="O2798" s="3" t="str" cm="1">
        <f t="array" ref="O2798">_xlfn.IFS(M2798&lt;=150000,"regular",M2798&lt;=300000,"premium",M2798&lt;=500000,"VIP")</f>
        <v>premium</v>
      </c>
    </row>
    <row r="2799" spans="1:15" x14ac:dyDescent="0.25">
      <c r="A2799" s="3">
        <v>12798</v>
      </c>
      <c r="B2799" s="5">
        <v>45590</v>
      </c>
      <c r="C2799" s="5" t="str">
        <f t="shared" si="129"/>
        <v>Oct</v>
      </c>
      <c r="D2799" s="5" t="str">
        <f t="shared" si="130"/>
        <v>2024</v>
      </c>
      <c r="E2799" s="3" t="s">
        <v>5262</v>
      </c>
      <c r="F2799" s="3" t="s">
        <v>17</v>
      </c>
      <c r="G2799" s="3" t="s">
        <v>47</v>
      </c>
      <c r="H2799" s="3" t="s">
        <v>25</v>
      </c>
      <c r="I2799" s="3" t="s">
        <v>95</v>
      </c>
      <c r="J2799" s="3" t="s">
        <v>1968</v>
      </c>
      <c r="K2799" s="3">
        <v>4</v>
      </c>
      <c r="L2799" s="3">
        <v>23797</v>
      </c>
      <c r="M2799" s="3">
        <f t="shared" si="131"/>
        <v>95188</v>
      </c>
      <c r="N2799" s="6">
        <f>Table2[[#This Row],[revenue]]/Table2[[#This Row],[Order ID]]</f>
        <v>7.4377246444756997</v>
      </c>
      <c r="O2799" s="3" t="str" cm="1">
        <f t="array" ref="O2799">_xlfn.IFS(M2799&lt;=150000,"regular",M2799&lt;=300000,"premium",M2799&lt;=500000,"VIP")</f>
        <v>regular</v>
      </c>
    </row>
    <row r="2800" spans="1:15" x14ac:dyDescent="0.25">
      <c r="A2800" s="3">
        <v>12799</v>
      </c>
      <c r="B2800" s="5">
        <v>45221</v>
      </c>
      <c r="C2800" s="5" t="str">
        <f t="shared" si="129"/>
        <v>Oct</v>
      </c>
      <c r="D2800" s="5" t="str">
        <f t="shared" si="130"/>
        <v>2023</v>
      </c>
      <c r="E2800" s="3" t="s">
        <v>5263</v>
      </c>
      <c r="F2800" s="3" t="s">
        <v>23</v>
      </c>
      <c r="G2800" s="3" t="s">
        <v>24</v>
      </c>
      <c r="H2800" s="3" t="s">
        <v>87</v>
      </c>
      <c r="I2800" s="3" t="s">
        <v>147</v>
      </c>
      <c r="J2800" s="3" t="s">
        <v>5264</v>
      </c>
      <c r="K2800" s="3">
        <v>2</v>
      </c>
      <c r="L2800" s="3">
        <v>72661</v>
      </c>
      <c r="M2800" s="3">
        <f t="shared" si="131"/>
        <v>145322</v>
      </c>
      <c r="N2800" s="6">
        <f>Table2[[#This Row],[revenue]]/Table2[[#This Row],[Order ID]]</f>
        <v>11.354168294398001</v>
      </c>
      <c r="O2800" s="3" t="str" cm="1">
        <f t="array" ref="O2800">_xlfn.IFS(M2800&lt;=150000,"regular",M2800&lt;=300000,"premium",M2800&lt;=500000,"VIP")</f>
        <v>regular</v>
      </c>
    </row>
    <row r="2801" spans="1:15" x14ac:dyDescent="0.25">
      <c r="A2801" s="3">
        <v>12800</v>
      </c>
      <c r="B2801" s="5">
        <v>45910</v>
      </c>
      <c r="C2801" s="5" t="str">
        <f t="shared" si="129"/>
        <v>Sep</v>
      </c>
      <c r="D2801" s="5" t="str">
        <f t="shared" si="130"/>
        <v>2025</v>
      </c>
      <c r="E2801" s="3" t="s">
        <v>5265</v>
      </c>
      <c r="F2801" s="3" t="s">
        <v>33</v>
      </c>
      <c r="G2801" s="3" t="s">
        <v>101</v>
      </c>
      <c r="H2801" s="3" t="s">
        <v>19</v>
      </c>
      <c r="I2801" s="3" t="s">
        <v>98</v>
      </c>
      <c r="J2801" s="3" t="s">
        <v>5266</v>
      </c>
      <c r="K2801" s="3">
        <v>2</v>
      </c>
      <c r="L2801" s="3">
        <v>32059</v>
      </c>
      <c r="M2801" s="3">
        <f t="shared" si="131"/>
        <v>64118</v>
      </c>
      <c r="N2801" s="6">
        <f>Table2[[#This Row],[revenue]]/Table2[[#This Row],[Order ID]]</f>
        <v>5.0092187499999996</v>
      </c>
      <c r="O2801" s="3" t="str" cm="1">
        <f t="array" ref="O2801">_xlfn.IFS(M2801&lt;=150000,"regular",M2801&lt;=300000,"premium",M2801&lt;=500000,"VIP")</f>
        <v>regular</v>
      </c>
    </row>
    <row r="2802" spans="1:15" x14ac:dyDescent="0.25">
      <c r="A2802" s="3">
        <v>12801</v>
      </c>
      <c r="B2802" s="5">
        <v>45506</v>
      </c>
      <c r="C2802" s="5" t="str">
        <f t="shared" si="129"/>
        <v>Aug</v>
      </c>
      <c r="D2802" s="5" t="str">
        <f t="shared" si="130"/>
        <v>2024</v>
      </c>
      <c r="E2802" s="3" t="s">
        <v>5267</v>
      </c>
      <c r="F2802" s="3" t="s">
        <v>11</v>
      </c>
      <c r="G2802" s="3" t="s">
        <v>138</v>
      </c>
      <c r="H2802" s="3" t="s">
        <v>35</v>
      </c>
      <c r="I2802" s="3" t="s">
        <v>44</v>
      </c>
      <c r="J2802" s="3" t="s">
        <v>5268</v>
      </c>
      <c r="K2802" s="3">
        <v>1</v>
      </c>
      <c r="L2802" s="3">
        <v>24306</v>
      </c>
      <c r="M2802" s="3">
        <f t="shared" si="131"/>
        <v>24306</v>
      </c>
      <c r="N2802" s="6">
        <f>Table2[[#This Row],[revenue]]/Table2[[#This Row],[Order ID]]</f>
        <v>1.8987579095383174</v>
      </c>
      <c r="O2802" s="3" t="str" cm="1">
        <f t="array" ref="O2802">_xlfn.IFS(M2802&lt;=150000,"regular",M2802&lt;=300000,"premium",M2802&lt;=500000,"VIP")</f>
        <v>regular</v>
      </c>
    </row>
    <row r="2803" spans="1:15" x14ac:dyDescent="0.25">
      <c r="A2803" s="3">
        <v>12802</v>
      </c>
      <c r="B2803" s="5">
        <v>45530</v>
      </c>
      <c r="C2803" s="5" t="str">
        <f t="shared" si="129"/>
        <v>Aug</v>
      </c>
      <c r="D2803" s="5" t="str">
        <f t="shared" si="130"/>
        <v>2024</v>
      </c>
      <c r="E2803" s="3" t="s">
        <v>5269</v>
      </c>
      <c r="F2803" s="3" t="s">
        <v>17</v>
      </c>
      <c r="G2803" s="3" t="s">
        <v>66</v>
      </c>
      <c r="H2803" s="3" t="s">
        <v>13</v>
      </c>
      <c r="I2803" s="3" t="s">
        <v>14</v>
      </c>
      <c r="J2803" s="3" t="s">
        <v>5270</v>
      </c>
      <c r="K2803" s="3">
        <v>2</v>
      </c>
      <c r="L2803" s="3">
        <v>31230</v>
      </c>
      <c r="M2803" s="3">
        <f t="shared" si="131"/>
        <v>62460</v>
      </c>
      <c r="N2803" s="6">
        <f>Table2[[#This Row],[revenue]]/Table2[[#This Row],[Order ID]]</f>
        <v>4.8789251679425094</v>
      </c>
      <c r="O2803" s="3" t="str" cm="1">
        <f t="array" ref="O2803">_xlfn.IFS(M2803&lt;=150000,"regular",M2803&lt;=300000,"premium",M2803&lt;=500000,"VIP")</f>
        <v>regular</v>
      </c>
    </row>
    <row r="2804" spans="1:15" x14ac:dyDescent="0.25">
      <c r="A2804" s="3">
        <v>12803</v>
      </c>
      <c r="B2804" s="5">
        <v>45256</v>
      </c>
      <c r="C2804" s="5" t="str">
        <f t="shared" si="129"/>
        <v>Nov</v>
      </c>
      <c r="D2804" s="5" t="str">
        <f t="shared" si="130"/>
        <v>2023</v>
      </c>
      <c r="E2804" s="3" t="s">
        <v>5271</v>
      </c>
      <c r="F2804" s="3" t="s">
        <v>11</v>
      </c>
      <c r="G2804" s="3" t="s">
        <v>138</v>
      </c>
      <c r="H2804" s="3" t="s">
        <v>35</v>
      </c>
      <c r="I2804" s="3" t="s">
        <v>71</v>
      </c>
      <c r="J2804" s="3" t="s">
        <v>5272</v>
      </c>
      <c r="K2804" s="3">
        <v>2</v>
      </c>
      <c r="L2804" s="3">
        <v>52079</v>
      </c>
      <c r="M2804" s="3">
        <f t="shared" si="131"/>
        <v>104158</v>
      </c>
      <c r="N2804" s="6">
        <f>Table2[[#This Row],[revenue]]/Table2[[#This Row],[Order ID]]</f>
        <v>8.135437006951495</v>
      </c>
      <c r="O2804" s="3" t="str" cm="1">
        <f t="array" ref="O2804">_xlfn.IFS(M2804&lt;=150000,"regular",M2804&lt;=300000,"premium",M2804&lt;=500000,"VIP")</f>
        <v>regular</v>
      </c>
    </row>
    <row r="2805" spans="1:15" x14ac:dyDescent="0.25">
      <c r="A2805" s="3">
        <v>12804</v>
      </c>
      <c r="B2805" s="5">
        <v>45631</v>
      </c>
      <c r="C2805" s="5" t="str">
        <f t="shared" si="129"/>
        <v>Dec</v>
      </c>
      <c r="D2805" s="5" t="str">
        <f t="shared" si="130"/>
        <v>2024</v>
      </c>
      <c r="E2805" s="3" t="s">
        <v>5273</v>
      </c>
      <c r="F2805" s="3" t="s">
        <v>11</v>
      </c>
      <c r="G2805" s="3" t="s">
        <v>61</v>
      </c>
      <c r="H2805" s="3" t="s">
        <v>13</v>
      </c>
      <c r="I2805" s="3" t="s">
        <v>48</v>
      </c>
      <c r="J2805" s="3" t="s">
        <v>2695</v>
      </c>
      <c r="K2805" s="3">
        <v>3</v>
      </c>
      <c r="L2805" s="3">
        <v>67103</v>
      </c>
      <c r="M2805" s="3">
        <f t="shared" si="131"/>
        <v>201309</v>
      </c>
      <c r="N2805" s="6">
        <f>Table2[[#This Row],[revenue]]/Table2[[#This Row],[Order ID]]</f>
        <v>15.722352389878163</v>
      </c>
      <c r="O2805" s="3" t="str" cm="1">
        <f t="array" ref="O2805">_xlfn.IFS(M2805&lt;=150000,"regular",M2805&lt;=300000,"premium",M2805&lt;=500000,"VIP")</f>
        <v>premium</v>
      </c>
    </row>
    <row r="2806" spans="1:15" x14ac:dyDescent="0.25">
      <c r="A2806" s="3">
        <v>12805</v>
      </c>
      <c r="B2806" s="5">
        <v>45513</v>
      </c>
      <c r="C2806" s="5" t="str">
        <f t="shared" si="129"/>
        <v>Aug</v>
      </c>
      <c r="D2806" s="5" t="str">
        <f t="shared" si="130"/>
        <v>2024</v>
      </c>
      <c r="E2806" s="3" t="s">
        <v>5274</v>
      </c>
      <c r="F2806" s="3" t="s">
        <v>33</v>
      </c>
      <c r="G2806" s="3" t="s">
        <v>55</v>
      </c>
      <c r="H2806" s="3" t="s">
        <v>62</v>
      </c>
      <c r="I2806" s="3" t="s">
        <v>106</v>
      </c>
      <c r="J2806" s="3" t="s">
        <v>5275</v>
      </c>
      <c r="K2806" s="3">
        <v>5</v>
      </c>
      <c r="L2806" s="3">
        <v>62253</v>
      </c>
      <c r="M2806" s="3">
        <f t="shared" si="131"/>
        <v>311265</v>
      </c>
      <c r="N2806" s="6">
        <f>Table2[[#This Row],[revenue]]/Table2[[#This Row],[Order ID]]</f>
        <v>24.308082780164</v>
      </c>
      <c r="O2806" s="3" t="str" cm="1">
        <f t="array" ref="O2806">_xlfn.IFS(M2806&lt;=150000,"regular",M2806&lt;=300000,"premium",M2806&lt;=500000,"VIP")</f>
        <v>VIP</v>
      </c>
    </row>
    <row r="2807" spans="1:15" x14ac:dyDescent="0.25">
      <c r="A2807" s="3">
        <v>12806</v>
      </c>
      <c r="B2807" s="5">
        <v>45866</v>
      </c>
      <c r="C2807" s="5" t="str">
        <f t="shared" si="129"/>
        <v>Jul</v>
      </c>
      <c r="D2807" s="5" t="str">
        <f t="shared" si="130"/>
        <v>2025</v>
      </c>
      <c r="E2807" s="3" t="s">
        <v>5276</v>
      </c>
      <c r="F2807" s="3" t="s">
        <v>11</v>
      </c>
      <c r="G2807" s="3" t="s">
        <v>138</v>
      </c>
      <c r="H2807" s="3" t="s">
        <v>77</v>
      </c>
      <c r="I2807" s="3" t="s">
        <v>81</v>
      </c>
      <c r="J2807" s="3" t="s">
        <v>5277</v>
      </c>
      <c r="K2807" s="3">
        <v>5</v>
      </c>
      <c r="L2807" s="3">
        <v>63185</v>
      </c>
      <c r="M2807" s="3">
        <f t="shared" si="131"/>
        <v>315925</v>
      </c>
      <c r="N2807" s="6">
        <f>Table2[[#This Row],[revenue]]/Table2[[#This Row],[Order ID]]</f>
        <v>24.670076526628144</v>
      </c>
      <c r="O2807" s="3" t="str" cm="1">
        <f t="array" ref="O2807">_xlfn.IFS(M2807&lt;=150000,"regular",M2807&lt;=300000,"premium",M2807&lt;=500000,"VIP")</f>
        <v>VIP</v>
      </c>
    </row>
    <row r="2808" spans="1:15" x14ac:dyDescent="0.25">
      <c r="A2808" s="3">
        <v>12807</v>
      </c>
      <c r="B2808" s="5">
        <v>45437</v>
      </c>
      <c r="C2808" s="5" t="str">
        <f t="shared" si="129"/>
        <v>May</v>
      </c>
      <c r="D2808" s="5" t="str">
        <f t="shared" si="130"/>
        <v>2024</v>
      </c>
      <c r="E2808" s="3" t="s">
        <v>5278</v>
      </c>
      <c r="F2808" s="3" t="s">
        <v>33</v>
      </c>
      <c r="G2808" s="3" t="s">
        <v>43</v>
      </c>
      <c r="H2808" s="3" t="s">
        <v>62</v>
      </c>
      <c r="I2808" s="3" t="s">
        <v>63</v>
      </c>
      <c r="J2808" s="3" t="s">
        <v>3644</v>
      </c>
      <c r="K2808" s="3">
        <v>3</v>
      </c>
      <c r="L2808" s="3">
        <v>22702</v>
      </c>
      <c r="M2808" s="3">
        <f t="shared" si="131"/>
        <v>68106</v>
      </c>
      <c r="N2808" s="6">
        <f>Table2[[#This Row],[revenue]]/Table2[[#This Row],[Order ID]]</f>
        <v>5.3178730381822437</v>
      </c>
      <c r="O2808" s="3" t="str" cm="1">
        <f t="array" ref="O2808">_xlfn.IFS(M2808&lt;=150000,"regular",M2808&lt;=300000,"premium",M2808&lt;=500000,"VIP")</f>
        <v>regular</v>
      </c>
    </row>
    <row r="2809" spans="1:15" x14ac:dyDescent="0.25">
      <c r="A2809" s="3">
        <v>12808</v>
      </c>
      <c r="B2809" s="5">
        <v>45632</v>
      </c>
      <c r="C2809" s="5" t="str">
        <f t="shared" si="129"/>
        <v>Dec</v>
      </c>
      <c r="D2809" s="5" t="str">
        <f t="shared" si="130"/>
        <v>2024</v>
      </c>
      <c r="E2809" s="3" t="s">
        <v>5279</v>
      </c>
      <c r="F2809" s="3" t="s">
        <v>33</v>
      </c>
      <c r="G2809" s="3" t="s">
        <v>101</v>
      </c>
      <c r="H2809" s="3" t="s">
        <v>67</v>
      </c>
      <c r="I2809" s="3" t="s">
        <v>298</v>
      </c>
      <c r="J2809" s="3" t="s">
        <v>3466</v>
      </c>
      <c r="K2809" s="3">
        <v>3</v>
      </c>
      <c r="L2809" s="3">
        <v>21218</v>
      </c>
      <c r="M2809" s="3">
        <f t="shared" si="131"/>
        <v>63654</v>
      </c>
      <c r="N2809" s="6">
        <f>Table2[[#This Row],[revenue]]/Table2[[#This Row],[Order ID]]</f>
        <v>4.9698625858838223</v>
      </c>
      <c r="O2809" s="3" t="str" cm="1">
        <f t="array" ref="O2809">_xlfn.IFS(M2809&lt;=150000,"regular",M2809&lt;=300000,"premium",M2809&lt;=500000,"VIP")</f>
        <v>regular</v>
      </c>
    </row>
    <row r="2810" spans="1:15" x14ac:dyDescent="0.25">
      <c r="A2810" s="3">
        <v>12809</v>
      </c>
      <c r="B2810" s="5">
        <v>45331</v>
      </c>
      <c r="C2810" s="5" t="str">
        <f t="shared" si="129"/>
        <v>Feb</v>
      </c>
      <c r="D2810" s="5" t="str">
        <f t="shared" si="130"/>
        <v>2024</v>
      </c>
      <c r="E2810" s="3" t="s">
        <v>5280</v>
      </c>
      <c r="F2810" s="3" t="s">
        <v>23</v>
      </c>
      <c r="G2810" s="3" t="s">
        <v>105</v>
      </c>
      <c r="H2810" s="3" t="s">
        <v>13</v>
      </c>
      <c r="I2810" s="3" t="s">
        <v>91</v>
      </c>
      <c r="J2810" s="3" t="s">
        <v>5281</v>
      </c>
      <c r="K2810" s="3">
        <v>2</v>
      </c>
      <c r="L2810" s="3">
        <v>78297</v>
      </c>
      <c r="M2810" s="3">
        <f t="shared" si="131"/>
        <v>156594</v>
      </c>
      <c r="N2810" s="6">
        <f>Table2[[#This Row],[revenue]]/Table2[[#This Row],[Order ID]]</f>
        <v>12.22531032867515</v>
      </c>
      <c r="O2810" s="3" t="str" cm="1">
        <f t="array" ref="O2810">_xlfn.IFS(M2810&lt;=150000,"regular",M2810&lt;=300000,"premium",M2810&lt;=500000,"VIP")</f>
        <v>premium</v>
      </c>
    </row>
    <row r="2811" spans="1:15" x14ac:dyDescent="0.25">
      <c r="A2811" s="3">
        <v>12810</v>
      </c>
      <c r="B2811" s="5">
        <v>45488</v>
      </c>
      <c r="C2811" s="5" t="str">
        <f t="shared" si="129"/>
        <v>Jul</v>
      </c>
      <c r="D2811" s="5" t="str">
        <f t="shared" si="130"/>
        <v>2024</v>
      </c>
      <c r="E2811" s="3" t="s">
        <v>5282</v>
      </c>
      <c r="F2811" s="3" t="s">
        <v>17</v>
      </c>
      <c r="G2811" s="3" t="s">
        <v>66</v>
      </c>
      <c r="H2811" s="3" t="s">
        <v>13</v>
      </c>
      <c r="I2811" s="3" t="s">
        <v>48</v>
      </c>
      <c r="J2811" s="3" t="s">
        <v>1578</v>
      </c>
      <c r="K2811" s="3">
        <v>2</v>
      </c>
      <c r="L2811" s="3">
        <v>38898</v>
      </c>
      <c r="M2811" s="3">
        <f t="shared" si="131"/>
        <v>77796</v>
      </c>
      <c r="N2811" s="6">
        <f>Table2[[#This Row],[revenue]]/Table2[[#This Row],[Order ID]]</f>
        <v>6.0730679156908662</v>
      </c>
      <c r="O2811" s="3" t="str" cm="1">
        <f t="array" ref="O2811">_xlfn.IFS(M2811&lt;=150000,"regular",M2811&lt;=300000,"premium",M2811&lt;=500000,"VIP")</f>
        <v>regular</v>
      </c>
    </row>
    <row r="2812" spans="1:15" x14ac:dyDescent="0.25">
      <c r="A2812" s="3">
        <v>12811</v>
      </c>
      <c r="B2812" s="5">
        <v>45360</v>
      </c>
      <c r="C2812" s="5" t="str">
        <f t="shared" si="129"/>
        <v>Mar</v>
      </c>
      <c r="D2812" s="5" t="str">
        <f t="shared" si="130"/>
        <v>2024</v>
      </c>
      <c r="E2812" s="3" t="s">
        <v>459</v>
      </c>
      <c r="F2812" s="3" t="s">
        <v>23</v>
      </c>
      <c r="G2812" s="3" t="s">
        <v>29</v>
      </c>
      <c r="H2812" s="3" t="s">
        <v>120</v>
      </c>
      <c r="I2812" s="3" t="s">
        <v>155</v>
      </c>
      <c r="J2812" s="3" t="s">
        <v>5283</v>
      </c>
      <c r="K2812" s="3">
        <v>4</v>
      </c>
      <c r="L2812" s="3">
        <v>63011</v>
      </c>
      <c r="M2812" s="3">
        <f t="shared" si="131"/>
        <v>252044</v>
      </c>
      <c r="N2812" s="6">
        <f>Table2[[#This Row],[revenue]]/Table2[[#This Row],[Order ID]]</f>
        <v>19.674030130356726</v>
      </c>
      <c r="O2812" s="3" t="str" cm="1">
        <f t="array" ref="O2812">_xlfn.IFS(M2812&lt;=150000,"regular",M2812&lt;=300000,"premium",M2812&lt;=500000,"VIP")</f>
        <v>premium</v>
      </c>
    </row>
    <row r="2813" spans="1:15" x14ac:dyDescent="0.25">
      <c r="A2813" s="3">
        <v>12812</v>
      </c>
      <c r="B2813" s="5">
        <v>45737</v>
      </c>
      <c r="C2813" s="5" t="str">
        <f t="shared" si="129"/>
        <v>Mar</v>
      </c>
      <c r="D2813" s="5" t="str">
        <f t="shared" si="130"/>
        <v>2025</v>
      </c>
      <c r="E2813" s="3" t="s">
        <v>5284</v>
      </c>
      <c r="F2813" s="3" t="s">
        <v>33</v>
      </c>
      <c r="G2813" s="3" t="s">
        <v>55</v>
      </c>
      <c r="H2813" s="3" t="s">
        <v>120</v>
      </c>
      <c r="I2813" s="3" t="s">
        <v>155</v>
      </c>
      <c r="J2813" s="3" t="s">
        <v>448</v>
      </c>
      <c r="K2813" s="3">
        <v>5</v>
      </c>
      <c r="L2813" s="3">
        <v>17516</v>
      </c>
      <c r="M2813" s="3">
        <f t="shared" si="131"/>
        <v>87580</v>
      </c>
      <c r="N2813" s="6">
        <f>Table2[[#This Row],[revenue]]/Table2[[#This Row],[Order ID]]</f>
        <v>6.8357789572275989</v>
      </c>
      <c r="O2813" s="3" t="str" cm="1">
        <f t="array" ref="O2813">_xlfn.IFS(M2813&lt;=150000,"regular",M2813&lt;=300000,"premium",M2813&lt;=500000,"VIP")</f>
        <v>regular</v>
      </c>
    </row>
    <row r="2814" spans="1:15" x14ac:dyDescent="0.25">
      <c r="A2814" s="3">
        <v>12813</v>
      </c>
      <c r="B2814" s="5">
        <v>45427</v>
      </c>
      <c r="C2814" s="5" t="str">
        <f t="shared" si="129"/>
        <v>May</v>
      </c>
      <c r="D2814" s="5" t="str">
        <f t="shared" si="130"/>
        <v>2024</v>
      </c>
      <c r="E2814" s="3" t="s">
        <v>5285</v>
      </c>
      <c r="F2814" s="3" t="s">
        <v>33</v>
      </c>
      <c r="G2814" s="3" t="s">
        <v>43</v>
      </c>
      <c r="H2814" s="3" t="s">
        <v>62</v>
      </c>
      <c r="I2814" s="3" t="s">
        <v>114</v>
      </c>
      <c r="J2814" s="3" t="s">
        <v>5286</v>
      </c>
      <c r="K2814" s="3">
        <v>2</v>
      </c>
      <c r="L2814" s="3">
        <v>20940</v>
      </c>
      <c r="M2814" s="3">
        <f t="shared" si="131"/>
        <v>41880</v>
      </c>
      <c r="N2814" s="6">
        <f>Table2[[#This Row],[revenue]]/Table2[[#This Row],[Order ID]]</f>
        <v>3.2685553734488408</v>
      </c>
      <c r="O2814" s="3" t="str" cm="1">
        <f t="array" ref="O2814">_xlfn.IFS(M2814&lt;=150000,"regular",M2814&lt;=300000,"premium",M2814&lt;=500000,"VIP")</f>
        <v>regular</v>
      </c>
    </row>
    <row r="2815" spans="1:15" x14ac:dyDescent="0.25">
      <c r="A2815" s="3">
        <v>12814</v>
      </c>
      <c r="B2815" s="5">
        <v>45549</v>
      </c>
      <c r="C2815" s="5" t="str">
        <f t="shared" si="129"/>
        <v>Sep</v>
      </c>
      <c r="D2815" s="5" t="str">
        <f t="shared" si="130"/>
        <v>2024</v>
      </c>
      <c r="E2815" s="3" t="s">
        <v>5287</v>
      </c>
      <c r="F2815" s="3" t="s">
        <v>33</v>
      </c>
      <c r="G2815" s="3" t="s">
        <v>34</v>
      </c>
      <c r="H2815" s="3" t="s">
        <v>62</v>
      </c>
      <c r="I2815" s="3" t="s">
        <v>142</v>
      </c>
      <c r="J2815" s="3" t="s">
        <v>246</v>
      </c>
      <c r="K2815" s="3">
        <v>5</v>
      </c>
      <c r="L2815" s="3">
        <v>21061</v>
      </c>
      <c r="M2815" s="3">
        <f t="shared" si="131"/>
        <v>105305</v>
      </c>
      <c r="N2815" s="6">
        <f>Table2[[#This Row],[revenue]]/Table2[[#This Row],[Order ID]]</f>
        <v>8.217964726080849</v>
      </c>
      <c r="O2815" s="3" t="str" cm="1">
        <f t="array" ref="O2815">_xlfn.IFS(M2815&lt;=150000,"regular",M2815&lt;=300000,"premium",M2815&lt;=500000,"VIP")</f>
        <v>regular</v>
      </c>
    </row>
    <row r="2816" spans="1:15" x14ac:dyDescent="0.25">
      <c r="A2816" s="3">
        <v>12815</v>
      </c>
      <c r="B2816" s="5">
        <v>45872</v>
      </c>
      <c r="C2816" s="5" t="str">
        <f t="shared" si="129"/>
        <v>Aug</v>
      </c>
      <c r="D2816" s="5" t="str">
        <f t="shared" si="130"/>
        <v>2025</v>
      </c>
      <c r="E2816" s="3" t="s">
        <v>5288</v>
      </c>
      <c r="F2816" s="3" t="s">
        <v>17</v>
      </c>
      <c r="G2816" s="3" t="s">
        <v>18</v>
      </c>
      <c r="H2816" s="3" t="s">
        <v>67</v>
      </c>
      <c r="I2816" s="3" t="s">
        <v>298</v>
      </c>
      <c r="J2816" s="3" t="s">
        <v>5289</v>
      </c>
      <c r="K2816" s="3">
        <v>4</v>
      </c>
      <c r="L2816" s="3">
        <v>14271</v>
      </c>
      <c r="M2816" s="3">
        <f t="shared" si="131"/>
        <v>57084</v>
      </c>
      <c r="N2816" s="6">
        <f>Table2[[#This Row],[revenue]]/Table2[[#This Row],[Order ID]]</f>
        <v>4.4544674209910262</v>
      </c>
      <c r="O2816" s="3" t="str" cm="1">
        <f t="array" ref="O2816">_xlfn.IFS(M2816&lt;=150000,"regular",M2816&lt;=300000,"premium",M2816&lt;=500000,"VIP")</f>
        <v>regular</v>
      </c>
    </row>
    <row r="2817" spans="1:15" x14ac:dyDescent="0.25">
      <c r="A2817" s="3">
        <v>12816</v>
      </c>
      <c r="B2817" s="5">
        <v>45442</v>
      </c>
      <c r="C2817" s="5" t="str">
        <f t="shared" si="129"/>
        <v>May</v>
      </c>
      <c r="D2817" s="5" t="str">
        <f t="shared" si="130"/>
        <v>2024</v>
      </c>
      <c r="E2817" s="3" t="s">
        <v>5290</v>
      </c>
      <c r="F2817" s="3" t="s">
        <v>11</v>
      </c>
      <c r="G2817" s="3" t="s">
        <v>61</v>
      </c>
      <c r="H2817" s="3" t="s">
        <v>13</v>
      </c>
      <c r="I2817" s="3" t="s">
        <v>102</v>
      </c>
      <c r="J2817" s="3" t="s">
        <v>264</v>
      </c>
      <c r="K2817" s="3">
        <v>2</v>
      </c>
      <c r="L2817" s="3">
        <v>26823</v>
      </c>
      <c r="M2817" s="3">
        <f t="shared" si="131"/>
        <v>53646</v>
      </c>
      <c r="N2817" s="6">
        <f>Table2[[#This Row],[revenue]]/Table2[[#This Row],[Order ID]]</f>
        <v>4.1858614232209739</v>
      </c>
      <c r="O2817" s="3" t="str" cm="1">
        <f t="array" ref="O2817">_xlfn.IFS(M2817&lt;=150000,"regular",M2817&lt;=300000,"premium",M2817&lt;=500000,"VIP")</f>
        <v>regular</v>
      </c>
    </row>
    <row r="2818" spans="1:15" x14ac:dyDescent="0.25">
      <c r="A2818" s="3">
        <v>12817</v>
      </c>
      <c r="B2818" s="5">
        <v>45848</v>
      </c>
      <c r="C2818" s="5" t="str">
        <f t="shared" si="129"/>
        <v>Jul</v>
      </c>
      <c r="D2818" s="5" t="str">
        <f t="shared" si="130"/>
        <v>2025</v>
      </c>
      <c r="E2818" s="3" t="s">
        <v>5291</v>
      </c>
      <c r="F2818" s="3" t="s">
        <v>11</v>
      </c>
      <c r="G2818" s="3" t="s">
        <v>61</v>
      </c>
      <c r="H2818" s="3" t="s">
        <v>120</v>
      </c>
      <c r="I2818" s="3" t="s">
        <v>155</v>
      </c>
      <c r="J2818" s="3" t="s">
        <v>5292</v>
      </c>
      <c r="K2818" s="3">
        <v>2</v>
      </c>
      <c r="L2818" s="3">
        <v>69094</v>
      </c>
      <c r="M2818" s="3">
        <f t="shared" si="131"/>
        <v>138188</v>
      </c>
      <c r="N2818" s="6">
        <f>Table2[[#This Row],[revenue]]/Table2[[#This Row],[Order ID]]</f>
        <v>10.781618163376764</v>
      </c>
      <c r="O2818" s="3" t="str" cm="1">
        <f t="array" ref="O2818">_xlfn.IFS(M2818&lt;=150000,"regular",M2818&lt;=300000,"premium",M2818&lt;=500000,"VIP")</f>
        <v>regular</v>
      </c>
    </row>
    <row r="2819" spans="1:15" x14ac:dyDescent="0.25">
      <c r="A2819" s="3">
        <v>12818</v>
      </c>
      <c r="B2819" s="5">
        <v>45476</v>
      </c>
      <c r="C2819" s="5" t="str">
        <f t="shared" ref="C2819:C2882" si="132">TEXT(B2819,"mmm")</f>
        <v>Jul</v>
      </c>
      <c r="D2819" s="5" t="str">
        <f t="shared" ref="D2819:D2882" si="133">TEXT(B2819,"yyyy")</f>
        <v>2024</v>
      </c>
      <c r="E2819" s="3" t="s">
        <v>5293</v>
      </c>
      <c r="F2819" s="3" t="s">
        <v>23</v>
      </c>
      <c r="G2819" s="3" t="s">
        <v>76</v>
      </c>
      <c r="H2819" s="3" t="s">
        <v>87</v>
      </c>
      <c r="I2819" s="3" t="s">
        <v>147</v>
      </c>
      <c r="J2819" s="3" t="s">
        <v>4563</v>
      </c>
      <c r="K2819" s="3">
        <v>2</v>
      </c>
      <c r="L2819" s="3">
        <v>50135</v>
      </c>
      <c r="M2819" s="3">
        <f t="shared" ref="M2819:M2882" si="134">K2819*L2819</f>
        <v>100270</v>
      </c>
      <c r="N2819" s="6">
        <f>Table2[[#This Row],[revenue]]/Table2[[#This Row],[Order ID]]</f>
        <v>7.8225932282727415</v>
      </c>
      <c r="O2819" s="3" t="str" cm="1">
        <f t="array" ref="O2819">_xlfn.IFS(M2819&lt;=150000,"regular",M2819&lt;=300000,"premium",M2819&lt;=500000,"VIP")</f>
        <v>regular</v>
      </c>
    </row>
    <row r="2820" spans="1:15" x14ac:dyDescent="0.25">
      <c r="A2820" s="3">
        <v>12819</v>
      </c>
      <c r="B2820" s="5">
        <v>45815</v>
      </c>
      <c r="C2820" s="5" t="str">
        <f t="shared" si="132"/>
        <v>Jun</v>
      </c>
      <c r="D2820" s="5" t="str">
        <f t="shared" si="133"/>
        <v>2025</v>
      </c>
      <c r="E2820" s="3" t="s">
        <v>5294</v>
      </c>
      <c r="F2820" s="3" t="s">
        <v>17</v>
      </c>
      <c r="G2820" s="3" t="s">
        <v>18</v>
      </c>
      <c r="H2820" s="3" t="s">
        <v>62</v>
      </c>
      <c r="I2820" s="3" t="s">
        <v>142</v>
      </c>
      <c r="J2820" s="3" t="s">
        <v>5295</v>
      </c>
      <c r="K2820" s="3">
        <v>5</v>
      </c>
      <c r="L2820" s="3">
        <v>77156</v>
      </c>
      <c r="M2820" s="3">
        <f t="shared" si="134"/>
        <v>385780</v>
      </c>
      <c r="N2820" s="6">
        <f>Table2[[#This Row],[revenue]]/Table2[[#This Row],[Order ID]]</f>
        <v>30.094391138154304</v>
      </c>
      <c r="O2820" s="3" t="str" cm="1">
        <f t="array" ref="O2820">_xlfn.IFS(M2820&lt;=150000,"regular",M2820&lt;=300000,"premium",M2820&lt;=500000,"VIP")</f>
        <v>VIP</v>
      </c>
    </row>
    <row r="2821" spans="1:15" x14ac:dyDescent="0.25">
      <c r="A2821" s="3">
        <v>12820</v>
      </c>
      <c r="B2821" s="5">
        <v>45782</v>
      </c>
      <c r="C2821" s="5" t="str">
        <f t="shared" si="132"/>
        <v>May</v>
      </c>
      <c r="D2821" s="5" t="str">
        <f t="shared" si="133"/>
        <v>2025</v>
      </c>
      <c r="E2821" s="3" t="s">
        <v>5296</v>
      </c>
      <c r="F2821" s="3" t="s">
        <v>33</v>
      </c>
      <c r="G2821" s="3" t="s">
        <v>34</v>
      </c>
      <c r="H2821" s="3" t="s">
        <v>19</v>
      </c>
      <c r="I2821" s="3" t="s">
        <v>98</v>
      </c>
      <c r="J2821" s="3" t="s">
        <v>5266</v>
      </c>
      <c r="K2821" s="3">
        <v>3</v>
      </c>
      <c r="L2821" s="3">
        <v>68392</v>
      </c>
      <c r="M2821" s="3">
        <f t="shared" si="134"/>
        <v>205176</v>
      </c>
      <c r="N2821" s="6">
        <f>Table2[[#This Row],[revenue]]/Table2[[#This Row],[Order ID]]</f>
        <v>16.004368174726988</v>
      </c>
      <c r="O2821" s="3" t="str" cm="1">
        <f t="array" ref="O2821">_xlfn.IFS(M2821&lt;=150000,"regular",M2821&lt;=300000,"premium",M2821&lt;=500000,"VIP")</f>
        <v>premium</v>
      </c>
    </row>
    <row r="2822" spans="1:15" x14ac:dyDescent="0.25">
      <c r="A2822" s="3">
        <v>12821</v>
      </c>
      <c r="B2822" s="5">
        <v>45422</v>
      </c>
      <c r="C2822" s="5" t="str">
        <f t="shared" si="132"/>
        <v>May</v>
      </c>
      <c r="D2822" s="5" t="str">
        <f t="shared" si="133"/>
        <v>2024</v>
      </c>
      <c r="E2822" s="3" t="s">
        <v>5297</v>
      </c>
      <c r="F2822" s="3" t="s">
        <v>17</v>
      </c>
      <c r="G2822" s="3" t="s">
        <v>66</v>
      </c>
      <c r="H2822" s="3" t="s">
        <v>19</v>
      </c>
      <c r="I2822" s="3" t="s">
        <v>124</v>
      </c>
      <c r="J2822" s="3" t="s">
        <v>5298</v>
      </c>
      <c r="K2822" s="3">
        <v>4</v>
      </c>
      <c r="L2822" s="3">
        <v>75150</v>
      </c>
      <c r="M2822" s="3">
        <f t="shared" si="134"/>
        <v>300600</v>
      </c>
      <c r="N2822" s="6">
        <f>Table2[[#This Row],[revenue]]/Table2[[#This Row],[Order ID]]</f>
        <v>23.445909055455893</v>
      </c>
      <c r="O2822" s="3" t="str" cm="1">
        <f t="array" ref="O2822">_xlfn.IFS(M2822&lt;=150000,"regular",M2822&lt;=300000,"premium",M2822&lt;=500000,"VIP")</f>
        <v>VIP</v>
      </c>
    </row>
    <row r="2823" spans="1:15" x14ac:dyDescent="0.25">
      <c r="A2823" s="3">
        <v>12822</v>
      </c>
      <c r="B2823" s="5">
        <v>45401</v>
      </c>
      <c r="C2823" s="5" t="str">
        <f t="shared" si="132"/>
        <v>Apr</v>
      </c>
      <c r="D2823" s="5" t="str">
        <f t="shared" si="133"/>
        <v>2024</v>
      </c>
      <c r="E2823" s="3" t="s">
        <v>5299</v>
      </c>
      <c r="F2823" s="3" t="s">
        <v>33</v>
      </c>
      <c r="G2823" s="3" t="s">
        <v>55</v>
      </c>
      <c r="H2823" s="3" t="s">
        <v>39</v>
      </c>
      <c r="I2823" s="3" t="s">
        <v>132</v>
      </c>
      <c r="J2823" s="3" t="s">
        <v>5300</v>
      </c>
      <c r="K2823" s="3">
        <v>2</v>
      </c>
      <c r="L2823" s="3">
        <v>76739</v>
      </c>
      <c r="M2823" s="3">
        <f t="shared" si="134"/>
        <v>153478</v>
      </c>
      <c r="N2823" s="6">
        <f>Table2[[#This Row],[revenue]]/Table2[[#This Row],[Order ID]]</f>
        <v>11.969895492122914</v>
      </c>
      <c r="O2823" s="3" t="str" cm="1">
        <f t="array" ref="O2823">_xlfn.IFS(M2823&lt;=150000,"regular",M2823&lt;=300000,"premium",M2823&lt;=500000,"VIP")</f>
        <v>premium</v>
      </c>
    </row>
    <row r="2824" spans="1:15" x14ac:dyDescent="0.25">
      <c r="A2824" s="3">
        <v>12823</v>
      </c>
      <c r="B2824" s="5">
        <v>45495</v>
      </c>
      <c r="C2824" s="5" t="str">
        <f t="shared" si="132"/>
        <v>Jul</v>
      </c>
      <c r="D2824" s="5" t="str">
        <f t="shared" si="133"/>
        <v>2024</v>
      </c>
      <c r="E2824" s="3" t="s">
        <v>2997</v>
      </c>
      <c r="F2824" s="3" t="s">
        <v>17</v>
      </c>
      <c r="G2824" s="3" t="s">
        <v>47</v>
      </c>
      <c r="H2824" s="3" t="s">
        <v>77</v>
      </c>
      <c r="I2824" s="3" t="s">
        <v>78</v>
      </c>
      <c r="J2824" s="3" t="s">
        <v>5301</v>
      </c>
      <c r="K2824" s="3">
        <v>5</v>
      </c>
      <c r="L2824" s="3">
        <v>48078</v>
      </c>
      <c r="M2824" s="3">
        <f t="shared" si="134"/>
        <v>240390</v>
      </c>
      <c r="N2824" s="6">
        <f>Table2[[#This Row],[revenue]]/Table2[[#This Row],[Order ID]]</f>
        <v>18.746783124073929</v>
      </c>
      <c r="O2824" s="3" t="str" cm="1">
        <f t="array" ref="O2824">_xlfn.IFS(M2824&lt;=150000,"regular",M2824&lt;=300000,"premium",M2824&lt;=500000,"VIP")</f>
        <v>premium</v>
      </c>
    </row>
    <row r="2825" spans="1:15" x14ac:dyDescent="0.25">
      <c r="A2825" s="3">
        <v>12824</v>
      </c>
      <c r="B2825" s="5">
        <v>45495</v>
      </c>
      <c r="C2825" s="5" t="str">
        <f t="shared" si="132"/>
        <v>Jul</v>
      </c>
      <c r="D2825" s="5" t="str">
        <f t="shared" si="133"/>
        <v>2024</v>
      </c>
      <c r="E2825" s="3" t="s">
        <v>5302</v>
      </c>
      <c r="F2825" s="3" t="s">
        <v>17</v>
      </c>
      <c r="G2825" s="3" t="s">
        <v>158</v>
      </c>
      <c r="H2825" s="3" t="s">
        <v>39</v>
      </c>
      <c r="I2825" s="3" t="s">
        <v>200</v>
      </c>
      <c r="J2825" s="3" t="s">
        <v>4066</v>
      </c>
      <c r="K2825" s="3">
        <v>5</v>
      </c>
      <c r="L2825" s="3">
        <v>29516</v>
      </c>
      <c r="M2825" s="3">
        <f t="shared" si="134"/>
        <v>147580</v>
      </c>
      <c r="N2825" s="6">
        <f>Table2[[#This Row],[revenue]]/Table2[[#This Row],[Order ID]]</f>
        <v>11.508109794135995</v>
      </c>
      <c r="O2825" s="3" t="str" cm="1">
        <f t="array" ref="O2825">_xlfn.IFS(M2825&lt;=150000,"regular",M2825&lt;=300000,"premium",M2825&lt;=500000,"VIP")</f>
        <v>regular</v>
      </c>
    </row>
    <row r="2826" spans="1:15" x14ac:dyDescent="0.25">
      <c r="A2826" s="3">
        <v>12825</v>
      </c>
      <c r="B2826" s="5">
        <v>45216</v>
      </c>
      <c r="C2826" s="5" t="str">
        <f t="shared" si="132"/>
        <v>Oct</v>
      </c>
      <c r="D2826" s="5" t="str">
        <f t="shared" si="133"/>
        <v>2023</v>
      </c>
      <c r="E2826" s="3" t="s">
        <v>5303</v>
      </c>
      <c r="F2826" s="3" t="s">
        <v>33</v>
      </c>
      <c r="G2826" s="3" t="s">
        <v>94</v>
      </c>
      <c r="H2826" s="3" t="s">
        <v>39</v>
      </c>
      <c r="I2826" s="3" t="s">
        <v>132</v>
      </c>
      <c r="J2826" s="3" t="s">
        <v>5304</v>
      </c>
      <c r="K2826" s="3">
        <v>5</v>
      </c>
      <c r="L2826" s="3">
        <v>46780</v>
      </c>
      <c r="M2826" s="3">
        <f t="shared" si="134"/>
        <v>233900</v>
      </c>
      <c r="N2826" s="6">
        <f>Table2[[#This Row],[revenue]]/Table2[[#This Row],[Order ID]]</f>
        <v>18.237816764132553</v>
      </c>
      <c r="O2826" s="3" t="str" cm="1">
        <f t="array" ref="O2826">_xlfn.IFS(M2826&lt;=150000,"regular",M2826&lt;=300000,"premium",M2826&lt;=500000,"VIP")</f>
        <v>premium</v>
      </c>
    </row>
    <row r="2827" spans="1:15" x14ac:dyDescent="0.25">
      <c r="A2827" s="3">
        <v>12826</v>
      </c>
      <c r="B2827" s="5">
        <v>45539</v>
      </c>
      <c r="C2827" s="5" t="str">
        <f t="shared" si="132"/>
        <v>Sep</v>
      </c>
      <c r="D2827" s="5" t="str">
        <f t="shared" si="133"/>
        <v>2024</v>
      </c>
      <c r="E2827" s="3" t="s">
        <v>5305</v>
      </c>
      <c r="F2827" s="3" t="s">
        <v>33</v>
      </c>
      <c r="G2827" s="3" t="s">
        <v>34</v>
      </c>
      <c r="H2827" s="3" t="s">
        <v>25</v>
      </c>
      <c r="I2827" s="3" t="s">
        <v>26</v>
      </c>
      <c r="J2827" s="3" t="s">
        <v>5306</v>
      </c>
      <c r="K2827" s="3">
        <v>5</v>
      </c>
      <c r="L2827" s="3">
        <v>54492</v>
      </c>
      <c r="M2827" s="3">
        <f t="shared" si="134"/>
        <v>272460</v>
      </c>
      <c r="N2827" s="6">
        <f>Table2[[#This Row],[revenue]]/Table2[[#This Row],[Order ID]]</f>
        <v>21.242788086698894</v>
      </c>
      <c r="O2827" s="3" t="str" cm="1">
        <f t="array" ref="O2827">_xlfn.IFS(M2827&lt;=150000,"regular",M2827&lt;=300000,"premium",M2827&lt;=500000,"VIP")</f>
        <v>premium</v>
      </c>
    </row>
    <row r="2828" spans="1:15" x14ac:dyDescent="0.25">
      <c r="A2828" s="3">
        <v>12827</v>
      </c>
      <c r="B2828" s="5">
        <v>45271</v>
      </c>
      <c r="C2828" s="5" t="str">
        <f t="shared" si="132"/>
        <v>Dec</v>
      </c>
      <c r="D2828" s="5" t="str">
        <f t="shared" si="133"/>
        <v>2023</v>
      </c>
      <c r="E2828" s="3" t="s">
        <v>5307</v>
      </c>
      <c r="F2828" s="3" t="s">
        <v>33</v>
      </c>
      <c r="G2828" s="3" t="s">
        <v>94</v>
      </c>
      <c r="H2828" s="3" t="s">
        <v>87</v>
      </c>
      <c r="I2828" s="3" t="s">
        <v>88</v>
      </c>
      <c r="J2828" s="3" t="s">
        <v>5308</v>
      </c>
      <c r="K2828" s="3">
        <v>1</v>
      </c>
      <c r="L2828" s="3">
        <v>39713</v>
      </c>
      <c r="M2828" s="3">
        <f t="shared" si="134"/>
        <v>39713</v>
      </c>
      <c r="N2828" s="6">
        <f>Table2[[#This Row],[revenue]]/Table2[[#This Row],[Order ID]]</f>
        <v>3.0960474000155922</v>
      </c>
      <c r="O2828" s="3" t="str" cm="1">
        <f t="array" ref="O2828">_xlfn.IFS(M2828&lt;=150000,"regular",M2828&lt;=300000,"premium",M2828&lt;=500000,"VIP")</f>
        <v>regular</v>
      </c>
    </row>
    <row r="2829" spans="1:15" x14ac:dyDescent="0.25">
      <c r="A2829" s="3">
        <v>12828</v>
      </c>
      <c r="B2829" s="5">
        <v>45477</v>
      </c>
      <c r="C2829" s="5" t="str">
        <f t="shared" si="132"/>
        <v>Jul</v>
      </c>
      <c r="D2829" s="5" t="str">
        <f t="shared" si="133"/>
        <v>2024</v>
      </c>
      <c r="E2829" s="3" t="s">
        <v>5309</v>
      </c>
      <c r="F2829" s="3" t="s">
        <v>33</v>
      </c>
      <c r="G2829" s="3" t="s">
        <v>34</v>
      </c>
      <c r="H2829" s="3" t="s">
        <v>62</v>
      </c>
      <c r="I2829" s="3" t="s">
        <v>142</v>
      </c>
      <c r="J2829" s="3" t="s">
        <v>5310</v>
      </c>
      <c r="K2829" s="3">
        <v>1</v>
      </c>
      <c r="L2829" s="3">
        <v>46672</v>
      </c>
      <c r="M2829" s="3">
        <f t="shared" si="134"/>
        <v>46672</v>
      </c>
      <c r="N2829" s="6">
        <f>Table2[[#This Row],[revenue]]/Table2[[#This Row],[Order ID]]</f>
        <v>3.6382912379170564</v>
      </c>
      <c r="O2829" s="3" t="str" cm="1">
        <f t="array" ref="O2829">_xlfn.IFS(M2829&lt;=150000,"regular",M2829&lt;=300000,"premium",M2829&lt;=500000,"VIP")</f>
        <v>regular</v>
      </c>
    </row>
    <row r="2830" spans="1:15" x14ac:dyDescent="0.25">
      <c r="A2830" s="3">
        <v>12829</v>
      </c>
      <c r="B2830" s="5">
        <v>45319</v>
      </c>
      <c r="C2830" s="5" t="str">
        <f t="shared" si="132"/>
        <v>Jan</v>
      </c>
      <c r="D2830" s="5" t="str">
        <f t="shared" si="133"/>
        <v>2024</v>
      </c>
      <c r="E2830" s="3" t="s">
        <v>5311</v>
      </c>
      <c r="F2830" s="3" t="s">
        <v>11</v>
      </c>
      <c r="G2830" s="3" t="s">
        <v>138</v>
      </c>
      <c r="H2830" s="3" t="s">
        <v>35</v>
      </c>
      <c r="I2830" s="3" t="s">
        <v>44</v>
      </c>
      <c r="J2830" s="3" t="s">
        <v>1263</v>
      </c>
      <c r="K2830" s="3">
        <v>2</v>
      </c>
      <c r="L2830" s="3">
        <v>64750</v>
      </c>
      <c r="M2830" s="3">
        <f t="shared" si="134"/>
        <v>129500</v>
      </c>
      <c r="N2830" s="6">
        <f>Table2[[#This Row],[revenue]]/Table2[[#This Row],[Order ID]]</f>
        <v>10.094317561774105</v>
      </c>
      <c r="O2830" s="3" t="str" cm="1">
        <f t="array" ref="O2830">_xlfn.IFS(M2830&lt;=150000,"regular",M2830&lt;=300000,"premium",M2830&lt;=500000,"VIP")</f>
        <v>regular</v>
      </c>
    </row>
    <row r="2831" spans="1:15" x14ac:dyDescent="0.25">
      <c r="A2831" s="3">
        <v>12830</v>
      </c>
      <c r="B2831" s="5">
        <v>45320</v>
      </c>
      <c r="C2831" s="5" t="str">
        <f t="shared" si="132"/>
        <v>Jan</v>
      </c>
      <c r="D2831" s="5" t="str">
        <f t="shared" si="133"/>
        <v>2024</v>
      </c>
      <c r="E2831" s="3" t="s">
        <v>5312</v>
      </c>
      <c r="F2831" s="3" t="s">
        <v>11</v>
      </c>
      <c r="G2831" s="3" t="s">
        <v>165</v>
      </c>
      <c r="H2831" s="3" t="s">
        <v>77</v>
      </c>
      <c r="I2831" s="3" t="s">
        <v>287</v>
      </c>
      <c r="J2831" s="3" t="s">
        <v>5313</v>
      </c>
      <c r="K2831" s="3">
        <v>1</v>
      </c>
      <c r="L2831" s="3">
        <v>64459</v>
      </c>
      <c r="M2831" s="3">
        <f t="shared" si="134"/>
        <v>64459</v>
      </c>
      <c r="N2831" s="6">
        <f>Table2[[#This Row],[revenue]]/Table2[[#This Row],[Order ID]]</f>
        <v>5.0240841777084961</v>
      </c>
      <c r="O2831" s="3" t="str" cm="1">
        <f t="array" ref="O2831">_xlfn.IFS(M2831&lt;=150000,"regular",M2831&lt;=300000,"premium",M2831&lt;=500000,"VIP")</f>
        <v>regular</v>
      </c>
    </row>
    <row r="2832" spans="1:15" x14ac:dyDescent="0.25">
      <c r="A2832" s="3">
        <v>12831</v>
      </c>
      <c r="B2832" s="5">
        <v>45395</v>
      </c>
      <c r="C2832" s="5" t="str">
        <f t="shared" si="132"/>
        <v>Apr</v>
      </c>
      <c r="D2832" s="5" t="str">
        <f t="shared" si="133"/>
        <v>2024</v>
      </c>
      <c r="E2832" s="3" t="s">
        <v>5314</v>
      </c>
      <c r="F2832" s="3" t="s">
        <v>11</v>
      </c>
      <c r="G2832" s="3" t="s">
        <v>138</v>
      </c>
      <c r="H2832" s="3" t="s">
        <v>25</v>
      </c>
      <c r="I2832" s="3" t="s">
        <v>26</v>
      </c>
      <c r="J2832" s="3" t="s">
        <v>5315</v>
      </c>
      <c r="K2832" s="3">
        <v>5</v>
      </c>
      <c r="L2832" s="3">
        <v>29665</v>
      </c>
      <c r="M2832" s="3">
        <f t="shared" si="134"/>
        <v>148325</v>
      </c>
      <c r="N2832" s="6">
        <f>Table2[[#This Row],[revenue]]/Table2[[#This Row],[Order ID]]</f>
        <v>11.559894006702518</v>
      </c>
      <c r="O2832" s="3" t="str" cm="1">
        <f t="array" ref="O2832">_xlfn.IFS(M2832&lt;=150000,"regular",M2832&lt;=300000,"premium",M2832&lt;=500000,"VIP")</f>
        <v>regular</v>
      </c>
    </row>
    <row r="2833" spans="1:15" x14ac:dyDescent="0.25">
      <c r="A2833" s="3">
        <v>12832</v>
      </c>
      <c r="B2833" s="5">
        <v>45362</v>
      </c>
      <c r="C2833" s="5" t="str">
        <f t="shared" si="132"/>
        <v>Mar</v>
      </c>
      <c r="D2833" s="5" t="str">
        <f t="shared" si="133"/>
        <v>2024</v>
      </c>
      <c r="E2833" s="3" t="s">
        <v>353</v>
      </c>
      <c r="F2833" s="3" t="s">
        <v>11</v>
      </c>
      <c r="G2833" s="3" t="s">
        <v>12</v>
      </c>
      <c r="H2833" s="3" t="s">
        <v>62</v>
      </c>
      <c r="I2833" s="3" t="s">
        <v>106</v>
      </c>
      <c r="J2833" s="3" t="s">
        <v>4551</v>
      </c>
      <c r="K2833" s="3">
        <v>1</v>
      </c>
      <c r="L2833" s="3">
        <v>56215</v>
      </c>
      <c r="M2833" s="3">
        <f t="shared" si="134"/>
        <v>56215</v>
      </c>
      <c r="N2833" s="6">
        <f>Table2[[#This Row],[revenue]]/Table2[[#This Row],[Order ID]]</f>
        <v>4.3808447630922691</v>
      </c>
      <c r="O2833" s="3" t="str" cm="1">
        <f t="array" ref="O2833">_xlfn.IFS(M2833&lt;=150000,"regular",M2833&lt;=300000,"premium",M2833&lt;=500000,"VIP")</f>
        <v>regular</v>
      </c>
    </row>
    <row r="2834" spans="1:15" x14ac:dyDescent="0.25">
      <c r="A2834" s="3">
        <v>12833</v>
      </c>
      <c r="B2834" s="5">
        <v>45223</v>
      </c>
      <c r="C2834" s="5" t="str">
        <f t="shared" si="132"/>
        <v>Oct</v>
      </c>
      <c r="D2834" s="5" t="str">
        <f t="shared" si="133"/>
        <v>2023</v>
      </c>
      <c r="E2834" s="3" t="s">
        <v>5316</v>
      </c>
      <c r="F2834" s="3" t="s">
        <v>33</v>
      </c>
      <c r="G2834" s="3" t="s">
        <v>43</v>
      </c>
      <c r="H2834" s="3" t="s">
        <v>25</v>
      </c>
      <c r="I2834" s="3" t="s">
        <v>313</v>
      </c>
      <c r="J2834" s="3" t="s">
        <v>5317</v>
      </c>
      <c r="K2834" s="3">
        <v>5</v>
      </c>
      <c r="L2834" s="3">
        <v>66556</v>
      </c>
      <c r="M2834" s="3">
        <f t="shared" si="134"/>
        <v>332780</v>
      </c>
      <c r="N2834" s="6">
        <f>Table2[[#This Row],[revenue]]/Table2[[#This Row],[Order ID]]</f>
        <v>25.93158263851009</v>
      </c>
      <c r="O2834" s="3" t="str" cm="1">
        <f t="array" ref="O2834">_xlfn.IFS(M2834&lt;=150000,"regular",M2834&lt;=300000,"premium",M2834&lt;=500000,"VIP")</f>
        <v>VIP</v>
      </c>
    </row>
    <row r="2835" spans="1:15" x14ac:dyDescent="0.25">
      <c r="A2835" s="3">
        <v>12834</v>
      </c>
      <c r="B2835" s="5">
        <v>45725</v>
      </c>
      <c r="C2835" s="5" t="str">
        <f t="shared" si="132"/>
        <v>Mar</v>
      </c>
      <c r="D2835" s="5" t="str">
        <f t="shared" si="133"/>
        <v>2025</v>
      </c>
      <c r="E2835" s="3" t="s">
        <v>5318</v>
      </c>
      <c r="F2835" s="3" t="s">
        <v>33</v>
      </c>
      <c r="G2835" s="3" t="s">
        <v>94</v>
      </c>
      <c r="H2835" s="3" t="s">
        <v>67</v>
      </c>
      <c r="I2835" s="3" t="s">
        <v>231</v>
      </c>
      <c r="J2835" s="3" t="s">
        <v>5319</v>
      </c>
      <c r="K2835" s="3">
        <v>4</v>
      </c>
      <c r="L2835" s="3">
        <v>59411</v>
      </c>
      <c r="M2835" s="3">
        <f t="shared" si="134"/>
        <v>237644</v>
      </c>
      <c r="N2835" s="6">
        <f>Table2[[#This Row],[revenue]]/Table2[[#This Row],[Order ID]]</f>
        <v>18.516752376499923</v>
      </c>
      <c r="O2835" s="3" t="str" cm="1">
        <f t="array" ref="O2835">_xlfn.IFS(M2835&lt;=150000,"regular",M2835&lt;=300000,"premium",M2835&lt;=500000,"VIP")</f>
        <v>premium</v>
      </c>
    </row>
    <row r="2836" spans="1:15" x14ac:dyDescent="0.25">
      <c r="A2836" s="3">
        <v>12835</v>
      </c>
      <c r="B2836" s="5">
        <v>45615</v>
      </c>
      <c r="C2836" s="5" t="str">
        <f t="shared" si="132"/>
        <v>Nov</v>
      </c>
      <c r="D2836" s="5" t="str">
        <f t="shared" si="133"/>
        <v>2024</v>
      </c>
      <c r="E2836" s="3" t="s">
        <v>3702</v>
      </c>
      <c r="F2836" s="3" t="s">
        <v>11</v>
      </c>
      <c r="G2836" s="3" t="s">
        <v>12</v>
      </c>
      <c r="H2836" s="3" t="s">
        <v>13</v>
      </c>
      <c r="I2836" s="3" t="s">
        <v>91</v>
      </c>
      <c r="J2836" s="3" t="s">
        <v>1345</v>
      </c>
      <c r="K2836" s="3">
        <v>5</v>
      </c>
      <c r="L2836" s="3">
        <v>63630</v>
      </c>
      <c r="M2836" s="3">
        <f t="shared" si="134"/>
        <v>318150</v>
      </c>
      <c r="N2836" s="6">
        <f>Table2[[#This Row],[revenue]]/Table2[[#This Row],[Order ID]]</f>
        <v>24.787689910401248</v>
      </c>
      <c r="O2836" s="3" t="str" cm="1">
        <f t="array" ref="O2836">_xlfn.IFS(M2836&lt;=150000,"regular",M2836&lt;=300000,"premium",M2836&lt;=500000,"VIP")</f>
        <v>VIP</v>
      </c>
    </row>
    <row r="2837" spans="1:15" x14ac:dyDescent="0.25">
      <c r="A2837" s="3">
        <v>12836</v>
      </c>
      <c r="B2837" s="5">
        <v>45387</v>
      </c>
      <c r="C2837" s="5" t="str">
        <f t="shared" si="132"/>
        <v>Apr</v>
      </c>
      <c r="D2837" s="5" t="str">
        <f t="shared" si="133"/>
        <v>2024</v>
      </c>
      <c r="E2837" s="3" t="s">
        <v>5320</v>
      </c>
      <c r="F2837" s="3" t="s">
        <v>17</v>
      </c>
      <c r="G2837" s="3" t="s">
        <v>66</v>
      </c>
      <c r="H2837" s="3" t="s">
        <v>87</v>
      </c>
      <c r="I2837" s="3" t="s">
        <v>129</v>
      </c>
      <c r="J2837" s="3" t="s">
        <v>5321</v>
      </c>
      <c r="K2837" s="3">
        <v>3</v>
      </c>
      <c r="L2837" s="3">
        <v>6812</v>
      </c>
      <c r="M2837" s="3">
        <f t="shared" si="134"/>
        <v>20436</v>
      </c>
      <c r="N2837" s="6">
        <f>Table2[[#This Row],[revenue]]/Table2[[#This Row],[Order ID]]</f>
        <v>1.5920847616079776</v>
      </c>
      <c r="O2837" s="3" t="str" cm="1">
        <f t="array" ref="O2837">_xlfn.IFS(M2837&lt;=150000,"regular",M2837&lt;=300000,"premium",M2837&lt;=500000,"VIP")</f>
        <v>regular</v>
      </c>
    </row>
    <row r="2838" spans="1:15" x14ac:dyDescent="0.25">
      <c r="A2838" s="3">
        <v>12837</v>
      </c>
      <c r="B2838" s="5">
        <v>45327</v>
      </c>
      <c r="C2838" s="5" t="str">
        <f t="shared" si="132"/>
        <v>Feb</v>
      </c>
      <c r="D2838" s="5" t="str">
        <f t="shared" si="133"/>
        <v>2024</v>
      </c>
      <c r="E2838" s="3" t="s">
        <v>5322</v>
      </c>
      <c r="F2838" s="3" t="s">
        <v>23</v>
      </c>
      <c r="G2838" s="3" t="s">
        <v>76</v>
      </c>
      <c r="H2838" s="3" t="s">
        <v>67</v>
      </c>
      <c r="I2838" s="3" t="s">
        <v>400</v>
      </c>
      <c r="J2838" s="3" t="s">
        <v>5323</v>
      </c>
      <c r="K2838" s="3">
        <v>4</v>
      </c>
      <c r="L2838" s="3">
        <v>42758</v>
      </c>
      <c r="M2838" s="3">
        <f t="shared" si="134"/>
        <v>171032</v>
      </c>
      <c r="N2838" s="6">
        <f>Table2[[#This Row],[revenue]]/Table2[[#This Row],[Order ID]]</f>
        <v>13.323362156267041</v>
      </c>
      <c r="O2838" s="3" t="str" cm="1">
        <f t="array" ref="O2838">_xlfn.IFS(M2838&lt;=150000,"regular",M2838&lt;=300000,"premium",M2838&lt;=500000,"VIP")</f>
        <v>premium</v>
      </c>
    </row>
    <row r="2839" spans="1:15" x14ac:dyDescent="0.25">
      <c r="A2839" s="3">
        <v>12838</v>
      </c>
      <c r="B2839" s="5">
        <v>45342</v>
      </c>
      <c r="C2839" s="5" t="str">
        <f t="shared" si="132"/>
        <v>Feb</v>
      </c>
      <c r="D2839" s="5" t="str">
        <f t="shared" si="133"/>
        <v>2024</v>
      </c>
      <c r="E2839" s="3" t="s">
        <v>5324</v>
      </c>
      <c r="F2839" s="3" t="s">
        <v>33</v>
      </c>
      <c r="G2839" s="3" t="s">
        <v>101</v>
      </c>
      <c r="H2839" s="3" t="s">
        <v>87</v>
      </c>
      <c r="I2839" s="3" t="s">
        <v>147</v>
      </c>
      <c r="J2839" s="3" t="s">
        <v>2717</v>
      </c>
      <c r="K2839" s="3">
        <v>4</v>
      </c>
      <c r="L2839" s="3">
        <v>44712</v>
      </c>
      <c r="M2839" s="3">
        <f t="shared" si="134"/>
        <v>178848</v>
      </c>
      <c r="N2839" s="6">
        <f>Table2[[#This Row],[revenue]]/Table2[[#This Row],[Order ID]]</f>
        <v>13.931141922417822</v>
      </c>
      <c r="O2839" s="3" t="str" cm="1">
        <f t="array" ref="O2839">_xlfn.IFS(M2839&lt;=150000,"regular",M2839&lt;=300000,"premium",M2839&lt;=500000,"VIP")</f>
        <v>premium</v>
      </c>
    </row>
    <row r="2840" spans="1:15" x14ac:dyDescent="0.25">
      <c r="A2840" s="3">
        <v>12839</v>
      </c>
      <c r="B2840" s="5">
        <v>45544</v>
      </c>
      <c r="C2840" s="5" t="str">
        <f t="shared" si="132"/>
        <v>Sep</v>
      </c>
      <c r="D2840" s="5" t="str">
        <f t="shared" si="133"/>
        <v>2024</v>
      </c>
      <c r="E2840" s="3" t="s">
        <v>5325</v>
      </c>
      <c r="F2840" s="3" t="s">
        <v>33</v>
      </c>
      <c r="G2840" s="3" t="s">
        <v>55</v>
      </c>
      <c r="H2840" s="3" t="s">
        <v>19</v>
      </c>
      <c r="I2840" s="3" t="s">
        <v>20</v>
      </c>
      <c r="J2840" s="3" t="s">
        <v>5326</v>
      </c>
      <c r="K2840" s="3">
        <v>4</v>
      </c>
      <c r="L2840" s="3">
        <v>52251</v>
      </c>
      <c r="M2840" s="3">
        <f t="shared" si="134"/>
        <v>209004</v>
      </c>
      <c r="N2840" s="6">
        <f>Table2[[#This Row],[revenue]]/Table2[[#This Row],[Order ID]]</f>
        <v>16.278837915725525</v>
      </c>
      <c r="O2840" s="3" t="str" cm="1">
        <f t="array" ref="O2840">_xlfn.IFS(M2840&lt;=150000,"regular",M2840&lt;=300000,"premium",M2840&lt;=500000,"VIP")</f>
        <v>premium</v>
      </c>
    </row>
    <row r="2841" spans="1:15" x14ac:dyDescent="0.25">
      <c r="A2841" s="3">
        <v>12840</v>
      </c>
      <c r="B2841" s="5">
        <v>45291</v>
      </c>
      <c r="C2841" s="5" t="str">
        <f t="shared" si="132"/>
        <v>Dec</v>
      </c>
      <c r="D2841" s="5" t="str">
        <f t="shared" si="133"/>
        <v>2023</v>
      </c>
      <c r="E2841" s="3" t="s">
        <v>5327</v>
      </c>
      <c r="F2841" s="3" t="s">
        <v>23</v>
      </c>
      <c r="G2841" s="3" t="s">
        <v>105</v>
      </c>
      <c r="H2841" s="3" t="s">
        <v>62</v>
      </c>
      <c r="I2841" s="3" t="s">
        <v>142</v>
      </c>
      <c r="J2841" s="3" t="s">
        <v>5328</v>
      </c>
      <c r="K2841" s="3">
        <v>2</v>
      </c>
      <c r="L2841" s="3">
        <v>77746</v>
      </c>
      <c r="M2841" s="3">
        <f t="shared" si="134"/>
        <v>155492</v>
      </c>
      <c r="N2841" s="6">
        <f>Table2[[#This Row],[revenue]]/Table2[[#This Row],[Order ID]]</f>
        <v>12.109968847352025</v>
      </c>
      <c r="O2841" s="3" t="str" cm="1">
        <f t="array" ref="O2841">_xlfn.IFS(M2841&lt;=150000,"regular",M2841&lt;=300000,"premium",M2841&lt;=500000,"VIP")</f>
        <v>premium</v>
      </c>
    </row>
    <row r="2842" spans="1:15" x14ac:dyDescent="0.25">
      <c r="A2842" s="3">
        <v>12841</v>
      </c>
      <c r="B2842" s="5">
        <v>45642</v>
      </c>
      <c r="C2842" s="5" t="str">
        <f t="shared" si="132"/>
        <v>Dec</v>
      </c>
      <c r="D2842" s="5" t="str">
        <f t="shared" si="133"/>
        <v>2024</v>
      </c>
      <c r="E2842" s="3" t="s">
        <v>5329</v>
      </c>
      <c r="F2842" s="3" t="s">
        <v>17</v>
      </c>
      <c r="G2842" s="3" t="s">
        <v>18</v>
      </c>
      <c r="H2842" s="3" t="s">
        <v>39</v>
      </c>
      <c r="I2842" s="3" t="s">
        <v>40</v>
      </c>
      <c r="J2842" s="3" t="s">
        <v>1999</v>
      </c>
      <c r="K2842" s="3">
        <v>1</v>
      </c>
      <c r="L2842" s="3">
        <v>74821</v>
      </c>
      <c r="M2842" s="3">
        <f t="shared" si="134"/>
        <v>74821</v>
      </c>
      <c r="N2842" s="6">
        <f>Table2[[#This Row],[revenue]]/Table2[[#This Row],[Order ID]]</f>
        <v>5.8267268904290939</v>
      </c>
      <c r="O2842" s="3" t="str" cm="1">
        <f t="array" ref="O2842">_xlfn.IFS(M2842&lt;=150000,"regular",M2842&lt;=300000,"premium",M2842&lt;=500000,"VIP")</f>
        <v>regular</v>
      </c>
    </row>
    <row r="2843" spans="1:15" x14ac:dyDescent="0.25">
      <c r="A2843" s="3">
        <v>12842</v>
      </c>
      <c r="B2843" s="5">
        <v>45756</v>
      </c>
      <c r="C2843" s="5" t="str">
        <f t="shared" si="132"/>
        <v>Apr</v>
      </c>
      <c r="D2843" s="5" t="str">
        <f t="shared" si="133"/>
        <v>2025</v>
      </c>
      <c r="E2843" s="3" t="s">
        <v>5330</v>
      </c>
      <c r="F2843" s="3" t="s">
        <v>33</v>
      </c>
      <c r="G2843" s="3" t="s">
        <v>101</v>
      </c>
      <c r="H2843" s="3" t="s">
        <v>120</v>
      </c>
      <c r="I2843" s="3" t="s">
        <v>121</v>
      </c>
      <c r="J2843" s="3" t="s">
        <v>3277</v>
      </c>
      <c r="K2843" s="3">
        <v>3</v>
      </c>
      <c r="L2843" s="3">
        <v>79824</v>
      </c>
      <c r="M2843" s="3">
        <f t="shared" si="134"/>
        <v>239472</v>
      </c>
      <c r="N2843" s="6">
        <f>Table2[[#This Row],[revenue]]/Table2[[#This Row],[Order ID]]</f>
        <v>18.647562684940041</v>
      </c>
      <c r="O2843" s="3" t="str" cm="1">
        <f t="array" ref="O2843">_xlfn.IFS(M2843&lt;=150000,"regular",M2843&lt;=300000,"premium",M2843&lt;=500000,"VIP")</f>
        <v>premium</v>
      </c>
    </row>
    <row r="2844" spans="1:15" x14ac:dyDescent="0.25">
      <c r="A2844" s="3">
        <v>12843</v>
      </c>
      <c r="B2844" s="5">
        <v>45906</v>
      </c>
      <c r="C2844" s="5" t="str">
        <f t="shared" si="132"/>
        <v>Sep</v>
      </c>
      <c r="D2844" s="5" t="str">
        <f t="shared" si="133"/>
        <v>2025</v>
      </c>
      <c r="E2844" s="3" t="s">
        <v>5331</v>
      </c>
      <c r="F2844" s="3" t="s">
        <v>23</v>
      </c>
      <c r="G2844" s="3" t="s">
        <v>24</v>
      </c>
      <c r="H2844" s="3" t="s">
        <v>19</v>
      </c>
      <c r="I2844" s="3" t="s">
        <v>52</v>
      </c>
      <c r="J2844" s="3" t="s">
        <v>5332</v>
      </c>
      <c r="K2844" s="3">
        <v>5</v>
      </c>
      <c r="L2844" s="3">
        <v>61020</v>
      </c>
      <c r="M2844" s="3">
        <f t="shared" si="134"/>
        <v>305100</v>
      </c>
      <c r="N2844" s="6">
        <f>Table2[[#This Row],[revenue]]/Table2[[#This Row],[Order ID]]</f>
        <v>23.756131744919411</v>
      </c>
      <c r="O2844" s="3" t="str" cm="1">
        <f t="array" ref="O2844">_xlfn.IFS(M2844&lt;=150000,"regular",M2844&lt;=300000,"premium",M2844&lt;=500000,"VIP")</f>
        <v>VIP</v>
      </c>
    </row>
    <row r="2845" spans="1:15" x14ac:dyDescent="0.25">
      <c r="A2845" s="3">
        <v>12844</v>
      </c>
      <c r="B2845" s="5">
        <v>45401</v>
      </c>
      <c r="C2845" s="5" t="str">
        <f t="shared" si="132"/>
        <v>Apr</v>
      </c>
      <c r="D2845" s="5" t="str">
        <f t="shared" si="133"/>
        <v>2024</v>
      </c>
      <c r="E2845" s="3" t="s">
        <v>5333</v>
      </c>
      <c r="F2845" s="3" t="s">
        <v>23</v>
      </c>
      <c r="G2845" s="3" t="s">
        <v>135</v>
      </c>
      <c r="H2845" s="3" t="s">
        <v>87</v>
      </c>
      <c r="I2845" s="3" t="s">
        <v>205</v>
      </c>
      <c r="J2845" s="3" t="s">
        <v>886</v>
      </c>
      <c r="K2845" s="3">
        <v>1</v>
      </c>
      <c r="L2845" s="3">
        <v>2430</v>
      </c>
      <c r="M2845" s="3">
        <f t="shared" si="134"/>
        <v>2430</v>
      </c>
      <c r="N2845" s="6">
        <f>Table2[[#This Row],[revenue]]/Table2[[#This Row],[Order ID]]</f>
        <v>0.18919339769542198</v>
      </c>
      <c r="O2845" s="3" t="str" cm="1">
        <f t="array" ref="O2845">_xlfn.IFS(M2845&lt;=150000,"regular",M2845&lt;=300000,"premium",M2845&lt;=500000,"VIP")</f>
        <v>regular</v>
      </c>
    </row>
    <row r="2846" spans="1:15" x14ac:dyDescent="0.25">
      <c r="A2846" s="3">
        <v>12845</v>
      </c>
      <c r="B2846" s="5">
        <v>45572</v>
      </c>
      <c r="C2846" s="5" t="str">
        <f t="shared" si="132"/>
        <v>Oct</v>
      </c>
      <c r="D2846" s="5" t="str">
        <f t="shared" si="133"/>
        <v>2024</v>
      </c>
      <c r="E2846" s="3" t="s">
        <v>5334</v>
      </c>
      <c r="F2846" s="3" t="s">
        <v>23</v>
      </c>
      <c r="G2846" s="3" t="s">
        <v>105</v>
      </c>
      <c r="H2846" s="3" t="s">
        <v>120</v>
      </c>
      <c r="I2846" s="3" t="s">
        <v>139</v>
      </c>
      <c r="J2846" s="3" t="s">
        <v>4004</v>
      </c>
      <c r="K2846" s="3">
        <v>5</v>
      </c>
      <c r="L2846" s="3">
        <v>48813</v>
      </c>
      <c r="M2846" s="3">
        <f t="shared" si="134"/>
        <v>244065</v>
      </c>
      <c r="N2846" s="6">
        <f>Table2[[#This Row],[revenue]]/Table2[[#This Row],[Order ID]]</f>
        <v>19.000778513040093</v>
      </c>
      <c r="O2846" s="3" t="str" cm="1">
        <f t="array" ref="O2846">_xlfn.IFS(M2846&lt;=150000,"regular",M2846&lt;=300000,"premium",M2846&lt;=500000,"VIP")</f>
        <v>premium</v>
      </c>
    </row>
    <row r="2847" spans="1:15" x14ac:dyDescent="0.25">
      <c r="A2847" s="3">
        <v>12846</v>
      </c>
      <c r="B2847" s="5">
        <v>45535</v>
      </c>
      <c r="C2847" s="5" t="str">
        <f t="shared" si="132"/>
        <v>Aug</v>
      </c>
      <c r="D2847" s="5" t="str">
        <f t="shared" si="133"/>
        <v>2024</v>
      </c>
      <c r="E2847" s="3" t="s">
        <v>5335</v>
      </c>
      <c r="F2847" s="3" t="s">
        <v>11</v>
      </c>
      <c r="G2847" s="3" t="s">
        <v>84</v>
      </c>
      <c r="H2847" s="3" t="s">
        <v>120</v>
      </c>
      <c r="I2847" s="3" t="s">
        <v>155</v>
      </c>
      <c r="J2847" s="3" t="s">
        <v>5336</v>
      </c>
      <c r="K2847" s="3">
        <v>5</v>
      </c>
      <c r="L2847" s="3">
        <v>71902</v>
      </c>
      <c r="M2847" s="3">
        <f t="shared" si="134"/>
        <v>359510</v>
      </c>
      <c r="N2847" s="6">
        <f>Table2[[#This Row],[revenue]]/Table2[[#This Row],[Order ID]]</f>
        <v>27.9861435466293</v>
      </c>
      <c r="O2847" s="3" t="str" cm="1">
        <f t="array" ref="O2847">_xlfn.IFS(M2847&lt;=150000,"regular",M2847&lt;=300000,"premium",M2847&lt;=500000,"VIP")</f>
        <v>VIP</v>
      </c>
    </row>
    <row r="2848" spans="1:15" x14ac:dyDescent="0.25">
      <c r="A2848" s="3">
        <v>12847</v>
      </c>
      <c r="B2848" s="5">
        <v>45761</v>
      </c>
      <c r="C2848" s="5" t="str">
        <f t="shared" si="132"/>
        <v>Apr</v>
      </c>
      <c r="D2848" s="5" t="str">
        <f t="shared" si="133"/>
        <v>2025</v>
      </c>
      <c r="E2848" s="3" t="s">
        <v>5337</v>
      </c>
      <c r="F2848" s="3" t="s">
        <v>23</v>
      </c>
      <c r="G2848" s="3" t="s">
        <v>135</v>
      </c>
      <c r="H2848" s="3" t="s">
        <v>35</v>
      </c>
      <c r="I2848" s="3" t="s">
        <v>437</v>
      </c>
      <c r="J2848" s="3" t="s">
        <v>2331</v>
      </c>
      <c r="K2848" s="3">
        <v>3</v>
      </c>
      <c r="L2848" s="3">
        <v>30751</v>
      </c>
      <c r="M2848" s="3">
        <f t="shared" si="134"/>
        <v>92253</v>
      </c>
      <c r="N2848" s="6">
        <f>Table2[[#This Row],[revenue]]/Table2[[#This Row],[Order ID]]</f>
        <v>7.1808982641861911</v>
      </c>
      <c r="O2848" s="3" t="str" cm="1">
        <f t="array" ref="O2848">_xlfn.IFS(M2848&lt;=150000,"regular",M2848&lt;=300000,"premium",M2848&lt;=500000,"VIP")</f>
        <v>regular</v>
      </c>
    </row>
    <row r="2849" spans="1:15" x14ac:dyDescent="0.25">
      <c r="A2849" s="3">
        <v>12848</v>
      </c>
      <c r="B2849" s="5">
        <v>45732</v>
      </c>
      <c r="C2849" s="5" t="str">
        <f t="shared" si="132"/>
        <v>Mar</v>
      </c>
      <c r="D2849" s="5" t="str">
        <f t="shared" si="133"/>
        <v>2025</v>
      </c>
      <c r="E2849" s="3" t="s">
        <v>5338</v>
      </c>
      <c r="F2849" s="3" t="s">
        <v>17</v>
      </c>
      <c r="G2849" s="3" t="s">
        <v>66</v>
      </c>
      <c r="H2849" s="3" t="s">
        <v>120</v>
      </c>
      <c r="I2849" s="3" t="s">
        <v>155</v>
      </c>
      <c r="J2849" s="3" t="s">
        <v>5339</v>
      </c>
      <c r="K2849" s="3">
        <v>3</v>
      </c>
      <c r="L2849" s="3">
        <v>43339</v>
      </c>
      <c r="M2849" s="3">
        <f t="shared" si="134"/>
        <v>130017</v>
      </c>
      <c r="N2849" s="6">
        <f>Table2[[#This Row],[revenue]]/Table2[[#This Row],[Order ID]]</f>
        <v>10.119629514321295</v>
      </c>
      <c r="O2849" s="3" t="str" cm="1">
        <f t="array" ref="O2849">_xlfn.IFS(M2849&lt;=150000,"regular",M2849&lt;=300000,"premium",M2849&lt;=500000,"VIP")</f>
        <v>regular</v>
      </c>
    </row>
    <row r="2850" spans="1:15" x14ac:dyDescent="0.25">
      <c r="A2850" s="3">
        <v>12849</v>
      </c>
      <c r="B2850" s="5">
        <v>45761</v>
      </c>
      <c r="C2850" s="5" t="str">
        <f t="shared" si="132"/>
        <v>Apr</v>
      </c>
      <c r="D2850" s="5" t="str">
        <f t="shared" si="133"/>
        <v>2025</v>
      </c>
      <c r="E2850" s="3" t="s">
        <v>5340</v>
      </c>
      <c r="F2850" s="3" t="s">
        <v>11</v>
      </c>
      <c r="G2850" s="3" t="s">
        <v>138</v>
      </c>
      <c r="H2850" s="3" t="s">
        <v>35</v>
      </c>
      <c r="I2850" s="3" t="s">
        <v>36</v>
      </c>
      <c r="J2850" s="3" t="s">
        <v>925</v>
      </c>
      <c r="K2850" s="3">
        <v>5</v>
      </c>
      <c r="L2850" s="3">
        <v>4342</v>
      </c>
      <c r="M2850" s="3">
        <f t="shared" si="134"/>
        <v>21710</v>
      </c>
      <c r="N2850" s="6">
        <f>Table2[[#This Row],[revenue]]/Table2[[#This Row],[Order ID]]</f>
        <v>1.6896256518016965</v>
      </c>
      <c r="O2850" s="3" t="str" cm="1">
        <f t="array" ref="O2850">_xlfn.IFS(M2850&lt;=150000,"regular",M2850&lt;=300000,"premium",M2850&lt;=500000,"VIP")</f>
        <v>regular</v>
      </c>
    </row>
    <row r="2851" spans="1:15" x14ac:dyDescent="0.25">
      <c r="A2851" s="3">
        <v>12850</v>
      </c>
      <c r="B2851" s="5">
        <v>45622</v>
      </c>
      <c r="C2851" s="5" t="str">
        <f t="shared" si="132"/>
        <v>Nov</v>
      </c>
      <c r="D2851" s="5" t="str">
        <f t="shared" si="133"/>
        <v>2024</v>
      </c>
      <c r="E2851" s="3" t="s">
        <v>4777</v>
      </c>
      <c r="F2851" s="3" t="s">
        <v>23</v>
      </c>
      <c r="G2851" s="3" t="s">
        <v>135</v>
      </c>
      <c r="H2851" s="3" t="s">
        <v>35</v>
      </c>
      <c r="I2851" s="3" t="s">
        <v>179</v>
      </c>
      <c r="J2851" s="3" t="s">
        <v>5341</v>
      </c>
      <c r="K2851" s="3">
        <v>5</v>
      </c>
      <c r="L2851" s="3">
        <v>33029</v>
      </c>
      <c r="M2851" s="3">
        <f t="shared" si="134"/>
        <v>165145</v>
      </c>
      <c r="N2851" s="6">
        <f>Table2[[#This Row],[revenue]]/Table2[[#This Row],[Order ID]]</f>
        <v>12.851750972762646</v>
      </c>
      <c r="O2851" s="3" t="str" cm="1">
        <f t="array" ref="O2851">_xlfn.IFS(M2851&lt;=150000,"regular",M2851&lt;=300000,"premium",M2851&lt;=500000,"VIP")</f>
        <v>premium</v>
      </c>
    </row>
    <row r="2852" spans="1:15" x14ac:dyDescent="0.25">
      <c r="A2852" s="3">
        <v>12851</v>
      </c>
      <c r="B2852" s="5">
        <v>45661</v>
      </c>
      <c r="C2852" s="5" t="str">
        <f t="shared" si="132"/>
        <v>Jan</v>
      </c>
      <c r="D2852" s="5" t="str">
        <f t="shared" si="133"/>
        <v>2025</v>
      </c>
      <c r="E2852" s="3" t="s">
        <v>5342</v>
      </c>
      <c r="F2852" s="3" t="s">
        <v>33</v>
      </c>
      <c r="G2852" s="3" t="s">
        <v>43</v>
      </c>
      <c r="H2852" s="3" t="s">
        <v>87</v>
      </c>
      <c r="I2852" s="3" t="s">
        <v>174</v>
      </c>
      <c r="J2852" s="3" t="s">
        <v>5343</v>
      </c>
      <c r="K2852" s="3">
        <v>1</v>
      </c>
      <c r="L2852" s="3">
        <v>34538</v>
      </c>
      <c r="M2852" s="3">
        <f t="shared" si="134"/>
        <v>34538</v>
      </c>
      <c r="N2852" s="6">
        <f>Table2[[#This Row],[revenue]]/Table2[[#This Row],[Order ID]]</f>
        <v>2.6875729515212825</v>
      </c>
      <c r="O2852" s="3" t="str" cm="1">
        <f t="array" ref="O2852">_xlfn.IFS(M2852&lt;=150000,"regular",M2852&lt;=300000,"premium",M2852&lt;=500000,"VIP")</f>
        <v>regular</v>
      </c>
    </row>
    <row r="2853" spans="1:15" x14ac:dyDescent="0.25">
      <c r="A2853" s="3">
        <v>12852</v>
      </c>
      <c r="B2853" s="5">
        <v>45262</v>
      </c>
      <c r="C2853" s="5" t="str">
        <f t="shared" si="132"/>
        <v>Dec</v>
      </c>
      <c r="D2853" s="5" t="str">
        <f t="shared" si="133"/>
        <v>2023</v>
      </c>
      <c r="E2853" s="3" t="s">
        <v>5344</v>
      </c>
      <c r="F2853" s="3" t="s">
        <v>23</v>
      </c>
      <c r="G2853" s="3" t="s">
        <v>135</v>
      </c>
      <c r="H2853" s="3" t="s">
        <v>67</v>
      </c>
      <c r="I2853" s="3" t="s">
        <v>195</v>
      </c>
      <c r="J2853" s="3" t="s">
        <v>5345</v>
      </c>
      <c r="K2853" s="3">
        <v>4</v>
      </c>
      <c r="L2853" s="3">
        <v>4534</v>
      </c>
      <c r="M2853" s="3">
        <f t="shared" si="134"/>
        <v>18136</v>
      </c>
      <c r="N2853" s="6">
        <f>Table2[[#This Row],[revenue]]/Table2[[#This Row],[Order ID]]</f>
        <v>1.4111422346716465</v>
      </c>
      <c r="O2853" s="3" t="str" cm="1">
        <f t="array" ref="O2853">_xlfn.IFS(M2853&lt;=150000,"regular",M2853&lt;=300000,"premium",M2853&lt;=500000,"VIP")</f>
        <v>regular</v>
      </c>
    </row>
    <row r="2854" spans="1:15" x14ac:dyDescent="0.25">
      <c r="A2854" s="3">
        <v>12853</v>
      </c>
      <c r="B2854" s="5">
        <v>45221</v>
      </c>
      <c r="C2854" s="5" t="str">
        <f t="shared" si="132"/>
        <v>Oct</v>
      </c>
      <c r="D2854" s="5" t="str">
        <f t="shared" si="133"/>
        <v>2023</v>
      </c>
      <c r="E2854" s="3" t="s">
        <v>5346</v>
      </c>
      <c r="F2854" s="3" t="s">
        <v>11</v>
      </c>
      <c r="G2854" s="3" t="s">
        <v>84</v>
      </c>
      <c r="H2854" s="3" t="s">
        <v>13</v>
      </c>
      <c r="I2854" s="3" t="s">
        <v>14</v>
      </c>
      <c r="J2854" s="3" t="s">
        <v>5347</v>
      </c>
      <c r="K2854" s="3">
        <v>2</v>
      </c>
      <c r="L2854" s="3">
        <v>59166</v>
      </c>
      <c r="M2854" s="3">
        <f t="shared" si="134"/>
        <v>118332</v>
      </c>
      <c r="N2854" s="6">
        <f>Table2[[#This Row],[revenue]]/Table2[[#This Row],[Order ID]]</f>
        <v>9.2065665603361087</v>
      </c>
      <c r="O2854" s="3" t="str" cm="1">
        <f t="array" ref="O2854">_xlfn.IFS(M2854&lt;=150000,"regular",M2854&lt;=300000,"premium",M2854&lt;=500000,"VIP")</f>
        <v>regular</v>
      </c>
    </row>
    <row r="2855" spans="1:15" x14ac:dyDescent="0.25">
      <c r="A2855" s="3">
        <v>12854</v>
      </c>
      <c r="B2855" s="5">
        <v>45675</v>
      </c>
      <c r="C2855" s="5" t="str">
        <f t="shared" si="132"/>
        <v>Jan</v>
      </c>
      <c r="D2855" s="5" t="str">
        <f t="shared" si="133"/>
        <v>2025</v>
      </c>
      <c r="E2855" s="3" t="s">
        <v>5348</v>
      </c>
      <c r="F2855" s="3" t="s">
        <v>11</v>
      </c>
      <c r="G2855" s="3" t="s">
        <v>12</v>
      </c>
      <c r="H2855" s="3" t="s">
        <v>87</v>
      </c>
      <c r="I2855" s="3" t="s">
        <v>129</v>
      </c>
      <c r="J2855" s="3" t="s">
        <v>5349</v>
      </c>
      <c r="K2855" s="3">
        <v>1</v>
      </c>
      <c r="L2855" s="3">
        <v>55471</v>
      </c>
      <c r="M2855" s="3">
        <f t="shared" si="134"/>
        <v>55471</v>
      </c>
      <c r="N2855" s="6">
        <f>Table2[[#This Row],[revenue]]/Table2[[#This Row],[Order ID]]</f>
        <v>4.3154660028006848</v>
      </c>
      <c r="O2855" s="3" t="str" cm="1">
        <f t="array" ref="O2855">_xlfn.IFS(M2855&lt;=150000,"regular",M2855&lt;=300000,"premium",M2855&lt;=500000,"VIP")</f>
        <v>regular</v>
      </c>
    </row>
    <row r="2856" spans="1:15" x14ac:dyDescent="0.25">
      <c r="A2856" s="3">
        <v>12855</v>
      </c>
      <c r="B2856" s="5">
        <v>45707</v>
      </c>
      <c r="C2856" s="5" t="str">
        <f t="shared" si="132"/>
        <v>Feb</v>
      </c>
      <c r="D2856" s="5" t="str">
        <f t="shared" si="133"/>
        <v>2025</v>
      </c>
      <c r="E2856" s="3" t="s">
        <v>5350</v>
      </c>
      <c r="F2856" s="3" t="s">
        <v>11</v>
      </c>
      <c r="G2856" s="3" t="s">
        <v>12</v>
      </c>
      <c r="H2856" s="3" t="s">
        <v>120</v>
      </c>
      <c r="I2856" s="3" t="s">
        <v>155</v>
      </c>
      <c r="J2856" s="3" t="s">
        <v>5351</v>
      </c>
      <c r="K2856" s="3">
        <v>3</v>
      </c>
      <c r="L2856" s="3">
        <v>2199</v>
      </c>
      <c r="M2856" s="3">
        <f t="shared" si="134"/>
        <v>6597</v>
      </c>
      <c r="N2856" s="6">
        <f>Table2[[#This Row],[revenue]]/Table2[[#This Row],[Order ID]]</f>
        <v>0.51318553092182029</v>
      </c>
      <c r="O2856" s="3" t="str" cm="1">
        <f t="array" ref="O2856">_xlfn.IFS(M2856&lt;=150000,"regular",M2856&lt;=300000,"premium",M2856&lt;=500000,"VIP")</f>
        <v>regular</v>
      </c>
    </row>
    <row r="2857" spans="1:15" x14ac:dyDescent="0.25">
      <c r="A2857" s="3">
        <v>12856</v>
      </c>
      <c r="B2857" s="5">
        <v>45564</v>
      </c>
      <c r="C2857" s="5" t="str">
        <f t="shared" si="132"/>
        <v>Sep</v>
      </c>
      <c r="D2857" s="5" t="str">
        <f t="shared" si="133"/>
        <v>2024</v>
      </c>
      <c r="E2857" s="3" t="s">
        <v>4405</v>
      </c>
      <c r="F2857" s="3" t="s">
        <v>11</v>
      </c>
      <c r="G2857" s="3" t="s">
        <v>61</v>
      </c>
      <c r="H2857" s="3" t="s">
        <v>87</v>
      </c>
      <c r="I2857" s="3" t="s">
        <v>88</v>
      </c>
      <c r="J2857" s="3" t="s">
        <v>5352</v>
      </c>
      <c r="K2857" s="3">
        <v>4</v>
      </c>
      <c r="L2857" s="3">
        <v>63700</v>
      </c>
      <c r="M2857" s="3">
        <f t="shared" si="134"/>
        <v>254800</v>
      </c>
      <c r="N2857" s="6">
        <f>Table2[[#This Row],[revenue]]/Table2[[#This Row],[Order ID]]</f>
        <v>19.819539514623521</v>
      </c>
      <c r="O2857" s="3" t="str" cm="1">
        <f t="array" ref="O2857">_xlfn.IFS(M2857&lt;=150000,"regular",M2857&lt;=300000,"premium",M2857&lt;=500000,"VIP")</f>
        <v>premium</v>
      </c>
    </row>
    <row r="2858" spans="1:15" x14ac:dyDescent="0.25">
      <c r="A2858" s="3">
        <v>12857</v>
      </c>
      <c r="B2858" s="5">
        <v>45859</v>
      </c>
      <c r="C2858" s="5" t="str">
        <f t="shared" si="132"/>
        <v>Jul</v>
      </c>
      <c r="D2858" s="5" t="str">
        <f t="shared" si="133"/>
        <v>2025</v>
      </c>
      <c r="E2858" s="3" t="s">
        <v>5353</v>
      </c>
      <c r="F2858" s="3" t="s">
        <v>11</v>
      </c>
      <c r="G2858" s="3" t="s">
        <v>165</v>
      </c>
      <c r="H2858" s="3" t="s">
        <v>35</v>
      </c>
      <c r="I2858" s="3" t="s">
        <v>179</v>
      </c>
      <c r="J2858" s="3" t="s">
        <v>5354</v>
      </c>
      <c r="K2858" s="3">
        <v>2</v>
      </c>
      <c r="L2858" s="3">
        <v>71172</v>
      </c>
      <c r="M2858" s="3">
        <f t="shared" si="134"/>
        <v>142344</v>
      </c>
      <c r="N2858" s="6">
        <f>Table2[[#This Row],[revenue]]/Table2[[#This Row],[Order ID]]</f>
        <v>11.071323014700164</v>
      </c>
      <c r="O2858" s="3" t="str" cm="1">
        <f t="array" ref="O2858">_xlfn.IFS(M2858&lt;=150000,"regular",M2858&lt;=300000,"premium",M2858&lt;=500000,"VIP")</f>
        <v>regular</v>
      </c>
    </row>
    <row r="2859" spans="1:15" x14ac:dyDescent="0.25">
      <c r="A2859" s="3">
        <v>12858</v>
      </c>
      <c r="B2859" s="5">
        <v>45801</v>
      </c>
      <c r="C2859" s="5" t="str">
        <f t="shared" si="132"/>
        <v>May</v>
      </c>
      <c r="D2859" s="5" t="str">
        <f t="shared" si="133"/>
        <v>2025</v>
      </c>
      <c r="E2859" s="3" t="s">
        <v>5355</v>
      </c>
      <c r="F2859" s="3" t="s">
        <v>17</v>
      </c>
      <c r="G2859" s="3" t="s">
        <v>66</v>
      </c>
      <c r="H2859" s="3" t="s">
        <v>120</v>
      </c>
      <c r="I2859" s="3" t="s">
        <v>121</v>
      </c>
      <c r="J2859" s="3" t="s">
        <v>5356</v>
      </c>
      <c r="K2859" s="3">
        <v>4</v>
      </c>
      <c r="L2859" s="3">
        <v>70769</v>
      </c>
      <c r="M2859" s="3">
        <f t="shared" si="134"/>
        <v>283076</v>
      </c>
      <c r="N2859" s="6">
        <f>Table2[[#This Row],[revenue]]/Table2[[#This Row],[Order ID]]</f>
        <v>22.015554518587649</v>
      </c>
      <c r="O2859" s="3" t="str" cm="1">
        <f t="array" ref="O2859">_xlfn.IFS(M2859&lt;=150000,"regular",M2859&lt;=300000,"premium",M2859&lt;=500000,"VIP")</f>
        <v>premium</v>
      </c>
    </row>
    <row r="2860" spans="1:15" x14ac:dyDescent="0.25">
      <c r="A2860" s="3">
        <v>12859</v>
      </c>
      <c r="B2860" s="5">
        <v>45877</v>
      </c>
      <c r="C2860" s="5" t="str">
        <f t="shared" si="132"/>
        <v>Aug</v>
      </c>
      <c r="D2860" s="5" t="str">
        <f t="shared" si="133"/>
        <v>2025</v>
      </c>
      <c r="E2860" s="3" t="s">
        <v>5357</v>
      </c>
      <c r="F2860" s="3" t="s">
        <v>11</v>
      </c>
      <c r="G2860" s="3" t="s">
        <v>61</v>
      </c>
      <c r="H2860" s="3" t="s">
        <v>25</v>
      </c>
      <c r="I2860" s="3" t="s">
        <v>313</v>
      </c>
      <c r="J2860" s="3" t="s">
        <v>5358</v>
      </c>
      <c r="K2860" s="3">
        <v>3</v>
      </c>
      <c r="L2860" s="3">
        <v>48469</v>
      </c>
      <c r="M2860" s="3">
        <f t="shared" si="134"/>
        <v>145407</v>
      </c>
      <c r="N2860" s="6">
        <f>Table2[[#This Row],[revenue]]/Table2[[#This Row],[Order ID]]</f>
        <v>11.307799984446691</v>
      </c>
      <c r="O2860" s="3" t="str" cm="1">
        <f t="array" ref="O2860">_xlfn.IFS(M2860&lt;=150000,"regular",M2860&lt;=300000,"premium",M2860&lt;=500000,"VIP")</f>
        <v>regular</v>
      </c>
    </row>
    <row r="2861" spans="1:15" x14ac:dyDescent="0.25">
      <c r="A2861" s="3">
        <v>12860</v>
      </c>
      <c r="B2861" s="5">
        <v>45423</v>
      </c>
      <c r="C2861" s="5" t="str">
        <f t="shared" si="132"/>
        <v>May</v>
      </c>
      <c r="D2861" s="5" t="str">
        <f t="shared" si="133"/>
        <v>2024</v>
      </c>
      <c r="E2861" s="3" t="s">
        <v>5359</v>
      </c>
      <c r="F2861" s="3" t="s">
        <v>11</v>
      </c>
      <c r="G2861" s="3" t="s">
        <v>61</v>
      </c>
      <c r="H2861" s="3" t="s">
        <v>35</v>
      </c>
      <c r="I2861" s="3" t="s">
        <v>36</v>
      </c>
      <c r="J2861" s="3" t="s">
        <v>5360</v>
      </c>
      <c r="K2861" s="3">
        <v>3</v>
      </c>
      <c r="L2861" s="3">
        <v>32404</v>
      </c>
      <c r="M2861" s="3">
        <f t="shared" si="134"/>
        <v>97212</v>
      </c>
      <c r="N2861" s="6">
        <f>Table2[[#This Row],[revenue]]/Table2[[#This Row],[Order ID]]</f>
        <v>7.559253499222395</v>
      </c>
      <c r="O2861" s="3" t="str" cm="1">
        <f t="array" ref="O2861">_xlfn.IFS(M2861&lt;=150000,"regular",M2861&lt;=300000,"premium",M2861&lt;=500000,"VIP")</f>
        <v>regular</v>
      </c>
    </row>
    <row r="2862" spans="1:15" x14ac:dyDescent="0.25">
      <c r="A2862" s="3">
        <v>12861</v>
      </c>
      <c r="B2862" s="5">
        <v>45257</v>
      </c>
      <c r="C2862" s="5" t="str">
        <f t="shared" si="132"/>
        <v>Nov</v>
      </c>
      <c r="D2862" s="5" t="str">
        <f t="shared" si="133"/>
        <v>2023</v>
      </c>
      <c r="E2862" s="3" t="s">
        <v>5361</v>
      </c>
      <c r="F2862" s="3" t="s">
        <v>17</v>
      </c>
      <c r="G2862" s="3" t="s">
        <v>158</v>
      </c>
      <c r="H2862" s="3" t="s">
        <v>87</v>
      </c>
      <c r="I2862" s="3" t="s">
        <v>205</v>
      </c>
      <c r="J2862" s="3" t="s">
        <v>5362</v>
      </c>
      <c r="K2862" s="3">
        <v>3</v>
      </c>
      <c r="L2862" s="3">
        <v>45429</v>
      </c>
      <c r="M2862" s="3">
        <f t="shared" si="134"/>
        <v>136287</v>
      </c>
      <c r="N2862" s="6">
        <f>Table2[[#This Row],[revenue]]/Table2[[#This Row],[Order ID]]</f>
        <v>10.596920923722884</v>
      </c>
      <c r="O2862" s="3" t="str" cm="1">
        <f t="array" ref="O2862">_xlfn.IFS(M2862&lt;=150000,"regular",M2862&lt;=300000,"premium",M2862&lt;=500000,"VIP")</f>
        <v>regular</v>
      </c>
    </row>
    <row r="2863" spans="1:15" x14ac:dyDescent="0.25">
      <c r="A2863" s="3">
        <v>12862</v>
      </c>
      <c r="B2863" s="5">
        <v>45852</v>
      </c>
      <c r="C2863" s="5" t="str">
        <f t="shared" si="132"/>
        <v>Jul</v>
      </c>
      <c r="D2863" s="5" t="str">
        <f t="shared" si="133"/>
        <v>2025</v>
      </c>
      <c r="E2863" s="3" t="s">
        <v>5363</v>
      </c>
      <c r="F2863" s="3" t="s">
        <v>11</v>
      </c>
      <c r="G2863" s="3" t="s">
        <v>84</v>
      </c>
      <c r="H2863" s="3" t="s">
        <v>67</v>
      </c>
      <c r="I2863" s="3" t="s">
        <v>68</v>
      </c>
      <c r="J2863" s="3" t="s">
        <v>5364</v>
      </c>
      <c r="K2863" s="3">
        <v>3</v>
      </c>
      <c r="L2863" s="3">
        <v>20368</v>
      </c>
      <c r="M2863" s="3">
        <f t="shared" si="134"/>
        <v>61104</v>
      </c>
      <c r="N2863" s="6">
        <f>Table2[[#This Row],[revenue]]/Table2[[#This Row],[Order ID]]</f>
        <v>4.7507386098584981</v>
      </c>
      <c r="O2863" s="3" t="str" cm="1">
        <f t="array" ref="O2863">_xlfn.IFS(M2863&lt;=150000,"regular",M2863&lt;=300000,"premium",M2863&lt;=500000,"VIP")</f>
        <v>regular</v>
      </c>
    </row>
    <row r="2864" spans="1:15" x14ac:dyDescent="0.25">
      <c r="A2864" s="3">
        <v>12863</v>
      </c>
      <c r="B2864" s="5">
        <v>45565</v>
      </c>
      <c r="C2864" s="5" t="str">
        <f t="shared" si="132"/>
        <v>Sep</v>
      </c>
      <c r="D2864" s="5" t="str">
        <f t="shared" si="133"/>
        <v>2024</v>
      </c>
      <c r="E2864" s="3" t="s">
        <v>5365</v>
      </c>
      <c r="F2864" s="3" t="s">
        <v>17</v>
      </c>
      <c r="G2864" s="3" t="s">
        <v>158</v>
      </c>
      <c r="H2864" s="3" t="s">
        <v>77</v>
      </c>
      <c r="I2864" s="3" t="s">
        <v>78</v>
      </c>
      <c r="J2864" s="3" t="s">
        <v>5366</v>
      </c>
      <c r="K2864" s="3">
        <v>3</v>
      </c>
      <c r="L2864" s="3">
        <v>76971</v>
      </c>
      <c r="M2864" s="3">
        <f t="shared" si="134"/>
        <v>230913</v>
      </c>
      <c r="N2864" s="6">
        <f>Table2[[#This Row],[revenue]]/Table2[[#This Row],[Order ID]]</f>
        <v>17.951721993314155</v>
      </c>
      <c r="O2864" s="3" t="str" cm="1">
        <f t="array" ref="O2864">_xlfn.IFS(M2864&lt;=150000,"regular",M2864&lt;=300000,"premium",M2864&lt;=500000,"VIP")</f>
        <v>premium</v>
      </c>
    </row>
    <row r="2865" spans="1:15" x14ac:dyDescent="0.25">
      <c r="A2865" s="3">
        <v>12864</v>
      </c>
      <c r="B2865" s="5">
        <v>45335</v>
      </c>
      <c r="C2865" s="5" t="str">
        <f t="shared" si="132"/>
        <v>Feb</v>
      </c>
      <c r="D2865" s="5" t="str">
        <f t="shared" si="133"/>
        <v>2024</v>
      </c>
      <c r="E2865" s="3" t="s">
        <v>5367</v>
      </c>
      <c r="F2865" s="3" t="s">
        <v>33</v>
      </c>
      <c r="G2865" s="3" t="s">
        <v>101</v>
      </c>
      <c r="H2865" s="3" t="s">
        <v>120</v>
      </c>
      <c r="I2865" s="3" t="s">
        <v>155</v>
      </c>
      <c r="J2865" s="3" t="s">
        <v>5368</v>
      </c>
      <c r="K2865" s="3">
        <v>3</v>
      </c>
      <c r="L2865" s="3">
        <v>376</v>
      </c>
      <c r="M2865" s="3">
        <f t="shared" si="134"/>
        <v>1128</v>
      </c>
      <c r="N2865" s="6">
        <f>Table2[[#This Row],[revenue]]/Table2[[#This Row],[Order ID]]</f>
        <v>8.7686567164179108E-2</v>
      </c>
      <c r="O2865" s="3" t="str" cm="1">
        <f t="array" ref="O2865">_xlfn.IFS(M2865&lt;=150000,"regular",M2865&lt;=300000,"premium",M2865&lt;=500000,"VIP")</f>
        <v>regular</v>
      </c>
    </row>
    <row r="2866" spans="1:15" x14ac:dyDescent="0.25">
      <c r="A2866" s="3">
        <v>12865</v>
      </c>
      <c r="B2866" s="5">
        <v>45882</v>
      </c>
      <c r="C2866" s="5" t="str">
        <f t="shared" si="132"/>
        <v>Aug</v>
      </c>
      <c r="D2866" s="5" t="str">
        <f t="shared" si="133"/>
        <v>2025</v>
      </c>
      <c r="E2866" s="3" t="s">
        <v>5369</v>
      </c>
      <c r="F2866" s="3" t="s">
        <v>33</v>
      </c>
      <c r="G2866" s="3" t="s">
        <v>101</v>
      </c>
      <c r="H2866" s="3" t="s">
        <v>13</v>
      </c>
      <c r="I2866" s="3" t="s">
        <v>91</v>
      </c>
      <c r="J2866" s="3" t="s">
        <v>5370</v>
      </c>
      <c r="K2866" s="3">
        <v>2</v>
      </c>
      <c r="L2866" s="3">
        <v>17441</v>
      </c>
      <c r="M2866" s="3">
        <f t="shared" si="134"/>
        <v>34882</v>
      </c>
      <c r="N2866" s="6">
        <f>Table2[[#This Row],[revenue]]/Table2[[#This Row],[Order ID]]</f>
        <v>2.7113874854255733</v>
      </c>
      <c r="O2866" s="3" t="str" cm="1">
        <f t="array" ref="O2866">_xlfn.IFS(M2866&lt;=150000,"regular",M2866&lt;=300000,"premium",M2866&lt;=500000,"VIP")</f>
        <v>regular</v>
      </c>
    </row>
    <row r="2867" spans="1:15" x14ac:dyDescent="0.25">
      <c r="A2867" s="3">
        <v>12866</v>
      </c>
      <c r="B2867" s="5">
        <v>45802</v>
      </c>
      <c r="C2867" s="5" t="str">
        <f t="shared" si="132"/>
        <v>May</v>
      </c>
      <c r="D2867" s="5" t="str">
        <f t="shared" si="133"/>
        <v>2025</v>
      </c>
      <c r="E2867" s="3" t="s">
        <v>5371</v>
      </c>
      <c r="F2867" s="3" t="s">
        <v>23</v>
      </c>
      <c r="G2867" s="3" t="s">
        <v>135</v>
      </c>
      <c r="H2867" s="3" t="s">
        <v>39</v>
      </c>
      <c r="I2867" s="3" t="s">
        <v>40</v>
      </c>
      <c r="J2867" s="3" t="s">
        <v>5372</v>
      </c>
      <c r="K2867" s="3">
        <v>3</v>
      </c>
      <c r="L2867" s="3">
        <v>55808</v>
      </c>
      <c r="M2867" s="3">
        <f t="shared" si="134"/>
        <v>167424</v>
      </c>
      <c r="N2867" s="6">
        <f>Table2[[#This Row],[revenue]]/Table2[[#This Row],[Order ID]]</f>
        <v>13.012902222913104</v>
      </c>
      <c r="O2867" s="3" t="str" cm="1">
        <f t="array" ref="O2867">_xlfn.IFS(M2867&lt;=150000,"regular",M2867&lt;=300000,"premium",M2867&lt;=500000,"VIP")</f>
        <v>premium</v>
      </c>
    </row>
    <row r="2868" spans="1:15" x14ac:dyDescent="0.25">
      <c r="A2868" s="3">
        <v>12867</v>
      </c>
      <c r="B2868" s="5">
        <v>45476</v>
      </c>
      <c r="C2868" s="5" t="str">
        <f t="shared" si="132"/>
        <v>Jul</v>
      </c>
      <c r="D2868" s="5" t="str">
        <f t="shared" si="133"/>
        <v>2024</v>
      </c>
      <c r="E2868" s="3" t="s">
        <v>5373</v>
      </c>
      <c r="F2868" s="3" t="s">
        <v>33</v>
      </c>
      <c r="G2868" s="3" t="s">
        <v>94</v>
      </c>
      <c r="H2868" s="3" t="s">
        <v>19</v>
      </c>
      <c r="I2868" s="3" t="s">
        <v>30</v>
      </c>
      <c r="J2868" s="3" t="s">
        <v>521</v>
      </c>
      <c r="K2868" s="3">
        <v>2</v>
      </c>
      <c r="L2868" s="3">
        <v>33292</v>
      </c>
      <c r="M2868" s="3">
        <f t="shared" si="134"/>
        <v>66584</v>
      </c>
      <c r="N2868" s="6">
        <f>Table2[[#This Row],[revenue]]/Table2[[#This Row],[Order ID]]</f>
        <v>5.1747882179218152</v>
      </c>
      <c r="O2868" s="3" t="str" cm="1">
        <f t="array" ref="O2868">_xlfn.IFS(M2868&lt;=150000,"regular",M2868&lt;=300000,"premium",M2868&lt;=500000,"VIP")</f>
        <v>regular</v>
      </c>
    </row>
    <row r="2869" spans="1:15" x14ac:dyDescent="0.25">
      <c r="A2869" s="3">
        <v>12868</v>
      </c>
      <c r="B2869" s="5">
        <v>45245</v>
      </c>
      <c r="C2869" s="5" t="str">
        <f t="shared" si="132"/>
        <v>Nov</v>
      </c>
      <c r="D2869" s="5" t="str">
        <f t="shared" si="133"/>
        <v>2023</v>
      </c>
      <c r="E2869" s="3" t="s">
        <v>3250</v>
      </c>
      <c r="F2869" s="3" t="s">
        <v>33</v>
      </c>
      <c r="G2869" s="3" t="s">
        <v>101</v>
      </c>
      <c r="H2869" s="3" t="s">
        <v>39</v>
      </c>
      <c r="I2869" s="3" t="s">
        <v>200</v>
      </c>
      <c r="J2869" s="3" t="s">
        <v>4505</v>
      </c>
      <c r="K2869" s="3">
        <v>4</v>
      </c>
      <c r="L2869" s="3">
        <v>47533</v>
      </c>
      <c r="M2869" s="3">
        <f t="shared" si="134"/>
        <v>190132</v>
      </c>
      <c r="N2869" s="6">
        <f>Table2[[#This Row],[revenue]]/Table2[[#This Row],[Order ID]]</f>
        <v>14.775567298725521</v>
      </c>
      <c r="O2869" s="3" t="str" cm="1">
        <f t="array" ref="O2869">_xlfn.IFS(M2869&lt;=150000,"regular",M2869&lt;=300000,"premium",M2869&lt;=500000,"VIP")</f>
        <v>premium</v>
      </c>
    </row>
    <row r="2870" spans="1:15" x14ac:dyDescent="0.25">
      <c r="A2870" s="3">
        <v>12869</v>
      </c>
      <c r="B2870" s="5">
        <v>45696</v>
      </c>
      <c r="C2870" s="5" t="str">
        <f t="shared" si="132"/>
        <v>Feb</v>
      </c>
      <c r="D2870" s="5" t="str">
        <f t="shared" si="133"/>
        <v>2025</v>
      </c>
      <c r="E2870" s="3" t="s">
        <v>5374</v>
      </c>
      <c r="F2870" s="3" t="s">
        <v>11</v>
      </c>
      <c r="G2870" s="3" t="s">
        <v>165</v>
      </c>
      <c r="H2870" s="3" t="s">
        <v>77</v>
      </c>
      <c r="I2870" s="3" t="s">
        <v>109</v>
      </c>
      <c r="J2870" s="3" t="s">
        <v>5375</v>
      </c>
      <c r="K2870" s="3">
        <v>4</v>
      </c>
      <c r="L2870" s="3">
        <v>59987</v>
      </c>
      <c r="M2870" s="3">
        <f t="shared" si="134"/>
        <v>239948</v>
      </c>
      <c r="N2870" s="6">
        <f>Table2[[#This Row],[revenue]]/Table2[[#This Row],[Order ID]]</f>
        <v>18.645426995104515</v>
      </c>
      <c r="O2870" s="3" t="str" cm="1">
        <f t="array" ref="O2870">_xlfn.IFS(M2870&lt;=150000,"regular",M2870&lt;=300000,"premium",M2870&lt;=500000,"VIP")</f>
        <v>premium</v>
      </c>
    </row>
    <row r="2871" spans="1:15" x14ac:dyDescent="0.25">
      <c r="A2871" s="3">
        <v>12870</v>
      </c>
      <c r="B2871" s="5">
        <v>45572</v>
      </c>
      <c r="C2871" s="5" t="str">
        <f t="shared" si="132"/>
        <v>Oct</v>
      </c>
      <c r="D2871" s="5" t="str">
        <f t="shared" si="133"/>
        <v>2024</v>
      </c>
      <c r="E2871" s="3" t="s">
        <v>5376</v>
      </c>
      <c r="F2871" s="3" t="s">
        <v>11</v>
      </c>
      <c r="G2871" s="3" t="s">
        <v>12</v>
      </c>
      <c r="H2871" s="3" t="s">
        <v>77</v>
      </c>
      <c r="I2871" s="3" t="s">
        <v>162</v>
      </c>
      <c r="J2871" s="3" t="s">
        <v>5377</v>
      </c>
      <c r="K2871" s="3">
        <v>1</v>
      </c>
      <c r="L2871" s="3">
        <v>39813</v>
      </c>
      <c r="M2871" s="3">
        <f t="shared" si="134"/>
        <v>39813</v>
      </c>
      <c r="N2871" s="6">
        <f>Table2[[#This Row],[revenue]]/Table2[[#This Row],[Order ID]]</f>
        <v>3.0934731934731934</v>
      </c>
      <c r="O2871" s="3" t="str" cm="1">
        <f t="array" ref="O2871">_xlfn.IFS(M2871&lt;=150000,"regular",M2871&lt;=300000,"premium",M2871&lt;=500000,"VIP")</f>
        <v>regular</v>
      </c>
    </row>
    <row r="2872" spans="1:15" x14ac:dyDescent="0.25">
      <c r="A2872" s="3">
        <v>12871</v>
      </c>
      <c r="B2872" s="5">
        <v>45613</v>
      </c>
      <c r="C2872" s="5" t="str">
        <f t="shared" si="132"/>
        <v>Nov</v>
      </c>
      <c r="D2872" s="5" t="str">
        <f t="shared" si="133"/>
        <v>2024</v>
      </c>
      <c r="E2872" s="3" t="s">
        <v>5378</v>
      </c>
      <c r="F2872" s="3" t="s">
        <v>17</v>
      </c>
      <c r="G2872" s="3" t="s">
        <v>51</v>
      </c>
      <c r="H2872" s="3" t="s">
        <v>25</v>
      </c>
      <c r="I2872" s="3" t="s">
        <v>95</v>
      </c>
      <c r="J2872" s="3" t="s">
        <v>5379</v>
      </c>
      <c r="K2872" s="3">
        <v>2</v>
      </c>
      <c r="L2872" s="3">
        <v>660</v>
      </c>
      <c r="M2872" s="3">
        <f t="shared" si="134"/>
        <v>1320</v>
      </c>
      <c r="N2872" s="6">
        <f>Table2[[#This Row],[revenue]]/Table2[[#This Row],[Order ID]]</f>
        <v>0.10255613394452645</v>
      </c>
      <c r="O2872" s="3" t="str" cm="1">
        <f t="array" ref="O2872">_xlfn.IFS(M2872&lt;=150000,"regular",M2872&lt;=300000,"premium",M2872&lt;=500000,"VIP")</f>
        <v>regular</v>
      </c>
    </row>
    <row r="2873" spans="1:15" x14ac:dyDescent="0.25">
      <c r="A2873" s="3">
        <v>12872</v>
      </c>
      <c r="B2873" s="5">
        <v>45241</v>
      </c>
      <c r="C2873" s="5" t="str">
        <f t="shared" si="132"/>
        <v>Nov</v>
      </c>
      <c r="D2873" s="5" t="str">
        <f t="shared" si="133"/>
        <v>2023</v>
      </c>
      <c r="E2873" s="3" t="s">
        <v>5380</v>
      </c>
      <c r="F2873" s="3" t="s">
        <v>11</v>
      </c>
      <c r="G2873" s="3" t="s">
        <v>61</v>
      </c>
      <c r="H2873" s="3" t="s">
        <v>120</v>
      </c>
      <c r="I2873" s="3" t="s">
        <v>159</v>
      </c>
      <c r="J2873" s="3" t="s">
        <v>5381</v>
      </c>
      <c r="K2873" s="3">
        <v>2</v>
      </c>
      <c r="L2873" s="3">
        <v>38276</v>
      </c>
      <c r="M2873" s="3">
        <f t="shared" si="134"/>
        <v>76552</v>
      </c>
      <c r="N2873" s="6">
        <f>Table2[[#This Row],[revenue]]/Table2[[#This Row],[Order ID]]</f>
        <v>5.9471721566190183</v>
      </c>
      <c r="O2873" s="3" t="str" cm="1">
        <f t="array" ref="O2873">_xlfn.IFS(M2873&lt;=150000,"regular",M2873&lt;=300000,"premium",M2873&lt;=500000,"VIP")</f>
        <v>regular</v>
      </c>
    </row>
    <row r="2874" spans="1:15" x14ac:dyDescent="0.25">
      <c r="A2874" s="3">
        <v>12873</v>
      </c>
      <c r="B2874" s="5">
        <v>45809</v>
      </c>
      <c r="C2874" s="5" t="str">
        <f t="shared" si="132"/>
        <v>Jun</v>
      </c>
      <c r="D2874" s="5" t="str">
        <f t="shared" si="133"/>
        <v>2025</v>
      </c>
      <c r="E2874" s="3" t="s">
        <v>5382</v>
      </c>
      <c r="F2874" s="3" t="s">
        <v>17</v>
      </c>
      <c r="G2874" s="3" t="s">
        <v>158</v>
      </c>
      <c r="H2874" s="3" t="s">
        <v>25</v>
      </c>
      <c r="I2874" s="3" t="s">
        <v>313</v>
      </c>
      <c r="J2874" s="3" t="s">
        <v>1922</v>
      </c>
      <c r="K2874" s="3">
        <v>5</v>
      </c>
      <c r="L2874" s="3">
        <v>9907</v>
      </c>
      <c r="M2874" s="3">
        <f t="shared" si="134"/>
        <v>49535</v>
      </c>
      <c r="N2874" s="6">
        <f>Table2[[#This Row],[revenue]]/Table2[[#This Row],[Order ID]]</f>
        <v>3.8479763846811155</v>
      </c>
      <c r="O2874" s="3" t="str" cm="1">
        <f t="array" ref="O2874">_xlfn.IFS(M2874&lt;=150000,"regular",M2874&lt;=300000,"premium",M2874&lt;=500000,"VIP")</f>
        <v>regular</v>
      </c>
    </row>
    <row r="2875" spans="1:15" x14ac:dyDescent="0.25">
      <c r="A2875" s="3">
        <v>12874</v>
      </c>
      <c r="B2875" s="5">
        <v>45769</v>
      </c>
      <c r="C2875" s="5" t="str">
        <f t="shared" si="132"/>
        <v>Apr</v>
      </c>
      <c r="D2875" s="5" t="str">
        <f t="shared" si="133"/>
        <v>2025</v>
      </c>
      <c r="E2875" s="3" t="s">
        <v>5383</v>
      </c>
      <c r="F2875" s="3" t="s">
        <v>23</v>
      </c>
      <c r="G2875" s="3" t="s">
        <v>24</v>
      </c>
      <c r="H2875" s="3" t="s">
        <v>25</v>
      </c>
      <c r="I2875" s="3" t="s">
        <v>26</v>
      </c>
      <c r="J2875" s="3" t="s">
        <v>5384</v>
      </c>
      <c r="K2875" s="3">
        <v>4</v>
      </c>
      <c r="L2875" s="3">
        <v>37387</v>
      </c>
      <c r="M2875" s="3">
        <f t="shared" si="134"/>
        <v>149548</v>
      </c>
      <c r="N2875" s="6">
        <f>Table2[[#This Row],[revenue]]/Table2[[#This Row],[Order ID]]</f>
        <v>11.616280876184558</v>
      </c>
      <c r="O2875" s="3" t="str" cm="1">
        <f t="array" ref="O2875">_xlfn.IFS(M2875&lt;=150000,"regular",M2875&lt;=300000,"premium",M2875&lt;=500000,"VIP")</f>
        <v>regular</v>
      </c>
    </row>
    <row r="2876" spans="1:15" x14ac:dyDescent="0.25">
      <c r="A2876" s="3">
        <v>12875</v>
      </c>
      <c r="B2876" s="5">
        <v>45571</v>
      </c>
      <c r="C2876" s="5" t="str">
        <f t="shared" si="132"/>
        <v>Oct</v>
      </c>
      <c r="D2876" s="5" t="str">
        <f t="shared" si="133"/>
        <v>2024</v>
      </c>
      <c r="E2876" s="3" t="s">
        <v>5385</v>
      </c>
      <c r="F2876" s="3" t="s">
        <v>17</v>
      </c>
      <c r="G2876" s="3" t="s">
        <v>66</v>
      </c>
      <c r="H2876" s="3" t="s">
        <v>13</v>
      </c>
      <c r="I2876" s="3" t="s">
        <v>282</v>
      </c>
      <c r="J2876" s="3" t="s">
        <v>5386</v>
      </c>
      <c r="K2876" s="3">
        <v>4</v>
      </c>
      <c r="L2876" s="3">
        <v>75489</v>
      </c>
      <c r="M2876" s="3">
        <f t="shared" si="134"/>
        <v>301956</v>
      </c>
      <c r="N2876" s="6">
        <f>Table2[[#This Row],[revenue]]/Table2[[#This Row],[Order ID]]</f>
        <v>23.452893203883495</v>
      </c>
      <c r="O2876" s="3" t="str" cm="1">
        <f t="array" ref="O2876">_xlfn.IFS(M2876&lt;=150000,"regular",M2876&lt;=300000,"premium",M2876&lt;=500000,"VIP")</f>
        <v>VIP</v>
      </c>
    </row>
    <row r="2877" spans="1:15" x14ac:dyDescent="0.25">
      <c r="A2877" s="3">
        <v>12876</v>
      </c>
      <c r="B2877" s="5">
        <v>45862</v>
      </c>
      <c r="C2877" s="5" t="str">
        <f t="shared" si="132"/>
        <v>Jul</v>
      </c>
      <c r="D2877" s="5" t="str">
        <f t="shared" si="133"/>
        <v>2025</v>
      </c>
      <c r="E2877" s="3" t="s">
        <v>5387</v>
      </c>
      <c r="F2877" s="3" t="s">
        <v>11</v>
      </c>
      <c r="G2877" s="3" t="s">
        <v>84</v>
      </c>
      <c r="H2877" s="3" t="s">
        <v>39</v>
      </c>
      <c r="I2877" s="3" t="s">
        <v>132</v>
      </c>
      <c r="J2877" s="3" t="s">
        <v>5388</v>
      </c>
      <c r="K2877" s="3">
        <v>2</v>
      </c>
      <c r="L2877" s="3">
        <v>79204</v>
      </c>
      <c r="M2877" s="3">
        <f t="shared" si="134"/>
        <v>158408</v>
      </c>
      <c r="N2877" s="6">
        <f>Table2[[#This Row],[revenue]]/Table2[[#This Row],[Order ID]]</f>
        <v>12.302578440509475</v>
      </c>
      <c r="O2877" s="3" t="str" cm="1">
        <f t="array" ref="O2877">_xlfn.IFS(M2877&lt;=150000,"regular",M2877&lt;=300000,"premium",M2877&lt;=500000,"VIP")</f>
        <v>premium</v>
      </c>
    </row>
    <row r="2878" spans="1:15" x14ac:dyDescent="0.25">
      <c r="A2878" s="3">
        <v>12877</v>
      </c>
      <c r="B2878" s="5">
        <v>45740</v>
      </c>
      <c r="C2878" s="5" t="str">
        <f t="shared" si="132"/>
        <v>Mar</v>
      </c>
      <c r="D2878" s="5" t="str">
        <f t="shared" si="133"/>
        <v>2025</v>
      </c>
      <c r="E2878" s="3" t="s">
        <v>1945</v>
      </c>
      <c r="F2878" s="3" t="s">
        <v>11</v>
      </c>
      <c r="G2878" s="3" t="s">
        <v>138</v>
      </c>
      <c r="H2878" s="3" t="s">
        <v>39</v>
      </c>
      <c r="I2878" s="3" t="s">
        <v>132</v>
      </c>
      <c r="J2878" s="3" t="s">
        <v>5389</v>
      </c>
      <c r="K2878" s="3">
        <v>4</v>
      </c>
      <c r="L2878" s="3">
        <v>788</v>
      </c>
      <c r="M2878" s="3">
        <f t="shared" si="134"/>
        <v>3152</v>
      </c>
      <c r="N2878" s="6">
        <f>Table2[[#This Row],[revenue]]/Table2[[#This Row],[Order ID]]</f>
        <v>0.24477751028966374</v>
      </c>
      <c r="O2878" s="3" t="str" cm="1">
        <f t="array" ref="O2878">_xlfn.IFS(M2878&lt;=150000,"regular",M2878&lt;=300000,"premium",M2878&lt;=500000,"VIP")</f>
        <v>regular</v>
      </c>
    </row>
    <row r="2879" spans="1:15" x14ac:dyDescent="0.25">
      <c r="A2879" s="3">
        <v>12878</v>
      </c>
      <c r="B2879" s="5">
        <v>45915</v>
      </c>
      <c r="C2879" s="5" t="str">
        <f t="shared" si="132"/>
        <v>Sep</v>
      </c>
      <c r="D2879" s="5" t="str">
        <f t="shared" si="133"/>
        <v>2025</v>
      </c>
      <c r="E2879" s="3" t="s">
        <v>5390</v>
      </c>
      <c r="F2879" s="3" t="s">
        <v>33</v>
      </c>
      <c r="G2879" s="3" t="s">
        <v>34</v>
      </c>
      <c r="H2879" s="3" t="s">
        <v>77</v>
      </c>
      <c r="I2879" s="3" t="s">
        <v>162</v>
      </c>
      <c r="J2879" s="3" t="s">
        <v>311</v>
      </c>
      <c r="K2879" s="3">
        <v>3</v>
      </c>
      <c r="L2879" s="3">
        <v>20631</v>
      </c>
      <c r="M2879" s="3">
        <f t="shared" si="134"/>
        <v>61893</v>
      </c>
      <c r="N2879" s="6">
        <f>Table2[[#This Row],[revenue]]/Table2[[#This Row],[Order ID]]</f>
        <v>4.8061034322099703</v>
      </c>
      <c r="O2879" s="3" t="str" cm="1">
        <f t="array" ref="O2879">_xlfn.IFS(M2879&lt;=150000,"regular",M2879&lt;=300000,"premium",M2879&lt;=500000,"VIP")</f>
        <v>regular</v>
      </c>
    </row>
    <row r="2880" spans="1:15" x14ac:dyDescent="0.25">
      <c r="A2880" s="3">
        <v>12879</v>
      </c>
      <c r="B2880" s="5">
        <v>45272</v>
      </c>
      <c r="C2880" s="5" t="str">
        <f t="shared" si="132"/>
        <v>Dec</v>
      </c>
      <c r="D2880" s="5" t="str">
        <f t="shared" si="133"/>
        <v>2023</v>
      </c>
      <c r="E2880" s="3" t="s">
        <v>5391</v>
      </c>
      <c r="F2880" s="3" t="s">
        <v>23</v>
      </c>
      <c r="G2880" s="3" t="s">
        <v>135</v>
      </c>
      <c r="H2880" s="3" t="s">
        <v>35</v>
      </c>
      <c r="I2880" s="3" t="s">
        <v>44</v>
      </c>
      <c r="J2880" s="3" t="s">
        <v>5392</v>
      </c>
      <c r="K2880" s="3">
        <v>4</v>
      </c>
      <c r="L2880" s="3">
        <v>6429</v>
      </c>
      <c r="M2880" s="3">
        <f t="shared" si="134"/>
        <v>25716</v>
      </c>
      <c r="N2880" s="6">
        <f>Table2[[#This Row],[revenue]]/Table2[[#This Row],[Order ID]]</f>
        <v>1.9967388772420218</v>
      </c>
      <c r="O2880" s="3" t="str" cm="1">
        <f t="array" ref="O2880">_xlfn.IFS(M2880&lt;=150000,"regular",M2880&lt;=300000,"premium",M2880&lt;=500000,"VIP")</f>
        <v>regular</v>
      </c>
    </row>
    <row r="2881" spans="1:15" x14ac:dyDescent="0.25">
      <c r="A2881" s="3">
        <v>12880</v>
      </c>
      <c r="B2881" s="5">
        <v>45402</v>
      </c>
      <c r="C2881" s="5" t="str">
        <f t="shared" si="132"/>
        <v>Apr</v>
      </c>
      <c r="D2881" s="5" t="str">
        <f t="shared" si="133"/>
        <v>2024</v>
      </c>
      <c r="E2881" s="3" t="s">
        <v>5393</v>
      </c>
      <c r="F2881" s="3" t="s">
        <v>11</v>
      </c>
      <c r="G2881" s="3" t="s">
        <v>165</v>
      </c>
      <c r="H2881" s="3" t="s">
        <v>39</v>
      </c>
      <c r="I2881" s="3" t="s">
        <v>192</v>
      </c>
      <c r="J2881" s="3" t="s">
        <v>3363</v>
      </c>
      <c r="K2881" s="3">
        <v>3</v>
      </c>
      <c r="L2881" s="3">
        <v>9972</v>
      </c>
      <c r="M2881" s="3">
        <f t="shared" si="134"/>
        <v>29916</v>
      </c>
      <c r="N2881" s="6">
        <f>Table2[[#This Row],[revenue]]/Table2[[#This Row],[Order ID]]</f>
        <v>2.3226708074534161</v>
      </c>
      <c r="O2881" s="3" t="str" cm="1">
        <f t="array" ref="O2881">_xlfn.IFS(M2881&lt;=150000,"regular",M2881&lt;=300000,"premium",M2881&lt;=500000,"VIP")</f>
        <v>regular</v>
      </c>
    </row>
    <row r="2882" spans="1:15" x14ac:dyDescent="0.25">
      <c r="A2882" s="3">
        <v>12881</v>
      </c>
      <c r="B2882" s="5">
        <v>45769</v>
      </c>
      <c r="C2882" s="5" t="str">
        <f t="shared" si="132"/>
        <v>Apr</v>
      </c>
      <c r="D2882" s="5" t="str">
        <f t="shared" si="133"/>
        <v>2025</v>
      </c>
      <c r="E2882" s="3" t="s">
        <v>5394</v>
      </c>
      <c r="F2882" s="3" t="s">
        <v>23</v>
      </c>
      <c r="G2882" s="3" t="s">
        <v>76</v>
      </c>
      <c r="H2882" s="3" t="s">
        <v>67</v>
      </c>
      <c r="I2882" s="3" t="s">
        <v>68</v>
      </c>
      <c r="J2882" s="3" t="s">
        <v>5395</v>
      </c>
      <c r="K2882" s="3">
        <v>2</v>
      </c>
      <c r="L2882" s="3">
        <v>29658</v>
      </c>
      <c r="M2882" s="3">
        <f t="shared" si="134"/>
        <v>59316</v>
      </c>
      <c r="N2882" s="6">
        <f>Table2[[#This Row],[revenue]]/Table2[[#This Row],[Order ID]]</f>
        <v>4.6049219781072894</v>
      </c>
      <c r="O2882" s="3" t="str" cm="1">
        <f t="array" ref="O2882">_xlfn.IFS(M2882&lt;=150000,"regular",M2882&lt;=300000,"premium",M2882&lt;=500000,"VIP")</f>
        <v>regular</v>
      </c>
    </row>
    <row r="2883" spans="1:15" x14ac:dyDescent="0.25">
      <c r="A2883" s="3">
        <v>12882</v>
      </c>
      <c r="B2883" s="5">
        <v>45527</v>
      </c>
      <c r="C2883" s="5" t="str">
        <f t="shared" ref="C2883:C2946" si="135">TEXT(B2883,"mmm")</f>
        <v>Aug</v>
      </c>
      <c r="D2883" s="5" t="str">
        <f t="shared" ref="D2883:D2946" si="136">TEXT(B2883,"yyyy")</f>
        <v>2024</v>
      </c>
      <c r="E2883" s="3" t="s">
        <v>5396</v>
      </c>
      <c r="F2883" s="3" t="s">
        <v>33</v>
      </c>
      <c r="G2883" s="3" t="s">
        <v>43</v>
      </c>
      <c r="H2883" s="3" t="s">
        <v>35</v>
      </c>
      <c r="I2883" s="3" t="s">
        <v>437</v>
      </c>
      <c r="J2883" s="3" t="s">
        <v>5397</v>
      </c>
      <c r="K2883" s="3">
        <v>4</v>
      </c>
      <c r="L2883" s="3">
        <v>20469</v>
      </c>
      <c r="M2883" s="3">
        <f t="shared" ref="M2883:M2946" si="137">K2883*L2883</f>
        <v>81876</v>
      </c>
      <c r="N2883" s="6">
        <f>Table2[[#This Row],[revenue]]/Table2[[#This Row],[Order ID]]</f>
        <v>6.3558453656264557</v>
      </c>
      <c r="O2883" s="3" t="str" cm="1">
        <f t="array" ref="O2883">_xlfn.IFS(M2883&lt;=150000,"regular",M2883&lt;=300000,"premium",M2883&lt;=500000,"VIP")</f>
        <v>regular</v>
      </c>
    </row>
    <row r="2884" spans="1:15" x14ac:dyDescent="0.25">
      <c r="A2884" s="3">
        <v>12883</v>
      </c>
      <c r="B2884" s="5">
        <v>45315</v>
      </c>
      <c r="C2884" s="5" t="str">
        <f t="shared" si="135"/>
        <v>Jan</v>
      </c>
      <c r="D2884" s="5" t="str">
        <f t="shared" si="136"/>
        <v>2024</v>
      </c>
      <c r="E2884" s="3" t="s">
        <v>5398</v>
      </c>
      <c r="F2884" s="3" t="s">
        <v>23</v>
      </c>
      <c r="G2884" s="3" t="s">
        <v>105</v>
      </c>
      <c r="H2884" s="3" t="s">
        <v>77</v>
      </c>
      <c r="I2884" s="3" t="s">
        <v>81</v>
      </c>
      <c r="J2884" s="3" t="s">
        <v>5399</v>
      </c>
      <c r="K2884" s="3">
        <v>1</v>
      </c>
      <c r="L2884" s="3">
        <v>55365</v>
      </c>
      <c r="M2884" s="3">
        <f t="shared" si="137"/>
        <v>55365</v>
      </c>
      <c r="N2884" s="6">
        <f>Table2[[#This Row],[revenue]]/Table2[[#This Row],[Order ID]]</f>
        <v>4.2975238686641308</v>
      </c>
      <c r="O2884" s="3" t="str" cm="1">
        <f t="array" ref="O2884">_xlfn.IFS(M2884&lt;=150000,"regular",M2884&lt;=300000,"premium",M2884&lt;=500000,"VIP")</f>
        <v>regular</v>
      </c>
    </row>
    <row r="2885" spans="1:15" x14ac:dyDescent="0.25">
      <c r="A2885" s="3">
        <v>12884</v>
      </c>
      <c r="B2885" s="5">
        <v>45430</v>
      </c>
      <c r="C2885" s="5" t="str">
        <f t="shared" si="135"/>
        <v>May</v>
      </c>
      <c r="D2885" s="5" t="str">
        <f t="shared" si="136"/>
        <v>2024</v>
      </c>
      <c r="E2885" s="3" t="s">
        <v>5400</v>
      </c>
      <c r="F2885" s="3" t="s">
        <v>17</v>
      </c>
      <c r="G2885" s="3" t="s">
        <v>51</v>
      </c>
      <c r="H2885" s="3" t="s">
        <v>77</v>
      </c>
      <c r="I2885" s="3" t="s">
        <v>287</v>
      </c>
      <c r="J2885" s="3" t="s">
        <v>5401</v>
      </c>
      <c r="K2885" s="3">
        <v>1</v>
      </c>
      <c r="L2885" s="3">
        <v>31555</v>
      </c>
      <c r="M2885" s="3">
        <f t="shared" si="137"/>
        <v>31555</v>
      </c>
      <c r="N2885" s="6">
        <f>Table2[[#This Row],[revenue]]/Table2[[#This Row],[Order ID]]</f>
        <v>2.4491617510090036</v>
      </c>
      <c r="O2885" s="3" t="str" cm="1">
        <f t="array" ref="O2885">_xlfn.IFS(M2885&lt;=150000,"regular",M2885&lt;=300000,"premium",M2885&lt;=500000,"VIP")</f>
        <v>regular</v>
      </c>
    </row>
    <row r="2886" spans="1:15" x14ac:dyDescent="0.25">
      <c r="A2886" s="3">
        <v>12885</v>
      </c>
      <c r="B2886" s="5">
        <v>45589</v>
      </c>
      <c r="C2886" s="5" t="str">
        <f t="shared" si="135"/>
        <v>Oct</v>
      </c>
      <c r="D2886" s="5" t="str">
        <f t="shared" si="136"/>
        <v>2024</v>
      </c>
      <c r="E2886" s="3" t="s">
        <v>5402</v>
      </c>
      <c r="F2886" s="3" t="s">
        <v>11</v>
      </c>
      <c r="G2886" s="3" t="s">
        <v>165</v>
      </c>
      <c r="H2886" s="3" t="s">
        <v>67</v>
      </c>
      <c r="I2886" s="3" t="s">
        <v>68</v>
      </c>
      <c r="J2886" s="3" t="s">
        <v>5403</v>
      </c>
      <c r="K2886" s="3">
        <v>1</v>
      </c>
      <c r="L2886" s="3">
        <v>50388</v>
      </c>
      <c r="M2886" s="3">
        <f t="shared" si="137"/>
        <v>50388</v>
      </c>
      <c r="N2886" s="6">
        <f>Table2[[#This Row],[revenue]]/Table2[[#This Row],[Order ID]]</f>
        <v>3.9105937136204889</v>
      </c>
      <c r="O2886" s="3" t="str" cm="1">
        <f t="array" ref="O2886">_xlfn.IFS(M2886&lt;=150000,"regular",M2886&lt;=300000,"premium",M2886&lt;=500000,"VIP")</f>
        <v>regular</v>
      </c>
    </row>
    <row r="2887" spans="1:15" x14ac:dyDescent="0.25">
      <c r="A2887" s="3">
        <v>12886</v>
      </c>
      <c r="B2887" s="5">
        <v>45722</v>
      </c>
      <c r="C2887" s="5" t="str">
        <f t="shared" si="135"/>
        <v>Mar</v>
      </c>
      <c r="D2887" s="5" t="str">
        <f t="shared" si="136"/>
        <v>2025</v>
      </c>
      <c r="E2887" s="3" t="s">
        <v>5404</v>
      </c>
      <c r="F2887" s="3" t="s">
        <v>23</v>
      </c>
      <c r="G2887" s="3" t="s">
        <v>76</v>
      </c>
      <c r="H2887" s="3" t="s">
        <v>87</v>
      </c>
      <c r="I2887" s="3" t="s">
        <v>129</v>
      </c>
      <c r="J2887" s="3" t="s">
        <v>937</v>
      </c>
      <c r="K2887" s="3">
        <v>2</v>
      </c>
      <c r="L2887" s="3">
        <v>15411</v>
      </c>
      <c r="M2887" s="3">
        <f t="shared" si="137"/>
        <v>30822</v>
      </c>
      <c r="N2887" s="6">
        <f>Table2[[#This Row],[revenue]]/Table2[[#This Row],[Order ID]]</f>
        <v>2.3918981840757412</v>
      </c>
      <c r="O2887" s="3" t="str" cm="1">
        <f t="array" ref="O2887">_xlfn.IFS(M2887&lt;=150000,"regular",M2887&lt;=300000,"premium",M2887&lt;=500000,"VIP")</f>
        <v>regular</v>
      </c>
    </row>
    <row r="2888" spans="1:15" x14ac:dyDescent="0.25">
      <c r="A2888" s="3">
        <v>12887</v>
      </c>
      <c r="B2888" s="5">
        <v>45647</v>
      </c>
      <c r="C2888" s="5" t="str">
        <f t="shared" si="135"/>
        <v>Dec</v>
      </c>
      <c r="D2888" s="5" t="str">
        <f t="shared" si="136"/>
        <v>2024</v>
      </c>
      <c r="E2888" s="3" t="s">
        <v>5405</v>
      </c>
      <c r="F2888" s="3" t="s">
        <v>17</v>
      </c>
      <c r="G2888" s="3" t="s">
        <v>18</v>
      </c>
      <c r="H2888" s="3" t="s">
        <v>13</v>
      </c>
      <c r="I2888" s="3" t="s">
        <v>102</v>
      </c>
      <c r="J2888" s="3" t="s">
        <v>5406</v>
      </c>
      <c r="K2888" s="3">
        <v>5</v>
      </c>
      <c r="L2888" s="3">
        <v>40005</v>
      </c>
      <c r="M2888" s="3">
        <f t="shared" si="137"/>
        <v>200025</v>
      </c>
      <c r="N2888" s="6">
        <f>Table2[[#This Row],[revenue]]/Table2[[#This Row],[Order ID]]</f>
        <v>15.521455730581206</v>
      </c>
      <c r="O2888" s="3" t="str" cm="1">
        <f t="array" ref="O2888">_xlfn.IFS(M2888&lt;=150000,"regular",M2888&lt;=300000,"premium",M2888&lt;=500000,"VIP")</f>
        <v>premium</v>
      </c>
    </row>
    <row r="2889" spans="1:15" x14ac:dyDescent="0.25">
      <c r="A2889" s="3">
        <v>12888</v>
      </c>
      <c r="B2889" s="5">
        <v>45567</v>
      </c>
      <c r="C2889" s="5" t="str">
        <f t="shared" si="135"/>
        <v>Oct</v>
      </c>
      <c r="D2889" s="5" t="str">
        <f t="shared" si="136"/>
        <v>2024</v>
      </c>
      <c r="E2889" s="3" t="s">
        <v>5407</v>
      </c>
      <c r="F2889" s="3" t="s">
        <v>11</v>
      </c>
      <c r="G2889" s="3" t="s">
        <v>165</v>
      </c>
      <c r="H2889" s="3" t="s">
        <v>19</v>
      </c>
      <c r="I2889" s="3" t="s">
        <v>124</v>
      </c>
      <c r="J2889" s="3" t="s">
        <v>5408</v>
      </c>
      <c r="K2889" s="3">
        <v>3</v>
      </c>
      <c r="L2889" s="3">
        <v>62784</v>
      </c>
      <c r="M2889" s="3">
        <f t="shared" si="137"/>
        <v>188352</v>
      </c>
      <c r="N2889" s="6">
        <f>Table2[[#This Row],[revenue]]/Table2[[#This Row],[Order ID]]</f>
        <v>14.614525139664805</v>
      </c>
      <c r="O2889" s="3" t="str" cm="1">
        <f t="array" ref="O2889">_xlfn.IFS(M2889&lt;=150000,"regular",M2889&lt;=300000,"premium",M2889&lt;=500000,"VIP")</f>
        <v>premium</v>
      </c>
    </row>
    <row r="2890" spans="1:15" x14ac:dyDescent="0.25">
      <c r="A2890" s="3">
        <v>12889</v>
      </c>
      <c r="B2890" s="5">
        <v>45395</v>
      </c>
      <c r="C2890" s="5" t="str">
        <f t="shared" si="135"/>
        <v>Apr</v>
      </c>
      <c r="D2890" s="5" t="str">
        <f t="shared" si="136"/>
        <v>2024</v>
      </c>
      <c r="E2890" s="3" t="s">
        <v>5409</v>
      </c>
      <c r="F2890" s="3" t="s">
        <v>11</v>
      </c>
      <c r="G2890" s="3" t="s">
        <v>61</v>
      </c>
      <c r="H2890" s="3" t="s">
        <v>19</v>
      </c>
      <c r="I2890" s="3" t="s">
        <v>52</v>
      </c>
      <c r="J2890" s="3" t="s">
        <v>5410</v>
      </c>
      <c r="K2890" s="3">
        <v>2</v>
      </c>
      <c r="L2890" s="3">
        <v>52667</v>
      </c>
      <c r="M2890" s="3">
        <f t="shared" si="137"/>
        <v>105334</v>
      </c>
      <c r="N2890" s="6">
        <f>Table2[[#This Row],[revenue]]/Table2[[#This Row],[Order ID]]</f>
        <v>8.1723950655597797</v>
      </c>
      <c r="O2890" s="3" t="str" cm="1">
        <f t="array" ref="O2890">_xlfn.IFS(M2890&lt;=150000,"regular",M2890&lt;=300000,"premium",M2890&lt;=500000,"VIP")</f>
        <v>regular</v>
      </c>
    </row>
    <row r="2891" spans="1:15" x14ac:dyDescent="0.25">
      <c r="A2891" s="3">
        <v>12890</v>
      </c>
      <c r="B2891" s="5">
        <v>45356</v>
      </c>
      <c r="C2891" s="5" t="str">
        <f t="shared" si="135"/>
        <v>Mar</v>
      </c>
      <c r="D2891" s="5" t="str">
        <f t="shared" si="136"/>
        <v>2024</v>
      </c>
      <c r="E2891" s="3" t="s">
        <v>5411</v>
      </c>
      <c r="F2891" s="3" t="s">
        <v>11</v>
      </c>
      <c r="G2891" s="3" t="s">
        <v>12</v>
      </c>
      <c r="H2891" s="3" t="s">
        <v>13</v>
      </c>
      <c r="I2891" s="3" t="s">
        <v>102</v>
      </c>
      <c r="J2891" s="3" t="s">
        <v>5412</v>
      </c>
      <c r="K2891" s="3">
        <v>4</v>
      </c>
      <c r="L2891" s="3">
        <v>51554</v>
      </c>
      <c r="M2891" s="3">
        <f t="shared" si="137"/>
        <v>206216</v>
      </c>
      <c r="N2891" s="6">
        <f>Table2[[#This Row],[revenue]]/Table2[[#This Row],[Order ID]]</f>
        <v>15.998138091543833</v>
      </c>
      <c r="O2891" s="3" t="str" cm="1">
        <f t="array" ref="O2891">_xlfn.IFS(M2891&lt;=150000,"regular",M2891&lt;=300000,"premium",M2891&lt;=500000,"VIP")</f>
        <v>premium</v>
      </c>
    </row>
    <row r="2892" spans="1:15" x14ac:dyDescent="0.25">
      <c r="A2892" s="3">
        <v>12891</v>
      </c>
      <c r="B2892" s="5">
        <v>45384</v>
      </c>
      <c r="C2892" s="5" t="str">
        <f t="shared" si="135"/>
        <v>Apr</v>
      </c>
      <c r="D2892" s="5" t="str">
        <f t="shared" si="136"/>
        <v>2024</v>
      </c>
      <c r="E2892" s="3" t="s">
        <v>5413</v>
      </c>
      <c r="F2892" s="3" t="s">
        <v>23</v>
      </c>
      <c r="G2892" s="3" t="s">
        <v>135</v>
      </c>
      <c r="H2892" s="3" t="s">
        <v>62</v>
      </c>
      <c r="I2892" s="3" t="s">
        <v>508</v>
      </c>
      <c r="J2892" s="3" t="s">
        <v>5414</v>
      </c>
      <c r="K2892" s="3">
        <v>5</v>
      </c>
      <c r="L2892" s="3">
        <v>50921</v>
      </c>
      <c r="M2892" s="3">
        <f t="shared" si="137"/>
        <v>254605</v>
      </c>
      <c r="N2892" s="6">
        <f>Table2[[#This Row],[revenue]]/Table2[[#This Row],[Order ID]]</f>
        <v>19.750601194631912</v>
      </c>
      <c r="O2892" s="3" t="str" cm="1">
        <f t="array" ref="O2892">_xlfn.IFS(M2892&lt;=150000,"regular",M2892&lt;=300000,"premium",M2892&lt;=500000,"VIP")</f>
        <v>premium</v>
      </c>
    </row>
    <row r="2893" spans="1:15" x14ac:dyDescent="0.25">
      <c r="A2893" s="3">
        <v>12892</v>
      </c>
      <c r="B2893" s="5">
        <v>45572</v>
      </c>
      <c r="C2893" s="5" t="str">
        <f t="shared" si="135"/>
        <v>Oct</v>
      </c>
      <c r="D2893" s="5" t="str">
        <f t="shared" si="136"/>
        <v>2024</v>
      </c>
      <c r="E2893" s="3" t="s">
        <v>5415</v>
      </c>
      <c r="F2893" s="3" t="s">
        <v>17</v>
      </c>
      <c r="G2893" s="3" t="s">
        <v>18</v>
      </c>
      <c r="H2893" s="3" t="s">
        <v>39</v>
      </c>
      <c r="I2893" s="3" t="s">
        <v>117</v>
      </c>
      <c r="J2893" s="3" t="s">
        <v>5416</v>
      </c>
      <c r="K2893" s="3">
        <v>4</v>
      </c>
      <c r="L2893" s="3">
        <v>27136</v>
      </c>
      <c r="M2893" s="3">
        <f t="shared" si="137"/>
        <v>108544</v>
      </c>
      <c r="N2893" s="6">
        <f>Table2[[#This Row],[revenue]]/Table2[[#This Row],[Order ID]]</f>
        <v>8.41948495190816</v>
      </c>
      <c r="O2893" s="3" t="str" cm="1">
        <f t="array" ref="O2893">_xlfn.IFS(M2893&lt;=150000,"regular",M2893&lt;=300000,"premium",M2893&lt;=500000,"VIP")</f>
        <v>regular</v>
      </c>
    </row>
    <row r="2894" spans="1:15" x14ac:dyDescent="0.25">
      <c r="A2894" s="3">
        <v>12893</v>
      </c>
      <c r="B2894" s="5">
        <v>45248</v>
      </c>
      <c r="C2894" s="5" t="str">
        <f t="shared" si="135"/>
        <v>Nov</v>
      </c>
      <c r="D2894" s="5" t="str">
        <f t="shared" si="136"/>
        <v>2023</v>
      </c>
      <c r="E2894" s="3" t="s">
        <v>5417</v>
      </c>
      <c r="F2894" s="3" t="s">
        <v>23</v>
      </c>
      <c r="G2894" s="3" t="s">
        <v>135</v>
      </c>
      <c r="H2894" s="3" t="s">
        <v>19</v>
      </c>
      <c r="I2894" s="3" t="s">
        <v>30</v>
      </c>
      <c r="J2894" s="3" t="s">
        <v>5418</v>
      </c>
      <c r="K2894" s="3">
        <v>3</v>
      </c>
      <c r="L2894" s="3">
        <v>29827</v>
      </c>
      <c r="M2894" s="3">
        <f t="shared" si="137"/>
        <v>89481</v>
      </c>
      <c r="N2894" s="6">
        <f>Table2[[#This Row],[revenue]]/Table2[[#This Row],[Order ID]]</f>
        <v>6.9402776700535176</v>
      </c>
      <c r="O2894" s="3" t="str" cm="1">
        <f t="array" ref="O2894">_xlfn.IFS(M2894&lt;=150000,"regular",M2894&lt;=300000,"premium",M2894&lt;=500000,"VIP")</f>
        <v>regular</v>
      </c>
    </row>
    <row r="2895" spans="1:15" x14ac:dyDescent="0.25">
      <c r="A2895" s="3">
        <v>12894</v>
      </c>
      <c r="B2895" s="5">
        <v>45570</v>
      </c>
      <c r="C2895" s="5" t="str">
        <f t="shared" si="135"/>
        <v>Oct</v>
      </c>
      <c r="D2895" s="5" t="str">
        <f t="shared" si="136"/>
        <v>2024</v>
      </c>
      <c r="E2895" s="3" t="s">
        <v>5419</v>
      </c>
      <c r="F2895" s="3" t="s">
        <v>17</v>
      </c>
      <c r="G2895" s="3" t="s">
        <v>66</v>
      </c>
      <c r="H2895" s="3" t="s">
        <v>13</v>
      </c>
      <c r="I2895" s="3" t="s">
        <v>14</v>
      </c>
      <c r="J2895" s="3" t="s">
        <v>5420</v>
      </c>
      <c r="K2895" s="3">
        <v>4</v>
      </c>
      <c r="L2895" s="3">
        <v>32461</v>
      </c>
      <c r="M2895" s="3">
        <f t="shared" si="137"/>
        <v>129844</v>
      </c>
      <c r="N2895" s="6">
        <f>Table2[[#This Row],[revenue]]/Table2[[#This Row],[Order ID]]</f>
        <v>10.070110128742051</v>
      </c>
      <c r="O2895" s="3" t="str" cm="1">
        <f t="array" ref="O2895">_xlfn.IFS(M2895&lt;=150000,"regular",M2895&lt;=300000,"premium",M2895&lt;=500000,"VIP")</f>
        <v>regular</v>
      </c>
    </row>
    <row r="2896" spans="1:15" x14ac:dyDescent="0.25">
      <c r="A2896" s="3">
        <v>12895</v>
      </c>
      <c r="B2896" s="5">
        <v>45355</v>
      </c>
      <c r="C2896" s="5" t="str">
        <f t="shared" si="135"/>
        <v>Mar</v>
      </c>
      <c r="D2896" s="5" t="str">
        <f t="shared" si="136"/>
        <v>2024</v>
      </c>
      <c r="E2896" s="3" t="s">
        <v>5421</v>
      </c>
      <c r="F2896" s="3" t="s">
        <v>23</v>
      </c>
      <c r="G2896" s="3" t="s">
        <v>135</v>
      </c>
      <c r="H2896" s="3" t="s">
        <v>62</v>
      </c>
      <c r="I2896" s="3" t="s">
        <v>106</v>
      </c>
      <c r="J2896" s="3" t="s">
        <v>2078</v>
      </c>
      <c r="K2896" s="3">
        <v>3</v>
      </c>
      <c r="L2896" s="3">
        <v>59052</v>
      </c>
      <c r="M2896" s="3">
        <f t="shared" si="137"/>
        <v>177156</v>
      </c>
      <c r="N2896" s="6">
        <f>Table2[[#This Row],[revenue]]/Table2[[#This Row],[Order ID]]</f>
        <v>13.738348196975572</v>
      </c>
      <c r="O2896" s="3" t="str" cm="1">
        <f t="array" ref="O2896">_xlfn.IFS(M2896&lt;=150000,"regular",M2896&lt;=300000,"premium",M2896&lt;=500000,"VIP")</f>
        <v>premium</v>
      </c>
    </row>
    <row r="2897" spans="1:15" x14ac:dyDescent="0.25">
      <c r="A2897" s="3">
        <v>12896</v>
      </c>
      <c r="B2897" s="5">
        <v>45243</v>
      </c>
      <c r="C2897" s="5" t="str">
        <f t="shared" si="135"/>
        <v>Nov</v>
      </c>
      <c r="D2897" s="5" t="str">
        <f t="shared" si="136"/>
        <v>2023</v>
      </c>
      <c r="E2897" s="3" t="s">
        <v>5422</v>
      </c>
      <c r="F2897" s="3" t="s">
        <v>33</v>
      </c>
      <c r="G2897" s="3" t="s">
        <v>43</v>
      </c>
      <c r="H2897" s="3" t="s">
        <v>13</v>
      </c>
      <c r="I2897" s="3" t="s">
        <v>48</v>
      </c>
      <c r="J2897" s="3" t="s">
        <v>1797</v>
      </c>
      <c r="K2897" s="3">
        <v>2</v>
      </c>
      <c r="L2897" s="3">
        <v>2046</v>
      </c>
      <c r="M2897" s="3">
        <f t="shared" si="137"/>
        <v>4092</v>
      </c>
      <c r="N2897" s="6">
        <f>Table2[[#This Row],[revenue]]/Table2[[#This Row],[Order ID]]</f>
        <v>0.31730769230769229</v>
      </c>
      <c r="O2897" s="3" t="str" cm="1">
        <f t="array" ref="O2897">_xlfn.IFS(M2897&lt;=150000,"regular",M2897&lt;=300000,"premium",M2897&lt;=500000,"VIP")</f>
        <v>regular</v>
      </c>
    </row>
    <row r="2898" spans="1:15" x14ac:dyDescent="0.25">
      <c r="A2898" s="3">
        <v>12897</v>
      </c>
      <c r="B2898" s="5">
        <v>45882</v>
      </c>
      <c r="C2898" s="5" t="str">
        <f t="shared" si="135"/>
        <v>Aug</v>
      </c>
      <c r="D2898" s="5" t="str">
        <f t="shared" si="136"/>
        <v>2025</v>
      </c>
      <c r="E2898" s="3" t="s">
        <v>5423</v>
      </c>
      <c r="F2898" s="3" t="s">
        <v>23</v>
      </c>
      <c r="G2898" s="3" t="s">
        <v>105</v>
      </c>
      <c r="H2898" s="3" t="s">
        <v>39</v>
      </c>
      <c r="I2898" s="3" t="s">
        <v>132</v>
      </c>
      <c r="J2898" s="3" t="s">
        <v>1910</v>
      </c>
      <c r="K2898" s="3">
        <v>1</v>
      </c>
      <c r="L2898" s="3">
        <v>19837</v>
      </c>
      <c r="M2898" s="3">
        <f t="shared" si="137"/>
        <v>19837</v>
      </c>
      <c r="N2898" s="6">
        <f>Table2[[#This Row],[revenue]]/Table2[[#This Row],[Order ID]]</f>
        <v>1.538109637900287</v>
      </c>
      <c r="O2898" s="3" t="str" cm="1">
        <f t="array" ref="O2898">_xlfn.IFS(M2898&lt;=150000,"regular",M2898&lt;=300000,"premium",M2898&lt;=500000,"VIP")</f>
        <v>regular</v>
      </c>
    </row>
    <row r="2899" spans="1:15" x14ac:dyDescent="0.25">
      <c r="A2899" s="3">
        <v>12898</v>
      </c>
      <c r="B2899" s="5">
        <v>45893</v>
      </c>
      <c r="C2899" s="5" t="str">
        <f t="shared" si="135"/>
        <v>Aug</v>
      </c>
      <c r="D2899" s="5" t="str">
        <f t="shared" si="136"/>
        <v>2025</v>
      </c>
      <c r="E2899" s="3" t="s">
        <v>5424</v>
      </c>
      <c r="F2899" s="3" t="s">
        <v>17</v>
      </c>
      <c r="G2899" s="3" t="s">
        <v>18</v>
      </c>
      <c r="H2899" s="3" t="s">
        <v>87</v>
      </c>
      <c r="I2899" s="3" t="s">
        <v>147</v>
      </c>
      <c r="J2899" s="3" t="s">
        <v>2602</v>
      </c>
      <c r="K2899" s="3">
        <v>2</v>
      </c>
      <c r="L2899" s="3">
        <v>75913</v>
      </c>
      <c r="M2899" s="3">
        <f t="shared" si="137"/>
        <v>151826</v>
      </c>
      <c r="N2899" s="6">
        <f>Table2[[#This Row],[revenue]]/Table2[[#This Row],[Order ID]]</f>
        <v>11.771282369359591</v>
      </c>
      <c r="O2899" s="3" t="str" cm="1">
        <f t="array" ref="O2899">_xlfn.IFS(M2899&lt;=150000,"regular",M2899&lt;=300000,"premium",M2899&lt;=500000,"VIP")</f>
        <v>premium</v>
      </c>
    </row>
    <row r="2900" spans="1:15" x14ac:dyDescent="0.25">
      <c r="A2900" s="3">
        <v>12899</v>
      </c>
      <c r="B2900" s="5">
        <v>45824</v>
      </c>
      <c r="C2900" s="5" t="str">
        <f t="shared" si="135"/>
        <v>Jun</v>
      </c>
      <c r="D2900" s="5" t="str">
        <f t="shared" si="136"/>
        <v>2025</v>
      </c>
      <c r="E2900" s="3" t="s">
        <v>5425</v>
      </c>
      <c r="F2900" s="3" t="s">
        <v>17</v>
      </c>
      <c r="G2900" s="3" t="s">
        <v>158</v>
      </c>
      <c r="H2900" s="3" t="s">
        <v>25</v>
      </c>
      <c r="I2900" s="3" t="s">
        <v>26</v>
      </c>
      <c r="J2900" s="3" t="s">
        <v>419</v>
      </c>
      <c r="K2900" s="3">
        <v>2</v>
      </c>
      <c r="L2900" s="3">
        <v>43462</v>
      </c>
      <c r="M2900" s="3">
        <f t="shared" si="137"/>
        <v>86924</v>
      </c>
      <c r="N2900" s="6">
        <f>Table2[[#This Row],[revenue]]/Table2[[#This Row],[Order ID]]</f>
        <v>6.7388169625552372</v>
      </c>
      <c r="O2900" s="3" t="str" cm="1">
        <f t="array" ref="O2900">_xlfn.IFS(M2900&lt;=150000,"regular",M2900&lt;=300000,"premium",M2900&lt;=500000,"VIP")</f>
        <v>regular</v>
      </c>
    </row>
    <row r="2901" spans="1:15" x14ac:dyDescent="0.25">
      <c r="A2901" s="3">
        <v>12900</v>
      </c>
      <c r="B2901" s="5">
        <v>45462</v>
      </c>
      <c r="C2901" s="5" t="str">
        <f t="shared" si="135"/>
        <v>Jun</v>
      </c>
      <c r="D2901" s="5" t="str">
        <f t="shared" si="136"/>
        <v>2024</v>
      </c>
      <c r="E2901" s="3" t="s">
        <v>5426</v>
      </c>
      <c r="F2901" s="3" t="s">
        <v>23</v>
      </c>
      <c r="G2901" s="3" t="s">
        <v>29</v>
      </c>
      <c r="H2901" s="3" t="s">
        <v>13</v>
      </c>
      <c r="I2901" s="3" t="s">
        <v>91</v>
      </c>
      <c r="J2901" s="3" t="s">
        <v>3060</v>
      </c>
      <c r="K2901" s="3">
        <v>5</v>
      </c>
      <c r="L2901" s="3">
        <v>62288</v>
      </c>
      <c r="M2901" s="3">
        <f t="shared" si="137"/>
        <v>311440</v>
      </c>
      <c r="N2901" s="6">
        <f>Table2[[#This Row],[revenue]]/Table2[[#This Row],[Order ID]]</f>
        <v>24.142635658914728</v>
      </c>
      <c r="O2901" s="3" t="str" cm="1">
        <f t="array" ref="O2901">_xlfn.IFS(M2901&lt;=150000,"regular",M2901&lt;=300000,"premium",M2901&lt;=500000,"VIP")</f>
        <v>VIP</v>
      </c>
    </row>
    <row r="2902" spans="1:15" x14ac:dyDescent="0.25">
      <c r="A2902" s="3">
        <v>12901</v>
      </c>
      <c r="B2902" s="5">
        <v>45559</v>
      </c>
      <c r="C2902" s="5" t="str">
        <f t="shared" si="135"/>
        <v>Sep</v>
      </c>
      <c r="D2902" s="5" t="str">
        <f t="shared" si="136"/>
        <v>2024</v>
      </c>
      <c r="E2902" s="3" t="s">
        <v>5427</v>
      </c>
      <c r="F2902" s="3" t="s">
        <v>23</v>
      </c>
      <c r="G2902" s="3" t="s">
        <v>76</v>
      </c>
      <c r="H2902" s="3" t="s">
        <v>25</v>
      </c>
      <c r="I2902" s="3" t="s">
        <v>58</v>
      </c>
      <c r="J2902" s="3" t="s">
        <v>3705</v>
      </c>
      <c r="K2902" s="3">
        <v>4</v>
      </c>
      <c r="L2902" s="3">
        <v>8055</v>
      </c>
      <c r="M2902" s="3">
        <f t="shared" si="137"/>
        <v>32220</v>
      </c>
      <c r="N2902" s="6">
        <f>Table2[[#This Row],[revenue]]/Table2[[#This Row],[Order ID]]</f>
        <v>2.4974808154406634</v>
      </c>
      <c r="O2902" s="3" t="str" cm="1">
        <f t="array" ref="O2902">_xlfn.IFS(M2902&lt;=150000,"regular",M2902&lt;=300000,"premium",M2902&lt;=500000,"VIP")</f>
        <v>regular</v>
      </c>
    </row>
    <row r="2903" spans="1:15" x14ac:dyDescent="0.25">
      <c r="A2903" s="3">
        <v>12902</v>
      </c>
      <c r="B2903" s="5">
        <v>45428</v>
      </c>
      <c r="C2903" s="5" t="str">
        <f t="shared" si="135"/>
        <v>May</v>
      </c>
      <c r="D2903" s="5" t="str">
        <f t="shared" si="136"/>
        <v>2024</v>
      </c>
      <c r="E2903" s="3" t="s">
        <v>5428</v>
      </c>
      <c r="F2903" s="3" t="s">
        <v>23</v>
      </c>
      <c r="G2903" s="3" t="s">
        <v>135</v>
      </c>
      <c r="H2903" s="3" t="s">
        <v>87</v>
      </c>
      <c r="I2903" s="3" t="s">
        <v>205</v>
      </c>
      <c r="J2903" s="3" t="s">
        <v>1985</v>
      </c>
      <c r="K2903" s="3">
        <v>2</v>
      </c>
      <c r="L2903" s="3">
        <v>19518</v>
      </c>
      <c r="M2903" s="3">
        <f t="shared" si="137"/>
        <v>39036</v>
      </c>
      <c r="N2903" s="6">
        <f>Table2[[#This Row],[revenue]]/Table2[[#This Row],[Order ID]]</f>
        <v>3.0255774298558364</v>
      </c>
      <c r="O2903" s="3" t="str" cm="1">
        <f t="array" ref="O2903">_xlfn.IFS(M2903&lt;=150000,"regular",M2903&lt;=300000,"premium",M2903&lt;=500000,"VIP")</f>
        <v>regular</v>
      </c>
    </row>
    <row r="2904" spans="1:15" x14ac:dyDescent="0.25">
      <c r="A2904" s="3">
        <v>12903</v>
      </c>
      <c r="B2904" s="5">
        <v>45240</v>
      </c>
      <c r="C2904" s="5" t="str">
        <f t="shared" si="135"/>
        <v>Nov</v>
      </c>
      <c r="D2904" s="5" t="str">
        <f t="shared" si="136"/>
        <v>2023</v>
      </c>
      <c r="E2904" s="3" t="s">
        <v>5429</v>
      </c>
      <c r="F2904" s="3" t="s">
        <v>17</v>
      </c>
      <c r="G2904" s="3" t="s">
        <v>18</v>
      </c>
      <c r="H2904" s="3" t="s">
        <v>39</v>
      </c>
      <c r="I2904" s="3" t="s">
        <v>192</v>
      </c>
      <c r="J2904" s="3" t="s">
        <v>4482</v>
      </c>
      <c r="K2904" s="3">
        <v>4</v>
      </c>
      <c r="L2904" s="3">
        <v>8099</v>
      </c>
      <c r="M2904" s="3">
        <f t="shared" si="137"/>
        <v>32396</v>
      </c>
      <c r="N2904" s="6">
        <f>Table2[[#This Row],[revenue]]/Table2[[#This Row],[Order ID]]</f>
        <v>2.5107339378439124</v>
      </c>
      <c r="O2904" s="3" t="str" cm="1">
        <f t="array" ref="O2904">_xlfn.IFS(M2904&lt;=150000,"regular",M2904&lt;=300000,"premium",M2904&lt;=500000,"VIP")</f>
        <v>regular</v>
      </c>
    </row>
    <row r="2905" spans="1:15" x14ac:dyDescent="0.25">
      <c r="A2905" s="3">
        <v>12904</v>
      </c>
      <c r="B2905" s="5">
        <v>45389</v>
      </c>
      <c r="C2905" s="5" t="str">
        <f t="shared" si="135"/>
        <v>Apr</v>
      </c>
      <c r="D2905" s="5" t="str">
        <f t="shared" si="136"/>
        <v>2024</v>
      </c>
      <c r="E2905" s="3" t="s">
        <v>5430</v>
      </c>
      <c r="F2905" s="3" t="s">
        <v>23</v>
      </c>
      <c r="G2905" s="3" t="s">
        <v>76</v>
      </c>
      <c r="H2905" s="3" t="s">
        <v>39</v>
      </c>
      <c r="I2905" s="3" t="s">
        <v>192</v>
      </c>
      <c r="J2905" s="3" t="s">
        <v>5431</v>
      </c>
      <c r="K2905" s="3">
        <v>1</v>
      </c>
      <c r="L2905" s="3">
        <v>426</v>
      </c>
      <c r="M2905" s="3">
        <f t="shared" si="137"/>
        <v>426</v>
      </c>
      <c r="N2905" s="6">
        <f>Table2[[#This Row],[revenue]]/Table2[[#This Row],[Order ID]]</f>
        <v>3.3013019218846869E-2</v>
      </c>
      <c r="O2905" s="3" t="str" cm="1">
        <f t="array" ref="O2905">_xlfn.IFS(M2905&lt;=150000,"regular",M2905&lt;=300000,"premium",M2905&lt;=500000,"VIP")</f>
        <v>regular</v>
      </c>
    </row>
    <row r="2906" spans="1:15" x14ac:dyDescent="0.25">
      <c r="A2906" s="3">
        <v>12905</v>
      </c>
      <c r="B2906" s="5">
        <v>45319</v>
      </c>
      <c r="C2906" s="5" t="str">
        <f t="shared" si="135"/>
        <v>Jan</v>
      </c>
      <c r="D2906" s="5" t="str">
        <f t="shared" si="136"/>
        <v>2024</v>
      </c>
      <c r="E2906" s="3" t="s">
        <v>5432</v>
      </c>
      <c r="F2906" s="3" t="s">
        <v>33</v>
      </c>
      <c r="G2906" s="3" t="s">
        <v>55</v>
      </c>
      <c r="H2906" s="3" t="s">
        <v>25</v>
      </c>
      <c r="I2906" s="3" t="s">
        <v>26</v>
      </c>
      <c r="J2906" s="3" t="s">
        <v>5433</v>
      </c>
      <c r="K2906" s="3">
        <v>1</v>
      </c>
      <c r="L2906" s="3">
        <v>62395</v>
      </c>
      <c r="M2906" s="3">
        <f t="shared" si="137"/>
        <v>62395</v>
      </c>
      <c r="N2906" s="6">
        <f>Table2[[#This Row],[revenue]]/Table2[[#This Row],[Order ID]]</f>
        <v>4.83494769469198</v>
      </c>
      <c r="O2906" s="3" t="str" cm="1">
        <f t="array" ref="O2906">_xlfn.IFS(M2906&lt;=150000,"regular",M2906&lt;=300000,"premium",M2906&lt;=500000,"VIP")</f>
        <v>regular</v>
      </c>
    </row>
    <row r="2907" spans="1:15" x14ac:dyDescent="0.25">
      <c r="A2907" s="3">
        <v>12906</v>
      </c>
      <c r="B2907" s="5">
        <v>45591</v>
      </c>
      <c r="C2907" s="5" t="str">
        <f t="shared" si="135"/>
        <v>Oct</v>
      </c>
      <c r="D2907" s="5" t="str">
        <f t="shared" si="136"/>
        <v>2024</v>
      </c>
      <c r="E2907" s="3" t="s">
        <v>5434</v>
      </c>
      <c r="F2907" s="3" t="s">
        <v>23</v>
      </c>
      <c r="G2907" s="3" t="s">
        <v>76</v>
      </c>
      <c r="H2907" s="3" t="s">
        <v>62</v>
      </c>
      <c r="I2907" s="3" t="s">
        <v>142</v>
      </c>
      <c r="J2907" s="3" t="s">
        <v>5435</v>
      </c>
      <c r="K2907" s="3">
        <v>5</v>
      </c>
      <c r="L2907" s="3">
        <v>63904</v>
      </c>
      <c r="M2907" s="3">
        <f t="shared" si="137"/>
        <v>319520</v>
      </c>
      <c r="N2907" s="6">
        <f>Table2[[#This Row],[revenue]]/Table2[[#This Row],[Order ID]]</f>
        <v>24.75747714241438</v>
      </c>
      <c r="O2907" s="3" t="str" cm="1">
        <f t="array" ref="O2907">_xlfn.IFS(M2907&lt;=150000,"regular",M2907&lt;=300000,"premium",M2907&lt;=500000,"VIP")</f>
        <v>VIP</v>
      </c>
    </row>
    <row r="2908" spans="1:15" x14ac:dyDescent="0.25">
      <c r="A2908" s="3">
        <v>12907</v>
      </c>
      <c r="B2908" s="5">
        <v>45253</v>
      </c>
      <c r="C2908" s="5" t="str">
        <f t="shared" si="135"/>
        <v>Nov</v>
      </c>
      <c r="D2908" s="5" t="str">
        <f t="shared" si="136"/>
        <v>2023</v>
      </c>
      <c r="E2908" s="3" t="s">
        <v>5436</v>
      </c>
      <c r="F2908" s="3" t="s">
        <v>17</v>
      </c>
      <c r="G2908" s="3" t="s">
        <v>66</v>
      </c>
      <c r="H2908" s="3" t="s">
        <v>19</v>
      </c>
      <c r="I2908" s="3" t="s">
        <v>30</v>
      </c>
      <c r="J2908" s="3" t="s">
        <v>5437</v>
      </c>
      <c r="K2908" s="3">
        <v>2</v>
      </c>
      <c r="L2908" s="3">
        <v>15602</v>
      </c>
      <c r="M2908" s="3">
        <f t="shared" si="137"/>
        <v>31204</v>
      </c>
      <c r="N2908" s="6">
        <f>Table2[[#This Row],[revenue]]/Table2[[#This Row],[Order ID]]</f>
        <v>2.4176028511660341</v>
      </c>
      <c r="O2908" s="3" t="str" cm="1">
        <f t="array" ref="O2908">_xlfn.IFS(M2908&lt;=150000,"regular",M2908&lt;=300000,"premium",M2908&lt;=500000,"VIP")</f>
        <v>regular</v>
      </c>
    </row>
    <row r="2909" spans="1:15" x14ac:dyDescent="0.25">
      <c r="A2909" s="3">
        <v>12908</v>
      </c>
      <c r="B2909" s="5">
        <v>45296</v>
      </c>
      <c r="C2909" s="5" t="str">
        <f t="shared" si="135"/>
        <v>Jan</v>
      </c>
      <c r="D2909" s="5" t="str">
        <f t="shared" si="136"/>
        <v>2024</v>
      </c>
      <c r="E2909" s="3" t="s">
        <v>5438</v>
      </c>
      <c r="F2909" s="3" t="s">
        <v>33</v>
      </c>
      <c r="G2909" s="3" t="s">
        <v>34</v>
      </c>
      <c r="H2909" s="3" t="s">
        <v>13</v>
      </c>
      <c r="I2909" s="3" t="s">
        <v>91</v>
      </c>
      <c r="J2909" s="3" t="s">
        <v>5439</v>
      </c>
      <c r="K2909" s="3">
        <v>1</v>
      </c>
      <c r="L2909" s="3">
        <v>35283</v>
      </c>
      <c r="M2909" s="3">
        <f t="shared" si="137"/>
        <v>35283</v>
      </c>
      <c r="N2909" s="6">
        <f>Table2[[#This Row],[revenue]]/Table2[[#This Row],[Order ID]]</f>
        <v>2.7334211341803534</v>
      </c>
      <c r="O2909" s="3" t="str" cm="1">
        <f t="array" ref="O2909">_xlfn.IFS(M2909&lt;=150000,"regular",M2909&lt;=300000,"premium",M2909&lt;=500000,"VIP")</f>
        <v>regular</v>
      </c>
    </row>
    <row r="2910" spans="1:15" x14ac:dyDescent="0.25">
      <c r="A2910" s="3">
        <v>12909</v>
      </c>
      <c r="B2910" s="5">
        <v>45902</v>
      </c>
      <c r="C2910" s="5" t="str">
        <f t="shared" si="135"/>
        <v>Sep</v>
      </c>
      <c r="D2910" s="5" t="str">
        <f t="shared" si="136"/>
        <v>2025</v>
      </c>
      <c r="E2910" s="3" t="s">
        <v>5440</v>
      </c>
      <c r="F2910" s="3" t="s">
        <v>33</v>
      </c>
      <c r="G2910" s="3" t="s">
        <v>101</v>
      </c>
      <c r="H2910" s="3" t="s">
        <v>67</v>
      </c>
      <c r="I2910" s="3" t="s">
        <v>195</v>
      </c>
      <c r="J2910" s="3" t="s">
        <v>5441</v>
      </c>
      <c r="K2910" s="3">
        <v>5</v>
      </c>
      <c r="L2910" s="3">
        <v>46301</v>
      </c>
      <c r="M2910" s="3">
        <f t="shared" si="137"/>
        <v>231505</v>
      </c>
      <c r="N2910" s="6">
        <f>Table2[[#This Row],[revenue]]/Table2[[#This Row],[Order ID]]</f>
        <v>17.93361220853668</v>
      </c>
      <c r="O2910" s="3" t="str" cm="1">
        <f t="array" ref="O2910">_xlfn.IFS(M2910&lt;=150000,"regular",M2910&lt;=300000,"premium",M2910&lt;=500000,"VIP")</f>
        <v>premium</v>
      </c>
    </row>
    <row r="2911" spans="1:15" x14ac:dyDescent="0.25">
      <c r="A2911" s="3">
        <v>12910</v>
      </c>
      <c r="B2911" s="5">
        <v>45756</v>
      </c>
      <c r="C2911" s="5" t="str">
        <f t="shared" si="135"/>
        <v>Apr</v>
      </c>
      <c r="D2911" s="5" t="str">
        <f t="shared" si="136"/>
        <v>2025</v>
      </c>
      <c r="E2911" s="3" t="s">
        <v>5442</v>
      </c>
      <c r="F2911" s="3" t="s">
        <v>17</v>
      </c>
      <c r="G2911" s="3" t="s">
        <v>47</v>
      </c>
      <c r="H2911" s="3" t="s">
        <v>13</v>
      </c>
      <c r="I2911" s="3" t="s">
        <v>282</v>
      </c>
      <c r="J2911" s="3" t="s">
        <v>527</v>
      </c>
      <c r="K2911" s="3">
        <v>2</v>
      </c>
      <c r="L2911" s="3">
        <v>46734</v>
      </c>
      <c r="M2911" s="3">
        <f t="shared" si="137"/>
        <v>93468</v>
      </c>
      <c r="N2911" s="6">
        <f>Table2[[#This Row],[revenue]]/Table2[[#This Row],[Order ID]]</f>
        <v>7.2399690162664605</v>
      </c>
      <c r="O2911" s="3" t="str" cm="1">
        <f t="array" ref="O2911">_xlfn.IFS(M2911&lt;=150000,"regular",M2911&lt;=300000,"premium",M2911&lt;=500000,"VIP")</f>
        <v>regular</v>
      </c>
    </row>
    <row r="2912" spans="1:15" x14ac:dyDescent="0.25">
      <c r="A2912" s="3">
        <v>12911</v>
      </c>
      <c r="B2912" s="5">
        <v>45774</v>
      </c>
      <c r="C2912" s="5" t="str">
        <f t="shared" si="135"/>
        <v>Apr</v>
      </c>
      <c r="D2912" s="5" t="str">
        <f t="shared" si="136"/>
        <v>2025</v>
      </c>
      <c r="E2912" s="3" t="s">
        <v>5443</v>
      </c>
      <c r="F2912" s="3" t="s">
        <v>33</v>
      </c>
      <c r="G2912" s="3" t="s">
        <v>101</v>
      </c>
      <c r="H2912" s="3" t="s">
        <v>13</v>
      </c>
      <c r="I2912" s="3" t="s">
        <v>14</v>
      </c>
      <c r="J2912" s="3" t="s">
        <v>5444</v>
      </c>
      <c r="K2912" s="3">
        <v>3</v>
      </c>
      <c r="L2912" s="3">
        <v>44786</v>
      </c>
      <c r="M2912" s="3">
        <f t="shared" si="137"/>
        <v>134358</v>
      </c>
      <c r="N2912" s="6">
        <f>Table2[[#This Row],[revenue]]/Table2[[#This Row],[Order ID]]</f>
        <v>10.406475098753001</v>
      </c>
      <c r="O2912" s="3" t="str" cm="1">
        <f t="array" ref="O2912">_xlfn.IFS(M2912&lt;=150000,"regular",M2912&lt;=300000,"premium",M2912&lt;=500000,"VIP")</f>
        <v>regular</v>
      </c>
    </row>
    <row r="2913" spans="1:15" x14ac:dyDescent="0.25">
      <c r="A2913" s="3">
        <v>12912</v>
      </c>
      <c r="B2913" s="5">
        <v>45520</v>
      </c>
      <c r="C2913" s="5" t="str">
        <f t="shared" si="135"/>
        <v>Aug</v>
      </c>
      <c r="D2913" s="5" t="str">
        <f t="shared" si="136"/>
        <v>2024</v>
      </c>
      <c r="E2913" s="3" t="s">
        <v>5445</v>
      </c>
      <c r="F2913" s="3" t="s">
        <v>23</v>
      </c>
      <c r="G2913" s="3" t="s">
        <v>76</v>
      </c>
      <c r="H2913" s="3" t="s">
        <v>62</v>
      </c>
      <c r="I2913" s="3" t="s">
        <v>63</v>
      </c>
      <c r="J2913" s="3" t="s">
        <v>5446</v>
      </c>
      <c r="K2913" s="3">
        <v>5</v>
      </c>
      <c r="L2913" s="3">
        <v>22386</v>
      </c>
      <c r="M2913" s="3">
        <f t="shared" si="137"/>
        <v>111930</v>
      </c>
      <c r="N2913" s="6">
        <f>Table2[[#This Row],[revenue]]/Table2[[#This Row],[Order ID]]</f>
        <v>8.6686802973977688</v>
      </c>
      <c r="O2913" s="3" t="str" cm="1">
        <f t="array" ref="O2913">_xlfn.IFS(M2913&lt;=150000,"regular",M2913&lt;=300000,"premium",M2913&lt;=500000,"VIP")</f>
        <v>regular</v>
      </c>
    </row>
    <row r="2914" spans="1:15" x14ac:dyDescent="0.25">
      <c r="A2914" s="3">
        <v>12913</v>
      </c>
      <c r="B2914" s="5">
        <v>45345</v>
      </c>
      <c r="C2914" s="5" t="str">
        <f t="shared" si="135"/>
        <v>Feb</v>
      </c>
      <c r="D2914" s="5" t="str">
        <f t="shared" si="136"/>
        <v>2024</v>
      </c>
      <c r="E2914" s="3" t="s">
        <v>3558</v>
      </c>
      <c r="F2914" s="3" t="s">
        <v>33</v>
      </c>
      <c r="G2914" s="3" t="s">
        <v>55</v>
      </c>
      <c r="H2914" s="3" t="s">
        <v>39</v>
      </c>
      <c r="I2914" s="3" t="s">
        <v>132</v>
      </c>
      <c r="J2914" s="3" t="s">
        <v>5447</v>
      </c>
      <c r="K2914" s="3">
        <v>1</v>
      </c>
      <c r="L2914" s="3">
        <v>75959</v>
      </c>
      <c r="M2914" s="3">
        <f t="shared" si="137"/>
        <v>75959</v>
      </c>
      <c r="N2914" s="6">
        <f>Table2[[#This Row],[revenue]]/Table2[[#This Row],[Order ID]]</f>
        <v>5.8823666072949736</v>
      </c>
      <c r="O2914" s="3" t="str" cm="1">
        <f t="array" ref="O2914">_xlfn.IFS(M2914&lt;=150000,"regular",M2914&lt;=300000,"premium",M2914&lt;=500000,"VIP")</f>
        <v>regular</v>
      </c>
    </row>
    <row r="2915" spans="1:15" x14ac:dyDescent="0.25">
      <c r="A2915" s="3">
        <v>12914</v>
      </c>
      <c r="B2915" s="5">
        <v>45488</v>
      </c>
      <c r="C2915" s="5" t="str">
        <f t="shared" si="135"/>
        <v>Jul</v>
      </c>
      <c r="D2915" s="5" t="str">
        <f t="shared" si="136"/>
        <v>2024</v>
      </c>
      <c r="E2915" s="3" t="s">
        <v>5448</v>
      </c>
      <c r="F2915" s="3" t="s">
        <v>11</v>
      </c>
      <c r="G2915" s="3" t="s">
        <v>165</v>
      </c>
      <c r="H2915" s="3" t="s">
        <v>87</v>
      </c>
      <c r="I2915" s="3" t="s">
        <v>147</v>
      </c>
      <c r="J2915" s="3" t="s">
        <v>5449</v>
      </c>
      <c r="K2915" s="3">
        <v>2</v>
      </c>
      <c r="L2915" s="3">
        <v>79183</v>
      </c>
      <c r="M2915" s="3">
        <f t="shared" si="137"/>
        <v>158366</v>
      </c>
      <c r="N2915" s="6">
        <f>Table2[[#This Row],[revenue]]/Table2[[#This Row],[Order ID]]</f>
        <v>12.263125290382531</v>
      </c>
      <c r="O2915" s="3" t="str" cm="1">
        <f t="array" ref="O2915">_xlfn.IFS(M2915&lt;=150000,"regular",M2915&lt;=300000,"premium",M2915&lt;=500000,"VIP")</f>
        <v>premium</v>
      </c>
    </row>
    <row r="2916" spans="1:15" x14ac:dyDescent="0.25">
      <c r="A2916" s="3">
        <v>12915</v>
      </c>
      <c r="B2916" s="5">
        <v>45716</v>
      </c>
      <c r="C2916" s="5" t="str">
        <f t="shared" si="135"/>
        <v>Feb</v>
      </c>
      <c r="D2916" s="5" t="str">
        <f t="shared" si="136"/>
        <v>2025</v>
      </c>
      <c r="E2916" s="3" t="s">
        <v>5450</v>
      </c>
      <c r="F2916" s="3" t="s">
        <v>33</v>
      </c>
      <c r="G2916" s="3" t="s">
        <v>43</v>
      </c>
      <c r="H2916" s="3" t="s">
        <v>120</v>
      </c>
      <c r="I2916" s="3" t="s">
        <v>121</v>
      </c>
      <c r="J2916" s="3" t="s">
        <v>5451</v>
      </c>
      <c r="K2916" s="3">
        <v>2</v>
      </c>
      <c r="L2916" s="3">
        <v>29535</v>
      </c>
      <c r="M2916" s="3">
        <f t="shared" si="137"/>
        <v>59070</v>
      </c>
      <c r="N2916" s="6">
        <f>Table2[[#This Row],[revenue]]/Table2[[#This Row],[Order ID]]</f>
        <v>4.5737514518002325</v>
      </c>
      <c r="O2916" s="3" t="str" cm="1">
        <f t="array" ref="O2916">_xlfn.IFS(M2916&lt;=150000,"regular",M2916&lt;=300000,"premium",M2916&lt;=500000,"VIP")</f>
        <v>regular</v>
      </c>
    </row>
    <row r="2917" spans="1:15" x14ac:dyDescent="0.25">
      <c r="A2917" s="3">
        <v>12916</v>
      </c>
      <c r="B2917" s="5">
        <v>45771</v>
      </c>
      <c r="C2917" s="5" t="str">
        <f t="shared" si="135"/>
        <v>Apr</v>
      </c>
      <c r="D2917" s="5" t="str">
        <f t="shared" si="136"/>
        <v>2025</v>
      </c>
      <c r="E2917" s="3" t="s">
        <v>5452</v>
      </c>
      <c r="F2917" s="3" t="s">
        <v>33</v>
      </c>
      <c r="G2917" s="3" t="s">
        <v>43</v>
      </c>
      <c r="H2917" s="3" t="s">
        <v>35</v>
      </c>
      <c r="I2917" s="3" t="s">
        <v>179</v>
      </c>
      <c r="J2917" s="3" t="s">
        <v>5453</v>
      </c>
      <c r="K2917" s="3">
        <v>5</v>
      </c>
      <c r="L2917" s="3">
        <v>38813</v>
      </c>
      <c r="M2917" s="3">
        <f t="shared" si="137"/>
        <v>194065</v>
      </c>
      <c r="N2917" s="6">
        <f>Table2[[#This Row],[revenue]]/Table2[[#This Row],[Order ID]]</f>
        <v>15.025162589036853</v>
      </c>
      <c r="O2917" s="3" t="str" cm="1">
        <f t="array" ref="O2917">_xlfn.IFS(M2917&lt;=150000,"regular",M2917&lt;=300000,"premium",M2917&lt;=500000,"VIP")</f>
        <v>premium</v>
      </c>
    </row>
    <row r="2918" spans="1:15" x14ac:dyDescent="0.25">
      <c r="A2918" s="3">
        <v>12917</v>
      </c>
      <c r="B2918" s="5">
        <v>45311</v>
      </c>
      <c r="C2918" s="5" t="str">
        <f t="shared" si="135"/>
        <v>Jan</v>
      </c>
      <c r="D2918" s="5" t="str">
        <f t="shared" si="136"/>
        <v>2024</v>
      </c>
      <c r="E2918" s="3" t="s">
        <v>5454</v>
      </c>
      <c r="F2918" s="3" t="s">
        <v>23</v>
      </c>
      <c r="G2918" s="3" t="s">
        <v>29</v>
      </c>
      <c r="H2918" s="3" t="s">
        <v>13</v>
      </c>
      <c r="I2918" s="3" t="s">
        <v>91</v>
      </c>
      <c r="J2918" s="3" t="s">
        <v>5455</v>
      </c>
      <c r="K2918" s="3">
        <v>1</v>
      </c>
      <c r="L2918" s="3">
        <v>74906</v>
      </c>
      <c r="M2918" s="3">
        <f t="shared" si="137"/>
        <v>74906</v>
      </c>
      <c r="N2918" s="6">
        <f>Table2[[#This Row],[revenue]]/Table2[[#This Row],[Order ID]]</f>
        <v>5.7990245413021597</v>
      </c>
      <c r="O2918" s="3" t="str" cm="1">
        <f t="array" ref="O2918">_xlfn.IFS(M2918&lt;=150000,"regular",M2918&lt;=300000,"premium",M2918&lt;=500000,"VIP")</f>
        <v>regular</v>
      </c>
    </row>
    <row r="2919" spans="1:15" x14ac:dyDescent="0.25">
      <c r="A2919" s="3">
        <v>12918</v>
      </c>
      <c r="B2919" s="5">
        <v>45846</v>
      </c>
      <c r="C2919" s="5" t="str">
        <f t="shared" si="135"/>
        <v>Jul</v>
      </c>
      <c r="D2919" s="5" t="str">
        <f t="shared" si="136"/>
        <v>2025</v>
      </c>
      <c r="E2919" s="3" t="s">
        <v>5456</v>
      </c>
      <c r="F2919" s="3" t="s">
        <v>17</v>
      </c>
      <c r="G2919" s="3" t="s">
        <v>158</v>
      </c>
      <c r="H2919" s="3" t="s">
        <v>67</v>
      </c>
      <c r="I2919" s="3" t="s">
        <v>195</v>
      </c>
      <c r="J2919" s="3" t="s">
        <v>1771</v>
      </c>
      <c r="K2919" s="3">
        <v>4</v>
      </c>
      <c r="L2919" s="3">
        <v>25962</v>
      </c>
      <c r="M2919" s="3">
        <f t="shared" si="137"/>
        <v>103848</v>
      </c>
      <c r="N2919" s="6">
        <f>Table2[[#This Row],[revenue]]/Table2[[#This Row],[Order ID]]</f>
        <v>8.0390153274500697</v>
      </c>
      <c r="O2919" s="3" t="str" cm="1">
        <f t="array" ref="O2919">_xlfn.IFS(M2919&lt;=150000,"regular",M2919&lt;=300000,"premium",M2919&lt;=500000,"VIP")</f>
        <v>regular</v>
      </c>
    </row>
    <row r="2920" spans="1:15" x14ac:dyDescent="0.25">
      <c r="A2920" s="3">
        <v>12919</v>
      </c>
      <c r="B2920" s="5">
        <v>45720</v>
      </c>
      <c r="C2920" s="5" t="str">
        <f t="shared" si="135"/>
        <v>Mar</v>
      </c>
      <c r="D2920" s="5" t="str">
        <f t="shared" si="136"/>
        <v>2025</v>
      </c>
      <c r="E2920" s="3" t="s">
        <v>5457</v>
      </c>
      <c r="F2920" s="3" t="s">
        <v>23</v>
      </c>
      <c r="G2920" s="3" t="s">
        <v>24</v>
      </c>
      <c r="H2920" s="3" t="s">
        <v>120</v>
      </c>
      <c r="I2920" s="3" t="s">
        <v>159</v>
      </c>
      <c r="J2920" s="3" t="s">
        <v>5458</v>
      </c>
      <c r="K2920" s="3">
        <v>5</v>
      </c>
      <c r="L2920" s="3">
        <v>61715</v>
      </c>
      <c r="M2920" s="3">
        <f t="shared" si="137"/>
        <v>308575</v>
      </c>
      <c r="N2920" s="6">
        <f>Table2[[#This Row],[revenue]]/Table2[[#This Row],[Order ID]]</f>
        <v>23.885362644167504</v>
      </c>
      <c r="O2920" s="3" t="str" cm="1">
        <f t="array" ref="O2920">_xlfn.IFS(M2920&lt;=150000,"regular",M2920&lt;=300000,"premium",M2920&lt;=500000,"VIP")</f>
        <v>VIP</v>
      </c>
    </row>
    <row r="2921" spans="1:15" x14ac:dyDescent="0.25">
      <c r="A2921" s="3">
        <v>12920</v>
      </c>
      <c r="B2921" s="5">
        <v>45892</v>
      </c>
      <c r="C2921" s="5" t="str">
        <f t="shared" si="135"/>
        <v>Aug</v>
      </c>
      <c r="D2921" s="5" t="str">
        <f t="shared" si="136"/>
        <v>2025</v>
      </c>
      <c r="E2921" s="3" t="s">
        <v>5459</v>
      </c>
      <c r="F2921" s="3" t="s">
        <v>23</v>
      </c>
      <c r="G2921" s="3" t="s">
        <v>24</v>
      </c>
      <c r="H2921" s="3" t="s">
        <v>87</v>
      </c>
      <c r="I2921" s="3" t="s">
        <v>174</v>
      </c>
      <c r="J2921" s="3" t="s">
        <v>5460</v>
      </c>
      <c r="K2921" s="3">
        <v>2</v>
      </c>
      <c r="L2921" s="3">
        <v>8068</v>
      </c>
      <c r="M2921" s="3">
        <f t="shared" si="137"/>
        <v>16136</v>
      </c>
      <c r="N2921" s="6">
        <f>Table2[[#This Row],[revenue]]/Table2[[#This Row],[Order ID]]</f>
        <v>1.2489164086687305</v>
      </c>
      <c r="O2921" s="3" t="str" cm="1">
        <f t="array" ref="O2921">_xlfn.IFS(M2921&lt;=150000,"regular",M2921&lt;=300000,"premium",M2921&lt;=500000,"VIP")</f>
        <v>regular</v>
      </c>
    </row>
    <row r="2922" spans="1:15" x14ac:dyDescent="0.25">
      <c r="A2922" s="3">
        <v>12921</v>
      </c>
      <c r="B2922" s="5">
        <v>45474</v>
      </c>
      <c r="C2922" s="5" t="str">
        <f t="shared" si="135"/>
        <v>Jul</v>
      </c>
      <c r="D2922" s="5" t="str">
        <f t="shared" si="136"/>
        <v>2024</v>
      </c>
      <c r="E2922" s="3" t="s">
        <v>5461</v>
      </c>
      <c r="F2922" s="3" t="s">
        <v>11</v>
      </c>
      <c r="G2922" s="3" t="s">
        <v>138</v>
      </c>
      <c r="H2922" s="3" t="s">
        <v>62</v>
      </c>
      <c r="I2922" s="3" t="s">
        <v>508</v>
      </c>
      <c r="J2922" s="3" t="s">
        <v>5462</v>
      </c>
      <c r="K2922" s="3">
        <v>3</v>
      </c>
      <c r="L2922" s="3">
        <v>45951</v>
      </c>
      <c r="M2922" s="3">
        <f t="shared" si="137"/>
        <v>137853</v>
      </c>
      <c r="N2922" s="6">
        <f>Table2[[#This Row],[revenue]]/Table2[[#This Row],[Order ID]]</f>
        <v>10.668911074994195</v>
      </c>
      <c r="O2922" s="3" t="str" cm="1">
        <f t="array" ref="O2922">_xlfn.IFS(M2922&lt;=150000,"regular",M2922&lt;=300000,"premium",M2922&lt;=500000,"VIP")</f>
        <v>regular</v>
      </c>
    </row>
    <row r="2923" spans="1:15" x14ac:dyDescent="0.25">
      <c r="A2923" s="3">
        <v>12922</v>
      </c>
      <c r="B2923" s="5">
        <v>45230</v>
      </c>
      <c r="C2923" s="5" t="str">
        <f t="shared" si="135"/>
        <v>Oct</v>
      </c>
      <c r="D2923" s="5" t="str">
        <f t="shared" si="136"/>
        <v>2023</v>
      </c>
      <c r="E2923" s="3" t="s">
        <v>5463</v>
      </c>
      <c r="F2923" s="3" t="s">
        <v>33</v>
      </c>
      <c r="G2923" s="3" t="s">
        <v>34</v>
      </c>
      <c r="H2923" s="3" t="s">
        <v>25</v>
      </c>
      <c r="I2923" s="3" t="s">
        <v>218</v>
      </c>
      <c r="J2923" s="3" t="s">
        <v>5464</v>
      </c>
      <c r="K2923" s="3">
        <v>4</v>
      </c>
      <c r="L2923" s="3">
        <v>26149</v>
      </c>
      <c r="M2923" s="3">
        <f t="shared" si="137"/>
        <v>104596</v>
      </c>
      <c r="N2923" s="6">
        <f>Table2[[#This Row],[revenue]]/Table2[[#This Row],[Order ID]]</f>
        <v>8.0944126296238981</v>
      </c>
      <c r="O2923" s="3" t="str" cm="1">
        <f t="array" ref="O2923">_xlfn.IFS(M2923&lt;=150000,"regular",M2923&lt;=300000,"premium",M2923&lt;=500000,"VIP")</f>
        <v>regular</v>
      </c>
    </row>
    <row r="2924" spans="1:15" x14ac:dyDescent="0.25">
      <c r="A2924" s="3">
        <v>12923</v>
      </c>
      <c r="B2924" s="5">
        <v>45212</v>
      </c>
      <c r="C2924" s="5" t="str">
        <f t="shared" si="135"/>
        <v>Oct</v>
      </c>
      <c r="D2924" s="5" t="str">
        <f t="shared" si="136"/>
        <v>2023</v>
      </c>
      <c r="E2924" s="3" t="s">
        <v>5465</v>
      </c>
      <c r="F2924" s="3" t="s">
        <v>17</v>
      </c>
      <c r="G2924" s="3" t="s">
        <v>66</v>
      </c>
      <c r="H2924" s="3" t="s">
        <v>35</v>
      </c>
      <c r="I2924" s="3" t="s">
        <v>437</v>
      </c>
      <c r="J2924" s="3" t="s">
        <v>5466</v>
      </c>
      <c r="K2924" s="3">
        <v>2</v>
      </c>
      <c r="L2924" s="3">
        <v>77525</v>
      </c>
      <c r="M2924" s="3">
        <f t="shared" si="137"/>
        <v>155050</v>
      </c>
      <c r="N2924" s="6">
        <f>Table2[[#This Row],[revenue]]/Table2[[#This Row],[Order ID]]</f>
        <v>11.997988083262401</v>
      </c>
      <c r="O2924" s="3" t="str" cm="1">
        <f t="array" ref="O2924">_xlfn.IFS(M2924&lt;=150000,"regular",M2924&lt;=300000,"premium",M2924&lt;=500000,"VIP")</f>
        <v>premium</v>
      </c>
    </row>
    <row r="2925" spans="1:15" x14ac:dyDescent="0.25">
      <c r="A2925" s="3">
        <v>12924</v>
      </c>
      <c r="B2925" s="5">
        <v>45574</v>
      </c>
      <c r="C2925" s="5" t="str">
        <f t="shared" si="135"/>
        <v>Oct</v>
      </c>
      <c r="D2925" s="5" t="str">
        <f t="shared" si="136"/>
        <v>2024</v>
      </c>
      <c r="E2925" s="3" t="s">
        <v>5467</v>
      </c>
      <c r="F2925" s="3" t="s">
        <v>17</v>
      </c>
      <c r="G2925" s="3" t="s">
        <v>18</v>
      </c>
      <c r="H2925" s="3" t="s">
        <v>87</v>
      </c>
      <c r="I2925" s="3" t="s">
        <v>88</v>
      </c>
      <c r="J2925" s="3" t="s">
        <v>5468</v>
      </c>
      <c r="K2925" s="3">
        <v>2</v>
      </c>
      <c r="L2925" s="3">
        <v>40282</v>
      </c>
      <c r="M2925" s="3">
        <f t="shared" si="137"/>
        <v>80564</v>
      </c>
      <c r="N2925" s="6">
        <f>Table2[[#This Row],[revenue]]/Table2[[#This Row],[Order ID]]</f>
        <v>6.2336737852058191</v>
      </c>
      <c r="O2925" s="3" t="str" cm="1">
        <f t="array" ref="O2925">_xlfn.IFS(M2925&lt;=150000,"regular",M2925&lt;=300000,"premium",M2925&lt;=500000,"VIP")</f>
        <v>regular</v>
      </c>
    </row>
    <row r="2926" spans="1:15" x14ac:dyDescent="0.25">
      <c r="A2926" s="3">
        <v>12925</v>
      </c>
      <c r="B2926" s="5">
        <v>45795</v>
      </c>
      <c r="C2926" s="5" t="str">
        <f t="shared" si="135"/>
        <v>May</v>
      </c>
      <c r="D2926" s="5" t="str">
        <f t="shared" si="136"/>
        <v>2025</v>
      </c>
      <c r="E2926" s="3" t="s">
        <v>5469</v>
      </c>
      <c r="F2926" s="3" t="s">
        <v>23</v>
      </c>
      <c r="G2926" s="3" t="s">
        <v>135</v>
      </c>
      <c r="H2926" s="3" t="s">
        <v>13</v>
      </c>
      <c r="I2926" s="3" t="s">
        <v>48</v>
      </c>
      <c r="J2926" s="3" t="s">
        <v>4925</v>
      </c>
      <c r="K2926" s="3">
        <v>3</v>
      </c>
      <c r="L2926" s="3">
        <v>7587</v>
      </c>
      <c r="M2926" s="3">
        <f t="shared" si="137"/>
        <v>22761</v>
      </c>
      <c r="N2926" s="6">
        <f>Table2[[#This Row],[revenue]]/Table2[[#This Row],[Order ID]]</f>
        <v>1.7610058027079303</v>
      </c>
      <c r="O2926" s="3" t="str" cm="1">
        <f t="array" ref="O2926">_xlfn.IFS(M2926&lt;=150000,"regular",M2926&lt;=300000,"premium",M2926&lt;=500000,"VIP")</f>
        <v>regular</v>
      </c>
    </row>
    <row r="2927" spans="1:15" x14ac:dyDescent="0.25">
      <c r="A2927" s="3">
        <v>12926</v>
      </c>
      <c r="B2927" s="5">
        <v>45747</v>
      </c>
      <c r="C2927" s="5" t="str">
        <f t="shared" si="135"/>
        <v>Mar</v>
      </c>
      <c r="D2927" s="5" t="str">
        <f t="shared" si="136"/>
        <v>2025</v>
      </c>
      <c r="E2927" s="3" t="s">
        <v>3304</v>
      </c>
      <c r="F2927" s="3" t="s">
        <v>33</v>
      </c>
      <c r="G2927" s="3" t="s">
        <v>55</v>
      </c>
      <c r="H2927" s="3" t="s">
        <v>13</v>
      </c>
      <c r="I2927" s="3" t="s">
        <v>282</v>
      </c>
      <c r="J2927" s="3" t="s">
        <v>5470</v>
      </c>
      <c r="K2927" s="3">
        <v>5</v>
      </c>
      <c r="L2927" s="3">
        <v>9956</v>
      </c>
      <c r="M2927" s="3">
        <f t="shared" si="137"/>
        <v>49780</v>
      </c>
      <c r="N2927" s="6">
        <f>Table2[[#This Row],[revenue]]/Table2[[#This Row],[Order ID]]</f>
        <v>3.8511527154572178</v>
      </c>
      <c r="O2927" s="3" t="str" cm="1">
        <f t="array" ref="O2927">_xlfn.IFS(M2927&lt;=150000,"regular",M2927&lt;=300000,"premium",M2927&lt;=500000,"VIP")</f>
        <v>regular</v>
      </c>
    </row>
    <row r="2928" spans="1:15" x14ac:dyDescent="0.25">
      <c r="A2928" s="3">
        <v>12927</v>
      </c>
      <c r="B2928" s="5">
        <v>45466</v>
      </c>
      <c r="C2928" s="5" t="str">
        <f t="shared" si="135"/>
        <v>Jun</v>
      </c>
      <c r="D2928" s="5" t="str">
        <f t="shared" si="136"/>
        <v>2024</v>
      </c>
      <c r="E2928" s="3" t="s">
        <v>5471</v>
      </c>
      <c r="F2928" s="3" t="s">
        <v>17</v>
      </c>
      <c r="G2928" s="3" t="s">
        <v>47</v>
      </c>
      <c r="H2928" s="3" t="s">
        <v>19</v>
      </c>
      <c r="I2928" s="3" t="s">
        <v>124</v>
      </c>
      <c r="J2928" s="3" t="s">
        <v>5472</v>
      </c>
      <c r="K2928" s="3">
        <v>3</v>
      </c>
      <c r="L2928" s="3">
        <v>5463</v>
      </c>
      <c r="M2928" s="3">
        <f t="shared" si="137"/>
        <v>16389</v>
      </c>
      <c r="N2928" s="6">
        <f>Table2[[#This Row],[revenue]]/Table2[[#This Row],[Order ID]]</f>
        <v>1.2678115572058481</v>
      </c>
      <c r="O2928" s="3" t="str" cm="1">
        <f t="array" ref="O2928">_xlfn.IFS(M2928&lt;=150000,"regular",M2928&lt;=300000,"premium",M2928&lt;=500000,"VIP")</f>
        <v>regular</v>
      </c>
    </row>
    <row r="2929" spans="1:15" x14ac:dyDescent="0.25">
      <c r="A2929" s="3">
        <v>12928</v>
      </c>
      <c r="B2929" s="5">
        <v>45815</v>
      </c>
      <c r="C2929" s="5" t="str">
        <f t="shared" si="135"/>
        <v>Jun</v>
      </c>
      <c r="D2929" s="5" t="str">
        <f t="shared" si="136"/>
        <v>2025</v>
      </c>
      <c r="E2929" s="3" t="s">
        <v>5473</v>
      </c>
      <c r="F2929" s="3" t="s">
        <v>17</v>
      </c>
      <c r="G2929" s="3" t="s">
        <v>158</v>
      </c>
      <c r="H2929" s="3" t="s">
        <v>77</v>
      </c>
      <c r="I2929" s="3" t="s">
        <v>78</v>
      </c>
      <c r="J2929" s="3" t="s">
        <v>5474</v>
      </c>
      <c r="K2929" s="3">
        <v>2</v>
      </c>
      <c r="L2929" s="3">
        <v>77225</v>
      </c>
      <c r="M2929" s="3">
        <f t="shared" si="137"/>
        <v>154450</v>
      </c>
      <c r="N2929" s="6">
        <f>Table2[[#This Row],[revenue]]/Table2[[#This Row],[Order ID]]</f>
        <v>11.946936881188119</v>
      </c>
      <c r="O2929" s="3" t="str" cm="1">
        <f t="array" ref="O2929">_xlfn.IFS(M2929&lt;=150000,"regular",M2929&lt;=300000,"premium",M2929&lt;=500000,"VIP")</f>
        <v>premium</v>
      </c>
    </row>
    <row r="2930" spans="1:15" x14ac:dyDescent="0.25">
      <c r="A2930" s="3">
        <v>12929</v>
      </c>
      <c r="B2930" s="5">
        <v>45253</v>
      </c>
      <c r="C2930" s="5" t="str">
        <f t="shared" si="135"/>
        <v>Nov</v>
      </c>
      <c r="D2930" s="5" t="str">
        <f t="shared" si="136"/>
        <v>2023</v>
      </c>
      <c r="E2930" s="3" t="s">
        <v>5475</v>
      </c>
      <c r="F2930" s="3" t="s">
        <v>17</v>
      </c>
      <c r="G2930" s="3" t="s">
        <v>158</v>
      </c>
      <c r="H2930" s="3" t="s">
        <v>39</v>
      </c>
      <c r="I2930" s="3" t="s">
        <v>192</v>
      </c>
      <c r="J2930" s="3" t="s">
        <v>3789</v>
      </c>
      <c r="K2930" s="3">
        <v>4</v>
      </c>
      <c r="L2930" s="3">
        <v>64858</v>
      </c>
      <c r="M2930" s="3">
        <f t="shared" si="137"/>
        <v>259432</v>
      </c>
      <c r="N2930" s="6">
        <f>Table2[[#This Row],[revenue]]/Table2[[#This Row],[Order ID]]</f>
        <v>20.065898368009901</v>
      </c>
      <c r="O2930" s="3" t="str" cm="1">
        <f t="array" ref="O2930">_xlfn.IFS(M2930&lt;=150000,"regular",M2930&lt;=300000,"premium",M2930&lt;=500000,"VIP")</f>
        <v>premium</v>
      </c>
    </row>
    <row r="2931" spans="1:15" x14ac:dyDescent="0.25">
      <c r="A2931" s="3">
        <v>12930</v>
      </c>
      <c r="B2931" s="5">
        <v>45663</v>
      </c>
      <c r="C2931" s="5" t="str">
        <f t="shared" si="135"/>
        <v>Jan</v>
      </c>
      <c r="D2931" s="5" t="str">
        <f t="shared" si="136"/>
        <v>2025</v>
      </c>
      <c r="E2931" s="3" t="s">
        <v>5476</v>
      </c>
      <c r="F2931" s="3" t="s">
        <v>11</v>
      </c>
      <c r="G2931" s="3" t="s">
        <v>84</v>
      </c>
      <c r="H2931" s="3" t="s">
        <v>25</v>
      </c>
      <c r="I2931" s="3" t="s">
        <v>313</v>
      </c>
      <c r="J2931" s="3" t="s">
        <v>5477</v>
      </c>
      <c r="K2931" s="3">
        <v>5</v>
      </c>
      <c r="L2931" s="3">
        <v>39023</v>
      </c>
      <c r="M2931" s="3">
        <f t="shared" si="137"/>
        <v>195115</v>
      </c>
      <c r="N2931" s="6">
        <f>Table2[[#This Row],[revenue]]/Table2[[#This Row],[Order ID]]</f>
        <v>15.090100541376643</v>
      </c>
      <c r="O2931" s="3" t="str" cm="1">
        <f t="array" ref="O2931">_xlfn.IFS(M2931&lt;=150000,"regular",M2931&lt;=300000,"premium",M2931&lt;=500000,"VIP")</f>
        <v>premium</v>
      </c>
    </row>
    <row r="2932" spans="1:15" x14ac:dyDescent="0.25">
      <c r="A2932" s="3">
        <v>12931</v>
      </c>
      <c r="B2932" s="5">
        <v>45404</v>
      </c>
      <c r="C2932" s="5" t="str">
        <f t="shared" si="135"/>
        <v>Apr</v>
      </c>
      <c r="D2932" s="5" t="str">
        <f t="shared" si="136"/>
        <v>2024</v>
      </c>
      <c r="E2932" s="3" t="s">
        <v>5478</v>
      </c>
      <c r="F2932" s="3" t="s">
        <v>11</v>
      </c>
      <c r="G2932" s="3" t="s">
        <v>138</v>
      </c>
      <c r="H2932" s="3" t="s">
        <v>62</v>
      </c>
      <c r="I2932" s="3" t="s">
        <v>508</v>
      </c>
      <c r="J2932" s="3" t="s">
        <v>5479</v>
      </c>
      <c r="K2932" s="3">
        <v>1</v>
      </c>
      <c r="L2932" s="3">
        <v>14367</v>
      </c>
      <c r="M2932" s="3">
        <f t="shared" si="137"/>
        <v>14367</v>
      </c>
      <c r="N2932" s="6">
        <f>Table2[[#This Row],[revenue]]/Table2[[#This Row],[Order ID]]</f>
        <v>1.1110509628025675</v>
      </c>
      <c r="O2932" s="3" t="str" cm="1">
        <f t="array" ref="O2932">_xlfn.IFS(M2932&lt;=150000,"regular",M2932&lt;=300000,"premium",M2932&lt;=500000,"VIP")</f>
        <v>regular</v>
      </c>
    </row>
    <row r="2933" spans="1:15" x14ac:dyDescent="0.25">
      <c r="A2933" s="3">
        <v>12932</v>
      </c>
      <c r="B2933" s="5">
        <v>45310</v>
      </c>
      <c r="C2933" s="5" t="str">
        <f t="shared" si="135"/>
        <v>Jan</v>
      </c>
      <c r="D2933" s="5" t="str">
        <f t="shared" si="136"/>
        <v>2024</v>
      </c>
      <c r="E2933" s="3" t="s">
        <v>567</v>
      </c>
      <c r="F2933" s="3" t="s">
        <v>17</v>
      </c>
      <c r="G2933" s="3" t="s">
        <v>47</v>
      </c>
      <c r="H2933" s="3" t="s">
        <v>13</v>
      </c>
      <c r="I2933" s="3" t="s">
        <v>14</v>
      </c>
      <c r="J2933" s="3" t="s">
        <v>4944</v>
      </c>
      <c r="K2933" s="3">
        <v>1</v>
      </c>
      <c r="L2933" s="3">
        <v>13246</v>
      </c>
      <c r="M2933" s="3">
        <f t="shared" si="137"/>
        <v>13246</v>
      </c>
      <c r="N2933" s="6">
        <f>Table2[[#This Row],[revenue]]/Table2[[#This Row],[Order ID]]</f>
        <v>1.0242808536962573</v>
      </c>
      <c r="O2933" s="3" t="str" cm="1">
        <f t="array" ref="O2933">_xlfn.IFS(M2933&lt;=150000,"regular",M2933&lt;=300000,"premium",M2933&lt;=500000,"VIP")</f>
        <v>regular</v>
      </c>
    </row>
    <row r="2934" spans="1:15" x14ac:dyDescent="0.25">
      <c r="A2934" s="3">
        <v>12933</v>
      </c>
      <c r="B2934" s="5">
        <v>45318</v>
      </c>
      <c r="C2934" s="5" t="str">
        <f t="shared" si="135"/>
        <v>Jan</v>
      </c>
      <c r="D2934" s="5" t="str">
        <f t="shared" si="136"/>
        <v>2024</v>
      </c>
      <c r="E2934" s="3" t="s">
        <v>5480</v>
      </c>
      <c r="F2934" s="3" t="s">
        <v>17</v>
      </c>
      <c r="G2934" s="3" t="s">
        <v>47</v>
      </c>
      <c r="H2934" s="3" t="s">
        <v>87</v>
      </c>
      <c r="I2934" s="3" t="s">
        <v>205</v>
      </c>
      <c r="J2934" s="3" t="s">
        <v>5481</v>
      </c>
      <c r="K2934" s="3">
        <v>2</v>
      </c>
      <c r="L2934" s="3">
        <v>13789</v>
      </c>
      <c r="M2934" s="3">
        <f t="shared" si="137"/>
        <v>27578</v>
      </c>
      <c r="N2934" s="6">
        <f>Table2[[#This Row],[revenue]]/Table2[[#This Row],[Order ID]]</f>
        <v>2.1323745457357148</v>
      </c>
      <c r="O2934" s="3" t="str" cm="1">
        <f t="array" ref="O2934">_xlfn.IFS(M2934&lt;=150000,"regular",M2934&lt;=300000,"premium",M2934&lt;=500000,"VIP")</f>
        <v>regular</v>
      </c>
    </row>
    <row r="2935" spans="1:15" x14ac:dyDescent="0.25">
      <c r="A2935" s="3">
        <v>12934</v>
      </c>
      <c r="B2935" s="5">
        <v>45210</v>
      </c>
      <c r="C2935" s="5" t="str">
        <f t="shared" si="135"/>
        <v>Oct</v>
      </c>
      <c r="D2935" s="5" t="str">
        <f t="shared" si="136"/>
        <v>2023</v>
      </c>
      <c r="E2935" s="3" t="s">
        <v>5482</v>
      </c>
      <c r="F2935" s="3" t="s">
        <v>33</v>
      </c>
      <c r="G2935" s="3" t="s">
        <v>101</v>
      </c>
      <c r="H2935" s="3" t="s">
        <v>13</v>
      </c>
      <c r="I2935" s="3" t="s">
        <v>14</v>
      </c>
      <c r="J2935" s="3" t="s">
        <v>5483</v>
      </c>
      <c r="K2935" s="3">
        <v>4</v>
      </c>
      <c r="L2935" s="3">
        <v>33230</v>
      </c>
      <c r="M2935" s="3">
        <f t="shared" si="137"/>
        <v>132920</v>
      </c>
      <c r="N2935" s="6">
        <f>Table2[[#This Row],[revenue]]/Table2[[#This Row],[Order ID]]</f>
        <v>10.27678985619298</v>
      </c>
      <c r="O2935" s="3" t="str" cm="1">
        <f t="array" ref="O2935">_xlfn.IFS(M2935&lt;=150000,"regular",M2935&lt;=300000,"premium",M2935&lt;=500000,"VIP")</f>
        <v>regular</v>
      </c>
    </row>
    <row r="2936" spans="1:15" x14ac:dyDescent="0.25">
      <c r="A2936" s="3">
        <v>12935</v>
      </c>
      <c r="B2936" s="5">
        <v>45831</v>
      </c>
      <c r="C2936" s="5" t="str">
        <f t="shared" si="135"/>
        <v>Jun</v>
      </c>
      <c r="D2936" s="5" t="str">
        <f t="shared" si="136"/>
        <v>2025</v>
      </c>
      <c r="E2936" s="3" t="s">
        <v>5484</v>
      </c>
      <c r="F2936" s="3" t="s">
        <v>17</v>
      </c>
      <c r="G2936" s="3" t="s">
        <v>47</v>
      </c>
      <c r="H2936" s="3" t="s">
        <v>25</v>
      </c>
      <c r="I2936" s="3" t="s">
        <v>26</v>
      </c>
      <c r="J2936" s="3" t="s">
        <v>5485</v>
      </c>
      <c r="K2936" s="3">
        <v>4</v>
      </c>
      <c r="L2936" s="3">
        <v>57699</v>
      </c>
      <c r="M2936" s="3">
        <f t="shared" si="137"/>
        <v>230796</v>
      </c>
      <c r="N2936" s="6">
        <f>Table2[[#This Row],[revenue]]/Table2[[#This Row],[Order ID]]</f>
        <v>17.842752222651722</v>
      </c>
      <c r="O2936" s="3" t="str" cm="1">
        <f t="array" ref="O2936">_xlfn.IFS(M2936&lt;=150000,"regular",M2936&lt;=300000,"premium",M2936&lt;=500000,"VIP")</f>
        <v>premium</v>
      </c>
    </row>
    <row r="2937" spans="1:15" x14ac:dyDescent="0.25">
      <c r="A2937" s="3">
        <v>12936</v>
      </c>
      <c r="B2937" s="5">
        <v>45537</v>
      </c>
      <c r="C2937" s="5" t="str">
        <f t="shared" si="135"/>
        <v>Sep</v>
      </c>
      <c r="D2937" s="5" t="str">
        <f t="shared" si="136"/>
        <v>2024</v>
      </c>
      <c r="E2937" s="3" t="s">
        <v>5486</v>
      </c>
      <c r="F2937" s="3" t="s">
        <v>33</v>
      </c>
      <c r="G2937" s="3" t="s">
        <v>55</v>
      </c>
      <c r="H2937" s="3" t="s">
        <v>25</v>
      </c>
      <c r="I2937" s="3" t="s">
        <v>26</v>
      </c>
      <c r="J2937" s="3" t="s">
        <v>5487</v>
      </c>
      <c r="K2937" s="3">
        <v>3</v>
      </c>
      <c r="L2937" s="3">
        <v>43782</v>
      </c>
      <c r="M2937" s="3">
        <f t="shared" si="137"/>
        <v>131346</v>
      </c>
      <c r="N2937" s="6">
        <f>Table2[[#This Row],[revenue]]/Table2[[#This Row],[Order ID]]</f>
        <v>10.153525046382189</v>
      </c>
      <c r="O2937" s="3" t="str" cm="1">
        <f t="array" ref="O2937">_xlfn.IFS(M2937&lt;=150000,"regular",M2937&lt;=300000,"premium",M2937&lt;=500000,"VIP")</f>
        <v>regular</v>
      </c>
    </row>
    <row r="2938" spans="1:15" x14ac:dyDescent="0.25">
      <c r="A2938" s="3">
        <v>12937</v>
      </c>
      <c r="B2938" s="5">
        <v>45526</v>
      </c>
      <c r="C2938" s="5" t="str">
        <f t="shared" si="135"/>
        <v>Aug</v>
      </c>
      <c r="D2938" s="5" t="str">
        <f t="shared" si="136"/>
        <v>2024</v>
      </c>
      <c r="E2938" s="3" t="s">
        <v>2726</v>
      </c>
      <c r="F2938" s="3" t="s">
        <v>17</v>
      </c>
      <c r="G2938" s="3" t="s">
        <v>158</v>
      </c>
      <c r="H2938" s="3" t="s">
        <v>67</v>
      </c>
      <c r="I2938" s="3" t="s">
        <v>231</v>
      </c>
      <c r="J2938" s="3" t="s">
        <v>5488</v>
      </c>
      <c r="K2938" s="3">
        <v>3</v>
      </c>
      <c r="L2938" s="3">
        <v>47900</v>
      </c>
      <c r="M2938" s="3">
        <f t="shared" si="137"/>
        <v>143700</v>
      </c>
      <c r="N2938" s="6">
        <f>Table2[[#This Row],[revenue]]/Table2[[#This Row],[Order ID]]</f>
        <v>11.107675658962664</v>
      </c>
      <c r="O2938" s="3" t="str" cm="1">
        <f t="array" ref="O2938">_xlfn.IFS(M2938&lt;=150000,"regular",M2938&lt;=300000,"premium",M2938&lt;=500000,"VIP")</f>
        <v>regular</v>
      </c>
    </row>
    <row r="2939" spans="1:15" x14ac:dyDescent="0.25">
      <c r="A2939" s="3">
        <v>12938</v>
      </c>
      <c r="B2939" s="5">
        <v>45879</v>
      </c>
      <c r="C2939" s="5" t="str">
        <f t="shared" si="135"/>
        <v>Aug</v>
      </c>
      <c r="D2939" s="5" t="str">
        <f t="shared" si="136"/>
        <v>2025</v>
      </c>
      <c r="E2939" s="3" t="s">
        <v>5489</v>
      </c>
      <c r="F2939" s="3" t="s">
        <v>33</v>
      </c>
      <c r="G2939" s="3" t="s">
        <v>34</v>
      </c>
      <c r="H2939" s="3" t="s">
        <v>19</v>
      </c>
      <c r="I2939" s="3" t="s">
        <v>20</v>
      </c>
      <c r="J2939" s="3" t="s">
        <v>5490</v>
      </c>
      <c r="K2939" s="3">
        <v>4</v>
      </c>
      <c r="L2939" s="3">
        <v>38946</v>
      </c>
      <c r="M2939" s="3">
        <f t="shared" si="137"/>
        <v>155784</v>
      </c>
      <c r="N2939" s="6">
        <f>Table2[[#This Row],[revenue]]/Table2[[#This Row],[Order ID]]</f>
        <v>12.040810017004175</v>
      </c>
      <c r="O2939" s="3" t="str" cm="1">
        <f t="array" ref="O2939">_xlfn.IFS(M2939&lt;=150000,"regular",M2939&lt;=300000,"premium",M2939&lt;=500000,"VIP")</f>
        <v>premium</v>
      </c>
    </row>
    <row r="2940" spans="1:15" x14ac:dyDescent="0.25">
      <c r="A2940" s="3">
        <v>12939</v>
      </c>
      <c r="B2940" s="5">
        <v>45720</v>
      </c>
      <c r="C2940" s="5" t="str">
        <f t="shared" si="135"/>
        <v>Mar</v>
      </c>
      <c r="D2940" s="5" t="str">
        <f t="shared" si="136"/>
        <v>2025</v>
      </c>
      <c r="E2940" s="3" t="s">
        <v>5491</v>
      </c>
      <c r="F2940" s="3" t="s">
        <v>23</v>
      </c>
      <c r="G2940" s="3" t="s">
        <v>76</v>
      </c>
      <c r="H2940" s="3" t="s">
        <v>77</v>
      </c>
      <c r="I2940" s="3" t="s">
        <v>287</v>
      </c>
      <c r="J2940" s="3" t="s">
        <v>733</v>
      </c>
      <c r="K2940" s="3">
        <v>1</v>
      </c>
      <c r="L2940" s="3">
        <v>53923</v>
      </c>
      <c r="M2940" s="3">
        <f t="shared" si="137"/>
        <v>53923</v>
      </c>
      <c r="N2940" s="6">
        <f>Table2[[#This Row],[revenue]]/Table2[[#This Row],[Order ID]]</f>
        <v>4.1674781667825949</v>
      </c>
      <c r="O2940" s="3" t="str" cm="1">
        <f t="array" ref="O2940">_xlfn.IFS(M2940&lt;=150000,"regular",M2940&lt;=300000,"premium",M2940&lt;=500000,"VIP")</f>
        <v>regular</v>
      </c>
    </row>
    <row r="2941" spans="1:15" x14ac:dyDescent="0.25">
      <c r="A2941" s="3">
        <v>12940</v>
      </c>
      <c r="B2941" s="5">
        <v>45789</v>
      </c>
      <c r="C2941" s="5" t="str">
        <f t="shared" si="135"/>
        <v>May</v>
      </c>
      <c r="D2941" s="5" t="str">
        <f t="shared" si="136"/>
        <v>2025</v>
      </c>
      <c r="E2941" s="3" t="s">
        <v>5492</v>
      </c>
      <c r="F2941" s="3" t="s">
        <v>11</v>
      </c>
      <c r="G2941" s="3" t="s">
        <v>138</v>
      </c>
      <c r="H2941" s="3" t="s">
        <v>19</v>
      </c>
      <c r="I2941" s="3" t="s">
        <v>98</v>
      </c>
      <c r="J2941" s="3" t="s">
        <v>5493</v>
      </c>
      <c r="K2941" s="3">
        <v>4</v>
      </c>
      <c r="L2941" s="3">
        <v>68144</v>
      </c>
      <c r="M2941" s="3">
        <f t="shared" si="137"/>
        <v>272576</v>
      </c>
      <c r="N2941" s="6">
        <f>Table2[[#This Row],[revenue]]/Table2[[#This Row],[Order ID]]</f>
        <v>21.064605873261204</v>
      </c>
      <c r="O2941" s="3" t="str" cm="1">
        <f t="array" ref="O2941">_xlfn.IFS(M2941&lt;=150000,"regular",M2941&lt;=300000,"premium",M2941&lt;=500000,"VIP")</f>
        <v>premium</v>
      </c>
    </row>
    <row r="2942" spans="1:15" x14ac:dyDescent="0.25">
      <c r="A2942" s="3">
        <v>12941</v>
      </c>
      <c r="B2942" s="5">
        <v>45853</v>
      </c>
      <c r="C2942" s="5" t="str">
        <f t="shared" si="135"/>
        <v>Jul</v>
      </c>
      <c r="D2942" s="5" t="str">
        <f t="shared" si="136"/>
        <v>2025</v>
      </c>
      <c r="E2942" s="3" t="s">
        <v>5494</v>
      </c>
      <c r="F2942" s="3" t="s">
        <v>23</v>
      </c>
      <c r="G2942" s="3" t="s">
        <v>135</v>
      </c>
      <c r="H2942" s="3" t="s">
        <v>35</v>
      </c>
      <c r="I2942" s="3" t="s">
        <v>36</v>
      </c>
      <c r="J2942" s="3" t="s">
        <v>5495</v>
      </c>
      <c r="K2942" s="3">
        <v>1</v>
      </c>
      <c r="L2942" s="3">
        <v>46830</v>
      </c>
      <c r="M2942" s="3">
        <f t="shared" si="137"/>
        <v>46830</v>
      </c>
      <c r="N2942" s="6">
        <f>Table2[[#This Row],[revenue]]/Table2[[#This Row],[Order ID]]</f>
        <v>3.61873116451588</v>
      </c>
      <c r="O2942" s="3" t="str" cm="1">
        <f t="array" ref="O2942">_xlfn.IFS(M2942&lt;=150000,"regular",M2942&lt;=300000,"premium",M2942&lt;=500000,"VIP")</f>
        <v>regular</v>
      </c>
    </row>
    <row r="2943" spans="1:15" x14ac:dyDescent="0.25">
      <c r="A2943" s="3">
        <v>12942</v>
      </c>
      <c r="B2943" s="5">
        <v>45517</v>
      </c>
      <c r="C2943" s="5" t="str">
        <f t="shared" si="135"/>
        <v>Aug</v>
      </c>
      <c r="D2943" s="5" t="str">
        <f t="shared" si="136"/>
        <v>2024</v>
      </c>
      <c r="E2943" s="3" t="s">
        <v>5496</v>
      </c>
      <c r="F2943" s="3" t="s">
        <v>23</v>
      </c>
      <c r="G2943" s="3" t="s">
        <v>24</v>
      </c>
      <c r="H2943" s="3" t="s">
        <v>87</v>
      </c>
      <c r="I2943" s="3" t="s">
        <v>147</v>
      </c>
      <c r="J2943" s="3" t="s">
        <v>5497</v>
      </c>
      <c r="K2943" s="3">
        <v>3</v>
      </c>
      <c r="L2943" s="3">
        <v>73011</v>
      </c>
      <c r="M2943" s="3">
        <f t="shared" si="137"/>
        <v>219033</v>
      </c>
      <c r="N2943" s="6">
        <f>Table2[[#This Row],[revenue]]/Table2[[#This Row],[Order ID]]</f>
        <v>16.924200278164118</v>
      </c>
      <c r="O2943" s="3" t="str" cm="1">
        <f t="array" ref="O2943">_xlfn.IFS(M2943&lt;=150000,"regular",M2943&lt;=300000,"premium",M2943&lt;=500000,"VIP")</f>
        <v>premium</v>
      </c>
    </row>
    <row r="2944" spans="1:15" x14ac:dyDescent="0.25">
      <c r="A2944" s="3">
        <v>12943</v>
      </c>
      <c r="B2944" s="5">
        <v>45672</v>
      </c>
      <c r="C2944" s="5" t="str">
        <f t="shared" si="135"/>
        <v>Jan</v>
      </c>
      <c r="D2944" s="5" t="str">
        <f t="shared" si="136"/>
        <v>2025</v>
      </c>
      <c r="E2944" s="3" t="s">
        <v>612</v>
      </c>
      <c r="F2944" s="3" t="s">
        <v>11</v>
      </c>
      <c r="G2944" s="3" t="s">
        <v>61</v>
      </c>
      <c r="H2944" s="3" t="s">
        <v>87</v>
      </c>
      <c r="I2944" s="3" t="s">
        <v>205</v>
      </c>
      <c r="J2944" s="3" t="s">
        <v>5498</v>
      </c>
      <c r="K2944" s="3">
        <v>4</v>
      </c>
      <c r="L2944" s="3">
        <v>55109</v>
      </c>
      <c r="M2944" s="3">
        <f t="shared" si="137"/>
        <v>220436</v>
      </c>
      <c r="N2944" s="6">
        <f>Table2[[#This Row],[revenue]]/Table2[[#This Row],[Order ID]]</f>
        <v>17.031291045352699</v>
      </c>
      <c r="O2944" s="3" t="str" cm="1">
        <f t="array" ref="O2944">_xlfn.IFS(M2944&lt;=150000,"regular",M2944&lt;=300000,"premium",M2944&lt;=500000,"VIP")</f>
        <v>premium</v>
      </c>
    </row>
    <row r="2945" spans="1:15" x14ac:dyDescent="0.25">
      <c r="A2945" s="3">
        <v>12944</v>
      </c>
      <c r="B2945" s="5">
        <v>45919</v>
      </c>
      <c r="C2945" s="5" t="str">
        <f t="shared" si="135"/>
        <v>Sep</v>
      </c>
      <c r="D2945" s="5" t="str">
        <f t="shared" si="136"/>
        <v>2025</v>
      </c>
      <c r="E2945" s="3" t="s">
        <v>5499</v>
      </c>
      <c r="F2945" s="3" t="s">
        <v>23</v>
      </c>
      <c r="G2945" s="3" t="s">
        <v>29</v>
      </c>
      <c r="H2945" s="3" t="s">
        <v>77</v>
      </c>
      <c r="I2945" s="3" t="s">
        <v>109</v>
      </c>
      <c r="J2945" s="3" t="s">
        <v>5500</v>
      </c>
      <c r="K2945" s="3">
        <v>3</v>
      </c>
      <c r="L2945" s="3">
        <v>67306</v>
      </c>
      <c r="M2945" s="3">
        <f t="shared" si="137"/>
        <v>201918</v>
      </c>
      <c r="N2945" s="6">
        <f>Table2[[#This Row],[revenue]]/Table2[[#This Row],[Order ID]]</f>
        <v>15.599351050679852</v>
      </c>
      <c r="O2945" s="3" t="str" cm="1">
        <f t="array" ref="O2945">_xlfn.IFS(M2945&lt;=150000,"regular",M2945&lt;=300000,"premium",M2945&lt;=500000,"VIP")</f>
        <v>premium</v>
      </c>
    </row>
    <row r="2946" spans="1:15" x14ac:dyDescent="0.25">
      <c r="A2946" s="3">
        <v>12945</v>
      </c>
      <c r="B2946" s="5">
        <v>45426</v>
      </c>
      <c r="C2946" s="5" t="str">
        <f t="shared" si="135"/>
        <v>May</v>
      </c>
      <c r="D2946" s="5" t="str">
        <f t="shared" si="136"/>
        <v>2024</v>
      </c>
      <c r="E2946" s="3" t="s">
        <v>1569</v>
      </c>
      <c r="F2946" s="3" t="s">
        <v>33</v>
      </c>
      <c r="G2946" s="3" t="s">
        <v>43</v>
      </c>
      <c r="H2946" s="3" t="s">
        <v>39</v>
      </c>
      <c r="I2946" s="3" t="s">
        <v>117</v>
      </c>
      <c r="J2946" s="3" t="s">
        <v>5501</v>
      </c>
      <c r="K2946" s="3">
        <v>1</v>
      </c>
      <c r="L2946" s="3">
        <v>65530</v>
      </c>
      <c r="M2946" s="3">
        <f t="shared" si="137"/>
        <v>65530</v>
      </c>
      <c r="N2946" s="6">
        <f>Table2[[#This Row],[revenue]]/Table2[[#This Row],[Order ID]]</f>
        <v>5.0621861722672845</v>
      </c>
      <c r="O2946" s="3" t="str" cm="1">
        <f t="array" ref="O2946">_xlfn.IFS(M2946&lt;=150000,"regular",M2946&lt;=300000,"premium",M2946&lt;=500000,"VIP")</f>
        <v>regular</v>
      </c>
    </row>
    <row r="2947" spans="1:15" x14ac:dyDescent="0.25">
      <c r="A2947" s="3">
        <v>12946</v>
      </c>
      <c r="B2947" s="5">
        <v>45218</v>
      </c>
      <c r="C2947" s="5" t="str">
        <f t="shared" ref="C2947:C3010" si="138">TEXT(B2947,"mmm")</f>
        <v>Oct</v>
      </c>
      <c r="D2947" s="5" t="str">
        <f t="shared" ref="D2947:D3010" si="139">TEXT(B2947,"yyyy")</f>
        <v>2023</v>
      </c>
      <c r="E2947" s="3" t="s">
        <v>5502</v>
      </c>
      <c r="F2947" s="3" t="s">
        <v>17</v>
      </c>
      <c r="G2947" s="3" t="s">
        <v>47</v>
      </c>
      <c r="H2947" s="3" t="s">
        <v>77</v>
      </c>
      <c r="I2947" s="3" t="s">
        <v>81</v>
      </c>
      <c r="J2947" s="3" t="s">
        <v>5503</v>
      </c>
      <c r="K2947" s="3">
        <v>2</v>
      </c>
      <c r="L2947" s="3">
        <v>32569</v>
      </c>
      <c r="M2947" s="3">
        <f t="shared" ref="M2947:M3010" si="140">K2947*L2947</f>
        <v>65138</v>
      </c>
      <c r="N2947" s="6">
        <f>Table2[[#This Row],[revenue]]/Table2[[#This Row],[Order ID]]</f>
        <v>5.0315155260312068</v>
      </c>
      <c r="O2947" s="3" t="str" cm="1">
        <f t="array" ref="O2947">_xlfn.IFS(M2947&lt;=150000,"regular",M2947&lt;=300000,"premium",M2947&lt;=500000,"VIP")</f>
        <v>regular</v>
      </c>
    </row>
    <row r="2948" spans="1:15" x14ac:dyDescent="0.25">
      <c r="A2948" s="3">
        <v>12947</v>
      </c>
      <c r="B2948" s="5">
        <v>45309</v>
      </c>
      <c r="C2948" s="5" t="str">
        <f t="shared" si="138"/>
        <v>Jan</v>
      </c>
      <c r="D2948" s="5" t="str">
        <f t="shared" si="139"/>
        <v>2024</v>
      </c>
      <c r="E2948" s="3" t="s">
        <v>5504</v>
      </c>
      <c r="F2948" s="3" t="s">
        <v>23</v>
      </c>
      <c r="G2948" s="3" t="s">
        <v>105</v>
      </c>
      <c r="H2948" s="3" t="s">
        <v>67</v>
      </c>
      <c r="I2948" s="3" t="s">
        <v>231</v>
      </c>
      <c r="J2948" s="3" t="s">
        <v>5505</v>
      </c>
      <c r="K2948" s="3">
        <v>2</v>
      </c>
      <c r="L2948" s="3">
        <v>72766</v>
      </c>
      <c r="M2948" s="3">
        <f t="shared" si="140"/>
        <v>145532</v>
      </c>
      <c r="N2948" s="6">
        <f>Table2[[#This Row],[revenue]]/Table2[[#This Row],[Order ID]]</f>
        <v>11.240596277129837</v>
      </c>
      <c r="O2948" s="3" t="str" cm="1">
        <f t="array" ref="O2948">_xlfn.IFS(M2948&lt;=150000,"regular",M2948&lt;=300000,"premium",M2948&lt;=500000,"VIP")</f>
        <v>regular</v>
      </c>
    </row>
    <row r="2949" spans="1:15" x14ac:dyDescent="0.25">
      <c r="A2949" s="3">
        <v>12948</v>
      </c>
      <c r="B2949" s="5">
        <v>45642</v>
      </c>
      <c r="C2949" s="5" t="str">
        <f t="shared" si="138"/>
        <v>Dec</v>
      </c>
      <c r="D2949" s="5" t="str">
        <f t="shared" si="139"/>
        <v>2024</v>
      </c>
      <c r="E2949" s="3" t="s">
        <v>5506</v>
      </c>
      <c r="F2949" s="3" t="s">
        <v>17</v>
      </c>
      <c r="G2949" s="3" t="s">
        <v>158</v>
      </c>
      <c r="H2949" s="3" t="s">
        <v>13</v>
      </c>
      <c r="I2949" s="3" t="s">
        <v>102</v>
      </c>
      <c r="J2949" s="3" t="s">
        <v>2658</v>
      </c>
      <c r="K2949" s="3">
        <v>5</v>
      </c>
      <c r="L2949" s="3">
        <v>64528</v>
      </c>
      <c r="M2949" s="3">
        <f t="shared" si="140"/>
        <v>322640</v>
      </c>
      <c r="N2949" s="6">
        <f>Table2[[#This Row],[revenue]]/Table2[[#This Row],[Order ID]]</f>
        <v>24.91813407476058</v>
      </c>
      <c r="O2949" s="3" t="str" cm="1">
        <f t="array" ref="O2949">_xlfn.IFS(M2949&lt;=150000,"regular",M2949&lt;=300000,"premium",M2949&lt;=500000,"VIP")</f>
        <v>VIP</v>
      </c>
    </row>
    <row r="2950" spans="1:15" x14ac:dyDescent="0.25">
      <c r="A2950" s="3">
        <v>12949</v>
      </c>
      <c r="B2950" s="5">
        <v>45518</v>
      </c>
      <c r="C2950" s="5" t="str">
        <f t="shared" si="138"/>
        <v>Aug</v>
      </c>
      <c r="D2950" s="5" t="str">
        <f t="shared" si="139"/>
        <v>2024</v>
      </c>
      <c r="E2950" s="3" t="s">
        <v>5507</v>
      </c>
      <c r="F2950" s="3" t="s">
        <v>11</v>
      </c>
      <c r="G2950" s="3" t="s">
        <v>12</v>
      </c>
      <c r="H2950" s="3" t="s">
        <v>120</v>
      </c>
      <c r="I2950" s="3" t="s">
        <v>139</v>
      </c>
      <c r="J2950" s="3" t="s">
        <v>5508</v>
      </c>
      <c r="K2950" s="3">
        <v>1</v>
      </c>
      <c r="L2950" s="3">
        <v>67058</v>
      </c>
      <c r="M2950" s="3">
        <f t="shared" si="140"/>
        <v>67058</v>
      </c>
      <c r="N2950" s="6">
        <f>Table2[[#This Row],[revenue]]/Table2[[#This Row],[Order ID]]</f>
        <v>5.178623831956136</v>
      </c>
      <c r="O2950" s="3" t="str" cm="1">
        <f t="array" ref="O2950">_xlfn.IFS(M2950&lt;=150000,"regular",M2950&lt;=300000,"premium",M2950&lt;=500000,"VIP")</f>
        <v>regular</v>
      </c>
    </row>
    <row r="2951" spans="1:15" x14ac:dyDescent="0.25">
      <c r="A2951" s="3">
        <v>12950</v>
      </c>
      <c r="B2951" s="5">
        <v>45851</v>
      </c>
      <c r="C2951" s="5" t="str">
        <f t="shared" si="138"/>
        <v>Jul</v>
      </c>
      <c r="D2951" s="5" t="str">
        <f t="shared" si="139"/>
        <v>2025</v>
      </c>
      <c r="E2951" s="3" t="s">
        <v>5509</v>
      </c>
      <c r="F2951" s="3" t="s">
        <v>23</v>
      </c>
      <c r="G2951" s="3" t="s">
        <v>76</v>
      </c>
      <c r="H2951" s="3" t="s">
        <v>62</v>
      </c>
      <c r="I2951" s="3" t="s">
        <v>114</v>
      </c>
      <c r="J2951" s="3" t="s">
        <v>5510</v>
      </c>
      <c r="K2951" s="3">
        <v>1</v>
      </c>
      <c r="L2951" s="3">
        <v>48758</v>
      </c>
      <c r="M2951" s="3">
        <f t="shared" si="140"/>
        <v>48758</v>
      </c>
      <c r="N2951" s="6">
        <f>Table2[[#This Row],[revenue]]/Table2[[#This Row],[Order ID]]</f>
        <v>3.7650965250965251</v>
      </c>
      <c r="O2951" s="3" t="str" cm="1">
        <f t="array" ref="O2951">_xlfn.IFS(M2951&lt;=150000,"regular",M2951&lt;=300000,"premium",M2951&lt;=500000,"VIP")</f>
        <v>regular</v>
      </c>
    </row>
    <row r="2952" spans="1:15" x14ac:dyDescent="0.25">
      <c r="A2952" s="3">
        <v>12951</v>
      </c>
      <c r="B2952" s="5">
        <v>45762</v>
      </c>
      <c r="C2952" s="5" t="str">
        <f t="shared" si="138"/>
        <v>Apr</v>
      </c>
      <c r="D2952" s="5" t="str">
        <f t="shared" si="139"/>
        <v>2025</v>
      </c>
      <c r="E2952" s="3" t="s">
        <v>5511</v>
      </c>
      <c r="F2952" s="3" t="s">
        <v>33</v>
      </c>
      <c r="G2952" s="3" t="s">
        <v>101</v>
      </c>
      <c r="H2952" s="3" t="s">
        <v>19</v>
      </c>
      <c r="I2952" s="3" t="s">
        <v>124</v>
      </c>
      <c r="J2952" s="3" t="s">
        <v>3843</v>
      </c>
      <c r="K2952" s="3">
        <v>1</v>
      </c>
      <c r="L2952" s="3">
        <v>75582</v>
      </c>
      <c r="M2952" s="3">
        <f t="shared" si="140"/>
        <v>75582</v>
      </c>
      <c r="N2952" s="6">
        <f>Table2[[#This Row],[revenue]]/Table2[[#This Row],[Order ID]]</f>
        <v>5.8359972202918691</v>
      </c>
      <c r="O2952" s="3" t="str" cm="1">
        <f t="array" ref="O2952">_xlfn.IFS(M2952&lt;=150000,"regular",M2952&lt;=300000,"premium",M2952&lt;=500000,"VIP")</f>
        <v>regular</v>
      </c>
    </row>
    <row r="2953" spans="1:15" x14ac:dyDescent="0.25">
      <c r="A2953" s="3">
        <v>12952</v>
      </c>
      <c r="B2953" s="5">
        <v>45799</v>
      </c>
      <c r="C2953" s="5" t="str">
        <f t="shared" si="138"/>
        <v>May</v>
      </c>
      <c r="D2953" s="5" t="str">
        <f t="shared" si="139"/>
        <v>2025</v>
      </c>
      <c r="E2953" s="3" t="s">
        <v>5512</v>
      </c>
      <c r="F2953" s="3" t="s">
        <v>23</v>
      </c>
      <c r="G2953" s="3" t="s">
        <v>135</v>
      </c>
      <c r="H2953" s="3" t="s">
        <v>19</v>
      </c>
      <c r="I2953" s="3" t="s">
        <v>30</v>
      </c>
      <c r="J2953" s="3" t="s">
        <v>5513</v>
      </c>
      <c r="K2953" s="3">
        <v>3</v>
      </c>
      <c r="L2953" s="3">
        <v>66317</v>
      </c>
      <c r="M2953" s="3">
        <f t="shared" si="140"/>
        <v>198951</v>
      </c>
      <c r="N2953" s="6">
        <f>Table2[[#This Row],[revenue]]/Table2[[#This Row],[Order ID]]</f>
        <v>15.360639283508338</v>
      </c>
      <c r="O2953" s="3" t="str" cm="1">
        <f t="array" ref="O2953">_xlfn.IFS(M2953&lt;=150000,"regular",M2953&lt;=300000,"premium",M2953&lt;=500000,"VIP")</f>
        <v>premium</v>
      </c>
    </row>
    <row r="2954" spans="1:15" x14ac:dyDescent="0.25">
      <c r="A2954" s="3">
        <v>12953</v>
      </c>
      <c r="B2954" s="5">
        <v>45214</v>
      </c>
      <c r="C2954" s="5" t="str">
        <f t="shared" si="138"/>
        <v>Oct</v>
      </c>
      <c r="D2954" s="5" t="str">
        <f t="shared" si="139"/>
        <v>2023</v>
      </c>
      <c r="E2954" s="3" t="s">
        <v>5514</v>
      </c>
      <c r="F2954" s="3" t="s">
        <v>17</v>
      </c>
      <c r="G2954" s="3" t="s">
        <v>158</v>
      </c>
      <c r="H2954" s="3" t="s">
        <v>35</v>
      </c>
      <c r="I2954" s="3" t="s">
        <v>437</v>
      </c>
      <c r="J2954" s="3" t="s">
        <v>3507</v>
      </c>
      <c r="K2954" s="3">
        <v>1</v>
      </c>
      <c r="L2954" s="3">
        <v>20638</v>
      </c>
      <c r="M2954" s="3">
        <f t="shared" si="140"/>
        <v>20638</v>
      </c>
      <c r="N2954" s="6">
        <f>Table2[[#This Row],[revenue]]/Table2[[#This Row],[Order ID]]</f>
        <v>1.593298849687331</v>
      </c>
      <c r="O2954" s="3" t="str" cm="1">
        <f t="array" ref="O2954">_xlfn.IFS(M2954&lt;=150000,"regular",M2954&lt;=300000,"premium",M2954&lt;=500000,"VIP")</f>
        <v>regular</v>
      </c>
    </row>
    <row r="2955" spans="1:15" x14ac:dyDescent="0.25">
      <c r="A2955" s="3">
        <v>12954</v>
      </c>
      <c r="B2955" s="5">
        <v>45583</v>
      </c>
      <c r="C2955" s="5" t="str">
        <f t="shared" si="138"/>
        <v>Oct</v>
      </c>
      <c r="D2955" s="5" t="str">
        <f t="shared" si="139"/>
        <v>2024</v>
      </c>
      <c r="E2955" s="3" t="s">
        <v>5515</v>
      </c>
      <c r="F2955" s="3" t="s">
        <v>11</v>
      </c>
      <c r="G2955" s="3" t="s">
        <v>165</v>
      </c>
      <c r="H2955" s="3" t="s">
        <v>35</v>
      </c>
      <c r="I2955" s="3" t="s">
        <v>437</v>
      </c>
      <c r="J2955" s="3" t="s">
        <v>5516</v>
      </c>
      <c r="K2955" s="3">
        <v>5</v>
      </c>
      <c r="L2955" s="3">
        <v>24733</v>
      </c>
      <c r="M2955" s="3">
        <f t="shared" si="140"/>
        <v>123665</v>
      </c>
      <c r="N2955" s="6">
        <f>Table2[[#This Row],[revenue]]/Table2[[#This Row],[Order ID]]</f>
        <v>9.5464721321599502</v>
      </c>
      <c r="O2955" s="3" t="str" cm="1">
        <f t="array" ref="O2955">_xlfn.IFS(M2955&lt;=150000,"regular",M2955&lt;=300000,"premium",M2955&lt;=500000,"VIP")</f>
        <v>regular</v>
      </c>
    </row>
    <row r="2956" spans="1:15" x14ac:dyDescent="0.25">
      <c r="A2956" s="3">
        <v>12955</v>
      </c>
      <c r="B2956" s="5">
        <v>45791</v>
      </c>
      <c r="C2956" s="5" t="str">
        <f t="shared" si="138"/>
        <v>May</v>
      </c>
      <c r="D2956" s="5" t="str">
        <f t="shared" si="139"/>
        <v>2025</v>
      </c>
      <c r="E2956" s="3" t="s">
        <v>5517</v>
      </c>
      <c r="F2956" s="3" t="s">
        <v>17</v>
      </c>
      <c r="G2956" s="3" t="s">
        <v>18</v>
      </c>
      <c r="H2956" s="3" t="s">
        <v>19</v>
      </c>
      <c r="I2956" s="3" t="s">
        <v>98</v>
      </c>
      <c r="J2956" s="3" t="s">
        <v>5518</v>
      </c>
      <c r="K2956" s="3">
        <v>3</v>
      </c>
      <c r="L2956" s="3">
        <v>19567</v>
      </c>
      <c r="M2956" s="3">
        <f t="shared" si="140"/>
        <v>58701</v>
      </c>
      <c r="N2956" s="6">
        <f>Table2[[#This Row],[revenue]]/Table2[[#This Row],[Order ID]]</f>
        <v>4.5311462755692782</v>
      </c>
      <c r="O2956" s="3" t="str" cm="1">
        <f t="array" ref="O2956">_xlfn.IFS(M2956&lt;=150000,"regular",M2956&lt;=300000,"premium",M2956&lt;=500000,"VIP")</f>
        <v>regular</v>
      </c>
    </row>
    <row r="2957" spans="1:15" x14ac:dyDescent="0.25">
      <c r="A2957" s="3">
        <v>12956</v>
      </c>
      <c r="B2957" s="5">
        <v>45849</v>
      </c>
      <c r="C2957" s="5" t="str">
        <f t="shared" si="138"/>
        <v>Jul</v>
      </c>
      <c r="D2957" s="5" t="str">
        <f t="shared" si="139"/>
        <v>2025</v>
      </c>
      <c r="E2957" s="3" t="s">
        <v>5519</v>
      </c>
      <c r="F2957" s="3" t="s">
        <v>17</v>
      </c>
      <c r="G2957" s="3" t="s">
        <v>66</v>
      </c>
      <c r="H2957" s="3" t="s">
        <v>13</v>
      </c>
      <c r="I2957" s="3" t="s">
        <v>14</v>
      </c>
      <c r="J2957" s="3" t="s">
        <v>5520</v>
      </c>
      <c r="K2957" s="3">
        <v>4</v>
      </c>
      <c r="L2957" s="3">
        <v>32047</v>
      </c>
      <c r="M2957" s="3">
        <f t="shared" si="140"/>
        <v>128188</v>
      </c>
      <c r="N2957" s="6">
        <f>Table2[[#This Row],[revenue]]/Table2[[#This Row],[Order ID]]</f>
        <v>9.8941031182463721</v>
      </c>
      <c r="O2957" s="3" t="str" cm="1">
        <f t="array" ref="O2957">_xlfn.IFS(M2957&lt;=150000,"regular",M2957&lt;=300000,"premium",M2957&lt;=500000,"VIP")</f>
        <v>regular</v>
      </c>
    </row>
    <row r="2958" spans="1:15" x14ac:dyDescent="0.25">
      <c r="A2958" s="3">
        <v>12957</v>
      </c>
      <c r="B2958" s="5">
        <v>45255</v>
      </c>
      <c r="C2958" s="5" t="str">
        <f t="shared" si="138"/>
        <v>Nov</v>
      </c>
      <c r="D2958" s="5" t="str">
        <f t="shared" si="139"/>
        <v>2023</v>
      </c>
      <c r="E2958" s="3" t="s">
        <v>5521</v>
      </c>
      <c r="F2958" s="3" t="s">
        <v>17</v>
      </c>
      <c r="G2958" s="3" t="s">
        <v>66</v>
      </c>
      <c r="H2958" s="3" t="s">
        <v>13</v>
      </c>
      <c r="I2958" s="3" t="s">
        <v>48</v>
      </c>
      <c r="J2958" s="3" t="s">
        <v>5522</v>
      </c>
      <c r="K2958" s="3">
        <v>4</v>
      </c>
      <c r="L2958" s="3">
        <v>29546</v>
      </c>
      <c r="M2958" s="3">
        <f t="shared" si="140"/>
        <v>118184</v>
      </c>
      <c r="N2958" s="6">
        <f>Table2[[#This Row],[revenue]]/Table2[[#This Row],[Order ID]]</f>
        <v>9.1212472022844793</v>
      </c>
      <c r="O2958" s="3" t="str" cm="1">
        <f t="array" ref="O2958">_xlfn.IFS(M2958&lt;=150000,"regular",M2958&lt;=300000,"premium",M2958&lt;=500000,"VIP")</f>
        <v>regular</v>
      </c>
    </row>
    <row r="2959" spans="1:15" x14ac:dyDescent="0.25">
      <c r="A2959" s="3">
        <v>12958</v>
      </c>
      <c r="B2959" s="5">
        <v>45920</v>
      </c>
      <c r="C2959" s="5" t="str">
        <f t="shared" si="138"/>
        <v>Sep</v>
      </c>
      <c r="D2959" s="5" t="str">
        <f t="shared" si="139"/>
        <v>2025</v>
      </c>
      <c r="E2959" s="3" t="s">
        <v>5523</v>
      </c>
      <c r="F2959" s="3" t="s">
        <v>23</v>
      </c>
      <c r="G2959" s="3" t="s">
        <v>105</v>
      </c>
      <c r="H2959" s="3" t="s">
        <v>67</v>
      </c>
      <c r="I2959" s="3" t="s">
        <v>195</v>
      </c>
      <c r="J2959" s="3" t="s">
        <v>5524</v>
      </c>
      <c r="K2959" s="3">
        <v>3</v>
      </c>
      <c r="L2959" s="3">
        <v>42934</v>
      </c>
      <c r="M2959" s="3">
        <f t="shared" si="140"/>
        <v>128802</v>
      </c>
      <c r="N2959" s="6">
        <f>Table2[[#This Row],[revenue]]/Table2[[#This Row],[Order ID]]</f>
        <v>9.9399598703503624</v>
      </c>
      <c r="O2959" s="3" t="str" cm="1">
        <f t="array" ref="O2959">_xlfn.IFS(M2959&lt;=150000,"regular",M2959&lt;=300000,"premium",M2959&lt;=500000,"VIP")</f>
        <v>regular</v>
      </c>
    </row>
    <row r="2960" spans="1:15" x14ac:dyDescent="0.25">
      <c r="A2960" s="3">
        <v>12959</v>
      </c>
      <c r="B2960" s="5">
        <v>45595</v>
      </c>
      <c r="C2960" s="5" t="str">
        <f t="shared" si="138"/>
        <v>Oct</v>
      </c>
      <c r="D2960" s="5" t="str">
        <f t="shared" si="139"/>
        <v>2024</v>
      </c>
      <c r="E2960" s="3" t="s">
        <v>5525</v>
      </c>
      <c r="F2960" s="3" t="s">
        <v>33</v>
      </c>
      <c r="G2960" s="3" t="s">
        <v>55</v>
      </c>
      <c r="H2960" s="3" t="s">
        <v>13</v>
      </c>
      <c r="I2960" s="3" t="s">
        <v>48</v>
      </c>
      <c r="J2960" s="3" t="s">
        <v>5526</v>
      </c>
      <c r="K2960" s="3">
        <v>2</v>
      </c>
      <c r="L2960" s="3">
        <v>44336</v>
      </c>
      <c r="M2960" s="3">
        <f t="shared" si="140"/>
        <v>88672</v>
      </c>
      <c r="N2960" s="6">
        <f>Table2[[#This Row],[revenue]]/Table2[[#This Row],[Order ID]]</f>
        <v>6.842503279574041</v>
      </c>
      <c r="O2960" s="3" t="str" cm="1">
        <f t="array" ref="O2960">_xlfn.IFS(M2960&lt;=150000,"regular",M2960&lt;=300000,"premium",M2960&lt;=500000,"VIP")</f>
        <v>regular</v>
      </c>
    </row>
    <row r="2961" spans="1:15" x14ac:dyDescent="0.25">
      <c r="A2961" s="3">
        <v>12960</v>
      </c>
      <c r="B2961" s="5">
        <v>45292</v>
      </c>
      <c r="C2961" s="5" t="str">
        <f t="shared" si="138"/>
        <v>Jan</v>
      </c>
      <c r="D2961" s="5" t="str">
        <f t="shared" si="139"/>
        <v>2024</v>
      </c>
      <c r="E2961" s="3" t="s">
        <v>5527</v>
      </c>
      <c r="F2961" s="3" t="s">
        <v>33</v>
      </c>
      <c r="G2961" s="3" t="s">
        <v>94</v>
      </c>
      <c r="H2961" s="3" t="s">
        <v>120</v>
      </c>
      <c r="I2961" s="3" t="s">
        <v>155</v>
      </c>
      <c r="J2961" s="3" t="s">
        <v>5528</v>
      </c>
      <c r="K2961" s="3">
        <v>5</v>
      </c>
      <c r="L2961" s="3">
        <v>74164</v>
      </c>
      <c r="M2961" s="3">
        <f t="shared" si="140"/>
        <v>370820</v>
      </c>
      <c r="N2961" s="6">
        <f>Table2[[#This Row],[revenue]]/Table2[[#This Row],[Order ID]]</f>
        <v>28.612654320987655</v>
      </c>
      <c r="O2961" s="3" t="str" cm="1">
        <f t="array" ref="O2961">_xlfn.IFS(M2961&lt;=150000,"regular",M2961&lt;=300000,"premium",M2961&lt;=500000,"VIP")</f>
        <v>VIP</v>
      </c>
    </row>
    <row r="2962" spans="1:15" x14ac:dyDescent="0.25">
      <c r="A2962" s="3">
        <v>12961</v>
      </c>
      <c r="B2962" s="5">
        <v>45908</v>
      </c>
      <c r="C2962" s="5" t="str">
        <f t="shared" si="138"/>
        <v>Sep</v>
      </c>
      <c r="D2962" s="5" t="str">
        <f t="shared" si="139"/>
        <v>2025</v>
      </c>
      <c r="E2962" s="3" t="s">
        <v>5529</v>
      </c>
      <c r="F2962" s="3" t="s">
        <v>11</v>
      </c>
      <c r="G2962" s="3" t="s">
        <v>61</v>
      </c>
      <c r="H2962" s="3" t="s">
        <v>35</v>
      </c>
      <c r="I2962" s="3" t="s">
        <v>179</v>
      </c>
      <c r="J2962" s="3" t="s">
        <v>5530</v>
      </c>
      <c r="K2962" s="3">
        <v>5</v>
      </c>
      <c r="L2962" s="3">
        <v>79618</v>
      </c>
      <c r="M2962" s="3">
        <f t="shared" si="140"/>
        <v>398090</v>
      </c>
      <c r="N2962" s="6">
        <f>Table2[[#This Row],[revenue]]/Table2[[#This Row],[Order ID]]</f>
        <v>30.714451045444026</v>
      </c>
      <c r="O2962" s="3" t="str" cm="1">
        <f t="array" ref="O2962">_xlfn.IFS(M2962&lt;=150000,"regular",M2962&lt;=300000,"premium",M2962&lt;=500000,"VIP")</f>
        <v>VIP</v>
      </c>
    </row>
    <row r="2963" spans="1:15" x14ac:dyDescent="0.25">
      <c r="A2963" s="3">
        <v>12962</v>
      </c>
      <c r="B2963" s="5">
        <v>45738</v>
      </c>
      <c r="C2963" s="5" t="str">
        <f t="shared" si="138"/>
        <v>Mar</v>
      </c>
      <c r="D2963" s="5" t="str">
        <f t="shared" si="139"/>
        <v>2025</v>
      </c>
      <c r="E2963" s="3" t="s">
        <v>5531</v>
      </c>
      <c r="F2963" s="3" t="s">
        <v>11</v>
      </c>
      <c r="G2963" s="3" t="s">
        <v>61</v>
      </c>
      <c r="H2963" s="3" t="s">
        <v>67</v>
      </c>
      <c r="I2963" s="3" t="s">
        <v>68</v>
      </c>
      <c r="J2963" s="3" t="s">
        <v>2063</v>
      </c>
      <c r="K2963" s="3">
        <v>2</v>
      </c>
      <c r="L2963" s="3">
        <v>4773</v>
      </c>
      <c r="M2963" s="3">
        <f t="shared" si="140"/>
        <v>9546</v>
      </c>
      <c r="N2963" s="6">
        <f>Table2[[#This Row],[revenue]]/Table2[[#This Row],[Order ID]]</f>
        <v>0.73646042277426327</v>
      </c>
      <c r="O2963" s="3" t="str" cm="1">
        <f t="array" ref="O2963">_xlfn.IFS(M2963&lt;=150000,"regular",M2963&lt;=300000,"premium",M2963&lt;=500000,"VIP")</f>
        <v>regular</v>
      </c>
    </row>
    <row r="2964" spans="1:15" x14ac:dyDescent="0.25">
      <c r="A2964" s="3">
        <v>12963</v>
      </c>
      <c r="B2964" s="5">
        <v>45854</v>
      </c>
      <c r="C2964" s="5" t="str">
        <f t="shared" si="138"/>
        <v>Jul</v>
      </c>
      <c r="D2964" s="5" t="str">
        <f t="shared" si="139"/>
        <v>2025</v>
      </c>
      <c r="E2964" s="3" t="s">
        <v>5532</v>
      </c>
      <c r="F2964" s="3" t="s">
        <v>11</v>
      </c>
      <c r="G2964" s="3" t="s">
        <v>138</v>
      </c>
      <c r="H2964" s="3" t="s">
        <v>25</v>
      </c>
      <c r="I2964" s="3" t="s">
        <v>95</v>
      </c>
      <c r="J2964" s="3" t="s">
        <v>2707</v>
      </c>
      <c r="K2964" s="3">
        <v>5</v>
      </c>
      <c r="L2964" s="3">
        <v>50775</v>
      </c>
      <c r="M2964" s="3">
        <f t="shared" si="140"/>
        <v>253875</v>
      </c>
      <c r="N2964" s="6">
        <f>Table2[[#This Row],[revenue]]/Table2[[#This Row],[Order ID]]</f>
        <v>19.584586901180284</v>
      </c>
      <c r="O2964" s="3" t="str" cm="1">
        <f t="array" ref="O2964">_xlfn.IFS(M2964&lt;=150000,"regular",M2964&lt;=300000,"premium",M2964&lt;=500000,"VIP")</f>
        <v>premium</v>
      </c>
    </row>
    <row r="2965" spans="1:15" x14ac:dyDescent="0.25">
      <c r="A2965" s="3">
        <v>12964</v>
      </c>
      <c r="B2965" s="5">
        <v>45404</v>
      </c>
      <c r="C2965" s="5" t="str">
        <f t="shared" si="138"/>
        <v>Apr</v>
      </c>
      <c r="D2965" s="5" t="str">
        <f t="shared" si="139"/>
        <v>2024</v>
      </c>
      <c r="E2965" s="3" t="s">
        <v>5533</v>
      </c>
      <c r="F2965" s="3" t="s">
        <v>11</v>
      </c>
      <c r="G2965" s="3" t="s">
        <v>84</v>
      </c>
      <c r="H2965" s="3" t="s">
        <v>13</v>
      </c>
      <c r="I2965" s="3" t="s">
        <v>102</v>
      </c>
      <c r="J2965" s="3" t="s">
        <v>1367</v>
      </c>
      <c r="K2965" s="3">
        <v>3</v>
      </c>
      <c r="L2965" s="3">
        <v>12682</v>
      </c>
      <c r="M2965" s="3">
        <f t="shared" si="140"/>
        <v>38046</v>
      </c>
      <c r="N2965" s="6">
        <f>Table2[[#This Row],[revenue]]/Table2[[#This Row],[Order ID]]</f>
        <v>2.9347423634680654</v>
      </c>
      <c r="O2965" s="3" t="str" cm="1">
        <f t="array" ref="O2965">_xlfn.IFS(M2965&lt;=150000,"regular",M2965&lt;=300000,"premium",M2965&lt;=500000,"VIP")</f>
        <v>regular</v>
      </c>
    </row>
    <row r="2966" spans="1:15" x14ac:dyDescent="0.25">
      <c r="A2966" s="3">
        <v>12965</v>
      </c>
      <c r="B2966" s="5">
        <v>45841</v>
      </c>
      <c r="C2966" s="5" t="str">
        <f t="shared" si="138"/>
        <v>Jul</v>
      </c>
      <c r="D2966" s="5" t="str">
        <f t="shared" si="139"/>
        <v>2025</v>
      </c>
      <c r="E2966" s="3" t="s">
        <v>5534</v>
      </c>
      <c r="F2966" s="3" t="s">
        <v>11</v>
      </c>
      <c r="G2966" s="3" t="s">
        <v>138</v>
      </c>
      <c r="H2966" s="3" t="s">
        <v>77</v>
      </c>
      <c r="I2966" s="3" t="s">
        <v>109</v>
      </c>
      <c r="J2966" s="3" t="s">
        <v>5535</v>
      </c>
      <c r="K2966" s="3">
        <v>5</v>
      </c>
      <c r="L2966" s="3">
        <v>58035</v>
      </c>
      <c r="M2966" s="3">
        <f t="shared" si="140"/>
        <v>290175</v>
      </c>
      <c r="N2966" s="6">
        <f>Table2[[#This Row],[revenue]]/Table2[[#This Row],[Order ID]]</f>
        <v>22.381411492479753</v>
      </c>
      <c r="O2966" s="3" t="str" cm="1">
        <f t="array" ref="O2966">_xlfn.IFS(M2966&lt;=150000,"regular",M2966&lt;=300000,"premium",M2966&lt;=500000,"VIP")</f>
        <v>premium</v>
      </c>
    </row>
    <row r="2967" spans="1:15" x14ac:dyDescent="0.25">
      <c r="A2967" s="3">
        <v>12966</v>
      </c>
      <c r="B2967" s="5">
        <v>45453</v>
      </c>
      <c r="C2967" s="5" t="str">
        <f t="shared" si="138"/>
        <v>Jun</v>
      </c>
      <c r="D2967" s="5" t="str">
        <f t="shared" si="139"/>
        <v>2024</v>
      </c>
      <c r="E2967" s="3" t="s">
        <v>5536</v>
      </c>
      <c r="F2967" s="3" t="s">
        <v>33</v>
      </c>
      <c r="G2967" s="3" t="s">
        <v>34</v>
      </c>
      <c r="H2967" s="3" t="s">
        <v>35</v>
      </c>
      <c r="I2967" s="3" t="s">
        <v>179</v>
      </c>
      <c r="J2967" s="3" t="s">
        <v>5537</v>
      </c>
      <c r="K2967" s="3">
        <v>5</v>
      </c>
      <c r="L2967" s="3">
        <v>73649</v>
      </c>
      <c r="M2967" s="3">
        <f t="shared" si="140"/>
        <v>368245</v>
      </c>
      <c r="N2967" s="6">
        <f>Table2[[#This Row],[revenue]]/Table2[[#This Row],[Order ID]]</f>
        <v>28.400817522751812</v>
      </c>
      <c r="O2967" s="3" t="str" cm="1">
        <f t="array" ref="O2967">_xlfn.IFS(M2967&lt;=150000,"regular",M2967&lt;=300000,"premium",M2967&lt;=500000,"VIP")</f>
        <v>VIP</v>
      </c>
    </row>
    <row r="2968" spans="1:15" x14ac:dyDescent="0.25">
      <c r="A2968" s="3">
        <v>12967</v>
      </c>
      <c r="B2968" s="5">
        <v>45656</v>
      </c>
      <c r="C2968" s="5" t="str">
        <f t="shared" si="138"/>
        <v>Dec</v>
      </c>
      <c r="D2968" s="5" t="str">
        <f t="shared" si="139"/>
        <v>2024</v>
      </c>
      <c r="E2968" s="3" t="s">
        <v>5538</v>
      </c>
      <c r="F2968" s="3" t="s">
        <v>17</v>
      </c>
      <c r="G2968" s="3" t="s">
        <v>158</v>
      </c>
      <c r="H2968" s="3" t="s">
        <v>120</v>
      </c>
      <c r="I2968" s="3" t="s">
        <v>139</v>
      </c>
      <c r="J2968" s="3" t="s">
        <v>5539</v>
      </c>
      <c r="K2968" s="3">
        <v>5</v>
      </c>
      <c r="L2968" s="3">
        <v>32688</v>
      </c>
      <c r="M2968" s="3">
        <f t="shared" si="140"/>
        <v>163440</v>
      </c>
      <c r="N2968" s="6">
        <f>Table2[[#This Row],[revenue]]/Table2[[#This Row],[Order ID]]</f>
        <v>12.604303231279401</v>
      </c>
      <c r="O2968" s="3" t="str" cm="1">
        <f t="array" ref="O2968">_xlfn.IFS(M2968&lt;=150000,"regular",M2968&lt;=300000,"premium",M2968&lt;=500000,"VIP")</f>
        <v>premium</v>
      </c>
    </row>
    <row r="2969" spans="1:15" x14ac:dyDescent="0.25">
      <c r="A2969" s="3">
        <v>12968</v>
      </c>
      <c r="B2969" s="5">
        <v>45614</v>
      </c>
      <c r="C2969" s="5" t="str">
        <f t="shared" si="138"/>
        <v>Nov</v>
      </c>
      <c r="D2969" s="5" t="str">
        <f t="shared" si="139"/>
        <v>2024</v>
      </c>
      <c r="E2969" s="3" t="s">
        <v>5540</v>
      </c>
      <c r="F2969" s="3" t="s">
        <v>33</v>
      </c>
      <c r="G2969" s="3" t="s">
        <v>34</v>
      </c>
      <c r="H2969" s="3" t="s">
        <v>62</v>
      </c>
      <c r="I2969" s="3" t="s">
        <v>63</v>
      </c>
      <c r="J2969" s="3" t="s">
        <v>5541</v>
      </c>
      <c r="K2969" s="3">
        <v>2</v>
      </c>
      <c r="L2969" s="3">
        <v>43735</v>
      </c>
      <c r="M2969" s="3">
        <f t="shared" si="140"/>
        <v>87470</v>
      </c>
      <c r="N2969" s="6">
        <f>Table2[[#This Row],[revenue]]/Table2[[#This Row],[Order ID]]</f>
        <v>6.7450647748303521</v>
      </c>
      <c r="O2969" s="3" t="str" cm="1">
        <f t="array" ref="O2969">_xlfn.IFS(M2969&lt;=150000,"regular",M2969&lt;=300000,"premium",M2969&lt;=500000,"VIP")</f>
        <v>regular</v>
      </c>
    </row>
    <row r="2970" spans="1:15" x14ac:dyDescent="0.25">
      <c r="A2970" s="3">
        <v>12969</v>
      </c>
      <c r="B2970" s="5">
        <v>45704</v>
      </c>
      <c r="C2970" s="5" t="str">
        <f t="shared" si="138"/>
        <v>Feb</v>
      </c>
      <c r="D2970" s="5" t="str">
        <f t="shared" si="139"/>
        <v>2025</v>
      </c>
      <c r="E2970" s="3" t="s">
        <v>5542</v>
      </c>
      <c r="F2970" s="3" t="s">
        <v>11</v>
      </c>
      <c r="G2970" s="3" t="s">
        <v>165</v>
      </c>
      <c r="H2970" s="3" t="s">
        <v>77</v>
      </c>
      <c r="I2970" s="3" t="s">
        <v>162</v>
      </c>
      <c r="J2970" s="3" t="s">
        <v>5543</v>
      </c>
      <c r="K2970" s="3">
        <v>4</v>
      </c>
      <c r="L2970" s="3">
        <v>38256</v>
      </c>
      <c r="M2970" s="3">
        <f t="shared" si="140"/>
        <v>153024</v>
      </c>
      <c r="N2970" s="6">
        <f>Table2[[#This Row],[revenue]]/Table2[[#This Row],[Order ID]]</f>
        <v>11.799213509137173</v>
      </c>
      <c r="O2970" s="3" t="str" cm="1">
        <f t="array" ref="O2970">_xlfn.IFS(M2970&lt;=150000,"regular",M2970&lt;=300000,"premium",M2970&lt;=500000,"VIP")</f>
        <v>premium</v>
      </c>
    </row>
    <row r="2971" spans="1:15" x14ac:dyDescent="0.25">
      <c r="A2971" s="3">
        <v>12970</v>
      </c>
      <c r="B2971" s="5">
        <v>45218</v>
      </c>
      <c r="C2971" s="5" t="str">
        <f t="shared" si="138"/>
        <v>Oct</v>
      </c>
      <c r="D2971" s="5" t="str">
        <f t="shared" si="139"/>
        <v>2023</v>
      </c>
      <c r="E2971" s="3" t="s">
        <v>5544</v>
      </c>
      <c r="F2971" s="3" t="s">
        <v>33</v>
      </c>
      <c r="G2971" s="3" t="s">
        <v>34</v>
      </c>
      <c r="H2971" s="3" t="s">
        <v>62</v>
      </c>
      <c r="I2971" s="3" t="s">
        <v>106</v>
      </c>
      <c r="J2971" s="3" t="s">
        <v>5545</v>
      </c>
      <c r="K2971" s="3">
        <v>2</v>
      </c>
      <c r="L2971" s="3">
        <v>68591</v>
      </c>
      <c r="M2971" s="3">
        <f t="shared" si="140"/>
        <v>137182</v>
      </c>
      <c r="N2971" s="6">
        <f>Table2[[#This Row],[revenue]]/Table2[[#This Row],[Order ID]]</f>
        <v>10.576869699306091</v>
      </c>
      <c r="O2971" s="3" t="str" cm="1">
        <f t="array" ref="O2971">_xlfn.IFS(M2971&lt;=150000,"regular",M2971&lt;=300000,"premium",M2971&lt;=500000,"VIP")</f>
        <v>regular</v>
      </c>
    </row>
    <row r="2972" spans="1:15" x14ac:dyDescent="0.25">
      <c r="A2972" s="3">
        <v>12971</v>
      </c>
      <c r="B2972" s="5">
        <v>45356</v>
      </c>
      <c r="C2972" s="5" t="str">
        <f t="shared" si="138"/>
        <v>Mar</v>
      </c>
      <c r="D2972" s="5" t="str">
        <f t="shared" si="139"/>
        <v>2024</v>
      </c>
      <c r="E2972" s="3" t="s">
        <v>5546</v>
      </c>
      <c r="F2972" s="3" t="s">
        <v>23</v>
      </c>
      <c r="G2972" s="3" t="s">
        <v>105</v>
      </c>
      <c r="H2972" s="3" t="s">
        <v>67</v>
      </c>
      <c r="I2972" s="3" t="s">
        <v>68</v>
      </c>
      <c r="J2972" s="3" t="s">
        <v>4571</v>
      </c>
      <c r="K2972" s="3">
        <v>5</v>
      </c>
      <c r="L2972" s="3">
        <v>21401</v>
      </c>
      <c r="M2972" s="3">
        <f t="shared" si="140"/>
        <v>107005</v>
      </c>
      <c r="N2972" s="6">
        <f>Table2[[#This Row],[revenue]]/Table2[[#This Row],[Order ID]]</f>
        <v>8.2495567034153119</v>
      </c>
      <c r="O2972" s="3" t="str" cm="1">
        <f t="array" ref="O2972">_xlfn.IFS(M2972&lt;=150000,"regular",M2972&lt;=300000,"premium",M2972&lt;=500000,"VIP")</f>
        <v>regular</v>
      </c>
    </row>
    <row r="2973" spans="1:15" x14ac:dyDescent="0.25">
      <c r="A2973" s="3">
        <v>12972</v>
      </c>
      <c r="B2973" s="5">
        <v>45216</v>
      </c>
      <c r="C2973" s="5" t="str">
        <f t="shared" si="138"/>
        <v>Oct</v>
      </c>
      <c r="D2973" s="5" t="str">
        <f t="shared" si="139"/>
        <v>2023</v>
      </c>
      <c r="E2973" s="3" t="s">
        <v>5547</v>
      </c>
      <c r="F2973" s="3" t="s">
        <v>17</v>
      </c>
      <c r="G2973" s="3" t="s">
        <v>158</v>
      </c>
      <c r="H2973" s="3" t="s">
        <v>120</v>
      </c>
      <c r="I2973" s="3" t="s">
        <v>159</v>
      </c>
      <c r="J2973" s="3" t="s">
        <v>5548</v>
      </c>
      <c r="K2973" s="3">
        <v>3</v>
      </c>
      <c r="L2973" s="3">
        <v>78372</v>
      </c>
      <c r="M2973" s="3">
        <f t="shared" si="140"/>
        <v>235116</v>
      </c>
      <c r="N2973" s="6">
        <f>Table2[[#This Row],[revenue]]/Table2[[#This Row],[Order ID]]</f>
        <v>18.124884366327475</v>
      </c>
      <c r="O2973" s="3" t="str" cm="1">
        <f t="array" ref="O2973">_xlfn.IFS(M2973&lt;=150000,"regular",M2973&lt;=300000,"premium",M2973&lt;=500000,"VIP")</f>
        <v>premium</v>
      </c>
    </row>
    <row r="2974" spans="1:15" x14ac:dyDescent="0.25">
      <c r="A2974" s="3">
        <v>12973</v>
      </c>
      <c r="B2974" s="5">
        <v>45328</v>
      </c>
      <c r="C2974" s="5" t="str">
        <f t="shared" si="138"/>
        <v>Feb</v>
      </c>
      <c r="D2974" s="5" t="str">
        <f t="shared" si="139"/>
        <v>2024</v>
      </c>
      <c r="E2974" s="3" t="s">
        <v>4050</v>
      </c>
      <c r="F2974" s="3" t="s">
        <v>17</v>
      </c>
      <c r="G2974" s="3" t="s">
        <v>47</v>
      </c>
      <c r="H2974" s="3" t="s">
        <v>67</v>
      </c>
      <c r="I2974" s="3" t="s">
        <v>231</v>
      </c>
      <c r="J2974" s="3" t="s">
        <v>5549</v>
      </c>
      <c r="K2974" s="3">
        <v>3</v>
      </c>
      <c r="L2974" s="3">
        <v>64835</v>
      </c>
      <c r="M2974" s="3">
        <f t="shared" si="140"/>
        <v>194505</v>
      </c>
      <c r="N2974" s="6">
        <f>Table2[[#This Row],[revenue]]/Table2[[#This Row],[Order ID]]</f>
        <v>14.993062514453095</v>
      </c>
      <c r="O2974" s="3" t="str" cm="1">
        <f t="array" ref="O2974">_xlfn.IFS(M2974&lt;=150000,"regular",M2974&lt;=300000,"premium",M2974&lt;=500000,"VIP")</f>
        <v>premium</v>
      </c>
    </row>
    <row r="2975" spans="1:15" x14ac:dyDescent="0.25">
      <c r="A2975" s="3">
        <v>12974</v>
      </c>
      <c r="B2975" s="5">
        <v>45840</v>
      </c>
      <c r="C2975" s="5" t="str">
        <f t="shared" si="138"/>
        <v>Jul</v>
      </c>
      <c r="D2975" s="5" t="str">
        <f t="shared" si="139"/>
        <v>2025</v>
      </c>
      <c r="E2975" s="3" t="s">
        <v>5550</v>
      </c>
      <c r="F2975" s="3" t="s">
        <v>17</v>
      </c>
      <c r="G2975" s="3" t="s">
        <v>66</v>
      </c>
      <c r="H2975" s="3" t="s">
        <v>62</v>
      </c>
      <c r="I2975" s="3" t="s">
        <v>63</v>
      </c>
      <c r="J2975" s="3" t="s">
        <v>4888</v>
      </c>
      <c r="K2975" s="3">
        <v>5</v>
      </c>
      <c r="L2975" s="3">
        <v>53140</v>
      </c>
      <c r="M2975" s="3">
        <f t="shared" si="140"/>
        <v>265700</v>
      </c>
      <c r="N2975" s="6">
        <f>Table2[[#This Row],[revenue]]/Table2[[#This Row],[Order ID]]</f>
        <v>20.479420379219977</v>
      </c>
      <c r="O2975" s="3" t="str" cm="1">
        <f t="array" ref="O2975">_xlfn.IFS(M2975&lt;=150000,"regular",M2975&lt;=300000,"premium",M2975&lt;=500000,"VIP")</f>
        <v>premium</v>
      </c>
    </row>
    <row r="2976" spans="1:15" x14ac:dyDescent="0.25">
      <c r="A2976" s="3">
        <v>12975</v>
      </c>
      <c r="B2976" s="5">
        <v>45681</v>
      </c>
      <c r="C2976" s="5" t="str">
        <f t="shared" si="138"/>
        <v>Jan</v>
      </c>
      <c r="D2976" s="5" t="str">
        <f t="shared" si="139"/>
        <v>2025</v>
      </c>
      <c r="E2976" s="3" t="s">
        <v>5551</v>
      </c>
      <c r="F2976" s="3" t="s">
        <v>11</v>
      </c>
      <c r="G2976" s="3" t="s">
        <v>138</v>
      </c>
      <c r="H2976" s="3" t="s">
        <v>35</v>
      </c>
      <c r="I2976" s="3" t="s">
        <v>36</v>
      </c>
      <c r="J2976" s="3" t="s">
        <v>37</v>
      </c>
      <c r="K2976" s="3">
        <v>2</v>
      </c>
      <c r="L2976" s="3">
        <v>20018</v>
      </c>
      <c r="M2976" s="3">
        <f t="shared" si="140"/>
        <v>40036</v>
      </c>
      <c r="N2976" s="6">
        <f>Table2[[#This Row],[revenue]]/Table2[[#This Row],[Order ID]]</f>
        <v>3.0856262042389209</v>
      </c>
      <c r="O2976" s="3" t="str" cm="1">
        <f t="array" ref="O2976">_xlfn.IFS(M2976&lt;=150000,"regular",M2976&lt;=300000,"premium",M2976&lt;=500000,"VIP")</f>
        <v>regular</v>
      </c>
    </row>
    <row r="2977" spans="1:15" x14ac:dyDescent="0.25">
      <c r="A2977" s="3">
        <v>12976</v>
      </c>
      <c r="B2977" s="5">
        <v>45465</v>
      </c>
      <c r="C2977" s="5" t="str">
        <f t="shared" si="138"/>
        <v>Jun</v>
      </c>
      <c r="D2977" s="5" t="str">
        <f t="shared" si="139"/>
        <v>2024</v>
      </c>
      <c r="E2977" s="3" t="s">
        <v>5552</v>
      </c>
      <c r="F2977" s="3" t="s">
        <v>23</v>
      </c>
      <c r="G2977" s="3" t="s">
        <v>135</v>
      </c>
      <c r="H2977" s="3" t="s">
        <v>19</v>
      </c>
      <c r="I2977" s="3" t="s">
        <v>98</v>
      </c>
      <c r="J2977" s="3" t="s">
        <v>4306</v>
      </c>
      <c r="K2977" s="3">
        <v>1</v>
      </c>
      <c r="L2977" s="3">
        <v>57926</v>
      </c>
      <c r="M2977" s="3">
        <f t="shared" si="140"/>
        <v>57926</v>
      </c>
      <c r="N2977" s="6">
        <f>Table2[[#This Row],[revenue]]/Table2[[#This Row],[Order ID]]</f>
        <v>4.4640875462392104</v>
      </c>
      <c r="O2977" s="3" t="str" cm="1">
        <f t="array" ref="O2977">_xlfn.IFS(M2977&lt;=150000,"regular",M2977&lt;=300000,"premium",M2977&lt;=500000,"VIP")</f>
        <v>regular</v>
      </c>
    </row>
    <row r="2978" spans="1:15" x14ac:dyDescent="0.25">
      <c r="A2978" s="3">
        <v>12977</v>
      </c>
      <c r="B2978" s="5">
        <v>45829</v>
      </c>
      <c r="C2978" s="5" t="str">
        <f t="shared" si="138"/>
        <v>Jun</v>
      </c>
      <c r="D2978" s="5" t="str">
        <f t="shared" si="139"/>
        <v>2025</v>
      </c>
      <c r="E2978" s="3" t="s">
        <v>5553</v>
      </c>
      <c r="F2978" s="3" t="s">
        <v>23</v>
      </c>
      <c r="G2978" s="3" t="s">
        <v>29</v>
      </c>
      <c r="H2978" s="3" t="s">
        <v>120</v>
      </c>
      <c r="I2978" s="3" t="s">
        <v>150</v>
      </c>
      <c r="J2978" s="3" t="s">
        <v>5554</v>
      </c>
      <c r="K2978" s="3">
        <v>2</v>
      </c>
      <c r="L2978" s="3">
        <v>18405</v>
      </c>
      <c r="M2978" s="3">
        <f t="shared" si="140"/>
        <v>36810</v>
      </c>
      <c r="N2978" s="6">
        <f>Table2[[#This Row],[revenue]]/Table2[[#This Row],[Order ID]]</f>
        <v>2.8365569854357711</v>
      </c>
      <c r="O2978" s="3" t="str" cm="1">
        <f t="array" ref="O2978">_xlfn.IFS(M2978&lt;=150000,"regular",M2978&lt;=300000,"premium",M2978&lt;=500000,"VIP")</f>
        <v>regular</v>
      </c>
    </row>
    <row r="2979" spans="1:15" x14ac:dyDescent="0.25">
      <c r="A2979" s="3">
        <v>12978</v>
      </c>
      <c r="B2979" s="5">
        <v>45543</v>
      </c>
      <c r="C2979" s="5" t="str">
        <f t="shared" si="138"/>
        <v>Sep</v>
      </c>
      <c r="D2979" s="5" t="str">
        <f t="shared" si="139"/>
        <v>2024</v>
      </c>
      <c r="E2979" s="3" t="s">
        <v>5555</v>
      </c>
      <c r="F2979" s="3" t="s">
        <v>11</v>
      </c>
      <c r="G2979" s="3" t="s">
        <v>61</v>
      </c>
      <c r="H2979" s="3" t="s">
        <v>25</v>
      </c>
      <c r="I2979" s="3" t="s">
        <v>26</v>
      </c>
      <c r="J2979" s="3" t="s">
        <v>5556</v>
      </c>
      <c r="K2979" s="3">
        <v>4</v>
      </c>
      <c r="L2979" s="3">
        <v>61274</v>
      </c>
      <c r="M2979" s="3">
        <f t="shared" si="140"/>
        <v>245096</v>
      </c>
      <c r="N2979" s="6">
        <f>Table2[[#This Row],[revenue]]/Table2[[#This Row],[Order ID]]</f>
        <v>18.885498535983974</v>
      </c>
      <c r="O2979" s="3" t="str" cm="1">
        <f t="array" ref="O2979">_xlfn.IFS(M2979&lt;=150000,"regular",M2979&lt;=300000,"premium",M2979&lt;=500000,"VIP")</f>
        <v>premium</v>
      </c>
    </row>
    <row r="2980" spans="1:15" x14ac:dyDescent="0.25">
      <c r="A2980" s="3">
        <v>12979</v>
      </c>
      <c r="B2980" s="5">
        <v>45520</v>
      </c>
      <c r="C2980" s="5" t="str">
        <f t="shared" si="138"/>
        <v>Aug</v>
      </c>
      <c r="D2980" s="5" t="str">
        <f t="shared" si="139"/>
        <v>2024</v>
      </c>
      <c r="E2980" s="3" t="s">
        <v>5557</v>
      </c>
      <c r="F2980" s="3" t="s">
        <v>33</v>
      </c>
      <c r="G2980" s="3" t="s">
        <v>43</v>
      </c>
      <c r="H2980" s="3" t="s">
        <v>87</v>
      </c>
      <c r="I2980" s="3" t="s">
        <v>205</v>
      </c>
      <c r="J2980" s="3" t="s">
        <v>5481</v>
      </c>
      <c r="K2980" s="3">
        <v>5</v>
      </c>
      <c r="L2980" s="3">
        <v>3929</v>
      </c>
      <c r="M2980" s="3">
        <f t="shared" si="140"/>
        <v>19645</v>
      </c>
      <c r="N2980" s="6">
        <f>Table2[[#This Row],[revenue]]/Table2[[#This Row],[Order ID]]</f>
        <v>1.513598890515448</v>
      </c>
      <c r="O2980" s="3" t="str" cm="1">
        <f t="array" ref="O2980">_xlfn.IFS(M2980&lt;=150000,"regular",M2980&lt;=300000,"premium",M2980&lt;=500000,"VIP")</f>
        <v>regular</v>
      </c>
    </row>
    <row r="2981" spans="1:15" x14ac:dyDescent="0.25">
      <c r="A2981" s="3">
        <v>12980</v>
      </c>
      <c r="B2981" s="5">
        <v>45354</v>
      </c>
      <c r="C2981" s="5" t="str">
        <f t="shared" si="138"/>
        <v>Mar</v>
      </c>
      <c r="D2981" s="5" t="str">
        <f t="shared" si="139"/>
        <v>2024</v>
      </c>
      <c r="E2981" s="3" t="s">
        <v>5558</v>
      </c>
      <c r="F2981" s="3" t="s">
        <v>23</v>
      </c>
      <c r="G2981" s="3" t="s">
        <v>24</v>
      </c>
      <c r="H2981" s="3" t="s">
        <v>120</v>
      </c>
      <c r="I2981" s="3" t="s">
        <v>139</v>
      </c>
      <c r="J2981" s="3" t="s">
        <v>5559</v>
      </c>
      <c r="K2981" s="3">
        <v>2</v>
      </c>
      <c r="L2981" s="3">
        <v>25428</v>
      </c>
      <c r="M2981" s="3">
        <f t="shared" si="140"/>
        <v>50856</v>
      </c>
      <c r="N2981" s="6">
        <f>Table2[[#This Row],[revenue]]/Table2[[#This Row],[Order ID]]</f>
        <v>3.9180277349768877</v>
      </c>
      <c r="O2981" s="3" t="str" cm="1">
        <f t="array" ref="O2981">_xlfn.IFS(M2981&lt;=150000,"regular",M2981&lt;=300000,"premium",M2981&lt;=500000,"VIP")</f>
        <v>regular</v>
      </c>
    </row>
    <row r="2982" spans="1:15" x14ac:dyDescent="0.25">
      <c r="A2982" s="3">
        <v>12981</v>
      </c>
      <c r="B2982" s="5">
        <v>45257</v>
      </c>
      <c r="C2982" s="5" t="str">
        <f t="shared" si="138"/>
        <v>Nov</v>
      </c>
      <c r="D2982" s="5" t="str">
        <f t="shared" si="139"/>
        <v>2023</v>
      </c>
      <c r="E2982" s="3" t="s">
        <v>5560</v>
      </c>
      <c r="F2982" s="3" t="s">
        <v>33</v>
      </c>
      <c r="G2982" s="3" t="s">
        <v>43</v>
      </c>
      <c r="H2982" s="3" t="s">
        <v>25</v>
      </c>
      <c r="I2982" s="3" t="s">
        <v>218</v>
      </c>
      <c r="J2982" s="3" t="s">
        <v>1233</v>
      </c>
      <c r="K2982" s="3">
        <v>2</v>
      </c>
      <c r="L2982" s="3">
        <v>71944</v>
      </c>
      <c r="M2982" s="3">
        <f t="shared" si="140"/>
        <v>143888</v>
      </c>
      <c r="N2982" s="6">
        <f>Table2[[#This Row],[revenue]]/Table2[[#This Row],[Order ID]]</f>
        <v>11.084508127262923</v>
      </c>
      <c r="O2982" s="3" t="str" cm="1">
        <f t="array" ref="O2982">_xlfn.IFS(M2982&lt;=150000,"regular",M2982&lt;=300000,"premium",M2982&lt;=500000,"VIP")</f>
        <v>regular</v>
      </c>
    </row>
    <row r="2983" spans="1:15" x14ac:dyDescent="0.25">
      <c r="A2983" s="3">
        <v>12982</v>
      </c>
      <c r="B2983" s="5">
        <v>45534</v>
      </c>
      <c r="C2983" s="5" t="str">
        <f t="shared" si="138"/>
        <v>Aug</v>
      </c>
      <c r="D2983" s="5" t="str">
        <f t="shared" si="139"/>
        <v>2024</v>
      </c>
      <c r="E2983" s="3" t="s">
        <v>5561</v>
      </c>
      <c r="F2983" s="3" t="s">
        <v>17</v>
      </c>
      <c r="G2983" s="3" t="s">
        <v>158</v>
      </c>
      <c r="H2983" s="3" t="s">
        <v>62</v>
      </c>
      <c r="I2983" s="3" t="s">
        <v>63</v>
      </c>
      <c r="J2983" s="3" t="s">
        <v>2672</v>
      </c>
      <c r="K2983" s="3">
        <v>4</v>
      </c>
      <c r="L2983" s="3">
        <v>19670</v>
      </c>
      <c r="M2983" s="3">
        <f t="shared" si="140"/>
        <v>78680</v>
      </c>
      <c r="N2983" s="6">
        <f>Table2[[#This Row],[revenue]]/Table2[[#This Row],[Order ID]]</f>
        <v>6.0606994299799721</v>
      </c>
      <c r="O2983" s="3" t="str" cm="1">
        <f t="array" ref="O2983">_xlfn.IFS(M2983&lt;=150000,"regular",M2983&lt;=300000,"premium",M2983&lt;=500000,"VIP")</f>
        <v>regular</v>
      </c>
    </row>
    <row r="2984" spans="1:15" x14ac:dyDescent="0.25">
      <c r="A2984" s="3">
        <v>12983</v>
      </c>
      <c r="B2984" s="5">
        <v>45715</v>
      </c>
      <c r="C2984" s="5" t="str">
        <f t="shared" si="138"/>
        <v>Feb</v>
      </c>
      <c r="D2984" s="5" t="str">
        <f t="shared" si="139"/>
        <v>2025</v>
      </c>
      <c r="E2984" s="3" t="s">
        <v>4724</v>
      </c>
      <c r="F2984" s="3" t="s">
        <v>23</v>
      </c>
      <c r="G2984" s="3" t="s">
        <v>24</v>
      </c>
      <c r="H2984" s="3" t="s">
        <v>13</v>
      </c>
      <c r="I2984" s="3" t="s">
        <v>282</v>
      </c>
      <c r="J2984" s="3" t="s">
        <v>685</v>
      </c>
      <c r="K2984" s="3">
        <v>2</v>
      </c>
      <c r="L2984" s="3">
        <v>31245</v>
      </c>
      <c r="M2984" s="3">
        <f t="shared" si="140"/>
        <v>62490</v>
      </c>
      <c r="N2984" s="6">
        <f>Table2[[#This Row],[revenue]]/Table2[[#This Row],[Order ID]]</f>
        <v>4.8132172841407996</v>
      </c>
      <c r="O2984" s="3" t="str" cm="1">
        <f t="array" ref="O2984">_xlfn.IFS(M2984&lt;=150000,"regular",M2984&lt;=300000,"premium",M2984&lt;=500000,"VIP")</f>
        <v>regular</v>
      </c>
    </row>
    <row r="2985" spans="1:15" x14ac:dyDescent="0.25">
      <c r="A2985" s="3">
        <v>12984</v>
      </c>
      <c r="B2985" s="5">
        <v>45649</v>
      </c>
      <c r="C2985" s="5" t="str">
        <f t="shared" si="138"/>
        <v>Dec</v>
      </c>
      <c r="D2985" s="5" t="str">
        <f t="shared" si="139"/>
        <v>2024</v>
      </c>
      <c r="E2985" s="3" t="s">
        <v>5562</v>
      </c>
      <c r="F2985" s="3" t="s">
        <v>11</v>
      </c>
      <c r="G2985" s="3" t="s">
        <v>61</v>
      </c>
      <c r="H2985" s="3" t="s">
        <v>67</v>
      </c>
      <c r="I2985" s="3" t="s">
        <v>231</v>
      </c>
      <c r="J2985" s="3" t="s">
        <v>5563</v>
      </c>
      <c r="K2985" s="3">
        <v>1</v>
      </c>
      <c r="L2985" s="3">
        <v>9382</v>
      </c>
      <c r="M2985" s="3">
        <f t="shared" si="140"/>
        <v>9382</v>
      </c>
      <c r="N2985" s="6">
        <f>Table2[[#This Row],[revenue]]/Table2[[#This Row],[Order ID]]</f>
        <v>0.72258163894023408</v>
      </c>
      <c r="O2985" s="3" t="str" cm="1">
        <f t="array" ref="O2985">_xlfn.IFS(M2985&lt;=150000,"regular",M2985&lt;=300000,"premium",M2985&lt;=500000,"VIP")</f>
        <v>regular</v>
      </c>
    </row>
    <row r="2986" spans="1:15" x14ac:dyDescent="0.25">
      <c r="A2986" s="3">
        <v>12985</v>
      </c>
      <c r="B2986" s="5">
        <v>45648</v>
      </c>
      <c r="C2986" s="5" t="str">
        <f t="shared" si="138"/>
        <v>Dec</v>
      </c>
      <c r="D2986" s="5" t="str">
        <f t="shared" si="139"/>
        <v>2024</v>
      </c>
      <c r="E2986" s="3" t="s">
        <v>5564</v>
      </c>
      <c r="F2986" s="3" t="s">
        <v>11</v>
      </c>
      <c r="G2986" s="3" t="s">
        <v>61</v>
      </c>
      <c r="H2986" s="3" t="s">
        <v>87</v>
      </c>
      <c r="I2986" s="3" t="s">
        <v>205</v>
      </c>
      <c r="J2986" s="3" t="s">
        <v>5565</v>
      </c>
      <c r="K2986" s="3">
        <v>2</v>
      </c>
      <c r="L2986" s="3">
        <v>77925</v>
      </c>
      <c r="M2986" s="3">
        <f t="shared" si="140"/>
        <v>155850</v>
      </c>
      <c r="N2986" s="6">
        <f>Table2[[#This Row],[revenue]]/Table2[[#This Row],[Order ID]]</f>
        <v>12.002310358105506</v>
      </c>
      <c r="O2986" s="3" t="str" cm="1">
        <f t="array" ref="O2986">_xlfn.IFS(M2986&lt;=150000,"regular",M2986&lt;=300000,"premium",M2986&lt;=500000,"VIP")</f>
        <v>premium</v>
      </c>
    </row>
    <row r="2987" spans="1:15" x14ac:dyDescent="0.25">
      <c r="A2987" s="3">
        <v>12986</v>
      </c>
      <c r="B2987" s="5">
        <v>45219</v>
      </c>
      <c r="C2987" s="5" t="str">
        <f t="shared" si="138"/>
        <v>Oct</v>
      </c>
      <c r="D2987" s="5" t="str">
        <f t="shared" si="139"/>
        <v>2023</v>
      </c>
      <c r="E2987" s="3" t="s">
        <v>5566</v>
      </c>
      <c r="F2987" s="3" t="s">
        <v>33</v>
      </c>
      <c r="G2987" s="3" t="s">
        <v>94</v>
      </c>
      <c r="H2987" s="3" t="s">
        <v>39</v>
      </c>
      <c r="I2987" s="3" t="s">
        <v>117</v>
      </c>
      <c r="J2987" s="3" t="s">
        <v>5567</v>
      </c>
      <c r="K2987" s="3">
        <v>1</v>
      </c>
      <c r="L2987" s="3">
        <v>9490</v>
      </c>
      <c r="M2987" s="3">
        <f t="shared" si="140"/>
        <v>9490</v>
      </c>
      <c r="N2987" s="6">
        <f>Table2[[#This Row],[revenue]]/Table2[[#This Row],[Order ID]]</f>
        <v>0.73078700138610808</v>
      </c>
      <c r="O2987" s="3" t="str" cm="1">
        <f t="array" ref="O2987">_xlfn.IFS(M2987&lt;=150000,"regular",M2987&lt;=300000,"premium",M2987&lt;=500000,"VIP")</f>
        <v>regular</v>
      </c>
    </row>
    <row r="2988" spans="1:15" x14ac:dyDescent="0.25">
      <c r="A2988" s="3">
        <v>12987</v>
      </c>
      <c r="B2988" s="5">
        <v>45762</v>
      </c>
      <c r="C2988" s="5" t="str">
        <f t="shared" si="138"/>
        <v>Apr</v>
      </c>
      <c r="D2988" s="5" t="str">
        <f t="shared" si="139"/>
        <v>2025</v>
      </c>
      <c r="E2988" s="3" t="s">
        <v>5568</v>
      </c>
      <c r="F2988" s="3" t="s">
        <v>17</v>
      </c>
      <c r="G2988" s="3" t="s">
        <v>18</v>
      </c>
      <c r="H2988" s="3" t="s">
        <v>87</v>
      </c>
      <c r="I2988" s="3" t="s">
        <v>147</v>
      </c>
      <c r="J2988" s="3" t="s">
        <v>5569</v>
      </c>
      <c r="K2988" s="3">
        <v>3</v>
      </c>
      <c r="L2988" s="3">
        <v>30925</v>
      </c>
      <c r="M2988" s="3">
        <f t="shared" si="140"/>
        <v>92775</v>
      </c>
      <c r="N2988" s="6">
        <f>Table2[[#This Row],[revenue]]/Table2[[#This Row],[Order ID]]</f>
        <v>7.1436821436821436</v>
      </c>
      <c r="O2988" s="3" t="str" cm="1">
        <f t="array" ref="O2988">_xlfn.IFS(M2988&lt;=150000,"regular",M2988&lt;=300000,"premium",M2988&lt;=500000,"VIP")</f>
        <v>regular</v>
      </c>
    </row>
    <row r="2989" spans="1:15" x14ac:dyDescent="0.25">
      <c r="A2989" s="3">
        <v>12988</v>
      </c>
      <c r="B2989" s="5">
        <v>45611</v>
      </c>
      <c r="C2989" s="5" t="str">
        <f t="shared" si="138"/>
        <v>Nov</v>
      </c>
      <c r="D2989" s="5" t="str">
        <f t="shared" si="139"/>
        <v>2024</v>
      </c>
      <c r="E2989" s="3" t="s">
        <v>5570</v>
      </c>
      <c r="F2989" s="3" t="s">
        <v>33</v>
      </c>
      <c r="G2989" s="3" t="s">
        <v>94</v>
      </c>
      <c r="H2989" s="3" t="s">
        <v>62</v>
      </c>
      <c r="I2989" s="3" t="s">
        <v>142</v>
      </c>
      <c r="J2989" s="3" t="s">
        <v>5571</v>
      </c>
      <c r="K2989" s="3">
        <v>1</v>
      </c>
      <c r="L2989" s="3">
        <v>79574</v>
      </c>
      <c r="M2989" s="3">
        <f t="shared" si="140"/>
        <v>79574</v>
      </c>
      <c r="N2989" s="6">
        <f>Table2[[#This Row],[revenue]]/Table2[[#This Row],[Order ID]]</f>
        <v>6.1267323683400061</v>
      </c>
      <c r="O2989" s="3" t="str" cm="1">
        <f t="array" ref="O2989">_xlfn.IFS(M2989&lt;=150000,"regular",M2989&lt;=300000,"premium",M2989&lt;=500000,"VIP")</f>
        <v>regular</v>
      </c>
    </row>
    <row r="2990" spans="1:15" x14ac:dyDescent="0.25">
      <c r="A2990" s="3">
        <v>12989</v>
      </c>
      <c r="B2990" s="5">
        <v>45307</v>
      </c>
      <c r="C2990" s="5" t="str">
        <f t="shared" si="138"/>
        <v>Jan</v>
      </c>
      <c r="D2990" s="5" t="str">
        <f t="shared" si="139"/>
        <v>2024</v>
      </c>
      <c r="E2990" s="3" t="s">
        <v>5572</v>
      </c>
      <c r="F2990" s="3" t="s">
        <v>23</v>
      </c>
      <c r="G2990" s="3" t="s">
        <v>24</v>
      </c>
      <c r="H2990" s="3" t="s">
        <v>35</v>
      </c>
      <c r="I2990" s="3" t="s">
        <v>179</v>
      </c>
      <c r="J2990" s="3" t="s">
        <v>5573</v>
      </c>
      <c r="K2990" s="3">
        <v>4</v>
      </c>
      <c r="L2990" s="3">
        <v>5233</v>
      </c>
      <c r="M2990" s="3">
        <f t="shared" si="140"/>
        <v>20932</v>
      </c>
      <c r="N2990" s="6">
        <f>Table2[[#This Row],[revenue]]/Table2[[#This Row],[Order ID]]</f>
        <v>1.6115174378320116</v>
      </c>
      <c r="O2990" s="3" t="str" cm="1">
        <f t="array" ref="O2990">_xlfn.IFS(M2990&lt;=150000,"regular",M2990&lt;=300000,"premium",M2990&lt;=500000,"VIP")</f>
        <v>regular</v>
      </c>
    </row>
    <row r="2991" spans="1:15" x14ac:dyDescent="0.25">
      <c r="A2991" s="3">
        <v>12990</v>
      </c>
      <c r="B2991" s="5">
        <v>45539</v>
      </c>
      <c r="C2991" s="5" t="str">
        <f t="shared" si="138"/>
        <v>Sep</v>
      </c>
      <c r="D2991" s="5" t="str">
        <f t="shared" si="139"/>
        <v>2024</v>
      </c>
      <c r="E2991" s="3" t="s">
        <v>5574</v>
      </c>
      <c r="F2991" s="3" t="s">
        <v>33</v>
      </c>
      <c r="G2991" s="3" t="s">
        <v>55</v>
      </c>
      <c r="H2991" s="3" t="s">
        <v>39</v>
      </c>
      <c r="I2991" s="3" t="s">
        <v>132</v>
      </c>
      <c r="J2991" s="3" t="s">
        <v>2625</v>
      </c>
      <c r="K2991" s="3">
        <v>2</v>
      </c>
      <c r="L2991" s="3">
        <v>50534</v>
      </c>
      <c r="M2991" s="3">
        <f t="shared" si="140"/>
        <v>101068</v>
      </c>
      <c r="N2991" s="6">
        <f>Table2[[#This Row],[revenue]]/Table2[[#This Row],[Order ID]]</f>
        <v>7.7804464973056193</v>
      </c>
      <c r="O2991" s="3" t="str" cm="1">
        <f t="array" ref="O2991">_xlfn.IFS(M2991&lt;=150000,"regular",M2991&lt;=300000,"premium",M2991&lt;=500000,"VIP")</f>
        <v>regular</v>
      </c>
    </row>
    <row r="2992" spans="1:15" x14ac:dyDescent="0.25">
      <c r="A2992" s="3">
        <v>12991</v>
      </c>
      <c r="B2992" s="5">
        <v>45367</v>
      </c>
      <c r="C2992" s="5" t="str">
        <f t="shared" si="138"/>
        <v>Mar</v>
      </c>
      <c r="D2992" s="5" t="str">
        <f t="shared" si="139"/>
        <v>2024</v>
      </c>
      <c r="E2992" s="3" t="s">
        <v>5575</v>
      </c>
      <c r="F2992" s="3" t="s">
        <v>17</v>
      </c>
      <c r="G2992" s="3" t="s">
        <v>18</v>
      </c>
      <c r="H2992" s="3" t="s">
        <v>39</v>
      </c>
      <c r="I2992" s="3" t="s">
        <v>117</v>
      </c>
      <c r="J2992" s="3" t="s">
        <v>5576</v>
      </c>
      <c r="K2992" s="3">
        <v>1</v>
      </c>
      <c r="L2992" s="3">
        <v>79891</v>
      </c>
      <c r="M2992" s="3">
        <f t="shared" si="140"/>
        <v>79891</v>
      </c>
      <c r="N2992" s="6">
        <f>Table2[[#This Row],[revenue]]/Table2[[#This Row],[Order ID]]</f>
        <v>6.1497190362558696</v>
      </c>
      <c r="O2992" s="3" t="str" cm="1">
        <f t="array" ref="O2992">_xlfn.IFS(M2992&lt;=150000,"regular",M2992&lt;=300000,"premium",M2992&lt;=500000,"VIP")</f>
        <v>regular</v>
      </c>
    </row>
    <row r="2993" spans="1:15" x14ac:dyDescent="0.25">
      <c r="A2993" s="3">
        <v>12992</v>
      </c>
      <c r="B2993" s="5">
        <v>45858</v>
      </c>
      <c r="C2993" s="5" t="str">
        <f t="shared" si="138"/>
        <v>Jul</v>
      </c>
      <c r="D2993" s="5" t="str">
        <f t="shared" si="139"/>
        <v>2025</v>
      </c>
      <c r="E2993" s="3" t="s">
        <v>5577</v>
      </c>
      <c r="F2993" s="3" t="s">
        <v>23</v>
      </c>
      <c r="G2993" s="3" t="s">
        <v>24</v>
      </c>
      <c r="H2993" s="3" t="s">
        <v>13</v>
      </c>
      <c r="I2993" s="3" t="s">
        <v>14</v>
      </c>
      <c r="J2993" s="3" t="s">
        <v>5578</v>
      </c>
      <c r="K2993" s="3">
        <v>2</v>
      </c>
      <c r="L2993" s="3">
        <v>20984</v>
      </c>
      <c r="M2993" s="3">
        <f t="shared" si="140"/>
        <v>41968</v>
      </c>
      <c r="N2993" s="6">
        <f>Table2[[#This Row],[revenue]]/Table2[[#This Row],[Order ID]]</f>
        <v>3.2302955665024631</v>
      </c>
      <c r="O2993" s="3" t="str" cm="1">
        <f t="array" ref="O2993">_xlfn.IFS(M2993&lt;=150000,"regular",M2993&lt;=300000,"premium",M2993&lt;=500000,"VIP")</f>
        <v>regular</v>
      </c>
    </row>
    <row r="2994" spans="1:15" x14ac:dyDescent="0.25">
      <c r="A2994" s="3">
        <v>12993</v>
      </c>
      <c r="B2994" s="5">
        <v>45384</v>
      </c>
      <c r="C2994" s="5" t="str">
        <f t="shared" si="138"/>
        <v>Apr</v>
      </c>
      <c r="D2994" s="5" t="str">
        <f t="shared" si="139"/>
        <v>2024</v>
      </c>
      <c r="E2994" s="3" t="s">
        <v>5579</v>
      </c>
      <c r="F2994" s="3" t="s">
        <v>17</v>
      </c>
      <c r="G2994" s="3" t="s">
        <v>47</v>
      </c>
      <c r="H2994" s="3" t="s">
        <v>35</v>
      </c>
      <c r="I2994" s="3" t="s">
        <v>437</v>
      </c>
      <c r="J2994" s="3" t="s">
        <v>3201</v>
      </c>
      <c r="K2994" s="3">
        <v>2</v>
      </c>
      <c r="L2994" s="3">
        <v>51569</v>
      </c>
      <c r="M2994" s="3">
        <f t="shared" si="140"/>
        <v>103138</v>
      </c>
      <c r="N2994" s="6">
        <f>Table2[[#This Row],[revenue]]/Table2[[#This Row],[Order ID]]</f>
        <v>7.9379665973985993</v>
      </c>
      <c r="O2994" s="3" t="str" cm="1">
        <f t="array" ref="O2994">_xlfn.IFS(M2994&lt;=150000,"regular",M2994&lt;=300000,"premium",M2994&lt;=500000,"VIP")</f>
        <v>regular</v>
      </c>
    </row>
    <row r="2995" spans="1:15" x14ac:dyDescent="0.25">
      <c r="A2995" s="3">
        <v>12994</v>
      </c>
      <c r="B2995" s="5">
        <v>45293</v>
      </c>
      <c r="C2995" s="5" t="str">
        <f t="shared" si="138"/>
        <v>Jan</v>
      </c>
      <c r="D2995" s="5" t="str">
        <f t="shared" si="139"/>
        <v>2024</v>
      </c>
      <c r="E2995" s="3" t="s">
        <v>5580</v>
      </c>
      <c r="F2995" s="3" t="s">
        <v>11</v>
      </c>
      <c r="G2995" s="3" t="s">
        <v>84</v>
      </c>
      <c r="H2995" s="3" t="s">
        <v>77</v>
      </c>
      <c r="I2995" s="3" t="s">
        <v>287</v>
      </c>
      <c r="J2995" s="3" t="s">
        <v>4331</v>
      </c>
      <c r="K2995" s="3">
        <v>1</v>
      </c>
      <c r="L2995" s="3">
        <v>46498</v>
      </c>
      <c r="M2995" s="3">
        <f t="shared" si="140"/>
        <v>46498</v>
      </c>
      <c r="N2995" s="6">
        <f>Table2[[#This Row],[revenue]]/Table2[[#This Row],[Order ID]]</f>
        <v>3.5784208096044328</v>
      </c>
      <c r="O2995" s="3" t="str" cm="1">
        <f t="array" ref="O2995">_xlfn.IFS(M2995&lt;=150000,"regular",M2995&lt;=300000,"premium",M2995&lt;=500000,"VIP")</f>
        <v>regular</v>
      </c>
    </row>
    <row r="2996" spans="1:15" x14ac:dyDescent="0.25">
      <c r="A2996" s="3">
        <v>12995</v>
      </c>
      <c r="B2996" s="5">
        <v>45380</v>
      </c>
      <c r="C2996" s="5" t="str">
        <f t="shared" si="138"/>
        <v>Mar</v>
      </c>
      <c r="D2996" s="5" t="str">
        <f t="shared" si="139"/>
        <v>2024</v>
      </c>
      <c r="E2996" s="3" t="s">
        <v>4849</v>
      </c>
      <c r="F2996" s="3" t="s">
        <v>23</v>
      </c>
      <c r="G2996" s="3" t="s">
        <v>24</v>
      </c>
      <c r="H2996" s="3" t="s">
        <v>13</v>
      </c>
      <c r="I2996" s="3" t="s">
        <v>91</v>
      </c>
      <c r="J2996" s="3" t="s">
        <v>5581</v>
      </c>
      <c r="K2996" s="3">
        <v>5</v>
      </c>
      <c r="L2996" s="3">
        <v>3048</v>
      </c>
      <c r="M2996" s="3">
        <f t="shared" si="140"/>
        <v>15240</v>
      </c>
      <c r="N2996" s="6">
        <f>Table2[[#This Row],[revenue]]/Table2[[#This Row],[Order ID]]</f>
        <v>1.1727587533666795</v>
      </c>
      <c r="O2996" s="3" t="str" cm="1">
        <f t="array" ref="O2996">_xlfn.IFS(M2996&lt;=150000,"regular",M2996&lt;=300000,"premium",M2996&lt;=500000,"VIP")</f>
        <v>regular</v>
      </c>
    </row>
    <row r="2997" spans="1:15" x14ac:dyDescent="0.25">
      <c r="A2997" s="3">
        <v>12996</v>
      </c>
      <c r="B2997" s="5">
        <v>45458</v>
      </c>
      <c r="C2997" s="5" t="str">
        <f t="shared" si="138"/>
        <v>Jun</v>
      </c>
      <c r="D2997" s="5" t="str">
        <f t="shared" si="139"/>
        <v>2024</v>
      </c>
      <c r="E2997" s="3" t="s">
        <v>5582</v>
      </c>
      <c r="F2997" s="3" t="s">
        <v>33</v>
      </c>
      <c r="G2997" s="3" t="s">
        <v>34</v>
      </c>
      <c r="H2997" s="3" t="s">
        <v>62</v>
      </c>
      <c r="I2997" s="3" t="s">
        <v>114</v>
      </c>
      <c r="J2997" s="3" t="s">
        <v>5583</v>
      </c>
      <c r="K2997" s="3">
        <v>2</v>
      </c>
      <c r="L2997" s="3">
        <v>9157</v>
      </c>
      <c r="M2997" s="3">
        <f t="shared" si="140"/>
        <v>18314</v>
      </c>
      <c r="N2997" s="6">
        <f>Table2[[#This Row],[revenue]]/Table2[[#This Row],[Order ID]]</f>
        <v>1.4092028316405047</v>
      </c>
      <c r="O2997" s="3" t="str" cm="1">
        <f t="array" ref="O2997">_xlfn.IFS(M2997&lt;=150000,"regular",M2997&lt;=300000,"premium",M2997&lt;=500000,"VIP")</f>
        <v>regular</v>
      </c>
    </row>
    <row r="2998" spans="1:15" x14ac:dyDescent="0.25">
      <c r="A2998" s="3">
        <v>12997</v>
      </c>
      <c r="B2998" s="5">
        <v>45404</v>
      </c>
      <c r="C2998" s="5" t="str">
        <f t="shared" si="138"/>
        <v>Apr</v>
      </c>
      <c r="D2998" s="5" t="str">
        <f t="shared" si="139"/>
        <v>2024</v>
      </c>
      <c r="E2998" s="3" t="s">
        <v>5584</v>
      </c>
      <c r="F2998" s="3" t="s">
        <v>33</v>
      </c>
      <c r="G2998" s="3" t="s">
        <v>101</v>
      </c>
      <c r="H2998" s="3" t="s">
        <v>62</v>
      </c>
      <c r="I2998" s="3" t="s">
        <v>142</v>
      </c>
      <c r="J2998" s="3" t="s">
        <v>143</v>
      </c>
      <c r="K2998" s="3">
        <v>3</v>
      </c>
      <c r="L2998" s="3">
        <v>264</v>
      </c>
      <c r="M2998" s="3">
        <f t="shared" si="140"/>
        <v>792</v>
      </c>
      <c r="N2998" s="6">
        <f>Table2[[#This Row],[revenue]]/Table2[[#This Row],[Order ID]]</f>
        <v>6.0937139339847658E-2</v>
      </c>
      <c r="O2998" s="3" t="str" cm="1">
        <f t="array" ref="O2998">_xlfn.IFS(M2998&lt;=150000,"regular",M2998&lt;=300000,"premium",M2998&lt;=500000,"VIP")</f>
        <v>regular</v>
      </c>
    </row>
    <row r="2999" spans="1:15" x14ac:dyDescent="0.25">
      <c r="A2999" s="3">
        <v>12998</v>
      </c>
      <c r="B2999" s="5">
        <v>45648</v>
      </c>
      <c r="C2999" s="5" t="str">
        <f t="shared" si="138"/>
        <v>Dec</v>
      </c>
      <c r="D2999" s="5" t="str">
        <f t="shared" si="139"/>
        <v>2024</v>
      </c>
      <c r="E2999" s="3" t="s">
        <v>5585</v>
      </c>
      <c r="F2999" s="3" t="s">
        <v>23</v>
      </c>
      <c r="G2999" s="3" t="s">
        <v>76</v>
      </c>
      <c r="H2999" s="3" t="s">
        <v>77</v>
      </c>
      <c r="I2999" s="3" t="s">
        <v>109</v>
      </c>
      <c r="J2999" s="3" t="s">
        <v>5586</v>
      </c>
      <c r="K2999" s="3">
        <v>2</v>
      </c>
      <c r="L2999" s="3">
        <v>39922</v>
      </c>
      <c r="M2999" s="3">
        <f t="shared" si="140"/>
        <v>79844</v>
      </c>
      <c r="N2999" s="6">
        <f>Table2[[#This Row],[revenue]]/Table2[[#This Row],[Order ID]]</f>
        <v>6.1427911986459458</v>
      </c>
      <c r="O2999" s="3" t="str" cm="1">
        <f t="array" ref="O2999">_xlfn.IFS(M2999&lt;=150000,"regular",M2999&lt;=300000,"premium",M2999&lt;=500000,"VIP")</f>
        <v>regular</v>
      </c>
    </row>
    <row r="3000" spans="1:15" x14ac:dyDescent="0.25">
      <c r="A3000" s="3">
        <v>12999</v>
      </c>
      <c r="B3000" s="5">
        <v>45634</v>
      </c>
      <c r="C3000" s="5" t="str">
        <f t="shared" si="138"/>
        <v>Dec</v>
      </c>
      <c r="D3000" s="5" t="str">
        <f t="shared" si="139"/>
        <v>2024</v>
      </c>
      <c r="E3000" s="3" t="s">
        <v>5587</v>
      </c>
      <c r="F3000" s="3" t="s">
        <v>11</v>
      </c>
      <c r="G3000" s="3" t="s">
        <v>84</v>
      </c>
      <c r="H3000" s="3" t="s">
        <v>62</v>
      </c>
      <c r="I3000" s="3" t="s">
        <v>508</v>
      </c>
      <c r="J3000" s="3" t="s">
        <v>5588</v>
      </c>
      <c r="K3000" s="3">
        <v>4</v>
      </c>
      <c r="L3000" s="3">
        <v>60118</v>
      </c>
      <c r="M3000" s="3">
        <f t="shared" si="140"/>
        <v>240472</v>
      </c>
      <c r="N3000" s="6">
        <f>Table2[[#This Row],[revenue]]/Table2[[#This Row],[Order ID]]</f>
        <v>18.499269174551888</v>
      </c>
      <c r="O3000" s="3" t="str" cm="1">
        <f t="array" ref="O3000">_xlfn.IFS(M3000&lt;=150000,"regular",M3000&lt;=300000,"premium",M3000&lt;=500000,"VIP")</f>
        <v>premium</v>
      </c>
    </row>
    <row r="3001" spans="1:15" x14ac:dyDescent="0.25">
      <c r="A3001" s="3">
        <v>13000</v>
      </c>
      <c r="B3001" s="5">
        <v>45417</v>
      </c>
      <c r="C3001" s="5" t="str">
        <f t="shared" si="138"/>
        <v>May</v>
      </c>
      <c r="D3001" s="5" t="str">
        <f t="shared" si="139"/>
        <v>2024</v>
      </c>
      <c r="E3001" s="3" t="s">
        <v>5589</v>
      </c>
      <c r="F3001" s="3" t="s">
        <v>33</v>
      </c>
      <c r="G3001" s="3" t="s">
        <v>55</v>
      </c>
      <c r="H3001" s="3" t="s">
        <v>67</v>
      </c>
      <c r="I3001" s="3" t="s">
        <v>68</v>
      </c>
      <c r="J3001" s="3" t="s">
        <v>1105</v>
      </c>
      <c r="K3001" s="3">
        <v>1</v>
      </c>
      <c r="L3001" s="3">
        <v>42595</v>
      </c>
      <c r="M3001" s="3">
        <f t="shared" si="140"/>
        <v>42595</v>
      </c>
      <c r="N3001" s="6">
        <f>Table2[[#This Row],[revenue]]/Table2[[#This Row],[Order ID]]</f>
        <v>3.2765384615384616</v>
      </c>
      <c r="O3001" s="3" t="str" cm="1">
        <f t="array" ref="O3001">_xlfn.IFS(M3001&lt;=150000,"regular",M3001&lt;=300000,"premium",M3001&lt;=500000,"VIP")</f>
        <v>regular</v>
      </c>
    </row>
    <row r="3002" spans="1:15" x14ac:dyDescent="0.25">
      <c r="A3002" s="3">
        <v>13001</v>
      </c>
      <c r="B3002" s="5">
        <v>45384</v>
      </c>
      <c r="C3002" s="5" t="str">
        <f t="shared" si="138"/>
        <v>Apr</v>
      </c>
      <c r="D3002" s="5" t="str">
        <f t="shared" si="139"/>
        <v>2024</v>
      </c>
      <c r="E3002" s="3" t="s">
        <v>5590</v>
      </c>
      <c r="F3002" s="3" t="s">
        <v>23</v>
      </c>
      <c r="G3002" s="3" t="s">
        <v>29</v>
      </c>
      <c r="H3002" s="3" t="s">
        <v>77</v>
      </c>
      <c r="I3002" s="3" t="s">
        <v>78</v>
      </c>
      <c r="J3002" s="3" t="s">
        <v>5301</v>
      </c>
      <c r="K3002" s="3">
        <v>1</v>
      </c>
      <c r="L3002" s="3">
        <v>41520</v>
      </c>
      <c r="M3002" s="3">
        <f t="shared" si="140"/>
        <v>41520</v>
      </c>
      <c r="N3002" s="6">
        <f>Table2[[#This Row],[revenue]]/Table2[[#This Row],[Order ID]]</f>
        <v>3.1936004922698253</v>
      </c>
      <c r="O3002" s="3" t="str" cm="1">
        <f t="array" ref="O3002">_xlfn.IFS(M3002&lt;=150000,"regular",M3002&lt;=300000,"premium",M3002&lt;=500000,"VIP")</f>
        <v>regular</v>
      </c>
    </row>
    <row r="3003" spans="1:15" x14ac:dyDescent="0.25">
      <c r="A3003" s="3">
        <v>13002</v>
      </c>
      <c r="B3003" s="5">
        <v>45283</v>
      </c>
      <c r="C3003" s="5" t="str">
        <f t="shared" si="138"/>
        <v>Dec</v>
      </c>
      <c r="D3003" s="5" t="str">
        <f t="shared" si="139"/>
        <v>2023</v>
      </c>
      <c r="E3003" s="3" t="s">
        <v>5591</v>
      </c>
      <c r="F3003" s="3" t="s">
        <v>11</v>
      </c>
      <c r="G3003" s="3" t="s">
        <v>61</v>
      </c>
      <c r="H3003" s="3" t="s">
        <v>13</v>
      </c>
      <c r="I3003" s="3" t="s">
        <v>14</v>
      </c>
      <c r="J3003" s="3" t="s">
        <v>5592</v>
      </c>
      <c r="K3003" s="3">
        <v>1</v>
      </c>
      <c r="L3003" s="3">
        <v>49849</v>
      </c>
      <c r="M3003" s="3">
        <f t="shared" si="140"/>
        <v>49849</v>
      </c>
      <c r="N3003" s="6">
        <f>Table2[[#This Row],[revenue]]/Table2[[#This Row],[Order ID]]</f>
        <v>3.833948623288725</v>
      </c>
      <c r="O3003" s="3" t="str" cm="1">
        <f t="array" ref="O3003">_xlfn.IFS(M3003&lt;=150000,"regular",M3003&lt;=300000,"premium",M3003&lt;=500000,"VIP")</f>
        <v>regular</v>
      </c>
    </row>
    <row r="3004" spans="1:15" x14ac:dyDescent="0.25">
      <c r="A3004" s="3">
        <v>13003</v>
      </c>
      <c r="B3004" s="5">
        <v>45917</v>
      </c>
      <c r="C3004" s="5" t="str">
        <f t="shared" si="138"/>
        <v>Sep</v>
      </c>
      <c r="D3004" s="5" t="str">
        <f t="shared" si="139"/>
        <v>2025</v>
      </c>
      <c r="E3004" s="3" t="s">
        <v>5593</v>
      </c>
      <c r="F3004" s="3" t="s">
        <v>23</v>
      </c>
      <c r="G3004" s="3" t="s">
        <v>29</v>
      </c>
      <c r="H3004" s="3" t="s">
        <v>120</v>
      </c>
      <c r="I3004" s="3" t="s">
        <v>155</v>
      </c>
      <c r="J3004" s="3" t="s">
        <v>2961</v>
      </c>
      <c r="K3004" s="3">
        <v>2</v>
      </c>
      <c r="L3004" s="3">
        <v>33608</v>
      </c>
      <c r="M3004" s="3">
        <f t="shared" si="140"/>
        <v>67216</v>
      </c>
      <c r="N3004" s="6">
        <f>Table2[[#This Row],[revenue]]/Table2[[#This Row],[Order ID]]</f>
        <v>5.1692686303160809</v>
      </c>
      <c r="O3004" s="3" t="str" cm="1">
        <f t="array" ref="O3004">_xlfn.IFS(M3004&lt;=150000,"regular",M3004&lt;=300000,"premium",M3004&lt;=500000,"VIP")</f>
        <v>regular</v>
      </c>
    </row>
    <row r="3005" spans="1:15" x14ac:dyDescent="0.25">
      <c r="A3005" s="3">
        <v>13004</v>
      </c>
      <c r="B3005" s="5">
        <v>45723</v>
      </c>
      <c r="C3005" s="5" t="str">
        <f t="shared" si="138"/>
        <v>Mar</v>
      </c>
      <c r="D3005" s="5" t="str">
        <f t="shared" si="139"/>
        <v>2025</v>
      </c>
      <c r="E3005" s="3" t="s">
        <v>5594</v>
      </c>
      <c r="F3005" s="3" t="s">
        <v>23</v>
      </c>
      <c r="G3005" s="3" t="s">
        <v>24</v>
      </c>
      <c r="H3005" s="3" t="s">
        <v>39</v>
      </c>
      <c r="I3005" s="3" t="s">
        <v>200</v>
      </c>
      <c r="J3005" s="3" t="s">
        <v>5595</v>
      </c>
      <c r="K3005" s="3">
        <v>1</v>
      </c>
      <c r="L3005" s="3">
        <v>54176</v>
      </c>
      <c r="M3005" s="3">
        <f t="shared" si="140"/>
        <v>54176</v>
      </c>
      <c r="N3005" s="6">
        <f>Table2[[#This Row],[revenue]]/Table2[[#This Row],[Order ID]]</f>
        <v>4.1661027376191937</v>
      </c>
      <c r="O3005" s="3" t="str" cm="1">
        <f t="array" ref="O3005">_xlfn.IFS(M3005&lt;=150000,"regular",M3005&lt;=300000,"premium",M3005&lt;=500000,"VIP")</f>
        <v>regular</v>
      </c>
    </row>
    <row r="3006" spans="1:15" x14ac:dyDescent="0.25">
      <c r="A3006" s="3">
        <v>13005</v>
      </c>
      <c r="B3006" s="5">
        <v>45495</v>
      </c>
      <c r="C3006" s="5" t="str">
        <f t="shared" si="138"/>
        <v>Jul</v>
      </c>
      <c r="D3006" s="5" t="str">
        <f t="shared" si="139"/>
        <v>2024</v>
      </c>
      <c r="E3006" s="3" t="s">
        <v>5596</v>
      </c>
      <c r="F3006" s="3" t="s">
        <v>11</v>
      </c>
      <c r="G3006" s="3" t="s">
        <v>84</v>
      </c>
      <c r="H3006" s="3" t="s">
        <v>39</v>
      </c>
      <c r="I3006" s="3" t="s">
        <v>192</v>
      </c>
      <c r="J3006" s="3" t="s">
        <v>4482</v>
      </c>
      <c r="K3006" s="3">
        <v>4</v>
      </c>
      <c r="L3006" s="3">
        <v>46580</v>
      </c>
      <c r="M3006" s="3">
        <f t="shared" si="140"/>
        <v>186320</v>
      </c>
      <c r="N3006" s="6">
        <f>Table2[[#This Row],[revenue]]/Table2[[#This Row],[Order ID]]</f>
        <v>14.326797385620916</v>
      </c>
      <c r="O3006" s="3" t="str" cm="1">
        <f t="array" ref="O3006">_xlfn.IFS(M3006&lt;=150000,"regular",M3006&lt;=300000,"premium",M3006&lt;=500000,"VIP")</f>
        <v>premium</v>
      </c>
    </row>
    <row r="3007" spans="1:15" x14ac:dyDescent="0.25">
      <c r="A3007" s="3">
        <v>13006</v>
      </c>
      <c r="B3007" s="5">
        <v>45820</v>
      </c>
      <c r="C3007" s="5" t="str">
        <f t="shared" si="138"/>
        <v>Jun</v>
      </c>
      <c r="D3007" s="5" t="str">
        <f t="shared" si="139"/>
        <v>2025</v>
      </c>
      <c r="E3007" s="3" t="s">
        <v>5597</v>
      </c>
      <c r="F3007" s="3" t="s">
        <v>11</v>
      </c>
      <c r="G3007" s="3" t="s">
        <v>165</v>
      </c>
      <c r="H3007" s="3" t="s">
        <v>67</v>
      </c>
      <c r="I3007" s="3" t="s">
        <v>195</v>
      </c>
      <c r="J3007" s="3" t="s">
        <v>5524</v>
      </c>
      <c r="K3007" s="3">
        <v>2</v>
      </c>
      <c r="L3007" s="3">
        <v>66721</v>
      </c>
      <c r="M3007" s="3">
        <f t="shared" si="140"/>
        <v>133442</v>
      </c>
      <c r="N3007" s="6">
        <f>Table2[[#This Row],[revenue]]/Table2[[#This Row],[Order ID]]</f>
        <v>10.260033830539751</v>
      </c>
      <c r="O3007" s="3" t="str" cm="1">
        <f t="array" ref="O3007">_xlfn.IFS(M3007&lt;=150000,"regular",M3007&lt;=300000,"premium",M3007&lt;=500000,"VIP")</f>
        <v>regular</v>
      </c>
    </row>
    <row r="3008" spans="1:15" x14ac:dyDescent="0.25">
      <c r="A3008" s="3">
        <v>13007</v>
      </c>
      <c r="B3008" s="5">
        <v>45597</v>
      </c>
      <c r="C3008" s="5" t="str">
        <f t="shared" si="138"/>
        <v>Nov</v>
      </c>
      <c r="D3008" s="5" t="str">
        <f t="shared" si="139"/>
        <v>2024</v>
      </c>
      <c r="E3008" s="3" t="s">
        <v>5598</v>
      </c>
      <c r="F3008" s="3" t="s">
        <v>17</v>
      </c>
      <c r="G3008" s="3" t="s">
        <v>158</v>
      </c>
      <c r="H3008" s="3" t="s">
        <v>19</v>
      </c>
      <c r="I3008" s="3" t="s">
        <v>98</v>
      </c>
      <c r="J3008" s="3" t="s">
        <v>5599</v>
      </c>
      <c r="K3008" s="3">
        <v>5</v>
      </c>
      <c r="L3008" s="3">
        <v>4578</v>
      </c>
      <c r="M3008" s="3">
        <f t="shared" si="140"/>
        <v>22890</v>
      </c>
      <c r="N3008" s="6">
        <f>Table2[[#This Row],[revenue]]/Table2[[#This Row],[Order ID]]</f>
        <v>1.7598216345044975</v>
      </c>
      <c r="O3008" s="3" t="str" cm="1">
        <f t="array" ref="O3008">_xlfn.IFS(M3008&lt;=150000,"regular",M3008&lt;=300000,"premium",M3008&lt;=500000,"VIP")</f>
        <v>regular</v>
      </c>
    </row>
    <row r="3009" spans="1:15" x14ac:dyDescent="0.25">
      <c r="A3009" s="3">
        <v>13008</v>
      </c>
      <c r="B3009" s="5">
        <v>45821</v>
      </c>
      <c r="C3009" s="5" t="str">
        <f t="shared" si="138"/>
        <v>Jun</v>
      </c>
      <c r="D3009" s="5" t="str">
        <f t="shared" si="139"/>
        <v>2025</v>
      </c>
      <c r="E3009" s="3" t="s">
        <v>5600</v>
      </c>
      <c r="F3009" s="3" t="s">
        <v>11</v>
      </c>
      <c r="G3009" s="3" t="s">
        <v>61</v>
      </c>
      <c r="H3009" s="3" t="s">
        <v>25</v>
      </c>
      <c r="I3009" s="3" t="s">
        <v>58</v>
      </c>
      <c r="J3009" s="3" t="s">
        <v>5601</v>
      </c>
      <c r="K3009" s="3">
        <v>2</v>
      </c>
      <c r="L3009" s="3">
        <v>8544</v>
      </c>
      <c r="M3009" s="3">
        <f t="shared" si="140"/>
        <v>17088</v>
      </c>
      <c r="N3009" s="6">
        <f>Table2[[#This Row],[revenue]]/Table2[[#This Row],[Order ID]]</f>
        <v>1.3136531365313653</v>
      </c>
      <c r="O3009" s="3" t="str" cm="1">
        <f t="array" ref="O3009">_xlfn.IFS(M3009&lt;=150000,"regular",M3009&lt;=300000,"premium",M3009&lt;=500000,"VIP")</f>
        <v>regular</v>
      </c>
    </row>
    <row r="3010" spans="1:15" x14ac:dyDescent="0.25">
      <c r="A3010" s="3">
        <v>13009</v>
      </c>
      <c r="B3010" s="5">
        <v>45758</v>
      </c>
      <c r="C3010" s="5" t="str">
        <f t="shared" si="138"/>
        <v>Apr</v>
      </c>
      <c r="D3010" s="5" t="str">
        <f t="shared" si="139"/>
        <v>2025</v>
      </c>
      <c r="E3010" s="3" t="s">
        <v>5602</v>
      </c>
      <c r="F3010" s="3" t="s">
        <v>33</v>
      </c>
      <c r="G3010" s="3" t="s">
        <v>94</v>
      </c>
      <c r="H3010" s="3" t="s">
        <v>87</v>
      </c>
      <c r="I3010" s="3" t="s">
        <v>205</v>
      </c>
      <c r="J3010" s="3" t="s">
        <v>874</v>
      </c>
      <c r="K3010" s="3">
        <v>1</v>
      </c>
      <c r="L3010" s="3">
        <v>3203</v>
      </c>
      <c r="M3010" s="3">
        <f t="shared" si="140"/>
        <v>3203</v>
      </c>
      <c r="N3010" s="6">
        <f>Table2[[#This Row],[revenue]]/Table2[[#This Row],[Order ID]]</f>
        <v>0.24621415942808825</v>
      </c>
      <c r="O3010" s="3" t="str" cm="1">
        <f t="array" ref="O3010">_xlfn.IFS(M3010&lt;=150000,"regular",M3010&lt;=300000,"premium",M3010&lt;=500000,"VIP")</f>
        <v>regular</v>
      </c>
    </row>
    <row r="3011" spans="1:15" x14ac:dyDescent="0.25">
      <c r="A3011" s="3">
        <v>13010</v>
      </c>
      <c r="B3011" s="5">
        <v>45446</v>
      </c>
      <c r="C3011" s="5" t="str">
        <f t="shared" ref="C3011:C3074" si="141">TEXT(B3011,"mmm")</f>
        <v>Jun</v>
      </c>
      <c r="D3011" s="5" t="str">
        <f t="shared" ref="D3011:D3074" si="142">TEXT(B3011,"yyyy")</f>
        <v>2024</v>
      </c>
      <c r="E3011" s="3" t="s">
        <v>5603</v>
      </c>
      <c r="F3011" s="3" t="s">
        <v>23</v>
      </c>
      <c r="G3011" s="3" t="s">
        <v>105</v>
      </c>
      <c r="H3011" s="3" t="s">
        <v>87</v>
      </c>
      <c r="I3011" s="3" t="s">
        <v>205</v>
      </c>
      <c r="J3011" s="3" t="s">
        <v>5604</v>
      </c>
      <c r="K3011" s="3">
        <v>1</v>
      </c>
      <c r="L3011" s="3">
        <v>25701</v>
      </c>
      <c r="M3011" s="3">
        <f t="shared" ref="M3011:M3074" si="143">K3011*L3011</f>
        <v>25701</v>
      </c>
      <c r="N3011" s="6">
        <f>Table2[[#This Row],[revenue]]/Table2[[#This Row],[Order ID]]</f>
        <v>1.9754803996925443</v>
      </c>
      <c r="O3011" s="3" t="str" cm="1">
        <f t="array" ref="O3011">_xlfn.IFS(M3011&lt;=150000,"regular",M3011&lt;=300000,"premium",M3011&lt;=500000,"VIP")</f>
        <v>regular</v>
      </c>
    </row>
    <row r="3012" spans="1:15" x14ac:dyDescent="0.25">
      <c r="A3012" s="3">
        <v>13011</v>
      </c>
      <c r="B3012" s="5">
        <v>45557</v>
      </c>
      <c r="C3012" s="5" t="str">
        <f t="shared" si="141"/>
        <v>Sep</v>
      </c>
      <c r="D3012" s="5" t="str">
        <f t="shared" si="142"/>
        <v>2024</v>
      </c>
      <c r="E3012" s="3" t="s">
        <v>5605</v>
      </c>
      <c r="F3012" s="3" t="s">
        <v>23</v>
      </c>
      <c r="G3012" s="3" t="s">
        <v>29</v>
      </c>
      <c r="H3012" s="3" t="s">
        <v>19</v>
      </c>
      <c r="I3012" s="3" t="s">
        <v>124</v>
      </c>
      <c r="J3012" s="3" t="s">
        <v>5606</v>
      </c>
      <c r="K3012" s="3">
        <v>2</v>
      </c>
      <c r="L3012" s="3">
        <v>55582</v>
      </c>
      <c r="M3012" s="3">
        <f t="shared" si="143"/>
        <v>111164</v>
      </c>
      <c r="N3012" s="6">
        <f>Table2[[#This Row],[revenue]]/Table2[[#This Row],[Order ID]]</f>
        <v>8.5438475136423033</v>
      </c>
      <c r="O3012" s="3" t="str" cm="1">
        <f t="array" ref="O3012">_xlfn.IFS(M3012&lt;=150000,"regular",M3012&lt;=300000,"premium",M3012&lt;=500000,"VIP")</f>
        <v>regular</v>
      </c>
    </row>
    <row r="3013" spans="1:15" x14ac:dyDescent="0.25">
      <c r="A3013" s="3">
        <v>13012</v>
      </c>
      <c r="B3013" s="5">
        <v>45494</v>
      </c>
      <c r="C3013" s="5" t="str">
        <f t="shared" si="141"/>
        <v>Jul</v>
      </c>
      <c r="D3013" s="5" t="str">
        <f t="shared" si="142"/>
        <v>2024</v>
      </c>
      <c r="E3013" s="3" t="s">
        <v>5607</v>
      </c>
      <c r="F3013" s="3" t="s">
        <v>23</v>
      </c>
      <c r="G3013" s="3" t="s">
        <v>29</v>
      </c>
      <c r="H3013" s="3" t="s">
        <v>25</v>
      </c>
      <c r="I3013" s="3" t="s">
        <v>95</v>
      </c>
      <c r="J3013" s="3" t="s">
        <v>5608</v>
      </c>
      <c r="K3013" s="3">
        <v>2</v>
      </c>
      <c r="L3013" s="3">
        <v>66808</v>
      </c>
      <c r="M3013" s="3">
        <f t="shared" si="143"/>
        <v>133616</v>
      </c>
      <c r="N3013" s="6">
        <f>Table2[[#This Row],[revenue]]/Table2[[#This Row],[Order ID]]</f>
        <v>10.268675069166923</v>
      </c>
      <c r="O3013" s="3" t="str" cm="1">
        <f t="array" ref="O3013">_xlfn.IFS(M3013&lt;=150000,"regular",M3013&lt;=300000,"premium",M3013&lt;=500000,"VIP")</f>
        <v>regular</v>
      </c>
    </row>
    <row r="3014" spans="1:15" x14ac:dyDescent="0.25">
      <c r="A3014" s="3">
        <v>13013</v>
      </c>
      <c r="B3014" s="5">
        <v>45490</v>
      </c>
      <c r="C3014" s="5" t="str">
        <f t="shared" si="141"/>
        <v>Jul</v>
      </c>
      <c r="D3014" s="5" t="str">
        <f t="shared" si="142"/>
        <v>2024</v>
      </c>
      <c r="E3014" s="3" t="s">
        <v>5609</v>
      </c>
      <c r="F3014" s="3" t="s">
        <v>11</v>
      </c>
      <c r="G3014" s="3" t="s">
        <v>84</v>
      </c>
      <c r="H3014" s="3" t="s">
        <v>67</v>
      </c>
      <c r="I3014" s="3" t="s">
        <v>231</v>
      </c>
      <c r="J3014" s="3" t="s">
        <v>5610</v>
      </c>
      <c r="K3014" s="3">
        <v>5</v>
      </c>
      <c r="L3014" s="3">
        <v>30083</v>
      </c>
      <c r="M3014" s="3">
        <f t="shared" si="143"/>
        <v>150415</v>
      </c>
      <c r="N3014" s="6">
        <f>Table2[[#This Row],[revenue]]/Table2[[#This Row],[Order ID]]</f>
        <v>11.558825789595021</v>
      </c>
      <c r="O3014" s="3" t="str" cm="1">
        <f t="array" ref="O3014">_xlfn.IFS(M3014&lt;=150000,"regular",M3014&lt;=300000,"premium",M3014&lt;=500000,"VIP")</f>
        <v>premium</v>
      </c>
    </row>
    <row r="3015" spans="1:15" x14ac:dyDescent="0.25">
      <c r="A3015" s="3">
        <v>13014</v>
      </c>
      <c r="B3015" s="5">
        <v>45720</v>
      </c>
      <c r="C3015" s="5" t="str">
        <f t="shared" si="141"/>
        <v>Mar</v>
      </c>
      <c r="D3015" s="5" t="str">
        <f t="shared" si="142"/>
        <v>2025</v>
      </c>
      <c r="E3015" s="3" t="s">
        <v>5611</v>
      </c>
      <c r="F3015" s="3" t="s">
        <v>17</v>
      </c>
      <c r="G3015" s="3" t="s">
        <v>51</v>
      </c>
      <c r="H3015" s="3" t="s">
        <v>67</v>
      </c>
      <c r="I3015" s="3" t="s">
        <v>195</v>
      </c>
      <c r="J3015" s="3" t="s">
        <v>5612</v>
      </c>
      <c r="K3015" s="3">
        <v>5</v>
      </c>
      <c r="L3015" s="3">
        <v>59448</v>
      </c>
      <c r="M3015" s="3">
        <f t="shared" si="143"/>
        <v>297240</v>
      </c>
      <c r="N3015" s="6">
        <f>Table2[[#This Row],[revenue]]/Table2[[#This Row],[Order ID]]</f>
        <v>22.840018441678193</v>
      </c>
      <c r="O3015" s="3" t="str" cm="1">
        <f t="array" ref="O3015">_xlfn.IFS(M3015&lt;=150000,"regular",M3015&lt;=300000,"premium",M3015&lt;=500000,"VIP")</f>
        <v>premium</v>
      </c>
    </row>
    <row r="3016" spans="1:15" x14ac:dyDescent="0.25">
      <c r="A3016" s="3">
        <v>13015</v>
      </c>
      <c r="B3016" s="5">
        <v>45924</v>
      </c>
      <c r="C3016" s="5" t="str">
        <f t="shared" si="141"/>
        <v>Sep</v>
      </c>
      <c r="D3016" s="5" t="str">
        <f t="shared" si="142"/>
        <v>2025</v>
      </c>
      <c r="E3016" s="3" t="s">
        <v>5613</v>
      </c>
      <c r="F3016" s="3" t="s">
        <v>11</v>
      </c>
      <c r="G3016" s="3" t="s">
        <v>165</v>
      </c>
      <c r="H3016" s="3" t="s">
        <v>120</v>
      </c>
      <c r="I3016" s="3" t="s">
        <v>139</v>
      </c>
      <c r="J3016" s="3" t="s">
        <v>5614</v>
      </c>
      <c r="K3016" s="3">
        <v>5</v>
      </c>
      <c r="L3016" s="3">
        <v>53981</v>
      </c>
      <c r="M3016" s="3">
        <f t="shared" si="143"/>
        <v>269905</v>
      </c>
      <c r="N3016" s="6">
        <f>Table2[[#This Row],[revenue]]/Table2[[#This Row],[Order ID]]</f>
        <v>20.737994621590474</v>
      </c>
      <c r="O3016" s="3" t="str" cm="1">
        <f t="array" ref="O3016">_xlfn.IFS(M3016&lt;=150000,"regular",M3016&lt;=300000,"premium",M3016&lt;=500000,"VIP")</f>
        <v>premium</v>
      </c>
    </row>
    <row r="3017" spans="1:15" x14ac:dyDescent="0.25">
      <c r="A3017" s="3">
        <v>13016</v>
      </c>
      <c r="B3017" s="5">
        <v>45515</v>
      </c>
      <c r="C3017" s="5" t="str">
        <f t="shared" si="141"/>
        <v>Aug</v>
      </c>
      <c r="D3017" s="5" t="str">
        <f t="shared" si="142"/>
        <v>2024</v>
      </c>
      <c r="E3017" s="3" t="s">
        <v>5615</v>
      </c>
      <c r="F3017" s="3" t="s">
        <v>11</v>
      </c>
      <c r="G3017" s="3" t="s">
        <v>165</v>
      </c>
      <c r="H3017" s="3" t="s">
        <v>120</v>
      </c>
      <c r="I3017" s="3" t="s">
        <v>159</v>
      </c>
      <c r="J3017" s="3" t="s">
        <v>2648</v>
      </c>
      <c r="K3017" s="3">
        <v>3</v>
      </c>
      <c r="L3017" s="3">
        <v>3570</v>
      </c>
      <c r="M3017" s="3">
        <f t="shared" si="143"/>
        <v>10710</v>
      </c>
      <c r="N3017" s="6">
        <f>Table2[[#This Row],[revenue]]/Table2[[#This Row],[Order ID]]</f>
        <v>0.82283343577135837</v>
      </c>
      <c r="O3017" s="3" t="str" cm="1">
        <f t="array" ref="O3017">_xlfn.IFS(M3017&lt;=150000,"regular",M3017&lt;=300000,"premium",M3017&lt;=500000,"VIP")</f>
        <v>regular</v>
      </c>
    </row>
    <row r="3018" spans="1:15" x14ac:dyDescent="0.25">
      <c r="A3018" s="3">
        <v>13017</v>
      </c>
      <c r="B3018" s="5">
        <v>45453</v>
      </c>
      <c r="C3018" s="5" t="str">
        <f t="shared" si="141"/>
        <v>Jun</v>
      </c>
      <c r="D3018" s="5" t="str">
        <f t="shared" si="142"/>
        <v>2024</v>
      </c>
      <c r="E3018" s="3" t="s">
        <v>5616</v>
      </c>
      <c r="F3018" s="3" t="s">
        <v>17</v>
      </c>
      <c r="G3018" s="3" t="s">
        <v>47</v>
      </c>
      <c r="H3018" s="3" t="s">
        <v>87</v>
      </c>
      <c r="I3018" s="3" t="s">
        <v>205</v>
      </c>
      <c r="J3018" s="3" t="s">
        <v>5617</v>
      </c>
      <c r="K3018" s="3">
        <v>1</v>
      </c>
      <c r="L3018" s="3">
        <v>34871</v>
      </c>
      <c r="M3018" s="3">
        <f t="shared" si="143"/>
        <v>34871</v>
      </c>
      <c r="N3018" s="6">
        <f>Table2[[#This Row],[revenue]]/Table2[[#This Row],[Order ID]]</f>
        <v>2.6788814627026198</v>
      </c>
      <c r="O3018" s="3" t="str" cm="1">
        <f t="array" ref="O3018">_xlfn.IFS(M3018&lt;=150000,"regular",M3018&lt;=300000,"premium",M3018&lt;=500000,"VIP")</f>
        <v>regular</v>
      </c>
    </row>
    <row r="3019" spans="1:15" x14ac:dyDescent="0.25">
      <c r="A3019" s="3">
        <v>13018</v>
      </c>
      <c r="B3019" s="5">
        <v>45495</v>
      </c>
      <c r="C3019" s="5" t="str">
        <f t="shared" si="141"/>
        <v>Jul</v>
      </c>
      <c r="D3019" s="5" t="str">
        <f t="shared" si="142"/>
        <v>2024</v>
      </c>
      <c r="E3019" s="3" t="s">
        <v>5618</v>
      </c>
      <c r="F3019" s="3" t="s">
        <v>17</v>
      </c>
      <c r="G3019" s="3" t="s">
        <v>66</v>
      </c>
      <c r="H3019" s="3" t="s">
        <v>19</v>
      </c>
      <c r="I3019" s="3" t="s">
        <v>52</v>
      </c>
      <c r="J3019" s="3" t="s">
        <v>5619</v>
      </c>
      <c r="K3019" s="3">
        <v>2</v>
      </c>
      <c r="L3019" s="3">
        <v>31854</v>
      </c>
      <c r="M3019" s="3">
        <f t="shared" si="143"/>
        <v>63708</v>
      </c>
      <c r="N3019" s="6">
        <f>Table2[[#This Row],[revenue]]/Table2[[#This Row],[Order ID]]</f>
        <v>4.8938392994315567</v>
      </c>
      <c r="O3019" s="3" t="str" cm="1">
        <f t="array" ref="O3019">_xlfn.IFS(M3019&lt;=150000,"regular",M3019&lt;=300000,"premium",M3019&lt;=500000,"VIP")</f>
        <v>regular</v>
      </c>
    </row>
    <row r="3020" spans="1:15" x14ac:dyDescent="0.25">
      <c r="A3020" s="3">
        <v>13019</v>
      </c>
      <c r="B3020" s="5">
        <v>45744</v>
      </c>
      <c r="C3020" s="5" t="str">
        <f t="shared" si="141"/>
        <v>Mar</v>
      </c>
      <c r="D3020" s="5" t="str">
        <f t="shared" si="142"/>
        <v>2025</v>
      </c>
      <c r="E3020" s="3" t="s">
        <v>5620</v>
      </c>
      <c r="F3020" s="3" t="s">
        <v>11</v>
      </c>
      <c r="G3020" s="3" t="s">
        <v>84</v>
      </c>
      <c r="H3020" s="3" t="s">
        <v>77</v>
      </c>
      <c r="I3020" s="3" t="s">
        <v>78</v>
      </c>
      <c r="J3020" s="3" t="s">
        <v>5621</v>
      </c>
      <c r="K3020" s="3">
        <v>2</v>
      </c>
      <c r="L3020" s="3">
        <v>36773</v>
      </c>
      <c r="M3020" s="3">
        <f t="shared" si="143"/>
        <v>73546</v>
      </c>
      <c r="N3020" s="6">
        <f>Table2[[#This Row],[revenue]]/Table2[[#This Row],[Order ID]]</f>
        <v>5.6491281972501728</v>
      </c>
      <c r="O3020" s="3" t="str" cm="1">
        <f t="array" ref="O3020">_xlfn.IFS(M3020&lt;=150000,"regular",M3020&lt;=300000,"premium",M3020&lt;=500000,"VIP")</f>
        <v>regular</v>
      </c>
    </row>
    <row r="3021" spans="1:15" x14ac:dyDescent="0.25">
      <c r="A3021" s="3">
        <v>13020</v>
      </c>
      <c r="B3021" s="5">
        <v>45880</v>
      </c>
      <c r="C3021" s="5" t="str">
        <f t="shared" si="141"/>
        <v>Aug</v>
      </c>
      <c r="D3021" s="5" t="str">
        <f t="shared" si="142"/>
        <v>2025</v>
      </c>
      <c r="E3021" s="3" t="s">
        <v>5622</v>
      </c>
      <c r="F3021" s="3" t="s">
        <v>11</v>
      </c>
      <c r="G3021" s="3" t="s">
        <v>84</v>
      </c>
      <c r="H3021" s="3" t="s">
        <v>67</v>
      </c>
      <c r="I3021" s="3" t="s">
        <v>231</v>
      </c>
      <c r="J3021" s="3" t="s">
        <v>5623</v>
      </c>
      <c r="K3021" s="3">
        <v>3</v>
      </c>
      <c r="L3021" s="3">
        <v>65805</v>
      </c>
      <c r="M3021" s="3">
        <f t="shared" si="143"/>
        <v>197415</v>
      </c>
      <c r="N3021" s="6">
        <f>Table2[[#This Row],[revenue]]/Table2[[#This Row],[Order ID]]</f>
        <v>15.162442396313365</v>
      </c>
      <c r="O3021" s="3" t="str" cm="1">
        <f t="array" ref="O3021">_xlfn.IFS(M3021&lt;=150000,"regular",M3021&lt;=300000,"premium",M3021&lt;=500000,"VIP")</f>
        <v>premium</v>
      </c>
    </row>
    <row r="3022" spans="1:15" x14ac:dyDescent="0.25">
      <c r="A3022" s="3">
        <v>13021</v>
      </c>
      <c r="B3022" s="5">
        <v>45514</v>
      </c>
      <c r="C3022" s="5" t="str">
        <f t="shared" si="141"/>
        <v>Aug</v>
      </c>
      <c r="D3022" s="5" t="str">
        <f t="shared" si="142"/>
        <v>2024</v>
      </c>
      <c r="E3022" s="3" t="s">
        <v>5624</v>
      </c>
      <c r="F3022" s="3" t="s">
        <v>33</v>
      </c>
      <c r="G3022" s="3" t="s">
        <v>55</v>
      </c>
      <c r="H3022" s="3" t="s">
        <v>13</v>
      </c>
      <c r="I3022" s="3" t="s">
        <v>282</v>
      </c>
      <c r="J3022" s="3" t="s">
        <v>5625</v>
      </c>
      <c r="K3022" s="3">
        <v>4</v>
      </c>
      <c r="L3022" s="3">
        <v>76032</v>
      </c>
      <c r="M3022" s="3">
        <f t="shared" si="143"/>
        <v>304128</v>
      </c>
      <c r="N3022" s="6">
        <f>Table2[[#This Row],[revenue]]/Table2[[#This Row],[Order ID]]</f>
        <v>23.356731433837648</v>
      </c>
      <c r="O3022" s="3" t="str" cm="1">
        <f t="array" ref="O3022">_xlfn.IFS(M3022&lt;=150000,"regular",M3022&lt;=300000,"premium",M3022&lt;=500000,"VIP")</f>
        <v>VIP</v>
      </c>
    </row>
    <row r="3023" spans="1:15" x14ac:dyDescent="0.25">
      <c r="A3023" s="3">
        <v>13022</v>
      </c>
      <c r="B3023" s="5">
        <v>45235</v>
      </c>
      <c r="C3023" s="5" t="str">
        <f t="shared" si="141"/>
        <v>Nov</v>
      </c>
      <c r="D3023" s="5" t="str">
        <f t="shared" si="142"/>
        <v>2023</v>
      </c>
      <c r="E3023" s="3" t="s">
        <v>5626</v>
      </c>
      <c r="F3023" s="3" t="s">
        <v>23</v>
      </c>
      <c r="G3023" s="3" t="s">
        <v>135</v>
      </c>
      <c r="H3023" s="3" t="s">
        <v>77</v>
      </c>
      <c r="I3023" s="3" t="s">
        <v>287</v>
      </c>
      <c r="J3023" s="3" t="s">
        <v>5627</v>
      </c>
      <c r="K3023" s="3">
        <v>4</v>
      </c>
      <c r="L3023" s="3">
        <v>63656</v>
      </c>
      <c r="M3023" s="3">
        <f t="shared" si="143"/>
        <v>254624</v>
      </c>
      <c r="N3023" s="6">
        <f>Table2[[#This Row],[revenue]]/Table2[[#This Row],[Order ID]]</f>
        <v>19.553371217938874</v>
      </c>
      <c r="O3023" s="3" t="str" cm="1">
        <f t="array" ref="O3023">_xlfn.IFS(M3023&lt;=150000,"regular",M3023&lt;=300000,"premium",M3023&lt;=500000,"VIP")</f>
        <v>premium</v>
      </c>
    </row>
    <row r="3024" spans="1:15" x14ac:dyDescent="0.25">
      <c r="A3024" s="3">
        <v>13023</v>
      </c>
      <c r="B3024" s="5">
        <v>45480</v>
      </c>
      <c r="C3024" s="5" t="str">
        <f t="shared" si="141"/>
        <v>Jul</v>
      </c>
      <c r="D3024" s="5" t="str">
        <f t="shared" si="142"/>
        <v>2024</v>
      </c>
      <c r="E3024" s="3" t="s">
        <v>5628</v>
      </c>
      <c r="F3024" s="3" t="s">
        <v>33</v>
      </c>
      <c r="G3024" s="3" t="s">
        <v>34</v>
      </c>
      <c r="H3024" s="3" t="s">
        <v>39</v>
      </c>
      <c r="I3024" s="3" t="s">
        <v>132</v>
      </c>
      <c r="J3024" s="3" t="s">
        <v>5629</v>
      </c>
      <c r="K3024" s="3">
        <v>4</v>
      </c>
      <c r="L3024" s="3">
        <v>2486</v>
      </c>
      <c r="M3024" s="3">
        <f t="shared" si="143"/>
        <v>9944</v>
      </c>
      <c r="N3024" s="6">
        <f>Table2[[#This Row],[revenue]]/Table2[[#This Row],[Order ID]]</f>
        <v>0.76357214159563847</v>
      </c>
      <c r="O3024" s="3" t="str" cm="1">
        <f t="array" ref="O3024">_xlfn.IFS(M3024&lt;=150000,"regular",M3024&lt;=300000,"premium",M3024&lt;=500000,"VIP")</f>
        <v>regular</v>
      </c>
    </row>
    <row r="3025" spans="1:15" x14ac:dyDescent="0.25">
      <c r="A3025" s="3">
        <v>13024</v>
      </c>
      <c r="B3025" s="5">
        <v>45867</v>
      </c>
      <c r="C3025" s="5" t="str">
        <f t="shared" si="141"/>
        <v>Jul</v>
      </c>
      <c r="D3025" s="5" t="str">
        <f t="shared" si="142"/>
        <v>2025</v>
      </c>
      <c r="E3025" s="3" t="s">
        <v>5630</v>
      </c>
      <c r="F3025" s="3" t="s">
        <v>11</v>
      </c>
      <c r="G3025" s="3" t="s">
        <v>12</v>
      </c>
      <c r="H3025" s="3" t="s">
        <v>39</v>
      </c>
      <c r="I3025" s="3" t="s">
        <v>192</v>
      </c>
      <c r="J3025" s="3" t="s">
        <v>5631</v>
      </c>
      <c r="K3025" s="3">
        <v>2</v>
      </c>
      <c r="L3025" s="3">
        <v>61345</v>
      </c>
      <c r="M3025" s="3">
        <f t="shared" si="143"/>
        <v>122690</v>
      </c>
      <c r="N3025" s="6">
        <f>Table2[[#This Row],[revenue]]/Table2[[#This Row],[Order ID]]</f>
        <v>9.4203009828009829</v>
      </c>
      <c r="O3025" s="3" t="str" cm="1">
        <f t="array" ref="O3025">_xlfn.IFS(M3025&lt;=150000,"regular",M3025&lt;=300000,"premium",M3025&lt;=500000,"VIP")</f>
        <v>regular</v>
      </c>
    </row>
    <row r="3026" spans="1:15" x14ac:dyDescent="0.25">
      <c r="A3026" s="3">
        <v>13025</v>
      </c>
      <c r="B3026" s="5">
        <v>45762</v>
      </c>
      <c r="C3026" s="5" t="str">
        <f t="shared" si="141"/>
        <v>Apr</v>
      </c>
      <c r="D3026" s="5" t="str">
        <f t="shared" si="142"/>
        <v>2025</v>
      </c>
      <c r="E3026" s="3" t="s">
        <v>5632</v>
      </c>
      <c r="F3026" s="3" t="s">
        <v>23</v>
      </c>
      <c r="G3026" s="3" t="s">
        <v>76</v>
      </c>
      <c r="H3026" s="3" t="s">
        <v>35</v>
      </c>
      <c r="I3026" s="3" t="s">
        <v>36</v>
      </c>
      <c r="J3026" s="3" t="s">
        <v>5633</v>
      </c>
      <c r="K3026" s="3">
        <v>3</v>
      </c>
      <c r="L3026" s="3">
        <v>22520</v>
      </c>
      <c r="M3026" s="3">
        <f t="shared" si="143"/>
        <v>67560</v>
      </c>
      <c r="N3026" s="6">
        <f>Table2[[#This Row],[revenue]]/Table2[[#This Row],[Order ID]]</f>
        <v>5.1869481765834937</v>
      </c>
      <c r="O3026" s="3" t="str" cm="1">
        <f t="array" ref="O3026">_xlfn.IFS(M3026&lt;=150000,"regular",M3026&lt;=300000,"premium",M3026&lt;=500000,"VIP")</f>
        <v>regular</v>
      </c>
    </row>
    <row r="3027" spans="1:15" x14ac:dyDescent="0.25">
      <c r="A3027" s="3">
        <v>13026</v>
      </c>
      <c r="B3027" s="5">
        <v>45644</v>
      </c>
      <c r="C3027" s="5" t="str">
        <f t="shared" si="141"/>
        <v>Dec</v>
      </c>
      <c r="D3027" s="5" t="str">
        <f t="shared" si="142"/>
        <v>2024</v>
      </c>
      <c r="E3027" s="3" t="s">
        <v>5634</v>
      </c>
      <c r="F3027" s="3" t="s">
        <v>23</v>
      </c>
      <c r="G3027" s="3" t="s">
        <v>76</v>
      </c>
      <c r="H3027" s="3" t="s">
        <v>13</v>
      </c>
      <c r="I3027" s="3" t="s">
        <v>14</v>
      </c>
      <c r="J3027" s="3" t="s">
        <v>370</v>
      </c>
      <c r="K3027" s="3">
        <v>4</v>
      </c>
      <c r="L3027" s="3">
        <v>73022</v>
      </c>
      <c r="M3027" s="3">
        <f t="shared" si="143"/>
        <v>292088</v>
      </c>
      <c r="N3027" s="6">
        <f>Table2[[#This Row],[revenue]]/Table2[[#This Row],[Order ID]]</f>
        <v>22.423460770766159</v>
      </c>
      <c r="O3027" s="3" t="str" cm="1">
        <f t="array" ref="O3027">_xlfn.IFS(M3027&lt;=150000,"regular",M3027&lt;=300000,"premium",M3027&lt;=500000,"VIP")</f>
        <v>premium</v>
      </c>
    </row>
    <row r="3028" spans="1:15" x14ac:dyDescent="0.25">
      <c r="A3028" s="3">
        <v>13027</v>
      </c>
      <c r="B3028" s="5">
        <v>45335</v>
      </c>
      <c r="C3028" s="5" t="str">
        <f t="shared" si="141"/>
        <v>Feb</v>
      </c>
      <c r="D3028" s="5" t="str">
        <f t="shared" si="142"/>
        <v>2024</v>
      </c>
      <c r="E3028" s="3" t="s">
        <v>5635</v>
      </c>
      <c r="F3028" s="3" t="s">
        <v>11</v>
      </c>
      <c r="G3028" s="3" t="s">
        <v>61</v>
      </c>
      <c r="H3028" s="3" t="s">
        <v>35</v>
      </c>
      <c r="I3028" s="3" t="s">
        <v>36</v>
      </c>
      <c r="J3028" s="3" t="s">
        <v>911</v>
      </c>
      <c r="K3028" s="3">
        <v>1</v>
      </c>
      <c r="L3028" s="3">
        <v>75515</v>
      </c>
      <c r="M3028" s="3">
        <f t="shared" si="143"/>
        <v>75515</v>
      </c>
      <c r="N3028" s="6">
        <f>Table2[[#This Row],[revenue]]/Table2[[#This Row],[Order ID]]</f>
        <v>5.7968066323789049</v>
      </c>
      <c r="O3028" s="3" t="str" cm="1">
        <f t="array" ref="O3028">_xlfn.IFS(M3028&lt;=150000,"regular",M3028&lt;=300000,"premium",M3028&lt;=500000,"VIP")</f>
        <v>regular</v>
      </c>
    </row>
    <row r="3029" spans="1:15" x14ac:dyDescent="0.25">
      <c r="A3029" s="3">
        <v>13028</v>
      </c>
      <c r="B3029" s="5">
        <v>45854</v>
      </c>
      <c r="C3029" s="5" t="str">
        <f t="shared" si="141"/>
        <v>Jul</v>
      </c>
      <c r="D3029" s="5" t="str">
        <f t="shared" si="142"/>
        <v>2025</v>
      </c>
      <c r="E3029" s="3" t="s">
        <v>5636</v>
      </c>
      <c r="F3029" s="3" t="s">
        <v>33</v>
      </c>
      <c r="G3029" s="3" t="s">
        <v>101</v>
      </c>
      <c r="H3029" s="3" t="s">
        <v>120</v>
      </c>
      <c r="I3029" s="3" t="s">
        <v>121</v>
      </c>
      <c r="J3029" s="3" t="s">
        <v>5637</v>
      </c>
      <c r="K3029" s="3">
        <v>3</v>
      </c>
      <c r="L3029" s="3">
        <v>47768</v>
      </c>
      <c r="M3029" s="3">
        <f t="shared" si="143"/>
        <v>143304</v>
      </c>
      <c r="N3029" s="6">
        <f>Table2[[#This Row],[revenue]]/Table2[[#This Row],[Order ID]]</f>
        <v>10.999692968989867</v>
      </c>
      <c r="O3029" s="3" t="str" cm="1">
        <f t="array" ref="O3029">_xlfn.IFS(M3029&lt;=150000,"regular",M3029&lt;=300000,"premium",M3029&lt;=500000,"VIP")</f>
        <v>regular</v>
      </c>
    </row>
    <row r="3030" spans="1:15" x14ac:dyDescent="0.25">
      <c r="A3030" s="3">
        <v>13029</v>
      </c>
      <c r="B3030" s="5">
        <v>45334</v>
      </c>
      <c r="C3030" s="5" t="str">
        <f t="shared" si="141"/>
        <v>Feb</v>
      </c>
      <c r="D3030" s="5" t="str">
        <f t="shared" si="142"/>
        <v>2024</v>
      </c>
      <c r="E3030" s="3" t="s">
        <v>5638</v>
      </c>
      <c r="F3030" s="3" t="s">
        <v>33</v>
      </c>
      <c r="G3030" s="3" t="s">
        <v>101</v>
      </c>
      <c r="H3030" s="3" t="s">
        <v>77</v>
      </c>
      <c r="I3030" s="3" t="s">
        <v>78</v>
      </c>
      <c r="J3030" s="3" t="s">
        <v>5639</v>
      </c>
      <c r="K3030" s="3">
        <v>3</v>
      </c>
      <c r="L3030" s="3">
        <v>55611</v>
      </c>
      <c r="M3030" s="3">
        <f t="shared" si="143"/>
        <v>166833</v>
      </c>
      <c r="N3030" s="6">
        <f>Table2[[#This Row],[revenue]]/Table2[[#This Row],[Order ID]]</f>
        <v>12.804743265024177</v>
      </c>
      <c r="O3030" s="3" t="str" cm="1">
        <f t="array" ref="O3030">_xlfn.IFS(M3030&lt;=150000,"regular",M3030&lt;=300000,"premium",M3030&lt;=500000,"VIP")</f>
        <v>premium</v>
      </c>
    </row>
    <row r="3031" spans="1:15" x14ac:dyDescent="0.25">
      <c r="A3031" s="3">
        <v>13030</v>
      </c>
      <c r="B3031" s="5">
        <v>45458</v>
      </c>
      <c r="C3031" s="5" t="str">
        <f t="shared" si="141"/>
        <v>Jun</v>
      </c>
      <c r="D3031" s="5" t="str">
        <f t="shared" si="142"/>
        <v>2024</v>
      </c>
      <c r="E3031" s="3" t="s">
        <v>5640</v>
      </c>
      <c r="F3031" s="3" t="s">
        <v>17</v>
      </c>
      <c r="G3031" s="3" t="s">
        <v>51</v>
      </c>
      <c r="H3031" s="3" t="s">
        <v>62</v>
      </c>
      <c r="I3031" s="3" t="s">
        <v>508</v>
      </c>
      <c r="J3031" s="3" t="s">
        <v>707</v>
      </c>
      <c r="K3031" s="3">
        <v>5</v>
      </c>
      <c r="L3031" s="3">
        <v>61900</v>
      </c>
      <c r="M3031" s="3">
        <f t="shared" si="143"/>
        <v>309500</v>
      </c>
      <c r="N3031" s="6">
        <f>Table2[[#This Row],[revenue]]/Table2[[#This Row],[Order ID]]</f>
        <v>23.752877973906369</v>
      </c>
      <c r="O3031" s="3" t="str" cm="1">
        <f t="array" ref="O3031">_xlfn.IFS(M3031&lt;=150000,"regular",M3031&lt;=300000,"premium",M3031&lt;=500000,"VIP")</f>
        <v>VIP</v>
      </c>
    </row>
    <row r="3032" spans="1:15" x14ac:dyDescent="0.25">
      <c r="A3032" s="3">
        <v>13031</v>
      </c>
      <c r="B3032" s="5">
        <v>45648</v>
      </c>
      <c r="C3032" s="5" t="str">
        <f t="shared" si="141"/>
        <v>Dec</v>
      </c>
      <c r="D3032" s="5" t="str">
        <f t="shared" si="142"/>
        <v>2024</v>
      </c>
      <c r="E3032" s="3" t="s">
        <v>5641</v>
      </c>
      <c r="F3032" s="3" t="s">
        <v>33</v>
      </c>
      <c r="G3032" s="3" t="s">
        <v>43</v>
      </c>
      <c r="H3032" s="3" t="s">
        <v>77</v>
      </c>
      <c r="I3032" s="3" t="s">
        <v>78</v>
      </c>
      <c r="J3032" s="3" t="s">
        <v>5642</v>
      </c>
      <c r="K3032" s="3">
        <v>1</v>
      </c>
      <c r="L3032" s="3">
        <v>47330</v>
      </c>
      <c r="M3032" s="3">
        <f t="shared" si="143"/>
        <v>47330</v>
      </c>
      <c r="N3032" s="6">
        <f>Table2[[#This Row],[revenue]]/Table2[[#This Row],[Order ID]]</f>
        <v>3.6321080500345331</v>
      </c>
      <c r="O3032" s="3" t="str" cm="1">
        <f t="array" ref="O3032">_xlfn.IFS(M3032&lt;=150000,"regular",M3032&lt;=300000,"premium",M3032&lt;=500000,"VIP")</f>
        <v>regular</v>
      </c>
    </row>
    <row r="3033" spans="1:15" x14ac:dyDescent="0.25">
      <c r="A3033" s="3">
        <v>13032</v>
      </c>
      <c r="B3033" s="5">
        <v>45755</v>
      </c>
      <c r="C3033" s="5" t="str">
        <f t="shared" si="141"/>
        <v>Apr</v>
      </c>
      <c r="D3033" s="5" t="str">
        <f t="shared" si="142"/>
        <v>2025</v>
      </c>
      <c r="E3033" s="3" t="s">
        <v>5643</v>
      </c>
      <c r="F3033" s="3" t="s">
        <v>33</v>
      </c>
      <c r="G3033" s="3" t="s">
        <v>101</v>
      </c>
      <c r="H3033" s="3" t="s">
        <v>62</v>
      </c>
      <c r="I3033" s="3" t="s">
        <v>508</v>
      </c>
      <c r="J3033" s="3" t="s">
        <v>5168</v>
      </c>
      <c r="K3033" s="3">
        <v>5</v>
      </c>
      <c r="L3033" s="3">
        <v>4138</v>
      </c>
      <c r="M3033" s="3">
        <f t="shared" si="143"/>
        <v>20690</v>
      </c>
      <c r="N3033" s="6">
        <f>Table2[[#This Row],[revenue]]/Table2[[#This Row],[Order ID]]</f>
        <v>1.5876304481276857</v>
      </c>
      <c r="O3033" s="3" t="str" cm="1">
        <f t="array" ref="O3033">_xlfn.IFS(M3033&lt;=150000,"regular",M3033&lt;=300000,"premium",M3033&lt;=500000,"VIP")</f>
        <v>regular</v>
      </c>
    </row>
    <row r="3034" spans="1:15" x14ac:dyDescent="0.25">
      <c r="A3034" s="3">
        <v>13033</v>
      </c>
      <c r="B3034" s="5">
        <v>45635</v>
      </c>
      <c r="C3034" s="5" t="str">
        <f t="shared" si="141"/>
        <v>Dec</v>
      </c>
      <c r="D3034" s="5" t="str">
        <f t="shared" si="142"/>
        <v>2024</v>
      </c>
      <c r="E3034" s="3" t="s">
        <v>5644</v>
      </c>
      <c r="F3034" s="3" t="s">
        <v>11</v>
      </c>
      <c r="G3034" s="3" t="s">
        <v>12</v>
      </c>
      <c r="H3034" s="3" t="s">
        <v>13</v>
      </c>
      <c r="I3034" s="3" t="s">
        <v>91</v>
      </c>
      <c r="J3034" s="3" t="s">
        <v>2664</v>
      </c>
      <c r="K3034" s="3">
        <v>1</v>
      </c>
      <c r="L3034" s="3">
        <v>14104</v>
      </c>
      <c r="M3034" s="3">
        <f t="shared" si="143"/>
        <v>14104</v>
      </c>
      <c r="N3034" s="6">
        <f>Table2[[#This Row],[revenue]]/Table2[[#This Row],[Order ID]]</f>
        <v>1.0821760147318347</v>
      </c>
      <c r="O3034" s="3" t="str" cm="1">
        <f t="array" ref="O3034">_xlfn.IFS(M3034&lt;=150000,"regular",M3034&lt;=300000,"premium",M3034&lt;=500000,"VIP")</f>
        <v>regular</v>
      </c>
    </row>
    <row r="3035" spans="1:15" x14ac:dyDescent="0.25">
      <c r="A3035" s="3">
        <v>13034</v>
      </c>
      <c r="B3035" s="5">
        <v>45869</v>
      </c>
      <c r="C3035" s="5" t="str">
        <f t="shared" si="141"/>
        <v>Jul</v>
      </c>
      <c r="D3035" s="5" t="str">
        <f t="shared" si="142"/>
        <v>2025</v>
      </c>
      <c r="E3035" s="3" t="s">
        <v>5645</v>
      </c>
      <c r="F3035" s="3" t="s">
        <v>33</v>
      </c>
      <c r="G3035" s="3" t="s">
        <v>55</v>
      </c>
      <c r="H3035" s="3" t="s">
        <v>13</v>
      </c>
      <c r="I3035" s="3" t="s">
        <v>48</v>
      </c>
      <c r="J3035" s="3" t="s">
        <v>5646</v>
      </c>
      <c r="K3035" s="3">
        <v>2</v>
      </c>
      <c r="L3035" s="3">
        <v>16789</v>
      </c>
      <c r="M3035" s="3">
        <f t="shared" si="143"/>
        <v>33578</v>
      </c>
      <c r="N3035" s="6">
        <f>Table2[[#This Row],[revenue]]/Table2[[#This Row],[Order ID]]</f>
        <v>2.5761853613625902</v>
      </c>
      <c r="O3035" s="3" t="str" cm="1">
        <f t="array" ref="O3035">_xlfn.IFS(M3035&lt;=150000,"regular",M3035&lt;=300000,"premium",M3035&lt;=500000,"VIP")</f>
        <v>regular</v>
      </c>
    </row>
    <row r="3036" spans="1:15" x14ac:dyDescent="0.25">
      <c r="A3036" s="3">
        <v>13035</v>
      </c>
      <c r="B3036" s="5">
        <v>45306</v>
      </c>
      <c r="C3036" s="5" t="str">
        <f t="shared" si="141"/>
        <v>Jan</v>
      </c>
      <c r="D3036" s="5" t="str">
        <f t="shared" si="142"/>
        <v>2024</v>
      </c>
      <c r="E3036" s="3" t="s">
        <v>5647</v>
      </c>
      <c r="F3036" s="3" t="s">
        <v>23</v>
      </c>
      <c r="G3036" s="3" t="s">
        <v>135</v>
      </c>
      <c r="H3036" s="3" t="s">
        <v>67</v>
      </c>
      <c r="I3036" s="3" t="s">
        <v>195</v>
      </c>
      <c r="J3036" s="3" t="s">
        <v>5648</v>
      </c>
      <c r="K3036" s="3">
        <v>2</v>
      </c>
      <c r="L3036" s="3">
        <v>28960</v>
      </c>
      <c r="M3036" s="3">
        <f t="shared" si="143"/>
        <v>57920</v>
      </c>
      <c r="N3036" s="6">
        <f>Table2[[#This Row],[revenue]]/Table2[[#This Row],[Order ID]]</f>
        <v>4.4434215573456077</v>
      </c>
      <c r="O3036" s="3" t="str" cm="1">
        <f t="array" ref="O3036">_xlfn.IFS(M3036&lt;=150000,"regular",M3036&lt;=300000,"premium",M3036&lt;=500000,"VIP")</f>
        <v>regular</v>
      </c>
    </row>
    <row r="3037" spans="1:15" x14ac:dyDescent="0.25">
      <c r="A3037" s="3">
        <v>13036</v>
      </c>
      <c r="B3037" s="5">
        <v>45274</v>
      </c>
      <c r="C3037" s="5" t="str">
        <f t="shared" si="141"/>
        <v>Dec</v>
      </c>
      <c r="D3037" s="5" t="str">
        <f t="shared" si="142"/>
        <v>2023</v>
      </c>
      <c r="E3037" s="3" t="s">
        <v>5649</v>
      </c>
      <c r="F3037" s="3" t="s">
        <v>23</v>
      </c>
      <c r="G3037" s="3" t="s">
        <v>29</v>
      </c>
      <c r="H3037" s="3" t="s">
        <v>39</v>
      </c>
      <c r="I3037" s="3" t="s">
        <v>192</v>
      </c>
      <c r="J3037" s="3" t="s">
        <v>5650</v>
      </c>
      <c r="K3037" s="3">
        <v>4</v>
      </c>
      <c r="L3037" s="3">
        <v>61001</v>
      </c>
      <c r="M3037" s="3">
        <f t="shared" si="143"/>
        <v>244004</v>
      </c>
      <c r="N3037" s="6">
        <f>Table2[[#This Row],[revenue]]/Table2[[#This Row],[Order ID]]</f>
        <v>18.717704817428658</v>
      </c>
      <c r="O3037" s="3" t="str" cm="1">
        <f t="array" ref="O3037">_xlfn.IFS(M3037&lt;=150000,"regular",M3037&lt;=300000,"premium",M3037&lt;=500000,"VIP")</f>
        <v>premium</v>
      </c>
    </row>
    <row r="3038" spans="1:15" x14ac:dyDescent="0.25">
      <c r="A3038" s="3">
        <v>13037</v>
      </c>
      <c r="B3038" s="5">
        <v>45426</v>
      </c>
      <c r="C3038" s="5" t="str">
        <f t="shared" si="141"/>
        <v>May</v>
      </c>
      <c r="D3038" s="5" t="str">
        <f t="shared" si="142"/>
        <v>2024</v>
      </c>
      <c r="E3038" s="3" t="s">
        <v>5651</v>
      </c>
      <c r="F3038" s="3" t="s">
        <v>33</v>
      </c>
      <c r="G3038" s="3" t="s">
        <v>55</v>
      </c>
      <c r="H3038" s="3" t="s">
        <v>25</v>
      </c>
      <c r="I3038" s="3" t="s">
        <v>313</v>
      </c>
      <c r="J3038" s="3" t="s">
        <v>5652</v>
      </c>
      <c r="K3038" s="3">
        <v>5</v>
      </c>
      <c r="L3038" s="3">
        <v>52901</v>
      </c>
      <c r="M3038" s="3">
        <f t="shared" si="143"/>
        <v>264505</v>
      </c>
      <c r="N3038" s="6">
        <f>Table2[[#This Row],[revenue]]/Table2[[#This Row],[Order ID]]</f>
        <v>20.288793434072257</v>
      </c>
      <c r="O3038" s="3" t="str" cm="1">
        <f t="array" ref="O3038">_xlfn.IFS(M3038&lt;=150000,"regular",M3038&lt;=300000,"premium",M3038&lt;=500000,"VIP")</f>
        <v>premium</v>
      </c>
    </row>
    <row r="3039" spans="1:15" x14ac:dyDescent="0.25">
      <c r="A3039" s="3">
        <v>13038</v>
      </c>
      <c r="B3039" s="5">
        <v>45895</v>
      </c>
      <c r="C3039" s="5" t="str">
        <f t="shared" si="141"/>
        <v>Aug</v>
      </c>
      <c r="D3039" s="5" t="str">
        <f t="shared" si="142"/>
        <v>2025</v>
      </c>
      <c r="E3039" s="3" t="s">
        <v>5653</v>
      </c>
      <c r="F3039" s="3" t="s">
        <v>23</v>
      </c>
      <c r="G3039" s="3" t="s">
        <v>24</v>
      </c>
      <c r="H3039" s="3" t="s">
        <v>67</v>
      </c>
      <c r="I3039" s="3" t="s">
        <v>298</v>
      </c>
      <c r="J3039" s="3" t="s">
        <v>5654</v>
      </c>
      <c r="K3039" s="3">
        <v>3</v>
      </c>
      <c r="L3039" s="3">
        <v>26219</v>
      </c>
      <c r="M3039" s="3">
        <f t="shared" si="143"/>
        <v>78657</v>
      </c>
      <c r="N3039" s="6">
        <f>Table2[[#This Row],[revenue]]/Table2[[#This Row],[Order ID]]</f>
        <v>6.0329038196042335</v>
      </c>
      <c r="O3039" s="3" t="str" cm="1">
        <f t="array" ref="O3039">_xlfn.IFS(M3039&lt;=150000,"regular",M3039&lt;=300000,"premium",M3039&lt;=500000,"VIP")</f>
        <v>regular</v>
      </c>
    </row>
    <row r="3040" spans="1:15" x14ac:dyDescent="0.25">
      <c r="A3040" s="3">
        <v>13039</v>
      </c>
      <c r="B3040" s="5">
        <v>45634</v>
      </c>
      <c r="C3040" s="5" t="str">
        <f t="shared" si="141"/>
        <v>Dec</v>
      </c>
      <c r="D3040" s="5" t="str">
        <f t="shared" si="142"/>
        <v>2024</v>
      </c>
      <c r="E3040" s="3" t="s">
        <v>5655</v>
      </c>
      <c r="F3040" s="3" t="s">
        <v>17</v>
      </c>
      <c r="G3040" s="3" t="s">
        <v>66</v>
      </c>
      <c r="H3040" s="3" t="s">
        <v>67</v>
      </c>
      <c r="I3040" s="3" t="s">
        <v>298</v>
      </c>
      <c r="J3040" s="3" t="s">
        <v>5656</v>
      </c>
      <c r="K3040" s="3">
        <v>2</v>
      </c>
      <c r="L3040" s="3">
        <v>48953</v>
      </c>
      <c r="M3040" s="3">
        <f t="shared" si="143"/>
        <v>97906</v>
      </c>
      <c r="N3040" s="6">
        <f>Table2[[#This Row],[revenue]]/Table2[[#This Row],[Order ID]]</f>
        <v>7.5087046552649745</v>
      </c>
      <c r="O3040" s="3" t="str" cm="1">
        <f t="array" ref="O3040">_xlfn.IFS(M3040&lt;=150000,"regular",M3040&lt;=300000,"premium",M3040&lt;=500000,"VIP")</f>
        <v>regular</v>
      </c>
    </row>
    <row r="3041" spans="1:15" x14ac:dyDescent="0.25">
      <c r="A3041" s="3">
        <v>13040</v>
      </c>
      <c r="B3041" s="5">
        <v>45274</v>
      </c>
      <c r="C3041" s="5" t="str">
        <f t="shared" si="141"/>
        <v>Dec</v>
      </c>
      <c r="D3041" s="5" t="str">
        <f t="shared" si="142"/>
        <v>2023</v>
      </c>
      <c r="E3041" s="3" t="s">
        <v>5657</v>
      </c>
      <c r="F3041" s="3" t="s">
        <v>17</v>
      </c>
      <c r="G3041" s="3" t="s">
        <v>66</v>
      </c>
      <c r="H3041" s="3" t="s">
        <v>77</v>
      </c>
      <c r="I3041" s="3" t="s">
        <v>81</v>
      </c>
      <c r="J3041" s="3" t="s">
        <v>5658</v>
      </c>
      <c r="K3041" s="3">
        <v>5</v>
      </c>
      <c r="L3041" s="3">
        <v>24950</v>
      </c>
      <c r="M3041" s="3">
        <f t="shared" si="143"/>
        <v>124750</v>
      </c>
      <c r="N3041" s="6">
        <f>Table2[[#This Row],[revenue]]/Table2[[#This Row],[Order ID]]</f>
        <v>9.5667177914110422</v>
      </c>
      <c r="O3041" s="3" t="str" cm="1">
        <f t="array" ref="O3041">_xlfn.IFS(M3041&lt;=150000,"regular",M3041&lt;=300000,"premium",M3041&lt;=500000,"VIP")</f>
        <v>regular</v>
      </c>
    </row>
    <row r="3042" spans="1:15" x14ac:dyDescent="0.25">
      <c r="A3042" s="3">
        <v>13041</v>
      </c>
      <c r="B3042" s="5">
        <v>45583</v>
      </c>
      <c r="C3042" s="5" t="str">
        <f t="shared" si="141"/>
        <v>Oct</v>
      </c>
      <c r="D3042" s="5" t="str">
        <f t="shared" si="142"/>
        <v>2024</v>
      </c>
      <c r="E3042" s="3" t="s">
        <v>5659</v>
      </c>
      <c r="F3042" s="3" t="s">
        <v>33</v>
      </c>
      <c r="G3042" s="3" t="s">
        <v>101</v>
      </c>
      <c r="H3042" s="3" t="s">
        <v>35</v>
      </c>
      <c r="I3042" s="3" t="s">
        <v>71</v>
      </c>
      <c r="J3042" s="3" t="s">
        <v>5660</v>
      </c>
      <c r="K3042" s="3">
        <v>5</v>
      </c>
      <c r="L3042" s="3">
        <v>35783</v>
      </c>
      <c r="M3042" s="3">
        <f t="shared" si="143"/>
        <v>178915</v>
      </c>
      <c r="N3042" s="6">
        <f>Table2[[#This Row],[revenue]]/Table2[[#This Row],[Order ID]]</f>
        <v>13.719423357104516</v>
      </c>
      <c r="O3042" s="3" t="str" cm="1">
        <f t="array" ref="O3042">_xlfn.IFS(M3042&lt;=150000,"regular",M3042&lt;=300000,"premium",M3042&lt;=500000,"VIP")</f>
        <v>premium</v>
      </c>
    </row>
    <row r="3043" spans="1:15" x14ac:dyDescent="0.25">
      <c r="A3043" s="3">
        <v>13042</v>
      </c>
      <c r="B3043" s="5">
        <v>45764</v>
      </c>
      <c r="C3043" s="5" t="str">
        <f t="shared" si="141"/>
        <v>Apr</v>
      </c>
      <c r="D3043" s="5" t="str">
        <f t="shared" si="142"/>
        <v>2025</v>
      </c>
      <c r="E3043" s="3" t="s">
        <v>5661</v>
      </c>
      <c r="F3043" s="3" t="s">
        <v>33</v>
      </c>
      <c r="G3043" s="3" t="s">
        <v>94</v>
      </c>
      <c r="H3043" s="3" t="s">
        <v>35</v>
      </c>
      <c r="I3043" s="3" t="s">
        <v>36</v>
      </c>
      <c r="J3043" s="3" t="s">
        <v>5662</v>
      </c>
      <c r="K3043" s="3">
        <v>1</v>
      </c>
      <c r="L3043" s="3">
        <v>22723</v>
      </c>
      <c r="M3043" s="3">
        <f t="shared" si="143"/>
        <v>22723</v>
      </c>
      <c r="N3043" s="6">
        <f>Table2[[#This Row],[revenue]]/Table2[[#This Row],[Order ID]]</f>
        <v>1.742294126667689</v>
      </c>
      <c r="O3043" s="3" t="str" cm="1">
        <f t="array" ref="O3043">_xlfn.IFS(M3043&lt;=150000,"regular",M3043&lt;=300000,"premium",M3043&lt;=500000,"VIP")</f>
        <v>regular</v>
      </c>
    </row>
    <row r="3044" spans="1:15" x14ac:dyDescent="0.25">
      <c r="A3044" s="3">
        <v>13043</v>
      </c>
      <c r="B3044" s="5">
        <v>45368</v>
      </c>
      <c r="C3044" s="5" t="str">
        <f t="shared" si="141"/>
        <v>Mar</v>
      </c>
      <c r="D3044" s="5" t="str">
        <f t="shared" si="142"/>
        <v>2024</v>
      </c>
      <c r="E3044" s="3" t="s">
        <v>5663</v>
      </c>
      <c r="F3044" s="3" t="s">
        <v>33</v>
      </c>
      <c r="G3044" s="3" t="s">
        <v>101</v>
      </c>
      <c r="H3044" s="3" t="s">
        <v>19</v>
      </c>
      <c r="I3044" s="3" t="s">
        <v>20</v>
      </c>
      <c r="J3044" s="3" t="s">
        <v>945</v>
      </c>
      <c r="K3044" s="3">
        <v>1</v>
      </c>
      <c r="L3044" s="3">
        <v>53059</v>
      </c>
      <c r="M3044" s="3">
        <f t="shared" si="143"/>
        <v>53059</v>
      </c>
      <c r="N3044" s="6">
        <f>Table2[[#This Row],[revenue]]/Table2[[#This Row],[Order ID]]</f>
        <v>4.0680058268803192</v>
      </c>
      <c r="O3044" s="3" t="str" cm="1">
        <f t="array" ref="O3044">_xlfn.IFS(M3044&lt;=150000,"regular",M3044&lt;=300000,"premium",M3044&lt;=500000,"VIP")</f>
        <v>regular</v>
      </c>
    </row>
    <row r="3045" spans="1:15" x14ac:dyDescent="0.25">
      <c r="A3045" s="3">
        <v>13044</v>
      </c>
      <c r="B3045" s="5">
        <v>45262</v>
      </c>
      <c r="C3045" s="5" t="str">
        <f t="shared" si="141"/>
        <v>Dec</v>
      </c>
      <c r="D3045" s="5" t="str">
        <f t="shared" si="142"/>
        <v>2023</v>
      </c>
      <c r="E3045" s="3" t="s">
        <v>5664</v>
      </c>
      <c r="F3045" s="3" t="s">
        <v>11</v>
      </c>
      <c r="G3045" s="3" t="s">
        <v>138</v>
      </c>
      <c r="H3045" s="3" t="s">
        <v>62</v>
      </c>
      <c r="I3045" s="3" t="s">
        <v>114</v>
      </c>
      <c r="J3045" s="3" t="s">
        <v>5665</v>
      </c>
      <c r="K3045" s="3">
        <v>1</v>
      </c>
      <c r="L3045" s="3">
        <v>16349</v>
      </c>
      <c r="M3045" s="3">
        <f t="shared" si="143"/>
        <v>16349</v>
      </c>
      <c r="N3045" s="6">
        <f>Table2[[#This Row],[revenue]]/Table2[[#This Row],[Order ID]]</f>
        <v>1.2533731984053971</v>
      </c>
      <c r="O3045" s="3" t="str" cm="1">
        <f t="array" ref="O3045">_xlfn.IFS(M3045&lt;=150000,"regular",M3045&lt;=300000,"premium",M3045&lt;=500000,"VIP")</f>
        <v>regular</v>
      </c>
    </row>
    <row r="3046" spans="1:15" x14ac:dyDescent="0.25">
      <c r="A3046" s="3">
        <v>13045</v>
      </c>
      <c r="B3046" s="5">
        <v>45348</v>
      </c>
      <c r="C3046" s="5" t="str">
        <f t="shared" si="141"/>
        <v>Feb</v>
      </c>
      <c r="D3046" s="5" t="str">
        <f t="shared" si="142"/>
        <v>2024</v>
      </c>
      <c r="E3046" s="3" t="s">
        <v>5666</v>
      </c>
      <c r="F3046" s="3" t="s">
        <v>17</v>
      </c>
      <c r="G3046" s="3" t="s">
        <v>51</v>
      </c>
      <c r="H3046" s="3" t="s">
        <v>77</v>
      </c>
      <c r="I3046" s="3" t="s">
        <v>162</v>
      </c>
      <c r="J3046" s="3" t="s">
        <v>360</v>
      </c>
      <c r="K3046" s="3">
        <v>4</v>
      </c>
      <c r="L3046" s="3">
        <v>19551</v>
      </c>
      <c r="M3046" s="3">
        <f t="shared" si="143"/>
        <v>78204</v>
      </c>
      <c r="N3046" s="6">
        <f>Table2[[#This Row],[revenue]]/Table2[[#This Row],[Order ID]]</f>
        <v>5.994940590264469</v>
      </c>
      <c r="O3046" s="3" t="str" cm="1">
        <f t="array" ref="O3046">_xlfn.IFS(M3046&lt;=150000,"regular",M3046&lt;=300000,"premium",M3046&lt;=500000,"VIP")</f>
        <v>regular</v>
      </c>
    </row>
    <row r="3047" spans="1:15" x14ac:dyDescent="0.25">
      <c r="A3047" s="3">
        <v>13046</v>
      </c>
      <c r="B3047" s="5">
        <v>45262</v>
      </c>
      <c r="C3047" s="5" t="str">
        <f t="shared" si="141"/>
        <v>Dec</v>
      </c>
      <c r="D3047" s="5" t="str">
        <f t="shared" si="142"/>
        <v>2023</v>
      </c>
      <c r="E3047" s="3" t="s">
        <v>5667</v>
      </c>
      <c r="F3047" s="3" t="s">
        <v>17</v>
      </c>
      <c r="G3047" s="3" t="s">
        <v>66</v>
      </c>
      <c r="H3047" s="3" t="s">
        <v>13</v>
      </c>
      <c r="I3047" s="3" t="s">
        <v>48</v>
      </c>
      <c r="J3047" s="3" t="s">
        <v>5668</v>
      </c>
      <c r="K3047" s="3">
        <v>3</v>
      </c>
      <c r="L3047" s="3">
        <v>33505</v>
      </c>
      <c r="M3047" s="3">
        <f t="shared" si="143"/>
        <v>100515</v>
      </c>
      <c r="N3047" s="6">
        <f>Table2[[#This Row],[revenue]]/Table2[[#This Row],[Order ID]]</f>
        <v>7.7046604323164187</v>
      </c>
      <c r="O3047" s="3" t="str" cm="1">
        <f t="array" ref="O3047">_xlfn.IFS(M3047&lt;=150000,"regular",M3047&lt;=300000,"premium",M3047&lt;=500000,"VIP")</f>
        <v>regular</v>
      </c>
    </row>
    <row r="3048" spans="1:15" x14ac:dyDescent="0.25">
      <c r="A3048" s="3">
        <v>13047</v>
      </c>
      <c r="B3048" s="5">
        <v>45588</v>
      </c>
      <c r="C3048" s="5" t="str">
        <f t="shared" si="141"/>
        <v>Oct</v>
      </c>
      <c r="D3048" s="5" t="str">
        <f t="shared" si="142"/>
        <v>2024</v>
      </c>
      <c r="E3048" s="3" t="s">
        <v>5669</v>
      </c>
      <c r="F3048" s="3" t="s">
        <v>33</v>
      </c>
      <c r="G3048" s="3" t="s">
        <v>55</v>
      </c>
      <c r="H3048" s="3" t="s">
        <v>39</v>
      </c>
      <c r="I3048" s="3" t="s">
        <v>200</v>
      </c>
      <c r="J3048" s="3" t="s">
        <v>5670</v>
      </c>
      <c r="K3048" s="3">
        <v>3</v>
      </c>
      <c r="L3048" s="3">
        <v>26525</v>
      </c>
      <c r="M3048" s="3">
        <f t="shared" si="143"/>
        <v>79575</v>
      </c>
      <c r="N3048" s="6">
        <f>Table2[[#This Row],[revenue]]/Table2[[#This Row],[Order ID]]</f>
        <v>6.0991032421246265</v>
      </c>
      <c r="O3048" s="3" t="str" cm="1">
        <f t="array" ref="O3048">_xlfn.IFS(M3048&lt;=150000,"regular",M3048&lt;=300000,"premium",M3048&lt;=500000,"VIP")</f>
        <v>regular</v>
      </c>
    </row>
    <row r="3049" spans="1:15" x14ac:dyDescent="0.25">
      <c r="A3049" s="3">
        <v>13048</v>
      </c>
      <c r="B3049" s="5">
        <v>45581</v>
      </c>
      <c r="C3049" s="5" t="str">
        <f t="shared" si="141"/>
        <v>Oct</v>
      </c>
      <c r="D3049" s="5" t="str">
        <f t="shared" si="142"/>
        <v>2024</v>
      </c>
      <c r="E3049" s="3" t="s">
        <v>5671</v>
      </c>
      <c r="F3049" s="3" t="s">
        <v>23</v>
      </c>
      <c r="G3049" s="3" t="s">
        <v>135</v>
      </c>
      <c r="H3049" s="3" t="s">
        <v>62</v>
      </c>
      <c r="I3049" s="3" t="s">
        <v>142</v>
      </c>
      <c r="J3049" s="3" t="s">
        <v>5672</v>
      </c>
      <c r="K3049" s="3">
        <v>1</v>
      </c>
      <c r="L3049" s="3">
        <v>71036</v>
      </c>
      <c r="M3049" s="3">
        <f t="shared" si="143"/>
        <v>71036</v>
      </c>
      <c r="N3049" s="6">
        <f>Table2[[#This Row],[revenue]]/Table2[[#This Row],[Order ID]]</f>
        <v>5.4442060085836914</v>
      </c>
      <c r="O3049" s="3" t="str" cm="1">
        <f t="array" ref="O3049">_xlfn.IFS(M3049&lt;=150000,"regular",M3049&lt;=300000,"premium",M3049&lt;=500000,"VIP")</f>
        <v>regular</v>
      </c>
    </row>
    <row r="3050" spans="1:15" x14ac:dyDescent="0.25">
      <c r="A3050" s="3">
        <v>13049</v>
      </c>
      <c r="B3050" s="5">
        <v>45750</v>
      </c>
      <c r="C3050" s="5" t="str">
        <f t="shared" si="141"/>
        <v>Apr</v>
      </c>
      <c r="D3050" s="5" t="str">
        <f t="shared" si="142"/>
        <v>2025</v>
      </c>
      <c r="E3050" s="3" t="s">
        <v>5673</v>
      </c>
      <c r="F3050" s="3" t="s">
        <v>17</v>
      </c>
      <c r="G3050" s="3" t="s">
        <v>158</v>
      </c>
      <c r="H3050" s="3" t="s">
        <v>77</v>
      </c>
      <c r="I3050" s="3" t="s">
        <v>81</v>
      </c>
      <c r="J3050" s="3" t="s">
        <v>5674</v>
      </c>
      <c r="K3050" s="3">
        <v>2</v>
      </c>
      <c r="L3050" s="3">
        <v>69965</v>
      </c>
      <c r="M3050" s="3">
        <f t="shared" si="143"/>
        <v>139930</v>
      </c>
      <c r="N3050" s="6">
        <f>Table2[[#This Row],[revenue]]/Table2[[#This Row],[Order ID]]</f>
        <v>10.723427082535061</v>
      </c>
      <c r="O3050" s="3" t="str" cm="1">
        <f t="array" ref="O3050">_xlfn.IFS(M3050&lt;=150000,"regular",M3050&lt;=300000,"premium",M3050&lt;=500000,"VIP")</f>
        <v>regular</v>
      </c>
    </row>
    <row r="3051" spans="1:15" x14ac:dyDescent="0.25">
      <c r="A3051" s="3">
        <v>13050</v>
      </c>
      <c r="B3051" s="5">
        <v>45672</v>
      </c>
      <c r="C3051" s="5" t="str">
        <f t="shared" si="141"/>
        <v>Jan</v>
      </c>
      <c r="D3051" s="5" t="str">
        <f t="shared" si="142"/>
        <v>2025</v>
      </c>
      <c r="E3051" s="3" t="s">
        <v>5675</v>
      </c>
      <c r="F3051" s="3" t="s">
        <v>23</v>
      </c>
      <c r="G3051" s="3" t="s">
        <v>135</v>
      </c>
      <c r="H3051" s="3" t="s">
        <v>77</v>
      </c>
      <c r="I3051" s="3" t="s">
        <v>287</v>
      </c>
      <c r="J3051" s="3" t="s">
        <v>3031</v>
      </c>
      <c r="K3051" s="3">
        <v>1</v>
      </c>
      <c r="L3051" s="3">
        <v>71876</v>
      </c>
      <c r="M3051" s="3">
        <f t="shared" si="143"/>
        <v>71876</v>
      </c>
      <c r="N3051" s="6">
        <f>Table2[[#This Row],[revenue]]/Table2[[#This Row],[Order ID]]</f>
        <v>5.5077394636015322</v>
      </c>
      <c r="O3051" s="3" t="str" cm="1">
        <f t="array" ref="O3051">_xlfn.IFS(M3051&lt;=150000,"regular",M3051&lt;=300000,"premium",M3051&lt;=500000,"VIP")</f>
        <v>regular</v>
      </c>
    </row>
    <row r="3052" spans="1:15" x14ac:dyDescent="0.25">
      <c r="A3052" s="3">
        <v>13051</v>
      </c>
      <c r="B3052" s="5">
        <v>45468</v>
      </c>
      <c r="C3052" s="5" t="str">
        <f t="shared" si="141"/>
        <v>Jun</v>
      </c>
      <c r="D3052" s="5" t="str">
        <f t="shared" si="142"/>
        <v>2024</v>
      </c>
      <c r="E3052" s="3" t="s">
        <v>5676</v>
      </c>
      <c r="F3052" s="3" t="s">
        <v>33</v>
      </c>
      <c r="G3052" s="3" t="s">
        <v>43</v>
      </c>
      <c r="H3052" s="3" t="s">
        <v>77</v>
      </c>
      <c r="I3052" s="3" t="s">
        <v>81</v>
      </c>
      <c r="J3052" s="3" t="s">
        <v>5677</v>
      </c>
      <c r="K3052" s="3">
        <v>5</v>
      </c>
      <c r="L3052" s="3">
        <v>23597</v>
      </c>
      <c r="M3052" s="3">
        <f t="shared" si="143"/>
        <v>117985</v>
      </c>
      <c r="N3052" s="6">
        <f>Table2[[#This Row],[revenue]]/Table2[[#This Row],[Order ID]]</f>
        <v>9.0403034250249021</v>
      </c>
      <c r="O3052" s="3" t="str" cm="1">
        <f t="array" ref="O3052">_xlfn.IFS(M3052&lt;=150000,"regular",M3052&lt;=300000,"premium",M3052&lt;=500000,"VIP")</f>
        <v>regular</v>
      </c>
    </row>
    <row r="3053" spans="1:15" x14ac:dyDescent="0.25">
      <c r="A3053" s="3">
        <v>13052</v>
      </c>
      <c r="B3053" s="5">
        <v>45676</v>
      </c>
      <c r="C3053" s="5" t="str">
        <f t="shared" si="141"/>
        <v>Jan</v>
      </c>
      <c r="D3053" s="5" t="str">
        <f t="shared" si="142"/>
        <v>2025</v>
      </c>
      <c r="E3053" s="3" t="s">
        <v>5678</v>
      </c>
      <c r="F3053" s="3" t="s">
        <v>17</v>
      </c>
      <c r="G3053" s="3" t="s">
        <v>47</v>
      </c>
      <c r="H3053" s="3" t="s">
        <v>13</v>
      </c>
      <c r="I3053" s="3" t="s">
        <v>14</v>
      </c>
      <c r="J3053" s="3" t="s">
        <v>5679</v>
      </c>
      <c r="K3053" s="3">
        <v>4</v>
      </c>
      <c r="L3053" s="3">
        <v>29395</v>
      </c>
      <c r="M3053" s="3">
        <f t="shared" si="143"/>
        <v>117580</v>
      </c>
      <c r="N3053" s="6">
        <f>Table2[[#This Row],[revenue]]/Table2[[#This Row],[Order ID]]</f>
        <v>9.0085810603738885</v>
      </c>
      <c r="O3053" s="3" t="str" cm="1">
        <f t="array" ref="O3053">_xlfn.IFS(M3053&lt;=150000,"regular",M3053&lt;=300000,"premium",M3053&lt;=500000,"VIP")</f>
        <v>regular</v>
      </c>
    </row>
    <row r="3054" spans="1:15" x14ac:dyDescent="0.25">
      <c r="A3054" s="3">
        <v>13053</v>
      </c>
      <c r="B3054" s="5">
        <v>45817</v>
      </c>
      <c r="C3054" s="5" t="str">
        <f t="shared" si="141"/>
        <v>Jun</v>
      </c>
      <c r="D3054" s="5" t="str">
        <f t="shared" si="142"/>
        <v>2025</v>
      </c>
      <c r="E3054" s="3" t="s">
        <v>5680</v>
      </c>
      <c r="F3054" s="3" t="s">
        <v>23</v>
      </c>
      <c r="G3054" s="3" t="s">
        <v>135</v>
      </c>
      <c r="H3054" s="3" t="s">
        <v>62</v>
      </c>
      <c r="I3054" s="3" t="s">
        <v>142</v>
      </c>
      <c r="J3054" s="3" t="s">
        <v>5681</v>
      </c>
      <c r="K3054" s="3">
        <v>4</v>
      </c>
      <c r="L3054" s="3">
        <v>73212</v>
      </c>
      <c r="M3054" s="3">
        <f t="shared" si="143"/>
        <v>292848</v>
      </c>
      <c r="N3054" s="6">
        <f>Table2[[#This Row],[revenue]]/Table2[[#This Row],[Order ID]]</f>
        <v>22.435302229372557</v>
      </c>
      <c r="O3054" s="3" t="str" cm="1">
        <f t="array" ref="O3054">_xlfn.IFS(M3054&lt;=150000,"regular",M3054&lt;=300000,"premium",M3054&lt;=500000,"VIP")</f>
        <v>premium</v>
      </c>
    </row>
    <row r="3055" spans="1:15" x14ac:dyDescent="0.25">
      <c r="A3055" s="3">
        <v>13054</v>
      </c>
      <c r="B3055" s="5">
        <v>45637</v>
      </c>
      <c r="C3055" s="5" t="str">
        <f t="shared" si="141"/>
        <v>Dec</v>
      </c>
      <c r="D3055" s="5" t="str">
        <f t="shared" si="142"/>
        <v>2024</v>
      </c>
      <c r="E3055" s="3" t="s">
        <v>5682</v>
      </c>
      <c r="F3055" s="3" t="s">
        <v>33</v>
      </c>
      <c r="G3055" s="3" t="s">
        <v>34</v>
      </c>
      <c r="H3055" s="3" t="s">
        <v>25</v>
      </c>
      <c r="I3055" s="3" t="s">
        <v>26</v>
      </c>
      <c r="J3055" s="3" t="s">
        <v>1694</v>
      </c>
      <c r="K3055" s="3">
        <v>2</v>
      </c>
      <c r="L3055" s="3">
        <v>38478</v>
      </c>
      <c r="M3055" s="3">
        <f t="shared" si="143"/>
        <v>76956</v>
      </c>
      <c r="N3055" s="6">
        <f>Table2[[#This Row],[revenue]]/Table2[[#This Row],[Order ID]]</f>
        <v>5.8952045350084266</v>
      </c>
      <c r="O3055" s="3" t="str" cm="1">
        <f t="array" ref="O3055">_xlfn.IFS(M3055&lt;=150000,"regular",M3055&lt;=300000,"premium",M3055&lt;=500000,"VIP")</f>
        <v>regular</v>
      </c>
    </row>
    <row r="3056" spans="1:15" x14ac:dyDescent="0.25">
      <c r="A3056" s="3">
        <v>13055</v>
      </c>
      <c r="B3056" s="5">
        <v>45873</v>
      </c>
      <c r="C3056" s="5" t="str">
        <f t="shared" si="141"/>
        <v>Aug</v>
      </c>
      <c r="D3056" s="5" t="str">
        <f t="shared" si="142"/>
        <v>2025</v>
      </c>
      <c r="E3056" s="3" t="s">
        <v>5683</v>
      </c>
      <c r="F3056" s="3" t="s">
        <v>23</v>
      </c>
      <c r="G3056" s="3" t="s">
        <v>29</v>
      </c>
      <c r="H3056" s="3" t="s">
        <v>87</v>
      </c>
      <c r="I3056" s="3" t="s">
        <v>129</v>
      </c>
      <c r="J3056" s="3" t="s">
        <v>5684</v>
      </c>
      <c r="K3056" s="3">
        <v>1</v>
      </c>
      <c r="L3056" s="3">
        <v>77933</v>
      </c>
      <c r="M3056" s="3">
        <f t="shared" si="143"/>
        <v>77933</v>
      </c>
      <c r="N3056" s="6">
        <f>Table2[[#This Row],[revenue]]/Table2[[#This Row],[Order ID]]</f>
        <v>5.969590195327461</v>
      </c>
      <c r="O3056" s="3" t="str" cm="1">
        <f t="array" ref="O3056">_xlfn.IFS(M3056&lt;=150000,"regular",M3056&lt;=300000,"premium",M3056&lt;=500000,"VIP")</f>
        <v>regular</v>
      </c>
    </row>
    <row r="3057" spans="1:15" x14ac:dyDescent="0.25">
      <c r="A3057" s="3">
        <v>13056</v>
      </c>
      <c r="B3057" s="5">
        <v>45795</v>
      </c>
      <c r="C3057" s="5" t="str">
        <f t="shared" si="141"/>
        <v>May</v>
      </c>
      <c r="D3057" s="5" t="str">
        <f t="shared" si="142"/>
        <v>2025</v>
      </c>
      <c r="E3057" s="3" t="s">
        <v>5685</v>
      </c>
      <c r="F3057" s="3" t="s">
        <v>23</v>
      </c>
      <c r="G3057" s="3" t="s">
        <v>105</v>
      </c>
      <c r="H3057" s="3" t="s">
        <v>62</v>
      </c>
      <c r="I3057" s="3" t="s">
        <v>106</v>
      </c>
      <c r="J3057" s="3" t="s">
        <v>5686</v>
      </c>
      <c r="K3057" s="3">
        <v>2</v>
      </c>
      <c r="L3057" s="3">
        <v>61973</v>
      </c>
      <c r="M3057" s="3">
        <f t="shared" si="143"/>
        <v>123946</v>
      </c>
      <c r="N3057" s="6">
        <f>Table2[[#This Row],[revenue]]/Table2[[#This Row],[Order ID]]</f>
        <v>9.4934129901960791</v>
      </c>
      <c r="O3057" s="3" t="str" cm="1">
        <f t="array" ref="O3057">_xlfn.IFS(M3057&lt;=150000,"regular",M3057&lt;=300000,"premium",M3057&lt;=500000,"VIP")</f>
        <v>regular</v>
      </c>
    </row>
    <row r="3058" spans="1:15" x14ac:dyDescent="0.25">
      <c r="A3058" s="3">
        <v>13057</v>
      </c>
      <c r="B3058" s="5">
        <v>45252</v>
      </c>
      <c r="C3058" s="5" t="str">
        <f t="shared" si="141"/>
        <v>Nov</v>
      </c>
      <c r="D3058" s="5" t="str">
        <f t="shared" si="142"/>
        <v>2023</v>
      </c>
      <c r="E3058" s="3" t="s">
        <v>5687</v>
      </c>
      <c r="F3058" s="3" t="s">
        <v>23</v>
      </c>
      <c r="G3058" s="3" t="s">
        <v>24</v>
      </c>
      <c r="H3058" s="3" t="s">
        <v>39</v>
      </c>
      <c r="I3058" s="3" t="s">
        <v>192</v>
      </c>
      <c r="J3058" s="3" t="s">
        <v>3363</v>
      </c>
      <c r="K3058" s="3">
        <v>4</v>
      </c>
      <c r="L3058" s="3">
        <v>17771</v>
      </c>
      <c r="M3058" s="3">
        <f t="shared" si="143"/>
        <v>71084</v>
      </c>
      <c r="N3058" s="6">
        <f>Table2[[#This Row],[revenue]]/Table2[[#This Row],[Order ID]]</f>
        <v>5.4441295856628624</v>
      </c>
      <c r="O3058" s="3" t="str" cm="1">
        <f t="array" ref="O3058">_xlfn.IFS(M3058&lt;=150000,"regular",M3058&lt;=300000,"premium",M3058&lt;=500000,"VIP")</f>
        <v>regular</v>
      </c>
    </row>
    <row r="3059" spans="1:15" x14ac:dyDescent="0.25">
      <c r="A3059" s="3">
        <v>13058</v>
      </c>
      <c r="B3059" s="5">
        <v>45916</v>
      </c>
      <c r="C3059" s="5" t="str">
        <f t="shared" si="141"/>
        <v>Sep</v>
      </c>
      <c r="D3059" s="5" t="str">
        <f t="shared" si="142"/>
        <v>2025</v>
      </c>
      <c r="E3059" s="3" t="s">
        <v>5688</v>
      </c>
      <c r="F3059" s="3" t="s">
        <v>11</v>
      </c>
      <c r="G3059" s="3" t="s">
        <v>84</v>
      </c>
      <c r="H3059" s="3" t="s">
        <v>77</v>
      </c>
      <c r="I3059" s="3" t="s">
        <v>81</v>
      </c>
      <c r="J3059" s="3" t="s">
        <v>1071</v>
      </c>
      <c r="K3059" s="3">
        <v>3</v>
      </c>
      <c r="L3059" s="3">
        <v>63135</v>
      </c>
      <c r="M3059" s="3">
        <f t="shared" si="143"/>
        <v>189405</v>
      </c>
      <c r="N3059" s="6">
        <f>Table2[[#This Row],[revenue]]/Table2[[#This Row],[Order ID]]</f>
        <v>14.504901209986215</v>
      </c>
      <c r="O3059" s="3" t="str" cm="1">
        <f t="array" ref="O3059">_xlfn.IFS(M3059&lt;=150000,"regular",M3059&lt;=300000,"premium",M3059&lt;=500000,"VIP")</f>
        <v>premium</v>
      </c>
    </row>
    <row r="3060" spans="1:15" x14ac:dyDescent="0.25">
      <c r="A3060" s="3">
        <v>13059</v>
      </c>
      <c r="B3060" s="5">
        <v>45443</v>
      </c>
      <c r="C3060" s="5" t="str">
        <f t="shared" si="141"/>
        <v>May</v>
      </c>
      <c r="D3060" s="5" t="str">
        <f t="shared" si="142"/>
        <v>2024</v>
      </c>
      <c r="E3060" s="3" t="s">
        <v>5689</v>
      </c>
      <c r="F3060" s="3" t="s">
        <v>33</v>
      </c>
      <c r="G3060" s="3" t="s">
        <v>55</v>
      </c>
      <c r="H3060" s="3" t="s">
        <v>19</v>
      </c>
      <c r="I3060" s="3" t="s">
        <v>20</v>
      </c>
      <c r="J3060" s="3" t="s">
        <v>5690</v>
      </c>
      <c r="K3060" s="3">
        <v>3</v>
      </c>
      <c r="L3060" s="3">
        <v>79841</v>
      </c>
      <c r="M3060" s="3">
        <f t="shared" si="143"/>
        <v>239523</v>
      </c>
      <c r="N3060" s="6">
        <f>Table2[[#This Row],[revenue]]/Table2[[#This Row],[Order ID]]</f>
        <v>18.341603491844705</v>
      </c>
      <c r="O3060" s="3" t="str" cm="1">
        <f t="array" ref="O3060">_xlfn.IFS(M3060&lt;=150000,"regular",M3060&lt;=300000,"premium",M3060&lt;=500000,"VIP")</f>
        <v>premium</v>
      </c>
    </row>
    <row r="3061" spans="1:15" x14ac:dyDescent="0.25">
      <c r="A3061" s="3">
        <v>13060</v>
      </c>
      <c r="B3061" s="5">
        <v>45367</v>
      </c>
      <c r="C3061" s="5" t="str">
        <f t="shared" si="141"/>
        <v>Mar</v>
      </c>
      <c r="D3061" s="5" t="str">
        <f t="shared" si="142"/>
        <v>2024</v>
      </c>
      <c r="E3061" s="3" t="s">
        <v>5691</v>
      </c>
      <c r="F3061" s="3" t="s">
        <v>23</v>
      </c>
      <c r="G3061" s="3" t="s">
        <v>24</v>
      </c>
      <c r="H3061" s="3" t="s">
        <v>13</v>
      </c>
      <c r="I3061" s="3" t="s">
        <v>91</v>
      </c>
      <c r="J3061" s="3" t="s">
        <v>5692</v>
      </c>
      <c r="K3061" s="3">
        <v>1</v>
      </c>
      <c r="L3061" s="3">
        <v>317</v>
      </c>
      <c r="M3061" s="3">
        <f t="shared" si="143"/>
        <v>317</v>
      </c>
      <c r="N3061" s="6">
        <f>Table2[[#This Row],[revenue]]/Table2[[#This Row],[Order ID]]</f>
        <v>2.4272588055130169E-2</v>
      </c>
      <c r="O3061" s="3" t="str" cm="1">
        <f t="array" ref="O3061">_xlfn.IFS(M3061&lt;=150000,"regular",M3061&lt;=300000,"premium",M3061&lt;=500000,"VIP")</f>
        <v>regular</v>
      </c>
    </row>
    <row r="3062" spans="1:15" x14ac:dyDescent="0.25">
      <c r="A3062" s="3">
        <v>13061</v>
      </c>
      <c r="B3062" s="5">
        <v>45887</v>
      </c>
      <c r="C3062" s="5" t="str">
        <f t="shared" si="141"/>
        <v>Aug</v>
      </c>
      <c r="D3062" s="5" t="str">
        <f t="shared" si="142"/>
        <v>2025</v>
      </c>
      <c r="E3062" s="3" t="s">
        <v>5693</v>
      </c>
      <c r="F3062" s="3" t="s">
        <v>33</v>
      </c>
      <c r="G3062" s="3" t="s">
        <v>101</v>
      </c>
      <c r="H3062" s="3" t="s">
        <v>77</v>
      </c>
      <c r="I3062" s="3" t="s">
        <v>81</v>
      </c>
      <c r="J3062" s="3" t="s">
        <v>5694</v>
      </c>
      <c r="K3062" s="3">
        <v>2</v>
      </c>
      <c r="L3062" s="3">
        <v>3923</v>
      </c>
      <c r="M3062" s="3">
        <f t="shared" si="143"/>
        <v>7846</v>
      </c>
      <c r="N3062" s="6">
        <f>Table2[[#This Row],[revenue]]/Table2[[#This Row],[Order ID]]</f>
        <v>0.60071969986984153</v>
      </c>
      <c r="O3062" s="3" t="str" cm="1">
        <f t="array" ref="O3062">_xlfn.IFS(M3062&lt;=150000,"regular",M3062&lt;=300000,"premium",M3062&lt;=500000,"VIP")</f>
        <v>regular</v>
      </c>
    </row>
    <row r="3063" spans="1:15" x14ac:dyDescent="0.25">
      <c r="A3063" s="3">
        <v>13062</v>
      </c>
      <c r="B3063" s="5">
        <v>45307</v>
      </c>
      <c r="C3063" s="5" t="str">
        <f t="shared" si="141"/>
        <v>Jan</v>
      </c>
      <c r="D3063" s="5" t="str">
        <f t="shared" si="142"/>
        <v>2024</v>
      </c>
      <c r="E3063" s="3" t="s">
        <v>5695</v>
      </c>
      <c r="F3063" s="3" t="s">
        <v>33</v>
      </c>
      <c r="G3063" s="3" t="s">
        <v>43</v>
      </c>
      <c r="H3063" s="3" t="s">
        <v>25</v>
      </c>
      <c r="I3063" s="3" t="s">
        <v>218</v>
      </c>
      <c r="J3063" s="3" t="s">
        <v>5696</v>
      </c>
      <c r="K3063" s="3">
        <v>4</v>
      </c>
      <c r="L3063" s="3">
        <v>45989</v>
      </c>
      <c r="M3063" s="3">
        <f t="shared" si="143"/>
        <v>183956</v>
      </c>
      <c r="N3063" s="6">
        <f>Table2[[#This Row],[revenue]]/Table2[[#This Row],[Order ID]]</f>
        <v>14.083295054356148</v>
      </c>
      <c r="O3063" s="3" t="str" cm="1">
        <f t="array" ref="O3063">_xlfn.IFS(M3063&lt;=150000,"regular",M3063&lt;=300000,"premium",M3063&lt;=500000,"VIP")</f>
        <v>premium</v>
      </c>
    </row>
    <row r="3064" spans="1:15" x14ac:dyDescent="0.25">
      <c r="A3064" s="3">
        <v>13063</v>
      </c>
      <c r="B3064" s="5">
        <v>45426</v>
      </c>
      <c r="C3064" s="5" t="str">
        <f t="shared" si="141"/>
        <v>May</v>
      </c>
      <c r="D3064" s="5" t="str">
        <f t="shared" si="142"/>
        <v>2024</v>
      </c>
      <c r="E3064" s="3" t="s">
        <v>5697</v>
      </c>
      <c r="F3064" s="3" t="s">
        <v>33</v>
      </c>
      <c r="G3064" s="3" t="s">
        <v>94</v>
      </c>
      <c r="H3064" s="3" t="s">
        <v>62</v>
      </c>
      <c r="I3064" s="3" t="s">
        <v>106</v>
      </c>
      <c r="J3064" s="3" t="s">
        <v>5698</v>
      </c>
      <c r="K3064" s="3">
        <v>4</v>
      </c>
      <c r="L3064" s="3">
        <v>2395</v>
      </c>
      <c r="M3064" s="3">
        <f t="shared" si="143"/>
        <v>9580</v>
      </c>
      <c r="N3064" s="6">
        <f>Table2[[#This Row],[revenue]]/Table2[[#This Row],[Order ID]]</f>
        <v>0.73336905764372651</v>
      </c>
      <c r="O3064" s="3" t="str" cm="1">
        <f t="array" ref="O3064">_xlfn.IFS(M3064&lt;=150000,"regular",M3064&lt;=300000,"premium",M3064&lt;=500000,"VIP")</f>
        <v>regular</v>
      </c>
    </row>
    <row r="3065" spans="1:15" x14ac:dyDescent="0.25">
      <c r="A3065" s="3">
        <v>13064</v>
      </c>
      <c r="B3065" s="5">
        <v>45333</v>
      </c>
      <c r="C3065" s="5" t="str">
        <f t="shared" si="141"/>
        <v>Feb</v>
      </c>
      <c r="D3065" s="5" t="str">
        <f t="shared" si="142"/>
        <v>2024</v>
      </c>
      <c r="E3065" s="3" t="s">
        <v>5699</v>
      </c>
      <c r="F3065" s="3" t="s">
        <v>11</v>
      </c>
      <c r="G3065" s="3" t="s">
        <v>61</v>
      </c>
      <c r="H3065" s="3" t="s">
        <v>35</v>
      </c>
      <c r="I3065" s="3" t="s">
        <v>36</v>
      </c>
      <c r="J3065" s="3" t="s">
        <v>5700</v>
      </c>
      <c r="K3065" s="3">
        <v>4</v>
      </c>
      <c r="L3065" s="3">
        <v>3266</v>
      </c>
      <c r="M3065" s="3">
        <f t="shared" si="143"/>
        <v>13064</v>
      </c>
      <c r="N3065" s="6">
        <f>Table2[[#This Row],[revenue]]/Table2[[#This Row],[Order ID]]</f>
        <v>1</v>
      </c>
      <c r="O3065" s="3" t="str" cm="1">
        <f t="array" ref="O3065">_xlfn.IFS(M3065&lt;=150000,"regular",M3065&lt;=300000,"premium",M3065&lt;=500000,"VIP")</f>
        <v>regular</v>
      </c>
    </row>
    <row r="3066" spans="1:15" x14ac:dyDescent="0.25">
      <c r="A3066" s="3">
        <v>13065</v>
      </c>
      <c r="B3066" s="5">
        <v>45838</v>
      </c>
      <c r="C3066" s="5" t="str">
        <f t="shared" si="141"/>
        <v>Jun</v>
      </c>
      <c r="D3066" s="5" t="str">
        <f t="shared" si="142"/>
        <v>2025</v>
      </c>
      <c r="E3066" s="3" t="s">
        <v>5701</v>
      </c>
      <c r="F3066" s="3" t="s">
        <v>23</v>
      </c>
      <c r="G3066" s="3" t="s">
        <v>135</v>
      </c>
      <c r="H3066" s="3" t="s">
        <v>120</v>
      </c>
      <c r="I3066" s="3" t="s">
        <v>121</v>
      </c>
      <c r="J3066" s="3" t="s">
        <v>5702</v>
      </c>
      <c r="K3066" s="3">
        <v>3</v>
      </c>
      <c r="L3066" s="3">
        <v>64714</v>
      </c>
      <c r="M3066" s="3">
        <f t="shared" si="143"/>
        <v>194142</v>
      </c>
      <c r="N3066" s="6">
        <f>Table2[[#This Row],[revenue]]/Table2[[#This Row],[Order ID]]</f>
        <v>14.859701492537313</v>
      </c>
      <c r="O3066" s="3" t="str" cm="1">
        <f t="array" ref="O3066">_xlfn.IFS(M3066&lt;=150000,"regular",M3066&lt;=300000,"premium",M3066&lt;=500000,"VIP")</f>
        <v>premium</v>
      </c>
    </row>
    <row r="3067" spans="1:15" x14ac:dyDescent="0.25">
      <c r="A3067" s="3">
        <v>13066</v>
      </c>
      <c r="B3067" s="5">
        <v>45600</v>
      </c>
      <c r="C3067" s="5" t="str">
        <f t="shared" si="141"/>
        <v>Nov</v>
      </c>
      <c r="D3067" s="5" t="str">
        <f t="shared" si="142"/>
        <v>2024</v>
      </c>
      <c r="E3067" s="3" t="s">
        <v>5703</v>
      </c>
      <c r="F3067" s="3" t="s">
        <v>23</v>
      </c>
      <c r="G3067" s="3" t="s">
        <v>24</v>
      </c>
      <c r="H3067" s="3" t="s">
        <v>39</v>
      </c>
      <c r="I3067" s="3" t="s">
        <v>192</v>
      </c>
      <c r="J3067" s="3" t="s">
        <v>5704</v>
      </c>
      <c r="K3067" s="3">
        <v>1</v>
      </c>
      <c r="L3067" s="3">
        <v>278</v>
      </c>
      <c r="M3067" s="3">
        <f t="shared" si="143"/>
        <v>278</v>
      </c>
      <c r="N3067" s="6">
        <f>Table2[[#This Row],[revenue]]/Table2[[#This Row],[Order ID]]</f>
        <v>2.1276595744680851E-2</v>
      </c>
      <c r="O3067" s="3" t="str" cm="1">
        <f t="array" ref="O3067">_xlfn.IFS(M3067&lt;=150000,"regular",M3067&lt;=300000,"premium",M3067&lt;=500000,"VIP")</f>
        <v>regular</v>
      </c>
    </row>
    <row r="3068" spans="1:15" x14ac:dyDescent="0.25">
      <c r="A3068" s="3">
        <v>13067</v>
      </c>
      <c r="B3068" s="5">
        <v>45414</v>
      </c>
      <c r="C3068" s="5" t="str">
        <f t="shared" si="141"/>
        <v>May</v>
      </c>
      <c r="D3068" s="5" t="str">
        <f t="shared" si="142"/>
        <v>2024</v>
      </c>
      <c r="E3068" s="3" t="s">
        <v>5705</v>
      </c>
      <c r="F3068" s="3" t="s">
        <v>17</v>
      </c>
      <c r="G3068" s="3" t="s">
        <v>18</v>
      </c>
      <c r="H3068" s="3" t="s">
        <v>77</v>
      </c>
      <c r="I3068" s="3" t="s">
        <v>162</v>
      </c>
      <c r="J3068" s="3" t="s">
        <v>5706</v>
      </c>
      <c r="K3068" s="3">
        <v>2</v>
      </c>
      <c r="L3068" s="3">
        <v>27771</v>
      </c>
      <c r="M3068" s="3">
        <f t="shared" si="143"/>
        <v>55542</v>
      </c>
      <c r="N3068" s="6">
        <f>Table2[[#This Row],[revenue]]/Table2[[#This Row],[Order ID]]</f>
        <v>4.2505548327848777</v>
      </c>
      <c r="O3068" s="3" t="str" cm="1">
        <f t="array" ref="O3068">_xlfn.IFS(M3068&lt;=150000,"regular",M3068&lt;=300000,"premium",M3068&lt;=500000,"VIP")</f>
        <v>regular</v>
      </c>
    </row>
    <row r="3069" spans="1:15" x14ac:dyDescent="0.25">
      <c r="A3069" s="3">
        <v>13068</v>
      </c>
      <c r="B3069" s="5">
        <v>45579</v>
      </c>
      <c r="C3069" s="5" t="str">
        <f t="shared" si="141"/>
        <v>Oct</v>
      </c>
      <c r="D3069" s="5" t="str">
        <f t="shared" si="142"/>
        <v>2024</v>
      </c>
      <c r="E3069" s="3" t="s">
        <v>5707</v>
      </c>
      <c r="F3069" s="3" t="s">
        <v>11</v>
      </c>
      <c r="G3069" s="3" t="s">
        <v>12</v>
      </c>
      <c r="H3069" s="3" t="s">
        <v>77</v>
      </c>
      <c r="I3069" s="3" t="s">
        <v>109</v>
      </c>
      <c r="J3069" s="3" t="s">
        <v>5049</v>
      </c>
      <c r="K3069" s="3">
        <v>4</v>
      </c>
      <c r="L3069" s="3">
        <v>74225</v>
      </c>
      <c r="M3069" s="3">
        <f t="shared" si="143"/>
        <v>296900</v>
      </c>
      <c r="N3069" s="6">
        <f>Table2[[#This Row],[revenue]]/Table2[[#This Row],[Order ID]]</f>
        <v>22.719620446893174</v>
      </c>
      <c r="O3069" s="3" t="str" cm="1">
        <f t="array" ref="O3069">_xlfn.IFS(M3069&lt;=150000,"regular",M3069&lt;=300000,"premium",M3069&lt;=500000,"VIP")</f>
        <v>premium</v>
      </c>
    </row>
    <row r="3070" spans="1:15" x14ac:dyDescent="0.25">
      <c r="A3070" s="3">
        <v>13069</v>
      </c>
      <c r="B3070" s="5">
        <v>45689</v>
      </c>
      <c r="C3070" s="5" t="str">
        <f t="shared" si="141"/>
        <v>Feb</v>
      </c>
      <c r="D3070" s="5" t="str">
        <f t="shared" si="142"/>
        <v>2025</v>
      </c>
      <c r="E3070" s="3" t="s">
        <v>5708</v>
      </c>
      <c r="F3070" s="3" t="s">
        <v>33</v>
      </c>
      <c r="G3070" s="3" t="s">
        <v>34</v>
      </c>
      <c r="H3070" s="3" t="s">
        <v>13</v>
      </c>
      <c r="I3070" s="3" t="s">
        <v>91</v>
      </c>
      <c r="J3070" s="3" t="s">
        <v>5709</v>
      </c>
      <c r="K3070" s="3">
        <v>5</v>
      </c>
      <c r="L3070" s="3">
        <v>64232</v>
      </c>
      <c r="M3070" s="3">
        <f t="shared" si="143"/>
        <v>321160</v>
      </c>
      <c r="N3070" s="6">
        <f>Table2[[#This Row],[revenue]]/Table2[[#This Row],[Order ID]]</f>
        <v>24.574183181574718</v>
      </c>
      <c r="O3070" s="3" t="str" cm="1">
        <f t="array" ref="O3070">_xlfn.IFS(M3070&lt;=150000,"regular",M3070&lt;=300000,"premium",M3070&lt;=500000,"VIP")</f>
        <v>VIP</v>
      </c>
    </row>
    <row r="3071" spans="1:15" x14ac:dyDescent="0.25">
      <c r="A3071" s="3">
        <v>13070</v>
      </c>
      <c r="B3071" s="5">
        <v>45419</v>
      </c>
      <c r="C3071" s="5" t="str">
        <f t="shared" si="141"/>
        <v>May</v>
      </c>
      <c r="D3071" s="5" t="str">
        <f t="shared" si="142"/>
        <v>2024</v>
      </c>
      <c r="E3071" s="3" t="s">
        <v>5710</v>
      </c>
      <c r="F3071" s="3" t="s">
        <v>23</v>
      </c>
      <c r="G3071" s="3" t="s">
        <v>29</v>
      </c>
      <c r="H3071" s="3" t="s">
        <v>25</v>
      </c>
      <c r="I3071" s="3" t="s">
        <v>26</v>
      </c>
      <c r="J3071" s="3" t="s">
        <v>1163</v>
      </c>
      <c r="K3071" s="3">
        <v>1</v>
      </c>
      <c r="L3071" s="3">
        <v>79127</v>
      </c>
      <c r="M3071" s="3">
        <f t="shared" si="143"/>
        <v>79127</v>
      </c>
      <c r="N3071" s="6">
        <f>Table2[[#This Row],[revenue]]/Table2[[#This Row],[Order ID]]</f>
        <v>6.054093343534813</v>
      </c>
      <c r="O3071" s="3" t="str" cm="1">
        <f t="array" ref="O3071">_xlfn.IFS(M3071&lt;=150000,"regular",M3071&lt;=300000,"premium",M3071&lt;=500000,"VIP")</f>
        <v>regular</v>
      </c>
    </row>
    <row r="3072" spans="1:15" x14ac:dyDescent="0.25">
      <c r="A3072" s="3">
        <v>13071</v>
      </c>
      <c r="B3072" s="5">
        <v>45398</v>
      </c>
      <c r="C3072" s="5" t="str">
        <f t="shared" si="141"/>
        <v>Apr</v>
      </c>
      <c r="D3072" s="5" t="str">
        <f t="shared" si="142"/>
        <v>2024</v>
      </c>
      <c r="E3072" s="3" t="s">
        <v>5711</v>
      </c>
      <c r="F3072" s="3" t="s">
        <v>11</v>
      </c>
      <c r="G3072" s="3" t="s">
        <v>12</v>
      </c>
      <c r="H3072" s="3" t="s">
        <v>120</v>
      </c>
      <c r="I3072" s="3" t="s">
        <v>150</v>
      </c>
      <c r="J3072" s="3" t="s">
        <v>198</v>
      </c>
      <c r="K3072" s="3">
        <v>1</v>
      </c>
      <c r="L3072" s="3">
        <v>72835</v>
      </c>
      <c r="M3072" s="3">
        <f t="shared" si="143"/>
        <v>72835</v>
      </c>
      <c r="N3072" s="6">
        <f>Table2[[#This Row],[revenue]]/Table2[[#This Row],[Order ID]]</f>
        <v>5.5722591997551829</v>
      </c>
      <c r="O3072" s="3" t="str" cm="1">
        <f t="array" ref="O3072">_xlfn.IFS(M3072&lt;=150000,"regular",M3072&lt;=300000,"premium",M3072&lt;=500000,"VIP")</f>
        <v>regular</v>
      </c>
    </row>
    <row r="3073" spans="1:15" x14ac:dyDescent="0.25">
      <c r="A3073" s="3">
        <v>13072</v>
      </c>
      <c r="B3073" s="5">
        <v>45394</v>
      </c>
      <c r="C3073" s="5" t="str">
        <f t="shared" si="141"/>
        <v>Apr</v>
      </c>
      <c r="D3073" s="5" t="str">
        <f t="shared" si="142"/>
        <v>2024</v>
      </c>
      <c r="E3073" s="3" t="s">
        <v>5712</v>
      </c>
      <c r="F3073" s="3" t="s">
        <v>11</v>
      </c>
      <c r="G3073" s="3" t="s">
        <v>165</v>
      </c>
      <c r="H3073" s="3" t="s">
        <v>39</v>
      </c>
      <c r="I3073" s="3" t="s">
        <v>40</v>
      </c>
      <c r="J3073" s="3" t="s">
        <v>3542</v>
      </c>
      <c r="K3073" s="3">
        <v>4</v>
      </c>
      <c r="L3073" s="3">
        <v>8180</v>
      </c>
      <c r="M3073" s="3">
        <f t="shared" si="143"/>
        <v>32720</v>
      </c>
      <c r="N3073" s="6">
        <f>Table2[[#This Row],[revenue]]/Table2[[#This Row],[Order ID]]</f>
        <v>2.5030599755201957</v>
      </c>
      <c r="O3073" s="3" t="str" cm="1">
        <f t="array" ref="O3073">_xlfn.IFS(M3073&lt;=150000,"regular",M3073&lt;=300000,"premium",M3073&lt;=500000,"VIP")</f>
        <v>regular</v>
      </c>
    </row>
    <row r="3074" spans="1:15" x14ac:dyDescent="0.25">
      <c r="A3074" s="3">
        <v>13073</v>
      </c>
      <c r="B3074" s="5">
        <v>45290</v>
      </c>
      <c r="C3074" s="5" t="str">
        <f t="shared" si="141"/>
        <v>Dec</v>
      </c>
      <c r="D3074" s="5" t="str">
        <f t="shared" si="142"/>
        <v>2023</v>
      </c>
      <c r="E3074" s="3" t="s">
        <v>5713</v>
      </c>
      <c r="F3074" s="3" t="s">
        <v>11</v>
      </c>
      <c r="G3074" s="3" t="s">
        <v>12</v>
      </c>
      <c r="H3074" s="3" t="s">
        <v>19</v>
      </c>
      <c r="I3074" s="3" t="s">
        <v>98</v>
      </c>
      <c r="J3074" s="3" t="s">
        <v>5714</v>
      </c>
      <c r="K3074" s="3">
        <v>4</v>
      </c>
      <c r="L3074" s="3">
        <v>24631</v>
      </c>
      <c r="M3074" s="3">
        <f t="shared" si="143"/>
        <v>98524</v>
      </c>
      <c r="N3074" s="6">
        <f>Table2[[#This Row],[revenue]]/Table2[[#This Row],[Order ID]]</f>
        <v>7.536449170045131</v>
      </c>
      <c r="O3074" s="3" t="str" cm="1">
        <f t="array" ref="O3074">_xlfn.IFS(M3074&lt;=150000,"regular",M3074&lt;=300000,"premium",M3074&lt;=500000,"VIP")</f>
        <v>regular</v>
      </c>
    </row>
    <row r="3075" spans="1:15" x14ac:dyDescent="0.25">
      <c r="A3075" s="3">
        <v>13074</v>
      </c>
      <c r="B3075" s="5">
        <v>45588</v>
      </c>
      <c r="C3075" s="5" t="str">
        <f t="shared" ref="C3075:C3138" si="144">TEXT(B3075,"mmm")</f>
        <v>Oct</v>
      </c>
      <c r="D3075" s="5" t="str">
        <f t="shared" ref="D3075:D3138" si="145">TEXT(B3075,"yyyy")</f>
        <v>2024</v>
      </c>
      <c r="E3075" s="3" t="s">
        <v>5715</v>
      </c>
      <c r="F3075" s="3" t="s">
        <v>33</v>
      </c>
      <c r="G3075" s="3" t="s">
        <v>34</v>
      </c>
      <c r="H3075" s="3" t="s">
        <v>39</v>
      </c>
      <c r="I3075" s="3" t="s">
        <v>132</v>
      </c>
      <c r="J3075" s="3" t="s">
        <v>5447</v>
      </c>
      <c r="K3075" s="3">
        <v>5</v>
      </c>
      <c r="L3075" s="3">
        <v>68127</v>
      </c>
      <c r="M3075" s="3">
        <f t="shared" ref="M3075:M3138" si="146">K3075*L3075</f>
        <v>340635</v>
      </c>
      <c r="N3075" s="6">
        <f>Table2[[#This Row],[revenue]]/Table2[[#This Row],[Order ID]]</f>
        <v>26.054382744378156</v>
      </c>
      <c r="O3075" s="3" t="str" cm="1">
        <f t="array" ref="O3075">_xlfn.IFS(M3075&lt;=150000,"regular",M3075&lt;=300000,"premium",M3075&lt;=500000,"VIP")</f>
        <v>VIP</v>
      </c>
    </row>
    <row r="3076" spans="1:15" x14ac:dyDescent="0.25">
      <c r="A3076" s="3">
        <v>13075</v>
      </c>
      <c r="B3076" s="5">
        <v>45208</v>
      </c>
      <c r="C3076" s="5" t="str">
        <f t="shared" si="144"/>
        <v>Oct</v>
      </c>
      <c r="D3076" s="5" t="str">
        <f t="shared" si="145"/>
        <v>2023</v>
      </c>
      <c r="E3076" s="3" t="s">
        <v>5716</v>
      </c>
      <c r="F3076" s="3" t="s">
        <v>11</v>
      </c>
      <c r="G3076" s="3" t="s">
        <v>138</v>
      </c>
      <c r="H3076" s="3" t="s">
        <v>87</v>
      </c>
      <c r="I3076" s="3" t="s">
        <v>174</v>
      </c>
      <c r="J3076" s="3" t="s">
        <v>5717</v>
      </c>
      <c r="K3076" s="3">
        <v>2</v>
      </c>
      <c r="L3076" s="3">
        <v>36160</v>
      </c>
      <c r="M3076" s="3">
        <f t="shared" si="146"/>
        <v>72320</v>
      </c>
      <c r="N3076" s="6">
        <f>Table2[[#This Row],[revenue]]/Table2[[#This Row],[Order ID]]</f>
        <v>5.5311663479923521</v>
      </c>
      <c r="O3076" s="3" t="str" cm="1">
        <f t="array" ref="O3076">_xlfn.IFS(M3076&lt;=150000,"regular",M3076&lt;=300000,"premium",M3076&lt;=500000,"VIP")</f>
        <v>regular</v>
      </c>
    </row>
    <row r="3077" spans="1:15" x14ac:dyDescent="0.25">
      <c r="A3077" s="3">
        <v>13076</v>
      </c>
      <c r="B3077" s="5">
        <v>45903</v>
      </c>
      <c r="C3077" s="5" t="str">
        <f t="shared" si="144"/>
        <v>Sep</v>
      </c>
      <c r="D3077" s="5" t="str">
        <f t="shared" si="145"/>
        <v>2025</v>
      </c>
      <c r="E3077" s="3" t="s">
        <v>5718</v>
      </c>
      <c r="F3077" s="3" t="s">
        <v>23</v>
      </c>
      <c r="G3077" s="3" t="s">
        <v>76</v>
      </c>
      <c r="H3077" s="3" t="s">
        <v>67</v>
      </c>
      <c r="I3077" s="3" t="s">
        <v>298</v>
      </c>
      <c r="J3077" s="3" t="s">
        <v>5719</v>
      </c>
      <c r="K3077" s="3">
        <v>2</v>
      </c>
      <c r="L3077" s="3">
        <v>39527</v>
      </c>
      <c r="M3077" s="3">
        <f t="shared" si="146"/>
        <v>79054</v>
      </c>
      <c r="N3077" s="6">
        <f>Table2[[#This Row],[revenue]]/Table2[[#This Row],[Order ID]]</f>
        <v>6.0457326399510558</v>
      </c>
      <c r="O3077" s="3" t="str" cm="1">
        <f t="array" ref="O3077">_xlfn.IFS(M3077&lt;=150000,"regular",M3077&lt;=300000,"premium",M3077&lt;=500000,"VIP")</f>
        <v>regular</v>
      </c>
    </row>
    <row r="3078" spans="1:15" x14ac:dyDescent="0.25">
      <c r="A3078" s="3">
        <v>13077</v>
      </c>
      <c r="B3078" s="5">
        <v>45838</v>
      </c>
      <c r="C3078" s="5" t="str">
        <f t="shared" si="144"/>
        <v>Jun</v>
      </c>
      <c r="D3078" s="5" t="str">
        <f t="shared" si="145"/>
        <v>2025</v>
      </c>
      <c r="E3078" s="3" t="s">
        <v>5720</v>
      </c>
      <c r="F3078" s="3" t="s">
        <v>33</v>
      </c>
      <c r="G3078" s="3" t="s">
        <v>101</v>
      </c>
      <c r="H3078" s="3" t="s">
        <v>67</v>
      </c>
      <c r="I3078" s="3" t="s">
        <v>68</v>
      </c>
      <c r="J3078" s="3" t="s">
        <v>3835</v>
      </c>
      <c r="K3078" s="3">
        <v>1</v>
      </c>
      <c r="L3078" s="3">
        <v>14371</v>
      </c>
      <c r="M3078" s="3">
        <f t="shared" si="146"/>
        <v>14371</v>
      </c>
      <c r="N3078" s="6">
        <f>Table2[[#This Row],[revenue]]/Table2[[#This Row],[Order ID]]</f>
        <v>1.09895235910377</v>
      </c>
      <c r="O3078" s="3" t="str" cm="1">
        <f t="array" ref="O3078">_xlfn.IFS(M3078&lt;=150000,"regular",M3078&lt;=300000,"premium",M3078&lt;=500000,"VIP")</f>
        <v>regular</v>
      </c>
    </row>
    <row r="3079" spans="1:15" x14ac:dyDescent="0.25">
      <c r="A3079" s="3">
        <v>13078</v>
      </c>
      <c r="B3079" s="5">
        <v>45806</v>
      </c>
      <c r="C3079" s="5" t="str">
        <f t="shared" si="144"/>
        <v>May</v>
      </c>
      <c r="D3079" s="5" t="str">
        <f t="shared" si="145"/>
        <v>2025</v>
      </c>
      <c r="E3079" s="3" t="s">
        <v>5721</v>
      </c>
      <c r="F3079" s="3" t="s">
        <v>11</v>
      </c>
      <c r="G3079" s="3" t="s">
        <v>138</v>
      </c>
      <c r="H3079" s="3" t="s">
        <v>77</v>
      </c>
      <c r="I3079" s="3" t="s">
        <v>78</v>
      </c>
      <c r="J3079" s="3" t="s">
        <v>5722</v>
      </c>
      <c r="K3079" s="3">
        <v>2</v>
      </c>
      <c r="L3079" s="3">
        <v>13288</v>
      </c>
      <c r="M3079" s="3">
        <f t="shared" si="146"/>
        <v>26576</v>
      </c>
      <c r="N3079" s="6">
        <f>Table2[[#This Row],[revenue]]/Table2[[#This Row],[Order ID]]</f>
        <v>2.0321150022939287</v>
      </c>
      <c r="O3079" s="3" t="str" cm="1">
        <f t="array" ref="O3079">_xlfn.IFS(M3079&lt;=150000,"regular",M3079&lt;=300000,"premium",M3079&lt;=500000,"VIP")</f>
        <v>regular</v>
      </c>
    </row>
    <row r="3080" spans="1:15" x14ac:dyDescent="0.25">
      <c r="A3080" s="3">
        <v>13079</v>
      </c>
      <c r="B3080" s="5">
        <v>45218</v>
      </c>
      <c r="C3080" s="5" t="str">
        <f t="shared" si="144"/>
        <v>Oct</v>
      </c>
      <c r="D3080" s="5" t="str">
        <f t="shared" si="145"/>
        <v>2023</v>
      </c>
      <c r="E3080" s="3" t="s">
        <v>5723</v>
      </c>
      <c r="F3080" s="3" t="s">
        <v>33</v>
      </c>
      <c r="G3080" s="3" t="s">
        <v>34</v>
      </c>
      <c r="H3080" s="3" t="s">
        <v>87</v>
      </c>
      <c r="I3080" s="3" t="s">
        <v>205</v>
      </c>
      <c r="J3080" s="3" t="s">
        <v>5724</v>
      </c>
      <c r="K3080" s="3">
        <v>4</v>
      </c>
      <c r="L3080" s="3">
        <v>19841</v>
      </c>
      <c r="M3080" s="3">
        <f t="shared" si="146"/>
        <v>79364</v>
      </c>
      <c r="N3080" s="6">
        <f>Table2[[#This Row],[revenue]]/Table2[[#This Row],[Order ID]]</f>
        <v>6.068048015903357</v>
      </c>
      <c r="O3080" s="3" t="str" cm="1">
        <f t="array" ref="O3080">_xlfn.IFS(M3080&lt;=150000,"regular",M3080&lt;=300000,"premium",M3080&lt;=500000,"VIP")</f>
        <v>regular</v>
      </c>
    </row>
    <row r="3081" spans="1:15" x14ac:dyDescent="0.25">
      <c r="A3081" s="3">
        <v>13080</v>
      </c>
      <c r="B3081" s="5">
        <v>45597</v>
      </c>
      <c r="C3081" s="5" t="str">
        <f t="shared" si="144"/>
        <v>Nov</v>
      </c>
      <c r="D3081" s="5" t="str">
        <f t="shared" si="145"/>
        <v>2024</v>
      </c>
      <c r="E3081" s="3" t="s">
        <v>5725</v>
      </c>
      <c r="F3081" s="3" t="s">
        <v>33</v>
      </c>
      <c r="G3081" s="3" t="s">
        <v>94</v>
      </c>
      <c r="H3081" s="3" t="s">
        <v>39</v>
      </c>
      <c r="I3081" s="3" t="s">
        <v>132</v>
      </c>
      <c r="J3081" s="3" t="s">
        <v>5726</v>
      </c>
      <c r="K3081" s="3">
        <v>3</v>
      </c>
      <c r="L3081" s="3">
        <v>68638</v>
      </c>
      <c r="M3081" s="3">
        <f t="shared" si="146"/>
        <v>205914</v>
      </c>
      <c r="N3081" s="6">
        <f>Table2[[#This Row],[revenue]]/Table2[[#This Row],[Order ID]]</f>
        <v>15.742660550458716</v>
      </c>
      <c r="O3081" s="3" t="str" cm="1">
        <f t="array" ref="O3081">_xlfn.IFS(M3081&lt;=150000,"regular",M3081&lt;=300000,"premium",M3081&lt;=500000,"VIP")</f>
        <v>premium</v>
      </c>
    </row>
    <row r="3082" spans="1:15" x14ac:dyDescent="0.25">
      <c r="A3082" s="3">
        <v>13081</v>
      </c>
      <c r="B3082" s="5">
        <v>45751</v>
      </c>
      <c r="C3082" s="5" t="str">
        <f t="shared" si="144"/>
        <v>Apr</v>
      </c>
      <c r="D3082" s="5" t="str">
        <f t="shared" si="145"/>
        <v>2025</v>
      </c>
      <c r="E3082" s="3" t="s">
        <v>5727</v>
      </c>
      <c r="F3082" s="3" t="s">
        <v>11</v>
      </c>
      <c r="G3082" s="3" t="s">
        <v>84</v>
      </c>
      <c r="H3082" s="3" t="s">
        <v>19</v>
      </c>
      <c r="I3082" s="3" t="s">
        <v>98</v>
      </c>
      <c r="J3082" s="3" t="s">
        <v>5728</v>
      </c>
      <c r="K3082" s="3">
        <v>2</v>
      </c>
      <c r="L3082" s="3">
        <v>11203</v>
      </c>
      <c r="M3082" s="3">
        <f t="shared" si="146"/>
        <v>22406</v>
      </c>
      <c r="N3082" s="6">
        <f>Table2[[#This Row],[revenue]]/Table2[[#This Row],[Order ID]]</f>
        <v>1.7128659888387738</v>
      </c>
      <c r="O3082" s="3" t="str" cm="1">
        <f t="array" ref="O3082">_xlfn.IFS(M3082&lt;=150000,"regular",M3082&lt;=300000,"premium",M3082&lt;=500000,"VIP")</f>
        <v>regular</v>
      </c>
    </row>
    <row r="3083" spans="1:15" x14ac:dyDescent="0.25">
      <c r="A3083" s="3">
        <v>13082</v>
      </c>
      <c r="B3083" s="5">
        <v>45275</v>
      </c>
      <c r="C3083" s="5" t="str">
        <f t="shared" si="144"/>
        <v>Dec</v>
      </c>
      <c r="D3083" s="5" t="str">
        <f t="shared" si="145"/>
        <v>2023</v>
      </c>
      <c r="E3083" s="3" t="s">
        <v>5729</v>
      </c>
      <c r="F3083" s="3" t="s">
        <v>11</v>
      </c>
      <c r="G3083" s="3" t="s">
        <v>12</v>
      </c>
      <c r="H3083" s="3" t="s">
        <v>62</v>
      </c>
      <c r="I3083" s="3" t="s">
        <v>508</v>
      </c>
      <c r="J3083" s="3" t="s">
        <v>3825</v>
      </c>
      <c r="K3083" s="3">
        <v>2</v>
      </c>
      <c r="L3083" s="3">
        <v>63253</v>
      </c>
      <c r="M3083" s="3">
        <f t="shared" si="146"/>
        <v>126506</v>
      </c>
      <c r="N3083" s="6">
        <f>Table2[[#This Row],[revenue]]/Table2[[#This Row],[Order ID]]</f>
        <v>9.6702339091881981</v>
      </c>
      <c r="O3083" s="3" t="str" cm="1">
        <f t="array" ref="O3083">_xlfn.IFS(M3083&lt;=150000,"regular",M3083&lt;=300000,"premium",M3083&lt;=500000,"VIP")</f>
        <v>regular</v>
      </c>
    </row>
    <row r="3084" spans="1:15" x14ac:dyDescent="0.25">
      <c r="A3084" s="3">
        <v>13083</v>
      </c>
      <c r="B3084" s="5">
        <v>45856</v>
      </c>
      <c r="C3084" s="5" t="str">
        <f t="shared" si="144"/>
        <v>Jul</v>
      </c>
      <c r="D3084" s="5" t="str">
        <f t="shared" si="145"/>
        <v>2025</v>
      </c>
      <c r="E3084" s="3" t="s">
        <v>5730</v>
      </c>
      <c r="F3084" s="3" t="s">
        <v>33</v>
      </c>
      <c r="G3084" s="3" t="s">
        <v>55</v>
      </c>
      <c r="H3084" s="3" t="s">
        <v>39</v>
      </c>
      <c r="I3084" s="3" t="s">
        <v>192</v>
      </c>
      <c r="J3084" s="3" t="s">
        <v>4010</v>
      </c>
      <c r="K3084" s="3">
        <v>1</v>
      </c>
      <c r="L3084" s="3">
        <v>49630</v>
      </c>
      <c r="M3084" s="3">
        <f t="shared" si="146"/>
        <v>49630</v>
      </c>
      <c r="N3084" s="6">
        <f>Table2[[#This Row],[revenue]]/Table2[[#This Row],[Order ID]]</f>
        <v>3.7934724451578385</v>
      </c>
      <c r="O3084" s="3" t="str" cm="1">
        <f t="array" ref="O3084">_xlfn.IFS(M3084&lt;=150000,"regular",M3084&lt;=300000,"premium",M3084&lt;=500000,"VIP")</f>
        <v>regular</v>
      </c>
    </row>
    <row r="3085" spans="1:15" x14ac:dyDescent="0.25">
      <c r="A3085" s="3">
        <v>13084</v>
      </c>
      <c r="B3085" s="5">
        <v>45254</v>
      </c>
      <c r="C3085" s="5" t="str">
        <f t="shared" si="144"/>
        <v>Nov</v>
      </c>
      <c r="D3085" s="5" t="str">
        <f t="shared" si="145"/>
        <v>2023</v>
      </c>
      <c r="E3085" s="3" t="s">
        <v>5731</v>
      </c>
      <c r="F3085" s="3" t="s">
        <v>23</v>
      </c>
      <c r="G3085" s="3" t="s">
        <v>29</v>
      </c>
      <c r="H3085" s="3" t="s">
        <v>62</v>
      </c>
      <c r="I3085" s="3" t="s">
        <v>63</v>
      </c>
      <c r="J3085" s="3" t="s">
        <v>5732</v>
      </c>
      <c r="K3085" s="3">
        <v>3</v>
      </c>
      <c r="L3085" s="3">
        <v>45931</v>
      </c>
      <c r="M3085" s="3">
        <f t="shared" si="146"/>
        <v>137793</v>
      </c>
      <c r="N3085" s="6">
        <f>Table2[[#This Row],[revenue]]/Table2[[#This Row],[Order ID]]</f>
        <v>10.531412412106389</v>
      </c>
      <c r="O3085" s="3" t="str" cm="1">
        <f t="array" ref="O3085">_xlfn.IFS(M3085&lt;=150000,"regular",M3085&lt;=300000,"premium",M3085&lt;=500000,"VIP")</f>
        <v>regular</v>
      </c>
    </row>
    <row r="3086" spans="1:15" x14ac:dyDescent="0.25">
      <c r="A3086" s="3">
        <v>13085</v>
      </c>
      <c r="B3086" s="5">
        <v>45510</v>
      </c>
      <c r="C3086" s="5" t="str">
        <f t="shared" si="144"/>
        <v>Aug</v>
      </c>
      <c r="D3086" s="5" t="str">
        <f t="shared" si="145"/>
        <v>2024</v>
      </c>
      <c r="E3086" s="3" t="s">
        <v>5733</v>
      </c>
      <c r="F3086" s="3" t="s">
        <v>11</v>
      </c>
      <c r="G3086" s="3" t="s">
        <v>12</v>
      </c>
      <c r="H3086" s="3" t="s">
        <v>35</v>
      </c>
      <c r="I3086" s="3" t="s">
        <v>437</v>
      </c>
      <c r="J3086" s="3" t="s">
        <v>1605</v>
      </c>
      <c r="K3086" s="3">
        <v>1</v>
      </c>
      <c r="L3086" s="3">
        <v>19394</v>
      </c>
      <c r="M3086" s="3">
        <f t="shared" si="146"/>
        <v>19394</v>
      </c>
      <c r="N3086" s="6">
        <f>Table2[[#This Row],[revenue]]/Table2[[#This Row],[Order ID]]</f>
        <v>1.4821551394726786</v>
      </c>
      <c r="O3086" s="3" t="str" cm="1">
        <f t="array" ref="O3086">_xlfn.IFS(M3086&lt;=150000,"regular",M3086&lt;=300000,"premium",M3086&lt;=500000,"VIP")</f>
        <v>regular</v>
      </c>
    </row>
    <row r="3087" spans="1:15" x14ac:dyDescent="0.25">
      <c r="A3087" s="3">
        <v>13086</v>
      </c>
      <c r="B3087" s="5">
        <v>45574</v>
      </c>
      <c r="C3087" s="5" t="str">
        <f t="shared" si="144"/>
        <v>Oct</v>
      </c>
      <c r="D3087" s="5" t="str">
        <f t="shared" si="145"/>
        <v>2024</v>
      </c>
      <c r="E3087" s="3" t="s">
        <v>5734</v>
      </c>
      <c r="F3087" s="3" t="s">
        <v>11</v>
      </c>
      <c r="G3087" s="3" t="s">
        <v>165</v>
      </c>
      <c r="H3087" s="3" t="s">
        <v>120</v>
      </c>
      <c r="I3087" s="3" t="s">
        <v>121</v>
      </c>
      <c r="J3087" s="3" t="s">
        <v>5735</v>
      </c>
      <c r="K3087" s="3">
        <v>5</v>
      </c>
      <c r="L3087" s="3">
        <v>777</v>
      </c>
      <c r="M3087" s="3">
        <f t="shared" si="146"/>
        <v>3885</v>
      </c>
      <c r="N3087" s="6">
        <f>Table2[[#This Row],[revenue]]/Table2[[#This Row],[Order ID]]</f>
        <v>0.29688216414488766</v>
      </c>
      <c r="O3087" s="3" t="str" cm="1">
        <f t="array" ref="O3087">_xlfn.IFS(M3087&lt;=150000,"regular",M3087&lt;=300000,"premium",M3087&lt;=500000,"VIP")</f>
        <v>regular</v>
      </c>
    </row>
    <row r="3088" spans="1:15" x14ac:dyDescent="0.25">
      <c r="A3088" s="3">
        <v>13087</v>
      </c>
      <c r="B3088" s="5">
        <v>45600</v>
      </c>
      <c r="C3088" s="5" t="str">
        <f t="shared" si="144"/>
        <v>Nov</v>
      </c>
      <c r="D3088" s="5" t="str">
        <f t="shared" si="145"/>
        <v>2024</v>
      </c>
      <c r="E3088" s="3" t="s">
        <v>5736</v>
      </c>
      <c r="F3088" s="3" t="s">
        <v>33</v>
      </c>
      <c r="G3088" s="3" t="s">
        <v>55</v>
      </c>
      <c r="H3088" s="3" t="s">
        <v>77</v>
      </c>
      <c r="I3088" s="3" t="s">
        <v>78</v>
      </c>
      <c r="J3088" s="3" t="s">
        <v>5737</v>
      </c>
      <c r="K3088" s="3">
        <v>3</v>
      </c>
      <c r="L3088" s="3">
        <v>38127</v>
      </c>
      <c r="M3088" s="3">
        <f t="shared" si="146"/>
        <v>114381</v>
      </c>
      <c r="N3088" s="6">
        <f>Table2[[#This Row],[revenue]]/Table2[[#This Row],[Order ID]]</f>
        <v>8.7400473752578893</v>
      </c>
      <c r="O3088" s="3" t="str" cm="1">
        <f t="array" ref="O3088">_xlfn.IFS(M3088&lt;=150000,"regular",M3088&lt;=300000,"premium",M3088&lt;=500000,"VIP")</f>
        <v>regular</v>
      </c>
    </row>
    <row r="3089" spans="1:15" x14ac:dyDescent="0.25">
      <c r="A3089" s="3">
        <v>13088</v>
      </c>
      <c r="B3089" s="5">
        <v>45384</v>
      </c>
      <c r="C3089" s="5" t="str">
        <f t="shared" si="144"/>
        <v>Apr</v>
      </c>
      <c r="D3089" s="5" t="str">
        <f t="shared" si="145"/>
        <v>2024</v>
      </c>
      <c r="E3089" s="3" t="s">
        <v>5738</v>
      </c>
      <c r="F3089" s="3" t="s">
        <v>17</v>
      </c>
      <c r="G3089" s="3" t="s">
        <v>18</v>
      </c>
      <c r="H3089" s="3" t="s">
        <v>25</v>
      </c>
      <c r="I3089" s="3" t="s">
        <v>58</v>
      </c>
      <c r="J3089" s="3" t="s">
        <v>5739</v>
      </c>
      <c r="K3089" s="3">
        <v>1</v>
      </c>
      <c r="L3089" s="3">
        <v>45598</v>
      </c>
      <c r="M3089" s="3">
        <f t="shared" si="146"/>
        <v>45598</v>
      </c>
      <c r="N3089" s="6">
        <f>Table2[[#This Row],[revenue]]/Table2[[#This Row],[Order ID]]</f>
        <v>3.4839547677261615</v>
      </c>
      <c r="O3089" s="3" t="str" cm="1">
        <f t="array" ref="O3089">_xlfn.IFS(M3089&lt;=150000,"regular",M3089&lt;=300000,"premium",M3089&lt;=500000,"VIP")</f>
        <v>regular</v>
      </c>
    </row>
    <row r="3090" spans="1:15" x14ac:dyDescent="0.25">
      <c r="A3090" s="3">
        <v>13089</v>
      </c>
      <c r="B3090" s="5">
        <v>45563</v>
      </c>
      <c r="C3090" s="5" t="str">
        <f t="shared" si="144"/>
        <v>Sep</v>
      </c>
      <c r="D3090" s="5" t="str">
        <f t="shared" si="145"/>
        <v>2024</v>
      </c>
      <c r="E3090" s="3" t="s">
        <v>5740</v>
      </c>
      <c r="F3090" s="3" t="s">
        <v>17</v>
      </c>
      <c r="G3090" s="3" t="s">
        <v>158</v>
      </c>
      <c r="H3090" s="3" t="s">
        <v>77</v>
      </c>
      <c r="I3090" s="3" t="s">
        <v>78</v>
      </c>
      <c r="J3090" s="3" t="s">
        <v>2466</v>
      </c>
      <c r="K3090" s="3">
        <v>2</v>
      </c>
      <c r="L3090" s="3">
        <v>30724</v>
      </c>
      <c r="M3090" s="3">
        <f t="shared" si="146"/>
        <v>61448</v>
      </c>
      <c r="N3090" s="6">
        <f>Table2[[#This Row],[revenue]]/Table2[[#This Row],[Order ID]]</f>
        <v>4.6946290778516309</v>
      </c>
      <c r="O3090" s="3" t="str" cm="1">
        <f t="array" ref="O3090">_xlfn.IFS(M3090&lt;=150000,"regular",M3090&lt;=300000,"premium",M3090&lt;=500000,"VIP")</f>
        <v>regular</v>
      </c>
    </row>
    <row r="3091" spans="1:15" x14ac:dyDescent="0.25">
      <c r="A3091" s="3">
        <v>13090</v>
      </c>
      <c r="B3091" s="5">
        <v>45493</v>
      </c>
      <c r="C3091" s="5" t="str">
        <f t="shared" si="144"/>
        <v>Jul</v>
      </c>
      <c r="D3091" s="5" t="str">
        <f t="shared" si="145"/>
        <v>2024</v>
      </c>
      <c r="E3091" s="3" t="s">
        <v>5741</v>
      </c>
      <c r="F3091" s="3" t="s">
        <v>17</v>
      </c>
      <c r="G3091" s="3" t="s">
        <v>47</v>
      </c>
      <c r="H3091" s="3" t="s">
        <v>62</v>
      </c>
      <c r="I3091" s="3" t="s">
        <v>142</v>
      </c>
      <c r="J3091" s="3" t="s">
        <v>5742</v>
      </c>
      <c r="K3091" s="3">
        <v>4</v>
      </c>
      <c r="L3091" s="3">
        <v>77551</v>
      </c>
      <c r="M3091" s="3">
        <f t="shared" si="146"/>
        <v>310204</v>
      </c>
      <c r="N3091" s="6">
        <f>Table2[[#This Row],[revenue]]/Table2[[#This Row],[Order ID]]</f>
        <v>23.697784568372803</v>
      </c>
      <c r="O3091" s="3" t="str" cm="1">
        <f t="array" ref="O3091">_xlfn.IFS(M3091&lt;=150000,"regular",M3091&lt;=300000,"premium",M3091&lt;=500000,"VIP")</f>
        <v>VIP</v>
      </c>
    </row>
    <row r="3092" spans="1:15" x14ac:dyDescent="0.25">
      <c r="A3092" s="3">
        <v>13091</v>
      </c>
      <c r="B3092" s="5">
        <v>45364</v>
      </c>
      <c r="C3092" s="5" t="str">
        <f t="shared" si="144"/>
        <v>Mar</v>
      </c>
      <c r="D3092" s="5" t="str">
        <f t="shared" si="145"/>
        <v>2024</v>
      </c>
      <c r="E3092" s="3" t="s">
        <v>5743</v>
      </c>
      <c r="F3092" s="3" t="s">
        <v>33</v>
      </c>
      <c r="G3092" s="3" t="s">
        <v>43</v>
      </c>
      <c r="H3092" s="3" t="s">
        <v>19</v>
      </c>
      <c r="I3092" s="3" t="s">
        <v>20</v>
      </c>
      <c r="J3092" s="3" t="s">
        <v>3551</v>
      </c>
      <c r="K3092" s="3">
        <v>4</v>
      </c>
      <c r="L3092" s="3">
        <v>42890</v>
      </c>
      <c r="M3092" s="3">
        <f t="shared" si="146"/>
        <v>171560</v>
      </c>
      <c r="N3092" s="6">
        <f>Table2[[#This Row],[revenue]]/Table2[[#This Row],[Order ID]]</f>
        <v>13.105186769536322</v>
      </c>
      <c r="O3092" s="3" t="str" cm="1">
        <f t="array" ref="O3092">_xlfn.IFS(M3092&lt;=150000,"regular",M3092&lt;=300000,"premium",M3092&lt;=500000,"VIP")</f>
        <v>premium</v>
      </c>
    </row>
    <row r="3093" spans="1:15" x14ac:dyDescent="0.25">
      <c r="A3093" s="3">
        <v>13092</v>
      </c>
      <c r="B3093" s="5">
        <v>45513</v>
      </c>
      <c r="C3093" s="5" t="str">
        <f t="shared" si="144"/>
        <v>Aug</v>
      </c>
      <c r="D3093" s="5" t="str">
        <f t="shared" si="145"/>
        <v>2024</v>
      </c>
      <c r="E3093" s="3" t="s">
        <v>5744</v>
      </c>
      <c r="F3093" s="3" t="s">
        <v>17</v>
      </c>
      <c r="G3093" s="3" t="s">
        <v>18</v>
      </c>
      <c r="H3093" s="3" t="s">
        <v>67</v>
      </c>
      <c r="I3093" s="3" t="s">
        <v>400</v>
      </c>
      <c r="J3093" s="3" t="s">
        <v>3299</v>
      </c>
      <c r="K3093" s="3">
        <v>2</v>
      </c>
      <c r="L3093" s="3">
        <v>49766</v>
      </c>
      <c r="M3093" s="3">
        <f t="shared" si="146"/>
        <v>99532</v>
      </c>
      <c r="N3093" s="6">
        <f>Table2[[#This Row],[revenue]]/Table2[[#This Row],[Order ID]]</f>
        <v>7.6025053467766579</v>
      </c>
      <c r="O3093" s="3" t="str" cm="1">
        <f t="array" ref="O3093">_xlfn.IFS(M3093&lt;=150000,"regular",M3093&lt;=300000,"premium",M3093&lt;=500000,"VIP")</f>
        <v>regular</v>
      </c>
    </row>
    <row r="3094" spans="1:15" x14ac:dyDescent="0.25">
      <c r="A3094" s="3">
        <v>13093</v>
      </c>
      <c r="B3094" s="5">
        <v>45388</v>
      </c>
      <c r="C3094" s="5" t="str">
        <f t="shared" si="144"/>
        <v>Apr</v>
      </c>
      <c r="D3094" s="5" t="str">
        <f t="shared" si="145"/>
        <v>2024</v>
      </c>
      <c r="E3094" s="3" t="s">
        <v>5745</v>
      </c>
      <c r="F3094" s="3" t="s">
        <v>33</v>
      </c>
      <c r="G3094" s="3" t="s">
        <v>34</v>
      </c>
      <c r="H3094" s="3" t="s">
        <v>13</v>
      </c>
      <c r="I3094" s="3" t="s">
        <v>14</v>
      </c>
      <c r="J3094" s="3" t="s">
        <v>5746</v>
      </c>
      <c r="K3094" s="3">
        <v>1</v>
      </c>
      <c r="L3094" s="3">
        <v>53141</v>
      </c>
      <c r="M3094" s="3">
        <f t="shared" si="146"/>
        <v>53141</v>
      </c>
      <c r="N3094" s="6">
        <f>Table2[[#This Row],[revenue]]/Table2[[#This Row],[Order ID]]</f>
        <v>4.0587336744825482</v>
      </c>
      <c r="O3094" s="3" t="str" cm="1">
        <f t="array" ref="O3094">_xlfn.IFS(M3094&lt;=150000,"regular",M3094&lt;=300000,"premium",M3094&lt;=500000,"VIP")</f>
        <v>regular</v>
      </c>
    </row>
    <row r="3095" spans="1:15" x14ac:dyDescent="0.25">
      <c r="A3095" s="3">
        <v>13094</v>
      </c>
      <c r="B3095" s="5">
        <v>45781</v>
      </c>
      <c r="C3095" s="5" t="str">
        <f t="shared" si="144"/>
        <v>May</v>
      </c>
      <c r="D3095" s="5" t="str">
        <f t="shared" si="145"/>
        <v>2025</v>
      </c>
      <c r="E3095" s="3" t="s">
        <v>5747</v>
      </c>
      <c r="F3095" s="3" t="s">
        <v>11</v>
      </c>
      <c r="G3095" s="3" t="s">
        <v>84</v>
      </c>
      <c r="H3095" s="3" t="s">
        <v>77</v>
      </c>
      <c r="I3095" s="3" t="s">
        <v>81</v>
      </c>
      <c r="J3095" s="3" t="s">
        <v>4714</v>
      </c>
      <c r="K3095" s="3">
        <v>1</v>
      </c>
      <c r="L3095" s="3">
        <v>34661</v>
      </c>
      <c r="M3095" s="3">
        <f t="shared" si="146"/>
        <v>34661</v>
      </c>
      <c r="N3095" s="6">
        <f>Table2[[#This Row],[revenue]]/Table2[[#This Row],[Order ID]]</f>
        <v>2.6470902703528334</v>
      </c>
      <c r="O3095" s="3" t="str" cm="1">
        <f t="array" ref="O3095">_xlfn.IFS(M3095&lt;=150000,"regular",M3095&lt;=300000,"premium",M3095&lt;=500000,"VIP")</f>
        <v>regular</v>
      </c>
    </row>
    <row r="3096" spans="1:15" x14ac:dyDescent="0.25">
      <c r="A3096" s="3">
        <v>13095</v>
      </c>
      <c r="B3096" s="5">
        <v>45517</v>
      </c>
      <c r="C3096" s="5" t="str">
        <f t="shared" si="144"/>
        <v>Aug</v>
      </c>
      <c r="D3096" s="5" t="str">
        <f t="shared" si="145"/>
        <v>2024</v>
      </c>
      <c r="E3096" s="3" t="s">
        <v>5748</v>
      </c>
      <c r="F3096" s="3" t="s">
        <v>11</v>
      </c>
      <c r="G3096" s="3" t="s">
        <v>12</v>
      </c>
      <c r="H3096" s="3" t="s">
        <v>77</v>
      </c>
      <c r="I3096" s="3" t="s">
        <v>81</v>
      </c>
      <c r="J3096" s="3" t="s">
        <v>1646</v>
      </c>
      <c r="K3096" s="3">
        <v>1</v>
      </c>
      <c r="L3096" s="3">
        <v>61952</v>
      </c>
      <c r="M3096" s="3">
        <f t="shared" si="146"/>
        <v>61952</v>
      </c>
      <c r="N3096" s="6">
        <f>Table2[[#This Row],[revenue]]/Table2[[#This Row],[Order ID]]</f>
        <v>4.7309660175639561</v>
      </c>
      <c r="O3096" s="3" t="str" cm="1">
        <f t="array" ref="O3096">_xlfn.IFS(M3096&lt;=150000,"regular",M3096&lt;=300000,"premium",M3096&lt;=500000,"VIP")</f>
        <v>regular</v>
      </c>
    </row>
    <row r="3097" spans="1:15" x14ac:dyDescent="0.25">
      <c r="A3097" s="3">
        <v>13096</v>
      </c>
      <c r="B3097" s="5">
        <v>45436</v>
      </c>
      <c r="C3097" s="5" t="str">
        <f t="shared" si="144"/>
        <v>May</v>
      </c>
      <c r="D3097" s="5" t="str">
        <f t="shared" si="145"/>
        <v>2024</v>
      </c>
      <c r="E3097" s="3" t="s">
        <v>5749</v>
      </c>
      <c r="F3097" s="3" t="s">
        <v>11</v>
      </c>
      <c r="G3097" s="3" t="s">
        <v>138</v>
      </c>
      <c r="H3097" s="3" t="s">
        <v>87</v>
      </c>
      <c r="I3097" s="3" t="s">
        <v>88</v>
      </c>
      <c r="J3097" s="3" t="s">
        <v>5750</v>
      </c>
      <c r="K3097" s="3">
        <v>2</v>
      </c>
      <c r="L3097" s="3">
        <v>14673</v>
      </c>
      <c r="M3097" s="3">
        <f t="shared" si="146"/>
        <v>29346</v>
      </c>
      <c r="N3097" s="6">
        <f>Table2[[#This Row],[revenue]]/Table2[[#This Row],[Order ID]]</f>
        <v>2.24083689676237</v>
      </c>
      <c r="O3097" s="3" t="str" cm="1">
        <f t="array" ref="O3097">_xlfn.IFS(M3097&lt;=150000,"regular",M3097&lt;=300000,"premium",M3097&lt;=500000,"VIP")</f>
        <v>regular</v>
      </c>
    </row>
    <row r="3098" spans="1:15" x14ac:dyDescent="0.25">
      <c r="A3098" s="3">
        <v>13097</v>
      </c>
      <c r="B3098" s="5">
        <v>45634</v>
      </c>
      <c r="C3098" s="5" t="str">
        <f t="shared" si="144"/>
        <v>Dec</v>
      </c>
      <c r="D3098" s="5" t="str">
        <f t="shared" si="145"/>
        <v>2024</v>
      </c>
      <c r="E3098" s="3" t="s">
        <v>5751</v>
      </c>
      <c r="F3098" s="3" t="s">
        <v>23</v>
      </c>
      <c r="G3098" s="3" t="s">
        <v>135</v>
      </c>
      <c r="H3098" s="3" t="s">
        <v>35</v>
      </c>
      <c r="I3098" s="3" t="s">
        <v>437</v>
      </c>
      <c r="J3098" s="3" t="s">
        <v>5752</v>
      </c>
      <c r="K3098" s="3">
        <v>4</v>
      </c>
      <c r="L3098" s="3">
        <v>39989</v>
      </c>
      <c r="M3098" s="3">
        <f t="shared" si="146"/>
        <v>159956</v>
      </c>
      <c r="N3098" s="6">
        <f>Table2[[#This Row],[revenue]]/Table2[[#This Row],[Order ID]]</f>
        <v>12.213178590516913</v>
      </c>
      <c r="O3098" s="3" t="str" cm="1">
        <f t="array" ref="O3098">_xlfn.IFS(M3098&lt;=150000,"regular",M3098&lt;=300000,"premium",M3098&lt;=500000,"VIP")</f>
        <v>premium</v>
      </c>
    </row>
    <row r="3099" spans="1:15" x14ac:dyDescent="0.25">
      <c r="A3099" s="3">
        <v>13098</v>
      </c>
      <c r="B3099" s="5">
        <v>45470</v>
      </c>
      <c r="C3099" s="5" t="str">
        <f t="shared" si="144"/>
        <v>Jun</v>
      </c>
      <c r="D3099" s="5" t="str">
        <f t="shared" si="145"/>
        <v>2024</v>
      </c>
      <c r="E3099" s="3" t="s">
        <v>5753</v>
      </c>
      <c r="F3099" s="3" t="s">
        <v>17</v>
      </c>
      <c r="G3099" s="3" t="s">
        <v>51</v>
      </c>
      <c r="H3099" s="3" t="s">
        <v>77</v>
      </c>
      <c r="I3099" s="3" t="s">
        <v>81</v>
      </c>
      <c r="J3099" s="3" t="s">
        <v>5754</v>
      </c>
      <c r="K3099" s="3">
        <v>5</v>
      </c>
      <c r="L3099" s="3">
        <v>62411</v>
      </c>
      <c r="M3099" s="3">
        <f t="shared" si="146"/>
        <v>312055</v>
      </c>
      <c r="N3099" s="6">
        <f>Table2[[#This Row],[revenue]]/Table2[[#This Row],[Order ID]]</f>
        <v>23.824629714460222</v>
      </c>
      <c r="O3099" s="3" t="str" cm="1">
        <f t="array" ref="O3099">_xlfn.IFS(M3099&lt;=150000,"regular",M3099&lt;=300000,"premium",M3099&lt;=500000,"VIP")</f>
        <v>VIP</v>
      </c>
    </row>
    <row r="3100" spans="1:15" x14ac:dyDescent="0.25">
      <c r="A3100" s="3">
        <v>13099</v>
      </c>
      <c r="B3100" s="5">
        <v>45546</v>
      </c>
      <c r="C3100" s="5" t="str">
        <f t="shared" si="144"/>
        <v>Sep</v>
      </c>
      <c r="D3100" s="5" t="str">
        <f t="shared" si="145"/>
        <v>2024</v>
      </c>
      <c r="E3100" s="3" t="s">
        <v>5755</v>
      </c>
      <c r="F3100" s="3" t="s">
        <v>11</v>
      </c>
      <c r="G3100" s="3" t="s">
        <v>165</v>
      </c>
      <c r="H3100" s="3" t="s">
        <v>87</v>
      </c>
      <c r="I3100" s="3" t="s">
        <v>129</v>
      </c>
      <c r="J3100" s="3" t="s">
        <v>5756</v>
      </c>
      <c r="K3100" s="3">
        <v>3</v>
      </c>
      <c r="L3100" s="3">
        <v>53611</v>
      </c>
      <c r="M3100" s="3">
        <f t="shared" si="146"/>
        <v>160833</v>
      </c>
      <c r="N3100" s="6">
        <f>Table2[[#This Row],[revenue]]/Table2[[#This Row],[Order ID]]</f>
        <v>12.278265516451638</v>
      </c>
      <c r="O3100" s="3" t="str" cm="1">
        <f t="array" ref="O3100">_xlfn.IFS(M3100&lt;=150000,"regular",M3100&lt;=300000,"premium",M3100&lt;=500000,"VIP")</f>
        <v>premium</v>
      </c>
    </row>
    <row r="3101" spans="1:15" x14ac:dyDescent="0.25">
      <c r="A3101" s="3">
        <v>13100</v>
      </c>
      <c r="B3101" s="5">
        <v>45480</v>
      </c>
      <c r="C3101" s="5" t="str">
        <f t="shared" si="144"/>
        <v>Jul</v>
      </c>
      <c r="D3101" s="5" t="str">
        <f t="shared" si="145"/>
        <v>2024</v>
      </c>
      <c r="E3101" s="3" t="s">
        <v>5757</v>
      </c>
      <c r="F3101" s="3" t="s">
        <v>23</v>
      </c>
      <c r="G3101" s="3" t="s">
        <v>105</v>
      </c>
      <c r="H3101" s="3" t="s">
        <v>62</v>
      </c>
      <c r="I3101" s="3" t="s">
        <v>63</v>
      </c>
      <c r="J3101" s="3" t="s">
        <v>4917</v>
      </c>
      <c r="K3101" s="3">
        <v>5</v>
      </c>
      <c r="L3101" s="3">
        <v>62693</v>
      </c>
      <c r="M3101" s="3">
        <f t="shared" si="146"/>
        <v>313465</v>
      </c>
      <c r="N3101" s="6">
        <f>Table2[[#This Row],[revenue]]/Table2[[#This Row],[Order ID]]</f>
        <v>23.928625954198473</v>
      </c>
      <c r="O3101" s="3" t="str" cm="1">
        <f t="array" ref="O3101">_xlfn.IFS(M3101&lt;=150000,"regular",M3101&lt;=300000,"premium",M3101&lt;=500000,"VIP")</f>
        <v>VIP</v>
      </c>
    </row>
    <row r="3102" spans="1:15" x14ac:dyDescent="0.25">
      <c r="A3102" s="3">
        <v>13101</v>
      </c>
      <c r="B3102" s="5">
        <v>45765</v>
      </c>
      <c r="C3102" s="5" t="str">
        <f t="shared" si="144"/>
        <v>Apr</v>
      </c>
      <c r="D3102" s="5" t="str">
        <f t="shared" si="145"/>
        <v>2025</v>
      </c>
      <c r="E3102" s="3" t="s">
        <v>5758</v>
      </c>
      <c r="F3102" s="3" t="s">
        <v>17</v>
      </c>
      <c r="G3102" s="3" t="s">
        <v>47</v>
      </c>
      <c r="H3102" s="3" t="s">
        <v>39</v>
      </c>
      <c r="I3102" s="3" t="s">
        <v>132</v>
      </c>
      <c r="J3102" s="3" t="s">
        <v>2456</v>
      </c>
      <c r="K3102" s="3">
        <v>1</v>
      </c>
      <c r="L3102" s="3">
        <v>10319</v>
      </c>
      <c r="M3102" s="3">
        <f t="shared" si="146"/>
        <v>10319</v>
      </c>
      <c r="N3102" s="6">
        <f>Table2[[#This Row],[revenue]]/Table2[[#This Row],[Order ID]]</f>
        <v>0.78764979772536448</v>
      </c>
      <c r="O3102" s="3" t="str" cm="1">
        <f t="array" ref="O3102">_xlfn.IFS(M3102&lt;=150000,"regular",M3102&lt;=300000,"premium",M3102&lt;=500000,"VIP")</f>
        <v>regular</v>
      </c>
    </row>
    <row r="3103" spans="1:15" x14ac:dyDescent="0.25">
      <c r="A3103" s="3">
        <v>13102</v>
      </c>
      <c r="B3103" s="5">
        <v>45541</v>
      </c>
      <c r="C3103" s="5" t="str">
        <f t="shared" si="144"/>
        <v>Sep</v>
      </c>
      <c r="D3103" s="5" t="str">
        <f t="shared" si="145"/>
        <v>2024</v>
      </c>
      <c r="E3103" s="3" t="s">
        <v>5759</v>
      </c>
      <c r="F3103" s="3" t="s">
        <v>17</v>
      </c>
      <c r="G3103" s="3" t="s">
        <v>18</v>
      </c>
      <c r="H3103" s="3" t="s">
        <v>77</v>
      </c>
      <c r="I3103" s="3" t="s">
        <v>109</v>
      </c>
      <c r="J3103" s="3" t="s">
        <v>5760</v>
      </c>
      <c r="K3103" s="3">
        <v>2</v>
      </c>
      <c r="L3103" s="3">
        <v>19277</v>
      </c>
      <c r="M3103" s="3">
        <f t="shared" si="146"/>
        <v>38554</v>
      </c>
      <c r="N3103" s="6">
        <f>Table2[[#This Row],[revenue]]/Table2[[#This Row],[Order ID]]</f>
        <v>2.9426041825675471</v>
      </c>
      <c r="O3103" s="3" t="str" cm="1">
        <f t="array" ref="O3103">_xlfn.IFS(M3103&lt;=150000,"regular",M3103&lt;=300000,"premium",M3103&lt;=500000,"VIP")</f>
        <v>regular</v>
      </c>
    </row>
    <row r="3104" spans="1:15" x14ac:dyDescent="0.25">
      <c r="A3104" s="3">
        <v>13103</v>
      </c>
      <c r="B3104" s="5">
        <v>45904</v>
      </c>
      <c r="C3104" s="5" t="str">
        <f t="shared" si="144"/>
        <v>Sep</v>
      </c>
      <c r="D3104" s="5" t="str">
        <f t="shared" si="145"/>
        <v>2025</v>
      </c>
      <c r="E3104" s="3" t="s">
        <v>5761</v>
      </c>
      <c r="F3104" s="3" t="s">
        <v>23</v>
      </c>
      <c r="G3104" s="3" t="s">
        <v>29</v>
      </c>
      <c r="H3104" s="3" t="s">
        <v>39</v>
      </c>
      <c r="I3104" s="3" t="s">
        <v>132</v>
      </c>
      <c r="J3104" s="3" t="s">
        <v>5762</v>
      </c>
      <c r="K3104" s="3">
        <v>2</v>
      </c>
      <c r="L3104" s="3">
        <v>33700</v>
      </c>
      <c r="M3104" s="3">
        <f t="shared" si="146"/>
        <v>67400</v>
      </c>
      <c r="N3104" s="6">
        <f>Table2[[#This Row],[revenue]]/Table2[[#This Row],[Order ID]]</f>
        <v>5.1438601846905287</v>
      </c>
      <c r="O3104" s="3" t="str" cm="1">
        <f t="array" ref="O3104">_xlfn.IFS(M3104&lt;=150000,"regular",M3104&lt;=300000,"premium",M3104&lt;=500000,"VIP")</f>
        <v>regular</v>
      </c>
    </row>
    <row r="3105" spans="1:15" x14ac:dyDescent="0.25">
      <c r="A3105" s="3">
        <v>13104</v>
      </c>
      <c r="B3105" s="5">
        <v>45296</v>
      </c>
      <c r="C3105" s="5" t="str">
        <f t="shared" si="144"/>
        <v>Jan</v>
      </c>
      <c r="D3105" s="5" t="str">
        <f t="shared" si="145"/>
        <v>2024</v>
      </c>
      <c r="E3105" s="3" t="s">
        <v>5763</v>
      </c>
      <c r="F3105" s="3" t="s">
        <v>23</v>
      </c>
      <c r="G3105" s="3" t="s">
        <v>76</v>
      </c>
      <c r="H3105" s="3" t="s">
        <v>19</v>
      </c>
      <c r="I3105" s="3" t="s">
        <v>124</v>
      </c>
      <c r="J3105" s="3" t="s">
        <v>125</v>
      </c>
      <c r="K3105" s="3">
        <v>1</v>
      </c>
      <c r="L3105" s="3">
        <v>79048</v>
      </c>
      <c r="M3105" s="3">
        <f t="shared" si="146"/>
        <v>79048</v>
      </c>
      <c r="N3105" s="6">
        <f>Table2[[#This Row],[revenue]]/Table2[[#This Row],[Order ID]]</f>
        <v>6.0323565323565322</v>
      </c>
      <c r="O3105" s="3" t="str" cm="1">
        <f t="array" ref="O3105">_xlfn.IFS(M3105&lt;=150000,"regular",M3105&lt;=300000,"premium",M3105&lt;=500000,"VIP")</f>
        <v>regular</v>
      </c>
    </row>
    <row r="3106" spans="1:15" x14ac:dyDescent="0.25">
      <c r="A3106" s="3">
        <v>13105</v>
      </c>
      <c r="B3106" s="5">
        <v>45812</v>
      </c>
      <c r="C3106" s="5" t="str">
        <f t="shared" si="144"/>
        <v>Jun</v>
      </c>
      <c r="D3106" s="5" t="str">
        <f t="shared" si="145"/>
        <v>2025</v>
      </c>
      <c r="E3106" s="3" t="s">
        <v>5764</v>
      </c>
      <c r="F3106" s="3" t="s">
        <v>33</v>
      </c>
      <c r="G3106" s="3" t="s">
        <v>101</v>
      </c>
      <c r="H3106" s="3" t="s">
        <v>25</v>
      </c>
      <c r="I3106" s="3" t="s">
        <v>26</v>
      </c>
      <c r="J3106" s="3" t="s">
        <v>5122</v>
      </c>
      <c r="K3106" s="3">
        <v>1</v>
      </c>
      <c r="L3106" s="3">
        <v>9604</v>
      </c>
      <c r="M3106" s="3">
        <f t="shared" si="146"/>
        <v>9604</v>
      </c>
      <c r="N3106" s="6">
        <f>Table2[[#This Row],[revenue]]/Table2[[#This Row],[Order ID]]</f>
        <v>0.73285005723006491</v>
      </c>
      <c r="O3106" s="3" t="str" cm="1">
        <f t="array" ref="O3106">_xlfn.IFS(M3106&lt;=150000,"regular",M3106&lt;=300000,"premium",M3106&lt;=500000,"VIP")</f>
        <v>regular</v>
      </c>
    </row>
    <row r="3107" spans="1:15" x14ac:dyDescent="0.25">
      <c r="A3107" s="3">
        <v>13106</v>
      </c>
      <c r="B3107" s="5">
        <v>45704</v>
      </c>
      <c r="C3107" s="5" t="str">
        <f t="shared" si="144"/>
        <v>Feb</v>
      </c>
      <c r="D3107" s="5" t="str">
        <f t="shared" si="145"/>
        <v>2025</v>
      </c>
      <c r="E3107" s="3" t="s">
        <v>5765</v>
      </c>
      <c r="F3107" s="3" t="s">
        <v>17</v>
      </c>
      <c r="G3107" s="3" t="s">
        <v>66</v>
      </c>
      <c r="H3107" s="3" t="s">
        <v>25</v>
      </c>
      <c r="I3107" s="3" t="s">
        <v>218</v>
      </c>
      <c r="J3107" s="3" t="s">
        <v>5766</v>
      </c>
      <c r="K3107" s="3">
        <v>3</v>
      </c>
      <c r="L3107" s="3">
        <v>48018</v>
      </c>
      <c r="M3107" s="3">
        <f t="shared" si="146"/>
        <v>144054</v>
      </c>
      <c r="N3107" s="6">
        <f>Table2[[#This Row],[revenue]]/Table2[[#This Row],[Order ID]]</f>
        <v>10.991454295742408</v>
      </c>
      <c r="O3107" s="3" t="str" cm="1">
        <f t="array" ref="O3107">_xlfn.IFS(M3107&lt;=150000,"regular",M3107&lt;=300000,"premium",M3107&lt;=500000,"VIP")</f>
        <v>regular</v>
      </c>
    </row>
    <row r="3108" spans="1:15" x14ac:dyDescent="0.25">
      <c r="A3108" s="3">
        <v>13107</v>
      </c>
      <c r="B3108" s="5">
        <v>45837</v>
      </c>
      <c r="C3108" s="5" t="str">
        <f t="shared" si="144"/>
        <v>Jun</v>
      </c>
      <c r="D3108" s="5" t="str">
        <f t="shared" si="145"/>
        <v>2025</v>
      </c>
      <c r="E3108" s="3" t="s">
        <v>5767</v>
      </c>
      <c r="F3108" s="3" t="s">
        <v>33</v>
      </c>
      <c r="G3108" s="3" t="s">
        <v>34</v>
      </c>
      <c r="H3108" s="3" t="s">
        <v>35</v>
      </c>
      <c r="I3108" s="3" t="s">
        <v>71</v>
      </c>
      <c r="J3108" s="3" t="s">
        <v>5256</v>
      </c>
      <c r="K3108" s="3">
        <v>4</v>
      </c>
      <c r="L3108" s="3">
        <v>77163</v>
      </c>
      <c r="M3108" s="3">
        <f t="shared" si="146"/>
        <v>308652</v>
      </c>
      <c r="N3108" s="6">
        <f>Table2[[#This Row],[revenue]]/Table2[[#This Row],[Order ID]]</f>
        <v>23.548638132295721</v>
      </c>
      <c r="O3108" s="3" t="str" cm="1">
        <f t="array" ref="O3108">_xlfn.IFS(M3108&lt;=150000,"regular",M3108&lt;=300000,"premium",M3108&lt;=500000,"VIP")</f>
        <v>VIP</v>
      </c>
    </row>
    <row r="3109" spans="1:15" x14ac:dyDescent="0.25">
      <c r="A3109" s="3">
        <v>13108</v>
      </c>
      <c r="B3109" s="5">
        <v>45705</v>
      </c>
      <c r="C3109" s="5" t="str">
        <f t="shared" si="144"/>
        <v>Feb</v>
      </c>
      <c r="D3109" s="5" t="str">
        <f t="shared" si="145"/>
        <v>2025</v>
      </c>
      <c r="E3109" s="3" t="s">
        <v>5768</v>
      </c>
      <c r="F3109" s="3" t="s">
        <v>17</v>
      </c>
      <c r="G3109" s="3" t="s">
        <v>158</v>
      </c>
      <c r="H3109" s="3" t="s">
        <v>25</v>
      </c>
      <c r="I3109" s="3" t="s">
        <v>26</v>
      </c>
      <c r="J3109" s="3" t="s">
        <v>5769</v>
      </c>
      <c r="K3109" s="3">
        <v>2</v>
      </c>
      <c r="L3109" s="3">
        <v>64852</v>
      </c>
      <c r="M3109" s="3">
        <f t="shared" si="146"/>
        <v>129704</v>
      </c>
      <c r="N3109" s="6">
        <f>Table2[[#This Row],[revenue]]/Table2[[#This Row],[Order ID]]</f>
        <v>9.8950259383582537</v>
      </c>
      <c r="O3109" s="3" t="str" cm="1">
        <f t="array" ref="O3109">_xlfn.IFS(M3109&lt;=150000,"regular",M3109&lt;=300000,"premium",M3109&lt;=500000,"VIP")</f>
        <v>regular</v>
      </c>
    </row>
    <row r="3110" spans="1:15" x14ac:dyDescent="0.25">
      <c r="A3110" s="3">
        <v>13109</v>
      </c>
      <c r="B3110" s="5">
        <v>45632</v>
      </c>
      <c r="C3110" s="5" t="str">
        <f t="shared" si="144"/>
        <v>Dec</v>
      </c>
      <c r="D3110" s="5" t="str">
        <f t="shared" si="145"/>
        <v>2024</v>
      </c>
      <c r="E3110" s="3" t="s">
        <v>5770</v>
      </c>
      <c r="F3110" s="3" t="s">
        <v>33</v>
      </c>
      <c r="G3110" s="3" t="s">
        <v>55</v>
      </c>
      <c r="H3110" s="3" t="s">
        <v>35</v>
      </c>
      <c r="I3110" s="3" t="s">
        <v>71</v>
      </c>
      <c r="J3110" s="3" t="s">
        <v>4779</v>
      </c>
      <c r="K3110" s="3">
        <v>4</v>
      </c>
      <c r="L3110" s="3">
        <v>63460</v>
      </c>
      <c r="M3110" s="3">
        <f t="shared" si="146"/>
        <v>253840</v>
      </c>
      <c r="N3110" s="6">
        <f>Table2[[#This Row],[revenue]]/Table2[[#This Row],[Order ID]]</f>
        <v>19.363795865435961</v>
      </c>
      <c r="O3110" s="3" t="str" cm="1">
        <f t="array" ref="O3110">_xlfn.IFS(M3110&lt;=150000,"regular",M3110&lt;=300000,"premium",M3110&lt;=500000,"VIP")</f>
        <v>premium</v>
      </c>
    </row>
    <row r="3111" spans="1:15" x14ac:dyDescent="0.25">
      <c r="A3111" s="3">
        <v>13110</v>
      </c>
      <c r="B3111" s="5">
        <v>45716</v>
      </c>
      <c r="C3111" s="5" t="str">
        <f t="shared" si="144"/>
        <v>Feb</v>
      </c>
      <c r="D3111" s="5" t="str">
        <f t="shared" si="145"/>
        <v>2025</v>
      </c>
      <c r="E3111" s="3" t="s">
        <v>5771</v>
      </c>
      <c r="F3111" s="3" t="s">
        <v>33</v>
      </c>
      <c r="G3111" s="3" t="s">
        <v>43</v>
      </c>
      <c r="H3111" s="3" t="s">
        <v>120</v>
      </c>
      <c r="I3111" s="3" t="s">
        <v>139</v>
      </c>
      <c r="J3111" s="3" t="s">
        <v>5772</v>
      </c>
      <c r="K3111" s="3">
        <v>5</v>
      </c>
      <c r="L3111" s="3">
        <v>27665</v>
      </c>
      <c r="M3111" s="3">
        <f t="shared" si="146"/>
        <v>138325</v>
      </c>
      <c r="N3111" s="6">
        <f>Table2[[#This Row],[revenue]]/Table2[[#This Row],[Order ID]]</f>
        <v>10.551106025934402</v>
      </c>
      <c r="O3111" s="3" t="str" cm="1">
        <f t="array" ref="O3111">_xlfn.IFS(M3111&lt;=150000,"regular",M3111&lt;=300000,"premium",M3111&lt;=500000,"VIP")</f>
        <v>regular</v>
      </c>
    </row>
    <row r="3112" spans="1:15" x14ac:dyDescent="0.25">
      <c r="A3112" s="3">
        <v>13111</v>
      </c>
      <c r="B3112" s="5">
        <v>45517</v>
      </c>
      <c r="C3112" s="5" t="str">
        <f t="shared" si="144"/>
        <v>Aug</v>
      </c>
      <c r="D3112" s="5" t="str">
        <f t="shared" si="145"/>
        <v>2024</v>
      </c>
      <c r="E3112" s="3" t="s">
        <v>5773</v>
      </c>
      <c r="F3112" s="3" t="s">
        <v>17</v>
      </c>
      <c r="G3112" s="3" t="s">
        <v>66</v>
      </c>
      <c r="H3112" s="3" t="s">
        <v>120</v>
      </c>
      <c r="I3112" s="3" t="s">
        <v>139</v>
      </c>
      <c r="J3112" s="3" t="s">
        <v>5203</v>
      </c>
      <c r="K3112" s="3">
        <v>2</v>
      </c>
      <c r="L3112" s="3">
        <v>17520</v>
      </c>
      <c r="M3112" s="3">
        <f t="shared" si="146"/>
        <v>35040</v>
      </c>
      <c r="N3112" s="6">
        <f>Table2[[#This Row],[revenue]]/Table2[[#This Row],[Order ID]]</f>
        <v>2.6725650217374723</v>
      </c>
      <c r="O3112" s="3" t="str" cm="1">
        <f t="array" ref="O3112">_xlfn.IFS(M3112&lt;=150000,"regular",M3112&lt;=300000,"premium",M3112&lt;=500000,"VIP")</f>
        <v>regular</v>
      </c>
    </row>
    <row r="3113" spans="1:15" x14ac:dyDescent="0.25">
      <c r="A3113" s="3">
        <v>13112</v>
      </c>
      <c r="B3113" s="5">
        <v>45921</v>
      </c>
      <c r="C3113" s="5" t="str">
        <f t="shared" si="144"/>
        <v>Sep</v>
      </c>
      <c r="D3113" s="5" t="str">
        <f t="shared" si="145"/>
        <v>2025</v>
      </c>
      <c r="E3113" s="3" t="s">
        <v>5774</v>
      </c>
      <c r="F3113" s="3" t="s">
        <v>11</v>
      </c>
      <c r="G3113" s="3" t="s">
        <v>165</v>
      </c>
      <c r="H3113" s="3" t="s">
        <v>25</v>
      </c>
      <c r="I3113" s="3" t="s">
        <v>218</v>
      </c>
      <c r="J3113" s="3" t="s">
        <v>5775</v>
      </c>
      <c r="K3113" s="3">
        <v>5</v>
      </c>
      <c r="L3113" s="3">
        <v>23535</v>
      </c>
      <c r="M3113" s="3">
        <f t="shared" si="146"/>
        <v>117675</v>
      </c>
      <c r="N3113" s="6">
        <f>Table2[[#This Row],[revenue]]/Table2[[#This Row],[Order ID]]</f>
        <v>8.9746034167175104</v>
      </c>
      <c r="O3113" s="3" t="str" cm="1">
        <f t="array" ref="O3113">_xlfn.IFS(M3113&lt;=150000,"regular",M3113&lt;=300000,"premium",M3113&lt;=500000,"VIP")</f>
        <v>regular</v>
      </c>
    </row>
    <row r="3114" spans="1:15" x14ac:dyDescent="0.25">
      <c r="A3114" s="3">
        <v>13113</v>
      </c>
      <c r="B3114" s="5">
        <v>45437</v>
      </c>
      <c r="C3114" s="5" t="str">
        <f t="shared" si="144"/>
        <v>May</v>
      </c>
      <c r="D3114" s="5" t="str">
        <f t="shared" si="145"/>
        <v>2024</v>
      </c>
      <c r="E3114" s="3" t="s">
        <v>5776</v>
      </c>
      <c r="F3114" s="3" t="s">
        <v>33</v>
      </c>
      <c r="G3114" s="3" t="s">
        <v>34</v>
      </c>
      <c r="H3114" s="3" t="s">
        <v>19</v>
      </c>
      <c r="I3114" s="3" t="s">
        <v>20</v>
      </c>
      <c r="J3114" s="3" t="s">
        <v>4450</v>
      </c>
      <c r="K3114" s="3">
        <v>1</v>
      </c>
      <c r="L3114" s="3">
        <v>25231</v>
      </c>
      <c r="M3114" s="3">
        <f t="shared" si="146"/>
        <v>25231</v>
      </c>
      <c r="N3114" s="6">
        <f>Table2[[#This Row],[revenue]]/Table2[[#This Row],[Order ID]]</f>
        <v>1.9241211011972852</v>
      </c>
      <c r="O3114" s="3" t="str" cm="1">
        <f t="array" ref="O3114">_xlfn.IFS(M3114&lt;=150000,"regular",M3114&lt;=300000,"premium",M3114&lt;=500000,"VIP")</f>
        <v>regular</v>
      </c>
    </row>
    <row r="3115" spans="1:15" x14ac:dyDescent="0.25">
      <c r="A3115" s="3">
        <v>13114</v>
      </c>
      <c r="B3115" s="5">
        <v>45368</v>
      </c>
      <c r="C3115" s="5" t="str">
        <f t="shared" si="144"/>
        <v>Mar</v>
      </c>
      <c r="D3115" s="5" t="str">
        <f t="shared" si="145"/>
        <v>2024</v>
      </c>
      <c r="E3115" s="3" t="s">
        <v>5777</v>
      </c>
      <c r="F3115" s="3" t="s">
        <v>17</v>
      </c>
      <c r="G3115" s="3" t="s">
        <v>47</v>
      </c>
      <c r="H3115" s="3" t="s">
        <v>77</v>
      </c>
      <c r="I3115" s="3" t="s">
        <v>287</v>
      </c>
      <c r="J3115" s="3" t="s">
        <v>5778</v>
      </c>
      <c r="K3115" s="3">
        <v>4</v>
      </c>
      <c r="L3115" s="3">
        <v>3154</v>
      </c>
      <c r="M3115" s="3">
        <f t="shared" si="146"/>
        <v>12616</v>
      </c>
      <c r="N3115" s="6">
        <f>Table2[[#This Row],[revenue]]/Table2[[#This Row],[Order ID]]</f>
        <v>0.96202531645569622</v>
      </c>
      <c r="O3115" s="3" t="str" cm="1">
        <f t="array" ref="O3115">_xlfn.IFS(M3115&lt;=150000,"regular",M3115&lt;=300000,"premium",M3115&lt;=500000,"VIP")</f>
        <v>regular</v>
      </c>
    </row>
    <row r="3116" spans="1:15" x14ac:dyDescent="0.25">
      <c r="A3116" s="3">
        <v>13115</v>
      </c>
      <c r="B3116" s="5">
        <v>45739</v>
      </c>
      <c r="C3116" s="5" t="str">
        <f t="shared" si="144"/>
        <v>Mar</v>
      </c>
      <c r="D3116" s="5" t="str">
        <f t="shared" si="145"/>
        <v>2025</v>
      </c>
      <c r="E3116" s="3" t="s">
        <v>5779</v>
      </c>
      <c r="F3116" s="3" t="s">
        <v>11</v>
      </c>
      <c r="G3116" s="3" t="s">
        <v>61</v>
      </c>
      <c r="H3116" s="3" t="s">
        <v>13</v>
      </c>
      <c r="I3116" s="3" t="s">
        <v>282</v>
      </c>
      <c r="J3116" s="3" t="s">
        <v>5780</v>
      </c>
      <c r="K3116" s="3">
        <v>2</v>
      </c>
      <c r="L3116" s="3">
        <v>46840</v>
      </c>
      <c r="M3116" s="3">
        <f t="shared" si="146"/>
        <v>93680</v>
      </c>
      <c r="N3116" s="6">
        <f>Table2[[#This Row],[revenue]]/Table2[[#This Row],[Order ID]]</f>
        <v>7.1429660693861994</v>
      </c>
      <c r="O3116" s="3" t="str" cm="1">
        <f t="array" ref="O3116">_xlfn.IFS(M3116&lt;=150000,"regular",M3116&lt;=300000,"premium",M3116&lt;=500000,"VIP")</f>
        <v>regular</v>
      </c>
    </row>
    <row r="3117" spans="1:15" x14ac:dyDescent="0.25">
      <c r="A3117" s="3">
        <v>13116</v>
      </c>
      <c r="B3117" s="5">
        <v>45269</v>
      </c>
      <c r="C3117" s="5" t="str">
        <f t="shared" si="144"/>
        <v>Dec</v>
      </c>
      <c r="D3117" s="5" t="str">
        <f t="shared" si="145"/>
        <v>2023</v>
      </c>
      <c r="E3117" s="3" t="s">
        <v>5781</v>
      </c>
      <c r="F3117" s="3" t="s">
        <v>33</v>
      </c>
      <c r="G3117" s="3" t="s">
        <v>43</v>
      </c>
      <c r="H3117" s="3" t="s">
        <v>35</v>
      </c>
      <c r="I3117" s="3" t="s">
        <v>71</v>
      </c>
      <c r="J3117" s="3" t="s">
        <v>5782</v>
      </c>
      <c r="K3117" s="3">
        <v>2</v>
      </c>
      <c r="L3117" s="3">
        <v>78875</v>
      </c>
      <c r="M3117" s="3">
        <f t="shared" si="146"/>
        <v>157750</v>
      </c>
      <c r="N3117" s="6">
        <f>Table2[[#This Row],[revenue]]/Table2[[#This Row],[Order ID]]</f>
        <v>12.027294906983837</v>
      </c>
      <c r="O3117" s="3" t="str" cm="1">
        <f t="array" ref="O3117">_xlfn.IFS(M3117&lt;=150000,"regular",M3117&lt;=300000,"premium",M3117&lt;=500000,"VIP")</f>
        <v>premium</v>
      </c>
    </row>
    <row r="3118" spans="1:15" x14ac:dyDescent="0.25">
      <c r="A3118" s="3">
        <v>13117</v>
      </c>
      <c r="B3118" s="5">
        <v>45712</v>
      </c>
      <c r="C3118" s="5" t="str">
        <f t="shared" si="144"/>
        <v>Feb</v>
      </c>
      <c r="D3118" s="5" t="str">
        <f t="shared" si="145"/>
        <v>2025</v>
      </c>
      <c r="E3118" s="3" t="s">
        <v>5783</v>
      </c>
      <c r="F3118" s="3" t="s">
        <v>11</v>
      </c>
      <c r="G3118" s="3" t="s">
        <v>165</v>
      </c>
      <c r="H3118" s="3" t="s">
        <v>77</v>
      </c>
      <c r="I3118" s="3" t="s">
        <v>109</v>
      </c>
      <c r="J3118" s="3" t="s">
        <v>3489</v>
      </c>
      <c r="K3118" s="3">
        <v>4</v>
      </c>
      <c r="L3118" s="3">
        <v>23019</v>
      </c>
      <c r="M3118" s="3">
        <f t="shared" si="146"/>
        <v>92076</v>
      </c>
      <c r="N3118" s="6">
        <f>Table2[[#This Row],[revenue]]/Table2[[#This Row],[Order ID]]</f>
        <v>7.0195928947167801</v>
      </c>
      <c r="O3118" s="3" t="str" cm="1">
        <f t="array" ref="O3118">_xlfn.IFS(M3118&lt;=150000,"regular",M3118&lt;=300000,"premium",M3118&lt;=500000,"VIP")</f>
        <v>regular</v>
      </c>
    </row>
    <row r="3119" spans="1:15" x14ac:dyDescent="0.25">
      <c r="A3119" s="3">
        <v>13118</v>
      </c>
      <c r="B3119" s="5">
        <v>45263</v>
      </c>
      <c r="C3119" s="5" t="str">
        <f t="shared" si="144"/>
        <v>Dec</v>
      </c>
      <c r="D3119" s="5" t="str">
        <f t="shared" si="145"/>
        <v>2023</v>
      </c>
      <c r="E3119" s="3" t="s">
        <v>5784</v>
      </c>
      <c r="F3119" s="3" t="s">
        <v>11</v>
      </c>
      <c r="G3119" s="3" t="s">
        <v>61</v>
      </c>
      <c r="H3119" s="3" t="s">
        <v>19</v>
      </c>
      <c r="I3119" s="3" t="s">
        <v>20</v>
      </c>
      <c r="J3119" s="3" t="s">
        <v>5785</v>
      </c>
      <c r="K3119" s="3">
        <v>5</v>
      </c>
      <c r="L3119" s="3">
        <v>28171</v>
      </c>
      <c r="M3119" s="3">
        <f t="shared" si="146"/>
        <v>140855</v>
      </c>
      <c r="N3119" s="6">
        <f>Table2[[#This Row],[revenue]]/Table2[[#This Row],[Order ID]]</f>
        <v>10.737536209788077</v>
      </c>
      <c r="O3119" s="3" t="str" cm="1">
        <f t="array" ref="O3119">_xlfn.IFS(M3119&lt;=150000,"regular",M3119&lt;=300000,"premium",M3119&lt;=500000,"VIP")</f>
        <v>regular</v>
      </c>
    </row>
    <row r="3120" spans="1:15" x14ac:dyDescent="0.25">
      <c r="A3120" s="3">
        <v>13119</v>
      </c>
      <c r="B3120" s="5">
        <v>45476</v>
      </c>
      <c r="C3120" s="5" t="str">
        <f t="shared" si="144"/>
        <v>Jul</v>
      </c>
      <c r="D3120" s="5" t="str">
        <f t="shared" si="145"/>
        <v>2024</v>
      </c>
      <c r="E3120" s="3" t="s">
        <v>5786</v>
      </c>
      <c r="F3120" s="3" t="s">
        <v>11</v>
      </c>
      <c r="G3120" s="3" t="s">
        <v>84</v>
      </c>
      <c r="H3120" s="3" t="s">
        <v>120</v>
      </c>
      <c r="I3120" s="3" t="s">
        <v>139</v>
      </c>
      <c r="J3120" s="3" t="s">
        <v>5787</v>
      </c>
      <c r="K3120" s="3">
        <v>2</v>
      </c>
      <c r="L3120" s="3">
        <v>48532</v>
      </c>
      <c r="M3120" s="3">
        <f t="shared" si="146"/>
        <v>97064</v>
      </c>
      <c r="N3120" s="6">
        <f>Table2[[#This Row],[revenue]]/Table2[[#This Row],[Order ID]]</f>
        <v>7.398734659653937</v>
      </c>
      <c r="O3120" s="3" t="str" cm="1">
        <f t="array" ref="O3120">_xlfn.IFS(M3120&lt;=150000,"regular",M3120&lt;=300000,"premium",M3120&lt;=500000,"VIP")</f>
        <v>regular</v>
      </c>
    </row>
    <row r="3121" spans="1:15" x14ac:dyDescent="0.25">
      <c r="A3121" s="3">
        <v>13120</v>
      </c>
      <c r="B3121" s="5">
        <v>45414</v>
      </c>
      <c r="C3121" s="5" t="str">
        <f t="shared" si="144"/>
        <v>May</v>
      </c>
      <c r="D3121" s="5" t="str">
        <f t="shared" si="145"/>
        <v>2024</v>
      </c>
      <c r="E3121" s="3" t="s">
        <v>5788</v>
      </c>
      <c r="F3121" s="3" t="s">
        <v>23</v>
      </c>
      <c r="G3121" s="3" t="s">
        <v>76</v>
      </c>
      <c r="H3121" s="3" t="s">
        <v>67</v>
      </c>
      <c r="I3121" s="3" t="s">
        <v>298</v>
      </c>
      <c r="J3121" s="3" t="s">
        <v>5789</v>
      </c>
      <c r="K3121" s="3">
        <v>2</v>
      </c>
      <c r="L3121" s="3">
        <v>12121</v>
      </c>
      <c r="M3121" s="3">
        <f t="shared" si="146"/>
        <v>24242</v>
      </c>
      <c r="N3121" s="6">
        <f>Table2[[#This Row],[revenue]]/Table2[[#This Row],[Order ID]]</f>
        <v>1.8477134146341463</v>
      </c>
      <c r="O3121" s="3" t="str" cm="1">
        <f t="array" ref="O3121">_xlfn.IFS(M3121&lt;=150000,"regular",M3121&lt;=300000,"premium",M3121&lt;=500000,"VIP")</f>
        <v>regular</v>
      </c>
    </row>
    <row r="3122" spans="1:15" x14ac:dyDescent="0.25">
      <c r="A3122" s="3">
        <v>13121</v>
      </c>
      <c r="B3122" s="5">
        <v>45497</v>
      </c>
      <c r="C3122" s="5" t="str">
        <f t="shared" si="144"/>
        <v>Jul</v>
      </c>
      <c r="D3122" s="5" t="str">
        <f t="shared" si="145"/>
        <v>2024</v>
      </c>
      <c r="E3122" s="3" t="s">
        <v>5790</v>
      </c>
      <c r="F3122" s="3" t="s">
        <v>23</v>
      </c>
      <c r="G3122" s="3" t="s">
        <v>76</v>
      </c>
      <c r="H3122" s="3" t="s">
        <v>87</v>
      </c>
      <c r="I3122" s="3" t="s">
        <v>174</v>
      </c>
      <c r="J3122" s="3" t="s">
        <v>5791</v>
      </c>
      <c r="K3122" s="3">
        <v>5</v>
      </c>
      <c r="L3122" s="3">
        <v>54726</v>
      </c>
      <c r="M3122" s="3">
        <f t="shared" si="146"/>
        <v>273630</v>
      </c>
      <c r="N3122" s="6">
        <f>Table2[[#This Row],[revenue]]/Table2[[#This Row],[Order ID]]</f>
        <v>20.854355613139241</v>
      </c>
      <c r="O3122" s="3" t="str" cm="1">
        <f t="array" ref="O3122">_xlfn.IFS(M3122&lt;=150000,"regular",M3122&lt;=300000,"premium",M3122&lt;=500000,"VIP")</f>
        <v>premium</v>
      </c>
    </row>
    <row r="3123" spans="1:15" x14ac:dyDescent="0.25">
      <c r="A3123" s="3">
        <v>13122</v>
      </c>
      <c r="B3123" s="5">
        <v>45635</v>
      </c>
      <c r="C3123" s="5" t="str">
        <f t="shared" si="144"/>
        <v>Dec</v>
      </c>
      <c r="D3123" s="5" t="str">
        <f t="shared" si="145"/>
        <v>2024</v>
      </c>
      <c r="E3123" s="3" t="s">
        <v>5792</v>
      </c>
      <c r="F3123" s="3" t="s">
        <v>23</v>
      </c>
      <c r="G3123" s="3" t="s">
        <v>29</v>
      </c>
      <c r="H3123" s="3" t="s">
        <v>62</v>
      </c>
      <c r="I3123" s="3" t="s">
        <v>142</v>
      </c>
      <c r="J3123" s="3" t="s">
        <v>5681</v>
      </c>
      <c r="K3123" s="3">
        <v>5</v>
      </c>
      <c r="L3123" s="3">
        <v>63511</v>
      </c>
      <c r="M3123" s="3">
        <f t="shared" si="146"/>
        <v>317555</v>
      </c>
      <c r="N3123" s="6">
        <f>Table2[[#This Row],[revenue]]/Table2[[#This Row],[Order ID]]</f>
        <v>24.200198140527359</v>
      </c>
      <c r="O3123" s="3" t="str" cm="1">
        <f t="array" ref="O3123">_xlfn.IFS(M3123&lt;=150000,"regular",M3123&lt;=300000,"premium",M3123&lt;=500000,"VIP")</f>
        <v>VIP</v>
      </c>
    </row>
    <row r="3124" spans="1:15" x14ac:dyDescent="0.25">
      <c r="A3124" s="3">
        <v>13123</v>
      </c>
      <c r="B3124" s="5">
        <v>45788</v>
      </c>
      <c r="C3124" s="5" t="str">
        <f t="shared" si="144"/>
        <v>May</v>
      </c>
      <c r="D3124" s="5" t="str">
        <f t="shared" si="145"/>
        <v>2025</v>
      </c>
      <c r="E3124" s="3" t="s">
        <v>5793</v>
      </c>
      <c r="F3124" s="3" t="s">
        <v>23</v>
      </c>
      <c r="G3124" s="3" t="s">
        <v>24</v>
      </c>
      <c r="H3124" s="3" t="s">
        <v>13</v>
      </c>
      <c r="I3124" s="3" t="s">
        <v>91</v>
      </c>
      <c r="J3124" s="3" t="s">
        <v>5794</v>
      </c>
      <c r="K3124" s="3">
        <v>4</v>
      </c>
      <c r="L3124" s="3">
        <v>1047</v>
      </c>
      <c r="M3124" s="3">
        <f t="shared" si="146"/>
        <v>4188</v>
      </c>
      <c r="N3124" s="6">
        <f>Table2[[#This Row],[revenue]]/Table2[[#This Row],[Order ID]]</f>
        <v>0.31913434428103332</v>
      </c>
      <c r="O3124" s="3" t="str" cm="1">
        <f t="array" ref="O3124">_xlfn.IFS(M3124&lt;=150000,"regular",M3124&lt;=300000,"premium",M3124&lt;=500000,"VIP")</f>
        <v>regular</v>
      </c>
    </row>
    <row r="3125" spans="1:15" x14ac:dyDescent="0.25">
      <c r="A3125" s="3">
        <v>13124</v>
      </c>
      <c r="B3125" s="5">
        <v>45263</v>
      </c>
      <c r="C3125" s="5" t="str">
        <f t="shared" si="144"/>
        <v>Dec</v>
      </c>
      <c r="D3125" s="5" t="str">
        <f t="shared" si="145"/>
        <v>2023</v>
      </c>
      <c r="E3125" s="3" t="s">
        <v>5795</v>
      </c>
      <c r="F3125" s="3" t="s">
        <v>11</v>
      </c>
      <c r="G3125" s="3" t="s">
        <v>61</v>
      </c>
      <c r="H3125" s="3" t="s">
        <v>77</v>
      </c>
      <c r="I3125" s="3" t="s">
        <v>81</v>
      </c>
      <c r="J3125" s="3" t="s">
        <v>5796</v>
      </c>
      <c r="K3125" s="3">
        <v>1</v>
      </c>
      <c r="L3125" s="3">
        <v>55644</v>
      </c>
      <c r="M3125" s="3">
        <f t="shared" si="146"/>
        <v>55644</v>
      </c>
      <c r="N3125" s="6">
        <f>Table2[[#This Row],[revenue]]/Table2[[#This Row],[Order ID]]</f>
        <v>4.2398658945443461</v>
      </c>
      <c r="O3125" s="3" t="str" cm="1">
        <f t="array" ref="O3125">_xlfn.IFS(M3125&lt;=150000,"regular",M3125&lt;=300000,"premium",M3125&lt;=500000,"VIP")</f>
        <v>regular</v>
      </c>
    </row>
    <row r="3126" spans="1:15" x14ac:dyDescent="0.25">
      <c r="A3126" s="3">
        <v>13125</v>
      </c>
      <c r="B3126" s="5">
        <v>45359</v>
      </c>
      <c r="C3126" s="5" t="str">
        <f t="shared" si="144"/>
        <v>Mar</v>
      </c>
      <c r="D3126" s="5" t="str">
        <f t="shared" si="145"/>
        <v>2024</v>
      </c>
      <c r="E3126" s="3" t="s">
        <v>5797</v>
      </c>
      <c r="F3126" s="3" t="s">
        <v>11</v>
      </c>
      <c r="G3126" s="3" t="s">
        <v>12</v>
      </c>
      <c r="H3126" s="3" t="s">
        <v>39</v>
      </c>
      <c r="I3126" s="3" t="s">
        <v>200</v>
      </c>
      <c r="J3126" s="3" t="s">
        <v>5798</v>
      </c>
      <c r="K3126" s="3">
        <v>5</v>
      </c>
      <c r="L3126" s="3">
        <v>48079</v>
      </c>
      <c r="M3126" s="3">
        <f t="shared" si="146"/>
        <v>240395</v>
      </c>
      <c r="N3126" s="6">
        <f>Table2[[#This Row],[revenue]]/Table2[[#This Row],[Order ID]]</f>
        <v>18.315809523809524</v>
      </c>
      <c r="O3126" s="3" t="str" cm="1">
        <f t="array" ref="O3126">_xlfn.IFS(M3126&lt;=150000,"regular",M3126&lt;=300000,"premium",M3126&lt;=500000,"VIP")</f>
        <v>premium</v>
      </c>
    </row>
    <row r="3127" spans="1:15" x14ac:dyDescent="0.25">
      <c r="A3127" s="3">
        <v>13126</v>
      </c>
      <c r="B3127" s="5">
        <v>45538</v>
      </c>
      <c r="C3127" s="5" t="str">
        <f t="shared" si="144"/>
        <v>Sep</v>
      </c>
      <c r="D3127" s="5" t="str">
        <f t="shared" si="145"/>
        <v>2024</v>
      </c>
      <c r="E3127" s="3" t="s">
        <v>5799</v>
      </c>
      <c r="F3127" s="3" t="s">
        <v>33</v>
      </c>
      <c r="G3127" s="3" t="s">
        <v>34</v>
      </c>
      <c r="H3127" s="3" t="s">
        <v>13</v>
      </c>
      <c r="I3127" s="3" t="s">
        <v>48</v>
      </c>
      <c r="J3127" s="3" t="s">
        <v>5800</v>
      </c>
      <c r="K3127" s="3">
        <v>2</v>
      </c>
      <c r="L3127" s="3">
        <v>23079</v>
      </c>
      <c r="M3127" s="3">
        <f t="shared" si="146"/>
        <v>46158</v>
      </c>
      <c r="N3127" s="6">
        <f>Table2[[#This Row],[revenue]]/Table2[[#This Row],[Order ID]]</f>
        <v>3.5165320737467622</v>
      </c>
      <c r="O3127" s="3" t="str" cm="1">
        <f t="array" ref="O3127">_xlfn.IFS(M3127&lt;=150000,"regular",M3127&lt;=300000,"premium",M3127&lt;=500000,"VIP")</f>
        <v>regular</v>
      </c>
    </row>
    <row r="3128" spans="1:15" x14ac:dyDescent="0.25">
      <c r="A3128" s="3">
        <v>13127</v>
      </c>
      <c r="B3128" s="5">
        <v>45836</v>
      </c>
      <c r="C3128" s="5" t="str">
        <f t="shared" si="144"/>
        <v>Jun</v>
      </c>
      <c r="D3128" s="5" t="str">
        <f t="shared" si="145"/>
        <v>2025</v>
      </c>
      <c r="E3128" s="3" t="s">
        <v>5801</v>
      </c>
      <c r="F3128" s="3" t="s">
        <v>17</v>
      </c>
      <c r="G3128" s="3" t="s">
        <v>158</v>
      </c>
      <c r="H3128" s="3" t="s">
        <v>120</v>
      </c>
      <c r="I3128" s="3" t="s">
        <v>155</v>
      </c>
      <c r="J3128" s="3" t="s">
        <v>5802</v>
      </c>
      <c r="K3128" s="3">
        <v>5</v>
      </c>
      <c r="L3128" s="3">
        <v>43522</v>
      </c>
      <c r="M3128" s="3">
        <f t="shared" si="146"/>
        <v>217610</v>
      </c>
      <c r="N3128" s="6">
        <f>Table2[[#This Row],[revenue]]/Table2[[#This Row],[Order ID]]</f>
        <v>16.57728346156776</v>
      </c>
      <c r="O3128" s="3" t="str" cm="1">
        <f t="array" ref="O3128">_xlfn.IFS(M3128&lt;=150000,"regular",M3128&lt;=300000,"premium",M3128&lt;=500000,"VIP")</f>
        <v>premium</v>
      </c>
    </row>
    <row r="3129" spans="1:15" x14ac:dyDescent="0.25">
      <c r="A3129" s="3">
        <v>13128</v>
      </c>
      <c r="B3129" s="5">
        <v>45293</v>
      </c>
      <c r="C3129" s="5" t="str">
        <f t="shared" si="144"/>
        <v>Jan</v>
      </c>
      <c r="D3129" s="5" t="str">
        <f t="shared" si="145"/>
        <v>2024</v>
      </c>
      <c r="E3129" s="3" t="s">
        <v>5803</v>
      </c>
      <c r="F3129" s="3" t="s">
        <v>23</v>
      </c>
      <c r="G3129" s="3" t="s">
        <v>24</v>
      </c>
      <c r="H3129" s="3" t="s">
        <v>62</v>
      </c>
      <c r="I3129" s="3" t="s">
        <v>114</v>
      </c>
      <c r="J3129" s="3" t="s">
        <v>5804</v>
      </c>
      <c r="K3129" s="3">
        <v>2</v>
      </c>
      <c r="L3129" s="3">
        <v>24516</v>
      </c>
      <c r="M3129" s="3">
        <f t="shared" si="146"/>
        <v>49032</v>
      </c>
      <c r="N3129" s="6">
        <f>Table2[[#This Row],[revenue]]/Table2[[#This Row],[Order ID]]</f>
        <v>3.7349177330895795</v>
      </c>
      <c r="O3129" s="3" t="str" cm="1">
        <f t="array" ref="O3129">_xlfn.IFS(M3129&lt;=150000,"regular",M3129&lt;=300000,"premium",M3129&lt;=500000,"VIP")</f>
        <v>regular</v>
      </c>
    </row>
    <row r="3130" spans="1:15" x14ac:dyDescent="0.25">
      <c r="A3130" s="3">
        <v>13129</v>
      </c>
      <c r="B3130" s="5">
        <v>45372</v>
      </c>
      <c r="C3130" s="5" t="str">
        <f t="shared" si="144"/>
        <v>Mar</v>
      </c>
      <c r="D3130" s="5" t="str">
        <f t="shared" si="145"/>
        <v>2024</v>
      </c>
      <c r="E3130" s="3" t="s">
        <v>5805</v>
      </c>
      <c r="F3130" s="3" t="s">
        <v>17</v>
      </c>
      <c r="G3130" s="3" t="s">
        <v>66</v>
      </c>
      <c r="H3130" s="3" t="s">
        <v>87</v>
      </c>
      <c r="I3130" s="3" t="s">
        <v>88</v>
      </c>
      <c r="J3130" s="3" t="s">
        <v>5016</v>
      </c>
      <c r="K3130" s="3">
        <v>2</v>
      </c>
      <c r="L3130" s="3">
        <v>6535</v>
      </c>
      <c r="M3130" s="3">
        <f t="shared" si="146"/>
        <v>13070</v>
      </c>
      <c r="N3130" s="6">
        <f>Table2[[#This Row],[revenue]]/Table2[[#This Row],[Order ID]]</f>
        <v>0.99550613146469646</v>
      </c>
      <c r="O3130" s="3" t="str" cm="1">
        <f t="array" ref="O3130">_xlfn.IFS(M3130&lt;=150000,"regular",M3130&lt;=300000,"premium",M3130&lt;=500000,"VIP")</f>
        <v>regular</v>
      </c>
    </row>
    <row r="3131" spans="1:15" x14ac:dyDescent="0.25">
      <c r="A3131" s="3">
        <v>13130</v>
      </c>
      <c r="B3131" s="5">
        <v>45469</v>
      </c>
      <c r="C3131" s="5" t="str">
        <f t="shared" si="144"/>
        <v>Jun</v>
      </c>
      <c r="D3131" s="5" t="str">
        <f t="shared" si="145"/>
        <v>2024</v>
      </c>
      <c r="E3131" s="3" t="s">
        <v>5806</v>
      </c>
      <c r="F3131" s="3" t="s">
        <v>11</v>
      </c>
      <c r="G3131" s="3" t="s">
        <v>84</v>
      </c>
      <c r="H3131" s="3" t="s">
        <v>62</v>
      </c>
      <c r="I3131" s="3" t="s">
        <v>114</v>
      </c>
      <c r="J3131" s="3" t="s">
        <v>5807</v>
      </c>
      <c r="K3131" s="3">
        <v>1</v>
      </c>
      <c r="L3131" s="3">
        <v>41000</v>
      </c>
      <c r="M3131" s="3">
        <f t="shared" si="146"/>
        <v>41000</v>
      </c>
      <c r="N3131" s="6">
        <f>Table2[[#This Row],[revenue]]/Table2[[#This Row],[Order ID]]</f>
        <v>3.1226199543031226</v>
      </c>
      <c r="O3131" s="3" t="str" cm="1">
        <f t="array" ref="O3131">_xlfn.IFS(M3131&lt;=150000,"regular",M3131&lt;=300000,"premium",M3131&lt;=500000,"VIP")</f>
        <v>regular</v>
      </c>
    </row>
    <row r="3132" spans="1:15" x14ac:dyDescent="0.25">
      <c r="A3132" s="3">
        <v>13131</v>
      </c>
      <c r="B3132" s="5">
        <v>45349</v>
      </c>
      <c r="C3132" s="5" t="str">
        <f t="shared" si="144"/>
        <v>Feb</v>
      </c>
      <c r="D3132" s="5" t="str">
        <f t="shared" si="145"/>
        <v>2024</v>
      </c>
      <c r="E3132" s="3" t="s">
        <v>5808</v>
      </c>
      <c r="F3132" s="3" t="s">
        <v>11</v>
      </c>
      <c r="G3132" s="3" t="s">
        <v>12</v>
      </c>
      <c r="H3132" s="3" t="s">
        <v>77</v>
      </c>
      <c r="I3132" s="3" t="s">
        <v>287</v>
      </c>
      <c r="J3132" s="3" t="s">
        <v>5809</v>
      </c>
      <c r="K3132" s="3">
        <v>3</v>
      </c>
      <c r="L3132" s="3">
        <v>2691</v>
      </c>
      <c r="M3132" s="3">
        <f t="shared" si="146"/>
        <v>8073</v>
      </c>
      <c r="N3132" s="6">
        <f>Table2[[#This Row],[revenue]]/Table2[[#This Row],[Order ID]]</f>
        <v>0.61480466072652507</v>
      </c>
      <c r="O3132" s="3" t="str" cm="1">
        <f t="array" ref="O3132">_xlfn.IFS(M3132&lt;=150000,"regular",M3132&lt;=300000,"premium",M3132&lt;=500000,"VIP")</f>
        <v>regular</v>
      </c>
    </row>
    <row r="3133" spans="1:15" x14ac:dyDescent="0.25">
      <c r="A3133" s="3">
        <v>13132</v>
      </c>
      <c r="B3133" s="5">
        <v>45240</v>
      </c>
      <c r="C3133" s="5" t="str">
        <f t="shared" si="144"/>
        <v>Nov</v>
      </c>
      <c r="D3133" s="5" t="str">
        <f t="shared" si="145"/>
        <v>2023</v>
      </c>
      <c r="E3133" s="3" t="s">
        <v>5810</v>
      </c>
      <c r="F3133" s="3" t="s">
        <v>17</v>
      </c>
      <c r="G3133" s="3" t="s">
        <v>66</v>
      </c>
      <c r="H3133" s="3" t="s">
        <v>77</v>
      </c>
      <c r="I3133" s="3" t="s">
        <v>287</v>
      </c>
      <c r="J3133" s="3" t="s">
        <v>5811</v>
      </c>
      <c r="K3133" s="3">
        <v>4</v>
      </c>
      <c r="L3133" s="3">
        <v>8171</v>
      </c>
      <c r="M3133" s="3">
        <f t="shared" si="146"/>
        <v>32684</v>
      </c>
      <c r="N3133" s="6">
        <f>Table2[[#This Row],[revenue]]/Table2[[#This Row],[Order ID]]</f>
        <v>2.488882120012184</v>
      </c>
      <c r="O3133" s="3" t="str" cm="1">
        <f t="array" ref="O3133">_xlfn.IFS(M3133&lt;=150000,"regular",M3133&lt;=300000,"premium",M3133&lt;=500000,"VIP")</f>
        <v>regular</v>
      </c>
    </row>
    <row r="3134" spans="1:15" x14ac:dyDescent="0.25">
      <c r="A3134" s="3">
        <v>13133</v>
      </c>
      <c r="B3134" s="5">
        <v>45731</v>
      </c>
      <c r="C3134" s="5" t="str">
        <f t="shared" si="144"/>
        <v>Mar</v>
      </c>
      <c r="D3134" s="5" t="str">
        <f t="shared" si="145"/>
        <v>2025</v>
      </c>
      <c r="E3134" s="3" t="s">
        <v>5812</v>
      </c>
      <c r="F3134" s="3" t="s">
        <v>33</v>
      </c>
      <c r="G3134" s="3" t="s">
        <v>94</v>
      </c>
      <c r="H3134" s="3" t="s">
        <v>67</v>
      </c>
      <c r="I3134" s="3" t="s">
        <v>68</v>
      </c>
      <c r="J3134" s="3" t="s">
        <v>1928</v>
      </c>
      <c r="K3134" s="3">
        <v>4</v>
      </c>
      <c r="L3134" s="3">
        <v>52936</v>
      </c>
      <c r="M3134" s="3">
        <f t="shared" si="146"/>
        <v>211744</v>
      </c>
      <c r="N3134" s="6">
        <f>Table2[[#This Row],[revenue]]/Table2[[#This Row],[Order ID]]</f>
        <v>16.123048808345388</v>
      </c>
      <c r="O3134" s="3" t="str" cm="1">
        <f t="array" ref="O3134">_xlfn.IFS(M3134&lt;=150000,"regular",M3134&lt;=300000,"premium",M3134&lt;=500000,"VIP")</f>
        <v>premium</v>
      </c>
    </row>
    <row r="3135" spans="1:15" x14ac:dyDescent="0.25">
      <c r="A3135" s="3">
        <v>13134</v>
      </c>
      <c r="B3135" s="5">
        <v>45303</v>
      </c>
      <c r="C3135" s="5" t="str">
        <f t="shared" si="144"/>
        <v>Jan</v>
      </c>
      <c r="D3135" s="5" t="str">
        <f t="shared" si="145"/>
        <v>2024</v>
      </c>
      <c r="E3135" s="3" t="s">
        <v>5813</v>
      </c>
      <c r="F3135" s="3" t="s">
        <v>33</v>
      </c>
      <c r="G3135" s="3" t="s">
        <v>94</v>
      </c>
      <c r="H3135" s="3" t="s">
        <v>87</v>
      </c>
      <c r="I3135" s="3" t="s">
        <v>129</v>
      </c>
      <c r="J3135" s="3" t="s">
        <v>4829</v>
      </c>
      <c r="K3135" s="3">
        <v>5</v>
      </c>
      <c r="L3135" s="3">
        <v>21480</v>
      </c>
      <c r="M3135" s="3">
        <f t="shared" si="146"/>
        <v>107400</v>
      </c>
      <c r="N3135" s="6">
        <f>Table2[[#This Row],[revenue]]/Table2[[#This Row],[Order ID]]</f>
        <v>8.1772498857925999</v>
      </c>
      <c r="O3135" s="3" t="str" cm="1">
        <f t="array" ref="O3135">_xlfn.IFS(M3135&lt;=150000,"regular",M3135&lt;=300000,"premium",M3135&lt;=500000,"VIP")</f>
        <v>regular</v>
      </c>
    </row>
    <row r="3136" spans="1:15" x14ac:dyDescent="0.25">
      <c r="A3136" s="3">
        <v>13135</v>
      </c>
      <c r="B3136" s="5">
        <v>45876</v>
      </c>
      <c r="C3136" s="5" t="str">
        <f t="shared" si="144"/>
        <v>Aug</v>
      </c>
      <c r="D3136" s="5" t="str">
        <f t="shared" si="145"/>
        <v>2025</v>
      </c>
      <c r="E3136" s="3" t="s">
        <v>5814</v>
      </c>
      <c r="F3136" s="3" t="s">
        <v>11</v>
      </c>
      <c r="G3136" s="3" t="s">
        <v>61</v>
      </c>
      <c r="H3136" s="3" t="s">
        <v>77</v>
      </c>
      <c r="I3136" s="3" t="s">
        <v>287</v>
      </c>
      <c r="J3136" s="3" t="s">
        <v>5815</v>
      </c>
      <c r="K3136" s="3">
        <v>4</v>
      </c>
      <c r="L3136" s="3">
        <v>53035</v>
      </c>
      <c r="M3136" s="3">
        <f t="shared" si="146"/>
        <v>212140</v>
      </c>
      <c r="N3136" s="6">
        <f>Table2[[#This Row],[revenue]]/Table2[[#This Row],[Order ID]]</f>
        <v>16.150742291587363</v>
      </c>
      <c r="O3136" s="3" t="str" cm="1">
        <f t="array" ref="O3136">_xlfn.IFS(M3136&lt;=150000,"regular",M3136&lt;=300000,"premium",M3136&lt;=500000,"VIP")</f>
        <v>premium</v>
      </c>
    </row>
    <row r="3137" spans="1:15" x14ac:dyDescent="0.25">
      <c r="A3137" s="3">
        <v>13136</v>
      </c>
      <c r="B3137" s="5">
        <v>45378</v>
      </c>
      <c r="C3137" s="5" t="str">
        <f t="shared" si="144"/>
        <v>Mar</v>
      </c>
      <c r="D3137" s="5" t="str">
        <f t="shared" si="145"/>
        <v>2024</v>
      </c>
      <c r="E3137" s="3" t="s">
        <v>5816</v>
      </c>
      <c r="F3137" s="3" t="s">
        <v>23</v>
      </c>
      <c r="G3137" s="3" t="s">
        <v>135</v>
      </c>
      <c r="H3137" s="3" t="s">
        <v>120</v>
      </c>
      <c r="I3137" s="3" t="s">
        <v>150</v>
      </c>
      <c r="J3137" s="3" t="s">
        <v>5817</v>
      </c>
      <c r="K3137" s="3">
        <v>2</v>
      </c>
      <c r="L3137" s="3">
        <v>78881</v>
      </c>
      <c r="M3137" s="3">
        <f t="shared" si="146"/>
        <v>157762</v>
      </c>
      <c r="N3137" s="6">
        <f>Table2[[#This Row],[revenue]]/Table2[[#This Row],[Order ID]]</f>
        <v>12.009896467722291</v>
      </c>
      <c r="O3137" s="3" t="str" cm="1">
        <f t="array" ref="O3137">_xlfn.IFS(M3137&lt;=150000,"regular",M3137&lt;=300000,"premium",M3137&lt;=500000,"VIP")</f>
        <v>premium</v>
      </c>
    </row>
    <row r="3138" spans="1:15" x14ac:dyDescent="0.25">
      <c r="A3138" s="3">
        <v>13137</v>
      </c>
      <c r="B3138" s="5">
        <v>45724</v>
      </c>
      <c r="C3138" s="5" t="str">
        <f t="shared" si="144"/>
        <v>Mar</v>
      </c>
      <c r="D3138" s="5" t="str">
        <f t="shared" si="145"/>
        <v>2025</v>
      </c>
      <c r="E3138" s="3" t="s">
        <v>5818</v>
      </c>
      <c r="F3138" s="3" t="s">
        <v>23</v>
      </c>
      <c r="G3138" s="3" t="s">
        <v>24</v>
      </c>
      <c r="H3138" s="3" t="s">
        <v>87</v>
      </c>
      <c r="I3138" s="3" t="s">
        <v>88</v>
      </c>
      <c r="J3138" s="3" t="s">
        <v>5819</v>
      </c>
      <c r="K3138" s="3">
        <v>2</v>
      </c>
      <c r="L3138" s="3">
        <v>7277</v>
      </c>
      <c r="M3138" s="3">
        <f t="shared" si="146"/>
        <v>14554</v>
      </c>
      <c r="N3138" s="6">
        <f>Table2[[#This Row],[revenue]]/Table2[[#This Row],[Order ID]]</f>
        <v>1.1078632868995966</v>
      </c>
      <c r="O3138" s="3" t="str" cm="1">
        <f t="array" ref="O3138">_xlfn.IFS(M3138&lt;=150000,"regular",M3138&lt;=300000,"premium",M3138&lt;=500000,"VIP")</f>
        <v>regular</v>
      </c>
    </row>
    <row r="3139" spans="1:15" x14ac:dyDescent="0.25">
      <c r="A3139" s="3">
        <v>13138</v>
      </c>
      <c r="B3139" s="5">
        <v>45207</v>
      </c>
      <c r="C3139" s="5" t="str">
        <f t="shared" ref="C3139:C3202" si="147">TEXT(B3139,"mmm")</f>
        <v>Oct</v>
      </c>
      <c r="D3139" s="5" t="str">
        <f t="shared" ref="D3139:D3202" si="148">TEXT(B3139,"yyyy")</f>
        <v>2023</v>
      </c>
      <c r="E3139" s="3" t="s">
        <v>5820</v>
      </c>
      <c r="F3139" s="3" t="s">
        <v>33</v>
      </c>
      <c r="G3139" s="3" t="s">
        <v>55</v>
      </c>
      <c r="H3139" s="3" t="s">
        <v>77</v>
      </c>
      <c r="I3139" s="3" t="s">
        <v>287</v>
      </c>
      <c r="J3139" s="3" t="s">
        <v>3386</v>
      </c>
      <c r="K3139" s="3">
        <v>4</v>
      </c>
      <c r="L3139" s="3">
        <v>11616</v>
      </c>
      <c r="M3139" s="3">
        <f t="shared" ref="M3139:M3202" si="149">K3139*L3139</f>
        <v>46464</v>
      </c>
      <c r="N3139" s="6">
        <f>Table2[[#This Row],[revenue]]/Table2[[#This Row],[Order ID]]</f>
        <v>3.5366113563708326</v>
      </c>
      <c r="O3139" s="3" t="str" cm="1">
        <f t="array" ref="O3139">_xlfn.IFS(M3139&lt;=150000,"regular",M3139&lt;=300000,"premium",M3139&lt;=500000,"VIP")</f>
        <v>regular</v>
      </c>
    </row>
    <row r="3140" spans="1:15" x14ac:dyDescent="0.25">
      <c r="A3140" s="3">
        <v>13139</v>
      </c>
      <c r="B3140" s="5">
        <v>45390</v>
      </c>
      <c r="C3140" s="5" t="str">
        <f t="shared" si="147"/>
        <v>Apr</v>
      </c>
      <c r="D3140" s="5" t="str">
        <f t="shared" si="148"/>
        <v>2024</v>
      </c>
      <c r="E3140" s="3" t="s">
        <v>5821</v>
      </c>
      <c r="F3140" s="3" t="s">
        <v>23</v>
      </c>
      <c r="G3140" s="3" t="s">
        <v>29</v>
      </c>
      <c r="H3140" s="3" t="s">
        <v>25</v>
      </c>
      <c r="I3140" s="3" t="s">
        <v>26</v>
      </c>
      <c r="J3140" s="3" t="s">
        <v>5822</v>
      </c>
      <c r="K3140" s="3">
        <v>4</v>
      </c>
      <c r="L3140" s="3">
        <v>57976</v>
      </c>
      <c r="M3140" s="3">
        <f t="shared" si="149"/>
        <v>231904</v>
      </c>
      <c r="N3140" s="6">
        <f>Table2[[#This Row],[revenue]]/Table2[[#This Row],[Order ID]]</f>
        <v>17.650049471040415</v>
      </c>
      <c r="O3140" s="3" t="str" cm="1">
        <f t="array" ref="O3140">_xlfn.IFS(M3140&lt;=150000,"regular",M3140&lt;=300000,"premium",M3140&lt;=500000,"VIP")</f>
        <v>premium</v>
      </c>
    </row>
    <row r="3141" spans="1:15" x14ac:dyDescent="0.25">
      <c r="A3141" s="3">
        <v>13140</v>
      </c>
      <c r="B3141" s="5">
        <v>45739</v>
      </c>
      <c r="C3141" s="5" t="str">
        <f t="shared" si="147"/>
        <v>Mar</v>
      </c>
      <c r="D3141" s="5" t="str">
        <f t="shared" si="148"/>
        <v>2025</v>
      </c>
      <c r="E3141" s="3" t="s">
        <v>5823</v>
      </c>
      <c r="F3141" s="3" t="s">
        <v>33</v>
      </c>
      <c r="G3141" s="3" t="s">
        <v>101</v>
      </c>
      <c r="H3141" s="3" t="s">
        <v>25</v>
      </c>
      <c r="I3141" s="3" t="s">
        <v>313</v>
      </c>
      <c r="J3141" s="3" t="s">
        <v>3667</v>
      </c>
      <c r="K3141" s="3">
        <v>2</v>
      </c>
      <c r="L3141" s="3">
        <v>33015</v>
      </c>
      <c r="M3141" s="3">
        <f t="shared" si="149"/>
        <v>66030</v>
      </c>
      <c r="N3141" s="6">
        <f>Table2[[#This Row],[revenue]]/Table2[[#This Row],[Order ID]]</f>
        <v>5.0251141552511411</v>
      </c>
      <c r="O3141" s="3" t="str" cm="1">
        <f t="array" ref="O3141">_xlfn.IFS(M3141&lt;=150000,"regular",M3141&lt;=300000,"premium",M3141&lt;=500000,"VIP")</f>
        <v>regular</v>
      </c>
    </row>
    <row r="3142" spans="1:15" x14ac:dyDescent="0.25">
      <c r="A3142" s="3">
        <v>13141</v>
      </c>
      <c r="B3142" s="5">
        <v>45884</v>
      </c>
      <c r="C3142" s="5" t="str">
        <f t="shared" si="147"/>
        <v>Aug</v>
      </c>
      <c r="D3142" s="5" t="str">
        <f t="shared" si="148"/>
        <v>2025</v>
      </c>
      <c r="E3142" s="3" t="s">
        <v>5824</v>
      </c>
      <c r="F3142" s="3" t="s">
        <v>11</v>
      </c>
      <c r="G3142" s="3" t="s">
        <v>138</v>
      </c>
      <c r="H3142" s="3" t="s">
        <v>35</v>
      </c>
      <c r="I3142" s="3" t="s">
        <v>71</v>
      </c>
      <c r="J3142" s="3" t="s">
        <v>1321</v>
      </c>
      <c r="K3142" s="3">
        <v>1</v>
      </c>
      <c r="L3142" s="3">
        <v>58721</v>
      </c>
      <c r="M3142" s="3">
        <f t="shared" si="149"/>
        <v>58721</v>
      </c>
      <c r="N3142" s="6">
        <f>Table2[[#This Row],[revenue]]/Table2[[#This Row],[Order ID]]</f>
        <v>4.4685335971387259</v>
      </c>
      <c r="O3142" s="3" t="str" cm="1">
        <f t="array" ref="O3142">_xlfn.IFS(M3142&lt;=150000,"regular",M3142&lt;=300000,"premium",M3142&lt;=500000,"VIP")</f>
        <v>regular</v>
      </c>
    </row>
    <row r="3143" spans="1:15" x14ac:dyDescent="0.25">
      <c r="A3143" s="3">
        <v>13142</v>
      </c>
      <c r="B3143" s="5">
        <v>45671</v>
      </c>
      <c r="C3143" s="5" t="str">
        <f t="shared" si="147"/>
        <v>Jan</v>
      </c>
      <c r="D3143" s="5" t="str">
        <f t="shared" si="148"/>
        <v>2025</v>
      </c>
      <c r="E3143" s="3" t="s">
        <v>5825</v>
      </c>
      <c r="F3143" s="3" t="s">
        <v>33</v>
      </c>
      <c r="G3143" s="3" t="s">
        <v>94</v>
      </c>
      <c r="H3143" s="3" t="s">
        <v>13</v>
      </c>
      <c r="I3143" s="3" t="s">
        <v>14</v>
      </c>
      <c r="J3143" s="3" t="s">
        <v>3313</v>
      </c>
      <c r="K3143" s="3">
        <v>3</v>
      </c>
      <c r="L3143" s="3">
        <v>56352</v>
      </c>
      <c r="M3143" s="3">
        <f t="shared" si="149"/>
        <v>169056</v>
      </c>
      <c r="N3143" s="6">
        <f>Table2[[#This Row],[revenue]]/Table2[[#This Row],[Order ID]]</f>
        <v>12.863795464921626</v>
      </c>
      <c r="O3143" s="3" t="str" cm="1">
        <f t="array" ref="O3143">_xlfn.IFS(M3143&lt;=150000,"regular",M3143&lt;=300000,"premium",M3143&lt;=500000,"VIP")</f>
        <v>premium</v>
      </c>
    </row>
    <row r="3144" spans="1:15" x14ac:dyDescent="0.25">
      <c r="A3144" s="3">
        <v>13143</v>
      </c>
      <c r="B3144" s="5">
        <v>45808</v>
      </c>
      <c r="C3144" s="5" t="str">
        <f t="shared" si="147"/>
        <v>May</v>
      </c>
      <c r="D3144" s="5" t="str">
        <f t="shared" si="148"/>
        <v>2025</v>
      </c>
      <c r="E3144" s="3" t="s">
        <v>5826</v>
      </c>
      <c r="F3144" s="3" t="s">
        <v>17</v>
      </c>
      <c r="G3144" s="3" t="s">
        <v>47</v>
      </c>
      <c r="H3144" s="3" t="s">
        <v>77</v>
      </c>
      <c r="I3144" s="3" t="s">
        <v>109</v>
      </c>
      <c r="J3144" s="3" t="s">
        <v>5827</v>
      </c>
      <c r="K3144" s="3">
        <v>4</v>
      </c>
      <c r="L3144" s="3">
        <v>49556</v>
      </c>
      <c r="M3144" s="3">
        <f t="shared" si="149"/>
        <v>198224</v>
      </c>
      <c r="N3144" s="6">
        <f>Table2[[#This Row],[revenue]]/Table2[[#This Row],[Order ID]]</f>
        <v>15.082096933728982</v>
      </c>
      <c r="O3144" s="3" t="str" cm="1">
        <f t="array" ref="O3144">_xlfn.IFS(M3144&lt;=150000,"regular",M3144&lt;=300000,"premium",M3144&lt;=500000,"VIP")</f>
        <v>premium</v>
      </c>
    </row>
    <row r="3145" spans="1:15" x14ac:dyDescent="0.25">
      <c r="A3145" s="3">
        <v>13144</v>
      </c>
      <c r="B3145" s="5">
        <v>45610</v>
      </c>
      <c r="C3145" s="5" t="str">
        <f t="shared" si="147"/>
        <v>Nov</v>
      </c>
      <c r="D3145" s="5" t="str">
        <f t="shared" si="148"/>
        <v>2024</v>
      </c>
      <c r="E3145" s="3" t="s">
        <v>5828</v>
      </c>
      <c r="F3145" s="3" t="s">
        <v>33</v>
      </c>
      <c r="G3145" s="3" t="s">
        <v>94</v>
      </c>
      <c r="H3145" s="3" t="s">
        <v>19</v>
      </c>
      <c r="I3145" s="3" t="s">
        <v>124</v>
      </c>
      <c r="J3145" s="3" t="s">
        <v>5829</v>
      </c>
      <c r="K3145" s="3">
        <v>4</v>
      </c>
      <c r="L3145" s="3">
        <v>72746</v>
      </c>
      <c r="M3145" s="3">
        <f t="shared" si="149"/>
        <v>290984</v>
      </c>
      <c r="N3145" s="6">
        <f>Table2[[#This Row],[revenue]]/Table2[[#This Row],[Order ID]]</f>
        <v>22.138161898965308</v>
      </c>
      <c r="O3145" s="3" t="str" cm="1">
        <f t="array" ref="O3145">_xlfn.IFS(M3145&lt;=150000,"regular",M3145&lt;=300000,"premium",M3145&lt;=500000,"VIP")</f>
        <v>premium</v>
      </c>
    </row>
    <row r="3146" spans="1:15" x14ac:dyDescent="0.25">
      <c r="A3146" s="3">
        <v>13145</v>
      </c>
      <c r="B3146" s="5">
        <v>45353</v>
      </c>
      <c r="C3146" s="5" t="str">
        <f t="shared" si="147"/>
        <v>Mar</v>
      </c>
      <c r="D3146" s="5" t="str">
        <f t="shared" si="148"/>
        <v>2024</v>
      </c>
      <c r="E3146" s="3" t="s">
        <v>5830</v>
      </c>
      <c r="F3146" s="3" t="s">
        <v>33</v>
      </c>
      <c r="G3146" s="3" t="s">
        <v>43</v>
      </c>
      <c r="H3146" s="3" t="s">
        <v>25</v>
      </c>
      <c r="I3146" s="3" t="s">
        <v>26</v>
      </c>
      <c r="J3146" s="3" t="s">
        <v>5831</v>
      </c>
      <c r="K3146" s="3">
        <v>2</v>
      </c>
      <c r="L3146" s="3">
        <v>7510</v>
      </c>
      <c r="M3146" s="3">
        <f t="shared" si="149"/>
        <v>15020</v>
      </c>
      <c r="N3146" s="6">
        <f>Table2[[#This Row],[revenue]]/Table2[[#This Row],[Order ID]]</f>
        <v>1.1426397869912515</v>
      </c>
      <c r="O3146" s="3" t="str" cm="1">
        <f t="array" ref="O3146">_xlfn.IFS(M3146&lt;=150000,"regular",M3146&lt;=300000,"premium",M3146&lt;=500000,"VIP")</f>
        <v>regular</v>
      </c>
    </row>
    <row r="3147" spans="1:15" x14ac:dyDescent="0.25">
      <c r="A3147" s="3">
        <v>13146</v>
      </c>
      <c r="B3147" s="5">
        <v>45859</v>
      </c>
      <c r="C3147" s="5" t="str">
        <f t="shared" si="147"/>
        <v>Jul</v>
      </c>
      <c r="D3147" s="5" t="str">
        <f t="shared" si="148"/>
        <v>2025</v>
      </c>
      <c r="E3147" s="3" t="s">
        <v>5832</v>
      </c>
      <c r="F3147" s="3" t="s">
        <v>17</v>
      </c>
      <c r="G3147" s="3" t="s">
        <v>158</v>
      </c>
      <c r="H3147" s="3" t="s">
        <v>35</v>
      </c>
      <c r="I3147" s="3" t="s">
        <v>44</v>
      </c>
      <c r="J3147" s="3" t="s">
        <v>1864</v>
      </c>
      <c r="K3147" s="3">
        <v>5</v>
      </c>
      <c r="L3147" s="3">
        <v>65600</v>
      </c>
      <c r="M3147" s="3">
        <f t="shared" si="149"/>
        <v>328000</v>
      </c>
      <c r="N3147" s="6">
        <f>Table2[[#This Row],[revenue]]/Table2[[#This Row],[Order ID]]</f>
        <v>24.950555301993003</v>
      </c>
      <c r="O3147" s="3" t="str" cm="1">
        <f t="array" ref="O3147">_xlfn.IFS(M3147&lt;=150000,"regular",M3147&lt;=300000,"premium",M3147&lt;=500000,"VIP")</f>
        <v>VIP</v>
      </c>
    </row>
    <row r="3148" spans="1:15" x14ac:dyDescent="0.25">
      <c r="A3148" s="3">
        <v>13147</v>
      </c>
      <c r="B3148" s="5">
        <v>45278</v>
      </c>
      <c r="C3148" s="5" t="str">
        <f t="shared" si="147"/>
        <v>Dec</v>
      </c>
      <c r="D3148" s="5" t="str">
        <f t="shared" si="148"/>
        <v>2023</v>
      </c>
      <c r="E3148" s="3" t="s">
        <v>5833</v>
      </c>
      <c r="F3148" s="3" t="s">
        <v>11</v>
      </c>
      <c r="G3148" s="3" t="s">
        <v>165</v>
      </c>
      <c r="H3148" s="3" t="s">
        <v>25</v>
      </c>
      <c r="I3148" s="3" t="s">
        <v>26</v>
      </c>
      <c r="J3148" s="3" t="s">
        <v>5834</v>
      </c>
      <c r="K3148" s="3">
        <v>2</v>
      </c>
      <c r="L3148" s="3">
        <v>55871</v>
      </c>
      <c r="M3148" s="3">
        <f t="shared" si="149"/>
        <v>111742</v>
      </c>
      <c r="N3148" s="6">
        <f>Table2[[#This Row],[revenue]]/Table2[[#This Row],[Order ID]]</f>
        <v>8.4994295276488927</v>
      </c>
      <c r="O3148" s="3" t="str" cm="1">
        <f t="array" ref="O3148">_xlfn.IFS(M3148&lt;=150000,"regular",M3148&lt;=300000,"premium",M3148&lt;=500000,"VIP")</f>
        <v>regular</v>
      </c>
    </row>
    <row r="3149" spans="1:15" x14ac:dyDescent="0.25">
      <c r="A3149" s="3">
        <v>13148</v>
      </c>
      <c r="B3149" s="5">
        <v>45623</v>
      </c>
      <c r="C3149" s="5" t="str">
        <f t="shared" si="147"/>
        <v>Nov</v>
      </c>
      <c r="D3149" s="5" t="str">
        <f t="shared" si="148"/>
        <v>2024</v>
      </c>
      <c r="E3149" s="3" t="s">
        <v>5835</v>
      </c>
      <c r="F3149" s="3" t="s">
        <v>33</v>
      </c>
      <c r="G3149" s="3" t="s">
        <v>34</v>
      </c>
      <c r="H3149" s="3" t="s">
        <v>87</v>
      </c>
      <c r="I3149" s="3" t="s">
        <v>88</v>
      </c>
      <c r="J3149" s="3" t="s">
        <v>5836</v>
      </c>
      <c r="K3149" s="3">
        <v>3</v>
      </c>
      <c r="L3149" s="3">
        <v>30928</v>
      </c>
      <c r="M3149" s="3">
        <f t="shared" si="149"/>
        <v>92784</v>
      </c>
      <c r="N3149" s="6">
        <f>Table2[[#This Row],[revenue]]/Table2[[#This Row],[Order ID]]</f>
        <v>7.0568907818679651</v>
      </c>
      <c r="O3149" s="3" t="str" cm="1">
        <f t="array" ref="O3149">_xlfn.IFS(M3149&lt;=150000,"regular",M3149&lt;=300000,"premium",M3149&lt;=500000,"VIP")</f>
        <v>regular</v>
      </c>
    </row>
    <row r="3150" spans="1:15" x14ac:dyDescent="0.25">
      <c r="A3150" s="3">
        <v>13149</v>
      </c>
      <c r="B3150" s="5">
        <v>45526</v>
      </c>
      <c r="C3150" s="5" t="str">
        <f t="shared" si="147"/>
        <v>Aug</v>
      </c>
      <c r="D3150" s="5" t="str">
        <f t="shared" si="148"/>
        <v>2024</v>
      </c>
      <c r="E3150" s="3" t="s">
        <v>3848</v>
      </c>
      <c r="F3150" s="3" t="s">
        <v>11</v>
      </c>
      <c r="G3150" s="3" t="s">
        <v>61</v>
      </c>
      <c r="H3150" s="3" t="s">
        <v>19</v>
      </c>
      <c r="I3150" s="3" t="s">
        <v>52</v>
      </c>
      <c r="J3150" s="3" t="s">
        <v>5837</v>
      </c>
      <c r="K3150" s="3">
        <v>5</v>
      </c>
      <c r="L3150" s="3">
        <v>19307</v>
      </c>
      <c r="M3150" s="3">
        <f t="shared" si="149"/>
        <v>96535</v>
      </c>
      <c r="N3150" s="6">
        <f>Table2[[#This Row],[revenue]]/Table2[[#This Row],[Order ID]]</f>
        <v>7.3416229371054831</v>
      </c>
      <c r="O3150" s="3" t="str" cm="1">
        <f t="array" ref="O3150">_xlfn.IFS(M3150&lt;=150000,"regular",M3150&lt;=300000,"premium",M3150&lt;=500000,"VIP")</f>
        <v>regular</v>
      </c>
    </row>
    <row r="3151" spans="1:15" x14ac:dyDescent="0.25">
      <c r="A3151" s="3">
        <v>13150</v>
      </c>
      <c r="B3151" s="5">
        <v>45543</v>
      </c>
      <c r="C3151" s="5" t="str">
        <f t="shared" si="147"/>
        <v>Sep</v>
      </c>
      <c r="D3151" s="5" t="str">
        <f t="shared" si="148"/>
        <v>2024</v>
      </c>
      <c r="E3151" s="3" t="s">
        <v>5838</v>
      </c>
      <c r="F3151" s="3" t="s">
        <v>11</v>
      </c>
      <c r="G3151" s="3" t="s">
        <v>84</v>
      </c>
      <c r="H3151" s="3" t="s">
        <v>39</v>
      </c>
      <c r="I3151" s="3" t="s">
        <v>200</v>
      </c>
      <c r="J3151" s="3" t="s">
        <v>5839</v>
      </c>
      <c r="K3151" s="3">
        <v>5</v>
      </c>
      <c r="L3151" s="3">
        <v>38537</v>
      </c>
      <c r="M3151" s="3">
        <f t="shared" si="149"/>
        <v>192685</v>
      </c>
      <c r="N3151" s="6">
        <f>Table2[[#This Row],[revenue]]/Table2[[#This Row],[Order ID]]</f>
        <v>14.652851711026615</v>
      </c>
      <c r="O3151" s="3" t="str" cm="1">
        <f t="array" ref="O3151">_xlfn.IFS(M3151&lt;=150000,"regular",M3151&lt;=300000,"premium",M3151&lt;=500000,"VIP")</f>
        <v>premium</v>
      </c>
    </row>
    <row r="3152" spans="1:15" x14ac:dyDescent="0.25">
      <c r="A3152" s="3">
        <v>13151</v>
      </c>
      <c r="B3152" s="5">
        <v>45812</v>
      </c>
      <c r="C3152" s="5" t="str">
        <f t="shared" si="147"/>
        <v>Jun</v>
      </c>
      <c r="D3152" s="5" t="str">
        <f t="shared" si="148"/>
        <v>2025</v>
      </c>
      <c r="E3152" s="3" t="s">
        <v>5840</v>
      </c>
      <c r="F3152" s="3" t="s">
        <v>33</v>
      </c>
      <c r="G3152" s="3" t="s">
        <v>101</v>
      </c>
      <c r="H3152" s="3" t="s">
        <v>87</v>
      </c>
      <c r="I3152" s="3" t="s">
        <v>147</v>
      </c>
      <c r="J3152" s="3" t="s">
        <v>5841</v>
      </c>
      <c r="K3152" s="3">
        <v>4</v>
      </c>
      <c r="L3152" s="3">
        <v>25860</v>
      </c>
      <c r="M3152" s="3">
        <f t="shared" si="149"/>
        <v>103440</v>
      </c>
      <c r="N3152" s="6">
        <f>Table2[[#This Row],[revenue]]/Table2[[#This Row],[Order ID]]</f>
        <v>7.8655615542544295</v>
      </c>
      <c r="O3152" s="3" t="str" cm="1">
        <f t="array" ref="O3152">_xlfn.IFS(M3152&lt;=150000,"regular",M3152&lt;=300000,"premium",M3152&lt;=500000,"VIP")</f>
        <v>regular</v>
      </c>
    </row>
    <row r="3153" spans="1:15" x14ac:dyDescent="0.25">
      <c r="A3153" s="3">
        <v>13152</v>
      </c>
      <c r="B3153" s="5">
        <v>45656</v>
      </c>
      <c r="C3153" s="5" t="str">
        <f t="shared" si="147"/>
        <v>Dec</v>
      </c>
      <c r="D3153" s="5" t="str">
        <f t="shared" si="148"/>
        <v>2024</v>
      </c>
      <c r="E3153" s="3" t="s">
        <v>5842</v>
      </c>
      <c r="F3153" s="3" t="s">
        <v>11</v>
      </c>
      <c r="G3153" s="3" t="s">
        <v>61</v>
      </c>
      <c r="H3153" s="3" t="s">
        <v>62</v>
      </c>
      <c r="I3153" s="3" t="s">
        <v>106</v>
      </c>
      <c r="J3153" s="3" t="s">
        <v>5843</v>
      </c>
      <c r="K3153" s="3">
        <v>5</v>
      </c>
      <c r="L3153" s="3">
        <v>58759</v>
      </c>
      <c r="M3153" s="3">
        <f t="shared" si="149"/>
        <v>293795</v>
      </c>
      <c r="N3153" s="6">
        <f>Table2[[#This Row],[revenue]]/Table2[[#This Row],[Order ID]]</f>
        <v>22.338427615571778</v>
      </c>
      <c r="O3153" s="3" t="str" cm="1">
        <f t="array" ref="O3153">_xlfn.IFS(M3153&lt;=150000,"regular",M3153&lt;=300000,"premium",M3153&lt;=500000,"VIP")</f>
        <v>premium</v>
      </c>
    </row>
    <row r="3154" spans="1:15" x14ac:dyDescent="0.25">
      <c r="A3154" s="3">
        <v>13153</v>
      </c>
      <c r="B3154" s="5">
        <v>45917</v>
      </c>
      <c r="C3154" s="5" t="str">
        <f t="shared" si="147"/>
        <v>Sep</v>
      </c>
      <c r="D3154" s="5" t="str">
        <f t="shared" si="148"/>
        <v>2025</v>
      </c>
      <c r="E3154" s="3" t="s">
        <v>5844</v>
      </c>
      <c r="F3154" s="3" t="s">
        <v>17</v>
      </c>
      <c r="G3154" s="3" t="s">
        <v>158</v>
      </c>
      <c r="H3154" s="3" t="s">
        <v>35</v>
      </c>
      <c r="I3154" s="3" t="s">
        <v>36</v>
      </c>
      <c r="J3154" s="3" t="s">
        <v>5845</v>
      </c>
      <c r="K3154" s="3">
        <v>4</v>
      </c>
      <c r="L3154" s="3">
        <v>932</v>
      </c>
      <c r="M3154" s="3">
        <f t="shared" si="149"/>
        <v>3728</v>
      </c>
      <c r="N3154" s="6">
        <f>Table2[[#This Row],[revenue]]/Table2[[#This Row],[Order ID]]</f>
        <v>0.28343343723865277</v>
      </c>
      <c r="O3154" s="3" t="str" cm="1">
        <f t="array" ref="O3154">_xlfn.IFS(M3154&lt;=150000,"regular",M3154&lt;=300000,"premium",M3154&lt;=500000,"VIP")</f>
        <v>regular</v>
      </c>
    </row>
    <row r="3155" spans="1:15" x14ac:dyDescent="0.25">
      <c r="A3155" s="3">
        <v>13154</v>
      </c>
      <c r="B3155" s="5">
        <v>45618</v>
      </c>
      <c r="C3155" s="5" t="str">
        <f t="shared" si="147"/>
        <v>Nov</v>
      </c>
      <c r="D3155" s="5" t="str">
        <f t="shared" si="148"/>
        <v>2024</v>
      </c>
      <c r="E3155" s="3" t="s">
        <v>2526</v>
      </c>
      <c r="F3155" s="3" t="s">
        <v>11</v>
      </c>
      <c r="G3155" s="3" t="s">
        <v>84</v>
      </c>
      <c r="H3155" s="3" t="s">
        <v>67</v>
      </c>
      <c r="I3155" s="3" t="s">
        <v>68</v>
      </c>
      <c r="J3155" s="3" t="s">
        <v>5846</v>
      </c>
      <c r="K3155" s="3">
        <v>5</v>
      </c>
      <c r="L3155" s="3">
        <v>65586</v>
      </c>
      <c r="M3155" s="3">
        <f t="shared" si="149"/>
        <v>327930</v>
      </c>
      <c r="N3155" s="6">
        <f>Table2[[#This Row],[revenue]]/Table2[[#This Row],[Order ID]]</f>
        <v>24.930059297552077</v>
      </c>
      <c r="O3155" s="3" t="str" cm="1">
        <f t="array" ref="O3155">_xlfn.IFS(M3155&lt;=150000,"regular",M3155&lt;=300000,"premium",M3155&lt;=500000,"VIP")</f>
        <v>VIP</v>
      </c>
    </row>
    <row r="3156" spans="1:15" x14ac:dyDescent="0.25">
      <c r="A3156" s="3">
        <v>13155</v>
      </c>
      <c r="B3156" s="5">
        <v>45541</v>
      </c>
      <c r="C3156" s="5" t="str">
        <f t="shared" si="147"/>
        <v>Sep</v>
      </c>
      <c r="D3156" s="5" t="str">
        <f t="shared" si="148"/>
        <v>2024</v>
      </c>
      <c r="E3156" s="3" t="s">
        <v>5847</v>
      </c>
      <c r="F3156" s="3" t="s">
        <v>17</v>
      </c>
      <c r="G3156" s="3" t="s">
        <v>66</v>
      </c>
      <c r="H3156" s="3" t="s">
        <v>35</v>
      </c>
      <c r="I3156" s="3" t="s">
        <v>437</v>
      </c>
      <c r="J3156" s="3" t="s">
        <v>5036</v>
      </c>
      <c r="K3156" s="3">
        <v>4</v>
      </c>
      <c r="L3156" s="3">
        <v>74267</v>
      </c>
      <c r="M3156" s="3">
        <f t="shared" si="149"/>
        <v>297068</v>
      </c>
      <c r="N3156" s="6">
        <f>Table2[[#This Row],[revenue]]/Table2[[#This Row],[Order ID]]</f>
        <v>22.582136069935387</v>
      </c>
      <c r="O3156" s="3" t="str" cm="1">
        <f t="array" ref="O3156">_xlfn.IFS(M3156&lt;=150000,"regular",M3156&lt;=300000,"premium",M3156&lt;=500000,"VIP")</f>
        <v>premium</v>
      </c>
    </row>
    <row r="3157" spans="1:15" x14ac:dyDescent="0.25">
      <c r="A3157" s="3">
        <v>13156</v>
      </c>
      <c r="B3157" s="5">
        <v>45437</v>
      </c>
      <c r="C3157" s="5" t="str">
        <f t="shared" si="147"/>
        <v>May</v>
      </c>
      <c r="D3157" s="5" t="str">
        <f t="shared" si="148"/>
        <v>2024</v>
      </c>
      <c r="E3157" s="3" t="s">
        <v>5848</v>
      </c>
      <c r="F3157" s="3" t="s">
        <v>33</v>
      </c>
      <c r="G3157" s="3" t="s">
        <v>55</v>
      </c>
      <c r="H3157" s="3" t="s">
        <v>120</v>
      </c>
      <c r="I3157" s="3" t="s">
        <v>121</v>
      </c>
      <c r="J3157" s="3" t="s">
        <v>5849</v>
      </c>
      <c r="K3157" s="3">
        <v>5</v>
      </c>
      <c r="L3157" s="3">
        <v>31541</v>
      </c>
      <c r="M3157" s="3">
        <f t="shared" si="149"/>
        <v>157705</v>
      </c>
      <c r="N3157" s="6">
        <f>Table2[[#This Row],[revenue]]/Table2[[#This Row],[Order ID]]</f>
        <v>11.987306172088781</v>
      </c>
      <c r="O3157" s="3" t="str" cm="1">
        <f t="array" ref="O3157">_xlfn.IFS(M3157&lt;=150000,"regular",M3157&lt;=300000,"premium",M3157&lt;=500000,"VIP")</f>
        <v>premium</v>
      </c>
    </row>
    <row r="3158" spans="1:15" x14ac:dyDescent="0.25">
      <c r="A3158" s="3">
        <v>13157</v>
      </c>
      <c r="B3158" s="5">
        <v>45344</v>
      </c>
      <c r="C3158" s="5" t="str">
        <f t="shared" si="147"/>
        <v>Feb</v>
      </c>
      <c r="D3158" s="5" t="str">
        <f t="shared" si="148"/>
        <v>2024</v>
      </c>
      <c r="E3158" s="3" t="s">
        <v>5850</v>
      </c>
      <c r="F3158" s="3" t="s">
        <v>17</v>
      </c>
      <c r="G3158" s="3" t="s">
        <v>158</v>
      </c>
      <c r="H3158" s="3" t="s">
        <v>19</v>
      </c>
      <c r="I3158" s="3" t="s">
        <v>98</v>
      </c>
      <c r="J3158" s="3" t="s">
        <v>5851</v>
      </c>
      <c r="K3158" s="3">
        <v>4</v>
      </c>
      <c r="L3158" s="3">
        <v>18626</v>
      </c>
      <c r="M3158" s="3">
        <f t="shared" si="149"/>
        <v>74504</v>
      </c>
      <c r="N3158" s="6">
        <f>Table2[[#This Row],[revenue]]/Table2[[#This Row],[Order ID]]</f>
        <v>5.6626890628562743</v>
      </c>
      <c r="O3158" s="3" t="str" cm="1">
        <f t="array" ref="O3158">_xlfn.IFS(M3158&lt;=150000,"regular",M3158&lt;=300000,"premium",M3158&lt;=500000,"VIP")</f>
        <v>regular</v>
      </c>
    </row>
    <row r="3159" spans="1:15" x14ac:dyDescent="0.25">
      <c r="A3159" s="3">
        <v>13158</v>
      </c>
      <c r="B3159" s="5">
        <v>45615</v>
      </c>
      <c r="C3159" s="5" t="str">
        <f t="shared" si="147"/>
        <v>Nov</v>
      </c>
      <c r="D3159" s="5" t="str">
        <f t="shared" si="148"/>
        <v>2024</v>
      </c>
      <c r="E3159" s="3" t="s">
        <v>5852</v>
      </c>
      <c r="F3159" s="3" t="s">
        <v>11</v>
      </c>
      <c r="G3159" s="3" t="s">
        <v>61</v>
      </c>
      <c r="H3159" s="3" t="s">
        <v>19</v>
      </c>
      <c r="I3159" s="3" t="s">
        <v>98</v>
      </c>
      <c r="J3159" s="3" t="s">
        <v>5853</v>
      </c>
      <c r="K3159" s="3">
        <v>4</v>
      </c>
      <c r="L3159" s="3">
        <v>57679</v>
      </c>
      <c r="M3159" s="3">
        <f t="shared" si="149"/>
        <v>230716</v>
      </c>
      <c r="N3159" s="6">
        <f>Table2[[#This Row],[revenue]]/Table2[[#This Row],[Order ID]]</f>
        <v>17.534275725794192</v>
      </c>
      <c r="O3159" s="3" t="str" cm="1">
        <f t="array" ref="O3159">_xlfn.IFS(M3159&lt;=150000,"regular",M3159&lt;=300000,"premium",M3159&lt;=500000,"VIP")</f>
        <v>premium</v>
      </c>
    </row>
    <row r="3160" spans="1:15" x14ac:dyDescent="0.25">
      <c r="A3160" s="3">
        <v>13159</v>
      </c>
      <c r="B3160" s="5">
        <v>45411</v>
      </c>
      <c r="C3160" s="5" t="str">
        <f t="shared" si="147"/>
        <v>Apr</v>
      </c>
      <c r="D3160" s="5" t="str">
        <f t="shared" si="148"/>
        <v>2024</v>
      </c>
      <c r="E3160" s="3" t="s">
        <v>5854</v>
      </c>
      <c r="F3160" s="3" t="s">
        <v>17</v>
      </c>
      <c r="G3160" s="3" t="s">
        <v>158</v>
      </c>
      <c r="H3160" s="3" t="s">
        <v>39</v>
      </c>
      <c r="I3160" s="3" t="s">
        <v>200</v>
      </c>
      <c r="J3160" s="3" t="s">
        <v>4189</v>
      </c>
      <c r="K3160" s="3">
        <v>1</v>
      </c>
      <c r="L3160" s="3">
        <v>32555</v>
      </c>
      <c r="M3160" s="3">
        <f t="shared" si="149"/>
        <v>32555</v>
      </c>
      <c r="N3160" s="6">
        <f>Table2[[#This Row],[revenue]]/Table2[[#This Row],[Order ID]]</f>
        <v>2.473972186336348</v>
      </c>
      <c r="O3160" s="3" t="str" cm="1">
        <f t="array" ref="O3160">_xlfn.IFS(M3160&lt;=150000,"regular",M3160&lt;=300000,"premium",M3160&lt;=500000,"VIP")</f>
        <v>regular</v>
      </c>
    </row>
    <row r="3161" spans="1:15" x14ac:dyDescent="0.25">
      <c r="A3161" s="3">
        <v>13160</v>
      </c>
      <c r="B3161" s="5">
        <v>45228</v>
      </c>
      <c r="C3161" s="5" t="str">
        <f t="shared" si="147"/>
        <v>Oct</v>
      </c>
      <c r="D3161" s="5" t="str">
        <f t="shared" si="148"/>
        <v>2023</v>
      </c>
      <c r="E3161" s="3" t="s">
        <v>5855</v>
      </c>
      <c r="F3161" s="3" t="s">
        <v>33</v>
      </c>
      <c r="G3161" s="3" t="s">
        <v>55</v>
      </c>
      <c r="H3161" s="3" t="s">
        <v>77</v>
      </c>
      <c r="I3161" s="3" t="s">
        <v>109</v>
      </c>
      <c r="J3161" s="3" t="s">
        <v>2518</v>
      </c>
      <c r="K3161" s="3">
        <v>2</v>
      </c>
      <c r="L3161" s="3">
        <v>70884</v>
      </c>
      <c r="M3161" s="3">
        <f t="shared" si="149"/>
        <v>141768</v>
      </c>
      <c r="N3161" s="6">
        <f>Table2[[#This Row],[revenue]]/Table2[[#This Row],[Order ID]]</f>
        <v>10.772644376899697</v>
      </c>
      <c r="O3161" s="3" t="str" cm="1">
        <f t="array" ref="O3161">_xlfn.IFS(M3161&lt;=150000,"regular",M3161&lt;=300000,"premium",M3161&lt;=500000,"VIP")</f>
        <v>regular</v>
      </c>
    </row>
    <row r="3162" spans="1:15" x14ac:dyDescent="0.25">
      <c r="A3162" s="3">
        <v>13161</v>
      </c>
      <c r="B3162" s="5">
        <v>45256</v>
      </c>
      <c r="C3162" s="5" t="str">
        <f t="shared" si="147"/>
        <v>Nov</v>
      </c>
      <c r="D3162" s="5" t="str">
        <f t="shared" si="148"/>
        <v>2023</v>
      </c>
      <c r="E3162" s="3" t="s">
        <v>5856</v>
      </c>
      <c r="F3162" s="3" t="s">
        <v>17</v>
      </c>
      <c r="G3162" s="3" t="s">
        <v>18</v>
      </c>
      <c r="H3162" s="3" t="s">
        <v>67</v>
      </c>
      <c r="I3162" s="3" t="s">
        <v>231</v>
      </c>
      <c r="J3162" s="3" t="s">
        <v>2715</v>
      </c>
      <c r="K3162" s="3">
        <v>3</v>
      </c>
      <c r="L3162" s="3">
        <v>37434</v>
      </c>
      <c r="M3162" s="3">
        <f t="shared" si="149"/>
        <v>112302</v>
      </c>
      <c r="N3162" s="6">
        <f>Table2[[#This Row],[revenue]]/Table2[[#This Row],[Order ID]]</f>
        <v>8.5329382265785281</v>
      </c>
      <c r="O3162" s="3" t="str" cm="1">
        <f t="array" ref="O3162">_xlfn.IFS(M3162&lt;=150000,"regular",M3162&lt;=300000,"premium",M3162&lt;=500000,"VIP")</f>
        <v>regular</v>
      </c>
    </row>
    <row r="3163" spans="1:15" x14ac:dyDescent="0.25">
      <c r="A3163" s="3">
        <v>13162</v>
      </c>
      <c r="B3163" s="5">
        <v>45830</v>
      </c>
      <c r="C3163" s="5" t="str">
        <f t="shared" si="147"/>
        <v>Jun</v>
      </c>
      <c r="D3163" s="5" t="str">
        <f t="shared" si="148"/>
        <v>2025</v>
      </c>
      <c r="E3163" s="3" t="s">
        <v>5857</v>
      </c>
      <c r="F3163" s="3" t="s">
        <v>33</v>
      </c>
      <c r="G3163" s="3" t="s">
        <v>34</v>
      </c>
      <c r="H3163" s="3" t="s">
        <v>35</v>
      </c>
      <c r="I3163" s="3" t="s">
        <v>36</v>
      </c>
      <c r="J3163" s="3" t="s">
        <v>3750</v>
      </c>
      <c r="K3163" s="3">
        <v>1</v>
      </c>
      <c r="L3163" s="3">
        <v>71307</v>
      </c>
      <c r="M3163" s="3">
        <f t="shared" si="149"/>
        <v>71307</v>
      </c>
      <c r="N3163" s="6">
        <f>Table2[[#This Row],[revenue]]/Table2[[#This Row],[Order ID]]</f>
        <v>5.4176416957909135</v>
      </c>
      <c r="O3163" s="3" t="str" cm="1">
        <f t="array" ref="O3163">_xlfn.IFS(M3163&lt;=150000,"regular",M3163&lt;=300000,"premium",M3163&lt;=500000,"VIP")</f>
        <v>regular</v>
      </c>
    </row>
    <row r="3164" spans="1:15" x14ac:dyDescent="0.25">
      <c r="A3164" s="3">
        <v>13163</v>
      </c>
      <c r="B3164" s="5">
        <v>45891</v>
      </c>
      <c r="C3164" s="5" t="str">
        <f t="shared" si="147"/>
        <v>Aug</v>
      </c>
      <c r="D3164" s="5" t="str">
        <f t="shared" si="148"/>
        <v>2025</v>
      </c>
      <c r="E3164" s="3" t="s">
        <v>3028</v>
      </c>
      <c r="F3164" s="3" t="s">
        <v>23</v>
      </c>
      <c r="G3164" s="3" t="s">
        <v>29</v>
      </c>
      <c r="H3164" s="3" t="s">
        <v>77</v>
      </c>
      <c r="I3164" s="3" t="s">
        <v>287</v>
      </c>
      <c r="J3164" s="3" t="s">
        <v>5811</v>
      </c>
      <c r="K3164" s="3">
        <v>4</v>
      </c>
      <c r="L3164" s="3">
        <v>24518</v>
      </c>
      <c r="M3164" s="3">
        <f t="shared" si="149"/>
        <v>98072</v>
      </c>
      <c r="N3164" s="6">
        <f>Table2[[#This Row],[revenue]]/Table2[[#This Row],[Order ID]]</f>
        <v>7.4505811745042925</v>
      </c>
      <c r="O3164" s="3" t="str" cm="1">
        <f t="array" ref="O3164">_xlfn.IFS(M3164&lt;=150000,"regular",M3164&lt;=300000,"premium",M3164&lt;=500000,"VIP")</f>
        <v>regular</v>
      </c>
    </row>
    <row r="3165" spans="1:15" x14ac:dyDescent="0.25">
      <c r="A3165" s="3">
        <v>13164</v>
      </c>
      <c r="B3165" s="5">
        <v>45618</v>
      </c>
      <c r="C3165" s="5" t="str">
        <f t="shared" si="147"/>
        <v>Nov</v>
      </c>
      <c r="D3165" s="5" t="str">
        <f t="shared" si="148"/>
        <v>2024</v>
      </c>
      <c r="E3165" s="3" t="s">
        <v>5858</v>
      </c>
      <c r="F3165" s="3" t="s">
        <v>11</v>
      </c>
      <c r="G3165" s="3" t="s">
        <v>165</v>
      </c>
      <c r="H3165" s="3" t="s">
        <v>25</v>
      </c>
      <c r="I3165" s="3" t="s">
        <v>58</v>
      </c>
      <c r="J3165" s="3" t="s">
        <v>5859</v>
      </c>
      <c r="K3165" s="3">
        <v>5</v>
      </c>
      <c r="L3165" s="3">
        <v>72434</v>
      </c>
      <c r="M3165" s="3">
        <f t="shared" si="149"/>
        <v>362170</v>
      </c>
      <c r="N3165" s="6">
        <f>Table2[[#This Row],[revenue]]/Table2[[#This Row],[Order ID]]</f>
        <v>27.512154360376787</v>
      </c>
      <c r="O3165" s="3" t="str" cm="1">
        <f t="array" ref="O3165">_xlfn.IFS(M3165&lt;=150000,"regular",M3165&lt;=300000,"premium",M3165&lt;=500000,"VIP")</f>
        <v>VIP</v>
      </c>
    </row>
    <row r="3166" spans="1:15" x14ac:dyDescent="0.25">
      <c r="A3166" s="3">
        <v>13165</v>
      </c>
      <c r="B3166" s="5">
        <v>45589</v>
      </c>
      <c r="C3166" s="5" t="str">
        <f t="shared" si="147"/>
        <v>Oct</v>
      </c>
      <c r="D3166" s="5" t="str">
        <f t="shared" si="148"/>
        <v>2024</v>
      </c>
      <c r="E3166" s="3" t="s">
        <v>5860</v>
      </c>
      <c r="F3166" s="3" t="s">
        <v>33</v>
      </c>
      <c r="G3166" s="3" t="s">
        <v>55</v>
      </c>
      <c r="H3166" s="3" t="s">
        <v>19</v>
      </c>
      <c r="I3166" s="3" t="s">
        <v>98</v>
      </c>
      <c r="J3166" s="3" t="s">
        <v>5861</v>
      </c>
      <c r="K3166" s="3">
        <v>2</v>
      </c>
      <c r="L3166" s="3">
        <v>48160</v>
      </c>
      <c r="M3166" s="3">
        <f t="shared" si="149"/>
        <v>96320</v>
      </c>
      <c r="N3166" s="6">
        <f>Table2[[#This Row],[revenue]]/Table2[[#This Row],[Order ID]]</f>
        <v>7.3163691606532471</v>
      </c>
      <c r="O3166" s="3" t="str" cm="1">
        <f t="array" ref="O3166">_xlfn.IFS(M3166&lt;=150000,"regular",M3166&lt;=300000,"premium",M3166&lt;=500000,"VIP")</f>
        <v>regular</v>
      </c>
    </row>
    <row r="3167" spans="1:15" x14ac:dyDescent="0.25">
      <c r="A3167" s="3">
        <v>13166</v>
      </c>
      <c r="B3167" s="5">
        <v>45507</v>
      </c>
      <c r="C3167" s="5" t="str">
        <f t="shared" si="147"/>
        <v>Aug</v>
      </c>
      <c r="D3167" s="5" t="str">
        <f t="shared" si="148"/>
        <v>2024</v>
      </c>
      <c r="E3167" s="3" t="s">
        <v>5862</v>
      </c>
      <c r="F3167" s="3" t="s">
        <v>23</v>
      </c>
      <c r="G3167" s="3" t="s">
        <v>105</v>
      </c>
      <c r="H3167" s="3" t="s">
        <v>35</v>
      </c>
      <c r="I3167" s="3" t="s">
        <v>44</v>
      </c>
      <c r="J3167" s="3" t="s">
        <v>813</v>
      </c>
      <c r="K3167" s="3">
        <v>2</v>
      </c>
      <c r="L3167" s="3">
        <v>65492</v>
      </c>
      <c r="M3167" s="3">
        <f t="shared" si="149"/>
        <v>130984</v>
      </c>
      <c r="N3167" s="6">
        <f>Table2[[#This Row],[revenue]]/Table2[[#This Row],[Order ID]]</f>
        <v>9.9486556281330696</v>
      </c>
      <c r="O3167" s="3" t="str" cm="1">
        <f t="array" ref="O3167">_xlfn.IFS(M3167&lt;=150000,"regular",M3167&lt;=300000,"premium",M3167&lt;=500000,"VIP")</f>
        <v>regular</v>
      </c>
    </row>
    <row r="3168" spans="1:15" x14ac:dyDescent="0.25">
      <c r="A3168" s="3">
        <v>13167</v>
      </c>
      <c r="B3168" s="5">
        <v>45792</v>
      </c>
      <c r="C3168" s="5" t="str">
        <f t="shared" si="147"/>
        <v>May</v>
      </c>
      <c r="D3168" s="5" t="str">
        <f t="shared" si="148"/>
        <v>2025</v>
      </c>
      <c r="E3168" s="3" t="s">
        <v>5863</v>
      </c>
      <c r="F3168" s="3" t="s">
        <v>11</v>
      </c>
      <c r="G3168" s="3" t="s">
        <v>12</v>
      </c>
      <c r="H3168" s="3" t="s">
        <v>87</v>
      </c>
      <c r="I3168" s="3" t="s">
        <v>147</v>
      </c>
      <c r="J3168" s="3" t="s">
        <v>5864</v>
      </c>
      <c r="K3168" s="3">
        <v>4</v>
      </c>
      <c r="L3168" s="3">
        <v>14204</v>
      </c>
      <c r="M3168" s="3">
        <f t="shared" si="149"/>
        <v>56816</v>
      </c>
      <c r="N3168" s="6">
        <f>Table2[[#This Row],[revenue]]/Table2[[#This Row],[Order ID]]</f>
        <v>4.3150299992405259</v>
      </c>
      <c r="O3168" s="3" t="str" cm="1">
        <f t="array" ref="O3168">_xlfn.IFS(M3168&lt;=150000,"regular",M3168&lt;=300000,"premium",M3168&lt;=500000,"VIP")</f>
        <v>regular</v>
      </c>
    </row>
    <row r="3169" spans="1:15" x14ac:dyDescent="0.25">
      <c r="A3169" s="3">
        <v>13168</v>
      </c>
      <c r="B3169" s="5">
        <v>45825</v>
      </c>
      <c r="C3169" s="5" t="str">
        <f t="shared" si="147"/>
        <v>Jun</v>
      </c>
      <c r="D3169" s="5" t="str">
        <f t="shared" si="148"/>
        <v>2025</v>
      </c>
      <c r="E3169" s="3" t="s">
        <v>5865</v>
      </c>
      <c r="F3169" s="3" t="s">
        <v>17</v>
      </c>
      <c r="G3169" s="3" t="s">
        <v>47</v>
      </c>
      <c r="H3169" s="3" t="s">
        <v>13</v>
      </c>
      <c r="I3169" s="3" t="s">
        <v>48</v>
      </c>
      <c r="J3169" s="3" t="s">
        <v>5866</v>
      </c>
      <c r="K3169" s="3">
        <v>5</v>
      </c>
      <c r="L3169" s="3">
        <v>16483</v>
      </c>
      <c r="M3169" s="3">
        <f t="shared" si="149"/>
        <v>82415</v>
      </c>
      <c r="N3169" s="6">
        <f>Table2[[#This Row],[revenue]]/Table2[[#This Row],[Order ID]]</f>
        <v>6.2587332928311055</v>
      </c>
      <c r="O3169" s="3" t="str" cm="1">
        <f t="array" ref="O3169">_xlfn.IFS(M3169&lt;=150000,"regular",M3169&lt;=300000,"premium",M3169&lt;=500000,"VIP")</f>
        <v>regular</v>
      </c>
    </row>
    <row r="3170" spans="1:15" x14ac:dyDescent="0.25">
      <c r="A3170" s="3">
        <v>13169</v>
      </c>
      <c r="B3170" s="5">
        <v>45530</v>
      </c>
      <c r="C3170" s="5" t="str">
        <f t="shared" si="147"/>
        <v>Aug</v>
      </c>
      <c r="D3170" s="5" t="str">
        <f t="shared" si="148"/>
        <v>2024</v>
      </c>
      <c r="E3170" s="3" t="s">
        <v>5867</v>
      </c>
      <c r="F3170" s="3" t="s">
        <v>23</v>
      </c>
      <c r="G3170" s="3" t="s">
        <v>24</v>
      </c>
      <c r="H3170" s="3" t="s">
        <v>35</v>
      </c>
      <c r="I3170" s="3" t="s">
        <v>179</v>
      </c>
      <c r="J3170" s="3" t="s">
        <v>1744</v>
      </c>
      <c r="K3170" s="3">
        <v>5</v>
      </c>
      <c r="L3170" s="3">
        <v>10706</v>
      </c>
      <c r="M3170" s="3">
        <f t="shared" si="149"/>
        <v>53530</v>
      </c>
      <c r="N3170" s="6">
        <f>Table2[[#This Row],[revenue]]/Table2[[#This Row],[Order ID]]</f>
        <v>4.0648492672184675</v>
      </c>
      <c r="O3170" s="3" t="str" cm="1">
        <f t="array" ref="O3170">_xlfn.IFS(M3170&lt;=150000,"regular",M3170&lt;=300000,"premium",M3170&lt;=500000,"VIP")</f>
        <v>regular</v>
      </c>
    </row>
    <row r="3171" spans="1:15" x14ac:dyDescent="0.25">
      <c r="A3171" s="3">
        <v>13170</v>
      </c>
      <c r="B3171" s="5">
        <v>45861</v>
      </c>
      <c r="C3171" s="5" t="str">
        <f t="shared" si="147"/>
        <v>Jul</v>
      </c>
      <c r="D3171" s="5" t="str">
        <f t="shared" si="148"/>
        <v>2025</v>
      </c>
      <c r="E3171" s="3" t="s">
        <v>5484</v>
      </c>
      <c r="F3171" s="3" t="s">
        <v>33</v>
      </c>
      <c r="G3171" s="3" t="s">
        <v>55</v>
      </c>
      <c r="H3171" s="3" t="s">
        <v>13</v>
      </c>
      <c r="I3171" s="3" t="s">
        <v>14</v>
      </c>
      <c r="J3171" s="3" t="s">
        <v>5868</v>
      </c>
      <c r="K3171" s="3">
        <v>4</v>
      </c>
      <c r="L3171" s="3">
        <v>1730</v>
      </c>
      <c r="M3171" s="3">
        <f t="shared" si="149"/>
        <v>6920</v>
      </c>
      <c r="N3171" s="6">
        <f>Table2[[#This Row],[revenue]]/Table2[[#This Row],[Order ID]]</f>
        <v>0.52543659832953682</v>
      </c>
      <c r="O3171" s="3" t="str" cm="1">
        <f t="array" ref="O3171">_xlfn.IFS(M3171&lt;=150000,"regular",M3171&lt;=300000,"premium",M3171&lt;=500000,"VIP")</f>
        <v>regular</v>
      </c>
    </row>
    <row r="3172" spans="1:15" x14ac:dyDescent="0.25">
      <c r="A3172" s="3">
        <v>13171</v>
      </c>
      <c r="B3172" s="5">
        <v>45829</v>
      </c>
      <c r="C3172" s="5" t="str">
        <f t="shared" si="147"/>
        <v>Jun</v>
      </c>
      <c r="D3172" s="5" t="str">
        <f t="shared" si="148"/>
        <v>2025</v>
      </c>
      <c r="E3172" s="3" t="s">
        <v>5869</v>
      </c>
      <c r="F3172" s="3" t="s">
        <v>33</v>
      </c>
      <c r="G3172" s="3" t="s">
        <v>34</v>
      </c>
      <c r="H3172" s="3" t="s">
        <v>35</v>
      </c>
      <c r="I3172" s="3" t="s">
        <v>71</v>
      </c>
      <c r="J3172" s="3" t="s">
        <v>5870</v>
      </c>
      <c r="K3172" s="3">
        <v>3</v>
      </c>
      <c r="L3172" s="3">
        <v>72618</v>
      </c>
      <c r="M3172" s="3">
        <f t="shared" si="149"/>
        <v>217854</v>
      </c>
      <c r="N3172" s="6">
        <f>Table2[[#This Row],[revenue]]/Table2[[#This Row],[Order ID]]</f>
        <v>16.54042973198694</v>
      </c>
      <c r="O3172" s="3" t="str" cm="1">
        <f t="array" ref="O3172">_xlfn.IFS(M3172&lt;=150000,"regular",M3172&lt;=300000,"premium",M3172&lt;=500000,"VIP")</f>
        <v>premium</v>
      </c>
    </row>
    <row r="3173" spans="1:15" x14ac:dyDescent="0.25">
      <c r="A3173" s="3">
        <v>13172</v>
      </c>
      <c r="B3173" s="5">
        <v>45668</v>
      </c>
      <c r="C3173" s="5" t="str">
        <f t="shared" si="147"/>
        <v>Jan</v>
      </c>
      <c r="D3173" s="5" t="str">
        <f t="shared" si="148"/>
        <v>2025</v>
      </c>
      <c r="E3173" s="3" t="s">
        <v>5871</v>
      </c>
      <c r="F3173" s="3" t="s">
        <v>17</v>
      </c>
      <c r="G3173" s="3" t="s">
        <v>18</v>
      </c>
      <c r="H3173" s="3" t="s">
        <v>77</v>
      </c>
      <c r="I3173" s="3" t="s">
        <v>162</v>
      </c>
      <c r="J3173" s="3" t="s">
        <v>5872</v>
      </c>
      <c r="K3173" s="3">
        <v>4</v>
      </c>
      <c r="L3173" s="3">
        <v>51884</v>
      </c>
      <c r="M3173" s="3">
        <f t="shared" si="149"/>
        <v>207536</v>
      </c>
      <c r="N3173" s="6">
        <f>Table2[[#This Row],[revenue]]/Table2[[#This Row],[Order ID]]</f>
        <v>15.755845733373823</v>
      </c>
      <c r="O3173" s="3" t="str" cm="1">
        <f t="array" ref="O3173">_xlfn.IFS(M3173&lt;=150000,"regular",M3173&lt;=300000,"premium",M3173&lt;=500000,"VIP")</f>
        <v>premium</v>
      </c>
    </row>
    <row r="3174" spans="1:15" x14ac:dyDescent="0.25">
      <c r="A3174" s="3">
        <v>13173</v>
      </c>
      <c r="B3174" s="5">
        <v>45848</v>
      </c>
      <c r="C3174" s="5" t="str">
        <f t="shared" si="147"/>
        <v>Jul</v>
      </c>
      <c r="D3174" s="5" t="str">
        <f t="shared" si="148"/>
        <v>2025</v>
      </c>
      <c r="E3174" s="3" t="s">
        <v>5873</v>
      </c>
      <c r="F3174" s="3" t="s">
        <v>17</v>
      </c>
      <c r="G3174" s="3" t="s">
        <v>18</v>
      </c>
      <c r="H3174" s="3" t="s">
        <v>25</v>
      </c>
      <c r="I3174" s="3" t="s">
        <v>218</v>
      </c>
      <c r="J3174" s="3" t="s">
        <v>3422</v>
      </c>
      <c r="K3174" s="3">
        <v>5</v>
      </c>
      <c r="L3174" s="3">
        <v>37606</v>
      </c>
      <c r="M3174" s="3">
        <f t="shared" si="149"/>
        <v>188030</v>
      </c>
      <c r="N3174" s="6">
        <f>Table2[[#This Row],[revenue]]/Table2[[#This Row],[Order ID]]</f>
        <v>14.273893570181432</v>
      </c>
      <c r="O3174" s="3" t="str" cm="1">
        <f t="array" ref="O3174">_xlfn.IFS(M3174&lt;=150000,"regular",M3174&lt;=300000,"premium",M3174&lt;=500000,"VIP")</f>
        <v>premium</v>
      </c>
    </row>
    <row r="3175" spans="1:15" x14ac:dyDescent="0.25">
      <c r="A3175" s="3">
        <v>13174</v>
      </c>
      <c r="B3175" s="5">
        <v>45786</v>
      </c>
      <c r="C3175" s="5" t="str">
        <f t="shared" si="147"/>
        <v>May</v>
      </c>
      <c r="D3175" s="5" t="str">
        <f t="shared" si="148"/>
        <v>2025</v>
      </c>
      <c r="E3175" s="3" t="s">
        <v>5874</v>
      </c>
      <c r="F3175" s="3" t="s">
        <v>11</v>
      </c>
      <c r="G3175" s="3" t="s">
        <v>165</v>
      </c>
      <c r="H3175" s="3" t="s">
        <v>87</v>
      </c>
      <c r="I3175" s="3" t="s">
        <v>129</v>
      </c>
      <c r="J3175" s="3" t="s">
        <v>5875</v>
      </c>
      <c r="K3175" s="3">
        <v>3</v>
      </c>
      <c r="L3175" s="3">
        <v>25349</v>
      </c>
      <c r="M3175" s="3">
        <f t="shared" si="149"/>
        <v>76047</v>
      </c>
      <c r="N3175" s="6">
        <f>Table2[[#This Row],[revenue]]/Table2[[#This Row],[Order ID]]</f>
        <v>5.7725064521026264</v>
      </c>
      <c r="O3175" s="3" t="str" cm="1">
        <f t="array" ref="O3175">_xlfn.IFS(M3175&lt;=150000,"regular",M3175&lt;=300000,"premium",M3175&lt;=500000,"VIP")</f>
        <v>regular</v>
      </c>
    </row>
    <row r="3176" spans="1:15" x14ac:dyDescent="0.25">
      <c r="A3176" s="3">
        <v>13175</v>
      </c>
      <c r="B3176" s="5">
        <v>45207</v>
      </c>
      <c r="C3176" s="5" t="str">
        <f t="shared" si="147"/>
        <v>Oct</v>
      </c>
      <c r="D3176" s="5" t="str">
        <f t="shared" si="148"/>
        <v>2023</v>
      </c>
      <c r="E3176" s="3" t="s">
        <v>5876</v>
      </c>
      <c r="F3176" s="3" t="s">
        <v>23</v>
      </c>
      <c r="G3176" s="3" t="s">
        <v>76</v>
      </c>
      <c r="H3176" s="3" t="s">
        <v>13</v>
      </c>
      <c r="I3176" s="3" t="s">
        <v>102</v>
      </c>
      <c r="J3176" s="3" t="s">
        <v>5877</v>
      </c>
      <c r="K3176" s="3">
        <v>5</v>
      </c>
      <c r="L3176" s="3">
        <v>58608</v>
      </c>
      <c r="M3176" s="3">
        <f t="shared" si="149"/>
        <v>293040</v>
      </c>
      <c r="N3176" s="6">
        <f>Table2[[#This Row],[revenue]]/Table2[[#This Row],[Order ID]]</f>
        <v>22.242125237191651</v>
      </c>
      <c r="O3176" s="3" t="str" cm="1">
        <f t="array" ref="O3176">_xlfn.IFS(M3176&lt;=150000,"regular",M3176&lt;=300000,"premium",M3176&lt;=500000,"VIP")</f>
        <v>premium</v>
      </c>
    </row>
    <row r="3177" spans="1:15" x14ac:dyDescent="0.25">
      <c r="A3177" s="3">
        <v>13176</v>
      </c>
      <c r="B3177" s="5">
        <v>45795</v>
      </c>
      <c r="C3177" s="5" t="str">
        <f t="shared" si="147"/>
        <v>May</v>
      </c>
      <c r="D3177" s="5" t="str">
        <f t="shared" si="148"/>
        <v>2025</v>
      </c>
      <c r="E3177" s="3" t="s">
        <v>5878</v>
      </c>
      <c r="F3177" s="3" t="s">
        <v>33</v>
      </c>
      <c r="G3177" s="3" t="s">
        <v>34</v>
      </c>
      <c r="H3177" s="3" t="s">
        <v>39</v>
      </c>
      <c r="I3177" s="3" t="s">
        <v>200</v>
      </c>
      <c r="J3177" s="3" t="s">
        <v>5879</v>
      </c>
      <c r="K3177" s="3">
        <v>1</v>
      </c>
      <c r="L3177" s="3">
        <v>73507</v>
      </c>
      <c r="M3177" s="3">
        <f t="shared" si="149"/>
        <v>73507</v>
      </c>
      <c r="N3177" s="6">
        <f>Table2[[#This Row],[revenue]]/Table2[[#This Row],[Order ID]]</f>
        <v>5.5788554948391011</v>
      </c>
      <c r="O3177" s="3" t="str" cm="1">
        <f t="array" ref="O3177">_xlfn.IFS(M3177&lt;=150000,"regular",M3177&lt;=300000,"premium",M3177&lt;=500000,"VIP")</f>
        <v>regular</v>
      </c>
    </row>
    <row r="3178" spans="1:15" x14ac:dyDescent="0.25">
      <c r="A3178" s="3">
        <v>13177</v>
      </c>
      <c r="B3178" s="5">
        <v>45680</v>
      </c>
      <c r="C3178" s="5" t="str">
        <f t="shared" si="147"/>
        <v>Jan</v>
      </c>
      <c r="D3178" s="5" t="str">
        <f t="shared" si="148"/>
        <v>2025</v>
      </c>
      <c r="E3178" s="3" t="s">
        <v>5880</v>
      </c>
      <c r="F3178" s="3" t="s">
        <v>33</v>
      </c>
      <c r="G3178" s="3" t="s">
        <v>34</v>
      </c>
      <c r="H3178" s="3" t="s">
        <v>25</v>
      </c>
      <c r="I3178" s="3" t="s">
        <v>58</v>
      </c>
      <c r="J3178" s="3" t="s">
        <v>3231</v>
      </c>
      <c r="K3178" s="3">
        <v>3</v>
      </c>
      <c r="L3178" s="3">
        <v>37202</v>
      </c>
      <c r="M3178" s="3">
        <f t="shared" si="149"/>
        <v>111606</v>
      </c>
      <c r="N3178" s="6">
        <f>Table2[[#This Row],[revenue]]/Table2[[#This Row],[Order ID]]</f>
        <v>8.4697579115124846</v>
      </c>
      <c r="O3178" s="3" t="str" cm="1">
        <f t="array" ref="O3178">_xlfn.IFS(M3178&lt;=150000,"regular",M3178&lt;=300000,"premium",M3178&lt;=500000,"VIP")</f>
        <v>regular</v>
      </c>
    </row>
    <row r="3179" spans="1:15" x14ac:dyDescent="0.25">
      <c r="A3179" s="3">
        <v>13178</v>
      </c>
      <c r="B3179" s="5">
        <v>45626</v>
      </c>
      <c r="C3179" s="5" t="str">
        <f t="shared" si="147"/>
        <v>Nov</v>
      </c>
      <c r="D3179" s="5" t="str">
        <f t="shared" si="148"/>
        <v>2024</v>
      </c>
      <c r="E3179" s="3" t="s">
        <v>5881</v>
      </c>
      <c r="F3179" s="3" t="s">
        <v>23</v>
      </c>
      <c r="G3179" s="3" t="s">
        <v>135</v>
      </c>
      <c r="H3179" s="3" t="s">
        <v>62</v>
      </c>
      <c r="I3179" s="3" t="s">
        <v>63</v>
      </c>
      <c r="J3179" s="3" t="s">
        <v>5882</v>
      </c>
      <c r="K3179" s="3">
        <v>2</v>
      </c>
      <c r="L3179" s="3">
        <v>41831</v>
      </c>
      <c r="M3179" s="3">
        <f t="shared" si="149"/>
        <v>83662</v>
      </c>
      <c r="N3179" s="6">
        <f>Table2[[#This Row],[revenue]]/Table2[[#This Row],[Order ID]]</f>
        <v>6.3486113219001368</v>
      </c>
      <c r="O3179" s="3" t="str" cm="1">
        <f t="array" ref="O3179">_xlfn.IFS(M3179&lt;=150000,"regular",M3179&lt;=300000,"premium",M3179&lt;=500000,"VIP")</f>
        <v>regular</v>
      </c>
    </row>
    <row r="3180" spans="1:15" x14ac:dyDescent="0.25">
      <c r="A3180" s="3">
        <v>13179</v>
      </c>
      <c r="B3180" s="5">
        <v>45470</v>
      </c>
      <c r="C3180" s="5" t="str">
        <f t="shared" si="147"/>
        <v>Jun</v>
      </c>
      <c r="D3180" s="5" t="str">
        <f t="shared" si="148"/>
        <v>2024</v>
      </c>
      <c r="E3180" s="3" t="s">
        <v>5883</v>
      </c>
      <c r="F3180" s="3" t="s">
        <v>11</v>
      </c>
      <c r="G3180" s="3" t="s">
        <v>138</v>
      </c>
      <c r="H3180" s="3" t="s">
        <v>35</v>
      </c>
      <c r="I3180" s="3" t="s">
        <v>179</v>
      </c>
      <c r="J3180" s="3" t="s">
        <v>5884</v>
      </c>
      <c r="K3180" s="3">
        <v>3</v>
      </c>
      <c r="L3180" s="3">
        <v>17583</v>
      </c>
      <c r="M3180" s="3">
        <f t="shared" si="149"/>
        <v>52749</v>
      </c>
      <c r="N3180" s="6">
        <f>Table2[[#This Row],[revenue]]/Table2[[#This Row],[Order ID]]</f>
        <v>4.0025039836102891</v>
      </c>
      <c r="O3180" s="3" t="str" cm="1">
        <f t="array" ref="O3180">_xlfn.IFS(M3180&lt;=150000,"regular",M3180&lt;=300000,"premium",M3180&lt;=500000,"VIP")</f>
        <v>regular</v>
      </c>
    </row>
    <row r="3181" spans="1:15" x14ac:dyDescent="0.25">
      <c r="A3181" s="3">
        <v>13180</v>
      </c>
      <c r="B3181" s="5">
        <v>45929</v>
      </c>
      <c r="C3181" s="5" t="str">
        <f t="shared" si="147"/>
        <v>Sep</v>
      </c>
      <c r="D3181" s="5" t="str">
        <f t="shared" si="148"/>
        <v>2025</v>
      </c>
      <c r="E3181" s="3" t="s">
        <v>5885</v>
      </c>
      <c r="F3181" s="3" t="s">
        <v>17</v>
      </c>
      <c r="G3181" s="3" t="s">
        <v>47</v>
      </c>
      <c r="H3181" s="3" t="s">
        <v>67</v>
      </c>
      <c r="I3181" s="3" t="s">
        <v>298</v>
      </c>
      <c r="J3181" s="3" t="s">
        <v>5289</v>
      </c>
      <c r="K3181" s="3">
        <v>4</v>
      </c>
      <c r="L3181" s="3">
        <v>25481</v>
      </c>
      <c r="M3181" s="3">
        <f t="shared" si="149"/>
        <v>101924</v>
      </c>
      <c r="N3181" s="6">
        <f>Table2[[#This Row],[revenue]]/Table2[[#This Row],[Order ID]]</f>
        <v>7.7332321699544764</v>
      </c>
      <c r="O3181" s="3" t="str" cm="1">
        <f t="array" ref="O3181">_xlfn.IFS(M3181&lt;=150000,"regular",M3181&lt;=300000,"premium",M3181&lt;=500000,"VIP")</f>
        <v>regular</v>
      </c>
    </row>
    <row r="3182" spans="1:15" x14ac:dyDescent="0.25">
      <c r="A3182" s="3">
        <v>13181</v>
      </c>
      <c r="B3182" s="5">
        <v>45423</v>
      </c>
      <c r="C3182" s="5" t="str">
        <f t="shared" si="147"/>
        <v>May</v>
      </c>
      <c r="D3182" s="5" t="str">
        <f t="shared" si="148"/>
        <v>2024</v>
      </c>
      <c r="E3182" s="3" t="s">
        <v>5886</v>
      </c>
      <c r="F3182" s="3" t="s">
        <v>11</v>
      </c>
      <c r="G3182" s="3" t="s">
        <v>84</v>
      </c>
      <c r="H3182" s="3" t="s">
        <v>87</v>
      </c>
      <c r="I3182" s="3" t="s">
        <v>174</v>
      </c>
      <c r="J3182" s="3" t="s">
        <v>4497</v>
      </c>
      <c r="K3182" s="3">
        <v>1</v>
      </c>
      <c r="L3182" s="3">
        <v>62606</v>
      </c>
      <c r="M3182" s="3">
        <f t="shared" si="149"/>
        <v>62606</v>
      </c>
      <c r="N3182" s="6">
        <f>Table2[[#This Row],[revenue]]/Table2[[#This Row],[Order ID]]</f>
        <v>4.7497154995827326</v>
      </c>
      <c r="O3182" s="3" t="str" cm="1">
        <f t="array" ref="O3182">_xlfn.IFS(M3182&lt;=150000,"regular",M3182&lt;=300000,"premium",M3182&lt;=500000,"VIP")</f>
        <v>regular</v>
      </c>
    </row>
    <row r="3183" spans="1:15" x14ac:dyDescent="0.25">
      <c r="A3183" s="3">
        <v>13182</v>
      </c>
      <c r="B3183" s="5">
        <v>45602</v>
      </c>
      <c r="C3183" s="5" t="str">
        <f t="shared" si="147"/>
        <v>Nov</v>
      </c>
      <c r="D3183" s="5" t="str">
        <f t="shared" si="148"/>
        <v>2024</v>
      </c>
      <c r="E3183" s="3" t="s">
        <v>5887</v>
      </c>
      <c r="F3183" s="3" t="s">
        <v>11</v>
      </c>
      <c r="G3183" s="3" t="s">
        <v>165</v>
      </c>
      <c r="H3183" s="3" t="s">
        <v>67</v>
      </c>
      <c r="I3183" s="3" t="s">
        <v>400</v>
      </c>
      <c r="J3183" s="3" t="s">
        <v>5888</v>
      </c>
      <c r="K3183" s="3">
        <v>2</v>
      </c>
      <c r="L3183" s="3">
        <v>43739</v>
      </c>
      <c r="M3183" s="3">
        <f t="shared" si="149"/>
        <v>87478</v>
      </c>
      <c r="N3183" s="6">
        <f>Table2[[#This Row],[revenue]]/Table2[[#This Row],[Order ID]]</f>
        <v>6.6361705355788194</v>
      </c>
      <c r="O3183" s="3" t="str" cm="1">
        <f t="array" ref="O3183">_xlfn.IFS(M3183&lt;=150000,"regular",M3183&lt;=300000,"premium",M3183&lt;=500000,"VIP")</f>
        <v>regular</v>
      </c>
    </row>
    <row r="3184" spans="1:15" x14ac:dyDescent="0.25">
      <c r="A3184" s="3">
        <v>13183</v>
      </c>
      <c r="B3184" s="5">
        <v>45330</v>
      </c>
      <c r="C3184" s="5" t="str">
        <f t="shared" si="147"/>
        <v>Feb</v>
      </c>
      <c r="D3184" s="5" t="str">
        <f t="shared" si="148"/>
        <v>2024</v>
      </c>
      <c r="E3184" s="3" t="s">
        <v>5889</v>
      </c>
      <c r="F3184" s="3" t="s">
        <v>11</v>
      </c>
      <c r="G3184" s="3" t="s">
        <v>165</v>
      </c>
      <c r="H3184" s="3" t="s">
        <v>67</v>
      </c>
      <c r="I3184" s="3" t="s">
        <v>231</v>
      </c>
      <c r="J3184" s="3" t="s">
        <v>5890</v>
      </c>
      <c r="K3184" s="3">
        <v>1</v>
      </c>
      <c r="L3184" s="3">
        <v>5393</v>
      </c>
      <c r="M3184" s="3">
        <f t="shared" si="149"/>
        <v>5393</v>
      </c>
      <c r="N3184" s="6">
        <f>Table2[[#This Row],[revenue]]/Table2[[#This Row],[Order ID]]</f>
        <v>0.4090874611241751</v>
      </c>
      <c r="O3184" s="3" t="str" cm="1">
        <f t="array" ref="O3184">_xlfn.IFS(M3184&lt;=150000,"regular",M3184&lt;=300000,"premium",M3184&lt;=500000,"VIP")</f>
        <v>regular</v>
      </c>
    </row>
    <row r="3185" spans="1:15" x14ac:dyDescent="0.25">
      <c r="A3185" s="3">
        <v>13184</v>
      </c>
      <c r="B3185" s="5">
        <v>45489</v>
      </c>
      <c r="C3185" s="5" t="str">
        <f t="shared" si="147"/>
        <v>Jul</v>
      </c>
      <c r="D3185" s="5" t="str">
        <f t="shared" si="148"/>
        <v>2024</v>
      </c>
      <c r="E3185" s="3" t="s">
        <v>5891</v>
      </c>
      <c r="F3185" s="3" t="s">
        <v>11</v>
      </c>
      <c r="G3185" s="3" t="s">
        <v>165</v>
      </c>
      <c r="H3185" s="3" t="s">
        <v>87</v>
      </c>
      <c r="I3185" s="3" t="s">
        <v>174</v>
      </c>
      <c r="J3185" s="3" t="s">
        <v>5892</v>
      </c>
      <c r="K3185" s="3">
        <v>4</v>
      </c>
      <c r="L3185" s="3">
        <v>14964</v>
      </c>
      <c r="M3185" s="3">
        <f t="shared" si="149"/>
        <v>59856</v>
      </c>
      <c r="N3185" s="6">
        <f>Table2[[#This Row],[revenue]]/Table2[[#This Row],[Order ID]]</f>
        <v>4.5400485436893208</v>
      </c>
      <c r="O3185" s="3" t="str" cm="1">
        <f t="array" ref="O3185">_xlfn.IFS(M3185&lt;=150000,"regular",M3185&lt;=300000,"premium",M3185&lt;=500000,"VIP")</f>
        <v>regular</v>
      </c>
    </row>
    <row r="3186" spans="1:15" x14ac:dyDescent="0.25">
      <c r="A3186" s="3">
        <v>13185</v>
      </c>
      <c r="B3186" s="5">
        <v>45862</v>
      </c>
      <c r="C3186" s="5" t="str">
        <f t="shared" si="147"/>
        <v>Jul</v>
      </c>
      <c r="D3186" s="5" t="str">
        <f t="shared" si="148"/>
        <v>2025</v>
      </c>
      <c r="E3186" s="3" t="s">
        <v>5893</v>
      </c>
      <c r="F3186" s="3" t="s">
        <v>23</v>
      </c>
      <c r="G3186" s="3" t="s">
        <v>76</v>
      </c>
      <c r="H3186" s="3" t="s">
        <v>13</v>
      </c>
      <c r="I3186" s="3" t="s">
        <v>91</v>
      </c>
      <c r="J3186" s="3" t="s">
        <v>5894</v>
      </c>
      <c r="K3186" s="3">
        <v>5</v>
      </c>
      <c r="L3186" s="3">
        <v>11399</v>
      </c>
      <c r="M3186" s="3">
        <f t="shared" si="149"/>
        <v>56995</v>
      </c>
      <c r="N3186" s="6">
        <f>Table2[[#This Row],[revenue]]/Table2[[#This Row],[Order ID]]</f>
        <v>4.3227152066742507</v>
      </c>
      <c r="O3186" s="3" t="str" cm="1">
        <f t="array" ref="O3186">_xlfn.IFS(M3186&lt;=150000,"regular",M3186&lt;=300000,"premium",M3186&lt;=500000,"VIP")</f>
        <v>regular</v>
      </c>
    </row>
    <row r="3187" spans="1:15" x14ac:dyDescent="0.25">
      <c r="A3187" s="3">
        <v>13186</v>
      </c>
      <c r="B3187" s="5">
        <v>45314</v>
      </c>
      <c r="C3187" s="5" t="str">
        <f t="shared" si="147"/>
        <v>Jan</v>
      </c>
      <c r="D3187" s="5" t="str">
        <f t="shared" si="148"/>
        <v>2024</v>
      </c>
      <c r="E3187" s="3" t="s">
        <v>5895</v>
      </c>
      <c r="F3187" s="3" t="s">
        <v>23</v>
      </c>
      <c r="G3187" s="3" t="s">
        <v>135</v>
      </c>
      <c r="H3187" s="3" t="s">
        <v>77</v>
      </c>
      <c r="I3187" s="3" t="s">
        <v>81</v>
      </c>
      <c r="J3187" s="3" t="s">
        <v>5896</v>
      </c>
      <c r="K3187" s="3">
        <v>5</v>
      </c>
      <c r="L3187" s="3">
        <v>22001</v>
      </c>
      <c r="M3187" s="3">
        <f t="shared" si="149"/>
        <v>110005</v>
      </c>
      <c r="N3187" s="6">
        <f>Table2[[#This Row],[revenue]]/Table2[[#This Row],[Order ID]]</f>
        <v>8.3425602912179588</v>
      </c>
      <c r="O3187" s="3" t="str" cm="1">
        <f t="array" ref="O3187">_xlfn.IFS(M3187&lt;=150000,"regular",M3187&lt;=300000,"premium",M3187&lt;=500000,"VIP")</f>
        <v>regular</v>
      </c>
    </row>
    <row r="3188" spans="1:15" x14ac:dyDescent="0.25">
      <c r="A3188" s="3">
        <v>13187</v>
      </c>
      <c r="B3188" s="5">
        <v>45698</v>
      </c>
      <c r="C3188" s="5" t="str">
        <f t="shared" si="147"/>
        <v>Feb</v>
      </c>
      <c r="D3188" s="5" t="str">
        <f t="shared" si="148"/>
        <v>2025</v>
      </c>
      <c r="E3188" s="3" t="s">
        <v>5897</v>
      </c>
      <c r="F3188" s="3" t="s">
        <v>33</v>
      </c>
      <c r="G3188" s="3" t="s">
        <v>55</v>
      </c>
      <c r="H3188" s="3" t="s">
        <v>39</v>
      </c>
      <c r="I3188" s="3" t="s">
        <v>117</v>
      </c>
      <c r="J3188" s="3" t="s">
        <v>5898</v>
      </c>
      <c r="K3188" s="3">
        <v>3</v>
      </c>
      <c r="L3188" s="3">
        <v>68647</v>
      </c>
      <c r="M3188" s="3">
        <f t="shared" si="149"/>
        <v>205941</v>
      </c>
      <c r="N3188" s="6">
        <f>Table2[[#This Row],[revenue]]/Table2[[#This Row],[Order ID]]</f>
        <v>15.616971259573823</v>
      </c>
      <c r="O3188" s="3" t="str" cm="1">
        <f t="array" ref="O3188">_xlfn.IFS(M3188&lt;=150000,"regular",M3188&lt;=300000,"premium",M3188&lt;=500000,"VIP")</f>
        <v>premium</v>
      </c>
    </row>
    <row r="3189" spans="1:15" x14ac:dyDescent="0.25">
      <c r="A3189" s="3">
        <v>13188</v>
      </c>
      <c r="B3189" s="5">
        <v>45664</v>
      </c>
      <c r="C3189" s="5" t="str">
        <f t="shared" si="147"/>
        <v>Jan</v>
      </c>
      <c r="D3189" s="5" t="str">
        <f t="shared" si="148"/>
        <v>2025</v>
      </c>
      <c r="E3189" s="3" t="s">
        <v>5899</v>
      </c>
      <c r="F3189" s="3" t="s">
        <v>11</v>
      </c>
      <c r="G3189" s="3" t="s">
        <v>61</v>
      </c>
      <c r="H3189" s="3" t="s">
        <v>120</v>
      </c>
      <c r="I3189" s="3" t="s">
        <v>155</v>
      </c>
      <c r="J3189" s="3" t="s">
        <v>5900</v>
      </c>
      <c r="K3189" s="3">
        <v>3</v>
      </c>
      <c r="L3189" s="3">
        <v>37653</v>
      </c>
      <c r="M3189" s="3">
        <f t="shared" si="149"/>
        <v>112959</v>
      </c>
      <c r="N3189" s="6">
        <f>Table2[[#This Row],[revenue]]/Table2[[#This Row],[Order ID]]</f>
        <v>8.5652866242038215</v>
      </c>
      <c r="O3189" s="3" t="str" cm="1">
        <f t="array" ref="O3189">_xlfn.IFS(M3189&lt;=150000,"regular",M3189&lt;=300000,"premium",M3189&lt;=500000,"VIP")</f>
        <v>regular</v>
      </c>
    </row>
    <row r="3190" spans="1:15" x14ac:dyDescent="0.25">
      <c r="A3190" s="3">
        <v>13189</v>
      </c>
      <c r="B3190" s="5">
        <v>45633</v>
      </c>
      <c r="C3190" s="5" t="str">
        <f t="shared" si="147"/>
        <v>Dec</v>
      </c>
      <c r="D3190" s="5" t="str">
        <f t="shared" si="148"/>
        <v>2024</v>
      </c>
      <c r="E3190" s="3" t="s">
        <v>5901</v>
      </c>
      <c r="F3190" s="3" t="s">
        <v>33</v>
      </c>
      <c r="G3190" s="3" t="s">
        <v>101</v>
      </c>
      <c r="H3190" s="3" t="s">
        <v>13</v>
      </c>
      <c r="I3190" s="3" t="s">
        <v>91</v>
      </c>
      <c r="J3190" s="3" t="s">
        <v>5902</v>
      </c>
      <c r="K3190" s="3">
        <v>4</v>
      </c>
      <c r="L3190" s="3">
        <v>24371</v>
      </c>
      <c r="M3190" s="3">
        <f t="shared" si="149"/>
        <v>97484</v>
      </c>
      <c r="N3190" s="6">
        <f>Table2[[#This Row],[revenue]]/Table2[[#This Row],[Order ID]]</f>
        <v>7.3913109409356279</v>
      </c>
      <c r="O3190" s="3" t="str" cm="1">
        <f t="array" ref="O3190">_xlfn.IFS(M3190&lt;=150000,"regular",M3190&lt;=300000,"premium",M3190&lt;=500000,"VIP")</f>
        <v>regular</v>
      </c>
    </row>
    <row r="3191" spans="1:15" x14ac:dyDescent="0.25">
      <c r="A3191" s="3">
        <v>13190</v>
      </c>
      <c r="B3191" s="5">
        <v>45807</v>
      </c>
      <c r="C3191" s="5" t="str">
        <f t="shared" si="147"/>
        <v>May</v>
      </c>
      <c r="D3191" s="5" t="str">
        <f t="shared" si="148"/>
        <v>2025</v>
      </c>
      <c r="E3191" s="3" t="s">
        <v>5903</v>
      </c>
      <c r="F3191" s="3" t="s">
        <v>23</v>
      </c>
      <c r="G3191" s="3" t="s">
        <v>24</v>
      </c>
      <c r="H3191" s="3" t="s">
        <v>13</v>
      </c>
      <c r="I3191" s="3" t="s">
        <v>282</v>
      </c>
      <c r="J3191" s="3" t="s">
        <v>5904</v>
      </c>
      <c r="K3191" s="3">
        <v>4</v>
      </c>
      <c r="L3191" s="3">
        <v>39663</v>
      </c>
      <c r="M3191" s="3">
        <f t="shared" si="149"/>
        <v>158652</v>
      </c>
      <c r="N3191" s="6">
        <f>Table2[[#This Row],[revenue]]/Table2[[#This Row],[Order ID]]</f>
        <v>12.028203184230478</v>
      </c>
      <c r="O3191" s="3" t="str" cm="1">
        <f t="array" ref="O3191">_xlfn.IFS(M3191&lt;=150000,"regular",M3191&lt;=300000,"premium",M3191&lt;=500000,"VIP")</f>
        <v>premium</v>
      </c>
    </row>
    <row r="3192" spans="1:15" x14ac:dyDescent="0.25">
      <c r="A3192" s="3">
        <v>13191</v>
      </c>
      <c r="B3192" s="5">
        <v>45735</v>
      </c>
      <c r="C3192" s="5" t="str">
        <f t="shared" si="147"/>
        <v>Mar</v>
      </c>
      <c r="D3192" s="5" t="str">
        <f t="shared" si="148"/>
        <v>2025</v>
      </c>
      <c r="E3192" s="3" t="s">
        <v>5905</v>
      </c>
      <c r="F3192" s="3" t="s">
        <v>17</v>
      </c>
      <c r="G3192" s="3" t="s">
        <v>47</v>
      </c>
      <c r="H3192" s="3" t="s">
        <v>19</v>
      </c>
      <c r="I3192" s="3" t="s">
        <v>30</v>
      </c>
      <c r="J3192" s="3" t="s">
        <v>5906</v>
      </c>
      <c r="K3192" s="3">
        <v>1</v>
      </c>
      <c r="L3192" s="3">
        <v>16219</v>
      </c>
      <c r="M3192" s="3">
        <f t="shared" si="149"/>
        <v>16219</v>
      </c>
      <c r="N3192" s="6">
        <f>Table2[[#This Row],[revenue]]/Table2[[#This Row],[Order ID]]</f>
        <v>1.2295504510651201</v>
      </c>
      <c r="O3192" s="3" t="str" cm="1">
        <f t="array" ref="O3192">_xlfn.IFS(M3192&lt;=150000,"regular",M3192&lt;=300000,"premium",M3192&lt;=500000,"VIP")</f>
        <v>regular</v>
      </c>
    </row>
    <row r="3193" spans="1:15" x14ac:dyDescent="0.25">
      <c r="A3193" s="3">
        <v>13192</v>
      </c>
      <c r="B3193" s="5">
        <v>45784</v>
      </c>
      <c r="C3193" s="5" t="str">
        <f t="shared" si="147"/>
        <v>May</v>
      </c>
      <c r="D3193" s="5" t="str">
        <f t="shared" si="148"/>
        <v>2025</v>
      </c>
      <c r="E3193" s="3" t="s">
        <v>5907</v>
      </c>
      <c r="F3193" s="3" t="s">
        <v>23</v>
      </c>
      <c r="G3193" s="3" t="s">
        <v>135</v>
      </c>
      <c r="H3193" s="3" t="s">
        <v>25</v>
      </c>
      <c r="I3193" s="3" t="s">
        <v>58</v>
      </c>
      <c r="J3193" s="3" t="s">
        <v>5908</v>
      </c>
      <c r="K3193" s="3">
        <v>1</v>
      </c>
      <c r="L3193" s="3">
        <v>63000</v>
      </c>
      <c r="M3193" s="3">
        <f t="shared" si="149"/>
        <v>63000</v>
      </c>
      <c r="N3193" s="6">
        <f>Table2[[#This Row],[revenue]]/Table2[[#This Row],[Order ID]]</f>
        <v>4.7756215888417222</v>
      </c>
      <c r="O3193" s="3" t="str" cm="1">
        <f t="array" ref="O3193">_xlfn.IFS(M3193&lt;=150000,"regular",M3193&lt;=300000,"premium",M3193&lt;=500000,"VIP")</f>
        <v>regular</v>
      </c>
    </row>
    <row r="3194" spans="1:15" x14ac:dyDescent="0.25">
      <c r="A3194" s="3">
        <v>13193</v>
      </c>
      <c r="B3194" s="5">
        <v>45837</v>
      </c>
      <c r="C3194" s="5" t="str">
        <f t="shared" si="147"/>
        <v>Jun</v>
      </c>
      <c r="D3194" s="5" t="str">
        <f t="shared" si="148"/>
        <v>2025</v>
      </c>
      <c r="E3194" s="3" t="s">
        <v>5909</v>
      </c>
      <c r="F3194" s="3" t="s">
        <v>11</v>
      </c>
      <c r="G3194" s="3" t="s">
        <v>165</v>
      </c>
      <c r="H3194" s="3" t="s">
        <v>25</v>
      </c>
      <c r="I3194" s="3" t="s">
        <v>58</v>
      </c>
      <c r="J3194" s="3" t="s">
        <v>5910</v>
      </c>
      <c r="K3194" s="3">
        <v>4</v>
      </c>
      <c r="L3194" s="3">
        <v>17155</v>
      </c>
      <c r="M3194" s="3">
        <f t="shared" si="149"/>
        <v>68620</v>
      </c>
      <c r="N3194" s="6">
        <f>Table2[[#This Row],[revenue]]/Table2[[#This Row],[Order ID]]</f>
        <v>5.2012430834533463</v>
      </c>
      <c r="O3194" s="3" t="str" cm="1">
        <f t="array" ref="O3194">_xlfn.IFS(M3194&lt;=150000,"regular",M3194&lt;=300000,"premium",M3194&lt;=500000,"VIP")</f>
        <v>regular</v>
      </c>
    </row>
    <row r="3195" spans="1:15" x14ac:dyDescent="0.25">
      <c r="A3195" s="3">
        <v>13194</v>
      </c>
      <c r="B3195" s="5">
        <v>45618</v>
      </c>
      <c r="C3195" s="5" t="str">
        <f t="shared" si="147"/>
        <v>Nov</v>
      </c>
      <c r="D3195" s="5" t="str">
        <f t="shared" si="148"/>
        <v>2024</v>
      </c>
      <c r="E3195" s="3" t="s">
        <v>5911</v>
      </c>
      <c r="F3195" s="3" t="s">
        <v>11</v>
      </c>
      <c r="G3195" s="3" t="s">
        <v>138</v>
      </c>
      <c r="H3195" s="3" t="s">
        <v>87</v>
      </c>
      <c r="I3195" s="3" t="s">
        <v>129</v>
      </c>
      <c r="J3195" s="3" t="s">
        <v>5912</v>
      </c>
      <c r="K3195" s="3">
        <v>2</v>
      </c>
      <c r="L3195" s="3">
        <v>10158</v>
      </c>
      <c r="M3195" s="3">
        <f t="shared" si="149"/>
        <v>20316</v>
      </c>
      <c r="N3195" s="6">
        <f>Table2[[#This Row],[revenue]]/Table2[[#This Row],[Order ID]]</f>
        <v>1.5397908140063665</v>
      </c>
      <c r="O3195" s="3" t="str" cm="1">
        <f t="array" ref="O3195">_xlfn.IFS(M3195&lt;=150000,"regular",M3195&lt;=300000,"premium",M3195&lt;=500000,"VIP")</f>
        <v>regular</v>
      </c>
    </row>
    <row r="3196" spans="1:15" x14ac:dyDescent="0.25">
      <c r="A3196" s="3">
        <v>13195</v>
      </c>
      <c r="B3196" s="5">
        <v>45479</v>
      </c>
      <c r="C3196" s="5" t="str">
        <f t="shared" si="147"/>
        <v>Jul</v>
      </c>
      <c r="D3196" s="5" t="str">
        <f t="shared" si="148"/>
        <v>2024</v>
      </c>
      <c r="E3196" s="3" t="s">
        <v>5913</v>
      </c>
      <c r="F3196" s="3" t="s">
        <v>23</v>
      </c>
      <c r="G3196" s="3" t="s">
        <v>105</v>
      </c>
      <c r="H3196" s="3" t="s">
        <v>62</v>
      </c>
      <c r="I3196" s="3" t="s">
        <v>106</v>
      </c>
      <c r="J3196" s="3" t="s">
        <v>1079</v>
      </c>
      <c r="K3196" s="3">
        <v>1</v>
      </c>
      <c r="L3196" s="3">
        <v>50823</v>
      </c>
      <c r="M3196" s="3">
        <f t="shared" si="149"/>
        <v>50823</v>
      </c>
      <c r="N3196" s="6">
        <f>Table2[[#This Row],[revenue]]/Table2[[#This Row],[Order ID]]</f>
        <v>3.8516862447896929</v>
      </c>
      <c r="O3196" s="3" t="str" cm="1">
        <f t="array" ref="O3196">_xlfn.IFS(M3196&lt;=150000,"regular",M3196&lt;=300000,"premium",M3196&lt;=500000,"VIP")</f>
        <v>regular</v>
      </c>
    </row>
    <row r="3197" spans="1:15" x14ac:dyDescent="0.25">
      <c r="A3197" s="3">
        <v>13196</v>
      </c>
      <c r="B3197" s="5">
        <v>45492</v>
      </c>
      <c r="C3197" s="5" t="str">
        <f t="shared" si="147"/>
        <v>Jul</v>
      </c>
      <c r="D3197" s="5" t="str">
        <f t="shared" si="148"/>
        <v>2024</v>
      </c>
      <c r="E3197" s="3" t="s">
        <v>5914</v>
      </c>
      <c r="F3197" s="3" t="s">
        <v>33</v>
      </c>
      <c r="G3197" s="3" t="s">
        <v>34</v>
      </c>
      <c r="H3197" s="3" t="s">
        <v>19</v>
      </c>
      <c r="I3197" s="3" t="s">
        <v>98</v>
      </c>
      <c r="J3197" s="3" t="s">
        <v>5915</v>
      </c>
      <c r="K3197" s="3">
        <v>1</v>
      </c>
      <c r="L3197" s="3">
        <v>58194</v>
      </c>
      <c r="M3197" s="3">
        <f t="shared" si="149"/>
        <v>58194</v>
      </c>
      <c r="N3197" s="6">
        <f>Table2[[#This Row],[revenue]]/Table2[[#This Row],[Order ID]]</f>
        <v>4.4099727190057596</v>
      </c>
      <c r="O3197" s="3" t="str" cm="1">
        <f t="array" ref="O3197">_xlfn.IFS(M3197&lt;=150000,"regular",M3197&lt;=300000,"premium",M3197&lt;=500000,"VIP")</f>
        <v>regular</v>
      </c>
    </row>
    <row r="3198" spans="1:15" x14ac:dyDescent="0.25">
      <c r="A3198" s="3">
        <v>13197</v>
      </c>
      <c r="B3198" s="5">
        <v>45740</v>
      </c>
      <c r="C3198" s="5" t="str">
        <f t="shared" si="147"/>
        <v>Mar</v>
      </c>
      <c r="D3198" s="5" t="str">
        <f t="shared" si="148"/>
        <v>2025</v>
      </c>
      <c r="E3198" s="3" t="s">
        <v>5916</v>
      </c>
      <c r="F3198" s="3" t="s">
        <v>11</v>
      </c>
      <c r="G3198" s="3" t="s">
        <v>138</v>
      </c>
      <c r="H3198" s="3" t="s">
        <v>120</v>
      </c>
      <c r="I3198" s="3" t="s">
        <v>159</v>
      </c>
      <c r="J3198" s="3" t="s">
        <v>5917</v>
      </c>
      <c r="K3198" s="3">
        <v>5</v>
      </c>
      <c r="L3198" s="3">
        <v>37682</v>
      </c>
      <c r="M3198" s="3">
        <f t="shared" si="149"/>
        <v>188410</v>
      </c>
      <c r="N3198" s="6">
        <f>Table2[[#This Row],[revenue]]/Table2[[#This Row],[Order ID]]</f>
        <v>14.276729559748428</v>
      </c>
      <c r="O3198" s="3" t="str" cm="1">
        <f t="array" ref="O3198">_xlfn.IFS(M3198&lt;=150000,"regular",M3198&lt;=300000,"premium",M3198&lt;=500000,"VIP")</f>
        <v>premium</v>
      </c>
    </row>
    <row r="3199" spans="1:15" x14ac:dyDescent="0.25">
      <c r="A3199" s="3">
        <v>13198</v>
      </c>
      <c r="B3199" s="5">
        <v>45756</v>
      </c>
      <c r="C3199" s="5" t="str">
        <f t="shared" si="147"/>
        <v>Apr</v>
      </c>
      <c r="D3199" s="5" t="str">
        <f t="shared" si="148"/>
        <v>2025</v>
      </c>
      <c r="E3199" s="3" t="s">
        <v>5918</v>
      </c>
      <c r="F3199" s="3" t="s">
        <v>17</v>
      </c>
      <c r="G3199" s="3" t="s">
        <v>158</v>
      </c>
      <c r="H3199" s="3" t="s">
        <v>13</v>
      </c>
      <c r="I3199" s="3" t="s">
        <v>91</v>
      </c>
      <c r="J3199" s="3" t="s">
        <v>5919</v>
      </c>
      <c r="K3199" s="3">
        <v>5</v>
      </c>
      <c r="L3199" s="3">
        <v>23752</v>
      </c>
      <c r="M3199" s="3">
        <f t="shared" si="149"/>
        <v>118760</v>
      </c>
      <c r="N3199" s="6">
        <f>Table2[[#This Row],[revenue]]/Table2[[#This Row],[Order ID]]</f>
        <v>8.9983330807698128</v>
      </c>
      <c r="O3199" s="3" t="str" cm="1">
        <f t="array" ref="O3199">_xlfn.IFS(M3199&lt;=150000,"regular",M3199&lt;=300000,"premium",M3199&lt;=500000,"VIP")</f>
        <v>regular</v>
      </c>
    </row>
    <row r="3200" spans="1:15" x14ac:dyDescent="0.25">
      <c r="A3200" s="3">
        <v>13199</v>
      </c>
      <c r="B3200" s="5">
        <v>45845</v>
      </c>
      <c r="C3200" s="5" t="str">
        <f t="shared" si="147"/>
        <v>Jul</v>
      </c>
      <c r="D3200" s="5" t="str">
        <f t="shared" si="148"/>
        <v>2025</v>
      </c>
      <c r="E3200" s="3" t="s">
        <v>5920</v>
      </c>
      <c r="F3200" s="3" t="s">
        <v>11</v>
      </c>
      <c r="G3200" s="3" t="s">
        <v>61</v>
      </c>
      <c r="H3200" s="3" t="s">
        <v>87</v>
      </c>
      <c r="I3200" s="3" t="s">
        <v>174</v>
      </c>
      <c r="J3200" s="3" t="s">
        <v>5921</v>
      </c>
      <c r="K3200" s="3">
        <v>5</v>
      </c>
      <c r="L3200" s="3">
        <v>74807</v>
      </c>
      <c r="M3200" s="3">
        <f t="shared" si="149"/>
        <v>374035</v>
      </c>
      <c r="N3200" s="6">
        <f>Table2[[#This Row],[revenue]]/Table2[[#This Row],[Order ID]]</f>
        <v>28.33813167664217</v>
      </c>
      <c r="O3200" s="3" t="str" cm="1">
        <f t="array" ref="O3200">_xlfn.IFS(M3200&lt;=150000,"regular",M3200&lt;=300000,"premium",M3200&lt;=500000,"VIP")</f>
        <v>VIP</v>
      </c>
    </row>
    <row r="3201" spans="1:15" x14ac:dyDescent="0.25">
      <c r="A3201" s="3">
        <v>13200</v>
      </c>
      <c r="B3201" s="5">
        <v>45663</v>
      </c>
      <c r="C3201" s="5" t="str">
        <f t="shared" si="147"/>
        <v>Jan</v>
      </c>
      <c r="D3201" s="5" t="str">
        <f t="shared" si="148"/>
        <v>2025</v>
      </c>
      <c r="E3201" s="3" t="s">
        <v>5922</v>
      </c>
      <c r="F3201" s="3" t="s">
        <v>11</v>
      </c>
      <c r="G3201" s="3" t="s">
        <v>165</v>
      </c>
      <c r="H3201" s="3" t="s">
        <v>13</v>
      </c>
      <c r="I3201" s="3" t="s">
        <v>102</v>
      </c>
      <c r="J3201" s="3" t="s">
        <v>5923</v>
      </c>
      <c r="K3201" s="3">
        <v>3</v>
      </c>
      <c r="L3201" s="3">
        <v>27799</v>
      </c>
      <c r="M3201" s="3">
        <f t="shared" si="149"/>
        <v>83397</v>
      </c>
      <c r="N3201" s="6">
        <f>Table2[[#This Row],[revenue]]/Table2[[#This Row],[Order ID]]</f>
        <v>6.3179545454545458</v>
      </c>
      <c r="O3201" s="3" t="str" cm="1">
        <f t="array" ref="O3201">_xlfn.IFS(M3201&lt;=150000,"regular",M3201&lt;=300000,"premium",M3201&lt;=500000,"VIP")</f>
        <v>regular</v>
      </c>
    </row>
    <row r="3202" spans="1:15" x14ac:dyDescent="0.25">
      <c r="A3202" s="3">
        <v>13201</v>
      </c>
      <c r="B3202" s="5">
        <v>45571</v>
      </c>
      <c r="C3202" s="5" t="str">
        <f t="shared" si="147"/>
        <v>Oct</v>
      </c>
      <c r="D3202" s="5" t="str">
        <f t="shared" si="148"/>
        <v>2024</v>
      </c>
      <c r="E3202" s="3" t="s">
        <v>5924</v>
      </c>
      <c r="F3202" s="3" t="s">
        <v>11</v>
      </c>
      <c r="G3202" s="3" t="s">
        <v>12</v>
      </c>
      <c r="H3202" s="3" t="s">
        <v>87</v>
      </c>
      <c r="I3202" s="3" t="s">
        <v>88</v>
      </c>
      <c r="J3202" s="3" t="s">
        <v>5925</v>
      </c>
      <c r="K3202" s="3">
        <v>4</v>
      </c>
      <c r="L3202" s="3">
        <v>56706</v>
      </c>
      <c r="M3202" s="3">
        <f t="shared" si="149"/>
        <v>226824</v>
      </c>
      <c r="N3202" s="6">
        <f>Table2[[#This Row],[revenue]]/Table2[[#This Row],[Order ID]]</f>
        <v>17.182334671615788</v>
      </c>
      <c r="O3202" s="3" t="str" cm="1">
        <f t="array" ref="O3202">_xlfn.IFS(M3202&lt;=150000,"regular",M3202&lt;=300000,"premium",M3202&lt;=500000,"VIP")</f>
        <v>premium</v>
      </c>
    </row>
    <row r="3203" spans="1:15" x14ac:dyDescent="0.25">
      <c r="A3203" s="3">
        <v>13202</v>
      </c>
      <c r="B3203" s="5">
        <v>45783</v>
      </c>
      <c r="C3203" s="5" t="str">
        <f t="shared" ref="C3203:C3266" si="150">TEXT(B3203,"mmm")</f>
        <v>May</v>
      </c>
      <c r="D3203" s="5" t="str">
        <f t="shared" ref="D3203:D3266" si="151">TEXT(B3203,"yyyy")</f>
        <v>2025</v>
      </c>
      <c r="E3203" s="3" t="s">
        <v>5926</v>
      </c>
      <c r="F3203" s="3" t="s">
        <v>17</v>
      </c>
      <c r="G3203" s="3" t="s">
        <v>51</v>
      </c>
      <c r="H3203" s="3" t="s">
        <v>19</v>
      </c>
      <c r="I3203" s="3" t="s">
        <v>124</v>
      </c>
      <c r="J3203" s="3" t="s">
        <v>5927</v>
      </c>
      <c r="K3203" s="3">
        <v>1</v>
      </c>
      <c r="L3203" s="3">
        <v>76879</v>
      </c>
      <c r="M3203" s="3">
        <f t="shared" ref="M3203:M3266" si="152">K3203*L3203</f>
        <v>76879</v>
      </c>
      <c r="N3203" s="6">
        <f>Table2[[#This Row],[revenue]]/Table2[[#This Row],[Order ID]]</f>
        <v>5.8232843508559311</v>
      </c>
      <c r="O3203" s="3" t="str" cm="1">
        <f t="array" ref="O3203">_xlfn.IFS(M3203&lt;=150000,"regular",M3203&lt;=300000,"premium",M3203&lt;=500000,"VIP")</f>
        <v>regular</v>
      </c>
    </row>
    <row r="3204" spans="1:15" x14ac:dyDescent="0.25">
      <c r="A3204" s="3">
        <v>13203</v>
      </c>
      <c r="B3204" s="5">
        <v>45616</v>
      </c>
      <c r="C3204" s="5" t="str">
        <f t="shared" si="150"/>
        <v>Nov</v>
      </c>
      <c r="D3204" s="5" t="str">
        <f t="shared" si="151"/>
        <v>2024</v>
      </c>
      <c r="E3204" s="3" t="s">
        <v>5928</v>
      </c>
      <c r="F3204" s="3" t="s">
        <v>11</v>
      </c>
      <c r="G3204" s="3" t="s">
        <v>12</v>
      </c>
      <c r="H3204" s="3" t="s">
        <v>62</v>
      </c>
      <c r="I3204" s="3" t="s">
        <v>114</v>
      </c>
      <c r="J3204" s="3" t="s">
        <v>5583</v>
      </c>
      <c r="K3204" s="3">
        <v>3</v>
      </c>
      <c r="L3204" s="3">
        <v>39207</v>
      </c>
      <c r="M3204" s="3">
        <f t="shared" si="152"/>
        <v>117621</v>
      </c>
      <c r="N3204" s="6">
        <f>Table2[[#This Row],[revenue]]/Table2[[#This Row],[Order ID]]</f>
        <v>8.9086571233810492</v>
      </c>
      <c r="O3204" s="3" t="str" cm="1">
        <f t="array" ref="O3204">_xlfn.IFS(M3204&lt;=150000,"regular",M3204&lt;=300000,"premium",M3204&lt;=500000,"VIP")</f>
        <v>regular</v>
      </c>
    </row>
    <row r="3205" spans="1:15" x14ac:dyDescent="0.25">
      <c r="A3205" s="3">
        <v>13204</v>
      </c>
      <c r="B3205" s="5">
        <v>45775</v>
      </c>
      <c r="C3205" s="5" t="str">
        <f t="shared" si="150"/>
        <v>Apr</v>
      </c>
      <c r="D3205" s="5" t="str">
        <f t="shared" si="151"/>
        <v>2025</v>
      </c>
      <c r="E3205" s="3" t="s">
        <v>5929</v>
      </c>
      <c r="F3205" s="3" t="s">
        <v>17</v>
      </c>
      <c r="G3205" s="3" t="s">
        <v>158</v>
      </c>
      <c r="H3205" s="3" t="s">
        <v>25</v>
      </c>
      <c r="I3205" s="3" t="s">
        <v>218</v>
      </c>
      <c r="J3205" s="3" t="s">
        <v>5930</v>
      </c>
      <c r="K3205" s="3">
        <v>1</v>
      </c>
      <c r="L3205" s="3">
        <v>71243</v>
      </c>
      <c r="M3205" s="3">
        <f t="shared" si="152"/>
        <v>71243</v>
      </c>
      <c r="N3205" s="6">
        <f>Table2[[#This Row],[revenue]]/Table2[[#This Row],[Order ID]]</f>
        <v>5.3955619509239625</v>
      </c>
      <c r="O3205" s="3" t="str" cm="1">
        <f t="array" ref="O3205">_xlfn.IFS(M3205&lt;=150000,"regular",M3205&lt;=300000,"premium",M3205&lt;=500000,"VIP")</f>
        <v>regular</v>
      </c>
    </row>
    <row r="3206" spans="1:15" x14ac:dyDescent="0.25">
      <c r="A3206" s="3">
        <v>13205</v>
      </c>
      <c r="B3206" s="5">
        <v>45466</v>
      </c>
      <c r="C3206" s="5" t="str">
        <f t="shared" si="150"/>
        <v>Jun</v>
      </c>
      <c r="D3206" s="5" t="str">
        <f t="shared" si="151"/>
        <v>2024</v>
      </c>
      <c r="E3206" s="3" t="s">
        <v>5931</v>
      </c>
      <c r="F3206" s="3" t="s">
        <v>33</v>
      </c>
      <c r="G3206" s="3" t="s">
        <v>43</v>
      </c>
      <c r="H3206" s="3" t="s">
        <v>25</v>
      </c>
      <c r="I3206" s="3" t="s">
        <v>313</v>
      </c>
      <c r="J3206" s="3" t="s">
        <v>5932</v>
      </c>
      <c r="K3206" s="3">
        <v>3</v>
      </c>
      <c r="L3206" s="3">
        <v>71312</v>
      </c>
      <c r="M3206" s="3">
        <f t="shared" si="152"/>
        <v>213936</v>
      </c>
      <c r="N3206" s="6">
        <f>Table2[[#This Row],[revenue]]/Table2[[#This Row],[Order ID]]</f>
        <v>16.201135933358575</v>
      </c>
      <c r="O3206" s="3" t="str" cm="1">
        <f t="array" ref="O3206">_xlfn.IFS(M3206&lt;=150000,"regular",M3206&lt;=300000,"premium",M3206&lt;=500000,"VIP")</f>
        <v>premium</v>
      </c>
    </row>
    <row r="3207" spans="1:15" x14ac:dyDescent="0.25">
      <c r="A3207" s="3">
        <v>13206</v>
      </c>
      <c r="B3207" s="5">
        <v>45931</v>
      </c>
      <c r="C3207" s="5" t="str">
        <f t="shared" si="150"/>
        <v>Oct</v>
      </c>
      <c r="D3207" s="5" t="str">
        <f t="shared" si="151"/>
        <v>2025</v>
      </c>
      <c r="E3207" s="3" t="s">
        <v>5933</v>
      </c>
      <c r="F3207" s="3" t="s">
        <v>33</v>
      </c>
      <c r="G3207" s="3" t="s">
        <v>101</v>
      </c>
      <c r="H3207" s="3" t="s">
        <v>67</v>
      </c>
      <c r="I3207" s="3" t="s">
        <v>298</v>
      </c>
      <c r="J3207" s="3" t="s">
        <v>3865</v>
      </c>
      <c r="K3207" s="3">
        <v>2</v>
      </c>
      <c r="L3207" s="3">
        <v>15322</v>
      </c>
      <c r="M3207" s="3">
        <f t="shared" si="152"/>
        <v>30644</v>
      </c>
      <c r="N3207" s="6">
        <f>Table2[[#This Row],[revenue]]/Table2[[#This Row],[Order ID]]</f>
        <v>2.320460396789338</v>
      </c>
      <c r="O3207" s="3" t="str" cm="1">
        <f t="array" ref="O3207">_xlfn.IFS(M3207&lt;=150000,"regular",M3207&lt;=300000,"premium",M3207&lt;=500000,"VIP")</f>
        <v>regular</v>
      </c>
    </row>
    <row r="3208" spans="1:15" x14ac:dyDescent="0.25">
      <c r="A3208" s="3">
        <v>13207</v>
      </c>
      <c r="B3208" s="5">
        <v>45620</v>
      </c>
      <c r="C3208" s="5" t="str">
        <f t="shared" si="150"/>
        <v>Nov</v>
      </c>
      <c r="D3208" s="5" t="str">
        <f t="shared" si="151"/>
        <v>2024</v>
      </c>
      <c r="E3208" s="3" t="s">
        <v>5934</v>
      </c>
      <c r="F3208" s="3" t="s">
        <v>17</v>
      </c>
      <c r="G3208" s="3" t="s">
        <v>51</v>
      </c>
      <c r="H3208" s="3" t="s">
        <v>87</v>
      </c>
      <c r="I3208" s="3" t="s">
        <v>129</v>
      </c>
      <c r="J3208" s="3" t="s">
        <v>5935</v>
      </c>
      <c r="K3208" s="3">
        <v>2</v>
      </c>
      <c r="L3208" s="3">
        <v>32572</v>
      </c>
      <c r="M3208" s="3">
        <f t="shared" si="152"/>
        <v>65144</v>
      </c>
      <c r="N3208" s="6">
        <f>Table2[[#This Row],[revenue]]/Table2[[#This Row],[Order ID]]</f>
        <v>4.9325357764821689</v>
      </c>
      <c r="O3208" s="3" t="str" cm="1">
        <f t="array" ref="O3208">_xlfn.IFS(M3208&lt;=150000,"regular",M3208&lt;=300000,"premium",M3208&lt;=500000,"VIP")</f>
        <v>regular</v>
      </c>
    </row>
    <row r="3209" spans="1:15" x14ac:dyDescent="0.25">
      <c r="A3209" s="3">
        <v>13208</v>
      </c>
      <c r="B3209" s="5">
        <v>45928</v>
      </c>
      <c r="C3209" s="5" t="str">
        <f t="shared" si="150"/>
        <v>Sep</v>
      </c>
      <c r="D3209" s="5" t="str">
        <f t="shared" si="151"/>
        <v>2025</v>
      </c>
      <c r="E3209" s="3" t="s">
        <v>5936</v>
      </c>
      <c r="F3209" s="3" t="s">
        <v>33</v>
      </c>
      <c r="G3209" s="3" t="s">
        <v>55</v>
      </c>
      <c r="H3209" s="3" t="s">
        <v>25</v>
      </c>
      <c r="I3209" s="3" t="s">
        <v>26</v>
      </c>
      <c r="J3209" s="3" t="s">
        <v>3737</v>
      </c>
      <c r="K3209" s="3">
        <v>2</v>
      </c>
      <c r="L3209" s="3">
        <v>17389</v>
      </c>
      <c r="M3209" s="3">
        <f t="shared" si="152"/>
        <v>34778</v>
      </c>
      <c r="N3209" s="6">
        <f>Table2[[#This Row],[revenue]]/Table2[[#This Row],[Order ID]]</f>
        <v>2.6331011508176863</v>
      </c>
      <c r="O3209" s="3" t="str" cm="1">
        <f t="array" ref="O3209">_xlfn.IFS(M3209&lt;=150000,"regular",M3209&lt;=300000,"premium",M3209&lt;=500000,"VIP")</f>
        <v>regular</v>
      </c>
    </row>
    <row r="3210" spans="1:15" x14ac:dyDescent="0.25">
      <c r="A3210" s="3">
        <v>13209</v>
      </c>
      <c r="B3210" s="5">
        <v>45524</v>
      </c>
      <c r="C3210" s="5" t="str">
        <f t="shared" si="150"/>
        <v>Aug</v>
      </c>
      <c r="D3210" s="5" t="str">
        <f t="shared" si="151"/>
        <v>2024</v>
      </c>
      <c r="E3210" s="3" t="s">
        <v>5937</v>
      </c>
      <c r="F3210" s="3" t="s">
        <v>33</v>
      </c>
      <c r="G3210" s="3" t="s">
        <v>94</v>
      </c>
      <c r="H3210" s="3" t="s">
        <v>39</v>
      </c>
      <c r="I3210" s="3" t="s">
        <v>132</v>
      </c>
      <c r="J3210" s="3" t="s">
        <v>5938</v>
      </c>
      <c r="K3210" s="3">
        <v>3</v>
      </c>
      <c r="L3210" s="3">
        <v>48461</v>
      </c>
      <c r="M3210" s="3">
        <f t="shared" si="152"/>
        <v>145383</v>
      </c>
      <c r="N3210" s="6">
        <f>Table2[[#This Row],[revenue]]/Table2[[#This Row],[Order ID]]</f>
        <v>11.006359300476948</v>
      </c>
      <c r="O3210" s="3" t="str" cm="1">
        <f t="array" ref="O3210">_xlfn.IFS(M3210&lt;=150000,"regular",M3210&lt;=300000,"premium",M3210&lt;=500000,"VIP")</f>
        <v>regular</v>
      </c>
    </row>
    <row r="3211" spans="1:15" x14ac:dyDescent="0.25">
      <c r="A3211" s="3">
        <v>13210</v>
      </c>
      <c r="B3211" s="5">
        <v>45588</v>
      </c>
      <c r="C3211" s="5" t="str">
        <f t="shared" si="150"/>
        <v>Oct</v>
      </c>
      <c r="D3211" s="5" t="str">
        <f t="shared" si="151"/>
        <v>2024</v>
      </c>
      <c r="E3211" s="3" t="s">
        <v>5939</v>
      </c>
      <c r="F3211" s="3" t="s">
        <v>17</v>
      </c>
      <c r="G3211" s="3" t="s">
        <v>158</v>
      </c>
      <c r="H3211" s="3" t="s">
        <v>25</v>
      </c>
      <c r="I3211" s="3" t="s">
        <v>26</v>
      </c>
      <c r="J3211" s="3" t="s">
        <v>5940</v>
      </c>
      <c r="K3211" s="3">
        <v>1</v>
      </c>
      <c r="L3211" s="3">
        <v>39872</v>
      </c>
      <c r="M3211" s="3">
        <f t="shared" si="152"/>
        <v>39872</v>
      </c>
      <c r="N3211" s="6">
        <f>Table2[[#This Row],[revenue]]/Table2[[#This Row],[Order ID]]</f>
        <v>3.0183194549583647</v>
      </c>
      <c r="O3211" s="3" t="str" cm="1">
        <f t="array" ref="O3211">_xlfn.IFS(M3211&lt;=150000,"regular",M3211&lt;=300000,"premium",M3211&lt;=500000,"VIP")</f>
        <v>regular</v>
      </c>
    </row>
    <row r="3212" spans="1:15" x14ac:dyDescent="0.25">
      <c r="A3212" s="3">
        <v>13211</v>
      </c>
      <c r="B3212" s="5">
        <v>45727</v>
      </c>
      <c r="C3212" s="5" t="str">
        <f t="shared" si="150"/>
        <v>Mar</v>
      </c>
      <c r="D3212" s="5" t="str">
        <f t="shared" si="151"/>
        <v>2025</v>
      </c>
      <c r="E3212" s="3" t="s">
        <v>5941</v>
      </c>
      <c r="F3212" s="3" t="s">
        <v>33</v>
      </c>
      <c r="G3212" s="3" t="s">
        <v>34</v>
      </c>
      <c r="H3212" s="3" t="s">
        <v>25</v>
      </c>
      <c r="I3212" s="3" t="s">
        <v>218</v>
      </c>
      <c r="J3212" s="3" t="s">
        <v>4441</v>
      </c>
      <c r="K3212" s="3">
        <v>3</v>
      </c>
      <c r="L3212" s="3">
        <v>65351</v>
      </c>
      <c r="M3212" s="3">
        <f t="shared" si="152"/>
        <v>196053</v>
      </c>
      <c r="N3212" s="6">
        <f>Table2[[#This Row],[revenue]]/Table2[[#This Row],[Order ID]]</f>
        <v>14.840133222314737</v>
      </c>
      <c r="O3212" s="3" t="str" cm="1">
        <f t="array" ref="O3212">_xlfn.IFS(M3212&lt;=150000,"regular",M3212&lt;=300000,"premium",M3212&lt;=500000,"VIP")</f>
        <v>premium</v>
      </c>
    </row>
    <row r="3213" spans="1:15" x14ac:dyDescent="0.25">
      <c r="A3213" s="3">
        <v>13212</v>
      </c>
      <c r="B3213" s="5">
        <v>45668</v>
      </c>
      <c r="C3213" s="5" t="str">
        <f t="shared" si="150"/>
        <v>Jan</v>
      </c>
      <c r="D3213" s="5" t="str">
        <f t="shared" si="151"/>
        <v>2025</v>
      </c>
      <c r="E3213" s="3" t="s">
        <v>5942</v>
      </c>
      <c r="F3213" s="3" t="s">
        <v>17</v>
      </c>
      <c r="G3213" s="3" t="s">
        <v>51</v>
      </c>
      <c r="H3213" s="3" t="s">
        <v>19</v>
      </c>
      <c r="I3213" s="3" t="s">
        <v>20</v>
      </c>
      <c r="J3213" s="3" t="s">
        <v>5943</v>
      </c>
      <c r="K3213" s="3">
        <v>1</v>
      </c>
      <c r="L3213" s="3">
        <v>62219</v>
      </c>
      <c r="M3213" s="3">
        <f t="shared" si="152"/>
        <v>62219</v>
      </c>
      <c r="N3213" s="6">
        <f>Table2[[#This Row],[revenue]]/Table2[[#This Row],[Order ID]]</f>
        <v>4.7092794429306695</v>
      </c>
      <c r="O3213" s="3" t="str" cm="1">
        <f t="array" ref="O3213">_xlfn.IFS(M3213&lt;=150000,"regular",M3213&lt;=300000,"premium",M3213&lt;=500000,"VIP")</f>
        <v>regular</v>
      </c>
    </row>
    <row r="3214" spans="1:15" x14ac:dyDescent="0.25">
      <c r="A3214" s="3">
        <v>13213</v>
      </c>
      <c r="B3214" s="5">
        <v>45749</v>
      </c>
      <c r="C3214" s="5" t="str">
        <f t="shared" si="150"/>
        <v>Apr</v>
      </c>
      <c r="D3214" s="5" t="str">
        <f t="shared" si="151"/>
        <v>2025</v>
      </c>
      <c r="E3214" s="3" t="s">
        <v>5944</v>
      </c>
      <c r="F3214" s="3" t="s">
        <v>33</v>
      </c>
      <c r="G3214" s="3" t="s">
        <v>34</v>
      </c>
      <c r="H3214" s="3" t="s">
        <v>77</v>
      </c>
      <c r="I3214" s="3" t="s">
        <v>81</v>
      </c>
      <c r="J3214" s="3" t="s">
        <v>5945</v>
      </c>
      <c r="K3214" s="3">
        <v>4</v>
      </c>
      <c r="L3214" s="3">
        <v>69923</v>
      </c>
      <c r="M3214" s="3">
        <f t="shared" si="152"/>
        <v>279692</v>
      </c>
      <c r="N3214" s="6">
        <f>Table2[[#This Row],[revenue]]/Table2[[#This Row],[Order ID]]</f>
        <v>21.167940664497085</v>
      </c>
      <c r="O3214" s="3" t="str" cm="1">
        <f t="array" ref="O3214">_xlfn.IFS(M3214&lt;=150000,"regular",M3214&lt;=300000,"premium",M3214&lt;=500000,"VIP")</f>
        <v>premium</v>
      </c>
    </row>
    <row r="3215" spans="1:15" x14ac:dyDescent="0.25">
      <c r="A3215" s="3">
        <v>13214</v>
      </c>
      <c r="B3215" s="5">
        <v>45846</v>
      </c>
      <c r="C3215" s="5" t="str">
        <f t="shared" si="150"/>
        <v>Jul</v>
      </c>
      <c r="D3215" s="5" t="str">
        <f t="shared" si="151"/>
        <v>2025</v>
      </c>
      <c r="E3215" s="3" t="s">
        <v>5946</v>
      </c>
      <c r="F3215" s="3" t="s">
        <v>23</v>
      </c>
      <c r="G3215" s="3" t="s">
        <v>29</v>
      </c>
      <c r="H3215" s="3" t="s">
        <v>39</v>
      </c>
      <c r="I3215" s="3" t="s">
        <v>40</v>
      </c>
      <c r="J3215" s="3" t="s">
        <v>5947</v>
      </c>
      <c r="K3215" s="3">
        <v>3</v>
      </c>
      <c r="L3215" s="3">
        <v>70734</v>
      </c>
      <c r="M3215" s="3">
        <f t="shared" si="152"/>
        <v>212202</v>
      </c>
      <c r="N3215" s="6">
        <f>Table2[[#This Row],[revenue]]/Table2[[#This Row],[Order ID]]</f>
        <v>16.058876948690781</v>
      </c>
      <c r="O3215" s="3" t="str" cm="1">
        <f t="array" ref="O3215">_xlfn.IFS(M3215&lt;=150000,"regular",M3215&lt;=300000,"premium",M3215&lt;=500000,"VIP")</f>
        <v>premium</v>
      </c>
    </row>
    <row r="3216" spans="1:15" x14ac:dyDescent="0.25">
      <c r="A3216" s="3">
        <v>13215</v>
      </c>
      <c r="B3216" s="5">
        <v>45513</v>
      </c>
      <c r="C3216" s="5" t="str">
        <f t="shared" si="150"/>
        <v>Aug</v>
      </c>
      <c r="D3216" s="5" t="str">
        <f t="shared" si="151"/>
        <v>2024</v>
      </c>
      <c r="E3216" s="3" t="s">
        <v>5948</v>
      </c>
      <c r="F3216" s="3" t="s">
        <v>23</v>
      </c>
      <c r="G3216" s="3" t="s">
        <v>76</v>
      </c>
      <c r="H3216" s="3" t="s">
        <v>13</v>
      </c>
      <c r="I3216" s="3" t="s">
        <v>282</v>
      </c>
      <c r="J3216" s="3" t="s">
        <v>1486</v>
      </c>
      <c r="K3216" s="3">
        <v>5</v>
      </c>
      <c r="L3216" s="3">
        <v>7682</v>
      </c>
      <c r="M3216" s="3">
        <f t="shared" si="152"/>
        <v>38410</v>
      </c>
      <c r="N3216" s="6">
        <f>Table2[[#This Row],[revenue]]/Table2[[#This Row],[Order ID]]</f>
        <v>2.9065455921301551</v>
      </c>
      <c r="O3216" s="3" t="str" cm="1">
        <f t="array" ref="O3216">_xlfn.IFS(M3216&lt;=150000,"regular",M3216&lt;=300000,"premium",M3216&lt;=500000,"VIP")</f>
        <v>regular</v>
      </c>
    </row>
    <row r="3217" spans="1:15" x14ac:dyDescent="0.25">
      <c r="A3217" s="3">
        <v>13216</v>
      </c>
      <c r="B3217" s="5">
        <v>45448</v>
      </c>
      <c r="C3217" s="5" t="str">
        <f t="shared" si="150"/>
        <v>Jun</v>
      </c>
      <c r="D3217" s="5" t="str">
        <f t="shared" si="151"/>
        <v>2024</v>
      </c>
      <c r="E3217" s="3" t="s">
        <v>5949</v>
      </c>
      <c r="F3217" s="3" t="s">
        <v>17</v>
      </c>
      <c r="G3217" s="3" t="s">
        <v>47</v>
      </c>
      <c r="H3217" s="3" t="s">
        <v>13</v>
      </c>
      <c r="I3217" s="3" t="s">
        <v>91</v>
      </c>
      <c r="J3217" s="3" t="s">
        <v>5950</v>
      </c>
      <c r="K3217" s="3">
        <v>5</v>
      </c>
      <c r="L3217" s="3">
        <v>7331</v>
      </c>
      <c r="M3217" s="3">
        <f t="shared" si="152"/>
        <v>36655</v>
      </c>
      <c r="N3217" s="6">
        <f>Table2[[#This Row],[revenue]]/Table2[[#This Row],[Order ID]]</f>
        <v>2.7735320823244551</v>
      </c>
      <c r="O3217" s="3" t="str" cm="1">
        <f t="array" ref="O3217">_xlfn.IFS(M3217&lt;=150000,"regular",M3217&lt;=300000,"premium",M3217&lt;=500000,"VIP")</f>
        <v>regular</v>
      </c>
    </row>
    <row r="3218" spans="1:15" x14ac:dyDescent="0.25">
      <c r="A3218" s="3">
        <v>13217</v>
      </c>
      <c r="B3218" s="5">
        <v>45273</v>
      </c>
      <c r="C3218" s="5" t="str">
        <f t="shared" si="150"/>
        <v>Dec</v>
      </c>
      <c r="D3218" s="5" t="str">
        <f t="shared" si="151"/>
        <v>2023</v>
      </c>
      <c r="E3218" s="3" t="s">
        <v>5951</v>
      </c>
      <c r="F3218" s="3" t="s">
        <v>33</v>
      </c>
      <c r="G3218" s="3" t="s">
        <v>34</v>
      </c>
      <c r="H3218" s="3" t="s">
        <v>25</v>
      </c>
      <c r="I3218" s="3" t="s">
        <v>58</v>
      </c>
      <c r="J3218" s="3" t="s">
        <v>5952</v>
      </c>
      <c r="K3218" s="3">
        <v>1</v>
      </c>
      <c r="L3218" s="3">
        <v>21175</v>
      </c>
      <c r="M3218" s="3">
        <f t="shared" si="152"/>
        <v>21175</v>
      </c>
      <c r="N3218" s="6">
        <f>Table2[[#This Row],[revenue]]/Table2[[#This Row],[Order ID]]</f>
        <v>1.602103351743966</v>
      </c>
      <c r="O3218" s="3" t="str" cm="1">
        <f t="array" ref="O3218">_xlfn.IFS(M3218&lt;=150000,"regular",M3218&lt;=300000,"premium",M3218&lt;=500000,"VIP")</f>
        <v>regular</v>
      </c>
    </row>
    <row r="3219" spans="1:15" x14ac:dyDescent="0.25">
      <c r="A3219" s="3">
        <v>13218</v>
      </c>
      <c r="B3219" s="5">
        <v>45731</v>
      </c>
      <c r="C3219" s="5" t="str">
        <f t="shared" si="150"/>
        <v>Mar</v>
      </c>
      <c r="D3219" s="5" t="str">
        <f t="shared" si="151"/>
        <v>2025</v>
      </c>
      <c r="E3219" s="3" t="s">
        <v>5953</v>
      </c>
      <c r="F3219" s="3" t="s">
        <v>17</v>
      </c>
      <c r="G3219" s="3" t="s">
        <v>51</v>
      </c>
      <c r="H3219" s="3" t="s">
        <v>67</v>
      </c>
      <c r="I3219" s="3" t="s">
        <v>195</v>
      </c>
      <c r="J3219" s="3" t="s">
        <v>5954</v>
      </c>
      <c r="K3219" s="3">
        <v>1</v>
      </c>
      <c r="L3219" s="3">
        <v>7828</v>
      </c>
      <c r="M3219" s="3">
        <f t="shared" si="152"/>
        <v>7828</v>
      </c>
      <c r="N3219" s="6">
        <f>Table2[[#This Row],[revenue]]/Table2[[#This Row],[Order ID]]</f>
        <v>0.59222272658495989</v>
      </c>
      <c r="O3219" s="3" t="str" cm="1">
        <f t="array" ref="O3219">_xlfn.IFS(M3219&lt;=150000,"regular",M3219&lt;=300000,"premium",M3219&lt;=500000,"VIP")</f>
        <v>regular</v>
      </c>
    </row>
    <row r="3220" spans="1:15" x14ac:dyDescent="0.25">
      <c r="A3220" s="3">
        <v>13219</v>
      </c>
      <c r="B3220" s="5">
        <v>45291</v>
      </c>
      <c r="C3220" s="5" t="str">
        <f t="shared" si="150"/>
        <v>Dec</v>
      </c>
      <c r="D3220" s="5" t="str">
        <f t="shared" si="151"/>
        <v>2023</v>
      </c>
      <c r="E3220" s="3" t="s">
        <v>5955</v>
      </c>
      <c r="F3220" s="3" t="s">
        <v>23</v>
      </c>
      <c r="G3220" s="3" t="s">
        <v>29</v>
      </c>
      <c r="H3220" s="3" t="s">
        <v>35</v>
      </c>
      <c r="I3220" s="3" t="s">
        <v>36</v>
      </c>
      <c r="J3220" s="3" t="s">
        <v>5956</v>
      </c>
      <c r="K3220" s="3">
        <v>2</v>
      </c>
      <c r="L3220" s="3">
        <v>52220</v>
      </c>
      <c r="M3220" s="3">
        <f t="shared" si="152"/>
        <v>104440</v>
      </c>
      <c r="N3220" s="6">
        <f>Table2[[#This Row],[revenue]]/Table2[[#This Row],[Order ID]]</f>
        <v>7.900748922006203</v>
      </c>
      <c r="O3220" s="3" t="str" cm="1">
        <f t="array" ref="O3220">_xlfn.IFS(M3220&lt;=150000,"regular",M3220&lt;=300000,"premium",M3220&lt;=500000,"VIP")</f>
        <v>regular</v>
      </c>
    </row>
    <row r="3221" spans="1:15" x14ac:dyDescent="0.25">
      <c r="A3221" s="3">
        <v>13220</v>
      </c>
      <c r="B3221" s="5">
        <v>45467</v>
      </c>
      <c r="C3221" s="5" t="str">
        <f t="shared" si="150"/>
        <v>Jun</v>
      </c>
      <c r="D3221" s="5" t="str">
        <f t="shared" si="151"/>
        <v>2024</v>
      </c>
      <c r="E3221" s="3" t="s">
        <v>5957</v>
      </c>
      <c r="F3221" s="3" t="s">
        <v>17</v>
      </c>
      <c r="G3221" s="3" t="s">
        <v>158</v>
      </c>
      <c r="H3221" s="3" t="s">
        <v>77</v>
      </c>
      <c r="I3221" s="3" t="s">
        <v>162</v>
      </c>
      <c r="J3221" s="3" t="s">
        <v>5958</v>
      </c>
      <c r="K3221" s="3">
        <v>4</v>
      </c>
      <c r="L3221" s="3">
        <v>20266</v>
      </c>
      <c r="M3221" s="3">
        <f t="shared" si="152"/>
        <v>81064</v>
      </c>
      <c r="N3221" s="6">
        <f>Table2[[#This Row],[revenue]]/Table2[[#This Row],[Order ID]]</f>
        <v>6.131921331316188</v>
      </c>
      <c r="O3221" s="3" t="str" cm="1">
        <f t="array" ref="O3221">_xlfn.IFS(M3221&lt;=150000,"regular",M3221&lt;=300000,"premium",M3221&lt;=500000,"VIP")</f>
        <v>regular</v>
      </c>
    </row>
    <row r="3222" spans="1:15" x14ac:dyDescent="0.25">
      <c r="A3222" s="3">
        <v>13221</v>
      </c>
      <c r="B3222" s="5">
        <v>45819</v>
      </c>
      <c r="C3222" s="5" t="str">
        <f t="shared" si="150"/>
        <v>Jun</v>
      </c>
      <c r="D3222" s="5" t="str">
        <f t="shared" si="151"/>
        <v>2025</v>
      </c>
      <c r="E3222" s="3" t="s">
        <v>5959</v>
      </c>
      <c r="F3222" s="3" t="s">
        <v>11</v>
      </c>
      <c r="G3222" s="3" t="s">
        <v>61</v>
      </c>
      <c r="H3222" s="3" t="s">
        <v>39</v>
      </c>
      <c r="I3222" s="3" t="s">
        <v>40</v>
      </c>
      <c r="J3222" s="3" t="s">
        <v>5960</v>
      </c>
      <c r="K3222" s="3">
        <v>4</v>
      </c>
      <c r="L3222" s="3">
        <v>68646</v>
      </c>
      <c r="M3222" s="3">
        <f t="shared" si="152"/>
        <v>274584</v>
      </c>
      <c r="N3222" s="6">
        <f>Table2[[#This Row],[revenue]]/Table2[[#This Row],[Order ID]]</f>
        <v>20.768776945768096</v>
      </c>
      <c r="O3222" s="3" t="str" cm="1">
        <f t="array" ref="O3222">_xlfn.IFS(M3222&lt;=150000,"regular",M3222&lt;=300000,"premium",M3222&lt;=500000,"VIP")</f>
        <v>premium</v>
      </c>
    </row>
    <row r="3223" spans="1:15" x14ac:dyDescent="0.25">
      <c r="A3223" s="3">
        <v>13222</v>
      </c>
      <c r="B3223" s="5">
        <v>45292</v>
      </c>
      <c r="C3223" s="5" t="str">
        <f t="shared" si="150"/>
        <v>Jan</v>
      </c>
      <c r="D3223" s="5" t="str">
        <f t="shared" si="151"/>
        <v>2024</v>
      </c>
      <c r="E3223" s="3" t="s">
        <v>5961</v>
      </c>
      <c r="F3223" s="3" t="s">
        <v>23</v>
      </c>
      <c r="G3223" s="3" t="s">
        <v>76</v>
      </c>
      <c r="H3223" s="3" t="s">
        <v>19</v>
      </c>
      <c r="I3223" s="3" t="s">
        <v>52</v>
      </c>
      <c r="J3223" s="3" t="s">
        <v>5962</v>
      </c>
      <c r="K3223" s="3">
        <v>1</v>
      </c>
      <c r="L3223" s="3">
        <v>25473</v>
      </c>
      <c r="M3223" s="3">
        <f t="shared" si="152"/>
        <v>25473</v>
      </c>
      <c r="N3223" s="6">
        <f>Table2[[#This Row],[revenue]]/Table2[[#This Row],[Order ID]]</f>
        <v>1.9265617909544699</v>
      </c>
      <c r="O3223" s="3" t="str" cm="1">
        <f t="array" ref="O3223">_xlfn.IFS(M3223&lt;=150000,"regular",M3223&lt;=300000,"premium",M3223&lt;=500000,"VIP")</f>
        <v>regular</v>
      </c>
    </row>
    <row r="3224" spans="1:15" x14ac:dyDescent="0.25">
      <c r="A3224" s="3">
        <v>13223</v>
      </c>
      <c r="B3224" s="5">
        <v>45361</v>
      </c>
      <c r="C3224" s="5" t="str">
        <f t="shared" si="150"/>
        <v>Mar</v>
      </c>
      <c r="D3224" s="5" t="str">
        <f t="shared" si="151"/>
        <v>2024</v>
      </c>
      <c r="E3224" s="3" t="s">
        <v>5963</v>
      </c>
      <c r="F3224" s="3" t="s">
        <v>11</v>
      </c>
      <c r="G3224" s="3" t="s">
        <v>138</v>
      </c>
      <c r="H3224" s="3" t="s">
        <v>25</v>
      </c>
      <c r="I3224" s="3" t="s">
        <v>26</v>
      </c>
      <c r="J3224" s="3" t="s">
        <v>5964</v>
      </c>
      <c r="K3224" s="3">
        <v>4</v>
      </c>
      <c r="L3224" s="3">
        <v>28239</v>
      </c>
      <c r="M3224" s="3">
        <f t="shared" si="152"/>
        <v>112956</v>
      </c>
      <c r="N3224" s="6">
        <f>Table2[[#This Row],[revenue]]/Table2[[#This Row],[Order ID]]</f>
        <v>8.5423882628752938</v>
      </c>
      <c r="O3224" s="3" t="str" cm="1">
        <f t="array" ref="O3224">_xlfn.IFS(M3224&lt;=150000,"regular",M3224&lt;=300000,"premium",M3224&lt;=500000,"VIP")</f>
        <v>regular</v>
      </c>
    </row>
    <row r="3225" spans="1:15" x14ac:dyDescent="0.25">
      <c r="A3225" s="3">
        <v>13224</v>
      </c>
      <c r="B3225" s="5">
        <v>45450</v>
      </c>
      <c r="C3225" s="5" t="str">
        <f t="shared" si="150"/>
        <v>Jun</v>
      </c>
      <c r="D3225" s="5" t="str">
        <f t="shared" si="151"/>
        <v>2024</v>
      </c>
      <c r="E3225" s="3" t="s">
        <v>5965</v>
      </c>
      <c r="F3225" s="3" t="s">
        <v>17</v>
      </c>
      <c r="G3225" s="3" t="s">
        <v>158</v>
      </c>
      <c r="H3225" s="3" t="s">
        <v>87</v>
      </c>
      <c r="I3225" s="3" t="s">
        <v>129</v>
      </c>
      <c r="J3225" s="3" t="s">
        <v>5966</v>
      </c>
      <c r="K3225" s="3">
        <v>5</v>
      </c>
      <c r="L3225" s="3">
        <v>24059</v>
      </c>
      <c r="M3225" s="3">
        <f t="shared" si="152"/>
        <v>120295</v>
      </c>
      <c r="N3225" s="6">
        <f>Table2[[#This Row],[revenue]]/Table2[[#This Row],[Order ID]]</f>
        <v>9.0967180883242591</v>
      </c>
      <c r="O3225" s="3" t="str" cm="1">
        <f t="array" ref="O3225">_xlfn.IFS(M3225&lt;=150000,"regular",M3225&lt;=300000,"premium",M3225&lt;=500000,"VIP")</f>
        <v>regular</v>
      </c>
    </row>
    <row r="3226" spans="1:15" x14ac:dyDescent="0.25">
      <c r="A3226" s="3">
        <v>13225</v>
      </c>
      <c r="B3226" s="5">
        <v>45510</v>
      </c>
      <c r="C3226" s="5" t="str">
        <f t="shared" si="150"/>
        <v>Aug</v>
      </c>
      <c r="D3226" s="5" t="str">
        <f t="shared" si="151"/>
        <v>2024</v>
      </c>
      <c r="E3226" s="3" t="s">
        <v>5967</v>
      </c>
      <c r="F3226" s="3" t="s">
        <v>17</v>
      </c>
      <c r="G3226" s="3" t="s">
        <v>158</v>
      </c>
      <c r="H3226" s="3" t="s">
        <v>19</v>
      </c>
      <c r="I3226" s="3" t="s">
        <v>20</v>
      </c>
      <c r="J3226" s="3" t="s">
        <v>5968</v>
      </c>
      <c r="K3226" s="3">
        <v>5</v>
      </c>
      <c r="L3226" s="3">
        <v>14222</v>
      </c>
      <c r="M3226" s="3">
        <f t="shared" si="152"/>
        <v>71110</v>
      </c>
      <c r="N3226" s="6">
        <f>Table2[[#This Row],[revenue]]/Table2[[#This Row],[Order ID]]</f>
        <v>5.3769376181474478</v>
      </c>
      <c r="O3226" s="3" t="str" cm="1">
        <f t="array" ref="O3226">_xlfn.IFS(M3226&lt;=150000,"regular",M3226&lt;=300000,"premium",M3226&lt;=500000,"VIP")</f>
        <v>regular</v>
      </c>
    </row>
    <row r="3227" spans="1:15" x14ac:dyDescent="0.25">
      <c r="A3227" s="3">
        <v>13226</v>
      </c>
      <c r="B3227" s="5">
        <v>45868</v>
      </c>
      <c r="C3227" s="5" t="str">
        <f t="shared" si="150"/>
        <v>Jul</v>
      </c>
      <c r="D3227" s="5" t="str">
        <f t="shared" si="151"/>
        <v>2025</v>
      </c>
      <c r="E3227" s="3" t="s">
        <v>5969</v>
      </c>
      <c r="F3227" s="3" t="s">
        <v>33</v>
      </c>
      <c r="G3227" s="3" t="s">
        <v>94</v>
      </c>
      <c r="H3227" s="3" t="s">
        <v>67</v>
      </c>
      <c r="I3227" s="3" t="s">
        <v>400</v>
      </c>
      <c r="J3227" s="3" t="s">
        <v>5970</v>
      </c>
      <c r="K3227" s="3">
        <v>5</v>
      </c>
      <c r="L3227" s="3">
        <v>40487</v>
      </c>
      <c r="M3227" s="3">
        <f t="shared" si="152"/>
        <v>202435</v>
      </c>
      <c r="N3227" s="6">
        <f>Table2[[#This Row],[revenue]]/Table2[[#This Row],[Order ID]]</f>
        <v>15.305836987751398</v>
      </c>
      <c r="O3227" s="3" t="str" cm="1">
        <f t="array" ref="O3227">_xlfn.IFS(M3227&lt;=150000,"regular",M3227&lt;=300000,"premium",M3227&lt;=500000,"VIP")</f>
        <v>premium</v>
      </c>
    </row>
    <row r="3228" spans="1:15" x14ac:dyDescent="0.25">
      <c r="A3228" s="3">
        <v>13227</v>
      </c>
      <c r="B3228" s="5">
        <v>45395</v>
      </c>
      <c r="C3228" s="5" t="str">
        <f t="shared" si="150"/>
        <v>Apr</v>
      </c>
      <c r="D3228" s="5" t="str">
        <f t="shared" si="151"/>
        <v>2024</v>
      </c>
      <c r="E3228" s="3" t="s">
        <v>5971</v>
      </c>
      <c r="F3228" s="3" t="s">
        <v>23</v>
      </c>
      <c r="G3228" s="3" t="s">
        <v>76</v>
      </c>
      <c r="H3228" s="3" t="s">
        <v>87</v>
      </c>
      <c r="I3228" s="3" t="s">
        <v>205</v>
      </c>
      <c r="J3228" s="3" t="s">
        <v>655</v>
      </c>
      <c r="K3228" s="3">
        <v>4</v>
      </c>
      <c r="L3228" s="3">
        <v>77291</v>
      </c>
      <c r="M3228" s="3">
        <f t="shared" si="152"/>
        <v>309164</v>
      </c>
      <c r="N3228" s="6">
        <f>Table2[[#This Row],[revenue]]/Table2[[#This Row],[Order ID]]</f>
        <v>23.373705299765632</v>
      </c>
      <c r="O3228" s="3" t="str" cm="1">
        <f t="array" ref="O3228">_xlfn.IFS(M3228&lt;=150000,"regular",M3228&lt;=300000,"premium",M3228&lt;=500000,"VIP")</f>
        <v>VIP</v>
      </c>
    </row>
    <row r="3229" spans="1:15" x14ac:dyDescent="0.25">
      <c r="A3229" s="3">
        <v>13228</v>
      </c>
      <c r="B3229" s="5">
        <v>45552</v>
      </c>
      <c r="C3229" s="5" t="str">
        <f t="shared" si="150"/>
        <v>Sep</v>
      </c>
      <c r="D3229" s="5" t="str">
        <f t="shared" si="151"/>
        <v>2024</v>
      </c>
      <c r="E3229" s="3" t="s">
        <v>5972</v>
      </c>
      <c r="F3229" s="3" t="s">
        <v>11</v>
      </c>
      <c r="G3229" s="3" t="s">
        <v>61</v>
      </c>
      <c r="H3229" s="3" t="s">
        <v>19</v>
      </c>
      <c r="I3229" s="3" t="s">
        <v>124</v>
      </c>
      <c r="J3229" s="3" t="s">
        <v>5973</v>
      </c>
      <c r="K3229" s="3">
        <v>2</v>
      </c>
      <c r="L3229" s="3">
        <v>38807</v>
      </c>
      <c r="M3229" s="3">
        <f t="shared" si="152"/>
        <v>77614</v>
      </c>
      <c r="N3229" s="6">
        <f>Table2[[#This Row],[revenue]]/Table2[[#This Row],[Order ID]]</f>
        <v>5.8674024795887512</v>
      </c>
      <c r="O3229" s="3" t="str" cm="1">
        <f t="array" ref="O3229">_xlfn.IFS(M3229&lt;=150000,"regular",M3229&lt;=300000,"premium",M3229&lt;=500000,"VIP")</f>
        <v>regular</v>
      </c>
    </row>
    <row r="3230" spans="1:15" x14ac:dyDescent="0.25">
      <c r="A3230" s="3">
        <v>13229</v>
      </c>
      <c r="B3230" s="5">
        <v>45277</v>
      </c>
      <c r="C3230" s="5" t="str">
        <f t="shared" si="150"/>
        <v>Dec</v>
      </c>
      <c r="D3230" s="5" t="str">
        <f t="shared" si="151"/>
        <v>2023</v>
      </c>
      <c r="E3230" s="3" t="s">
        <v>5974</v>
      </c>
      <c r="F3230" s="3" t="s">
        <v>11</v>
      </c>
      <c r="G3230" s="3" t="s">
        <v>165</v>
      </c>
      <c r="H3230" s="3" t="s">
        <v>77</v>
      </c>
      <c r="I3230" s="3" t="s">
        <v>287</v>
      </c>
      <c r="J3230" s="3" t="s">
        <v>5975</v>
      </c>
      <c r="K3230" s="3">
        <v>5</v>
      </c>
      <c r="L3230" s="3">
        <v>42322</v>
      </c>
      <c r="M3230" s="3">
        <f t="shared" si="152"/>
        <v>211610</v>
      </c>
      <c r="N3230" s="6">
        <f>Table2[[#This Row],[revenue]]/Table2[[#This Row],[Order ID]]</f>
        <v>15.99591805881019</v>
      </c>
      <c r="O3230" s="3" t="str" cm="1">
        <f t="array" ref="O3230">_xlfn.IFS(M3230&lt;=150000,"regular",M3230&lt;=300000,"premium",M3230&lt;=500000,"VIP")</f>
        <v>premium</v>
      </c>
    </row>
    <row r="3231" spans="1:15" x14ac:dyDescent="0.25">
      <c r="A3231" s="3">
        <v>13230</v>
      </c>
      <c r="B3231" s="5">
        <v>45495</v>
      </c>
      <c r="C3231" s="5" t="str">
        <f t="shared" si="150"/>
        <v>Jul</v>
      </c>
      <c r="D3231" s="5" t="str">
        <f t="shared" si="151"/>
        <v>2024</v>
      </c>
      <c r="E3231" s="3" t="s">
        <v>5976</v>
      </c>
      <c r="F3231" s="3" t="s">
        <v>17</v>
      </c>
      <c r="G3231" s="3" t="s">
        <v>158</v>
      </c>
      <c r="H3231" s="3" t="s">
        <v>87</v>
      </c>
      <c r="I3231" s="3" t="s">
        <v>129</v>
      </c>
      <c r="J3231" s="3" t="s">
        <v>5875</v>
      </c>
      <c r="K3231" s="3">
        <v>2</v>
      </c>
      <c r="L3231" s="3">
        <v>75015</v>
      </c>
      <c r="M3231" s="3">
        <f t="shared" si="152"/>
        <v>150030</v>
      </c>
      <c r="N3231" s="6">
        <f>Table2[[#This Row],[revenue]]/Table2[[#This Row],[Order ID]]</f>
        <v>11.34013605442177</v>
      </c>
      <c r="O3231" s="3" t="str" cm="1">
        <f t="array" ref="O3231">_xlfn.IFS(M3231&lt;=150000,"regular",M3231&lt;=300000,"premium",M3231&lt;=500000,"VIP")</f>
        <v>premium</v>
      </c>
    </row>
    <row r="3232" spans="1:15" x14ac:dyDescent="0.25">
      <c r="A3232" s="3">
        <v>13231</v>
      </c>
      <c r="B3232" s="5">
        <v>45241</v>
      </c>
      <c r="C3232" s="5" t="str">
        <f t="shared" si="150"/>
        <v>Nov</v>
      </c>
      <c r="D3232" s="5" t="str">
        <f t="shared" si="151"/>
        <v>2023</v>
      </c>
      <c r="E3232" s="3" t="s">
        <v>5977</v>
      </c>
      <c r="F3232" s="3" t="s">
        <v>11</v>
      </c>
      <c r="G3232" s="3" t="s">
        <v>165</v>
      </c>
      <c r="H3232" s="3" t="s">
        <v>35</v>
      </c>
      <c r="I3232" s="3" t="s">
        <v>179</v>
      </c>
      <c r="J3232" s="3" t="s">
        <v>5978</v>
      </c>
      <c r="K3232" s="3">
        <v>3</v>
      </c>
      <c r="L3232" s="3">
        <v>8170</v>
      </c>
      <c r="M3232" s="3">
        <f t="shared" si="152"/>
        <v>24510</v>
      </c>
      <c r="N3232" s="6">
        <f>Table2[[#This Row],[revenue]]/Table2[[#This Row],[Order ID]]</f>
        <v>1.8524676895170433</v>
      </c>
      <c r="O3232" s="3" t="str" cm="1">
        <f t="array" ref="O3232">_xlfn.IFS(M3232&lt;=150000,"regular",M3232&lt;=300000,"premium",M3232&lt;=500000,"VIP")</f>
        <v>regular</v>
      </c>
    </row>
    <row r="3233" spans="1:15" x14ac:dyDescent="0.25">
      <c r="A3233" s="3">
        <v>13232</v>
      </c>
      <c r="B3233" s="5">
        <v>45477</v>
      </c>
      <c r="C3233" s="5" t="str">
        <f t="shared" si="150"/>
        <v>Jul</v>
      </c>
      <c r="D3233" s="5" t="str">
        <f t="shared" si="151"/>
        <v>2024</v>
      </c>
      <c r="E3233" s="3" t="s">
        <v>5979</v>
      </c>
      <c r="F3233" s="3" t="s">
        <v>17</v>
      </c>
      <c r="G3233" s="3" t="s">
        <v>51</v>
      </c>
      <c r="H3233" s="3" t="s">
        <v>13</v>
      </c>
      <c r="I3233" s="3" t="s">
        <v>14</v>
      </c>
      <c r="J3233" s="3" t="s">
        <v>5980</v>
      </c>
      <c r="K3233" s="3">
        <v>5</v>
      </c>
      <c r="L3233" s="3">
        <v>4523</v>
      </c>
      <c r="M3233" s="3">
        <f t="shared" si="152"/>
        <v>22615</v>
      </c>
      <c r="N3233" s="6">
        <f>Table2[[#This Row],[revenue]]/Table2[[#This Row],[Order ID]]</f>
        <v>1.709114268440145</v>
      </c>
      <c r="O3233" s="3" t="str" cm="1">
        <f t="array" ref="O3233">_xlfn.IFS(M3233&lt;=150000,"regular",M3233&lt;=300000,"premium",M3233&lt;=500000,"VIP")</f>
        <v>regular</v>
      </c>
    </row>
    <row r="3234" spans="1:15" x14ac:dyDescent="0.25">
      <c r="A3234" s="3">
        <v>13233</v>
      </c>
      <c r="B3234" s="5">
        <v>45592</v>
      </c>
      <c r="C3234" s="5" t="str">
        <f t="shared" si="150"/>
        <v>Oct</v>
      </c>
      <c r="D3234" s="5" t="str">
        <f t="shared" si="151"/>
        <v>2024</v>
      </c>
      <c r="E3234" s="3" t="s">
        <v>5981</v>
      </c>
      <c r="F3234" s="3" t="s">
        <v>17</v>
      </c>
      <c r="G3234" s="3" t="s">
        <v>18</v>
      </c>
      <c r="H3234" s="3" t="s">
        <v>62</v>
      </c>
      <c r="I3234" s="3" t="s">
        <v>508</v>
      </c>
      <c r="J3234" s="3" t="s">
        <v>5982</v>
      </c>
      <c r="K3234" s="3">
        <v>1</v>
      </c>
      <c r="L3234" s="3">
        <v>48236</v>
      </c>
      <c r="M3234" s="3">
        <f t="shared" si="152"/>
        <v>48236</v>
      </c>
      <c r="N3234" s="6">
        <f>Table2[[#This Row],[revenue]]/Table2[[#This Row],[Order ID]]</f>
        <v>3.6451296002418196</v>
      </c>
      <c r="O3234" s="3" t="str" cm="1">
        <f t="array" ref="O3234">_xlfn.IFS(M3234&lt;=150000,"regular",M3234&lt;=300000,"premium",M3234&lt;=500000,"VIP")</f>
        <v>regular</v>
      </c>
    </row>
    <row r="3235" spans="1:15" x14ac:dyDescent="0.25">
      <c r="A3235" s="3">
        <v>13234</v>
      </c>
      <c r="B3235" s="5">
        <v>45683</v>
      </c>
      <c r="C3235" s="5" t="str">
        <f t="shared" si="150"/>
        <v>Jan</v>
      </c>
      <c r="D3235" s="5" t="str">
        <f t="shared" si="151"/>
        <v>2025</v>
      </c>
      <c r="E3235" s="3" t="s">
        <v>5983</v>
      </c>
      <c r="F3235" s="3" t="s">
        <v>33</v>
      </c>
      <c r="G3235" s="3" t="s">
        <v>55</v>
      </c>
      <c r="H3235" s="3" t="s">
        <v>35</v>
      </c>
      <c r="I3235" s="3" t="s">
        <v>71</v>
      </c>
      <c r="J3235" s="3" t="s">
        <v>4776</v>
      </c>
      <c r="K3235" s="3">
        <v>1</v>
      </c>
      <c r="L3235" s="3">
        <v>14394</v>
      </c>
      <c r="M3235" s="3">
        <f t="shared" si="152"/>
        <v>14394</v>
      </c>
      <c r="N3235" s="6">
        <f>Table2[[#This Row],[revenue]]/Table2[[#This Row],[Order ID]]</f>
        <v>1.0876530149614629</v>
      </c>
      <c r="O3235" s="3" t="str" cm="1">
        <f t="array" ref="O3235">_xlfn.IFS(M3235&lt;=150000,"regular",M3235&lt;=300000,"premium",M3235&lt;=500000,"VIP")</f>
        <v>regular</v>
      </c>
    </row>
    <row r="3236" spans="1:15" x14ac:dyDescent="0.25">
      <c r="A3236" s="3">
        <v>13235</v>
      </c>
      <c r="B3236" s="5">
        <v>45351</v>
      </c>
      <c r="C3236" s="5" t="str">
        <f t="shared" si="150"/>
        <v>Feb</v>
      </c>
      <c r="D3236" s="5" t="str">
        <f t="shared" si="151"/>
        <v>2024</v>
      </c>
      <c r="E3236" s="3" t="s">
        <v>5984</v>
      </c>
      <c r="F3236" s="3" t="s">
        <v>23</v>
      </c>
      <c r="G3236" s="3" t="s">
        <v>29</v>
      </c>
      <c r="H3236" s="3" t="s">
        <v>39</v>
      </c>
      <c r="I3236" s="3" t="s">
        <v>192</v>
      </c>
      <c r="J3236" s="3" t="s">
        <v>2727</v>
      </c>
      <c r="K3236" s="3">
        <v>4</v>
      </c>
      <c r="L3236" s="3">
        <v>1166</v>
      </c>
      <c r="M3236" s="3">
        <f t="shared" si="152"/>
        <v>4664</v>
      </c>
      <c r="N3236" s="6">
        <f>Table2[[#This Row],[revenue]]/Table2[[#This Row],[Order ID]]</f>
        <v>0.35239894219871554</v>
      </c>
      <c r="O3236" s="3" t="str" cm="1">
        <f t="array" ref="O3236">_xlfn.IFS(M3236&lt;=150000,"regular",M3236&lt;=300000,"premium",M3236&lt;=500000,"VIP")</f>
        <v>regular</v>
      </c>
    </row>
    <row r="3237" spans="1:15" x14ac:dyDescent="0.25">
      <c r="A3237" s="3">
        <v>13236</v>
      </c>
      <c r="B3237" s="5">
        <v>45807</v>
      </c>
      <c r="C3237" s="5" t="str">
        <f t="shared" si="150"/>
        <v>May</v>
      </c>
      <c r="D3237" s="5" t="str">
        <f t="shared" si="151"/>
        <v>2025</v>
      </c>
      <c r="E3237" s="3" t="s">
        <v>5985</v>
      </c>
      <c r="F3237" s="3" t="s">
        <v>17</v>
      </c>
      <c r="G3237" s="3" t="s">
        <v>18</v>
      </c>
      <c r="H3237" s="3" t="s">
        <v>120</v>
      </c>
      <c r="I3237" s="3" t="s">
        <v>121</v>
      </c>
      <c r="J3237" s="3" t="s">
        <v>4603</v>
      </c>
      <c r="K3237" s="3">
        <v>2</v>
      </c>
      <c r="L3237" s="3">
        <v>4981</v>
      </c>
      <c r="M3237" s="3">
        <f t="shared" si="152"/>
        <v>9962</v>
      </c>
      <c r="N3237" s="6">
        <f>Table2[[#This Row],[revenue]]/Table2[[#This Row],[Order ID]]</f>
        <v>0.75264430341492894</v>
      </c>
      <c r="O3237" s="3" t="str" cm="1">
        <f t="array" ref="O3237">_xlfn.IFS(M3237&lt;=150000,"regular",M3237&lt;=300000,"premium",M3237&lt;=500000,"VIP")</f>
        <v>regular</v>
      </c>
    </row>
    <row r="3238" spans="1:15" x14ac:dyDescent="0.25">
      <c r="A3238" s="3">
        <v>13237</v>
      </c>
      <c r="B3238" s="5">
        <v>45404</v>
      </c>
      <c r="C3238" s="5" t="str">
        <f t="shared" si="150"/>
        <v>Apr</v>
      </c>
      <c r="D3238" s="5" t="str">
        <f t="shared" si="151"/>
        <v>2024</v>
      </c>
      <c r="E3238" s="3" t="s">
        <v>5986</v>
      </c>
      <c r="F3238" s="3" t="s">
        <v>23</v>
      </c>
      <c r="G3238" s="3" t="s">
        <v>29</v>
      </c>
      <c r="H3238" s="3" t="s">
        <v>13</v>
      </c>
      <c r="I3238" s="3" t="s">
        <v>48</v>
      </c>
      <c r="J3238" s="3" t="s">
        <v>5987</v>
      </c>
      <c r="K3238" s="3">
        <v>5</v>
      </c>
      <c r="L3238" s="3">
        <v>399</v>
      </c>
      <c r="M3238" s="3">
        <f t="shared" si="152"/>
        <v>1995</v>
      </c>
      <c r="N3238" s="6">
        <f>Table2[[#This Row],[revenue]]/Table2[[#This Row],[Order ID]]</f>
        <v>0.15071390798519302</v>
      </c>
      <c r="O3238" s="3" t="str" cm="1">
        <f t="array" ref="O3238">_xlfn.IFS(M3238&lt;=150000,"regular",M3238&lt;=300000,"premium",M3238&lt;=500000,"VIP")</f>
        <v>regular</v>
      </c>
    </row>
    <row r="3239" spans="1:15" x14ac:dyDescent="0.25">
      <c r="A3239" s="3">
        <v>13238</v>
      </c>
      <c r="B3239" s="5">
        <v>45439</v>
      </c>
      <c r="C3239" s="5" t="str">
        <f t="shared" si="150"/>
        <v>May</v>
      </c>
      <c r="D3239" s="5" t="str">
        <f t="shared" si="151"/>
        <v>2024</v>
      </c>
      <c r="E3239" s="3" t="s">
        <v>5988</v>
      </c>
      <c r="F3239" s="3" t="s">
        <v>23</v>
      </c>
      <c r="G3239" s="3" t="s">
        <v>105</v>
      </c>
      <c r="H3239" s="3" t="s">
        <v>25</v>
      </c>
      <c r="I3239" s="3" t="s">
        <v>95</v>
      </c>
      <c r="J3239" s="3" t="s">
        <v>5989</v>
      </c>
      <c r="K3239" s="3">
        <v>3</v>
      </c>
      <c r="L3239" s="3">
        <v>13033</v>
      </c>
      <c r="M3239" s="3">
        <f t="shared" si="152"/>
        <v>39099</v>
      </c>
      <c r="N3239" s="6">
        <f>Table2[[#This Row],[revenue]]/Table2[[#This Row],[Order ID]]</f>
        <v>2.9535428312433902</v>
      </c>
      <c r="O3239" s="3" t="str" cm="1">
        <f t="array" ref="O3239">_xlfn.IFS(M3239&lt;=150000,"regular",M3239&lt;=300000,"premium",M3239&lt;=500000,"VIP")</f>
        <v>regular</v>
      </c>
    </row>
    <row r="3240" spans="1:15" x14ac:dyDescent="0.25">
      <c r="A3240" s="3">
        <v>13239</v>
      </c>
      <c r="B3240" s="5">
        <v>45585</v>
      </c>
      <c r="C3240" s="5" t="str">
        <f t="shared" si="150"/>
        <v>Oct</v>
      </c>
      <c r="D3240" s="5" t="str">
        <f t="shared" si="151"/>
        <v>2024</v>
      </c>
      <c r="E3240" s="3" t="s">
        <v>5990</v>
      </c>
      <c r="F3240" s="3" t="s">
        <v>33</v>
      </c>
      <c r="G3240" s="3" t="s">
        <v>101</v>
      </c>
      <c r="H3240" s="3" t="s">
        <v>19</v>
      </c>
      <c r="I3240" s="3" t="s">
        <v>124</v>
      </c>
      <c r="J3240" s="3" t="s">
        <v>5991</v>
      </c>
      <c r="K3240" s="3">
        <v>1</v>
      </c>
      <c r="L3240" s="3">
        <v>18197</v>
      </c>
      <c r="M3240" s="3">
        <f t="shared" si="152"/>
        <v>18197</v>
      </c>
      <c r="N3240" s="6">
        <f>Table2[[#This Row],[revenue]]/Table2[[#This Row],[Order ID]]</f>
        <v>1.3744995845607675</v>
      </c>
      <c r="O3240" s="3" t="str" cm="1">
        <f t="array" ref="O3240">_xlfn.IFS(M3240&lt;=150000,"regular",M3240&lt;=300000,"premium",M3240&lt;=500000,"VIP")</f>
        <v>regular</v>
      </c>
    </row>
    <row r="3241" spans="1:15" x14ac:dyDescent="0.25">
      <c r="A3241" s="3">
        <v>13240</v>
      </c>
      <c r="B3241" s="5">
        <v>45452</v>
      </c>
      <c r="C3241" s="5" t="str">
        <f t="shared" si="150"/>
        <v>Jun</v>
      </c>
      <c r="D3241" s="5" t="str">
        <f t="shared" si="151"/>
        <v>2024</v>
      </c>
      <c r="E3241" s="3" t="s">
        <v>5992</v>
      </c>
      <c r="F3241" s="3" t="s">
        <v>23</v>
      </c>
      <c r="G3241" s="3" t="s">
        <v>105</v>
      </c>
      <c r="H3241" s="3" t="s">
        <v>62</v>
      </c>
      <c r="I3241" s="3" t="s">
        <v>508</v>
      </c>
      <c r="J3241" s="3" t="s">
        <v>5993</v>
      </c>
      <c r="K3241" s="3">
        <v>3</v>
      </c>
      <c r="L3241" s="3">
        <v>13588</v>
      </c>
      <c r="M3241" s="3">
        <f t="shared" si="152"/>
        <v>40764</v>
      </c>
      <c r="N3241" s="6">
        <f>Table2[[#This Row],[revenue]]/Table2[[#This Row],[Order ID]]</f>
        <v>3.0788519637462235</v>
      </c>
      <c r="O3241" s="3" t="str" cm="1">
        <f t="array" ref="O3241">_xlfn.IFS(M3241&lt;=150000,"regular",M3241&lt;=300000,"premium",M3241&lt;=500000,"VIP")</f>
        <v>regular</v>
      </c>
    </row>
    <row r="3242" spans="1:15" x14ac:dyDescent="0.25">
      <c r="A3242" s="3">
        <v>13241</v>
      </c>
      <c r="B3242" s="5">
        <v>45854</v>
      </c>
      <c r="C3242" s="5" t="str">
        <f t="shared" si="150"/>
        <v>Jul</v>
      </c>
      <c r="D3242" s="5" t="str">
        <f t="shared" si="151"/>
        <v>2025</v>
      </c>
      <c r="E3242" s="3" t="s">
        <v>5994</v>
      </c>
      <c r="F3242" s="3" t="s">
        <v>23</v>
      </c>
      <c r="G3242" s="3" t="s">
        <v>135</v>
      </c>
      <c r="H3242" s="3" t="s">
        <v>35</v>
      </c>
      <c r="I3242" s="3" t="s">
        <v>44</v>
      </c>
      <c r="J3242" s="3" t="s">
        <v>5995</v>
      </c>
      <c r="K3242" s="3">
        <v>5</v>
      </c>
      <c r="L3242" s="3">
        <v>57719</v>
      </c>
      <c r="M3242" s="3">
        <f t="shared" si="152"/>
        <v>288595</v>
      </c>
      <c r="N3242" s="6">
        <f>Table2[[#This Row],[revenue]]/Table2[[#This Row],[Order ID]]</f>
        <v>21.795559247790951</v>
      </c>
      <c r="O3242" s="3" t="str" cm="1">
        <f t="array" ref="O3242">_xlfn.IFS(M3242&lt;=150000,"regular",M3242&lt;=300000,"premium",M3242&lt;=500000,"VIP")</f>
        <v>premium</v>
      </c>
    </row>
    <row r="3243" spans="1:15" x14ac:dyDescent="0.25">
      <c r="A3243" s="3">
        <v>13242</v>
      </c>
      <c r="B3243" s="5">
        <v>45736</v>
      </c>
      <c r="C3243" s="5" t="str">
        <f t="shared" si="150"/>
        <v>Mar</v>
      </c>
      <c r="D3243" s="5" t="str">
        <f t="shared" si="151"/>
        <v>2025</v>
      </c>
      <c r="E3243" s="3" t="s">
        <v>5996</v>
      </c>
      <c r="F3243" s="3" t="s">
        <v>11</v>
      </c>
      <c r="G3243" s="3" t="s">
        <v>138</v>
      </c>
      <c r="H3243" s="3" t="s">
        <v>39</v>
      </c>
      <c r="I3243" s="3" t="s">
        <v>192</v>
      </c>
      <c r="J3243" s="3" t="s">
        <v>5997</v>
      </c>
      <c r="K3243" s="3">
        <v>5</v>
      </c>
      <c r="L3243" s="3">
        <v>10806</v>
      </c>
      <c r="M3243" s="3">
        <f t="shared" si="152"/>
        <v>54030</v>
      </c>
      <c r="N3243" s="6">
        <f>Table2[[#This Row],[revenue]]/Table2[[#This Row],[Order ID]]</f>
        <v>4.0801993656547353</v>
      </c>
      <c r="O3243" s="3" t="str" cm="1">
        <f t="array" ref="O3243">_xlfn.IFS(M3243&lt;=150000,"regular",M3243&lt;=300000,"premium",M3243&lt;=500000,"VIP")</f>
        <v>regular</v>
      </c>
    </row>
    <row r="3244" spans="1:15" x14ac:dyDescent="0.25">
      <c r="A3244" s="3">
        <v>13243</v>
      </c>
      <c r="B3244" s="5">
        <v>45673</v>
      </c>
      <c r="C3244" s="5" t="str">
        <f t="shared" si="150"/>
        <v>Jan</v>
      </c>
      <c r="D3244" s="5" t="str">
        <f t="shared" si="151"/>
        <v>2025</v>
      </c>
      <c r="E3244" s="3" t="s">
        <v>5998</v>
      </c>
      <c r="F3244" s="3" t="s">
        <v>17</v>
      </c>
      <c r="G3244" s="3" t="s">
        <v>18</v>
      </c>
      <c r="H3244" s="3" t="s">
        <v>35</v>
      </c>
      <c r="I3244" s="3" t="s">
        <v>437</v>
      </c>
      <c r="J3244" s="3" t="s">
        <v>1597</v>
      </c>
      <c r="K3244" s="3">
        <v>2</v>
      </c>
      <c r="L3244" s="3">
        <v>48008</v>
      </c>
      <c r="M3244" s="3">
        <f t="shared" si="152"/>
        <v>96016</v>
      </c>
      <c r="N3244" s="6">
        <f>Table2[[#This Row],[revenue]]/Table2[[#This Row],[Order ID]]</f>
        <v>7.2503209242618745</v>
      </c>
      <c r="O3244" s="3" t="str" cm="1">
        <f t="array" ref="O3244">_xlfn.IFS(M3244&lt;=150000,"regular",M3244&lt;=300000,"premium",M3244&lt;=500000,"VIP")</f>
        <v>regular</v>
      </c>
    </row>
    <row r="3245" spans="1:15" x14ac:dyDescent="0.25">
      <c r="A3245" s="3">
        <v>13244</v>
      </c>
      <c r="B3245" s="5">
        <v>45247</v>
      </c>
      <c r="C3245" s="5" t="str">
        <f t="shared" si="150"/>
        <v>Nov</v>
      </c>
      <c r="D3245" s="5" t="str">
        <f t="shared" si="151"/>
        <v>2023</v>
      </c>
      <c r="E3245" s="3" t="s">
        <v>5999</v>
      </c>
      <c r="F3245" s="3" t="s">
        <v>11</v>
      </c>
      <c r="G3245" s="3" t="s">
        <v>138</v>
      </c>
      <c r="H3245" s="3" t="s">
        <v>13</v>
      </c>
      <c r="I3245" s="3" t="s">
        <v>91</v>
      </c>
      <c r="J3245" s="3" t="s">
        <v>6000</v>
      </c>
      <c r="K3245" s="3">
        <v>2</v>
      </c>
      <c r="L3245" s="3">
        <v>64998</v>
      </c>
      <c r="M3245" s="3">
        <f t="shared" si="152"/>
        <v>129996</v>
      </c>
      <c r="N3245" s="6">
        <f>Table2[[#This Row],[revenue]]/Table2[[#This Row],[Order ID]]</f>
        <v>9.8154636061612806</v>
      </c>
      <c r="O3245" s="3" t="str" cm="1">
        <f t="array" ref="O3245">_xlfn.IFS(M3245&lt;=150000,"regular",M3245&lt;=300000,"premium",M3245&lt;=500000,"VIP")</f>
        <v>regular</v>
      </c>
    </row>
    <row r="3246" spans="1:15" x14ac:dyDescent="0.25">
      <c r="A3246" s="3">
        <v>13245</v>
      </c>
      <c r="B3246" s="5">
        <v>45903</v>
      </c>
      <c r="C3246" s="5" t="str">
        <f t="shared" si="150"/>
        <v>Sep</v>
      </c>
      <c r="D3246" s="5" t="str">
        <f t="shared" si="151"/>
        <v>2025</v>
      </c>
      <c r="E3246" s="3" t="s">
        <v>6001</v>
      </c>
      <c r="F3246" s="3" t="s">
        <v>17</v>
      </c>
      <c r="G3246" s="3" t="s">
        <v>47</v>
      </c>
      <c r="H3246" s="3" t="s">
        <v>87</v>
      </c>
      <c r="I3246" s="3" t="s">
        <v>174</v>
      </c>
      <c r="J3246" s="3" t="s">
        <v>2350</v>
      </c>
      <c r="K3246" s="3">
        <v>3</v>
      </c>
      <c r="L3246" s="3">
        <v>21046</v>
      </c>
      <c r="M3246" s="3">
        <f t="shared" si="152"/>
        <v>63138</v>
      </c>
      <c r="N3246" s="6">
        <f>Table2[[#This Row],[revenue]]/Table2[[#This Row],[Order ID]]</f>
        <v>4.7669309173272936</v>
      </c>
      <c r="O3246" s="3" t="str" cm="1">
        <f t="array" ref="O3246">_xlfn.IFS(M3246&lt;=150000,"regular",M3246&lt;=300000,"premium",M3246&lt;=500000,"VIP")</f>
        <v>regular</v>
      </c>
    </row>
    <row r="3247" spans="1:15" x14ac:dyDescent="0.25">
      <c r="A3247" s="3">
        <v>13246</v>
      </c>
      <c r="B3247" s="5">
        <v>45701</v>
      </c>
      <c r="C3247" s="5" t="str">
        <f t="shared" si="150"/>
        <v>Feb</v>
      </c>
      <c r="D3247" s="5" t="str">
        <f t="shared" si="151"/>
        <v>2025</v>
      </c>
      <c r="E3247" s="3" t="s">
        <v>6002</v>
      </c>
      <c r="F3247" s="3" t="s">
        <v>17</v>
      </c>
      <c r="G3247" s="3" t="s">
        <v>66</v>
      </c>
      <c r="H3247" s="3" t="s">
        <v>120</v>
      </c>
      <c r="I3247" s="3" t="s">
        <v>155</v>
      </c>
      <c r="J3247" s="3" t="s">
        <v>6003</v>
      </c>
      <c r="K3247" s="3">
        <v>4</v>
      </c>
      <c r="L3247" s="3">
        <v>24991</v>
      </c>
      <c r="M3247" s="3">
        <f t="shared" si="152"/>
        <v>99964</v>
      </c>
      <c r="N3247" s="6">
        <f>Table2[[#This Row],[revenue]]/Table2[[#This Row],[Order ID]]</f>
        <v>7.5467310886305299</v>
      </c>
      <c r="O3247" s="3" t="str" cm="1">
        <f t="array" ref="O3247">_xlfn.IFS(M3247&lt;=150000,"regular",M3247&lt;=300000,"premium",M3247&lt;=500000,"VIP")</f>
        <v>regular</v>
      </c>
    </row>
    <row r="3248" spans="1:15" x14ac:dyDescent="0.25">
      <c r="A3248" s="3">
        <v>13247</v>
      </c>
      <c r="B3248" s="5">
        <v>45875</v>
      </c>
      <c r="C3248" s="5" t="str">
        <f t="shared" si="150"/>
        <v>Aug</v>
      </c>
      <c r="D3248" s="5" t="str">
        <f t="shared" si="151"/>
        <v>2025</v>
      </c>
      <c r="E3248" s="3" t="s">
        <v>6004</v>
      </c>
      <c r="F3248" s="3" t="s">
        <v>11</v>
      </c>
      <c r="G3248" s="3" t="s">
        <v>61</v>
      </c>
      <c r="H3248" s="3" t="s">
        <v>62</v>
      </c>
      <c r="I3248" s="3" t="s">
        <v>63</v>
      </c>
      <c r="J3248" s="3" t="s">
        <v>6005</v>
      </c>
      <c r="K3248" s="3">
        <v>2</v>
      </c>
      <c r="L3248" s="3">
        <v>65399</v>
      </c>
      <c r="M3248" s="3">
        <f t="shared" si="152"/>
        <v>130798</v>
      </c>
      <c r="N3248" s="6">
        <f>Table2[[#This Row],[revenue]]/Table2[[#This Row],[Order ID]]</f>
        <v>9.8737827432626251</v>
      </c>
      <c r="O3248" s="3" t="str" cm="1">
        <f t="array" ref="O3248">_xlfn.IFS(M3248&lt;=150000,"regular",M3248&lt;=300000,"premium",M3248&lt;=500000,"VIP")</f>
        <v>regular</v>
      </c>
    </row>
    <row r="3249" spans="1:15" x14ac:dyDescent="0.25">
      <c r="A3249" s="3">
        <v>13248</v>
      </c>
      <c r="B3249" s="5">
        <v>45605</v>
      </c>
      <c r="C3249" s="5" t="str">
        <f t="shared" si="150"/>
        <v>Nov</v>
      </c>
      <c r="D3249" s="5" t="str">
        <f t="shared" si="151"/>
        <v>2024</v>
      </c>
      <c r="E3249" s="3" t="s">
        <v>6006</v>
      </c>
      <c r="F3249" s="3" t="s">
        <v>33</v>
      </c>
      <c r="G3249" s="3" t="s">
        <v>55</v>
      </c>
      <c r="H3249" s="3" t="s">
        <v>87</v>
      </c>
      <c r="I3249" s="3" t="s">
        <v>88</v>
      </c>
      <c r="J3249" s="3" t="s">
        <v>6007</v>
      </c>
      <c r="K3249" s="3">
        <v>1</v>
      </c>
      <c r="L3249" s="3">
        <v>43064</v>
      </c>
      <c r="M3249" s="3">
        <f t="shared" si="152"/>
        <v>43064</v>
      </c>
      <c r="N3249" s="6">
        <f>Table2[[#This Row],[revenue]]/Table2[[#This Row],[Order ID]]</f>
        <v>3.2506038647342996</v>
      </c>
      <c r="O3249" s="3" t="str" cm="1">
        <f t="array" ref="O3249">_xlfn.IFS(M3249&lt;=150000,"regular",M3249&lt;=300000,"premium",M3249&lt;=500000,"VIP")</f>
        <v>regular</v>
      </c>
    </row>
    <row r="3250" spans="1:15" x14ac:dyDescent="0.25">
      <c r="A3250" s="3">
        <v>13249</v>
      </c>
      <c r="B3250" s="5">
        <v>45794</v>
      </c>
      <c r="C3250" s="5" t="str">
        <f t="shared" si="150"/>
        <v>May</v>
      </c>
      <c r="D3250" s="5" t="str">
        <f t="shared" si="151"/>
        <v>2025</v>
      </c>
      <c r="E3250" s="3" t="s">
        <v>6008</v>
      </c>
      <c r="F3250" s="3" t="s">
        <v>33</v>
      </c>
      <c r="G3250" s="3" t="s">
        <v>55</v>
      </c>
      <c r="H3250" s="3" t="s">
        <v>35</v>
      </c>
      <c r="I3250" s="3" t="s">
        <v>437</v>
      </c>
      <c r="J3250" s="3" t="s">
        <v>923</v>
      </c>
      <c r="K3250" s="3">
        <v>5</v>
      </c>
      <c r="L3250" s="3">
        <v>609</v>
      </c>
      <c r="M3250" s="3">
        <f t="shared" si="152"/>
        <v>3045</v>
      </c>
      <c r="N3250" s="6">
        <f>Table2[[#This Row],[revenue]]/Table2[[#This Row],[Order ID]]</f>
        <v>0.22982866631443882</v>
      </c>
      <c r="O3250" s="3" t="str" cm="1">
        <f t="array" ref="O3250">_xlfn.IFS(M3250&lt;=150000,"regular",M3250&lt;=300000,"premium",M3250&lt;=500000,"VIP")</f>
        <v>regular</v>
      </c>
    </row>
    <row r="3251" spans="1:15" x14ac:dyDescent="0.25">
      <c r="A3251" s="3">
        <v>13250</v>
      </c>
      <c r="B3251" s="5">
        <v>45392</v>
      </c>
      <c r="C3251" s="5" t="str">
        <f t="shared" si="150"/>
        <v>Apr</v>
      </c>
      <c r="D3251" s="5" t="str">
        <f t="shared" si="151"/>
        <v>2024</v>
      </c>
      <c r="E3251" s="3" t="s">
        <v>6009</v>
      </c>
      <c r="F3251" s="3" t="s">
        <v>33</v>
      </c>
      <c r="G3251" s="3" t="s">
        <v>94</v>
      </c>
      <c r="H3251" s="3" t="s">
        <v>25</v>
      </c>
      <c r="I3251" s="3" t="s">
        <v>58</v>
      </c>
      <c r="J3251" s="3" t="s">
        <v>6010</v>
      </c>
      <c r="K3251" s="3">
        <v>2</v>
      </c>
      <c r="L3251" s="3">
        <v>13233</v>
      </c>
      <c r="M3251" s="3">
        <f t="shared" si="152"/>
        <v>26466</v>
      </c>
      <c r="N3251" s="6">
        <f>Table2[[#This Row],[revenue]]/Table2[[#This Row],[Order ID]]</f>
        <v>1.997433962264151</v>
      </c>
      <c r="O3251" s="3" t="str" cm="1">
        <f t="array" ref="O3251">_xlfn.IFS(M3251&lt;=150000,"regular",M3251&lt;=300000,"premium",M3251&lt;=500000,"VIP")</f>
        <v>regular</v>
      </c>
    </row>
    <row r="3252" spans="1:15" x14ac:dyDescent="0.25">
      <c r="A3252" s="3">
        <v>13251</v>
      </c>
      <c r="B3252" s="5">
        <v>45444</v>
      </c>
      <c r="C3252" s="5" t="str">
        <f t="shared" si="150"/>
        <v>Jun</v>
      </c>
      <c r="D3252" s="5" t="str">
        <f t="shared" si="151"/>
        <v>2024</v>
      </c>
      <c r="E3252" s="3" t="s">
        <v>6011</v>
      </c>
      <c r="F3252" s="3" t="s">
        <v>33</v>
      </c>
      <c r="G3252" s="3" t="s">
        <v>55</v>
      </c>
      <c r="H3252" s="3" t="s">
        <v>13</v>
      </c>
      <c r="I3252" s="3" t="s">
        <v>102</v>
      </c>
      <c r="J3252" s="3" t="s">
        <v>5877</v>
      </c>
      <c r="K3252" s="3">
        <v>2</v>
      </c>
      <c r="L3252" s="3">
        <v>15476</v>
      </c>
      <c r="M3252" s="3">
        <f t="shared" si="152"/>
        <v>30952</v>
      </c>
      <c r="N3252" s="6">
        <f>Table2[[#This Row],[revenue]]/Table2[[#This Row],[Order ID]]</f>
        <v>2.3358237114180063</v>
      </c>
      <c r="O3252" s="3" t="str" cm="1">
        <f t="array" ref="O3252">_xlfn.IFS(M3252&lt;=150000,"regular",M3252&lt;=300000,"premium",M3252&lt;=500000,"VIP")</f>
        <v>regular</v>
      </c>
    </row>
    <row r="3253" spans="1:15" x14ac:dyDescent="0.25">
      <c r="A3253" s="3">
        <v>13252</v>
      </c>
      <c r="B3253" s="5">
        <v>45701</v>
      </c>
      <c r="C3253" s="5" t="str">
        <f t="shared" si="150"/>
        <v>Feb</v>
      </c>
      <c r="D3253" s="5" t="str">
        <f t="shared" si="151"/>
        <v>2025</v>
      </c>
      <c r="E3253" s="3" t="s">
        <v>6012</v>
      </c>
      <c r="F3253" s="3" t="s">
        <v>11</v>
      </c>
      <c r="G3253" s="3" t="s">
        <v>84</v>
      </c>
      <c r="H3253" s="3" t="s">
        <v>87</v>
      </c>
      <c r="I3253" s="3" t="s">
        <v>174</v>
      </c>
      <c r="J3253" s="3" t="s">
        <v>1877</v>
      </c>
      <c r="K3253" s="3">
        <v>2</v>
      </c>
      <c r="L3253" s="3">
        <v>46797</v>
      </c>
      <c r="M3253" s="3">
        <f t="shared" si="152"/>
        <v>93594</v>
      </c>
      <c r="N3253" s="6">
        <f>Table2[[#This Row],[revenue]]/Table2[[#This Row],[Order ID]]</f>
        <v>7.0626320555387867</v>
      </c>
      <c r="O3253" s="3" t="str" cm="1">
        <f t="array" ref="O3253">_xlfn.IFS(M3253&lt;=150000,"regular",M3253&lt;=300000,"premium",M3253&lt;=500000,"VIP")</f>
        <v>regular</v>
      </c>
    </row>
    <row r="3254" spans="1:15" x14ac:dyDescent="0.25">
      <c r="A3254" s="3">
        <v>13253</v>
      </c>
      <c r="B3254" s="5">
        <v>45221</v>
      </c>
      <c r="C3254" s="5" t="str">
        <f t="shared" si="150"/>
        <v>Oct</v>
      </c>
      <c r="D3254" s="5" t="str">
        <f t="shared" si="151"/>
        <v>2023</v>
      </c>
      <c r="E3254" s="3" t="s">
        <v>6013</v>
      </c>
      <c r="F3254" s="3" t="s">
        <v>17</v>
      </c>
      <c r="G3254" s="3" t="s">
        <v>66</v>
      </c>
      <c r="H3254" s="3" t="s">
        <v>62</v>
      </c>
      <c r="I3254" s="3" t="s">
        <v>508</v>
      </c>
      <c r="J3254" s="3" t="s">
        <v>6014</v>
      </c>
      <c r="K3254" s="3">
        <v>5</v>
      </c>
      <c r="L3254" s="3">
        <v>7875</v>
      </c>
      <c r="M3254" s="3">
        <f t="shared" si="152"/>
        <v>39375</v>
      </c>
      <c r="N3254" s="6">
        <f>Table2[[#This Row],[revenue]]/Table2[[#This Row],[Order ID]]</f>
        <v>2.9710254282049346</v>
      </c>
      <c r="O3254" s="3" t="str" cm="1">
        <f t="array" ref="O3254">_xlfn.IFS(M3254&lt;=150000,"regular",M3254&lt;=300000,"premium",M3254&lt;=500000,"VIP")</f>
        <v>regular</v>
      </c>
    </row>
    <row r="3255" spans="1:15" x14ac:dyDescent="0.25">
      <c r="A3255" s="3">
        <v>13254</v>
      </c>
      <c r="B3255" s="5">
        <v>45498</v>
      </c>
      <c r="C3255" s="5" t="str">
        <f t="shared" si="150"/>
        <v>Jul</v>
      </c>
      <c r="D3255" s="5" t="str">
        <f t="shared" si="151"/>
        <v>2024</v>
      </c>
      <c r="E3255" s="3" t="s">
        <v>6015</v>
      </c>
      <c r="F3255" s="3" t="s">
        <v>11</v>
      </c>
      <c r="G3255" s="3" t="s">
        <v>61</v>
      </c>
      <c r="H3255" s="3" t="s">
        <v>39</v>
      </c>
      <c r="I3255" s="3" t="s">
        <v>132</v>
      </c>
      <c r="J3255" s="3" t="s">
        <v>5762</v>
      </c>
      <c r="K3255" s="3">
        <v>1</v>
      </c>
      <c r="L3255" s="3">
        <v>32825</v>
      </c>
      <c r="M3255" s="3">
        <f t="shared" si="152"/>
        <v>32825</v>
      </c>
      <c r="N3255" s="6">
        <f>Table2[[#This Row],[revenue]]/Table2[[#This Row],[Order ID]]</f>
        <v>2.4766108344650672</v>
      </c>
      <c r="O3255" s="3" t="str" cm="1">
        <f t="array" ref="O3255">_xlfn.IFS(M3255&lt;=150000,"regular",M3255&lt;=300000,"premium",M3255&lt;=500000,"VIP")</f>
        <v>regular</v>
      </c>
    </row>
    <row r="3256" spans="1:15" x14ac:dyDescent="0.25">
      <c r="A3256" s="3">
        <v>13255</v>
      </c>
      <c r="B3256" s="5">
        <v>45569</v>
      </c>
      <c r="C3256" s="5" t="str">
        <f t="shared" si="150"/>
        <v>Oct</v>
      </c>
      <c r="D3256" s="5" t="str">
        <f t="shared" si="151"/>
        <v>2024</v>
      </c>
      <c r="E3256" s="3" t="s">
        <v>6016</v>
      </c>
      <c r="F3256" s="3" t="s">
        <v>33</v>
      </c>
      <c r="G3256" s="3" t="s">
        <v>34</v>
      </c>
      <c r="H3256" s="3" t="s">
        <v>25</v>
      </c>
      <c r="I3256" s="3" t="s">
        <v>95</v>
      </c>
      <c r="J3256" s="3" t="s">
        <v>6017</v>
      </c>
      <c r="K3256" s="3">
        <v>5</v>
      </c>
      <c r="L3256" s="3">
        <v>51880</v>
      </c>
      <c r="M3256" s="3">
        <f t="shared" si="152"/>
        <v>259400</v>
      </c>
      <c r="N3256" s="6">
        <f>Table2[[#This Row],[revenue]]/Table2[[#This Row],[Order ID]]</f>
        <v>19.569973594869861</v>
      </c>
      <c r="O3256" s="3" t="str" cm="1">
        <f t="array" ref="O3256">_xlfn.IFS(M3256&lt;=150000,"regular",M3256&lt;=300000,"premium",M3256&lt;=500000,"VIP")</f>
        <v>premium</v>
      </c>
    </row>
    <row r="3257" spans="1:15" x14ac:dyDescent="0.25">
      <c r="A3257" s="3">
        <v>13256</v>
      </c>
      <c r="B3257" s="5">
        <v>45585</v>
      </c>
      <c r="C3257" s="5" t="str">
        <f t="shared" si="150"/>
        <v>Oct</v>
      </c>
      <c r="D3257" s="5" t="str">
        <f t="shared" si="151"/>
        <v>2024</v>
      </c>
      <c r="E3257" s="3" t="s">
        <v>6018</v>
      </c>
      <c r="F3257" s="3" t="s">
        <v>11</v>
      </c>
      <c r="G3257" s="3" t="s">
        <v>138</v>
      </c>
      <c r="H3257" s="3" t="s">
        <v>19</v>
      </c>
      <c r="I3257" s="3" t="s">
        <v>30</v>
      </c>
      <c r="J3257" s="3" t="s">
        <v>6019</v>
      </c>
      <c r="K3257" s="3">
        <v>1</v>
      </c>
      <c r="L3257" s="3">
        <v>69578</v>
      </c>
      <c r="M3257" s="3">
        <f t="shared" si="152"/>
        <v>69578</v>
      </c>
      <c r="N3257" s="6">
        <f>Table2[[#This Row],[revenue]]/Table2[[#This Row],[Order ID]]</f>
        <v>5.2487929993964997</v>
      </c>
      <c r="O3257" s="3" t="str" cm="1">
        <f t="array" ref="O3257">_xlfn.IFS(M3257&lt;=150000,"regular",M3257&lt;=300000,"premium",M3257&lt;=500000,"VIP")</f>
        <v>regular</v>
      </c>
    </row>
    <row r="3258" spans="1:15" x14ac:dyDescent="0.25">
      <c r="A3258" s="3">
        <v>13257</v>
      </c>
      <c r="B3258" s="5">
        <v>45642</v>
      </c>
      <c r="C3258" s="5" t="str">
        <f t="shared" si="150"/>
        <v>Dec</v>
      </c>
      <c r="D3258" s="5" t="str">
        <f t="shared" si="151"/>
        <v>2024</v>
      </c>
      <c r="E3258" s="3" t="s">
        <v>6020</v>
      </c>
      <c r="F3258" s="3" t="s">
        <v>11</v>
      </c>
      <c r="G3258" s="3" t="s">
        <v>84</v>
      </c>
      <c r="H3258" s="3" t="s">
        <v>62</v>
      </c>
      <c r="I3258" s="3" t="s">
        <v>106</v>
      </c>
      <c r="J3258" s="3" t="s">
        <v>5138</v>
      </c>
      <c r="K3258" s="3">
        <v>2</v>
      </c>
      <c r="L3258" s="3">
        <v>45358</v>
      </c>
      <c r="M3258" s="3">
        <f t="shared" si="152"/>
        <v>90716</v>
      </c>
      <c r="N3258" s="6">
        <f>Table2[[#This Row],[revenue]]/Table2[[#This Row],[Order ID]]</f>
        <v>6.8428754620200651</v>
      </c>
      <c r="O3258" s="3" t="str" cm="1">
        <f t="array" ref="O3258">_xlfn.IFS(M3258&lt;=150000,"regular",M3258&lt;=300000,"premium",M3258&lt;=500000,"VIP")</f>
        <v>regular</v>
      </c>
    </row>
    <row r="3259" spans="1:15" x14ac:dyDescent="0.25">
      <c r="A3259" s="3">
        <v>13258</v>
      </c>
      <c r="B3259" s="5">
        <v>45385</v>
      </c>
      <c r="C3259" s="5" t="str">
        <f t="shared" si="150"/>
        <v>Apr</v>
      </c>
      <c r="D3259" s="5" t="str">
        <f t="shared" si="151"/>
        <v>2024</v>
      </c>
      <c r="E3259" s="3" t="s">
        <v>6021</v>
      </c>
      <c r="F3259" s="3" t="s">
        <v>11</v>
      </c>
      <c r="G3259" s="3" t="s">
        <v>138</v>
      </c>
      <c r="H3259" s="3" t="s">
        <v>120</v>
      </c>
      <c r="I3259" s="3" t="s">
        <v>159</v>
      </c>
      <c r="J3259" s="3" t="s">
        <v>3599</v>
      </c>
      <c r="K3259" s="3">
        <v>3</v>
      </c>
      <c r="L3259" s="3">
        <v>65969</v>
      </c>
      <c r="M3259" s="3">
        <f t="shared" si="152"/>
        <v>197907</v>
      </c>
      <c r="N3259" s="6">
        <f>Table2[[#This Row],[revenue]]/Table2[[#This Row],[Order ID]]</f>
        <v>14.927364610046764</v>
      </c>
      <c r="O3259" s="3" t="str" cm="1">
        <f t="array" ref="O3259">_xlfn.IFS(M3259&lt;=150000,"regular",M3259&lt;=300000,"premium",M3259&lt;=500000,"VIP")</f>
        <v>premium</v>
      </c>
    </row>
    <row r="3260" spans="1:15" x14ac:dyDescent="0.25">
      <c r="A3260" s="3">
        <v>13259</v>
      </c>
      <c r="B3260" s="5">
        <v>45233</v>
      </c>
      <c r="C3260" s="5" t="str">
        <f t="shared" si="150"/>
        <v>Nov</v>
      </c>
      <c r="D3260" s="5" t="str">
        <f t="shared" si="151"/>
        <v>2023</v>
      </c>
      <c r="E3260" s="3" t="s">
        <v>4219</v>
      </c>
      <c r="F3260" s="3" t="s">
        <v>11</v>
      </c>
      <c r="G3260" s="3" t="s">
        <v>61</v>
      </c>
      <c r="H3260" s="3" t="s">
        <v>120</v>
      </c>
      <c r="I3260" s="3" t="s">
        <v>159</v>
      </c>
      <c r="J3260" s="3" t="s">
        <v>6022</v>
      </c>
      <c r="K3260" s="3">
        <v>5</v>
      </c>
      <c r="L3260" s="3">
        <v>27369</v>
      </c>
      <c r="M3260" s="3">
        <f t="shared" si="152"/>
        <v>136845</v>
      </c>
      <c r="N3260" s="6">
        <f>Table2[[#This Row],[revenue]]/Table2[[#This Row],[Order ID]]</f>
        <v>10.320914096085678</v>
      </c>
      <c r="O3260" s="3" t="str" cm="1">
        <f t="array" ref="O3260">_xlfn.IFS(M3260&lt;=150000,"regular",M3260&lt;=300000,"premium",M3260&lt;=500000,"VIP")</f>
        <v>regular</v>
      </c>
    </row>
    <row r="3261" spans="1:15" x14ac:dyDescent="0.25">
      <c r="A3261" s="3">
        <v>13260</v>
      </c>
      <c r="B3261" s="5">
        <v>45824</v>
      </c>
      <c r="C3261" s="5" t="str">
        <f t="shared" si="150"/>
        <v>Jun</v>
      </c>
      <c r="D3261" s="5" t="str">
        <f t="shared" si="151"/>
        <v>2025</v>
      </c>
      <c r="E3261" s="3" t="s">
        <v>6023</v>
      </c>
      <c r="F3261" s="3" t="s">
        <v>33</v>
      </c>
      <c r="G3261" s="3" t="s">
        <v>43</v>
      </c>
      <c r="H3261" s="3" t="s">
        <v>13</v>
      </c>
      <c r="I3261" s="3" t="s">
        <v>102</v>
      </c>
      <c r="J3261" s="3" t="s">
        <v>6024</v>
      </c>
      <c r="K3261" s="3">
        <v>4</v>
      </c>
      <c r="L3261" s="3">
        <v>54332</v>
      </c>
      <c r="M3261" s="3">
        <f t="shared" si="152"/>
        <v>217328</v>
      </c>
      <c r="N3261" s="6">
        <f>Table2[[#This Row],[revenue]]/Table2[[#This Row],[Order ID]]</f>
        <v>16.389743589743588</v>
      </c>
      <c r="O3261" s="3" t="str" cm="1">
        <f t="array" ref="O3261">_xlfn.IFS(M3261&lt;=150000,"regular",M3261&lt;=300000,"premium",M3261&lt;=500000,"VIP")</f>
        <v>premium</v>
      </c>
    </row>
    <row r="3262" spans="1:15" x14ac:dyDescent="0.25">
      <c r="A3262" s="3">
        <v>13261</v>
      </c>
      <c r="B3262" s="5">
        <v>45348</v>
      </c>
      <c r="C3262" s="5" t="str">
        <f t="shared" si="150"/>
        <v>Feb</v>
      </c>
      <c r="D3262" s="5" t="str">
        <f t="shared" si="151"/>
        <v>2024</v>
      </c>
      <c r="E3262" s="3" t="s">
        <v>6025</v>
      </c>
      <c r="F3262" s="3" t="s">
        <v>33</v>
      </c>
      <c r="G3262" s="3" t="s">
        <v>34</v>
      </c>
      <c r="H3262" s="3" t="s">
        <v>87</v>
      </c>
      <c r="I3262" s="3" t="s">
        <v>129</v>
      </c>
      <c r="J3262" s="3" t="s">
        <v>4085</v>
      </c>
      <c r="K3262" s="3">
        <v>2</v>
      </c>
      <c r="L3262" s="3">
        <v>43960</v>
      </c>
      <c r="M3262" s="3">
        <f t="shared" si="152"/>
        <v>87920</v>
      </c>
      <c r="N3262" s="6">
        <f>Table2[[#This Row],[revenue]]/Table2[[#This Row],[Order ID]]</f>
        <v>6.6299675740894353</v>
      </c>
      <c r="O3262" s="3" t="str" cm="1">
        <f t="array" ref="O3262">_xlfn.IFS(M3262&lt;=150000,"regular",M3262&lt;=300000,"premium",M3262&lt;=500000,"VIP")</f>
        <v>regular</v>
      </c>
    </row>
    <row r="3263" spans="1:15" x14ac:dyDescent="0.25">
      <c r="A3263" s="3">
        <v>13262</v>
      </c>
      <c r="B3263" s="5">
        <v>45792</v>
      </c>
      <c r="C3263" s="5" t="str">
        <f t="shared" si="150"/>
        <v>May</v>
      </c>
      <c r="D3263" s="5" t="str">
        <f t="shared" si="151"/>
        <v>2025</v>
      </c>
      <c r="E3263" s="3" t="s">
        <v>6026</v>
      </c>
      <c r="F3263" s="3" t="s">
        <v>11</v>
      </c>
      <c r="G3263" s="3" t="s">
        <v>84</v>
      </c>
      <c r="H3263" s="3" t="s">
        <v>25</v>
      </c>
      <c r="I3263" s="3" t="s">
        <v>58</v>
      </c>
      <c r="J3263" s="3" t="s">
        <v>6027</v>
      </c>
      <c r="K3263" s="3">
        <v>2</v>
      </c>
      <c r="L3263" s="3">
        <v>30008</v>
      </c>
      <c r="M3263" s="3">
        <f t="shared" si="152"/>
        <v>60016</v>
      </c>
      <c r="N3263" s="6">
        <f>Table2[[#This Row],[revenue]]/Table2[[#This Row],[Order ID]]</f>
        <v>4.5254109485748755</v>
      </c>
      <c r="O3263" s="3" t="str" cm="1">
        <f t="array" ref="O3263">_xlfn.IFS(M3263&lt;=150000,"regular",M3263&lt;=300000,"premium",M3263&lt;=500000,"VIP")</f>
        <v>regular</v>
      </c>
    </row>
    <row r="3264" spans="1:15" x14ac:dyDescent="0.25">
      <c r="A3264" s="3">
        <v>13263</v>
      </c>
      <c r="B3264" s="5">
        <v>45293</v>
      </c>
      <c r="C3264" s="5" t="str">
        <f t="shared" si="150"/>
        <v>Jan</v>
      </c>
      <c r="D3264" s="5" t="str">
        <f t="shared" si="151"/>
        <v>2024</v>
      </c>
      <c r="E3264" s="3" t="s">
        <v>6028</v>
      </c>
      <c r="F3264" s="3" t="s">
        <v>11</v>
      </c>
      <c r="G3264" s="3" t="s">
        <v>61</v>
      </c>
      <c r="H3264" s="3" t="s">
        <v>35</v>
      </c>
      <c r="I3264" s="3" t="s">
        <v>44</v>
      </c>
      <c r="J3264" s="3" t="s">
        <v>6029</v>
      </c>
      <c r="K3264" s="3">
        <v>4</v>
      </c>
      <c r="L3264" s="3">
        <v>52668</v>
      </c>
      <c r="M3264" s="3">
        <f t="shared" si="152"/>
        <v>210672</v>
      </c>
      <c r="N3264" s="6">
        <f>Table2[[#This Row],[revenue]]/Table2[[#This Row],[Order ID]]</f>
        <v>15.884189097489255</v>
      </c>
      <c r="O3264" s="3" t="str" cm="1">
        <f t="array" ref="O3264">_xlfn.IFS(M3264&lt;=150000,"regular",M3264&lt;=300000,"premium",M3264&lt;=500000,"VIP")</f>
        <v>premium</v>
      </c>
    </row>
    <row r="3265" spans="1:15" x14ac:dyDescent="0.25">
      <c r="A3265" s="3">
        <v>13264</v>
      </c>
      <c r="B3265" s="5">
        <v>45235</v>
      </c>
      <c r="C3265" s="5" t="str">
        <f t="shared" si="150"/>
        <v>Nov</v>
      </c>
      <c r="D3265" s="5" t="str">
        <f t="shared" si="151"/>
        <v>2023</v>
      </c>
      <c r="E3265" s="3" t="s">
        <v>6030</v>
      </c>
      <c r="F3265" s="3" t="s">
        <v>11</v>
      </c>
      <c r="G3265" s="3" t="s">
        <v>12</v>
      </c>
      <c r="H3265" s="3" t="s">
        <v>25</v>
      </c>
      <c r="I3265" s="3" t="s">
        <v>26</v>
      </c>
      <c r="J3265" s="3" t="s">
        <v>6031</v>
      </c>
      <c r="K3265" s="3">
        <v>3</v>
      </c>
      <c r="L3265" s="3">
        <v>52002</v>
      </c>
      <c r="M3265" s="3">
        <f t="shared" si="152"/>
        <v>156006</v>
      </c>
      <c r="N3265" s="6">
        <f>Table2[[#This Row],[revenue]]/Table2[[#This Row],[Order ID]]</f>
        <v>11.761610373944512</v>
      </c>
      <c r="O3265" s="3" t="str" cm="1">
        <f t="array" ref="O3265">_xlfn.IFS(M3265&lt;=150000,"regular",M3265&lt;=300000,"premium",M3265&lt;=500000,"VIP")</f>
        <v>premium</v>
      </c>
    </row>
    <row r="3266" spans="1:15" x14ac:dyDescent="0.25">
      <c r="A3266" s="3">
        <v>13265</v>
      </c>
      <c r="B3266" s="5">
        <v>45388</v>
      </c>
      <c r="C3266" s="5" t="str">
        <f t="shared" si="150"/>
        <v>Apr</v>
      </c>
      <c r="D3266" s="5" t="str">
        <f t="shared" si="151"/>
        <v>2024</v>
      </c>
      <c r="E3266" s="3" t="s">
        <v>6032</v>
      </c>
      <c r="F3266" s="3" t="s">
        <v>11</v>
      </c>
      <c r="G3266" s="3" t="s">
        <v>165</v>
      </c>
      <c r="H3266" s="3" t="s">
        <v>67</v>
      </c>
      <c r="I3266" s="3" t="s">
        <v>68</v>
      </c>
      <c r="J3266" s="3" t="s">
        <v>6033</v>
      </c>
      <c r="K3266" s="3">
        <v>2</v>
      </c>
      <c r="L3266" s="3">
        <v>5497</v>
      </c>
      <c r="M3266" s="3">
        <f t="shared" si="152"/>
        <v>10994</v>
      </c>
      <c r="N3266" s="6">
        <f>Table2[[#This Row],[revenue]]/Table2[[#This Row],[Order ID]]</f>
        <v>0.8287975876366378</v>
      </c>
      <c r="O3266" s="3" t="str" cm="1">
        <f t="array" ref="O3266">_xlfn.IFS(M3266&lt;=150000,"regular",M3266&lt;=300000,"premium",M3266&lt;=500000,"VIP")</f>
        <v>regular</v>
      </c>
    </row>
    <row r="3267" spans="1:15" x14ac:dyDescent="0.25">
      <c r="A3267" s="3">
        <v>13266</v>
      </c>
      <c r="B3267" s="5">
        <v>45533</v>
      </c>
      <c r="C3267" s="5" t="str">
        <f t="shared" ref="C3267:C3330" si="153">TEXT(B3267,"mmm")</f>
        <v>Aug</v>
      </c>
      <c r="D3267" s="5" t="str">
        <f t="shared" ref="D3267:D3330" si="154">TEXT(B3267,"yyyy")</f>
        <v>2024</v>
      </c>
      <c r="E3267" s="3" t="s">
        <v>6034</v>
      </c>
      <c r="F3267" s="3" t="s">
        <v>33</v>
      </c>
      <c r="G3267" s="3" t="s">
        <v>101</v>
      </c>
      <c r="H3267" s="3" t="s">
        <v>67</v>
      </c>
      <c r="I3267" s="3" t="s">
        <v>298</v>
      </c>
      <c r="J3267" s="3" t="s">
        <v>6035</v>
      </c>
      <c r="K3267" s="3">
        <v>3</v>
      </c>
      <c r="L3267" s="3">
        <v>61035</v>
      </c>
      <c r="M3267" s="3">
        <f t="shared" ref="M3267:M3330" si="155">K3267*L3267</f>
        <v>183105</v>
      </c>
      <c r="N3267" s="6">
        <f>Table2[[#This Row],[revenue]]/Table2[[#This Row],[Order ID]]</f>
        <v>13.802578018995929</v>
      </c>
      <c r="O3267" s="3" t="str" cm="1">
        <f t="array" ref="O3267">_xlfn.IFS(M3267&lt;=150000,"regular",M3267&lt;=300000,"premium",M3267&lt;=500000,"VIP")</f>
        <v>premium</v>
      </c>
    </row>
    <row r="3268" spans="1:15" x14ac:dyDescent="0.25">
      <c r="A3268" s="3">
        <v>13267</v>
      </c>
      <c r="B3268" s="5">
        <v>45412</v>
      </c>
      <c r="C3268" s="5" t="str">
        <f t="shared" si="153"/>
        <v>Apr</v>
      </c>
      <c r="D3268" s="5" t="str">
        <f t="shared" si="154"/>
        <v>2024</v>
      </c>
      <c r="E3268" s="3" t="s">
        <v>6036</v>
      </c>
      <c r="F3268" s="3" t="s">
        <v>11</v>
      </c>
      <c r="G3268" s="3" t="s">
        <v>165</v>
      </c>
      <c r="H3268" s="3" t="s">
        <v>87</v>
      </c>
      <c r="I3268" s="3" t="s">
        <v>147</v>
      </c>
      <c r="J3268" s="3" t="s">
        <v>4434</v>
      </c>
      <c r="K3268" s="3">
        <v>5</v>
      </c>
      <c r="L3268" s="3">
        <v>49453</v>
      </c>
      <c r="M3268" s="3">
        <f t="shared" si="155"/>
        <v>247265</v>
      </c>
      <c r="N3268" s="6">
        <f>Table2[[#This Row],[revenue]]/Table2[[#This Row],[Order ID]]</f>
        <v>18.637597045300371</v>
      </c>
      <c r="O3268" s="3" t="str" cm="1">
        <f t="array" ref="O3268">_xlfn.IFS(M3268&lt;=150000,"regular",M3268&lt;=300000,"premium",M3268&lt;=500000,"VIP")</f>
        <v>premium</v>
      </c>
    </row>
    <row r="3269" spans="1:15" x14ac:dyDescent="0.25">
      <c r="A3269" s="3">
        <v>13268</v>
      </c>
      <c r="B3269" s="5">
        <v>45810</v>
      </c>
      <c r="C3269" s="5" t="str">
        <f t="shared" si="153"/>
        <v>Jun</v>
      </c>
      <c r="D3269" s="5" t="str">
        <f t="shared" si="154"/>
        <v>2025</v>
      </c>
      <c r="E3269" s="3" t="s">
        <v>6037</v>
      </c>
      <c r="F3269" s="3" t="s">
        <v>33</v>
      </c>
      <c r="G3269" s="3" t="s">
        <v>34</v>
      </c>
      <c r="H3269" s="3" t="s">
        <v>77</v>
      </c>
      <c r="I3269" s="3" t="s">
        <v>162</v>
      </c>
      <c r="J3269" s="3" t="s">
        <v>6038</v>
      </c>
      <c r="K3269" s="3">
        <v>4</v>
      </c>
      <c r="L3269" s="3">
        <v>33648</v>
      </c>
      <c r="M3269" s="3">
        <f t="shared" si="155"/>
        <v>134592</v>
      </c>
      <c r="N3269" s="6">
        <f>Table2[[#This Row],[revenue]]/Table2[[#This Row],[Order ID]]</f>
        <v>10.14410611998794</v>
      </c>
      <c r="O3269" s="3" t="str" cm="1">
        <f t="array" ref="O3269">_xlfn.IFS(M3269&lt;=150000,"regular",M3269&lt;=300000,"premium",M3269&lt;=500000,"VIP")</f>
        <v>regular</v>
      </c>
    </row>
    <row r="3270" spans="1:15" x14ac:dyDescent="0.25">
      <c r="A3270" s="3">
        <v>13269</v>
      </c>
      <c r="B3270" s="5">
        <v>45759</v>
      </c>
      <c r="C3270" s="5" t="str">
        <f t="shared" si="153"/>
        <v>Apr</v>
      </c>
      <c r="D3270" s="5" t="str">
        <f t="shared" si="154"/>
        <v>2025</v>
      </c>
      <c r="E3270" s="3" t="s">
        <v>6039</v>
      </c>
      <c r="F3270" s="3" t="s">
        <v>11</v>
      </c>
      <c r="G3270" s="3" t="s">
        <v>84</v>
      </c>
      <c r="H3270" s="3" t="s">
        <v>67</v>
      </c>
      <c r="I3270" s="3" t="s">
        <v>298</v>
      </c>
      <c r="J3270" s="3" t="s">
        <v>6040</v>
      </c>
      <c r="K3270" s="3">
        <v>2</v>
      </c>
      <c r="L3270" s="3">
        <v>49183</v>
      </c>
      <c r="M3270" s="3">
        <f t="shared" si="155"/>
        <v>98366</v>
      </c>
      <c r="N3270" s="6">
        <f>Table2[[#This Row],[revenue]]/Table2[[#This Row],[Order ID]]</f>
        <v>7.4132187806164742</v>
      </c>
      <c r="O3270" s="3" t="str" cm="1">
        <f t="array" ref="O3270">_xlfn.IFS(M3270&lt;=150000,"regular",M3270&lt;=300000,"premium",M3270&lt;=500000,"VIP")</f>
        <v>regular</v>
      </c>
    </row>
    <row r="3271" spans="1:15" x14ac:dyDescent="0.25">
      <c r="A3271" s="3">
        <v>13270</v>
      </c>
      <c r="B3271" s="5">
        <v>45297</v>
      </c>
      <c r="C3271" s="5" t="str">
        <f t="shared" si="153"/>
        <v>Jan</v>
      </c>
      <c r="D3271" s="5" t="str">
        <f t="shared" si="154"/>
        <v>2024</v>
      </c>
      <c r="E3271" s="3" t="s">
        <v>6041</v>
      </c>
      <c r="F3271" s="3" t="s">
        <v>11</v>
      </c>
      <c r="G3271" s="3" t="s">
        <v>12</v>
      </c>
      <c r="H3271" s="3" t="s">
        <v>13</v>
      </c>
      <c r="I3271" s="3" t="s">
        <v>102</v>
      </c>
      <c r="J3271" s="3" t="s">
        <v>6042</v>
      </c>
      <c r="K3271" s="3">
        <v>4</v>
      </c>
      <c r="L3271" s="3">
        <v>3541</v>
      </c>
      <c r="M3271" s="3">
        <f t="shared" si="155"/>
        <v>14164</v>
      </c>
      <c r="N3271" s="6">
        <f>Table2[[#This Row],[revenue]]/Table2[[#This Row],[Order ID]]</f>
        <v>1.067370007535795</v>
      </c>
      <c r="O3271" s="3" t="str" cm="1">
        <f t="array" ref="O3271">_xlfn.IFS(M3271&lt;=150000,"regular",M3271&lt;=300000,"premium",M3271&lt;=500000,"VIP")</f>
        <v>regular</v>
      </c>
    </row>
    <row r="3272" spans="1:15" x14ac:dyDescent="0.25">
      <c r="A3272" s="3">
        <v>13271</v>
      </c>
      <c r="B3272" s="5">
        <v>45211</v>
      </c>
      <c r="C3272" s="5" t="str">
        <f t="shared" si="153"/>
        <v>Oct</v>
      </c>
      <c r="D3272" s="5" t="str">
        <f t="shared" si="154"/>
        <v>2023</v>
      </c>
      <c r="E3272" s="3" t="s">
        <v>6043</v>
      </c>
      <c r="F3272" s="3" t="s">
        <v>23</v>
      </c>
      <c r="G3272" s="3" t="s">
        <v>29</v>
      </c>
      <c r="H3272" s="3" t="s">
        <v>19</v>
      </c>
      <c r="I3272" s="3" t="s">
        <v>30</v>
      </c>
      <c r="J3272" s="3" t="s">
        <v>6044</v>
      </c>
      <c r="K3272" s="3">
        <v>5</v>
      </c>
      <c r="L3272" s="3">
        <v>60600</v>
      </c>
      <c r="M3272" s="3">
        <f t="shared" si="155"/>
        <v>303000</v>
      </c>
      <c r="N3272" s="6">
        <f>Table2[[#This Row],[revenue]]/Table2[[#This Row],[Order ID]]</f>
        <v>22.831738376912064</v>
      </c>
      <c r="O3272" s="3" t="str" cm="1">
        <f t="array" ref="O3272">_xlfn.IFS(M3272&lt;=150000,"regular",M3272&lt;=300000,"premium",M3272&lt;=500000,"VIP")</f>
        <v>VIP</v>
      </c>
    </row>
    <row r="3273" spans="1:15" x14ac:dyDescent="0.25">
      <c r="A3273" s="3">
        <v>13272</v>
      </c>
      <c r="B3273" s="5">
        <v>45479</v>
      </c>
      <c r="C3273" s="5" t="str">
        <f t="shared" si="153"/>
        <v>Jul</v>
      </c>
      <c r="D3273" s="5" t="str">
        <f t="shared" si="154"/>
        <v>2024</v>
      </c>
      <c r="E3273" s="3" t="s">
        <v>6045</v>
      </c>
      <c r="F3273" s="3" t="s">
        <v>23</v>
      </c>
      <c r="G3273" s="3" t="s">
        <v>105</v>
      </c>
      <c r="H3273" s="3" t="s">
        <v>120</v>
      </c>
      <c r="I3273" s="3" t="s">
        <v>150</v>
      </c>
      <c r="J3273" s="3" t="s">
        <v>1938</v>
      </c>
      <c r="K3273" s="3">
        <v>5</v>
      </c>
      <c r="L3273" s="3">
        <v>76545</v>
      </c>
      <c r="M3273" s="3">
        <f t="shared" si="155"/>
        <v>382725</v>
      </c>
      <c r="N3273" s="6">
        <f>Table2[[#This Row],[revenue]]/Table2[[#This Row],[Order ID]]</f>
        <v>28.837025316455698</v>
      </c>
      <c r="O3273" s="3" t="str" cm="1">
        <f t="array" ref="O3273">_xlfn.IFS(M3273&lt;=150000,"regular",M3273&lt;=300000,"premium",M3273&lt;=500000,"VIP")</f>
        <v>VIP</v>
      </c>
    </row>
    <row r="3274" spans="1:15" x14ac:dyDescent="0.25">
      <c r="A3274" s="3">
        <v>13273</v>
      </c>
      <c r="B3274" s="5">
        <v>45296</v>
      </c>
      <c r="C3274" s="5" t="str">
        <f t="shared" si="153"/>
        <v>Jan</v>
      </c>
      <c r="D3274" s="5" t="str">
        <f t="shared" si="154"/>
        <v>2024</v>
      </c>
      <c r="E3274" s="3" t="s">
        <v>6046</v>
      </c>
      <c r="F3274" s="3" t="s">
        <v>11</v>
      </c>
      <c r="G3274" s="3" t="s">
        <v>61</v>
      </c>
      <c r="H3274" s="3" t="s">
        <v>62</v>
      </c>
      <c r="I3274" s="3" t="s">
        <v>114</v>
      </c>
      <c r="J3274" s="3" t="s">
        <v>6047</v>
      </c>
      <c r="K3274" s="3">
        <v>4</v>
      </c>
      <c r="L3274" s="3">
        <v>21421</v>
      </c>
      <c r="M3274" s="3">
        <f t="shared" si="155"/>
        <v>85684</v>
      </c>
      <c r="N3274" s="6">
        <f>Table2[[#This Row],[revenue]]/Table2[[#This Row],[Order ID]]</f>
        <v>6.4555111881262714</v>
      </c>
      <c r="O3274" s="3" t="str" cm="1">
        <f t="array" ref="O3274">_xlfn.IFS(M3274&lt;=150000,"regular",M3274&lt;=300000,"premium",M3274&lt;=500000,"VIP")</f>
        <v>regular</v>
      </c>
    </row>
    <row r="3275" spans="1:15" x14ac:dyDescent="0.25">
      <c r="A3275" s="3">
        <v>13274</v>
      </c>
      <c r="B3275" s="5">
        <v>45673</v>
      </c>
      <c r="C3275" s="5" t="str">
        <f t="shared" si="153"/>
        <v>Jan</v>
      </c>
      <c r="D3275" s="5" t="str">
        <f t="shared" si="154"/>
        <v>2025</v>
      </c>
      <c r="E3275" s="3" t="s">
        <v>6048</v>
      </c>
      <c r="F3275" s="3" t="s">
        <v>23</v>
      </c>
      <c r="G3275" s="3" t="s">
        <v>135</v>
      </c>
      <c r="H3275" s="3" t="s">
        <v>67</v>
      </c>
      <c r="I3275" s="3" t="s">
        <v>298</v>
      </c>
      <c r="J3275" s="3" t="s">
        <v>6049</v>
      </c>
      <c r="K3275" s="3">
        <v>3</v>
      </c>
      <c r="L3275" s="3">
        <v>36252</v>
      </c>
      <c r="M3275" s="3">
        <f t="shared" si="155"/>
        <v>108756</v>
      </c>
      <c r="N3275" s="6">
        <f>Table2[[#This Row],[revenue]]/Table2[[#This Row],[Order ID]]</f>
        <v>8.1931595600421883</v>
      </c>
      <c r="O3275" s="3" t="str" cm="1">
        <f t="array" ref="O3275">_xlfn.IFS(M3275&lt;=150000,"regular",M3275&lt;=300000,"premium",M3275&lt;=500000,"VIP")</f>
        <v>regular</v>
      </c>
    </row>
    <row r="3276" spans="1:15" x14ac:dyDescent="0.25">
      <c r="A3276" s="3">
        <v>13275</v>
      </c>
      <c r="B3276" s="5">
        <v>45746</v>
      </c>
      <c r="C3276" s="5" t="str">
        <f t="shared" si="153"/>
        <v>Mar</v>
      </c>
      <c r="D3276" s="5" t="str">
        <f t="shared" si="154"/>
        <v>2025</v>
      </c>
      <c r="E3276" s="3" t="s">
        <v>6050</v>
      </c>
      <c r="F3276" s="3" t="s">
        <v>11</v>
      </c>
      <c r="G3276" s="3" t="s">
        <v>84</v>
      </c>
      <c r="H3276" s="3" t="s">
        <v>19</v>
      </c>
      <c r="I3276" s="3" t="s">
        <v>52</v>
      </c>
      <c r="J3276" s="3" t="s">
        <v>6051</v>
      </c>
      <c r="K3276" s="3">
        <v>4</v>
      </c>
      <c r="L3276" s="3">
        <v>11581</v>
      </c>
      <c r="M3276" s="3">
        <f t="shared" si="155"/>
        <v>46324</v>
      </c>
      <c r="N3276" s="6">
        <f>Table2[[#This Row],[revenue]]/Table2[[#This Row],[Order ID]]</f>
        <v>3.4895668549905836</v>
      </c>
      <c r="O3276" s="3" t="str" cm="1">
        <f t="array" ref="O3276">_xlfn.IFS(M3276&lt;=150000,"regular",M3276&lt;=300000,"premium",M3276&lt;=500000,"VIP")</f>
        <v>regular</v>
      </c>
    </row>
    <row r="3277" spans="1:15" x14ac:dyDescent="0.25">
      <c r="A3277" s="3">
        <v>13276</v>
      </c>
      <c r="B3277" s="5">
        <v>45632</v>
      </c>
      <c r="C3277" s="5" t="str">
        <f t="shared" si="153"/>
        <v>Dec</v>
      </c>
      <c r="D3277" s="5" t="str">
        <f t="shared" si="154"/>
        <v>2024</v>
      </c>
      <c r="E3277" s="3" t="s">
        <v>6052</v>
      </c>
      <c r="F3277" s="3" t="s">
        <v>17</v>
      </c>
      <c r="G3277" s="3" t="s">
        <v>158</v>
      </c>
      <c r="H3277" s="3" t="s">
        <v>39</v>
      </c>
      <c r="I3277" s="3" t="s">
        <v>192</v>
      </c>
      <c r="J3277" s="3" t="s">
        <v>6053</v>
      </c>
      <c r="K3277" s="3">
        <v>1</v>
      </c>
      <c r="L3277" s="3">
        <v>15100</v>
      </c>
      <c r="M3277" s="3">
        <f t="shared" si="155"/>
        <v>15100</v>
      </c>
      <c r="N3277" s="6">
        <f>Table2[[#This Row],[revenue]]/Table2[[#This Row],[Order ID]]</f>
        <v>1.1373907803555288</v>
      </c>
      <c r="O3277" s="3" t="str" cm="1">
        <f t="array" ref="O3277">_xlfn.IFS(M3277&lt;=150000,"regular",M3277&lt;=300000,"premium",M3277&lt;=500000,"VIP")</f>
        <v>regular</v>
      </c>
    </row>
    <row r="3278" spans="1:15" x14ac:dyDescent="0.25">
      <c r="A3278" s="3">
        <v>13277</v>
      </c>
      <c r="B3278" s="5">
        <v>45743</v>
      </c>
      <c r="C3278" s="5" t="str">
        <f t="shared" si="153"/>
        <v>Mar</v>
      </c>
      <c r="D3278" s="5" t="str">
        <f t="shared" si="154"/>
        <v>2025</v>
      </c>
      <c r="E3278" s="3" t="s">
        <v>6054</v>
      </c>
      <c r="F3278" s="3" t="s">
        <v>17</v>
      </c>
      <c r="G3278" s="3" t="s">
        <v>66</v>
      </c>
      <c r="H3278" s="3" t="s">
        <v>77</v>
      </c>
      <c r="I3278" s="3" t="s">
        <v>162</v>
      </c>
      <c r="J3278" s="3" t="s">
        <v>360</v>
      </c>
      <c r="K3278" s="3">
        <v>2</v>
      </c>
      <c r="L3278" s="3">
        <v>58575</v>
      </c>
      <c r="M3278" s="3">
        <f t="shared" si="155"/>
        <v>117150</v>
      </c>
      <c r="N3278" s="6">
        <f>Table2[[#This Row],[revenue]]/Table2[[#This Row],[Order ID]]</f>
        <v>8.8235294117647065</v>
      </c>
      <c r="O3278" s="3" t="str" cm="1">
        <f t="array" ref="O3278">_xlfn.IFS(M3278&lt;=150000,"regular",M3278&lt;=300000,"premium",M3278&lt;=500000,"VIP")</f>
        <v>regular</v>
      </c>
    </row>
    <row r="3279" spans="1:15" x14ac:dyDescent="0.25">
      <c r="A3279" s="3">
        <v>13278</v>
      </c>
      <c r="B3279" s="5">
        <v>45615</v>
      </c>
      <c r="C3279" s="5" t="str">
        <f t="shared" si="153"/>
        <v>Nov</v>
      </c>
      <c r="D3279" s="5" t="str">
        <f t="shared" si="154"/>
        <v>2024</v>
      </c>
      <c r="E3279" s="3" t="s">
        <v>6055</v>
      </c>
      <c r="F3279" s="3" t="s">
        <v>23</v>
      </c>
      <c r="G3279" s="3" t="s">
        <v>76</v>
      </c>
      <c r="H3279" s="3" t="s">
        <v>87</v>
      </c>
      <c r="I3279" s="3" t="s">
        <v>88</v>
      </c>
      <c r="J3279" s="3" t="s">
        <v>5129</v>
      </c>
      <c r="K3279" s="3">
        <v>4</v>
      </c>
      <c r="L3279" s="3">
        <v>59422</v>
      </c>
      <c r="M3279" s="3">
        <f t="shared" si="155"/>
        <v>237688</v>
      </c>
      <c r="N3279" s="6">
        <f>Table2[[#This Row],[revenue]]/Table2[[#This Row],[Order ID]]</f>
        <v>17.900888688055431</v>
      </c>
      <c r="O3279" s="3" t="str" cm="1">
        <f t="array" ref="O3279">_xlfn.IFS(M3279&lt;=150000,"regular",M3279&lt;=300000,"premium",M3279&lt;=500000,"VIP")</f>
        <v>premium</v>
      </c>
    </row>
    <row r="3280" spans="1:15" x14ac:dyDescent="0.25">
      <c r="A3280" s="3">
        <v>13279</v>
      </c>
      <c r="B3280" s="5">
        <v>45216</v>
      </c>
      <c r="C3280" s="5" t="str">
        <f t="shared" si="153"/>
        <v>Oct</v>
      </c>
      <c r="D3280" s="5" t="str">
        <f t="shared" si="154"/>
        <v>2023</v>
      </c>
      <c r="E3280" s="3" t="s">
        <v>6056</v>
      </c>
      <c r="F3280" s="3" t="s">
        <v>17</v>
      </c>
      <c r="G3280" s="3" t="s">
        <v>47</v>
      </c>
      <c r="H3280" s="3" t="s">
        <v>77</v>
      </c>
      <c r="I3280" s="3" t="s">
        <v>162</v>
      </c>
      <c r="J3280" s="3" t="s">
        <v>689</v>
      </c>
      <c r="K3280" s="3">
        <v>5</v>
      </c>
      <c r="L3280" s="3">
        <v>41174</v>
      </c>
      <c r="M3280" s="3">
        <f t="shared" si="155"/>
        <v>205870</v>
      </c>
      <c r="N3280" s="6">
        <f>Table2[[#This Row],[revenue]]/Table2[[#This Row],[Order ID]]</f>
        <v>15.503426462836057</v>
      </c>
      <c r="O3280" s="3" t="str" cm="1">
        <f t="array" ref="O3280">_xlfn.IFS(M3280&lt;=150000,"regular",M3280&lt;=300000,"premium",M3280&lt;=500000,"VIP")</f>
        <v>premium</v>
      </c>
    </row>
    <row r="3281" spans="1:15" x14ac:dyDescent="0.25">
      <c r="A3281" s="3">
        <v>13280</v>
      </c>
      <c r="B3281" s="5">
        <v>45703</v>
      </c>
      <c r="C3281" s="5" t="str">
        <f t="shared" si="153"/>
        <v>Feb</v>
      </c>
      <c r="D3281" s="5" t="str">
        <f t="shared" si="154"/>
        <v>2025</v>
      </c>
      <c r="E3281" s="3" t="s">
        <v>6057</v>
      </c>
      <c r="F3281" s="3" t="s">
        <v>23</v>
      </c>
      <c r="G3281" s="3" t="s">
        <v>24</v>
      </c>
      <c r="H3281" s="3" t="s">
        <v>25</v>
      </c>
      <c r="I3281" s="3" t="s">
        <v>313</v>
      </c>
      <c r="J3281" s="3" t="s">
        <v>6058</v>
      </c>
      <c r="K3281" s="3">
        <v>3</v>
      </c>
      <c r="L3281" s="3">
        <v>41780</v>
      </c>
      <c r="M3281" s="3">
        <f t="shared" si="155"/>
        <v>125340</v>
      </c>
      <c r="N3281" s="6">
        <f>Table2[[#This Row],[revenue]]/Table2[[#This Row],[Order ID]]</f>
        <v>9.4382530120481931</v>
      </c>
      <c r="O3281" s="3" t="str" cm="1">
        <f t="array" ref="O3281">_xlfn.IFS(M3281&lt;=150000,"regular",M3281&lt;=300000,"premium",M3281&lt;=500000,"VIP")</f>
        <v>regular</v>
      </c>
    </row>
    <row r="3282" spans="1:15" x14ac:dyDescent="0.25">
      <c r="A3282" s="3">
        <v>13281</v>
      </c>
      <c r="B3282" s="5">
        <v>45291</v>
      </c>
      <c r="C3282" s="5" t="str">
        <f t="shared" si="153"/>
        <v>Dec</v>
      </c>
      <c r="D3282" s="5" t="str">
        <f t="shared" si="154"/>
        <v>2023</v>
      </c>
      <c r="E3282" s="3" t="s">
        <v>6059</v>
      </c>
      <c r="F3282" s="3" t="s">
        <v>17</v>
      </c>
      <c r="G3282" s="3" t="s">
        <v>47</v>
      </c>
      <c r="H3282" s="3" t="s">
        <v>77</v>
      </c>
      <c r="I3282" s="3" t="s">
        <v>78</v>
      </c>
      <c r="J3282" s="3" t="s">
        <v>6060</v>
      </c>
      <c r="K3282" s="3">
        <v>1</v>
      </c>
      <c r="L3282" s="3">
        <v>56967</v>
      </c>
      <c r="M3282" s="3">
        <f t="shared" si="155"/>
        <v>56967</v>
      </c>
      <c r="N3282" s="6">
        <f>Table2[[#This Row],[revenue]]/Table2[[#This Row],[Order ID]]</f>
        <v>4.2893607409080641</v>
      </c>
      <c r="O3282" s="3" t="str" cm="1">
        <f t="array" ref="O3282">_xlfn.IFS(M3282&lt;=150000,"regular",M3282&lt;=300000,"premium",M3282&lt;=500000,"VIP")</f>
        <v>regular</v>
      </c>
    </row>
    <row r="3283" spans="1:15" x14ac:dyDescent="0.25">
      <c r="A3283" s="3">
        <v>13282</v>
      </c>
      <c r="B3283" s="5">
        <v>45755</v>
      </c>
      <c r="C3283" s="5" t="str">
        <f t="shared" si="153"/>
        <v>Apr</v>
      </c>
      <c r="D3283" s="5" t="str">
        <f t="shared" si="154"/>
        <v>2025</v>
      </c>
      <c r="E3283" s="3" t="s">
        <v>6061</v>
      </c>
      <c r="F3283" s="3" t="s">
        <v>17</v>
      </c>
      <c r="G3283" s="3" t="s">
        <v>47</v>
      </c>
      <c r="H3283" s="3" t="s">
        <v>13</v>
      </c>
      <c r="I3283" s="3" t="s">
        <v>102</v>
      </c>
      <c r="J3283" s="3" t="s">
        <v>6062</v>
      </c>
      <c r="K3283" s="3">
        <v>3</v>
      </c>
      <c r="L3283" s="3">
        <v>10123</v>
      </c>
      <c r="M3283" s="3">
        <f t="shared" si="155"/>
        <v>30369</v>
      </c>
      <c r="N3283" s="6">
        <f>Table2[[#This Row],[revenue]]/Table2[[#This Row],[Order ID]]</f>
        <v>2.2864779400692665</v>
      </c>
      <c r="O3283" s="3" t="str" cm="1">
        <f t="array" ref="O3283">_xlfn.IFS(M3283&lt;=150000,"regular",M3283&lt;=300000,"premium",M3283&lt;=500000,"VIP")</f>
        <v>regular</v>
      </c>
    </row>
    <row r="3284" spans="1:15" x14ac:dyDescent="0.25">
      <c r="A3284" s="3">
        <v>13283</v>
      </c>
      <c r="B3284" s="5">
        <v>45691</v>
      </c>
      <c r="C3284" s="5" t="str">
        <f t="shared" si="153"/>
        <v>Feb</v>
      </c>
      <c r="D3284" s="5" t="str">
        <f t="shared" si="154"/>
        <v>2025</v>
      </c>
      <c r="E3284" s="3" t="s">
        <v>6063</v>
      </c>
      <c r="F3284" s="3" t="s">
        <v>23</v>
      </c>
      <c r="G3284" s="3" t="s">
        <v>76</v>
      </c>
      <c r="H3284" s="3" t="s">
        <v>13</v>
      </c>
      <c r="I3284" s="3" t="s">
        <v>91</v>
      </c>
      <c r="J3284" s="3" t="s">
        <v>5232</v>
      </c>
      <c r="K3284" s="3">
        <v>3</v>
      </c>
      <c r="L3284" s="3">
        <v>19668</v>
      </c>
      <c r="M3284" s="3">
        <f t="shared" si="155"/>
        <v>59004</v>
      </c>
      <c r="N3284" s="6">
        <f>Table2[[#This Row],[revenue]]/Table2[[#This Row],[Order ID]]</f>
        <v>4.4420688097568322</v>
      </c>
      <c r="O3284" s="3" t="str" cm="1">
        <f t="array" ref="O3284">_xlfn.IFS(M3284&lt;=150000,"regular",M3284&lt;=300000,"premium",M3284&lt;=500000,"VIP")</f>
        <v>regular</v>
      </c>
    </row>
    <row r="3285" spans="1:15" x14ac:dyDescent="0.25">
      <c r="A3285" s="3">
        <v>13284</v>
      </c>
      <c r="B3285" s="5">
        <v>45405</v>
      </c>
      <c r="C3285" s="5" t="str">
        <f t="shared" si="153"/>
        <v>Apr</v>
      </c>
      <c r="D3285" s="5" t="str">
        <f t="shared" si="154"/>
        <v>2024</v>
      </c>
      <c r="E3285" s="3" t="s">
        <v>6064</v>
      </c>
      <c r="F3285" s="3" t="s">
        <v>23</v>
      </c>
      <c r="G3285" s="3" t="s">
        <v>29</v>
      </c>
      <c r="H3285" s="3" t="s">
        <v>25</v>
      </c>
      <c r="I3285" s="3" t="s">
        <v>26</v>
      </c>
      <c r="J3285" s="3" t="s">
        <v>6065</v>
      </c>
      <c r="K3285" s="3">
        <v>2</v>
      </c>
      <c r="L3285" s="3">
        <v>74815</v>
      </c>
      <c r="M3285" s="3">
        <f t="shared" si="155"/>
        <v>149630</v>
      </c>
      <c r="N3285" s="6">
        <f>Table2[[#This Row],[revenue]]/Table2[[#This Row],[Order ID]]</f>
        <v>11.263926528154171</v>
      </c>
      <c r="O3285" s="3" t="str" cm="1">
        <f t="array" ref="O3285">_xlfn.IFS(M3285&lt;=150000,"regular",M3285&lt;=300000,"premium",M3285&lt;=500000,"VIP")</f>
        <v>regular</v>
      </c>
    </row>
    <row r="3286" spans="1:15" x14ac:dyDescent="0.25">
      <c r="A3286" s="3">
        <v>13285</v>
      </c>
      <c r="B3286" s="5">
        <v>45235</v>
      </c>
      <c r="C3286" s="5" t="str">
        <f t="shared" si="153"/>
        <v>Nov</v>
      </c>
      <c r="D3286" s="5" t="str">
        <f t="shared" si="154"/>
        <v>2023</v>
      </c>
      <c r="E3286" s="3" t="s">
        <v>6066</v>
      </c>
      <c r="F3286" s="3" t="s">
        <v>23</v>
      </c>
      <c r="G3286" s="3" t="s">
        <v>105</v>
      </c>
      <c r="H3286" s="3" t="s">
        <v>77</v>
      </c>
      <c r="I3286" s="3" t="s">
        <v>109</v>
      </c>
      <c r="J3286" s="3" t="s">
        <v>6067</v>
      </c>
      <c r="K3286" s="3">
        <v>5</v>
      </c>
      <c r="L3286" s="3">
        <v>23243</v>
      </c>
      <c r="M3286" s="3">
        <f t="shared" si="155"/>
        <v>116215</v>
      </c>
      <c r="N3286" s="6">
        <f>Table2[[#This Row],[revenue]]/Table2[[#This Row],[Order ID]]</f>
        <v>8.747835905156192</v>
      </c>
      <c r="O3286" s="3" t="str" cm="1">
        <f t="array" ref="O3286">_xlfn.IFS(M3286&lt;=150000,"regular",M3286&lt;=300000,"premium",M3286&lt;=500000,"VIP")</f>
        <v>regular</v>
      </c>
    </row>
    <row r="3287" spans="1:15" x14ac:dyDescent="0.25">
      <c r="A3287" s="3">
        <v>13286</v>
      </c>
      <c r="B3287" s="5">
        <v>45869</v>
      </c>
      <c r="C3287" s="5" t="str">
        <f t="shared" si="153"/>
        <v>Jul</v>
      </c>
      <c r="D3287" s="5" t="str">
        <f t="shared" si="154"/>
        <v>2025</v>
      </c>
      <c r="E3287" s="3" t="s">
        <v>263</v>
      </c>
      <c r="F3287" s="3" t="s">
        <v>33</v>
      </c>
      <c r="G3287" s="3" t="s">
        <v>55</v>
      </c>
      <c r="H3287" s="3" t="s">
        <v>120</v>
      </c>
      <c r="I3287" s="3" t="s">
        <v>150</v>
      </c>
      <c r="J3287" s="3" t="s">
        <v>6068</v>
      </c>
      <c r="K3287" s="3">
        <v>5</v>
      </c>
      <c r="L3287" s="3">
        <v>44376</v>
      </c>
      <c r="M3287" s="3">
        <f t="shared" si="155"/>
        <v>221880</v>
      </c>
      <c r="N3287" s="6">
        <f>Table2[[#This Row],[revenue]]/Table2[[#This Row],[Order ID]]</f>
        <v>16.700286015354507</v>
      </c>
      <c r="O3287" s="3" t="str" cm="1">
        <f t="array" ref="O3287">_xlfn.IFS(M3287&lt;=150000,"regular",M3287&lt;=300000,"premium",M3287&lt;=500000,"VIP")</f>
        <v>premium</v>
      </c>
    </row>
    <row r="3288" spans="1:15" x14ac:dyDescent="0.25">
      <c r="A3288" s="3">
        <v>13287</v>
      </c>
      <c r="B3288" s="5">
        <v>45461</v>
      </c>
      <c r="C3288" s="5" t="str">
        <f t="shared" si="153"/>
        <v>Jun</v>
      </c>
      <c r="D3288" s="5" t="str">
        <f t="shared" si="154"/>
        <v>2024</v>
      </c>
      <c r="E3288" s="3" t="s">
        <v>6069</v>
      </c>
      <c r="F3288" s="3" t="s">
        <v>11</v>
      </c>
      <c r="G3288" s="3" t="s">
        <v>165</v>
      </c>
      <c r="H3288" s="3" t="s">
        <v>77</v>
      </c>
      <c r="I3288" s="3" t="s">
        <v>81</v>
      </c>
      <c r="J3288" s="3" t="s">
        <v>6070</v>
      </c>
      <c r="K3288" s="3">
        <v>3</v>
      </c>
      <c r="L3288" s="3">
        <v>8733</v>
      </c>
      <c r="M3288" s="3">
        <f t="shared" si="155"/>
        <v>26199</v>
      </c>
      <c r="N3288" s="6">
        <f>Table2[[#This Row],[revenue]]/Table2[[#This Row],[Order ID]]</f>
        <v>1.9717769248137278</v>
      </c>
      <c r="O3288" s="3" t="str" cm="1">
        <f t="array" ref="O3288">_xlfn.IFS(M3288&lt;=150000,"regular",M3288&lt;=300000,"premium",M3288&lt;=500000,"VIP")</f>
        <v>regular</v>
      </c>
    </row>
    <row r="3289" spans="1:15" x14ac:dyDescent="0.25">
      <c r="A3289" s="3">
        <v>13288</v>
      </c>
      <c r="B3289" s="5">
        <v>45579</v>
      </c>
      <c r="C3289" s="5" t="str">
        <f t="shared" si="153"/>
        <v>Oct</v>
      </c>
      <c r="D3289" s="5" t="str">
        <f t="shared" si="154"/>
        <v>2024</v>
      </c>
      <c r="E3289" s="3" t="s">
        <v>6071</v>
      </c>
      <c r="F3289" s="3" t="s">
        <v>33</v>
      </c>
      <c r="G3289" s="3" t="s">
        <v>34</v>
      </c>
      <c r="H3289" s="3" t="s">
        <v>62</v>
      </c>
      <c r="I3289" s="3" t="s">
        <v>508</v>
      </c>
      <c r="J3289" s="3" t="s">
        <v>6072</v>
      </c>
      <c r="K3289" s="3">
        <v>1</v>
      </c>
      <c r="L3289" s="3">
        <v>64131</v>
      </c>
      <c r="M3289" s="3">
        <f t="shared" si="155"/>
        <v>64131</v>
      </c>
      <c r="N3289" s="6">
        <f>Table2[[#This Row],[revenue]]/Table2[[#This Row],[Order ID]]</f>
        <v>4.8262341962673085</v>
      </c>
      <c r="O3289" s="3" t="str" cm="1">
        <f t="array" ref="O3289">_xlfn.IFS(M3289&lt;=150000,"regular",M3289&lt;=300000,"premium",M3289&lt;=500000,"VIP")</f>
        <v>regular</v>
      </c>
    </row>
    <row r="3290" spans="1:15" x14ac:dyDescent="0.25">
      <c r="A3290" s="3">
        <v>13289</v>
      </c>
      <c r="B3290" s="5">
        <v>45921</v>
      </c>
      <c r="C3290" s="5" t="str">
        <f t="shared" si="153"/>
        <v>Sep</v>
      </c>
      <c r="D3290" s="5" t="str">
        <f t="shared" si="154"/>
        <v>2025</v>
      </c>
      <c r="E3290" s="3" t="s">
        <v>6073</v>
      </c>
      <c r="F3290" s="3" t="s">
        <v>23</v>
      </c>
      <c r="G3290" s="3" t="s">
        <v>29</v>
      </c>
      <c r="H3290" s="3" t="s">
        <v>120</v>
      </c>
      <c r="I3290" s="3" t="s">
        <v>139</v>
      </c>
      <c r="J3290" s="3" t="s">
        <v>140</v>
      </c>
      <c r="K3290" s="3">
        <v>5</v>
      </c>
      <c r="L3290" s="3">
        <v>3306</v>
      </c>
      <c r="M3290" s="3">
        <f t="shared" si="155"/>
        <v>16530</v>
      </c>
      <c r="N3290" s="6">
        <f>Table2[[#This Row],[revenue]]/Table2[[#This Row],[Order ID]]</f>
        <v>1.2438859206862818</v>
      </c>
      <c r="O3290" s="3" t="str" cm="1">
        <f t="array" ref="O3290">_xlfn.IFS(M3290&lt;=150000,"regular",M3290&lt;=300000,"premium",M3290&lt;=500000,"VIP")</f>
        <v>regular</v>
      </c>
    </row>
    <row r="3291" spans="1:15" x14ac:dyDescent="0.25">
      <c r="A3291" s="3">
        <v>13290</v>
      </c>
      <c r="B3291" s="5">
        <v>45591</v>
      </c>
      <c r="C3291" s="5" t="str">
        <f t="shared" si="153"/>
        <v>Oct</v>
      </c>
      <c r="D3291" s="5" t="str">
        <f t="shared" si="154"/>
        <v>2024</v>
      </c>
      <c r="E3291" s="3" t="s">
        <v>6074</v>
      </c>
      <c r="F3291" s="3" t="s">
        <v>11</v>
      </c>
      <c r="G3291" s="3" t="s">
        <v>165</v>
      </c>
      <c r="H3291" s="3" t="s">
        <v>35</v>
      </c>
      <c r="I3291" s="3" t="s">
        <v>36</v>
      </c>
      <c r="J3291" s="3" t="s">
        <v>6075</v>
      </c>
      <c r="K3291" s="3">
        <v>5</v>
      </c>
      <c r="L3291" s="3">
        <v>35132</v>
      </c>
      <c r="M3291" s="3">
        <f t="shared" si="155"/>
        <v>175660</v>
      </c>
      <c r="N3291" s="6">
        <f>Table2[[#This Row],[revenue]]/Table2[[#This Row],[Order ID]]</f>
        <v>13.217456734386756</v>
      </c>
      <c r="O3291" s="3" t="str" cm="1">
        <f t="array" ref="O3291">_xlfn.IFS(M3291&lt;=150000,"regular",M3291&lt;=300000,"premium",M3291&lt;=500000,"VIP")</f>
        <v>premium</v>
      </c>
    </row>
    <row r="3292" spans="1:15" x14ac:dyDescent="0.25">
      <c r="A3292" s="3">
        <v>13291</v>
      </c>
      <c r="B3292" s="5">
        <v>45824</v>
      </c>
      <c r="C3292" s="5" t="str">
        <f t="shared" si="153"/>
        <v>Jun</v>
      </c>
      <c r="D3292" s="5" t="str">
        <f t="shared" si="154"/>
        <v>2025</v>
      </c>
      <c r="E3292" s="3" t="s">
        <v>6076</v>
      </c>
      <c r="F3292" s="3" t="s">
        <v>23</v>
      </c>
      <c r="G3292" s="3" t="s">
        <v>135</v>
      </c>
      <c r="H3292" s="3" t="s">
        <v>13</v>
      </c>
      <c r="I3292" s="3" t="s">
        <v>102</v>
      </c>
      <c r="J3292" s="3" t="s">
        <v>2307</v>
      </c>
      <c r="K3292" s="3">
        <v>4</v>
      </c>
      <c r="L3292" s="3">
        <v>10250</v>
      </c>
      <c r="M3292" s="3">
        <f t="shared" si="155"/>
        <v>41000</v>
      </c>
      <c r="N3292" s="6">
        <f>Table2[[#This Row],[revenue]]/Table2[[#This Row],[Order ID]]</f>
        <v>3.0847942216537505</v>
      </c>
      <c r="O3292" s="3" t="str" cm="1">
        <f t="array" ref="O3292">_xlfn.IFS(M3292&lt;=150000,"regular",M3292&lt;=300000,"premium",M3292&lt;=500000,"VIP")</f>
        <v>regular</v>
      </c>
    </row>
    <row r="3293" spans="1:15" x14ac:dyDescent="0.25">
      <c r="A3293" s="3">
        <v>13292</v>
      </c>
      <c r="B3293" s="5">
        <v>45896</v>
      </c>
      <c r="C3293" s="5" t="str">
        <f t="shared" si="153"/>
        <v>Aug</v>
      </c>
      <c r="D3293" s="5" t="str">
        <f t="shared" si="154"/>
        <v>2025</v>
      </c>
      <c r="E3293" s="3" t="s">
        <v>6077</v>
      </c>
      <c r="F3293" s="3" t="s">
        <v>23</v>
      </c>
      <c r="G3293" s="3" t="s">
        <v>29</v>
      </c>
      <c r="H3293" s="3" t="s">
        <v>120</v>
      </c>
      <c r="I3293" s="3" t="s">
        <v>150</v>
      </c>
      <c r="J3293" s="3" t="s">
        <v>6078</v>
      </c>
      <c r="K3293" s="3">
        <v>5</v>
      </c>
      <c r="L3293" s="3">
        <v>78766</v>
      </c>
      <c r="M3293" s="3">
        <f t="shared" si="155"/>
        <v>393830</v>
      </c>
      <c r="N3293" s="6">
        <f>Table2[[#This Row],[revenue]]/Table2[[#This Row],[Order ID]]</f>
        <v>29.629100210653025</v>
      </c>
      <c r="O3293" s="3" t="str" cm="1">
        <f t="array" ref="O3293">_xlfn.IFS(M3293&lt;=150000,"regular",M3293&lt;=300000,"premium",M3293&lt;=500000,"VIP")</f>
        <v>VIP</v>
      </c>
    </row>
    <row r="3294" spans="1:15" x14ac:dyDescent="0.25">
      <c r="A3294" s="3">
        <v>13293</v>
      </c>
      <c r="B3294" s="5">
        <v>45814</v>
      </c>
      <c r="C3294" s="5" t="str">
        <f t="shared" si="153"/>
        <v>Jun</v>
      </c>
      <c r="D3294" s="5" t="str">
        <f t="shared" si="154"/>
        <v>2025</v>
      </c>
      <c r="E3294" s="3" t="s">
        <v>6079</v>
      </c>
      <c r="F3294" s="3" t="s">
        <v>11</v>
      </c>
      <c r="G3294" s="3" t="s">
        <v>12</v>
      </c>
      <c r="H3294" s="3" t="s">
        <v>19</v>
      </c>
      <c r="I3294" s="3" t="s">
        <v>20</v>
      </c>
      <c r="J3294" s="3" t="s">
        <v>6080</v>
      </c>
      <c r="K3294" s="3">
        <v>2</v>
      </c>
      <c r="L3294" s="3">
        <v>53859</v>
      </c>
      <c r="M3294" s="3">
        <f t="shared" si="155"/>
        <v>107718</v>
      </c>
      <c r="N3294" s="6">
        <f>Table2[[#This Row],[revenue]]/Table2[[#This Row],[Order ID]]</f>
        <v>8.1033626720830512</v>
      </c>
      <c r="O3294" s="3" t="str" cm="1">
        <f t="array" ref="O3294">_xlfn.IFS(M3294&lt;=150000,"regular",M3294&lt;=300000,"premium",M3294&lt;=500000,"VIP")</f>
        <v>regular</v>
      </c>
    </row>
    <row r="3295" spans="1:15" x14ac:dyDescent="0.25">
      <c r="A3295" s="3">
        <v>13294</v>
      </c>
      <c r="B3295" s="5">
        <v>45613</v>
      </c>
      <c r="C3295" s="5" t="str">
        <f t="shared" si="153"/>
        <v>Nov</v>
      </c>
      <c r="D3295" s="5" t="str">
        <f t="shared" si="154"/>
        <v>2024</v>
      </c>
      <c r="E3295" s="3" t="s">
        <v>6081</v>
      </c>
      <c r="F3295" s="3" t="s">
        <v>23</v>
      </c>
      <c r="G3295" s="3" t="s">
        <v>105</v>
      </c>
      <c r="H3295" s="3" t="s">
        <v>13</v>
      </c>
      <c r="I3295" s="3" t="s">
        <v>14</v>
      </c>
      <c r="J3295" s="3" t="s">
        <v>6082</v>
      </c>
      <c r="K3295" s="3">
        <v>4</v>
      </c>
      <c r="L3295" s="3">
        <v>40642</v>
      </c>
      <c r="M3295" s="3">
        <f t="shared" si="155"/>
        <v>162568</v>
      </c>
      <c r="N3295" s="6">
        <f>Table2[[#This Row],[revenue]]/Table2[[#This Row],[Order ID]]</f>
        <v>12.228674590040621</v>
      </c>
      <c r="O3295" s="3" t="str" cm="1">
        <f t="array" ref="O3295">_xlfn.IFS(M3295&lt;=150000,"regular",M3295&lt;=300000,"premium",M3295&lt;=500000,"VIP")</f>
        <v>premium</v>
      </c>
    </row>
    <row r="3296" spans="1:15" x14ac:dyDescent="0.25">
      <c r="A3296" s="3">
        <v>13295</v>
      </c>
      <c r="B3296" s="5">
        <v>45336</v>
      </c>
      <c r="C3296" s="5" t="str">
        <f t="shared" si="153"/>
        <v>Feb</v>
      </c>
      <c r="D3296" s="5" t="str">
        <f t="shared" si="154"/>
        <v>2024</v>
      </c>
      <c r="E3296" s="3" t="s">
        <v>6083</v>
      </c>
      <c r="F3296" s="3" t="s">
        <v>11</v>
      </c>
      <c r="G3296" s="3" t="s">
        <v>138</v>
      </c>
      <c r="H3296" s="3" t="s">
        <v>19</v>
      </c>
      <c r="I3296" s="3" t="s">
        <v>20</v>
      </c>
      <c r="J3296" s="3" t="s">
        <v>6084</v>
      </c>
      <c r="K3296" s="3">
        <v>2</v>
      </c>
      <c r="L3296" s="3">
        <v>45332</v>
      </c>
      <c r="M3296" s="3">
        <f t="shared" si="155"/>
        <v>90664</v>
      </c>
      <c r="N3296" s="6">
        <f>Table2[[#This Row],[revenue]]/Table2[[#This Row],[Order ID]]</f>
        <v>6.8194057916509969</v>
      </c>
      <c r="O3296" s="3" t="str" cm="1">
        <f t="array" ref="O3296">_xlfn.IFS(M3296&lt;=150000,"regular",M3296&lt;=300000,"premium",M3296&lt;=500000,"VIP")</f>
        <v>regular</v>
      </c>
    </row>
    <row r="3297" spans="1:15" x14ac:dyDescent="0.25">
      <c r="A3297" s="3">
        <v>13296</v>
      </c>
      <c r="B3297" s="5">
        <v>45839</v>
      </c>
      <c r="C3297" s="5" t="str">
        <f t="shared" si="153"/>
        <v>Jul</v>
      </c>
      <c r="D3297" s="5" t="str">
        <f t="shared" si="154"/>
        <v>2025</v>
      </c>
      <c r="E3297" s="3" t="s">
        <v>6085</v>
      </c>
      <c r="F3297" s="3" t="s">
        <v>17</v>
      </c>
      <c r="G3297" s="3" t="s">
        <v>66</v>
      </c>
      <c r="H3297" s="3" t="s">
        <v>62</v>
      </c>
      <c r="I3297" s="3" t="s">
        <v>142</v>
      </c>
      <c r="J3297" s="3" t="s">
        <v>6086</v>
      </c>
      <c r="K3297" s="3">
        <v>3</v>
      </c>
      <c r="L3297" s="3">
        <v>61630</v>
      </c>
      <c r="M3297" s="3">
        <f t="shared" si="155"/>
        <v>184890</v>
      </c>
      <c r="N3297" s="6">
        <f>Table2[[#This Row],[revenue]]/Table2[[#This Row],[Order ID]]</f>
        <v>13.905685920577618</v>
      </c>
      <c r="O3297" s="3" t="str" cm="1">
        <f t="array" ref="O3297">_xlfn.IFS(M3297&lt;=150000,"regular",M3297&lt;=300000,"premium",M3297&lt;=500000,"VIP")</f>
        <v>premium</v>
      </c>
    </row>
    <row r="3298" spans="1:15" x14ac:dyDescent="0.25">
      <c r="A3298" s="3">
        <v>13297</v>
      </c>
      <c r="B3298" s="5">
        <v>45213</v>
      </c>
      <c r="C3298" s="5" t="str">
        <f t="shared" si="153"/>
        <v>Oct</v>
      </c>
      <c r="D3298" s="5" t="str">
        <f t="shared" si="154"/>
        <v>2023</v>
      </c>
      <c r="E3298" s="3" t="s">
        <v>6087</v>
      </c>
      <c r="F3298" s="3" t="s">
        <v>33</v>
      </c>
      <c r="G3298" s="3" t="s">
        <v>94</v>
      </c>
      <c r="H3298" s="3" t="s">
        <v>77</v>
      </c>
      <c r="I3298" s="3" t="s">
        <v>109</v>
      </c>
      <c r="J3298" s="3" t="s">
        <v>6088</v>
      </c>
      <c r="K3298" s="3">
        <v>1</v>
      </c>
      <c r="L3298" s="3">
        <v>47166</v>
      </c>
      <c r="M3298" s="3">
        <f t="shared" si="155"/>
        <v>47166</v>
      </c>
      <c r="N3298" s="6">
        <f>Table2[[#This Row],[revenue]]/Table2[[#This Row],[Order ID]]</f>
        <v>3.5471158908024365</v>
      </c>
      <c r="O3298" s="3" t="str" cm="1">
        <f t="array" ref="O3298">_xlfn.IFS(M3298&lt;=150000,"regular",M3298&lt;=300000,"premium",M3298&lt;=500000,"VIP")</f>
        <v>regular</v>
      </c>
    </row>
    <row r="3299" spans="1:15" x14ac:dyDescent="0.25">
      <c r="A3299" s="3">
        <v>13298</v>
      </c>
      <c r="B3299" s="5">
        <v>45347</v>
      </c>
      <c r="C3299" s="5" t="str">
        <f t="shared" si="153"/>
        <v>Feb</v>
      </c>
      <c r="D3299" s="5" t="str">
        <f t="shared" si="154"/>
        <v>2024</v>
      </c>
      <c r="E3299" s="3" t="s">
        <v>6089</v>
      </c>
      <c r="F3299" s="3" t="s">
        <v>11</v>
      </c>
      <c r="G3299" s="3" t="s">
        <v>138</v>
      </c>
      <c r="H3299" s="3" t="s">
        <v>39</v>
      </c>
      <c r="I3299" s="3" t="s">
        <v>200</v>
      </c>
      <c r="J3299" s="3" t="s">
        <v>6090</v>
      </c>
      <c r="K3299" s="3">
        <v>1</v>
      </c>
      <c r="L3299" s="3">
        <v>11904</v>
      </c>
      <c r="M3299" s="3">
        <f t="shared" si="155"/>
        <v>11904</v>
      </c>
      <c r="N3299" s="6">
        <f>Table2[[#This Row],[revenue]]/Table2[[#This Row],[Order ID]]</f>
        <v>0.89517220634681904</v>
      </c>
      <c r="O3299" s="3" t="str" cm="1">
        <f t="array" ref="O3299">_xlfn.IFS(M3299&lt;=150000,"regular",M3299&lt;=300000,"premium",M3299&lt;=500000,"VIP")</f>
        <v>regular</v>
      </c>
    </row>
    <row r="3300" spans="1:15" x14ac:dyDescent="0.25">
      <c r="A3300" s="3">
        <v>13299</v>
      </c>
      <c r="B3300" s="5">
        <v>45871</v>
      </c>
      <c r="C3300" s="5" t="str">
        <f t="shared" si="153"/>
        <v>Aug</v>
      </c>
      <c r="D3300" s="5" t="str">
        <f t="shared" si="154"/>
        <v>2025</v>
      </c>
      <c r="E3300" s="3" t="s">
        <v>6091</v>
      </c>
      <c r="F3300" s="3" t="s">
        <v>23</v>
      </c>
      <c r="G3300" s="3" t="s">
        <v>24</v>
      </c>
      <c r="H3300" s="3" t="s">
        <v>120</v>
      </c>
      <c r="I3300" s="3" t="s">
        <v>150</v>
      </c>
      <c r="J3300" s="3" t="s">
        <v>5817</v>
      </c>
      <c r="K3300" s="3">
        <v>1</v>
      </c>
      <c r="L3300" s="3">
        <v>70745</v>
      </c>
      <c r="M3300" s="3">
        <f t="shared" si="155"/>
        <v>70745</v>
      </c>
      <c r="N3300" s="6">
        <f>Table2[[#This Row],[revenue]]/Table2[[#This Row],[Order ID]]</f>
        <v>5.3195729002180618</v>
      </c>
      <c r="O3300" s="3" t="str" cm="1">
        <f t="array" ref="O3300">_xlfn.IFS(M3300&lt;=150000,"regular",M3300&lt;=300000,"premium",M3300&lt;=500000,"VIP")</f>
        <v>regular</v>
      </c>
    </row>
    <row r="3301" spans="1:15" x14ac:dyDescent="0.25">
      <c r="A3301" s="3">
        <v>13300</v>
      </c>
      <c r="B3301" s="5">
        <v>45494</v>
      </c>
      <c r="C3301" s="5" t="str">
        <f t="shared" si="153"/>
        <v>Jul</v>
      </c>
      <c r="D3301" s="5" t="str">
        <f t="shared" si="154"/>
        <v>2024</v>
      </c>
      <c r="E3301" s="3" t="s">
        <v>6092</v>
      </c>
      <c r="F3301" s="3" t="s">
        <v>33</v>
      </c>
      <c r="G3301" s="3" t="s">
        <v>34</v>
      </c>
      <c r="H3301" s="3" t="s">
        <v>67</v>
      </c>
      <c r="I3301" s="3" t="s">
        <v>298</v>
      </c>
      <c r="J3301" s="3" t="s">
        <v>3466</v>
      </c>
      <c r="K3301" s="3">
        <v>5</v>
      </c>
      <c r="L3301" s="3">
        <v>60463</v>
      </c>
      <c r="M3301" s="3">
        <f t="shared" si="155"/>
        <v>302315</v>
      </c>
      <c r="N3301" s="6">
        <f>Table2[[#This Row],[revenue]]/Table2[[#This Row],[Order ID]]</f>
        <v>22.730451127819549</v>
      </c>
      <c r="O3301" s="3" t="str" cm="1">
        <f t="array" ref="O3301">_xlfn.IFS(M3301&lt;=150000,"regular",M3301&lt;=300000,"premium",M3301&lt;=500000,"VIP")</f>
        <v>VIP</v>
      </c>
    </row>
    <row r="3302" spans="1:15" x14ac:dyDescent="0.25">
      <c r="A3302" s="3">
        <v>13301</v>
      </c>
      <c r="B3302" s="5">
        <v>45417</v>
      </c>
      <c r="C3302" s="5" t="str">
        <f t="shared" si="153"/>
        <v>May</v>
      </c>
      <c r="D3302" s="5" t="str">
        <f t="shared" si="154"/>
        <v>2024</v>
      </c>
      <c r="E3302" s="3" t="s">
        <v>6093</v>
      </c>
      <c r="F3302" s="3" t="s">
        <v>17</v>
      </c>
      <c r="G3302" s="3" t="s">
        <v>51</v>
      </c>
      <c r="H3302" s="3" t="s">
        <v>62</v>
      </c>
      <c r="I3302" s="3" t="s">
        <v>106</v>
      </c>
      <c r="J3302" s="3" t="s">
        <v>6094</v>
      </c>
      <c r="K3302" s="3">
        <v>5</v>
      </c>
      <c r="L3302" s="3">
        <v>36213</v>
      </c>
      <c r="M3302" s="3">
        <f t="shared" si="155"/>
        <v>181065</v>
      </c>
      <c r="N3302" s="6">
        <f>Table2[[#This Row],[revenue]]/Table2[[#This Row],[Order ID]]</f>
        <v>13.612886249154199</v>
      </c>
      <c r="O3302" s="3" t="str" cm="1">
        <f t="array" ref="O3302">_xlfn.IFS(M3302&lt;=150000,"regular",M3302&lt;=300000,"premium",M3302&lt;=500000,"VIP")</f>
        <v>premium</v>
      </c>
    </row>
    <row r="3303" spans="1:15" x14ac:dyDescent="0.25">
      <c r="A3303" s="3">
        <v>13302</v>
      </c>
      <c r="B3303" s="5">
        <v>45831</v>
      </c>
      <c r="C3303" s="5" t="str">
        <f t="shared" si="153"/>
        <v>Jun</v>
      </c>
      <c r="D3303" s="5" t="str">
        <f t="shared" si="154"/>
        <v>2025</v>
      </c>
      <c r="E3303" s="3" t="s">
        <v>6095</v>
      </c>
      <c r="F3303" s="3" t="s">
        <v>23</v>
      </c>
      <c r="G3303" s="3" t="s">
        <v>135</v>
      </c>
      <c r="H3303" s="3" t="s">
        <v>62</v>
      </c>
      <c r="I3303" s="3" t="s">
        <v>508</v>
      </c>
      <c r="J3303" s="3" t="s">
        <v>6096</v>
      </c>
      <c r="K3303" s="3">
        <v>2</v>
      </c>
      <c r="L3303" s="3">
        <v>6697</v>
      </c>
      <c r="M3303" s="3">
        <f t="shared" si="155"/>
        <v>13394</v>
      </c>
      <c r="N3303" s="6">
        <f>Table2[[#This Row],[revenue]]/Table2[[#This Row],[Order ID]]</f>
        <v>1.0069162531950082</v>
      </c>
      <c r="O3303" s="3" t="str" cm="1">
        <f t="array" ref="O3303">_xlfn.IFS(M3303&lt;=150000,"regular",M3303&lt;=300000,"premium",M3303&lt;=500000,"VIP")</f>
        <v>regular</v>
      </c>
    </row>
    <row r="3304" spans="1:15" x14ac:dyDescent="0.25">
      <c r="A3304" s="3">
        <v>13303</v>
      </c>
      <c r="B3304" s="5">
        <v>45798</v>
      </c>
      <c r="C3304" s="5" t="str">
        <f t="shared" si="153"/>
        <v>May</v>
      </c>
      <c r="D3304" s="5" t="str">
        <f t="shared" si="154"/>
        <v>2025</v>
      </c>
      <c r="E3304" s="3" t="s">
        <v>277</v>
      </c>
      <c r="F3304" s="3" t="s">
        <v>23</v>
      </c>
      <c r="G3304" s="3" t="s">
        <v>76</v>
      </c>
      <c r="H3304" s="3" t="s">
        <v>77</v>
      </c>
      <c r="I3304" s="3" t="s">
        <v>287</v>
      </c>
      <c r="J3304" s="3" t="s">
        <v>6097</v>
      </c>
      <c r="K3304" s="3">
        <v>3</v>
      </c>
      <c r="L3304" s="3">
        <v>57569</v>
      </c>
      <c r="M3304" s="3">
        <f t="shared" si="155"/>
        <v>172707</v>
      </c>
      <c r="N3304" s="6">
        <f>Table2[[#This Row],[revenue]]/Table2[[#This Row],[Order ID]]</f>
        <v>12.982560324738781</v>
      </c>
      <c r="O3304" s="3" t="str" cm="1">
        <f t="array" ref="O3304">_xlfn.IFS(M3304&lt;=150000,"regular",M3304&lt;=300000,"premium",M3304&lt;=500000,"VIP")</f>
        <v>premium</v>
      </c>
    </row>
    <row r="3305" spans="1:15" x14ac:dyDescent="0.25">
      <c r="A3305" s="3">
        <v>13304</v>
      </c>
      <c r="B3305" s="5">
        <v>45844</v>
      </c>
      <c r="C3305" s="5" t="str">
        <f t="shared" si="153"/>
        <v>Jul</v>
      </c>
      <c r="D3305" s="5" t="str">
        <f t="shared" si="154"/>
        <v>2025</v>
      </c>
      <c r="E3305" s="3" t="s">
        <v>6098</v>
      </c>
      <c r="F3305" s="3" t="s">
        <v>33</v>
      </c>
      <c r="G3305" s="3" t="s">
        <v>94</v>
      </c>
      <c r="H3305" s="3" t="s">
        <v>35</v>
      </c>
      <c r="I3305" s="3" t="s">
        <v>44</v>
      </c>
      <c r="J3305" s="3" t="s">
        <v>6099</v>
      </c>
      <c r="K3305" s="3">
        <v>2</v>
      </c>
      <c r="L3305" s="3">
        <v>48332</v>
      </c>
      <c r="M3305" s="3">
        <f t="shared" si="155"/>
        <v>96664</v>
      </c>
      <c r="N3305" s="6">
        <f>Table2[[#This Row],[revenue]]/Table2[[#This Row],[Order ID]]</f>
        <v>7.2657847263980759</v>
      </c>
      <c r="O3305" s="3" t="str" cm="1">
        <f t="array" ref="O3305">_xlfn.IFS(M3305&lt;=150000,"regular",M3305&lt;=300000,"premium",M3305&lt;=500000,"VIP")</f>
        <v>regular</v>
      </c>
    </row>
    <row r="3306" spans="1:15" x14ac:dyDescent="0.25">
      <c r="A3306" s="3">
        <v>13305</v>
      </c>
      <c r="B3306" s="5">
        <v>45261</v>
      </c>
      <c r="C3306" s="5" t="str">
        <f t="shared" si="153"/>
        <v>Dec</v>
      </c>
      <c r="D3306" s="5" t="str">
        <f t="shared" si="154"/>
        <v>2023</v>
      </c>
      <c r="E3306" s="3" t="s">
        <v>6100</v>
      </c>
      <c r="F3306" s="3" t="s">
        <v>17</v>
      </c>
      <c r="G3306" s="3" t="s">
        <v>51</v>
      </c>
      <c r="H3306" s="3" t="s">
        <v>67</v>
      </c>
      <c r="I3306" s="3" t="s">
        <v>298</v>
      </c>
      <c r="J3306" s="3" t="s">
        <v>6101</v>
      </c>
      <c r="K3306" s="3">
        <v>2</v>
      </c>
      <c r="L3306" s="3">
        <v>53788</v>
      </c>
      <c r="M3306" s="3">
        <f t="shared" si="155"/>
        <v>107576</v>
      </c>
      <c r="N3306" s="6">
        <f>Table2[[#This Row],[revenue]]/Table2[[#This Row],[Order ID]]</f>
        <v>8.0853814355505449</v>
      </c>
      <c r="O3306" s="3" t="str" cm="1">
        <f t="array" ref="O3306">_xlfn.IFS(M3306&lt;=150000,"regular",M3306&lt;=300000,"premium",M3306&lt;=500000,"VIP")</f>
        <v>regular</v>
      </c>
    </row>
    <row r="3307" spans="1:15" x14ac:dyDescent="0.25">
      <c r="A3307" s="3">
        <v>13306</v>
      </c>
      <c r="B3307" s="5">
        <v>45465</v>
      </c>
      <c r="C3307" s="5" t="str">
        <f t="shared" si="153"/>
        <v>Jun</v>
      </c>
      <c r="D3307" s="5" t="str">
        <f t="shared" si="154"/>
        <v>2024</v>
      </c>
      <c r="E3307" s="3" t="s">
        <v>6102</v>
      </c>
      <c r="F3307" s="3" t="s">
        <v>11</v>
      </c>
      <c r="G3307" s="3" t="s">
        <v>138</v>
      </c>
      <c r="H3307" s="3" t="s">
        <v>35</v>
      </c>
      <c r="I3307" s="3" t="s">
        <v>36</v>
      </c>
      <c r="J3307" s="3" t="s">
        <v>6103</v>
      </c>
      <c r="K3307" s="3">
        <v>5</v>
      </c>
      <c r="L3307" s="3">
        <v>10507</v>
      </c>
      <c r="M3307" s="3">
        <f t="shared" si="155"/>
        <v>52535</v>
      </c>
      <c r="N3307" s="6">
        <f>Table2[[#This Row],[revenue]]/Table2[[#This Row],[Order ID]]</f>
        <v>3.9482188486397116</v>
      </c>
      <c r="O3307" s="3" t="str" cm="1">
        <f t="array" ref="O3307">_xlfn.IFS(M3307&lt;=150000,"regular",M3307&lt;=300000,"premium",M3307&lt;=500000,"VIP")</f>
        <v>regular</v>
      </c>
    </row>
    <row r="3308" spans="1:15" x14ac:dyDescent="0.25">
      <c r="A3308" s="3">
        <v>13307</v>
      </c>
      <c r="B3308" s="5">
        <v>45892</v>
      </c>
      <c r="C3308" s="5" t="str">
        <f t="shared" si="153"/>
        <v>Aug</v>
      </c>
      <c r="D3308" s="5" t="str">
        <f t="shared" si="154"/>
        <v>2025</v>
      </c>
      <c r="E3308" s="3" t="s">
        <v>6104</v>
      </c>
      <c r="F3308" s="3" t="s">
        <v>33</v>
      </c>
      <c r="G3308" s="3" t="s">
        <v>34</v>
      </c>
      <c r="H3308" s="3" t="s">
        <v>77</v>
      </c>
      <c r="I3308" s="3" t="s">
        <v>78</v>
      </c>
      <c r="J3308" s="3" t="s">
        <v>5621</v>
      </c>
      <c r="K3308" s="3">
        <v>4</v>
      </c>
      <c r="L3308" s="3">
        <v>7406</v>
      </c>
      <c r="M3308" s="3">
        <f t="shared" si="155"/>
        <v>29624</v>
      </c>
      <c r="N3308" s="6">
        <f>Table2[[#This Row],[revenue]]/Table2[[#This Row],[Order ID]]</f>
        <v>2.2261967385586532</v>
      </c>
      <c r="O3308" s="3" t="str" cm="1">
        <f t="array" ref="O3308">_xlfn.IFS(M3308&lt;=150000,"regular",M3308&lt;=300000,"premium",M3308&lt;=500000,"VIP")</f>
        <v>regular</v>
      </c>
    </row>
    <row r="3309" spans="1:15" x14ac:dyDescent="0.25">
      <c r="A3309" s="3">
        <v>13308</v>
      </c>
      <c r="B3309" s="5">
        <v>45774</v>
      </c>
      <c r="C3309" s="5" t="str">
        <f t="shared" si="153"/>
        <v>Apr</v>
      </c>
      <c r="D3309" s="5" t="str">
        <f t="shared" si="154"/>
        <v>2025</v>
      </c>
      <c r="E3309" s="3" t="s">
        <v>6105</v>
      </c>
      <c r="F3309" s="3" t="s">
        <v>33</v>
      </c>
      <c r="G3309" s="3" t="s">
        <v>55</v>
      </c>
      <c r="H3309" s="3" t="s">
        <v>39</v>
      </c>
      <c r="I3309" s="3" t="s">
        <v>200</v>
      </c>
      <c r="J3309" s="3" t="s">
        <v>6106</v>
      </c>
      <c r="K3309" s="3">
        <v>3</v>
      </c>
      <c r="L3309" s="3">
        <v>9188</v>
      </c>
      <c r="M3309" s="3">
        <f t="shared" si="155"/>
        <v>27564</v>
      </c>
      <c r="N3309" s="6">
        <f>Table2[[#This Row],[revenue]]/Table2[[#This Row],[Order ID]]</f>
        <v>2.0712353471596034</v>
      </c>
      <c r="O3309" s="3" t="str" cm="1">
        <f t="array" ref="O3309">_xlfn.IFS(M3309&lt;=150000,"regular",M3309&lt;=300000,"premium",M3309&lt;=500000,"VIP")</f>
        <v>regular</v>
      </c>
    </row>
    <row r="3310" spans="1:15" x14ac:dyDescent="0.25">
      <c r="A3310" s="3">
        <v>13309</v>
      </c>
      <c r="B3310" s="5">
        <v>45781</v>
      </c>
      <c r="C3310" s="5" t="str">
        <f t="shared" si="153"/>
        <v>May</v>
      </c>
      <c r="D3310" s="5" t="str">
        <f t="shared" si="154"/>
        <v>2025</v>
      </c>
      <c r="E3310" s="3" t="s">
        <v>6107</v>
      </c>
      <c r="F3310" s="3" t="s">
        <v>33</v>
      </c>
      <c r="G3310" s="3" t="s">
        <v>34</v>
      </c>
      <c r="H3310" s="3" t="s">
        <v>13</v>
      </c>
      <c r="I3310" s="3" t="s">
        <v>48</v>
      </c>
      <c r="J3310" s="3" t="s">
        <v>5109</v>
      </c>
      <c r="K3310" s="3">
        <v>1</v>
      </c>
      <c r="L3310" s="3">
        <v>13605</v>
      </c>
      <c r="M3310" s="3">
        <f t="shared" si="155"/>
        <v>13605</v>
      </c>
      <c r="N3310" s="6">
        <f>Table2[[#This Row],[revenue]]/Table2[[#This Row],[Order ID]]</f>
        <v>1.0222405890750619</v>
      </c>
      <c r="O3310" s="3" t="str" cm="1">
        <f t="array" ref="O3310">_xlfn.IFS(M3310&lt;=150000,"regular",M3310&lt;=300000,"premium",M3310&lt;=500000,"VIP")</f>
        <v>regular</v>
      </c>
    </row>
    <row r="3311" spans="1:15" x14ac:dyDescent="0.25">
      <c r="A3311" s="3">
        <v>13310</v>
      </c>
      <c r="B3311" s="5">
        <v>45453</v>
      </c>
      <c r="C3311" s="5" t="str">
        <f t="shared" si="153"/>
        <v>Jun</v>
      </c>
      <c r="D3311" s="5" t="str">
        <f t="shared" si="154"/>
        <v>2024</v>
      </c>
      <c r="E3311" s="3" t="s">
        <v>6108</v>
      </c>
      <c r="F3311" s="3" t="s">
        <v>33</v>
      </c>
      <c r="G3311" s="3" t="s">
        <v>43</v>
      </c>
      <c r="H3311" s="3" t="s">
        <v>25</v>
      </c>
      <c r="I3311" s="3" t="s">
        <v>26</v>
      </c>
      <c r="J3311" s="3" t="s">
        <v>4110</v>
      </c>
      <c r="K3311" s="3">
        <v>2</v>
      </c>
      <c r="L3311" s="3">
        <v>76854</v>
      </c>
      <c r="M3311" s="3">
        <f t="shared" si="155"/>
        <v>153708</v>
      </c>
      <c r="N3311" s="6">
        <f>Table2[[#This Row],[revenue]]/Table2[[#This Row],[Order ID]]</f>
        <v>11.548309541697972</v>
      </c>
      <c r="O3311" s="3" t="str" cm="1">
        <f t="array" ref="O3311">_xlfn.IFS(M3311&lt;=150000,"regular",M3311&lt;=300000,"premium",M3311&lt;=500000,"VIP")</f>
        <v>premium</v>
      </c>
    </row>
    <row r="3312" spans="1:15" x14ac:dyDescent="0.25">
      <c r="A3312" s="3">
        <v>13311</v>
      </c>
      <c r="B3312" s="5">
        <v>45755</v>
      </c>
      <c r="C3312" s="5" t="str">
        <f t="shared" si="153"/>
        <v>Apr</v>
      </c>
      <c r="D3312" s="5" t="str">
        <f t="shared" si="154"/>
        <v>2025</v>
      </c>
      <c r="E3312" s="3" t="s">
        <v>6109</v>
      </c>
      <c r="F3312" s="3" t="s">
        <v>17</v>
      </c>
      <c r="G3312" s="3" t="s">
        <v>47</v>
      </c>
      <c r="H3312" s="3" t="s">
        <v>62</v>
      </c>
      <c r="I3312" s="3" t="s">
        <v>142</v>
      </c>
      <c r="J3312" s="3" t="s">
        <v>5672</v>
      </c>
      <c r="K3312" s="3">
        <v>4</v>
      </c>
      <c r="L3312" s="3">
        <v>2727</v>
      </c>
      <c r="M3312" s="3">
        <f t="shared" si="155"/>
        <v>10908</v>
      </c>
      <c r="N3312" s="6">
        <f>Table2[[#This Row],[revenue]]/Table2[[#This Row],[Order ID]]</f>
        <v>0.81947261663286008</v>
      </c>
      <c r="O3312" s="3" t="str" cm="1">
        <f t="array" ref="O3312">_xlfn.IFS(M3312&lt;=150000,"regular",M3312&lt;=300000,"premium",M3312&lt;=500000,"VIP")</f>
        <v>regular</v>
      </c>
    </row>
    <row r="3313" spans="1:15" x14ac:dyDescent="0.25">
      <c r="A3313" s="3">
        <v>13312</v>
      </c>
      <c r="B3313" s="5">
        <v>45207</v>
      </c>
      <c r="C3313" s="5" t="str">
        <f t="shared" si="153"/>
        <v>Oct</v>
      </c>
      <c r="D3313" s="5" t="str">
        <f t="shared" si="154"/>
        <v>2023</v>
      </c>
      <c r="E3313" s="3" t="s">
        <v>6110</v>
      </c>
      <c r="F3313" s="3" t="s">
        <v>33</v>
      </c>
      <c r="G3313" s="3" t="s">
        <v>34</v>
      </c>
      <c r="H3313" s="3" t="s">
        <v>87</v>
      </c>
      <c r="I3313" s="3" t="s">
        <v>147</v>
      </c>
      <c r="J3313" s="3" t="s">
        <v>3646</v>
      </c>
      <c r="K3313" s="3">
        <v>2</v>
      </c>
      <c r="L3313" s="3">
        <v>59290</v>
      </c>
      <c r="M3313" s="3">
        <f t="shared" si="155"/>
        <v>118580</v>
      </c>
      <c r="N3313" s="6">
        <f>Table2[[#This Row],[revenue]]/Table2[[#This Row],[Order ID]]</f>
        <v>8.9077524038461533</v>
      </c>
      <c r="O3313" s="3" t="str" cm="1">
        <f t="array" ref="O3313">_xlfn.IFS(M3313&lt;=150000,"regular",M3313&lt;=300000,"premium",M3313&lt;=500000,"VIP")</f>
        <v>regular</v>
      </c>
    </row>
    <row r="3314" spans="1:15" x14ac:dyDescent="0.25">
      <c r="A3314" s="3">
        <v>13313</v>
      </c>
      <c r="B3314" s="5">
        <v>45238</v>
      </c>
      <c r="C3314" s="5" t="str">
        <f t="shared" si="153"/>
        <v>Nov</v>
      </c>
      <c r="D3314" s="5" t="str">
        <f t="shared" si="154"/>
        <v>2023</v>
      </c>
      <c r="E3314" s="3" t="s">
        <v>6111</v>
      </c>
      <c r="F3314" s="3" t="s">
        <v>23</v>
      </c>
      <c r="G3314" s="3" t="s">
        <v>76</v>
      </c>
      <c r="H3314" s="3" t="s">
        <v>120</v>
      </c>
      <c r="I3314" s="3" t="s">
        <v>121</v>
      </c>
      <c r="J3314" s="3" t="s">
        <v>6112</v>
      </c>
      <c r="K3314" s="3">
        <v>4</v>
      </c>
      <c r="L3314" s="3">
        <v>56775</v>
      </c>
      <c r="M3314" s="3">
        <f t="shared" si="155"/>
        <v>227100</v>
      </c>
      <c r="N3314" s="6">
        <f>Table2[[#This Row],[revenue]]/Table2[[#This Row],[Order ID]]</f>
        <v>17.058514234207166</v>
      </c>
      <c r="O3314" s="3" t="str" cm="1">
        <f t="array" ref="O3314">_xlfn.IFS(M3314&lt;=150000,"regular",M3314&lt;=300000,"premium",M3314&lt;=500000,"VIP")</f>
        <v>premium</v>
      </c>
    </row>
    <row r="3315" spans="1:15" x14ac:dyDescent="0.25">
      <c r="A3315" s="3">
        <v>13314</v>
      </c>
      <c r="B3315" s="5">
        <v>45681</v>
      </c>
      <c r="C3315" s="5" t="str">
        <f t="shared" si="153"/>
        <v>Jan</v>
      </c>
      <c r="D3315" s="5" t="str">
        <f t="shared" si="154"/>
        <v>2025</v>
      </c>
      <c r="E3315" s="3" t="s">
        <v>6113</v>
      </c>
      <c r="F3315" s="3" t="s">
        <v>17</v>
      </c>
      <c r="G3315" s="3" t="s">
        <v>158</v>
      </c>
      <c r="H3315" s="3" t="s">
        <v>77</v>
      </c>
      <c r="I3315" s="3" t="s">
        <v>109</v>
      </c>
      <c r="J3315" s="3" t="s">
        <v>604</v>
      </c>
      <c r="K3315" s="3">
        <v>4</v>
      </c>
      <c r="L3315" s="3">
        <v>26031</v>
      </c>
      <c r="M3315" s="3">
        <f t="shared" si="155"/>
        <v>104124</v>
      </c>
      <c r="N3315" s="6">
        <f>Table2[[#This Row],[revenue]]/Table2[[#This Row],[Order ID]]</f>
        <v>7.8206399278954484</v>
      </c>
      <c r="O3315" s="3" t="str" cm="1">
        <f t="array" ref="O3315">_xlfn.IFS(M3315&lt;=150000,"regular",M3315&lt;=300000,"premium",M3315&lt;=500000,"VIP")</f>
        <v>regular</v>
      </c>
    </row>
    <row r="3316" spans="1:15" x14ac:dyDescent="0.25">
      <c r="A3316" s="3">
        <v>13315</v>
      </c>
      <c r="B3316" s="5">
        <v>45435</v>
      </c>
      <c r="C3316" s="5" t="str">
        <f t="shared" si="153"/>
        <v>May</v>
      </c>
      <c r="D3316" s="5" t="str">
        <f t="shared" si="154"/>
        <v>2024</v>
      </c>
      <c r="E3316" s="3" t="s">
        <v>6114</v>
      </c>
      <c r="F3316" s="3" t="s">
        <v>11</v>
      </c>
      <c r="G3316" s="3" t="s">
        <v>12</v>
      </c>
      <c r="H3316" s="3" t="s">
        <v>62</v>
      </c>
      <c r="I3316" s="3" t="s">
        <v>114</v>
      </c>
      <c r="J3316" s="3" t="s">
        <v>6115</v>
      </c>
      <c r="K3316" s="3">
        <v>1</v>
      </c>
      <c r="L3316" s="3">
        <v>40169</v>
      </c>
      <c r="M3316" s="3">
        <f t="shared" si="155"/>
        <v>40169</v>
      </c>
      <c r="N3316" s="6">
        <f>Table2[[#This Row],[revenue]]/Table2[[#This Row],[Order ID]]</f>
        <v>3.0168231318062335</v>
      </c>
      <c r="O3316" s="3" t="str" cm="1">
        <f t="array" ref="O3316">_xlfn.IFS(M3316&lt;=150000,"regular",M3316&lt;=300000,"premium",M3316&lt;=500000,"VIP")</f>
        <v>regular</v>
      </c>
    </row>
    <row r="3317" spans="1:15" x14ac:dyDescent="0.25">
      <c r="A3317" s="3">
        <v>13316</v>
      </c>
      <c r="B3317" s="5">
        <v>45844</v>
      </c>
      <c r="C3317" s="5" t="str">
        <f t="shared" si="153"/>
        <v>Jul</v>
      </c>
      <c r="D3317" s="5" t="str">
        <f t="shared" si="154"/>
        <v>2025</v>
      </c>
      <c r="E3317" s="3" t="s">
        <v>6116</v>
      </c>
      <c r="F3317" s="3" t="s">
        <v>17</v>
      </c>
      <c r="G3317" s="3" t="s">
        <v>18</v>
      </c>
      <c r="H3317" s="3" t="s">
        <v>13</v>
      </c>
      <c r="I3317" s="3" t="s">
        <v>48</v>
      </c>
      <c r="J3317" s="3" t="s">
        <v>6117</v>
      </c>
      <c r="K3317" s="3">
        <v>4</v>
      </c>
      <c r="L3317" s="3">
        <v>64938</v>
      </c>
      <c r="M3317" s="3">
        <f t="shared" si="155"/>
        <v>259752</v>
      </c>
      <c r="N3317" s="6">
        <f>Table2[[#This Row],[revenue]]/Table2[[#This Row],[Order ID]]</f>
        <v>19.506758786422349</v>
      </c>
      <c r="O3317" s="3" t="str" cm="1">
        <f t="array" ref="O3317">_xlfn.IFS(M3317&lt;=150000,"regular",M3317&lt;=300000,"premium",M3317&lt;=500000,"VIP")</f>
        <v>premium</v>
      </c>
    </row>
    <row r="3318" spans="1:15" x14ac:dyDescent="0.25">
      <c r="A3318" s="3">
        <v>13317</v>
      </c>
      <c r="B3318" s="5">
        <v>45205</v>
      </c>
      <c r="C3318" s="5" t="str">
        <f t="shared" si="153"/>
        <v>Oct</v>
      </c>
      <c r="D3318" s="5" t="str">
        <f t="shared" si="154"/>
        <v>2023</v>
      </c>
      <c r="E3318" s="3" t="s">
        <v>6118</v>
      </c>
      <c r="F3318" s="3" t="s">
        <v>33</v>
      </c>
      <c r="G3318" s="3" t="s">
        <v>55</v>
      </c>
      <c r="H3318" s="3" t="s">
        <v>39</v>
      </c>
      <c r="I3318" s="3" t="s">
        <v>192</v>
      </c>
      <c r="J3318" s="3" t="s">
        <v>6119</v>
      </c>
      <c r="K3318" s="3">
        <v>3</v>
      </c>
      <c r="L3318" s="3">
        <v>6457</v>
      </c>
      <c r="M3318" s="3">
        <f t="shared" si="155"/>
        <v>19371</v>
      </c>
      <c r="N3318" s="6">
        <f>Table2[[#This Row],[revenue]]/Table2[[#This Row],[Order ID]]</f>
        <v>1.4546068934444696</v>
      </c>
      <c r="O3318" s="3" t="str" cm="1">
        <f t="array" ref="O3318">_xlfn.IFS(M3318&lt;=150000,"regular",M3318&lt;=300000,"premium",M3318&lt;=500000,"VIP")</f>
        <v>regular</v>
      </c>
    </row>
    <row r="3319" spans="1:15" x14ac:dyDescent="0.25">
      <c r="A3319" s="3">
        <v>13318</v>
      </c>
      <c r="B3319" s="5">
        <v>45474</v>
      </c>
      <c r="C3319" s="5" t="str">
        <f t="shared" si="153"/>
        <v>Jul</v>
      </c>
      <c r="D3319" s="5" t="str">
        <f t="shared" si="154"/>
        <v>2024</v>
      </c>
      <c r="E3319" s="3" t="s">
        <v>6120</v>
      </c>
      <c r="F3319" s="3" t="s">
        <v>23</v>
      </c>
      <c r="G3319" s="3" t="s">
        <v>76</v>
      </c>
      <c r="H3319" s="3" t="s">
        <v>87</v>
      </c>
      <c r="I3319" s="3" t="s">
        <v>174</v>
      </c>
      <c r="J3319" s="3" t="s">
        <v>6121</v>
      </c>
      <c r="K3319" s="3">
        <v>5</v>
      </c>
      <c r="L3319" s="3">
        <v>30712</v>
      </c>
      <c r="M3319" s="3">
        <f t="shared" si="155"/>
        <v>153560</v>
      </c>
      <c r="N3319" s="6">
        <f>Table2[[#This Row],[revenue]]/Table2[[#This Row],[Order ID]]</f>
        <v>11.530259798768585</v>
      </c>
      <c r="O3319" s="3" t="str" cm="1">
        <f t="array" ref="O3319">_xlfn.IFS(M3319&lt;=150000,"regular",M3319&lt;=300000,"premium",M3319&lt;=500000,"VIP")</f>
        <v>premium</v>
      </c>
    </row>
    <row r="3320" spans="1:15" x14ac:dyDescent="0.25">
      <c r="A3320" s="3">
        <v>13319</v>
      </c>
      <c r="B3320" s="5">
        <v>45582</v>
      </c>
      <c r="C3320" s="5" t="str">
        <f t="shared" si="153"/>
        <v>Oct</v>
      </c>
      <c r="D3320" s="5" t="str">
        <f t="shared" si="154"/>
        <v>2024</v>
      </c>
      <c r="E3320" s="3" t="s">
        <v>6122</v>
      </c>
      <c r="F3320" s="3" t="s">
        <v>11</v>
      </c>
      <c r="G3320" s="3" t="s">
        <v>138</v>
      </c>
      <c r="H3320" s="3" t="s">
        <v>77</v>
      </c>
      <c r="I3320" s="3" t="s">
        <v>78</v>
      </c>
      <c r="J3320" s="3" t="s">
        <v>6123</v>
      </c>
      <c r="K3320" s="3">
        <v>4</v>
      </c>
      <c r="L3320" s="3">
        <v>27567</v>
      </c>
      <c r="M3320" s="3">
        <f t="shared" si="155"/>
        <v>110268</v>
      </c>
      <c r="N3320" s="6">
        <f>Table2[[#This Row],[revenue]]/Table2[[#This Row],[Order ID]]</f>
        <v>8.2789999249192885</v>
      </c>
      <c r="O3320" s="3" t="str" cm="1">
        <f t="array" ref="O3320">_xlfn.IFS(M3320&lt;=150000,"regular",M3320&lt;=300000,"premium",M3320&lt;=500000,"VIP")</f>
        <v>regular</v>
      </c>
    </row>
    <row r="3321" spans="1:15" x14ac:dyDescent="0.25">
      <c r="A3321" s="3">
        <v>13320</v>
      </c>
      <c r="B3321" s="5">
        <v>45797</v>
      </c>
      <c r="C3321" s="5" t="str">
        <f t="shared" si="153"/>
        <v>May</v>
      </c>
      <c r="D3321" s="5" t="str">
        <f t="shared" si="154"/>
        <v>2025</v>
      </c>
      <c r="E3321" s="3" t="s">
        <v>6124</v>
      </c>
      <c r="F3321" s="3" t="s">
        <v>17</v>
      </c>
      <c r="G3321" s="3" t="s">
        <v>66</v>
      </c>
      <c r="H3321" s="3" t="s">
        <v>67</v>
      </c>
      <c r="I3321" s="3" t="s">
        <v>231</v>
      </c>
      <c r="J3321" s="3" t="s">
        <v>3981</v>
      </c>
      <c r="K3321" s="3">
        <v>3</v>
      </c>
      <c r="L3321" s="3">
        <v>76773</v>
      </c>
      <c r="M3321" s="3">
        <f t="shared" si="155"/>
        <v>230319</v>
      </c>
      <c r="N3321" s="6">
        <f>Table2[[#This Row],[revenue]]/Table2[[#This Row],[Order ID]]</f>
        <v>17.291216216216217</v>
      </c>
      <c r="O3321" s="3" t="str" cm="1">
        <f t="array" ref="O3321">_xlfn.IFS(M3321&lt;=150000,"regular",M3321&lt;=300000,"premium",M3321&lt;=500000,"VIP")</f>
        <v>premium</v>
      </c>
    </row>
    <row r="3322" spans="1:15" x14ac:dyDescent="0.25">
      <c r="A3322" s="3">
        <v>13321</v>
      </c>
      <c r="B3322" s="5">
        <v>45442</v>
      </c>
      <c r="C3322" s="5" t="str">
        <f t="shared" si="153"/>
        <v>May</v>
      </c>
      <c r="D3322" s="5" t="str">
        <f t="shared" si="154"/>
        <v>2024</v>
      </c>
      <c r="E3322" s="3" t="s">
        <v>6125</v>
      </c>
      <c r="F3322" s="3" t="s">
        <v>33</v>
      </c>
      <c r="G3322" s="3" t="s">
        <v>55</v>
      </c>
      <c r="H3322" s="3" t="s">
        <v>67</v>
      </c>
      <c r="I3322" s="3" t="s">
        <v>231</v>
      </c>
      <c r="J3322" s="3" t="s">
        <v>6126</v>
      </c>
      <c r="K3322" s="3">
        <v>4</v>
      </c>
      <c r="L3322" s="3">
        <v>73390</v>
      </c>
      <c r="M3322" s="3">
        <f t="shared" si="155"/>
        <v>293560</v>
      </c>
      <c r="N3322" s="6">
        <f>Table2[[#This Row],[revenue]]/Table2[[#This Row],[Order ID]]</f>
        <v>22.037384580737182</v>
      </c>
      <c r="O3322" s="3" t="str" cm="1">
        <f t="array" ref="O3322">_xlfn.IFS(M3322&lt;=150000,"regular",M3322&lt;=300000,"premium",M3322&lt;=500000,"VIP")</f>
        <v>premium</v>
      </c>
    </row>
    <row r="3323" spans="1:15" x14ac:dyDescent="0.25">
      <c r="A3323" s="3">
        <v>13322</v>
      </c>
      <c r="B3323" s="5">
        <v>45694</v>
      </c>
      <c r="C3323" s="5" t="str">
        <f t="shared" si="153"/>
        <v>Feb</v>
      </c>
      <c r="D3323" s="5" t="str">
        <f t="shared" si="154"/>
        <v>2025</v>
      </c>
      <c r="E3323" s="3" t="s">
        <v>6127</v>
      </c>
      <c r="F3323" s="3" t="s">
        <v>33</v>
      </c>
      <c r="G3323" s="3" t="s">
        <v>94</v>
      </c>
      <c r="H3323" s="3" t="s">
        <v>87</v>
      </c>
      <c r="I3323" s="3" t="s">
        <v>88</v>
      </c>
      <c r="J3323" s="3" t="s">
        <v>6128</v>
      </c>
      <c r="K3323" s="3">
        <v>2</v>
      </c>
      <c r="L3323" s="3">
        <v>72100</v>
      </c>
      <c r="M3323" s="3">
        <f t="shared" si="155"/>
        <v>144200</v>
      </c>
      <c r="N3323" s="6">
        <f>Table2[[#This Row],[revenue]]/Table2[[#This Row],[Order ID]]</f>
        <v>10.824200570484912</v>
      </c>
      <c r="O3323" s="3" t="str" cm="1">
        <f t="array" ref="O3323">_xlfn.IFS(M3323&lt;=150000,"regular",M3323&lt;=300000,"premium",M3323&lt;=500000,"VIP")</f>
        <v>regular</v>
      </c>
    </row>
    <row r="3324" spans="1:15" x14ac:dyDescent="0.25">
      <c r="A3324" s="3">
        <v>13323</v>
      </c>
      <c r="B3324" s="5">
        <v>45351</v>
      </c>
      <c r="C3324" s="5" t="str">
        <f t="shared" si="153"/>
        <v>Feb</v>
      </c>
      <c r="D3324" s="5" t="str">
        <f t="shared" si="154"/>
        <v>2024</v>
      </c>
      <c r="E3324" s="3" t="s">
        <v>6129</v>
      </c>
      <c r="F3324" s="3" t="s">
        <v>33</v>
      </c>
      <c r="G3324" s="3" t="s">
        <v>43</v>
      </c>
      <c r="H3324" s="3" t="s">
        <v>13</v>
      </c>
      <c r="I3324" s="3" t="s">
        <v>282</v>
      </c>
      <c r="J3324" s="3" t="s">
        <v>6130</v>
      </c>
      <c r="K3324" s="3">
        <v>5</v>
      </c>
      <c r="L3324" s="3">
        <v>17491</v>
      </c>
      <c r="M3324" s="3">
        <f t="shared" si="155"/>
        <v>87455</v>
      </c>
      <c r="N3324" s="6">
        <f>Table2[[#This Row],[revenue]]/Table2[[#This Row],[Order ID]]</f>
        <v>6.5642122645049916</v>
      </c>
      <c r="O3324" s="3" t="str" cm="1">
        <f t="array" ref="O3324">_xlfn.IFS(M3324&lt;=150000,"regular",M3324&lt;=300000,"premium",M3324&lt;=500000,"VIP")</f>
        <v>regular</v>
      </c>
    </row>
    <row r="3325" spans="1:15" x14ac:dyDescent="0.25">
      <c r="A3325" s="3">
        <v>13324</v>
      </c>
      <c r="B3325" s="5">
        <v>45496</v>
      </c>
      <c r="C3325" s="5" t="str">
        <f t="shared" si="153"/>
        <v>Jul</v>
      </c>
      <c r="D3325" s="5" t="str">
        <f t="shared" si="154"/>
        <v>2024</v>
      </c>
      <c r="E3325" s="3" t="s">
        <v>6131</v>
      </c>
      <c r="F3325" s="3" t="s">
        <v>23</v>
      </c>
      <c r="G3325" s="3" t="s">
        <v>76</v>
      </c>
      <c r="H3325" s="3" t="s">
        <v>13</v>
      </c>
      <c r="I3325" s="3" t="s">
        <v>48</v>
      </c>
      <c r="J3325" s="3" t="s">
        <v>1480</v>
      </c>
      <c r="K3325" s="3">
        <v>2</v>
      </c>
      <c r="L3325" s="3">
        <v>24784</v>
      </c>
      <c r="M3325" s="3">
        <f t="shared" si="155"/>
        <v>49568</v>
      </c>
      <c r="N3325" s="6">
        <f>Table2[[#This Row],[revenue]]/Table2[[#This Row],[Order ID]]</f>
        <v>3.7202041429000299</v>
      </c>
      <c r="O3325" s="3" t="str" cm="1">
        <f t="array" ref="O3325">_xlfn.IFS(M3325&lt;=150000,"regular",M3325&lt;=300000,"premium",M3325&lt;=500000,"VIP")</f>
        <v>regular</v>
      </c>
    </row>
    <row r="3326" spans="1:15" x14ac:dyDescent="0.25">
      <c r="A3326" s="3">
        <v>13325</v>
      </c>
      <c r="B3326" s="5">
        <v>45383</v>
      </c>
      <c r="C3326" s="5" t="str">
        <f t="shared" si="153"/>
        <v>Apr</v>
      </c>
      <c r="D3326" s="5" t="str">
        <f t="shared" si="154"/>
        <v>2024</v>
      </c>
      <c r="E3326" s="3" t="s">
        <v>6132</v>
      </c>
      <c r="F3326" s="3" t="s">
        <v>23</v>
      </c>
      <c r="G3326" s="3" t="s">
        <v>29</v>
      </c>
      <c r="H3326" s="3" t="s">
        <v>35</v>
      </c>
      <c r="I3326" s="3" t="s">
        <v>71</v>
      </c>
      <c r="J3326" s="3" t="s">
        <v>6133</v>
      </c>
      <c r="K3326" s="3">
        <v>1</v>
      </c>
      <c r="L3326" s="3">
        <v>12826</v>
      </c>
      <c r="M3326" s="3">
        <f t="shared" si="155"/>
        <v>12826</v>
      </c>
      <c r="N3326" s="6">
        <f>Table2[[#This Row],[revenue]]/Table2[[#This Row],[Order ID]]</f>
        <v>0.9625515947467167</v>
      </c>
      <c r="O3326" s="3" t="str" cm="1">
        <f t="array" ref="O3326">_xlfn.IFS(M3326&lt;=150000,"regular",M3326&lt;=300000,"premium",M3326&lt;=500000,"VIP")</f>
        <v>regular</v>
      </c>
    </row>
    <row r="3327" spans="1:15" x14ac:dyDescent="0.25">
      <c r="A3327" s="3">
        <v>13326</v>
      </c>
      <c r="B3327" s="5">
        <v>45435</v>
      </c>
      <c r="C3327" s="5" t="str">
        <f t="shared" si="153"/>
        <v>May</v>
      </c>
      <c r="D3327" s="5" t="str">
        <f t="shared" si="154"/>
        <v>2024</v>
      </c>
      <c r="E3327" s="3" t="s">
        <v>6134</v>
      </c>
      <c r="F3327" s="3" t="s">
        <v>11</v>
      </c>
      <c r="G3327" s="3" t="s">
        <v>165</v>
      </c>
      <c r="H3327" s="3" t="s">
        <v>13</v>
      </c>
      <c r="I3327" s="3" t="s">
        <v>14</v>
      </c>
      <c r="J3327" s="3" t="s">
        <v>6135</v>
      </c>
      <c r="K3327" s="3">
        <v>4</v>
      </c>
      <c r="L3327" s="3">
        <v>8175</v>
      </c>
      <c r="M3327" s="3">
        <f t="shared" si="155"/>
        <v>32700</v>
      </c>
      <c r="N3327" s="6">
        <f>Table2[[#This Row],[revenue]]/Table2[[#This Row],[Order ID]]</f>
        <v>2.4538496172895092</v>
      </c>
      <c r="O3327" s="3" t="str" cm="1">
        <f t="array" ref="O3327">_xlfn.IFS(M3327&lt;=150000,"regular",M3327&lt;=300000,"premium",M3327&lt;=500000,"VIP")</f>
        <v>regular</v>
      </c>
    </row>
    <row r="3328" spans="1:15" x14ac:dyDescent="0.25">
      <c r="A3328" s="3">
        <v>13327</v>
      </c>
      <c r="B3328" s="5">
        <v>45491</v>
      </c>
      <c r="C3328" s="5" t="str">
        <f t="shared" si="153"/>
        <v>Jul</v>
      </c>
      <c r="D3328" s="5" t="str">
        <f t="shared" si="154"/>
        <v>2024</v>
      </c>
      <c r="E3328" s="3" t="s">
        <v>6136</v>
      </c>
      <c r="F3328" s="3" t="s">
        <v>23</v>
      </c>
      <c r="G3328" s="3" t="s">
        <v>29</v>
      </c>
      <c r="H3328" s="3" t="s">
        <v>19</v>
      </c>
      <c r="I3328" s="3" t="s">
        <v>30</v>
      </c>
      <c r="J3328" s="3" t="s">
        <v>6137</v>
      </c>
      <c r="K3328" s="3">
        <v>1</v>
      </c>
      <c r="L3328" s="3">
        <v>66192</v>
      </c>
      <c r="M3328" s="3">
        <f t="shared" si="155"/>
        <v>66192</v>
      </c>
      <c r="N3328" s="6">
        <f>Table2[[#This Row],[revenue]]/Table2[[#This Row],[Order ID]]</f>
        <v>4.9667592106250469</v>
      </c>
      <c r="O3328" s="3" t="str" cm="1">
        <f t="array" ref="O3328">_xlfn.IFS(M3328&lt;=150000,"regular",M3328&lt;=300000,"premium",M3328&lt;=500000,"VIP")</f>
        <v>regular</v>
      </c>
    </row>
    <row r="3329" spans="1:15" x14ac:dyDescent="0.25">
      <c r="A3329" s="3">
        <v>13328</v>
      </c>
      <c r="B3329" s="5">
        <v>45284</v>
      </c>
      <c r="C3329" s="5" t="str">
        <f t="shared" si="153"/>
        <v>Dec</v>
      </c>
      <c r="D3329" s="5" t="str">
        <f t="shared" si="154"/>
        <v>2023</v>
      </c>
      <c r="E3329" s="3" t="s">
        <v>6138</v>
      </c>
      <c r="F3329" s="3" t="s">
        <v>17</v>
      </c>
      <c r="G3329" s="3" t="s">
        <v>47</v>
      </c>
      <c r="H3329" s="3" t="s">
        <v>19</v>
      </c>
      <c r="I3329" s="3" t="s">
        <v>98</v>
      </c>
      <c r="J3329" s="3" t="s">
        <v>1812</v>
      </c>
      <c r="K3329" s="3">
        <v>2</v>
      </c>
      <c r="L3329" s="3">
        <v>7453</v>
      </c>
      <c r="M3329" s="3">
        <f t="shared" si="155"/>
        <v>14906</v>
      </c>
      <c r="N3329" s="6">
        <f>Table2[[#This Row],[revenue]]/Table2[[#This Row],[Order ID]]</f>
        <v>1.1183973589435774</v>
      </c>
      <c r="O3329" s="3" t="str" cm="1">
        <f t="array" ref="O3329">_xlfn.IFS(M3329&lt;=150000,"regular",M3329&lt;=300000,"premium",M3329&lt;=500000,"VIP")</f>
        <v>regular</v>
      </c>
    </row>
    <row r="3330" spans="1:15" x14ac:dyDescent="0.25">
      <c r="A3330" s="3">
        <v>13329</v>
      </c>
      <c r="B3330" s="5">
        <v>45606</v>
      </c>
      <c r="C3330" s="5" t="str">
        <f t="shared" si="153"/>
        <v>Nov</v>
      </c>
      <c r="D3330" s="5" t="str">
        <f t="shared" si="154"/>
        <v>2024</v>
      </c>
      <c r="E3330" s="3" t="s">
        <v>6139</v>
      </c>
      <c r="F3330" s="3" t="s">
        <v>23</v>
      </c>
      <c r="G3330" s="3" t="s">
        <v>135</v>
      </c>
      <c r="H3330" s="3" t="s">
        <v>77</v>
      </c>
      <c r="I3330" s="3" t="s">
        <v>162</v>
      </c>
      <c r="J3330" s="3" t="s">
        <v>6140</v>
      </c>
      <c r="K3330" s="3">
        <v>5</v>
      </c>
      <c r="L3330" s="3">
        <v>65830</v>
      </c>
      <c r="M3330" s="3">
        <f t="shared" si="155"/>
        <v>329150</v>
      </c>
      <c r="N3330" s="6">
        <f>Table2[[#This Row],[revenue]]/Table2[[#This Row],[Order ID]]</f>
        <v>24.694275639582866</v>
      </c>
      <c r="O3330" s="3" t="str" cm="1">
        <f t="array" ref="O3330">_xlfn.IFS(M3330&lt;=150000,"regular",M3330&lt;=300000,"premium",M3330&lt;=500000,"VIP")</f>
        <v>VIP</v>
      </c>
    </row>
    <row r="3331" spans="1:15" x14ac:dyDescent="0.25">
      <c r="A3331" s="3">
        <v>13330</v>
      </c>
      <c r="B3331" s="5">
        <v>45566</v>
      </c>
      <c r="C3331" s="5" t="str">
        <f t="shared" ref="C3331:C3394" si="156">TEXT(B3331,"mmm")</f>
        <v>Oct</v>
      </c>
      <c r="D3331" s="5" t="str">
        <f t="shared" ref="D3331:D3394" si="157">TEXT(B3331,"yyyy")</f>
        <v>2024</v>
      </c>
      <c r="E3331" s="3" t="s">
        <v>6141</v>
      </c>
      <c r="F3331" s="3" t="s">
        <v>11</v>
      </c>
      <c r="G3331" s="3" t="s">
        <v>165</v>
      </c>
      <c r="H3331" s="3" t="s">
        <v>67</v>
      </c>
      <c r="I3331" s="3" t="s">
        <v>298</v>
      </c>
      <c r="J3331" s="3" t="s">
        <v>6142</v>
      </c>
      <c r="K3331" s="3">
        <v>5</v>
      </c>
      <c r="L3331" s="3">
        <v>78716</v>
      </c>
      <c r="M3331" s="3">
        <f t="shared" ref="M3331:M3394" si="158">K3331*L3331</f>
        <v>393580</v>
      </c>
      <c r="N3331" s="6">
        <f>Table2[[#This Row],[revenue]]/Table2[[#This Row],[Order ID]]</f>
        <v>29.52588147036759</v>
      </c>
      <c r="O3331" s="3" t="str" cm="1">
        <f t="array" ref="O3331">_xlfn.IFS(M3331&lt;=150000,"regular",M3331&lt;=300000,"premium",M3331&lt;=500000,"VIP")</f>
        <v>VIP</v>
      </c>
    </row>
    <row r="3332" spans="1:15" x14ac:dyDescent="0.25">
      <c r="A3332" s="3">
        <v>13331</v>
      </c>
      <c r="B3332" s="5">
        <v>45435</v>
      </c>
      <c r="C3332" s="5" t="str">
        <f t="shared" si="156"/>
        <v>May</v>
      </c>
      <c r="D3332" s="5" t="str">
        <f t="shared" si="157"/>
        <v>2024</v>
      </c>
      <c r="E3332" s="3" t="s">
        <v>6143</v>
      </c>
      <c r="F3332" s="3" t="s">
        <v>11</v>
      </c>
      <c r="G3332" s="3" t="s">
        <v>165</v>
      </c>
      <c r="H3332" s="3" t="s">
        <v>25</v>
      </c>
      <c r="I3332" s="3" t="s">
        <v>26</v>
      </c>
      <c r="J3332" s="3" t="s">
        <v>6144</v>
      </c>
      <c r="K3332" s="3">
        <v>3</v>
      </c>
      <c r="L3332" s="3">
        <v>28534</v>
      </c>
      <c r="M3332" s="3">
        <f t="shared" si="158"/>
        <v>85602</v>
      </c>
      <c r="N3332" s="6">
        <f>Table2[[#This Row],[revenue]]/Table2[[#This Row],[Order ID]]</f>
        <v>6.4212737229015078</v>
      </c>
      <c r="O3332" s="3" t="str" cm="1">
        <f t="array" ref="O3332">_xlfn.IFS(M3332&lt;=150000,"regular",M3332&lt;=300000,"premium",M3332&lt;=500000,"VIP")</f>
        <v>regular</v>
      </c>
    </row>
    <row r="3333" spans="1:15" x14ac:dyDescent="0.25">
      <c r="A3333" s="3">
        <v>13332</v>
      </c>
      <c r="B3333" s="5">
        <v>45560</v>
      </c>
      <c r="C3333" s="5" t="str">
        <f t="shared" si="156"/>
        <v>Sep</v>
      </c>
      <c r="D3333" s="5" t="str">
        <f t="shared" si="157"/>
        <v>2024</v>
      </c>
      <c r="E3333" s="3" t="s">
        <v>6145</v>
      </c>
      <c r="F3333" s="3" t="s">
        <v>23</v>
      </c>
      <c r="G3333" s="3" t="s">
        <v>24</v>
      </c>
      <c r="H3333" s="3" t="s">
        <v>77</v>
      </c>
      <c r="I3333" s="3" t="s">
        <v>109</v>
      </c>
      <c r="J3333" s="3" t="s">
        <v>6146</v>
      </c>
      <c r="K3333" s="3">
        <v>4</v>
      </c>
      <c r="L3333" s="3">
        <v>54174</v>
      </c>
      <c r="M3333" s="3">
        <f t="shared" si="158"/>
        <v>216696</v>
      </c>
      <c r="N3333" s="6">
        <f>Table2[[#This Row],[revenue]]/Table2[[#This Row],[Order ID]]</f>
        <v>16.253825382538253</v>
      </c>
      <c r="O3333" s="3" t="str" cm="1">
        <f t="array" ref="O3333">_xlfn.IFS(M3333&lt;=150000,"regular",M3333&lt;=300000,"premium",M3333&lt;=500000,"VIP")</f>
        <v>premium</v>
      </c>
    </row>
    <row r="3334" spans="1:15" x14ac:dyDescent="0.25">
      <c r="A3334" s="3">
        <v>13333</v>
      </c>
      <c r="B3334" s="5">
        <v>45695</v>
      </c>
      <c r="C3334" s="5" t="str">
        <f t="shared" si="156"/>
        <v>Feb</v>
      </c>
      <c r="D3334" s="5" t="str">
        <f t="shared" si="157"/>
        <v>2025</v>
      </c>
      <c r="E3334" s="3" t="s">
        <v>6147</v>
      </c>
      <c r="F3334" s="3" t="s">
        <v>33</v>
      </c>
      <c r="G3334" s="3" t="s">
        <v>101</v>
      </c>
      <c r="H3334" s="3" t="s">
        <v>87</v>
      </c>
      <c r="I3334" s="3" t="s">
        <v>88</v>
      </c>
      <c r="J3334" s="3" t="s">
        <v>6148</v>
      </c>
      <c r="K3334" s="3">
        <v>5</v>
      </c>
      <c r="L3334" s="3">
        <v>79697</v>
      </c>
      <c r="M3334" s="3">
        <f t="shared" si="158"/>
        <v>398485</v>
      </c>
      <c r="N3334" s="6">
        <f>Table2[[#This Row],[revenue]]/Table2[[#This Row],[Order ID]]</f>
        <v>29.887122178054451</v>
      </c>
      <c r="O3334" s="3" t="str" cm="1">
        <f t="array" ref="O3334">_xlfn.IFS(M3334&lt;=150000,"regular",M3334&lt;=300000,"premium",M3334&lt;=500000,"VIP")</f>
        <v>VIP</v>
      </c>
    </row>
    <row r="3335" spans="1:15" x14ac:dyDescent="0.25">
      <c r="A3335" s="3">
        <v>13334</v>
      </c>
      <c r="B3335" s="5">
        <v>45820</v>
      </c>
      <c r="C3335" s="5" t="str">
        <f t="shared" si="156"/>
        <v>Jun</v>
      </c>
      <c r="D3335" s="5" t="str">
        <f t="shared" si="157"/>
        <v>2025</v>
      </c>
      <c r="E3335" s="3" t="s">
        <v>6149</v>
      </c>
      <c r="F3335" s="3" t="s">
        <v>23</v>
      </c>
      <c r="G3335" s="3" t="s">
        <v>105</v>
      </c>
      <c r="H3335" s="3" t="s">
        <v>67</v>
      </c>
      <c r="I3335" s="3" t="s">
        <v>400</v>
      </c>
      <c r="J3335" s="3" t="s">
        <v>6150</v>
      </c>
      <c r="K3335" s="3">
        <v>4</v>
      </c>
      <c r="L3335" s="3">
        <v>21351</v>
      </c>
      <c r="M3335" s="3">
        <f t="shared" si="158"/>
        <v>85404</v>
      </c>
      <c r="N3335" s="6">
        <f>Table2[[#This Row],[revenue]]/Table2[[#This Row],[Order ID]]</f>
        <v>6.4049797510124495</v>
      </c>
      <c r="O3335" s="3" t="str" cm="1">
        <f t="array" ref="O3335">_xlfn.IFS(M3335&lt;=150000,"regular",M3335&lt;=300000,"premium",M3335&lt;=500000,"VIP")</f>
        <v>regular</v>
      </c>
    </row>
    <row r="3336" spans="1:15" x14ac:dyDescent="0.25">
      <c r="A3336" s="3">
        <v>13335</v>
      </c>
      <c r="B3336" s="5">
        <v>45556</v>
      </c>
      <c r="C3336" s="5" t="str">
        <f t="shared" si="156"/>
        <v>Sep</v>
      </c>
      <c r="D3336" s="5" t="str">
        <f t="shared" si="157"/>
        <v>2024</v>
      </c>
      <c r="E3336" s="3" t="s">
        <v>6151</v>
      </c>
      <c r="F3336" s="3" t="s">
        <v>17</v>
      </c>
      <c r="G3336" s="3" t="s">
        <v>158</v>
      </c>
      <c r="H3336" s="3" t="s">
        <v>87</v>
      </c>
      <c r="I3336" s="3" t="s">
        <v>129</v>
      </c>
      <c r="J3336" s="3" t="s">
        <v>6152</v>
      </c>
      <c r="K3336" s="3">
        <v>4</v>
      </c>
      <c r="L3336" s="3">
        <v>51084</v>
      </c>
      <c r="M3336" s="3">
        <f t="shared" si="158"/>
        <v>204336</v>
      </c>
      <c r="N3336" s="6">
        <f>Table2[[#This Row],[revenue]]/Table2[[#This Row],[Order ID]]</f>
        <v>15.323284589426322</v>
      </c>
      <c r="O3336" s="3" t="str" cm="1">
        <f t="array" ref="O3336">_xlfn.IFS(M3336&lt;=150000,"regular",M3336&lt;=300000,"premium",M3336&lt;=500000,"VIP")</f>
        <v>premium</v>
      </c>
    </row>
    <row r="3337" spans="1:15" x14ac:dyDescent="0.25">
      <c r="A3337" s="3">
        <v>13336</v>
      </c>
      <c r="B3337" s="5">
        <v>45643</v>
      </c>
      <c r="C3337" s="5" t="str">
        <f t="shared" si="156"/>
        <v>Dec</v>
      </c>
      <c r="D3337" s="5" t="str">
        <f t="shared" si="157"/>
        <v>2024</v>
      </c>
      <c r="E3337" s="3" t="s">
        <v>6153</v>
      </c>
      <c r="F3337" s="3" t="s">
        <v>23</v>
      </c>
      <c r="G3337" s="3" t="s">
        <v>76</v>
      </c>
      <c r="H3337" s="3" t="s">
        <v>39</v>
      </c>
      <c r="I3337" s="3" t="s">
        <v>40</v>
      </c>
      <c r="J3337" s="3" t="s">
        <v>6154</v>
      </c>
      <c r="K3337" s="3">
        <v>1</v>
      </c>
      <c r="L3337" s="3">
        <v>10487</v>
      </c>
      <c r="M3337" s="3">
        <f t="shared" si="158"/>
        <v>10487</v>
      </c>
      <c r="N3337" s="6">
        <f>Table2[[#This Row],[revenue]]/Table2[[#This Row],[Order ID]]</f>
        <v>0.78636772645470909</v>
      </c>
      <c r="O3337" s="3" t="str" cm="1">
        <f t="array" ref="O3337">_xlfn.IFS(M3337&lt;=150000,"regular",M3337&lt;=300000,"premium",M3337&lt;=500000,"VIP")</f>
        <v>regular</v>
      </c>
    </row>
    <row r="3338" spans="1:15" x14ac:dyDescent="0.25">
      <c r="A3338" s="3">
        <v>13337</v>
      </c>
      <c r="B3338" s="5">
        <v>45754</v>
      </c>
      <c r="C3338" s="5" t="str">
        <f t="shared" si="156"/>
        <v>Apr</v>
      </c>
      <c r="D3338" s="5" t="str">
        <f t="shared" si="157"/>
        <v>2025</v>
      </c>
      <c r="E3338" s="3" t="s">
        <v>6155</v>
      </c>
      <c r="F3338" s="3" t="s">
        <v>11</v>
      </c>
      <c r="G3338" s="3" t="s">
        <v>138</v>
      </c>
      <c r="H3338" s="3" t="s">
        <v>39</v>
      </c>
      <c r="I3338" s="3" t="s">
        <v>192</v>
      </c>
      <c r="J3338" s="3" t="s">
        <v>6156</v>
      </c>
      <c r="K3338" s="3">
        <v>2</v>
      </c>
      <c r="L3338" s="3">
        <v>45872</v>
      </c>
      <c r="M3338" s="3">
        <f t="shared" si="158"/>
        <v>91744</v>
      </c>
      <c r="N3338" s="6">
        <f>Table2[[#This Row],[revenue]]/Table2[[#This Row],[Order ID]]</f>
        <v>6.8789083002174403</v>
      </c>
      <c r="O3338" s="3" t="str" cm="1">
        <f t="array" ref="O3338">_xlfn.IFS(M3338&lt;=150000,"regular",M3338&lt;=300000,"premium",M3338&lt;=500000,"VIP")</f>
        <v>regular</v>
      </c>
    </row>
    <row r="3339" spans="1:15" x14ac:dyDescent="0.25">
      <c r="A3339" s="3">
        <v>13338</v>
      </c>
      <c r="B3339" s="5">
        <v>45480</v>
      </c>
      <c r="C3339" s="5" t="str">
        <f t="shared" si="156"/>
        <v>Jul</v>
      </c>
      <c r="D3339" s="5" t="str">
        <f t="shared" si="157"/>
        <v>2024</v>
      </c>
      <c r="E3339" s="3" t="s">
        <v>6157</v>
      </c>
      <c r="F3339" s="3" t="s">
        <v>33</v>
      </c>
      <c r="G3339" s="3" t="s">
        <v>34</v>
      </c>
      <c r="H3339" s="3" t="s">
        <v>62</v>
      </c>
      <c r="I3339" s="3" t="s">
        <v>63</v>
      </c>
      <c r="J3339" s="3" t="s">
        <v>6158</v>
      </c>
      <c r="K3339" s="3">
        <v>5</v>
      </c>
      <c r="L3339" s="3">
        <v>40388</v>
      </c>
      <c r="M3339" s="3">
        <f t="shared" si="158"/>
        <v>201940</v>
      </c>
      <c r="N3339" s="6">
        <f>Table2[[#This Row],[revenue]]/Table2[[#This Row],[Order ID]]</f>
        <v>15.140200929674615</v>
      </c>
      <c r="O3339" s="3" t="str" cm="1">
        <f t="array" ref="O3339">_xlfn.IFS(M3339&lt;=150000,"regular",M3339&lt;=300000,"premium",M3339&lt;=500000,"VIP")</f>
        <v>premium</v>
      </c>
    </row>
    <row r="3340" spans="1:15" x14ac:dyDescent="0.25">
      <c r="A3340" s="3">
        <v>13339</v>
      </c>
      <c r="B3340" s="5">
        <v>45778</v>
      </c>
      <c r="C3340" s="5" t="str">
        <f t="shared" si="156"/>
        <v>May</v>
      </c>
      <c r="D3340" s="5" t="str">
        <f t="shared" si="157"/>
        <v>2025</v>
      </c>
      <c r="E3340" s="3" t="s">
        <v>6159</v>
      </c>
      <c r="F3340" s="3" t="s">
        <v>11</v>
      </c>
      <c r="G3340" s="3" t="s">
        <v>12</v>
      </c>
      <c r="H3340" s="3" t="s">
        <v>13</v>
      </c>
      <c r="I3340" s="3" t="s">
        <v>14</v>
      </c>
      <c r="J3340" s="3" t="s">
        <v>506</v>
      </c>
      <c r="K3340" s="3">
        <v>5</v>
      </c>
      <c r="L3340" s="3">
        <v>53250</v>
      </c>
      <c r="M3340" s="3">
        <f t="shared" si="158"/>
        <v>266250</v>
      </c>
      <c r="N3340" s="6">
        <f>Table2[[#This Row],[revenue]]/Table2[[#This Row],[Order ID]]</f>
        <v>19.960266886573205</v>
      </c>
      <c r="O3340" s="3" t="str" cm="1">
        <f t="array" ref="O3340">_xlfn.IFS(M3340&lt;=150000,"regular",M3340&lt;=300000,"premium",M3340&lt;=500000,"VIP")</f>
        <v>premium</v>
      </c>
    </row>
    <row r="3341" spans="1:15" x14ac:dyDescent="0.25">
      <c r="A3341" s="3">
        <v>13340</v>
      </c>
      <c r="B3341" s="5">
        <v>45203</v>
      </c>
      <c r="C3341" s="5" t="str">
        <f t="shared" si="156"/>
        <v>Oct</v>
      </c>
      <c r="D3341" s="5" t="str">
        <f t="shared" si="157"/>
        <v>2023</v>
      </c>
      <c r="E3341" s="3" t="s">
        <v>6160</v>
      </c>
      <c r="F3341" s="3" t="s">
        <v>11</v>
      </c>
      <c r="G3341" s="3" t="s">
        <v>61</v>
      </c>
      <c r="H3341" s="3" t="s">
        <v>25</v>
      </c>
      <c r="I3341" s="3" t="s">
        <v>218</v>
      </c>
      <c r="J3341" s="3" t="s">
        <v>6161</v>
      </c>
      <c r="K3341" s="3">
        <v>1</v>
      </c>
      <c r="L3341" s="3">
        <v>39026</v>
      </c>
      <c r="M3341" s="3">
        <f t="shared" si="158"/>
        <v>39026</v>
      </c>
      <c r="N3341" s="6">
        <f>Table2[[#This Row],[revenue]]/Table2[[#This Row],[Order ID]]</f>
        <v>2.9254872563718139</v>
      </c>
      <c r="O3341" s="3" t="str" cm="1">
        <f t="array" ref="O3341">_xlfn.IFS(M3341&lt;=150000,"regular",M3341&lt;=300000,"premium",M3341&lt;=500000,"VIP")</f>
        <v>regular</v>
      </c>
    </row>
    <row r="3342" spans="1:15" x14ac:dyDescent="0.25">
      <c r="A3342" s="3">
        <v>13341</v>
      </c>
      <c r="B3342" s="5">
        <v>45642</v>
      </c>
      <c r="C3342" s="5" t="str">
        <f t="shared" si="156"/>
        <v>Dec</v>
      </c>
      <c r="D3342" s="5" t="str">
        <f t="shared" si="157"/>
        <v>2024</v>
      </c>
      <c r="E3342" s="3" t="s">
        <v>6162</v>
      </c>
      <c r="F3342" s="3" t="s">
        <v>17</v>
      </c>
      <c r="G3342" s="3" t="s">
        <v>158</v>
      </c>
      <c r="H3342" s="3" t="s">
        <v>62</v>
      </c>
      <c r="I3342" s="3" t="s">
        <v>114</v>
      </c>
      <c r="J3342" s="3" t="s">
        <v>6163</v>
      </c>
      <c r="K3342" s="3">
        <v>1</v>
      </c>
      <c r="L3342" s="3">
        <v>50440</v>
      </c>
      <c r="M3342" s="3">
        <f t="shared" si="158"/>
        <v>50440</v>
      </c>
      <c r="N3342" s="6">
        <f>Table2[[#This Row],[revenue]]/Table2[[#This Row],[Order ID]]</f>
        <v>3.7808260250356045</v>
      </c>
      <c r="O3342" s="3" t="str" cm="1">
        <f t="array" ref="O3342">_xlfn.IFS(M3342&lt;=150000,"regular",M3342&lt;=300000,"premium",M3342&lt;=500000,"VIP")</f>
        <v>regular</v>
      </c>
    </row>
    <row r="3343" spans="1:15" x14ac:dyDescent="0.25">
      <c r="A3343" s="3">
        <v>13342</v>
      </c>
      <c r="B3343" s="5">
        <v>45603</v>
      </c>
      <c r="C3343" s="5" t="str">
        <f t="shared" si="156"/>
        <v>Nov</v>
      </c>
      <c r="D3343" s="5" t="str">
        <f t="shared" si="157"/>
        <v>2024</v>
      </c>
      <c r="E3343" s="3" t="s">
        <v>6164</v>
      </c>
      <c r="F3343" s="3" t="s">
        <v>33</v>
      </c>
      <c r="G3343" s="3" t="s">
        <v>43</v>
      </c>
      <c r="H3343" s="3" t="s">
        <v>87</v>
      </c>
      <c r="I3343" s="3" t="s">
        <v>205</v>
      </c>
      <c r="J3343" s="3" t="s">
        <v>6165</v>
      </c>
      <c r="K3343" s="3">
        <v>1</v>
      </c>
      <c r="L3343" s="3">
        <v>40312</v>
      </c>
      <c r="M3343" s="3">
        <f t="shared" si="158"/>
        <v>40312</v>
      </c>
      <c r="N3343" s="6">
        <f>Table2[[#This Row],[revenue]]/Table2[[#This Row],[Order ID]]</f>
        <v>3.0214360665567379</v>
      </c>
      <c r="O3343" s="3" t="str" cm="1">
        <f t="array" ref="O3343">_xlfn.IFS(M3343&lt;=150000,"regular",M3343&lt;=300000,"premium",M3343&lt;=500000,"VIP")</f>
        <v>regular</v>
      </c>
    </row>
    <row r="3344" spans="1:15" x14ac:dyDescent="0.25">
      <c r="A3344" s="3">
        <v>13343</v>
      </c>
      <c r="B3344" s="5">
        <v>45553</v>
      </c>
      <c r="C3344" s="5" t="str">
        <f t="shared" si="156"/>
        <v>Sep</v>
      </c>
      <c r="D3344" s="5" t="str">
        <f t="shared" si="157"/>
        <v>2024</v>
      </c>
      <c r="E3344" s="3" t="s">
        <v>6166</v>
      </c>
      <c r="F3344" s="3" t="s">
        <v>11</v>
      </c>
      <c r="G3344" s="3" t="s">
        <v>138</v>
      </c>
      <c r="H3344" s="3" t="s">
        <v>87</v>
      </c>
      <c r="I3344" s="3" t="s">
        <v>88</v>
      </c>
      <c r="J3344" s="3" t="s">
        <v>6167</v>
      </c>
      <c r="K3344" s="3">
        <v>2</v>
      </c>
      <c r="L3344" s="3">
        <v>12389</v>
      </c>
      <c r="M3344" s="3">
        <f t="shared" si="158"/>
        <v>24778</v>
      </c>
      <c r="N3344" s="6">
        <f>Table2[[#This Row],[revenue]]/Table2[[#This Row],[Order ID]]</f>
        <v>1.8570036723375554</v>
      </c>
      <c r="O3344" s="3" t="str" cm="1">
        <f t="array" ref="O3344">_xlfn.IFS(M3344&lt;=150000,"regular",M3344&lt;=300000,"premium",M3344&lt;=500000,"VIP")</f>
        <v>regular</v>
      </c>
    </row>
    <row r="3345" spans="1:15" x14ac:dyDescent="0.25">
      <c r="A3345" s="3">
        <v>13344</v>
      </c>
      <c r="B3345" s="5">
        <v>45524</v>
      </c>
      <c r="C3345" s="5" t="str">
        <f t="shared" si="156"/>
        <v>Aug</v>
      </c>
      <c r="D3345" s="5" t="str">
        <f t="shared" si="157"/>
        <v>2024</v>
      </c>
      <c r="E3345" s="3" t="s">
        <v>6168</v>
      </c>
      <c r="F3345" s="3" t="s">
        <v>11</v>
      </c>
      <c r="G3345" s="3" t="s">
        <v>138</v>
      </c>
      <c r="H3345" s="3" t="s">
        <v>77</v>
      </c>
      <c r="I3345" s="3" t="s">
        <v>81</v>
      </c>
      <c r="J3345" s="3" t="s">
        <v>6169</v>
      </c>
      <c r="K3345" s="3">
        <v>2</v>
      </c>
      <c r="L3345" s="3">
        <v>77134</v>
      </c>
      <c r="M3345" s="3">
        <f t="shared" si="158"/>
        <v>154268</v>
      </c>
      <c r="N3345" s="6">
        <f>Table2[[#This Row],[revenue]]/Table2[[#This Row],[Order ID]]</f>
        <v>11.560851318944843</v>
      </c>
      <c r="O3345" s="3" t="str" cm="1">
        <f t="array" ref="O3345">_xlfn.IFS(M3345&lt;=150000,"regular",M3345&lt;=300000,"premium",M3345&lt;=500000,"VIP")</f>
        <v>premium</v>
      </c>
    </row>
    <row r="3346" spans="1:15" x14ac:dyDescent="0.25">
      <c r="A3346" s="3">
        <v>13345</v>
      </c>
      <c r="B3346" s="5">
        <v>45659</v>
      </c>
      <c r="C3346" s="5" t="str">
        <f t="shared" si="156"/>
        <v>Jan</v>
      </c>
      <c r="D3346" s="5" t="str">
        <f t="shared" si="157"/>
        <v>2025</v>
      </c>
      <c r="E3346" s="3" t="s">
        <v>6170</v>
      </c>
      <c r="F3346" s="3" t="s">
        <v>17</v>
      </c>
      <c r="G3346" s="3" t="s">
        <v>158</v>
      </c>
      <c r="H3346" s="3" t="s">
        <v>25</v>
      </c>
      <c r="I3346" s="3" t="s">
        <v>218</v>
      </c>
      <c r="J3346" s="3" t="s">
        <v>6171</v>
      </c>
      <c r="K3346" s="3">
        <v>3</v>
      </c>
      <c r="L3346" s="3">
        <v>33341</v>
      </c>
      <c r="M3346" s="3">
        <f t="shared" si="158"/>
        <v>100023</v>
      </c>
      <c r="N3346" s="6">
        <f>Table2[[#This Row],[revenue]]/Table2[[#This Row],[Order ID]]</f>
        <v>7.495166729112027</v>
      </c>
      <c r="O3346" s="3" t="str" cm="1">
        <f t="array" ref="O3346">_xlfn.IFS(M3346&lt;=150000,"regular",M3346&lt;=300000,"premium",M3346&lt;=500000,"VIP")</f>
        <v>regular</v>
      </c>
    </row>
    <row r="3347" spans="1:15" x14ac:dyDescent="0.25">
      <c r="A3347" s="3">
        <v>13346</v>
      </c>
      <c r="B3347" s="5">
        <v>45488</v>
      </c>
      <c r="C3347" s="5" t="str">
        <f t="shared" si="156"/>
        <v>Jul</v>
      </c>
      <c r="D3347" s="5" t="str">
        <f t="shared" si="157"/>
        <v>2024</v>
      </c>
      <c r="E3347" s="3" t="s">
        <v>6172</v>
      </c>
      <c r="F3347" s="3" t="s">
        <v>33</v>
      </c>
      <c r="G3347" s="3" t="s">
        <v>94</v>
      </c>
      <c r="H3347" s="3" t="s">
        <v>13</v>
      </c>
      <c r="I3347" s="3" t="s">
        <v>14</v>
      </c>
      <c r="J3347" s="3" t="s">
        <v>6173</v>
      </c>
      <c r="K3347" s="3">
        <v>3</v>
      </c>
      <c r="L3347" s="3">
        <v>21603</v>
      </c>
      <c r="M3347" s="3">
        <f t="shared" si="158"/>
        <v>64809</v>
      </c>
      <c r="N3347" s="6">
        <f>Table2[[#This Row],[revenue]]/Table2[[#This Row],[Order ID]]</f>
        <v>4.8560617413457212</v>
      </c>
      <c r="O3347" s="3" t="str" cm="1">
        <f t="array" ref="O3347">_xlfn.IFS(M3347&lt;=150000,"regular",M3347&lt;=300000,"premium",M3347&lt;=500000,"VIP")</f>
        <v>regular</v>
      </c>
    </row>
    <row r="3348" spans="1:15" x14ac:dyDescent="0.25">
      <c r="A3348" s="3">
        <v>13347</v>
      </c>
      <c r="B3348" s="5">
        <v>45857</v>
      </c>
      <c r="C3348" s="5" t="str">
        <f t="shared" si="156"/>
        <v>Jul</v>
      </c>
      <c r="D3348" s="5" t="str">
        <f t="shared" si="157"/>
        <v>2025</v>
      </c>
      <c r="E3348" s="3" t="s">
        <v>6174</v>
      </c>
      <c r="F3348" s="3" t="s">
        <v>17</v>
      </c>
      <c r="G3348" s="3" t="s">
        <v>158</v>
      </c>
      <c r="H3348" s="3" t="s">
        <v>77</v>
      </c>
      <c r="I3348" s="3" t="s">
        <v>78</v>
      </c>
      <c r="J3348" s="3" t="s">
        <v>2265</v>
      </c>
      <c r="K3348" s="3">
        <v>5</v>
      </c>
      <c r="L3348" s="3">
        <v>58293</v>
      </c>
      <c r="M3348" s="3">
        <f t="shared" si="158"/>
        <v>291465</v>
      </c>
      <c r="N3348" s="6">
        <f>Table2[[#This Row],[revenue]]/Table2[[#This Row],[Order ID]]</f>
        <v>21.837491571139584</v>
      </c>
      <c r="O3348" s="3" t="str" cm="1">
        <f t="array" ref="O3348">_xlfn.IFS(M3348&lt;=150000,"regular",M3348&lt;=300000,"premium",M3348&lt;=500000,"VIP")</f>
        <v>premium</v>
      </c>
    </row>
    <row r="3349" spans="1:15" x14ac:dyDescent="0.25">
      <c r="A3349" s="3">
        <v>13348</v>
      </c>
      <c r="B3349" s="5">
        <v>45538</v>
      </c>
      <c r="C3349" s="5" t="str">
        <f t="shared" si="156"/>
        <v>Sep</v>
      </c>
      <c r="D3349" s="5" t="str">
        <f t="shared" si="157"/>
        <v>2024</v>
      </c>
      <c r="E3349" s="3" t="s">
        <v>6175</v>
      </c>
      <c r="F3349" s="3" t="s">
        <v>17</v>
      </c>
      <c r="G3349" s="3" t="s">
        <v>47</v>
      </c>
      <c r="H3349" s="3" t="s">
        <v>87</v>
      </c>
      <c r="I3349" s="3" t="s">
        <v>174</v>
      </c>
      <c r="J3349" s="3" t="s">
        <v>6176</v>
      </c>
      <c r="K3349" s="3">
        <v>4</v>
      </c>
      <c r="L3349" s="3">
        <v>67065</v>
      </c>
      <c r="M3349" s="3">
        <f t="shared" si="158"/>
        <v>268260</v>
      </c>
      <c r="N3349" s="6">
        <f>Table2[[#This Row],[revenue]]/Table2[[#This Row],[Order ID]]</f>
        <v>20.097392867845372</v>
      </c>
      <c r="O3349" s="3" t="str" cm="1">
        <f t="array" ref="O3349">_xlfn.IFS(M3349&lt;=150000,"regular",M3349&lt;=300000,"premium",M3349&lt;=500000,"VIP")</f>
        <v>premium</v>
      </c>
    </row>
    <row r="3350" spans="1:15" x14ac:dyDescent="0.25">
      <c r="A3350" s="3">
        <v>13349</v>
      </c>
      <c r="B3350" s="5">
        <v>45538</v>
      </c>
      <c r="C3350" s="5" t="str">
        <f t="shared" si="156"/>
        <v>Sep</v>
      </c>
      <c r="D3350" s="5" t="str">
        <f t="shared" si="157"/>
        <v>2024</v>
      </c>
      <c r="E3350" s="3" t="s">
        <v>6177</v>
      </c>
      <c r="F3350" s="3" t="s">
        <v>11</v>
      </c>
      <c r="G3350" s="3" t="s">
        <v>12</v>
      </c>
      <c r="H3350" s="3" t="s">
        <v>77</v>
      </c>
      <c r="I3350" s="3" t="s">
        <v>78</v>
      </c>
      <c r="J3350" s="3" t="s">
        <v>2806</v>
      </c>
      <c r="K3350" s="3">
        <v>5</v>
      </c>
      <c r="L3350" s="3">
        <v>23348</v>
      </c>
      <c r="M3350" s="3">
        <f t="shared" si="158"/>
        <v>116740</v>
      </c>
      <c r="N3350" s="6">
        <f>Table2[[#This Row],[revenue]]/Table2[[#This Row],[Order ID]]</f>
        <v>8.7452243613753833</v>
      </c>
      <c r="O3350" s="3" t="str" cm="1">
        <f t="array" ref="O3350">_xlfn.IFS(M3350&lt;=150000,"regular",M3350&lt;=300000,"premium",M3350&lt;=500000,"VIP")</f>
        <v>regular</v>
      </c>
    </row>
    <row r="3351" spans="1:15" x14ac:dyDescent="0.25">
      <c r="A3351" s="3">
        <v>13350</v>
      </c>
      <c r="B3351" s="5">
        <v>45810</v>
      </c>
      <c r="C3351" s="5" t="str">
        <f t="shared" si="156"/>
        <v>Jun</v>
      </c>
      <c r="D3351" s="5" t="str">
        <f t="shared" si="157"/>
        <v>2025</v>
      </c>
      <c r="E3351" s="3" t="s">
        <v>6178</v>
      </c>
      <c r="F3351" s="3" t="s">
        <v>23</v>
      </c>
      <c r="G3351" s="3" t="s">
        <v>29</v>
      </c>
      <c r="H3351" s="3" t="s">
        <v>19</v>
      </c>
      <c r="I3351" s="3" t="s">
        <v>30</v>
      </c>
      <c r="J3351" s="3" t="s">
        <v>6179</v>
      </c>
      <c r="K3351" s="3">
        <v>3</v>
      </c>
      <c r="L3351" s="3">
        <v>76247</v>
      </c>
      <c r="M3351" s="3">
        <f t="shared" si="158"/>
        <v>228741</v>
      </c>
      <c r="N3351" s="6">
        <f>Table2[[#This Row],[revenue]]/Table2[[#This Row],[Order ID]]</f>
        <v>17.134157303370788</v>
      </c>
      <c r="O3351" s="3" t="str" cm="1">
        <f t="array" ref="O3351">_xlfn.IFS(M3351&lt;=150000,"regular",M3351&lt;=300000,"premium",M3351&lt;=500000,"VIP")</f>
        <v>premium</v>
      </c>
    </row>
    <row r="3352" spans="1:15" x14ac:dyDescent="0.25">
      <c r="A3352" s="3">
        <v>13351</v>
      </c>
      <c r="B3352" s="5">
        <v>45865</v>
      </c>
      <c r="C3352" s="5" t="str">
        <f t="shared" si="156"/>
        <v>Jul</v>
      </c>
      <c r="D3352" s="5" t="str">
        <f t="shared" si="157"/>
        <v>2025</v>
      </c>
      <c r="E3352" s="3" t="s">
        <v>6180</v>
      </c>
      <c r="F3352" s="3" t="s">
        <v>33</v>
      </c>
      <c r="G3352" s="3" t="s">
        <v>34</v>
      </c>
      <c r="H3352" s="3" t="s">
        <v>77</v>
      </c>
      <c r="I3352" s="3" t="s">
        <v>109</v>
      </c>
      <c r="J3352" s="3" t="s">
        <v>6181</v>
      </c>
      <c r="K3352" s="3">
        <v>4</v>
      </c>
      <c r="L3352" s="3">
        <v>31052</v>
      </c>
      <c r="M3352" s="3">
        <f t="shared" si="158"/>
        <v>124208</v>
      </c>
      <c r="N3352" s="6">
        <f>Table2[[#This Row],[revenue]]/Table2[[#This Row],[Order ID]]</f>
        <v>9.3032731630589467</v>
      </c>
      <c r="O3352" s="3" t="str" cm="1">
        <f t="array" ref="O3352">_xlfn.IFS(M3352&lt;=150000,"regular",M3352&lt;=300000,"premium",M3352&lt;=500000,"VIP")</f>
        <v>regular</v>
      </c>
    </row>
    <row r="3353" spans="1:15" x14ac:dyDescent="0.25">
      <c r="A3353" s="3">
        <v>13352</v>
      </c>
      <c r="B3353" s="5">
        <v>45663</v>
      </c>
      <c r="C3353" s="5" t="str">
        <f t="shared" si="156"/>
        <v>Jan</v>
      </c>
      <c r="D3353" s="5" t="str">
        <f t="shared" si="157"/>
        <v>2025</v>
      </c>
      <c r="E3353" s="3" t="s">
        <v>6182</v>
      </c>
      <c r="F3353" s="3" t="s">
        <v>17</v>
      </c>
      <c r="G3353" s="3" t="s">
        <v>158</v>
      </c>
      <c r="H3353" s="3" t="s">
        <v>120</v>
      </c>
      <c r="I3353" s="3" t="s">
        <v>121</v>
      </c>
      <c r="J3353" s="3" t="s">
        <v>6183</v>
      </c>
      <c r="K3353" s="3">
        <v>4</v>
      </c>
      <c r="L3353" s="3">
        <v>32469</v>
      </c>
      <c r="M3353" s="3">
        <f t="shared" si="158"/>
        <v>129876</v>
      </c>
      <c r="N3353" s="6">
        <f>Table2[[#This Row],[revenue]]/Table2[[#This Row],[Order ID]]</f>
        <v>9.7270820850808875</v>
      </c>
      <c r="O3353" s="3" t="str" cm="1">
        <f t="array" ref="O3353">_xlfn.IFS(M3353&lt;=150000,"regular",M3353&lt;=300000,"premium",M3353&lt;=500000,"VIP")</f>
        <v>regular</v>
      </c>
    </row>
    <row r="3354" spans="1:15" x14ac:dyDescent="0.25">
      <c r="A3354" s="3">
        <v>13353</v>
      </c>
      <c r="B3354" s="5">
        <v>45214</v>
      </c>
      <c r="C3354" s="5" t="str">
        <f t="shared" si="156"/>
        <v>Oct</v>
      </c>
      <c r="D3354" s="5" t="str">
        <f t="shared" si="157"/>
        <v>2023</v>
      </c>
      <c r="E3354" s="3" t="s">
        <v>6184</v>
      </c>
      <c r="F3354" s="3" t="s">
        <v>17</v>
      </c>
      <c r="G3354" s="3" t="s">
        <v>158</v>
      </c>
      <c r="H3354" s="3" t="s">
        <v>77</v>
      </c>
      <c r="I3354" s="3" t="s">
        <v>78</v>
      </c>
      <c r="J3354" s="3" t="s">
        <v>6185</v>
      </c>
      <c r="K3354" s="3">
        <v>5</v>
      </c>
      <c r="L3354" s="3">
        <v>77286</v>
      </c>
      <c r="M3354" s="3">
        <f t="shared" si="158"/>
        <v>386430</v>
      </c>
      <c r="N3354" s="6">
        <f>Table2[[#This Row],[revenue]]/Table2[[#This Row],[Order ID]]</f>
        <v>28.939564142889239</v>
      </c>
      <c r="O3354" s="3" t="str" cm="1">
        <f t="array" ref="O3354">_xlfn.IFS(M3354&lt;=150000,"regular",M3354&lt;=300000,"premium",M3354&lt;=500000,"VIP")</f>
        <v>VIP</v>
      </c>
    </row>
    <row r="3355" spans="1:15" x14ac:dyDescent="0.25">
      <c r="A3355" s="3">
        <v>13354</v>
      </c>
      <c r="B3355" s="5">
        <v>45611</v>
      </c>
      <c r="C3355" s="5" t="str">
        <f t="shared" si="156"/>
        <v>Nov</v>
      </c>
      <c r="D3355" s="5" t="str">
        <f t="shared" si="157"/>
        <v>2024</v>
      </c>
      <c r="E3355" s="3" t="s">
        <v>6186</v>
      </c>
      <c r="F3355" s="3" t="s">
        <v>33</v>
      </c>
      <c r="G3355" s="3" t="s">
        <v>94</v>
      </c>
      <c r="H3355" s="3" t="s">
        <v>13</v>
      </c>
      <c r="I3355" s="3" t="s">
        <v>102</v>
      </c>
      <c r="J3355" s="3" t="s">
        <v>6024</v>
      </c>
      <c r="K3355" s="3">
        <v>5</v>
      </c>
      <c r="L3355" s="3">
        <v>15893</v>
      </c>
      <c r="M3355" s="3">
        <f t="shared" si="158"/>
        <v>79465</v>
      </c>
      <c r="N3355" s="6">
        <f>Table2[[#This Row],[revenue]]/Table2[[#This Row],[Order ID]]</f>
        <v>5.9506514901902055</v>
      </c>
      <c r="O3355" s="3" t="str" cm="1">
        <f t="array" ref="O3355">_xlfn.IFS(M3355&lt;=150000,"regular",M3355&lt;=300000,"premium",M3355&lt;=500000,"VIP")</f>
        <v>regular</v>
      </c>
    </row>
    <row r="3356" spans="1:15" x14ac:dyDescent="0.25">
      <c r="A3356" s="3">
        <v>13355</v>
      </c>
      <c r="B3356" s="5">
        <v>45247</v>
      </c>
      <c r="C3356" s="5" t="str">
        <f t="shared" si="156"/>
        <v>Nov</v>
      </c>
      <c r="D3356" s="5" t="str">
        <f t="shared" si="157"/>
        <v>2023</v>
      </c>
      <c r="E3356" s="3" t="s">
        <v>6187</v>
      </c>
      <c r="F3356" s="3" t="s">
        <v>11</v>
      </c>
      <c r="G3356" s="3" t="s">
        <v>61</v>
      </c>
      <c r="H3356" s="3" t="s">
        <v>25</v>
      </c>
      <c r="I3356" s="3" t="s">
        <v>218</v>
      </c>
      <c r="J3356" s="3" t="s">
        <v>6188</v>
      </c>
      <c r="K3356" s="3">
        <v>2</v>
      </c>
      <c r="L3356" s="3">
        <v>483</v>
      </c>
      <c r="M3356" s="3">
        <f t="shared" si="158"/>
        <v>966</v>
      </c>
      <c r="N3356" s="6">
        <f>Table2[[#This Row],[revenue]]/Table2[[#This Row],[Order ID]]</f>
        <v>7.2332459752901535E-2</v>
      </c>
      <c r="O3356" s="3" t="str" cm="1">
        <f t="array" ref="O3356">_xlfn.IFS(M3356&lt;=150000,"regular",M3356&lt;=300000,"premium",M3356&lt;=500000,"VIP")</f>
        <v>regular</v>
      </c>
    </row>
    <row r="3357" spans="1:15" x14ac:dyDescent="0.25">
      <c r="A3357" s="3">
        <v>13356</v>
      </c>
      <c r="B3357" s="5">
        <v>45509</v>
      </c>
      <c r="C3357" s="5" t="str">
        <f t="shared" si="156"/>
        <v>Aug</v>
      </c>
      <c r="D3357" s="5" t="str">
        <f t="shared" si="157"/>
        <v>2024</v>
      </c>
      <c r="E3357" s="3" t="s">
        <v>6189</v>
      </c>
      <c r="F3357" s="3" t="s">
        <v>11</v>
      </c>
      <c r="G3357" s="3" t="s">
        <v>12</v>
      </c>
      <c r="H3357" s="3" t="s">
        <v>77</v>
      </c>
      <c r="I3357" s="3" t="s">
        <v>162</v>
      </c>
      <c r="J3357" s="3" t="s">
        <v>6190</v>
      </c>
      <c r="K3357" s="3">
        <v>5</v>
      </c>
      <c r="L3357" s="3">
        <v>53165</v>
      </c>
      <c r="M3357" s="3">
        <f t="shared" si="158"/>
        <v>265825</v>
      </c>
      <c r="N3357" s="6">
        <f>Table2[[#This Row],[revenue]]/Table2[[#This Row],[Order ID]]</f>
        <v>19.903039832285117</v>
      </c>
      <c r="O3357" s="3" t="str" cm="1">
        <f t="array" ref="O3357">_xlfn.IFS(M3357&lt;=150000,"regular",M3357&lt;=300000,"premium",M3357&lt;=500000,"VIP")</f>
        <v>premium</v>
      </c>
    </row>
    <row r="3358" spans="1:15" x14ac:dyDescent="0.25">
      <c r="A3358" s="3">
        <v>13357</v>
      </c>
      <c r="B3358" s="5">
        <v>45439</v>
      </c>
      <c r="C3358" s="5" t="str">
        <f t="shared" si="156"/>
        <v>May</v>
      </c>
      <c r="D3358" s="5" t="str">
        <f t="shared" si="157"/>
        <v>2024</v>
      </c>
      <c r="E3358" s="3" t="s">
        <v>6191</v>
      </c>
      <c r="F3358" s="3" t="s">
        <v>17</v>
      </c>
      <c r="G3358" s="3" t="s">
        <v>47</v>
      </c>
      <c r="H3358" s="3" t="s">
        <v>62</v>
      </c>
      <c r="I3358" s="3" t="s">
        <v>142</v>
      </c>
      <c r="J3358" s="3" t="s">
        <v>6192</v>
      </c>
      <c r="K3358" s="3">
        <v>4</v>
      </c>
      <c r="L3358" s="3">
        <v>9894</v>
      </c>
      <c r="M3358" s="3">
        <f t="shared" si="158"/>
        <v>39576</v>
      </c>
      <c r="N3358" s="6">
        <f>Table2[[#This Row],[revenue]]/Table2[[#This Row],[Order ID]]</f>
        <v>2.9629407801152952</v>
      </c>
      <c r="O3358" s="3" t="str" cm="1">
        <f t="array" ref="O3358">_xlfn.IFS(M3358&lt;=150000,"regular",M3358&lt;=300000,"premium",M3358&lt;=500000,"VIP")</f>
        <v>regular</v>
      </c>
    </row>
    <row r="3359" spans="1:15" x14ac:dyDescent="0.25">
      <c r="A3359" s="3">
        <v>13358</v>
      </c>
      <c r="B3359" s="5">
        <v>45828</v>
      </c>
      <c r="C3359" s="5" t="str">
        <f t="shared" si="156"/>
        <v>Jun</v>
      </c>
      <c r="D3359" s="5" t="str">
        <f t="shared" si="157"/>
        <v>2025</v>
      </c>
      <c r="E3359" s="3" t="s">
        <v>6193</v>
      </c>
      <c r="F3359" s="3" t="s">
        <v>33</v>
      </c>
      <c r="G3359" s="3" t="s">
        <v>94</v>
      </c>
      <c r="H3359" s="3" t="s">
        <v>120</v>
      </c>
      <c r="I3359" s="3" t="s">
        <v>139</v>
      </c>
      <c r="J3359" s="3" t="s">
        <v>5508</v>
      </c>
      <c r="K3359" s="3">
        <v>1</v>
      </c>
      <c r="L3359" s="3">
        <v>67215</v>
      </c>
      <c r="M3359" s="3">
        <f t="shared" si="158"/>
        <v>67215</v>
      </c>
      <c r="N3359" s="6">
        <f>Table2[[#This Row],[revenue]]/Table2[[#This Row],[Order ID]]</f>
        <v>5.03181614014074</v>
      </c>
      <c r="O3359" s="3" t="str" cm="1">
        <f t="array" ref="O3359">_xlfn.IFS(M3359&lt;=150000,"regular",M3359&lt;=300000,"premium",M3359&lt;=500000,"VIP")</f>
        <v>regular</v>
      </c>
    </row>
    <row r="3360" spans="1:15" x14ac:dyDescent="0.25">
      <c r="A3360" s="3">
        <v>13359</v>
      </c>
      <c r="B3360" s="5">
        <v>45768</v>
      </c>
      <c r="C3360" s="5" t="str">
        <f t="shared" si="156"/>
        <v>Apr</v>
      </c>
      <c r="D3360" s="5" t="str">
        <f t="shared" si="157"/>
        <v>2025</v>
      </c>
      <c r="E3360" s="3" t="s">
        <v>6194</v>
      </c>
      <c r="F3360" s="3" t="s">
        <v>17</v>
      </c>
      <c r="G3360" s="3" t="s">
        <v>47</v>
      </c>
      <c r="H3360" s="3" t="s">
        <v>25</v>
      </c>
      <c r="I3360" s="3" t="s">
        <v>313</v>
      </c>
      <c r="J3360" s="3" t="s">
        <v>3667</v>
      </c>
      <c r="K3360" s="3">
        <v>2</v>
      </c>
      <c r="L3360" s="3">
        <v>77412</v>
      </c>
      <c r="M3360" s="3">
        <f t="shared" si="158"/>
        <v>154824</v>
      </c>
      <c r="N3360" s="6">
        <f>Table2[[#This Row],[revenue]]/Table2[[#This Row],[Order ID]]</f>
        <v>11.589490231304739</v>
      </c>
      <c r="O3360" s="3" t="str" cm="1">
        <f t="array" ref="O3360">_xlfn.IFS(M3360&lt;=150000,"regular",M3360&lt;=300000,"premium",M3360&lt;=500000,"VIP")</f>
        <v>premium</v>
      </c>
    </row>
    <row r="3361" spans="1:15" x14ac:dyDescent="0.25">
      <c r="A3361" s="3">
        <v>13360</v>
      </c>
      <c r="B3361" s="5">
        <v>45893</v>
      </c>
      <c r="C3361" s="5" t="str">
        <f t="shared" si="156"/>
        <v>Aug</v>
      </c>
      <c r="D3361" s="5" t="str">
        <f t="shared" si="157"/>
        <v>2025</v>
      </c>
      <c r="E3361" s="3" t="s">
        <v>6195</v>
      </c>
      <c r="F3361" s="3" t="s">
        <v>33</v>
      </c>
      <c r="G3361" s="3" t="s">
        <v>94</v>
      </c>
      <c r="H3361" s="3" t="s">
        <v>39</v>
      </c>
      <c r="I3361" s="3" t="s">
        <v>200</v>
      </c>
      <c r="J3361" s="3" t="s">
        <v>3029</v>
      </c>
      <c r="K3361" s="3">
        <v>2</v>
      </c>
      <c r="L3361" s="3">
        <v>8143</v>
      </c>
      <c r="M3361" s="3">
        <f t="shared" si="158"/>
        <v>16286</v>
      </c>
      <c r="N3361" s="6">
        <f>Table2[[#This Row],[revenue]]/Table2[[#This Row],[Order ID]]</f>
        <v>1.2190119760479041</v>
      </c>
      <c r="O3361" s="3" t="str" cm="1">
        <f t="array" ref="O3361">_xlfn.IFS(M3361&lt;=150000,"regular",M3361&lt;=300000,"premium",M3361&lt;=500000,"VIP")</f>
        <v>regular</v>
      </c>
    </row>
    <row r="3362" spans="1:15" x14ac:dyDescent="0.25">
      <c r="A3362" s="3">
        <v>13361</v>
      </c>
      <c r="B3362" s="5">
        <v>45502</v>
      </c>
      <c r="C3362" s="5" t="str">
        <f t="shared" si="156"/>
        <v>Jul</v>
      </c>
      <c r="D3362" s="5" t="str">
        <f t="shared" si="157"/>
        <v>2024</v>
      </c>
      <c r="E3362" s="3" t="s">
        <v>2024</v>
      </c>
      <c r="F3362" s="3" t="s">
        <v>11</v>
      </c>
      <c r="G3362" s="3" t="s">
        <v>165</v>
      </c>
      <c r="H3362" s="3" t="s">
        <v>62</v>
      </c>
      <c r="I3362" s="3" t="s">
        <v>106</v>
      </c>
      <c r="J3362" s="3" t="s">
        <v>6196</v>
      </c>
      <c r="K3362" s="3">
        <v>2</v>
      </c>
      <c r="L3362" s="3">
        <v>48691</v>
      </c>
      <c r="M3362" s="3">
        <f t="shared" si="158"/>
        <v>97382</v>
      </c>
      <c r="N3362" s="6">
        <f>Table2[[#This Row],[revenue]]/Table2[[#This Row],[Order ID]]</f>
        <v>7.2885263079110842</v>
      </c>
      <c r="O3362" s="3" t="str" cm="1">
        <f t="array" ref="O3362">_xlfn.IFS(M3362&lt;=150000,"regular",M3362&lt;=300000,"premium",M3362&lt;=500000,"VIP")</f>
        <v>regular</v>
      </c>
    </row>
    <row r="3363" spans="1:15" x14ac:dyDescent="0.25">
      <c r="A3363" s="3">
        <v>13362</v>
      </c>
      <c r="B3363" s="5">
        <v>45765</v>
      </c>
      <c r="C3363" s="5" t="str">
        <f t="shared" si="156"/>
        <v>Apr</v>
      </c>
      <c r="D3363" s="5" t="str">
        <f t="shared" si="157"/>
        <v>2025</v>
      </c>
      <c r="E3363" s="3" t="s">
        <v>6197</v>
      </c>
      <c r="F3363" s="3" t="s">
        <v>23</v>
      </c>
      <c r="G3363" s="3" t="s">
        <v>105</v>
      </c>
      <c r="H3363" s="3" t="s">
        <v>25</v>
      </c>
      <c r="I3363" s="3" t="s">
        <v>95</v>
      </c>
      <c r="J3363" s="3" t="s">
        <v>6198</v>
      </c>
      <c r="K3363" s="3">
        <v>1</v>
      </c>
      <c r="L3363" s="3">
        <v>2362</v>
      </c>
      <c r="M3363" s="3">
        <f t="shared" si="158"/>
        <v>2362</v>
      </c>
      <c r="N3363" s="6">
        <f>Table2[[#This Row],[revenue]]/Table2[[#This Row],[Order ID]]</f>
        <v>0.176769944619069</v>
      </c>
      <c r="O3363" s="3" t="str" cm="1">
        <f t="array" ref="O3363">_xlfn.IFS(M3363&lt;=150000,"regular",M3363&lt;=300000,"premium",M3363&lt;=500000,"VIP")</f>
        <v>regular</v>
      </c>
    </row>
    <row r="3364" spans="1:15" x14ac:dyDescent="0.25">
      <c r="A3364" s="3">
        <v>13363</v>
      </c>
      <c r="B3364" s="5">
        <v>45870</v>
      </c>
      <c r="C3364" s="5" t="str">
        <f t="shared" si="156"/>
        <v>Aug</v>
      </c>
      <c r="D3364" s="5" t="str">
        <f t="shared" si="157"/>
        <v>2025</v>
      </c>
      <c r="E3364" s="3" t="s">
        <v>6199</v>
      </c>
      <c r="F3364" s="3" t="s">
        <v>11</v>
      </c>
      <c r="G3364" s="3" t="s">
        <v>138</v>
      </c>
      <c r="H3364" s="3" t="s">
        <v>120</v>
      </c>
      <c r="I3364" s="3" t="s">
        <v>150</v>
      </c>
      <c r="J3364" s="3" t="s">
        <v>6200</v>
      </c>
      <c r="K3364" s="3">
        <v>2</v>
      </c>
      <c r="L3364" s="3">
        <v>58269</v>
      </c>
      <c r="M3364" s="3">
        <f t="shared" si="158"/>
        <v>116538</v>
      </c>
      <c r="N3364" s="6">
        <f>Table2[[#This Row],[revenue]]/Table2[[#This Row],[Order ID]]</f>
        <v>8.7209458953827728</v>
      </c>
      <c r="O3364" s="3" t="str" cm="1">
        <f t="array" ref="O3364">_xlfn.IFS(M3364&lt;=150000,"regular",M3364&lt;=300000,"premium",M3364&lt;=500000,"VIP")</f>
        <v>regular</v>
      </c>
    </row>
    <row r="3365" spans="1:15" x14ac:dyDescent="0.25">
      <c r="A3365" s="3">
        <v>13364</v>
      </c>
      <c r="B3365" s="5">
        <v>45833</v>
      </c>
      <c r="C3365" s="5" t="str">
        <f t="shared" si="156"/>
        <v>Jun</v>
      </c>
      <c r="D3365" s="5" t="str">
        <f t="shared" si="157"/>
        <v>2025</v>
      </c>
      <c r="E3365" s="3" t="s">
        <v>6201</v>
      </c>
      <c r="F3365" s="3" t="s">
        <v>11</v>
      </c>
      <c r="G3365" s="3" t="s">
        <v>12</v>
      </c>
      <c r="H3365" s="3" t="s">
        <v>62</v>
      </c>
      <c r="I3365" s="3" t="s">
        <v>63</v>
      </c>
      <c r="J3365" s="3" t="s">
        <v>6202</v>
      </c>
      <c r="K3365" s="3">
        <v>1</v>
      </c>
      <c r="L3365" s="3">
        <v>73892</v>
      </c>
      <c r="M3365" s="3">
        <f t="shared" si="158"/>
        <v>73892</v>
      </c>
      <c r="N3365" s="6">
        <f>Table2[[#This Row],[revenue]]/Table2[[#This Row],[Order ID]]</f>
        <v>5.5291828793774318</v>
      </c>
      <c r="O3365" s="3" t="str" cm="1">
        <f t="array" ref="O3365">_xlfn.IFS(M3365&lt;=150000,"regular",M3365&lt;=300000,"premium",M3365&lt;=500000,"VIP")</f>
        <v>regular</v>
      </c>
    </row>
    <row r="3366" spans="1:15" x14ac:dyDescent="0.25">
      <c r="A3366" s="3">
        <v>13365</v>
      </c>
      <c r="B3366" s="5">
        <v>45777</v>
      </c>
      <c r="C3366" s="5" t="str">
        <f t="shared" si="156"/>
        <v>Apr</v>
      </c>
      <c r="D3366" s="5" t="str">
        <f t="shared" si="157"/>
        <v>2025</v>
      </c>
      <c r="E3366" s="3" t="s">
        <v>6203</v>
      </c>
      <c r="F3366" s="3" t="s">
        <v>11</v>
      </c>
      <c r="G3366" s="3" t="s">
        <v>138</v>
      </c>
      <c r="H3366" s="3" t="s">
        <v>87</v>
      </c>
      <c r="I3366" s="3" t="s">
        <v>174</v>
      </c>
      <c r="J3366" s="3" t="s">
        <v>580</v>
      </c>
      <c r="K3366" s="3">
        <v>5</v>
      </c>
      <c r="L3366" s="3">
        <v>72742</v>
      </c>
      <c r="M3366" s="3">
        <f t="shared" si="158"/>
        <v>363710</v>
      </c>
      <c r="N3366" s="6">
        <f>Table2[[#This Row],[revenue]]/Table2[[#This Row],[Order ID]]</f>
        <v>27.213617658062102</v>
      </c>
      <c r="O3366" s="3" t="str" cm="1">
        <f t="array" ref="O3366">_xlfn.IFS(M3366&lt;=150000,"regular",M3366&lt;=300000,"premium",M3366&lt;=500000,"VIP")</f>
        <v>VIP</v>
      </c>
    </row>
    <row r="3367" spans="1:15" x14ac:dyDescent="0.25">
      <c r="A3367" s="3">
        <v>13366</v>
      </c>
      <c r="B3367" s="5">
        <v>45226</v>
      </c>
      <c r="C3367" s="5" t="str">
        <f t="shared" si="156"/>
        <v>Oct</v>
      </c>
      <c r="D3367" s="5" t="str">
        <f t="shared" si="157"/>
        <v>2023</v>
      </c>
      <c r="E3367" s="3" t="s">
        <v>6204</v>
      </c>
      <c r="F3367" s="3" t="s">
        <v>33</v>
      </c>
      <c r="G3367" s="3" t="s">
        <v>34</v>
      </c>
      <c r="H3367" s="3" t="s">
        <v>13</v>
      </c>
      <c r="I3367" s="3" t="s">
        <v>282</v>
      </c>
      <c r="J3367" s="3" t="s">
        <v>5067</v>
      </c>
      <c r="K3367" s="3">
        <v>1</v>
      </c>
      <c r="L3367" s="3">
        <v>74677</v>
      </c>
      <c r="M3367" s="3">
        <f t="shared" si="158"/>
        <v>74677</v>
      </c>
      <c r="N3367" s="6">
        <f>Table2[[#This Row],[revenue]]/Table2[[#This Row],[Order ID]]</f>
        <v>5.587086637737543</v>
      </c>
      <c r="O3367" s="3" t="str" cm="1">
        <f t="array" ref="O3367">_xlfn.IFS(M3367&lt;=150000,"regular",M3367&lt;=300000,"premium",M3367&lt;=500000,"VIP")</f>
        <v>regular</v>
      </c>
    </row>
    <row r="3368" spans="1:15" x14ac:dyDescent="0.25">
      <c r="A3368" s="3">
        <v>13367</v>
      </c>
      <c r="B3368" s="5">
        <v>45813</v>
      </c>
      <c r="C3368" s="5" t="str">
        <f t="shared" si="156"/>
        <v>Jun</v>
      </c>
      <c r="D3368" s="5" t="str">
        <f t="shared" si="157"/>
        <v>2025</v>
      </c>
      <c r="E3368" s="3" t="s">
        <v>6205</v>
      </c>
      <c r="F3368" s="3" t="s">
        <v>11</v>
      </c>
      <c r="G3368" s="3" t="s">
        <v>12</v>
      </c>
      <c r="H3368" s="3" t="s">
        <v>39</v>
      </c>
      <c r="I3368" s="3" t="s">
        <v>132</v>
      </c>
      <c r="J3368" s="3" t="s">
        <v>5388</v>
      </c>
      <c r="K3368" s="3">
        <v>4</v>
      </c>
      <c r="L3368" s="3">
        <v>48651</v>
      </c>
      <c r="M3368" s="3">
        <f t="shared" si="158"/>
        <v>194604</v>
      </c>
      <c r="N3368" s="6">
        <f>Table2[[#This Row],[revenue]]/Table2[[#This Row],[Order ID]]</f>
        <v>14.558539687289594</v>
      </c>
      <c r="O3368" s="3" t="str" cm="1">
        <f t="array" ref="O3368">_xlfn.IFS(M3368&lt;=150000,"regular",M3368&lt;=300000,"premium",M3368&lt;=500000,"VIP")</f>
        <v>premium</v>
      </c>
    </row>
    <row r="3369" spans="1:15" x14ac:dyDescent="0.25">
      <c r="A3369" s="3">
        <v>13368</v>
      </c>
      <c r="B3369" s="5">
        <v>45621</v>
      </c>
      <c r="C3369" s="5" t="str">
        <f t="shared" si="156"/>
        <v>Nov</v>
      </c>
      <c r="D3369" s="5" t="str">
        <f t="shared" si="157"/>
        <v>2024</v>
      </c>
      <c r="E3369" s="3" t="s">
        <v>6206</v>
      </c>
      <c r="F3369" s="3" t="s">
        <v>33</v>
      </c>
      <c r="G3369" s="3" t="s">
        <v>94</v>
      </c>
      <c r="H3369" s="3" t="s">
        <v>39</v>
      </c>
      <c r="I3369" s="3" t="s">
        <v>200</v>
      </c>
      <c r="J3369" s="3" t="s">
        <v>6207</v>
      </c>
      <c r="K3369" s="3">
        <v>4</v>
      </c>
      <c r="L3369" s="3">
        <v>57100</v>
      </c>
      <c r="M3369" s="3">
        <f t="shared" si="158"/>
        <v>228400</v>
      </c>
      <c r="N3369" s="6">
        <f>Table2[[#This Row],[revenue]]/Table2[[#This Row],[Order ID]]</f>
        <v>17.085577498503891</v>
      </c>
      <c r="O3369" s="3" t="str" cm="1">
        <f t="array" ref="O3369">_xlfn.IFS(M3369&lt;=150000,"regular",M3369&lt;=300000,"premium",M3369&lt;=500000,"VIP")</f>
        <v>premium</v>
      </c>
    </row>
    <row r="3370" spans="1:15" x14ac:dyDescent="0.25">
      <c r="A3370" s="3">
        <v>13369</v>
      </c>
      <c r="B3370" s="5">
        <v>45874</v>
      </c>
      <c r="C3370" s="5" t="str">
        <f t="shared" si="156"/>
        <v>Aug</v>
      </c>
      <c r="D3370" s="5" t="str">
        <f t="shared" si="157"/>
        <v>2025</v>
      </c>
      <c r="E3370" s="3" t="s">
        <v>6208</v>
      </c>
      <c r="F3370" s="3" t="s">
        <v>17</v>
      </c>
      <c r="G3370" s="3" t="s">
        <v>158</v>
      </c>
      <c r="H3370" s="3" t="s">
        <v>19</v>
      </c>
      <c r="I3370" s="3" t="s">
        <v>52</v>
      </c>
      <c r="J3370" s="3" t="s">
        <v>6209</v>
      </c>
      <c r="K3370" s="3">
        <v>3</v>
      </c>
      <c r="L3370" s="3">
        <v>73722</v>
      </c>
      <c r="M3370" s="3">
        <f t="shared" si="158"/>
        <v>221166</v>
      </c>
      <c r="N3370" s="6">
        <f>Table2[[#This Row],[revenue]]/Table2[[#This Row],[Order ID]]</f>
        <v>16.543196948163661</v>
      </c>
      <c r="O3370" s="3" t="str" cm="1">
        <f t="array" ref="O3370">_xlfn.IFS(M3370&lt;=150000,"regular",M3370&lt;=300000,"premium",M3370&lt;=500000,"VIP")</f>
        <v>premium</v>
      </c>
    </row>
    <row r="3371" spans="1:15" x14ac:dyDescent="0.25">
      <c r="A3371" s="3">
        <v>13370</v>
      </c>
      <c r="B3371" s="5">
        <v>45272</v>
      </c>
      <c r="C3371" s="5" t="str">
        <f t="shared" si="156"/>
        <v>Dec</v>
      </c>
      <c r="D3371" s="5" t="str">
        <f t="shared" si="157"/>
        <v>2023</v>
      </c>
      <c r="E3371" s="3" t="s">
        <v>6210</v>
      </c>
      <c r="F3371" s="3" t="s">
        <v>11</v>
      </c>
      <c r="G3371" s="3" t="s">
        <v>165</v>
      </c>
      <c r="H3371" s="3" t="s">
        <v>39</v>
      </c>
      <c r="I3371" s="3" t="s">
        <v>200</v>
      </c>
      <c r="J3371" s="3" t="s">
        <v>6211</v>
      </c>
      <c r="K3371" s="3">
        <v>1</v>
      </c>
      <c r="L3371" s="3">
        <v>2762</v>
      </c>
      <c r="M3371" s="3">
        <f t="shared" si="158"/>
        <v>2762</v>
      </c>
      <c r="N3371" s="6">
        <f>Table2[[#This Row],[revenue]]/Table2[[#This Row],[Order ID]]</f>
        <v>0.20658189977561706</v>
      </c>
      <c r="O3371" s="3" t="str" cm="1">
        <f t="array" ref="O3371">_xlfn.IFS(M3371&lt;=150000,"regular",M3371&lt;=300000,"premium",M3371&lt;=500000,"VIP")</f>
        <v>regular</v>
      </c>
    </row>
    <row r="3372" spans="1:15" x14ac:dyDescent="0.25">
      <c r="A3372" s="3">
        <v>13371</v>
      </c>
      <c r="B3372" s="5">
        <v>45816</v>
      </c>
      <c r="C3372" s="5" t="str">
        <f t="shared" si="156"/>
        <v>Jun</v>
      </c>
      <c r="D3372" s="5" t="str">
        <f t="shared" si="157"/>
        <v>2025</v>
      </c>
      <c r="E3372" s="3" t="s">
        <v>6212</v>
      </c>
      <c r="F3372" s="3" t="s">
        <v>33</v>
      </c>
      <c r="G3372" s="3" t="s">
        <v>94</v>
      </c>
      <c r="H3372" s="3" t="s">
        <v>39</v>
      </c>
      <c r="I3372" s="3" t="s">
        <v>40</v>
      </c>
      <c r="J3372" s="3" t="s">
        <v>6213</v>
      </c>
      <c r="K3372" s="3">
        <v>3</v>
      </c>
      <c r="L3372" s="3">
        <v>36935</v>
      </c>
      <c r="M3372" s="3">
        <f t="shared" si="158"/>
        <v>110805</v>
      </c>
      <c r="N3372" s="6">
        <f>Table2[[#This Row],[revenue]]/Table2[[#This Row],[Order ID]]</f>
        <v>8.2869643257796728</v>
      </c>
      <c r="O3372" s="3" t="str" cm="1">
        <f t="array" ref="O3372">_xlfn.IFS(M3372&lt;=150000,"regular",M3372&lt;=300000,"premium",M3372&lt;=500000,"VIP")</f>
        <v>regular</v>
      </c>
    </row>
    <row r="3373" spans="1:15" x14ac:dyDescent="0.25">
      <c r="A3373" s="3">
        <v>13372</v>
      </c>
      <c r="B3373" s="5">
        <v>45616</v>
      </c>
      <c r="C3373" s="5" t="str">
        <f t="shared" si="156"/>
        <v>Nov</v>
      </c>
      <c r="D3373" s="5" t="str">
        <f t="shared" si="157"/>
        <v>2024</v>
      </c>
      <c r="E3373" s="3" t="s">
        <v>6214</v>
      </c>
      <c r="F3373" s="3" t="s">
        <v>23</v>
      </c>
      <c r="G3373" s="3" t="s">
        <v>24</v>
      </c>
      <c r="H3373" s="3" t="s">
        <v>67</v>
      </c>
      <c r="I3373" s="3" t="s">
        <v>298</v>
      </c>
      <c r="J3373" s="3" t="s">
        <v>6049</v>
      </c>
      <c r="K3373" s="3">
        <v>1</v>
      </c>
      <c r="L3373" s="3">
        <v>71685</v>
      </c>
      <c r="M3373" s="3">
        <f t="shared" si="158"/>
        <v>71685</v>
      </c>
      <c r="N3373" s="6">
        <f>Table2[[#This Row],[revenue]]/Table2[[#This Row],[Order ID]]</f>
        <v>5.360828597068501</v>
      </c>
      <c r="O3373" s="3" t="str" cm="1">
        <f t="array" ref="O3373">_xlfn.IFS(M3373&lt;=150000,"regular",M3373&lt;=300000,"premium",M3373&lt;=500000,"VIP")</f>
        <v>regular</v>
      </c>
    </row>
    <row r="3374" spans="1:15" x14ac:dyDescent="0.25">
      <c r="A3374" s="3">
        <v>13373</v>
      </c>
      <c r="B3374" s="5">
        <v>45331</v>
      </c>
      <c r="C3374" s="5" t="str">
        <f t="shared" si="156"/>
        <v>Feb</v>
      </c>
      <c r="D3374" s="5" t="str">
        <f t="shared" si="157"/>
        <v>2024</v>
      </c>
      <c r="E3374" s="3" t="s">
        <v>6215</v>
      </c>
      <c r="F3374" s="3" t="s">
        <v>23</v>
      </c>
      <c r="G3374" s="3" t="s">
        <v>29</v>
      </c>
      <c r="H3374" s="3" t="s">
        <v>120</v>
      </c>
      <c r="I3374" s="3" t="s">
        <v>150</v>
      </c>
      <c r="J3374" s="3" t="s">
        <v>1309</v>
      </c>
      <c r="K3374" s="3">
        <v>5</v>
      </c>
      <c r="L3374" s="3">
        <v>64203</v>
      </c>
      <c r="M3374" s="3">
        <f t="shared" si="158"/>
        <v>321015</v>
      </c>
      <c r="N3374" s="6">
        <f>Table2[[#This Row],[revenue]]/Table2[[#This Row],[Order ID]]</f>
        <v>24.004710984820161</v>
      </c>
      <c r="O3374" s="3" t="str" cm="1">
        <f t="array" ref="O3374">_xlfn.IFS(M3374&lt;=150000,"regular",M3374&lt;=300000,"premium",M3374&lt;=500000,"VIP")</f>
        <v>VIP</v>
      </c>
    </row>
    <row r="3375" spans="1:15" x14ac:dyDescent="0.25">
      <c r="A3375" s="3">
        <v>13374</v>
      </c>
      <c r="B3375" s="5">
        <v>45640</v>
      </c>
      <c r="C3375" s="5" t="str">
        <f t="shared" si="156"/>
        <v>Dec</v>
      </c>
      <c r="D3375" s="5" t="str">
        <f t="shared" si="157"/>
        <v>2024</v>
      </c>
      <c r="E3375" s="3" t="s">
        <v>6216</v>
      </c>
      <c r="F3375" s="3" t="s">
        <v>23</v>
      </c>
      <c r="G3375" s="3" t="s">
        <v>135</v>
      </c>
      <c r="H3375" s="3" t="s">
        <v>120</v>
      </c>
      <c r="I3375" s="3" t="s">
        <v>150</v>
      </c>
      <c r="J3375" s="3" t="s">
        <v>6217</v>
      </c>
      <c r="K3375" s="3">
        <v>1</v>
      </c>
      <c r="L3375" s="3">
        <v>6627</v>
      </c>
      <c r="M3375" s="3">
        <f t="shared" si="158"/>
        <v>6627</v>
      </c>
      <c r="N3375" s="6">
        <f>Table2[[#This Row],[revenue]]/Table2[[#This Row],[Order ID]]</f>
        <v>0.49551368326603856</v>
      </c>
      <c r="O3375" s="3" t="str" cm="1">
        <f t="array" ref="O3375">_xlfn.IFS(M3375&lt;=150000,"regular",M3375&lt;=300000,"premium",M3375&lt;=500000,"VIP")</f>
        <v>regular</v>
      </c>
    </row>
    <row r="3376" spans="1:15" x14ac:dyDescent="0.25">
      <c r="A3376" s="3">
        <v>13375</v>
      </c>
      <c r="B3376" s="5">
        <v>45299</v>
      </c>
      <c r="C3376" s="5" t="str">
        <f t="shared" si="156"/>
        <v>Jan</v>
      </c>
      <c r="D3376" s="5" t="str">
        <f t="shared" si="157"/>
        <v>2024</v>
      </c>
      <c r="E3376" s="3" t="s">
        <v>6218</v>
      </c>
      <c r="F3376" s="3" t="s">
        <v>17</v>
      </c>
      <c r="G3376" s="3" t="s">
        <v>51</v>
      </c>
      <c r="H3376" s="3" t="s">
        <v>13</v>
      </c>
      <c r="I3376" s="3" t="s">
        <v>282</v>
      </c>
      <c r="J3376" s="3" t="s">
        <v>6219</v>
      </c>
      <c r="K3376" s="3">
        <v>2</v>
      </c>
      <c r="L3376" s="3">
        <v>37321</v>
      </c>
      <c r="M3376" s="3">
        <f t="shared" si="158"/>
        <v>74642</v>
      </c>
      <c r="N3376" s="6">
        <f>Table2[[#This Row],[revenue]]/Table2[[#This Row],[Order ID]]</f>
        <v>5.5807102803738315</v>
      </c>
      <c r="O3376" s="3" t="str" cm="1">
        <f t="array" ref="O3376">_xlfn.IFS(M3376&lt;=150000,"regular",M3376&lt;=300000,"premium",M3376&lt;=500000,"VIP")</f>
        <v>regular</v>
      </c>
    </row>
    <row r="3377" spans="1:15" x14ac:dyDescent="0.25">
      <c r="A3377" s="3">
        <v>13376</v>
      </c>
      <c r="B3377" s="5">
        <v>45342</v>
      </c>
      <c r="C3377" s="5" t="str">
        <f t="shared" si="156"/>
        <v>Feb</v>
      </c>
      <c r="D3377" s="5" t="str">
        <f t="shared" si="157"/>
        <v>2024</v>
      </c>
      <c r="E3377" s="3" t="s">
        <v>6220</v>
      </c>
      <c r="F3377" s="3" t="s">
        <v>23</v>
      </c>
      <c r="G3377" s="3" t="s">
        <v>135</v>
      </c>
      <c r="H3377" s="3" t="s">
        <v>35</v>
      </c>
      <c r="I3377" s="3" t="s">
        <v>44</v>
      </c>
      <c r="J3377" s="3" t="s">
        <v>6221</v>
      </c>
      <c r="K3377" s="3">
        <v>5</v>
      </c>
      <c r="L3377" s="3">
        <v>73086</v>
      </c>
      <c r="M3377" s="3">
        <f t="shared" si="158"/>
        <v>365430</v>
      </c>
      <c r="N3377" s="6">
        <f>Table2[[#This Row],[revenue]]/Table2[[#This Row],[Order ID]]</f>
        <v>27.319826555023923</v>
      </c>
      <c r="O3377" s="3" t="str" cm="1">
        <f t="array" ref="O3377">_xlfn.IFS(M3377&lt;=150000,"regular",M3377&lt;=300000,"premium",M3377&lt;=500000,"VIP")</f>
        <v>VIP</v>
      </c>
    </row>
    <row r="3378" spans="1:15" x14ac:dyDescent="0.25">
      <c r="A3378" s="3">
        <v>13377</v>
      </c>
      <c r="B3378" s="5">
        <v>45688</v>
      </c>
      <c r="C3378" s="5" t="str">
        <f t="shared" si="156"/>
        <v>Jan</v>
      </c>
      <c r="D3378" s="5" t="str">
        <f t="shared" si="157"/>
        <v>2025</v>
      </c>
      <c r="E3378" s="3" t="s">
        <v>6222</v>
      </c>
      <c r="F3378" s="3" t="s">
        <v>23</v>
      </c>
      <c r="G3378" s="3" t="s">
        <v>135</v>
      </c>
      <c r="H3378" s="3" t="s">
        <v>120</v>
      </c>
      <c r="I3378" s="3" t="s">
        <v>159</v>
      </c>
      <c r="J3378" s="3" t="s">
        <v>6223</v>
      </c>
      <c r="K3378" s="3">
        <v>1</v>
      </c>
      <c r="L3378" s="3">
        <v>49555</v>
      </c>
      <c r="M3378" s="3">
        <f t="shared" si="158"/>
        <v>49555</v>
      </c>
      <c r="N3378" s="6">
        <f>Table2[[#This Row],[revenue]]/Table2[[#This Row],[Order ID]]</f>
        <v>3.7044927861254391</v>
      </c>
      <c r="O3378" s="3" t="str" cm="1">
        <f t="array" ref="O3378">_xlfn.IFS(M3378&lt;=150000,"regular",M3378&lt;=300000,"premium",M3378&lt;=500000,"VIP")</f>
        <v>regular</v>
      </c>
    </row>
    <row r="3379" spans="1:15" x14ac:dyDescent="0.25">
      <c r="A3379" s="3">
        <v>13378</v>
      </c>
      <c r="B3379" s="5">
        <v>45422</v>
      </c>
      <c r="C3379" s="5" t="str">
        <f t="shared" si="156"/>
        <v>May</v>
      </c>
      <c r="D3379" s="5" t="str">
        <f t="shared" si="157"/>
        <v>2024</v>
      </c>
      <c r="E3379" s="3" t="s">
        <v>6224</v>
      </c>
      <c r="F3379" s="3" t="s">
        <v>23</v>
      </c>
      <c r="G3379" s="3" t="s">
        <v>105</v>
      </c>
      <c r="H3379" s="3" t="s">
        <v>35</v>
      </c>
      <c r="I3379" s="3" t="s">
        <v>44</v>
      </c>
      <c r="J3379" s="3" t="s">
        <v>4474</v>
      </c>
      <c r="K3379" s="3">
        <v>3</v>
      </c>
      <c r="L3379" s="3">
        <v>49562</v>
      </c>
      <c r="M3379" s="3">
        <f t="shared" si="158"/>
        <v>148686</v>
      </c>
      <c r="N3379" s="6">
        <f>Table2[[#This Row],[revenue]]/Table2[[#This Row],[Order ID]]</f>
        <v>11.114217371804456</v>
      </c>
      <c r="O3379" s="3" t="str" cm="1">
        <f t="array" ref="O3379">_xlfn.IFS(M3379&lt;=150000,"regular",M3379&lt;=300000,"premium",M3379&lt;=500000,"VIP")</f>
        <v>regular</v>
      </c>
    </row>
    <row r="3380" spans="1:15" x14ac:dyDescent="0.25">
      <c r="A3380" s="3">
        <v>13379</v>
      </c>
      <c r="B3380" s="5">
        <v>45344</v>
      </c>
      <c r="C3380" s="5" t="str">
        <f t="shared" si="156"/>
        <v>Feb</v>
      </c>
      <c r="D3380" s="5" t="str">
        <f t="shared" si="157"/>
        <v>2024</v>
      </c>
      <c r="E3380" s="3" t="s">
        <v>6225</v>
      </c>
      <c r="F3380" s="3" t="s">
        <v>23</v>
      </c>
      <c r="G3380" s="3" t="s">
        <v>105</v>
      </c>
      <c r="H3380" s="3" t="s">
        <v>67</v>
      </c>
      <c r="I3380" s="3" t="s">
        <v>400</v>
      </c>
      <c r="J3380" s="3" t="s">
        <v>6226</v>
      </c>
      <c r="K3380" s="3">
        <v>5</v>
      </c>
      <c r="L3380" s="3">
        <v>66421</v>
      </c>
      <c r="M3380" s="3">
        <f t="shared" si="158"/>
        <v>332105</v>
      </c>
      <c r="N3380" s="6">
        <f>Table2[[#This Row],[revenue]]/Table2[[#This Row],[Order ID]]</f>
        <v>24.822856715748561</v>
      </c>
      <c r="O3380" s="3" t="str" cm="1">
        <f t="array" ref="O3380">_xlfn.IFS(M3380&lt;=150000,"regular",M3380&lt;=300000,"premium",M3380&lt;=500000,"VIP")</f>
        <v>VIP</v>
      </c>
    </row>
    <row r="3381" spans="1:15" x14ac:dyDescent="0.25">
      <c r="A3381" s="3">
        <v>13380</v>
      </c>
      <c r="B3381" s="5">
        <v>45923</v>
      </c>
      <c r="C3381" s="5" t="str">
        <f t="shared" si="156"/>
        <v>Sep</v>
      </c>
      <c r="D3381" s="5" t="str">
        <f t="shared" si="157"/>
        <v>2025</v>
      </c>
      <c r="E3381" s="3" t="s">
        <v>6227</v>
      </c>
      <c r="F3381" s="3" t="s">
        <v>33</v>
      </c>
      <c r="G3381" s="3" t="s">
        <v>34</v>
      </c>
      <c r="H3381" s="3" t="s">
        <v>77</v>
      </c>
      <c r="I3381" s="3" t="s">
        <v>287</v>
      </c>
      <c r="J3381" s="3" t="s">
        <v>3031</v>
      </c>
      <c r="K3381" s="3">
        <v>1</v>
      </c>
      <c r="L3381" s="3">
        <v>6943</v>
      </c>
      <c r="M3381" s="3">
        <f t="shared" si="158"/>
        <v>6943</v>
      </c>
      <c r="N3381" s="6">
        <f>Table2[[#This Row],[revenue]]/Table2[[#This Row],[Order ID]]</f>
        <v>0.51890881913303433</v>
      </c>
      <c r="O3381" s="3" t="str" cm="1">
        <f t="array" ref="O3381">_xlfn.IFS(M3381&lt;=150000,"regular",M3381&lt;=300000,"premium",M3381&lt;=500000,"VIP")</f>
        <v>regular</v>
      </c>
    </row>
    <row r="3382" spans="1:15" x14ac:dyDescent="0.25">
      <c r="A3382" s="3">
        <v>13381</v>
      </c>
      <c r="B3382" s="5">
        <v>45254</v>
      </c>
      <c r="C3382" s="5" t="str">
        <f t="shared" si="156"/>
        <v>Nov</v>
      </c>
      <c r="D3382" s="5" t="str">
        <f t="shared" si="157"/>
        <v>2023</v>
      </c>
      <c r="E3382" s="3" t="s">
        <v>5590</v>
      </c>
      <c r="F3382" s="3" t="s">
        <v>11</v>
      </c>
      <c r="G3382" s="3" t="s">
        <v>138</v>
      </c>
      <c r="H3382" s="3" t="s">
        <v>35</v>
      </c>
      <c r="I3382" s="3" t="s">
        <v>44</v>
      </c>
      <c r="J3382" s="3" t="s">
        <v>6228</v>
      </c>
      <c r="K3382" s="3">
        <v>2</v>
      </c>
      <c r="L3382" s="3">
        <v>35085</v>
      </c>
      <c r="M3382" s="3">
        <f t="shared" si="158"/>
        <v>70170</v>
      </c>
      <c r="N3382" s="6">
        <f>Table2[[#This Row],[revenue]]/Table2[[#This Row],[Order ID]]</f>
        <v>5.244002690381885</v>
      </c>
      <c r="O3382" s="3" t="str" cm="1">
        <f t="array" ref="O3382">_xlfn.IFS(M3382&lt;=150000,"regular",M3382&lt;=300000,"premium",M3382&lt;=500000,"VIP")</f>
        <v>regular</v>
      </c>
    </row>
    <row r="3383" spans="1:15" x14ac:dyDescent="0.25">
      <c r="A3383" s="3">
        <v>13382</v>
      </c>
      <c r="B3383" s="5">
        <v>45916</v>
      </c>
      <c r="C3383" s="5" t="str">
        <f t="shared" si="156"/>
        <v>Sep</v>
      </c>
      <c r="D3383" s="5" t="str">
        <f t="shared" si="157"/>
        <v>2025</v>
      </c>
      <c r="E3383" s="3" t="s">
        <v>6229</v>
      </c>
      <c r="F3383" s="3" t="s">
        <v>33</v>
      </c>
      <c r="G3383" s="3" t="s">
        <v>43</v>
      </c>
      <c r="H3383" s="3" t="s">
        <v>25</v>
      </c>
      <c r="I3383" s="3" t="s">
        <v>218</v>
      </c>
      <c r="J3383" s="3" t="s">
        <v>6230</v>
      </c>
      <c r="K3383" s="3">
        <v>1</v>
      </c>
      <c r="L3383" s="3">
        <v>10814</v>
      </c>
      <c r="M3383" s="3">
        <f t="shared" si="158"/>
        <v>10814</v>
      </c>
      <c r="N3383" s="6">
        <f>Table2[[#This Row],[revenue]]/Table2[[#This Row],[Order ID]]</f>
        <v>0.80810043341802418</v>
      </c>
      <c r="O3383" s="3" t="str" cm="1">
        <f t="array" ref="O3383">_xlfn.IFS(M3383&lt;=150000,"regular",M3383&lt;=300000,"premium",M3383&lt;=500000,"VIP")</f>
        <v>regular</v>
      </c>
    </row>
    <row r="3384" spans="1:15" x14ac:dyDescent="0.25">
      <c r="A3384" s="3">
        <v>13383</v>
      </c>
      <c r="B3384" s="5">
        <v>45929</v>
      </c>
      <c r="C3384" s="5" t="str">
        <f t="shared" si="156"/>
        <v>Sep</v>
      </c>
      <c r="D3384" s="5" t="str">
        <f t="shared" si="157"/>
        <v>2025</v>
      </c>
      <c r="E3384" s="3" t="s">
        <v>6231</v>
      </c>
      <c r="F3384" s="3" t="s">
        <v>23</v>
      </c>
      <c r="G3384" s="3" t="s">
        <v>135</v>
      </c>
      <c r="H3384" s="3" t="s">
        <v>62</v>
      </c>
      <c r="I3384" s="3" t="s">
        <v>63</v>
      </c>
      <c r="J3384" s="3" t="s">
        <v>6232</v>
      </c>
      <c r="K3384" s="3">
        <v>4</v>
      </c>
      <c r="L3384" s="3">
        <v>33200</v>
      </c>
      <c r="M3384" s="3">
        <f t="shared" si="158"/>
        <v>132800</v>
      </c>
      <c r="N3384" s="6">
        <f>Table2[[#This Row],[revenue]]/Table2[[#This Row],[Order ID]]</f>
        <v>9.923036688335948</v>
      </c>
      <c r="O3384" s="3" t="str" cm="1">
        <f t="array" ref="O3384">_xlfn.IFS(M3384&lt;=150000,"regular",M3384&lt;=300000,"premium",M3384&lt;=500000,"VIP")</f>
        <v>regular</v>
      </c>
    </row>
    <row r="3385" spans="1:15" x14ac:dyDescent="0.25">
      <c r="A3385" s="3">
        <v>13384</v>
      </c>
      <c r="B3385" s="5">
        <v>45915</v>
      </c>
      <c r="C3385" s="5" t="str">
        <f t="shared" si="156"/>
        <v>Sep</v>
      </c>
      <c r="D3385" s="5" t="str">
        <f t="shared" si="157"/>
        <v>2025</v>
      </c>
      <c r="E3385" s="3" t="s">
        <v>6233</v>
      </c>
      <c r="F3385" s="3" t="s">
        <v>17</v>
      </c>
      <c r="G3385" s="3" t="s">
        <v>47</v>
      </c>
      <c r="H3385" s="3" t="s">
        <v>62</v>
      </c>
      <c r="I3385" s="3" t="s">
        <v>142</v>
      </c>
      <c r="J3385" s="3" t="s">
        <v>1329</v>
      </c>
      <c r="K3385" s="3">
        <v>3</v>
      </c>
      <c r="L3385" s="3">
        <v>9504</v>
      </c>
      <c r="M3385" s="3">
        <f t="shared" si="158"/>
        <v>28512</v>
      </c>
      <c r="N3385" s="6">
        <f>Table2[[#This Row],[revenue]]/Table2[[#This Row],[Order ID]]</f>
        <v>2.1303048416019128</v>
      </c>
      <c r="O3385" s="3" t="str" cm="1">
        <f t="array" ref="O3385">_xlfn.IFS(M3385&lt;=150000,"regular",M3385&lt;=300000,"premium",M3385&lt;=500000,"VIP")</f>
        <v>regular</v>
      </c>
    </row>
    <row r="3386" spans="1:15" x14ac:dyDescent="0.25">
      <c r="A3386" s="3">
        <v>13385</v>
      </c>
      <c r="B3386" s="5">
        <v>45768</v>
      </c>
      <c r="C3386" s="5" t="str">
        <f t="shared" si="156"/>
        <v>Apr</v>
      </c>
      <c r="D3386" s="5" t="str">
        <f t="shared" si="157"/>
        <v>2025</v>
      </c>
      <c r="E3386" s="3" t="s">
        <v>6234</v>
      </c>
      <c r="F3386" s="3" t="s">
        <v>23</v>
      </c>
      <c r="G3386" s="3" t="s">
        <v>135</v>
      </c>
      <c r="H3386" s="3" t="s">
        <v>39</v>
      </c>
      <c r="I3386" s="3" t="s">
        <v>132</v>
      </c>
      <c r="J3386" s="3" t="s">
        <v>1910</v>
      </c>
      <c r="K3386" s="3">
        <v>3</v>
      </c>
      <c r="L3386" s="3">
        <v>72125</v>
      </c>
      <c r="M3386" s="3">
        <f t="shared" si="158"/>
        <v>216375</v>
      </c>
      <c r="N3386" s="6">
        <f>Table2[[#This Row],[revenue]]/Table2[[#This Row],[Order ID]]</f>
        <v>16.16548375046694</v>
      </c>
      <c r="O3386" s="3" t="str" cm="1">
        <f t="array" ref="O3386">_xlfn.IFS(M3386&lt;=150000,"regular",M3386&lt;=300000,"premium",M3386&lt;=500000,"VIP")</f>
        <v>premium</v>
      </c>
    </row>
    <row r="3387" spans="1:15" x14ac:dyDescent="0.25">
      <c r="A3387" s="3">
        <v>13386</v>
      </c>
      <c r="B3387" s="5">
        <v>45260</v>
      </c>
      <c r="C3387" s="5" t="str">
        <f t="shared" si="156"/>
        <v>Nov</v>
      </c>
      <c r="D3387" s="5" t="str">
        <f t="shared" si="157"/>
        <v>2023</v>
      </c>
      <c r="E3387" s="3" t="s">
        <v>6235</v>
      </c>
      <c r="F3387" s="3" t="s">
        <v>11</v>
      </c>
      <c r="G3387" s="3" t="s">
        <v>12</v>
      </c>
      <c r="H3387" s="3" t="s">
        <v>35</v>
      </c>
      <c r="I3387" s="3" t="s">
        <v>179</v>
      </c>
      <c r="J3387" s="3" t="s">
        <v>6236</v>
      </c>
      <c r="K3387" s="3">
        <v>1</v>
      </c>
      <c r="L3387" s="3">
        <v>8316</v>
      </c>
      <c r="M3387" s="3">
        <f t="shared" si="158"/>
        <v>8316</v>
      </c>
      <c r="N3387" s="6">
        <f>Table2[[#This Row],[revenue]]/Table2[[#This Row],[Order ID]]</f>
        <v>0.62124607799193188</v>
      </c>
      <c r="O3387" s="3" t="str" cm="1">
        <f t="array" ref="O3387">_xlfn.IFS(M3387&lt;=150000,"regular",M3387&lt;=300000,"premium",M3387&lt;=500000,"VIP")</f>
        <v>regular</v>
      </c>
    </row>
    <row r="3388" spans="1:15" x14ac:dyDescent="0.25">
      <c r="A3388" s="3">
        <v>13387</v>
      </c>
      <c r="B3388" s="5">
        <v>45345</v>
      </c>
      <c r="C3388" s="5" t="str">
        <f t="shared" si="156"/>
        <v>Feb</v>
      </c>
      <c r="D3388" s="5" t="str">
        <f t="shared" si="157"/>
        <v>2024</v>
      </c>
      <c r="E3388" s="3" t="s">
        <v>6237</v>
      </c>
      <c r="F3388" s="3" t="s">
        <v>11</v>
      </c>
      <c r="G3388" s="3" t="s">
        <v>138</v>
      </c>
      <c r="H3388" s="3" t="s">
        <v>13</v>
      </c>
      <c r="I3388" s="3" t="s">
        <v>282</v>
      </c>
      <c r="J3388" s="3" t="s">
        <v>6238</v>
      </c>
      <c r="K3388" s="3">
        <v>5</v>
      </c>
      <c r="L3388" s="3">
        <v>79450</v>
      </c>
      <c r="M3388" s="3">
        <f t="shared" si="158"/>
        <v>397250</v>
      </c>
      <c r="N3388" s="6">
        <f>Table2[[#This Row],[revenue]]/Table2[[#This Row],[Order ID]]</f>
        <v>29.674310898633003</v>
      </c>
      <c r="O3388" s="3" t="str" cm="1">
        <f t="array" ref="O3388">_xlfn.IFS(M3388&lt;=150000,"regular",M3388&lt;=300000,"premium",M3388&lt;=500000,"VIP")</f>
        <v>VIP</v>
      </c>
    </row>
    <row r="3389" spans="1:15" x14ac:dyDescent="0.25">
      <c r="A3389" s="3">
        <v>13388</v>
      </c>
      <c r="B3389" s="5">
        <v>45432</v>
      </c>
      <c r="C3389" s="5" t="str">
        <f t="shared" si="156"/>
        <v>May</v>
      </c>
      <c r="D3389" s="5" t="str">
        <f t="shared" si="157"/>
        <v>2024</v>
      </c>
      <c r="E3389" s="3" t="s">
        <v>6239</v>
      </c>
      <c r="F3389" s="3" t="s">
        <v>17</v>
      </c>
      <c r="G3389" s="3" t="s">
        <v>18</v>
      </c>
      <c r="H3389" s="3" t="s">
        <v>19</v>
      </c>
      <c r="I3389" s="3" t="s">
        <v>20</v>
      </c>
      <c r="J3389" s="3" t="s">
        <v>5258</v>
      </c>
      <c r="K3389" s="3">
        <v>2</v>
      </c>
      <c r="L3389" s="3">
        <v>3881</v>
      </c>
      <c r="M3389" s="3">
        <f t="shared" si="158"/>
        <v>7762</v>
      </c>
      <c r="N3389" s="6">
        <f>Table2[[#This Row],[revenue]]/Table2[[#This Row],[Order ID]]</f>
        <v>0.57977293098296978</v>
      </c>
      <c r="O3389" s="3" t="str" cm="1">
        <f t="array" ref="O3389">_xlfn.IFS(M3389&lt;=150000,"regular",M3389&lt;=300000,"premium",M3389&lt;=500000,"VIP")</f>
        <v>regular</v>
      </c>
    </row>
    <row r="3390" spans="1:15" x14ac:dyDescent="0.25">
      <c r="A3390" s="3">
        <v>13389</v>
      </c>
      <c r="B3390" s="5">
        <v>45641</v>
      </c>
      <c r="C3390" s="5" t="str">
        <f t="shared" si="156"/>
        <v>Dec</v>
      </c>
      <c r="D3390" s="5" t="str">
        <f t="shared" si="157"/>
        <v>2024</v>
      </c>
      <c r="E3390" s="3" t="s">
        <v>6240</v>
      </c>
      <c r="F3390" s="3" t="s">
        <v>23</v>
      </c>
      <c r="G3390" s="3" t="s">
        <v>135</v>
      </c>
      <c r="H3390" s="3" t="s">
        <v>39</v>
      </c>
      <c r="I3390" s="3" t="s">
        <v>132</v>
      </c>
      <c r="J3390" s="3" t="s">
        <v>6241</v>
      </c>
      <c r="K3390" s="3">
        <v>4</v>
      </c>
      <c r="L3390" s="3">
        <v>35942</v>
      </c>
      <c r="M3390" s="3">
        <f t="shared" si="158"/>
        <v>143768</v>
      </c>
      <c r="N3390" s="6">
        <f>Table2[[#This Row],[revenue]]/Table2[[#This Row],[Order ID]]</f>
        <v>10.737769811038913</v>
      </c>
      <c r="O3390" s="3" t="str" cm="1">
        <f t="array" ref="O3390">_xlfn.IFS(M3390&lt;=150000,"regular",M3390&lt;=300000,"premium",M3390&lt;=500000,"VIP")</f>
        <v>regular</v>
      </c>
    </row>
    <row r="3391" spans="1:15" x14ac:dyDescent="0.25">
      <c r="A3391" s="3">
        <v>13390</v>
      </c>
      <c r="B3391" s="5">
        <v>45530</v>
      </c>
      <c r="C3391" s="5" t="str">
        <f t="shared" si="156"/>
        <v>Aug</v>
      </c>
      <c r="D3391" s="5" t="str">
        <f t="shared" si="157"/>
        <v>2024</v>
      </c>
      <c r="E3391" s="3" t="s">
        <v>6242</v>
      </c>
      <c r="F3391" s="3" t="s">
        <v>17</v>
      </c>
      <c r="G3391" s="3" t="s">
        <v>18</v>
      </c>
      <c r="H3391" s="3" t="s">
        <v>35</v>
      </c>
      <c r="I3391" s="3" t="s">
        <v>71</v>
      </c>
      <c r="J3391" s="3" t="s">
        <v>1442</v>
      </c>
      <c r="K3391" s="3">
        <v>3</v>
      </c>
      <c r="L3391" s="3">
        <v>43326</v>
      </c>
      <c r="M3391" s="3">
        <f t="shared" si="158"/>
        <v>129978</v>
      </c>
      <c r="N3391" s="6">
        <f>Table2[[#This Row],[revenue]]/Table2[[#This Row],[Order ID]]</f>
        <v>9.7070948469006719</v>
      </c>
      <c r="O3391" s="3" t="str" cm="1">
        <f t="array" ref="O3391">_xlfn.IFS(M3391&lt;=150000,"regular",M3391&lt;=300000,"premium",M3391&lt;=500000,"VIP")</f>
        <v>regular</v>
      </c>
    </row>
    <row r="3392" spans="1:15" x14ac:dyDescent="0.25">
      <c r="A3392" s="3">
        <v>13391</v>
      </c>
      <c r="B3392" s="5">
        <v>45903</v>
      </c>
      <c r="C3392" s="5" t="str">
        <f t="shared" si="156"/>
        <v>Sep</v>
      </c>
      <c r="D3392" s="5" t="str">
        <f t="shared" si="157"/>
        <v>2025</v>
      </c>
      <c r="E3392" s="3" t="s">
        <v>6243</v>
      </c>
      <c r="F3392" s="3" t="s">
        <v>23</v>
      </c>
      <c r="G3392" s="3" t="s">
        <v>29</v>
      </c>
      <c r="H3392" s="3" t="s">
        <v>62</v>
      </c>
      <c r="I3392" s="3" t="s">
        <v>106</v>
      </c>
      <c r="J3392" s="3" t="s">
        <v>6244</v>
      </c>
      <c r="K3392" s="3">
        <v>5</v>
      </c>
      <c r="L3392" s="3">
        <v>8638</v>
      </c>
      <c r="M3392" s="3">
        <f t="shared" si="158"/>
        <v>43190</v>
      </c>
      <c r="N3392" s="6">
        <f>Table2[[#This Row],[revenue]]/Table2[[#This Row],[Order ID]]</f>
        <v>3.2253005750130685</v>
      </c>
      <c r="O3392" s="3" t="str" cm="1">
        <f t="array" ref="O3392">_xlfn.IFS(M3392&lt;=150000,"regular",M3392&lt;=300000,"premium",M3392&lt;=500000,"VIP")</f>
        <v>regular</v>
      </c>
    </row>
    <row r="3393" spans="1:15" x14ac:dyDescent="0.25">
      <c r="A3393" s="3">
        <v>13392</v>
      </c>
      <c r="B3393" s="5">
        <v>45389</v>
      </c>
      <c r="C3393" s="5" t="str">
        <f t="shared" si="156"/>
        <v>Apr</v>
      </c>
      <c r="D3393" s="5" t="str">
        <f t="shared" si="157"/>
        <v>2024</v>
      </c>
      <c r="E3393" s="3" t="s">
        <v>6245</v>
      </c>
      <c r="F3393" s="3" t="s">
        <v>23</v>
      </c>
      <c r="G3393" s="3" t="s">
        <v>24</v>
      </c>
      <c r="H3393" s="3" t="s">
        <v>87</v>
      </c>
      <c r="I3393" s="3" t="s">
        <v>174</v>
      </c>
      <c r="J3393" s="3" t="s">
        <v>4497</v>
      </c>
      <c r="K3393" s="3">
        <v>5</v>
      </c>
      <c r="L3393" s="3">
        <v>74246</v>
      </c>
      <c r="M3393" s="3">
        <f t="shared" si="158"/>
        <v>371230</v>
      </c>
      <c r="N3393" s="6">
        <f>Table2[[#This Row],[revenue]]/Table2[[#This Row],[Order ID]]</f>
        <v>27.720280764635604</v>
      </c>
      <c r="O3393" s="3" t="str" cm="1">
        <f t="array" ref="O3393">_xlfn.IFS(M3393&lt;=150000,"regular",M3393&lt;=300000,"premium",M3393&lt;=500000,"VIP")</f>
        <v>VIP</v>
      </c>
    </row>
    <row r="3394" spans="1:15" x14ac:dyDescent="0.25">
      <c r="A3394" s="3">
        <v>13393</v>
      </c>
      <c r="B3394" s="5">
        <v>45806</v>
      </c>
      <c r="C3394" s="5" t="str">
        <f t="shared" si="156"/>
        <v>May</v>
      </c>
      <c r="D3394" s="5" t="str">
        <f t="shared" si="157"/>
        <v>2025</v>
      </c>
      <c r="E3394" s="3" t="s">
        <v>4664</v>
      </c>
      <c r="F3394" s="3" t="s">
        <v>17</v>
      </c>
      <c r="G3394" s="3" t="s">
        <v>18</v>
      </c>
      <c r="H3394" s="3" t="s">
        <v>67</v>
      </c>
      <c r="I3394" s="3" t="s">
        <v>231</v>
      </c>
      <c r="J3394" s="3" t="s">
        <v>6246</v>
      </c>
      <c r="K3394" s="3">
        <v>2</v>
      </c>
      <c r="L3394" s="3">
        <v>70002</v>
      </c>
      <c r="M3394" s="3">
        <f t="shared" si="158"/>
        <v>140004</v>
      </c>
      <c r="N3394" s="6">
        <f>Table2[[#This Row],[revenue]]/Table2[[#This Row],[Order ID]]</f>
        <v>10.453520495781378</v>
      </c>
      <c r="O3394" s="3" t="str" cm="1">
        <f t="array" ref="O3394">_xlfn.IFS(M3394&lt;=150000,"regular",M3394&lt;=300000,"premium",M3394&lt;=500000,"VIP")</f>
        <v>regular</v>
      </c>
    </row>
    <row r="3395" spans="1:15" x14ac:dyDescent="0.25">
      <c r="A3395" s="3">
        <v>13394</v>
      </c>
      <c r="B3395" s="5">
        <v>45571</v>
      </c>
      <c r="C3395" s="5" t="str">
        <f t="shared" ref="C3395:C3458" si="159">TEXT(B3395,"mmm")</f>
        <v>Oct</v>
      </c>
      <c r="D3395" s="5" t="str">
        <f t="shared" ref="D3395:D3458" si="160">TEXT(B3395,"yyyy")</f>
        <v>2024</v>
      </c>
      <c r="E3395" s="3" t="s">
        <v>6247</v>
      </c>
      <c r="F3395" s="3" t="s">
        <v>11</v>
      </c>
      <c r="G3395" s="3" t="s">
        <v>12</v>
      </c>
      <c r="H3395" s="3" t="s">
        <v>120</v>
      </c>
      <c r="I3395" s="3" t="s">
        <v>155</v>
      </c>
      <c r="J3395" s="3" t="s">
        <v>6248</v>
      </c>
      <c r="K3395" s="3">
        <v>2</v>
      </c>
      <c r="L3395" s="3">
        <v>7850</v>
      </c>
      <c r="M3395" s="3">
        <f t="shared" ref="M3395:M3458" si="161">K3395*L3395</f>
        <v>15700</v>
      </c>
      <c r="N3395" s="6">
        <f>Table2[[#This Row],[revenue]]/Table2[[#This Row],[Order ID]]</f>
        <v>1.1721666417799015</v>
      </c>
      <c r="O3395" s="3" t="str" cm="1">
        <f t="array" ref="O3395">_xlfn.IFS(M3395&lt;=150000,"regular",M3395&lt;=300000,"premium",M3395&lt;=500000,"VIP")</f>
        <v>regular</v>
      </c>
    </row>
    <row r="3396" spans="1:15" x14ac:dyDescent="0.25">
      <c r="A3396" s="3">
        <v>13395</v>
      </c>
      <c r="B3396" s="5">
        <v>45771</v>
      </c>
      <c r="C3396" s="5" t="str">
        <f t="shared" si="159"/>
        <v>Apr</v>
      </c>
      <c r="D3396" s="5" t="str">
        <f t="shared" si="160"/>
        <v>2025</v>
      </c>
      <c r="E3396" s="3" t="s">
        <v>6249</v>
      </c>
      <c r="F3396" s="3" t="s">
        <v>17</v>
      </c>
      <c r="G3396" s="3" t="s">
        <v>47</v>
      </c>
      <c r="H3396" s="3" t="s">
        <v>67</v>
      </c>
      <c r="I3396" s="3" t="s">
        <v>400</v>
      </c>
      <c r="J3396" s="3" t="s">
        <v>6250</v>
      </c>
      <c r="K3396" s="3">
        <v>2</v>
      </c>
      <c r="L3396" s="3">
        <v>61479</v>
      </c>
      <c r="M3396" s="3">
        <f t="shared" si="161"/>
        <v>122958</v>
      </c>
      <c r="N3396" s="6">
        <f>Table2[[#This Row],[revenue]]/Table2[[#This Row],[Order ID]]</f>
        <v>9.179395296752519</v>
      </c>
      <c r="O3396" s="3" t="str" cm="1">
        <f t="array" ref="O3396">_xlfn.IFS(M3396&lt;=150000,"regular",M3396&lt;=300000,"premium",M3396&lt;=500000,"VIP")</f>
        <v>regular</v>
      </c>
    </row>
    <row r="3397" spans="1:15" x14ac:dyDescent="0.25">
      <c r="A3397" s="3">
        <v>13396</v>
      </c>
      <c r="B3397" s="5">
        <v>45229</v>
      </c>
      <c r="C3397" s="5" t="str">
        <f t="shared" si="159"/>
        <v>Oct</v>
      </c>
      <c r="D3397" s="5" t="str">
        <f t="shared" si="160"/>
        <v>2023</v>
      </c>
      <c r="E3397" s="3" t="s">
        <v>6251</v>
      </c>
      <c r="F3397" s="3" t="s">
        <v>23</v>
      </c>
      <c r="G3397" s="3" t="s">
        <v>24</v>
      </c>
      <c r="H3397" s="3" t="s">
        <v>62</v>
      </c>
      <c r="I3397" s="3" t="s">
        <v>114</v>
      </c>
      <c r="J3397" s="3" t="s">
        <v>6252</v>
      </c>
      <c r="K3397" s="3">
        <v>4</v>
      </c>
      <c r="L3397" s="3">
        <v>7045</v>
      </c>
      <c r="M3397" s="3">
        <f t="shared" si="161"/>
        <v>28180</v>
      </c>
      <c r="N3397" s="6">
        <f>Table2[[#This Row],[revenue]]/Table2[[#This Row],[Order ID]]</f>
        <v>2.1036130188115854</v>
      </c>
      <c r="O3397" s="3" t="str" cm="1">
        <f t="array" ref="O3397">_xlfn.IFS(M3397&lt;=150000,"regular",M3397&lt;=300000,"premium",M3397&lt;=500000,"VIP")</f>
        <v>regular</v>
      </c>
    </row>
    <row r="3398" spans="1:15" x14ac:dyDescent="0.25">
      <c r="A3398" s="3">
        <v>13397</v>
      </c>
      <c r="B3398" s="5">
        <v>45607</v>
      </c>
      <c r="C3398" s="5" t="str">
        <f t="shared" si="159"/>
        <v>Nov</v>
      </c>
      <c r="D3398" s="5" t="str">
        <f t="shared" si="160"/>
        <v>2024</v>
      </c>
      <c r="E3398" s="3" t="s">
        <v>6253</v>
      </c>
      <c r="F3398" s="3" t="s">
        <v>23</v>
      </c>
      <c r="G3398" s="3" t="s">
        <v>76</v>
      </c>
      <c r="H3398" s="3" t="s">
        <v>39</v>
      </c>
      <c r="I3398" s="3" t="s">
        <v>200</v>
      </c>
      <c r="J3398" s="3" t="s">
        <v>6254</v>
      </c>
      <c r="K3398" s="3">
        <v>1</v>
      </c>
      <c r="L3398" s="3">
        <v>69250</v>
      </c>
      <c r="M3398" s="3">
        <f t="shared" si="161"/>
        <v>69250</v>
      </c>
      <c r="N3398" s="6">
        <f>Table2[[#This Row],[revenue]]/Table2[[#This Row],[Order ID]]</f>
        <v>5.1690677017242663</v>
      </c>
      <c r="O3398" s="3" t="str" cm="1">
        <f t="array" ref="O3398">_xlfn.IFS(M3398&lt;=150000,"regular",M3398&lt;=300000,"premium",M3398&lt;=500000,"VIP")</f>
        <v>regular</v>
      </c>
    </row>
    <row r="3399" spans="1:15" x14ac:dyDescent="0.25">
      <c r="A3399" s="3">
        <v>13398</v>
      </c>
      <c r="B3399" s="5">
        <v>45486</v>
      </c>
      <c r="C3399" s="5" t="str">
        <f t="shared" si="159"/>
        <v>Jul</v>
      </c>
      <c r="D3399" s="5" t="str">
        <f t="shared" si="160"/>
        <v>2024</v>
      </c>
      <c r="E3399" s="3" t="s">
        <v>6255</v>
      </c>
      <c r="F3399" s="3" t="s">
        <v>33</v>
      </c>
      <c r="G3399" s="3" t="s">
        <v>43</v>
      </c>
      <c r="H3399" s="3" t="s">
        <v>120</v>
      </c>
      <c r="I3399" s="3" t="s">
        <v>139</v>
      </c>
      <c r="J3399" s="3" t="s">
        <v>6256</v>
      </c>
      <c r="K3399" s="3">
        <v>2</v>
      </c>
      <c r="L3399" s="3">
        <v>58519</v>
      </c>
      <c r="M3399" s="3">
        <f t="shared" si="161"/>
        <v>117038</v>
      </c>
      <c r="N3399" s="6">
        <f>Table2[[#This Row],[revenue]]/Table2[[#This Row],[Order ID]]</f>
        <v>8.7354829078967011</v>
      </c>
      <c r="O3399" s="3" t="str" cm="1">
        <f t="array" ref="O3399">_xlfn.IFS(M3399&lt;=150000,"regular",M3399&lt;=300000,"premium",M3399&lt;=500000,"VIP")</f>
        <v>regular</v>
      </c>
    </row>
    <row r="3400" spans="1:15" x14ac:dyDescent="0.25">
      <c r="A3400" s="3">
        <v>13399</v>
      </c>
      <c r="B3400" s="5">
        <v>45760</v>
      </c>
      <c r="C3400" s="5" t="str">
        <f t="shared" si="159"/>
        <v>Apr</v>
      </c>
      <c r="D3400" s="5" t="str">
        <f t="shared" si="160"/>
        <v>2025</v>
      </c>
      <c r="E3400" s="3" t="s">
        <v>6257</v>
      </c>
      <c r="F3400" s="3" t="s">
        <v>33</v>
      </c>
      <c r="G3400" s="3" t="s">
        <v>55</v>
      </c>
      <c r="H3400" s="3" t="s">
        <v>67</v>
      </c>
      <c r="I3400" s="3" t="s">
        <v>195</v>
      </c>
      <c r="J3400" s="3" t="s">
        <v>6258</v>
      </c>
      <c r="K3400" s="3">
        <v>3</v>
      </c>
      <c r="L3400" s="3">
        <v>20230</v>
      </c>
      <c r="M3400" s="3">
        <f t="shared" si="161"/>
        <v>60690</v>
      </c>
      <c r="N3400" s="6">
        <f>Table2[[#This Row],[revenue]]/Table2[[#This Row],[Order ID]]</f>
        <v>4.5294424957086346</v>
      </c>
      <c r="O3400" s="3" t="str" cm="1">
        <f t="array" ref="O3400">_xlfn.IFS(M3400&lt;=150000,"regular",M3400&lt;=300000,"premium",M3400&lt;=500000,"VIP")</f>
        <v>regular</v>
      </c>
    </row>
    <row r="3401" spans="1:15" x14ac:dyDescent="0.25">
      <c r="A3401" s="3">
        <v>13400</v>
      </c>
      <c r="B3401" s="5">
        <v>45857</v>
      </c>
      <c r="C3401" s="5" t="str">
        <f t="shared" si="159"/>
        <v>Jul</v>
      </c>
      <c r="D3401" s="5" t="str">
        <f t="shared" si="160"/>
        <v>2025</v>
      </c>
      <c r="E3401" s="3" t="s">
        <v>6259</v>
      </c>
      <c r="F3401" s="3" t="s">
        <v>17</v>
      </c>
      <c r="G3401" s="3" t="s">
        <v>47</v>
      </c>
      <c r="H3401" s="3" t="s">
        <v>35</v>
      </c>
      <c r="I3401" s="3" t="s">
        <v>44</v>
      </c>
      <c r="J3401" s="3" t="s">
        <v>6260</v>
      </c>
      <c r="K3401" s="3">
        <v>1</v>
      </c>
      <c r="L3401" s="3">
        <v>14372</v>
      </c>
      <c r="M3401" s="3">
        <f t="shared" si="161"/>
        <v>14372</v>
      </c>
      <c r="N3401" s="6">
        <f>Table2[[#This Row],[revenue]]/Table2[[#This Row],[Order ID]]</f>
        <v>1.0725373134328358</v>
      </c>
      <c r="O3401" s="3" t="str" cm="1">
        <f t="array" ref="O3401">_xlfn.IFS(M3401&lt;=150000,"regular",M3401&lt;=300000,"premium",M3401&lt;=500000,"VIP")</f>
        <v>regular</v>
      </c>
    </row>
    <row r="3402" spans="1:15" x14ac:dyDescent="0.25">
      <c r="A3402" s="3">
        <v>13401</v>
      </c>
      <c r="B3402" s="5">
        <v>45876</v>
      </c>
      <c r="C3402" s="5" t="str">
        <f t="shared" si="159"/>
        <v>Aug</v>
      </c>
      <c r="D3402" s="5" t="str">
        <f t="shared" si="160"/>
        <v>2025</v>
      </c>
      <c r="E3402" s="3" t="s">
        <v>6261</v>
      </c>
      <c r="F3402" s="3" t="s">
        <v>23</v>
      </c>
      <c r="G3402" s="3" t="s">
        <v>29</v>
      </c>
      <c r="H3402" s="3" t="s">
        <v>120</v>
      </c>
      <c r="I3402" s="3" t="s">
        <v>139</v>
      </c>
      <c r="J3402" s="3" t="s">
        <v>6262</v>
      </c>
      <c r="K3402" s="3">
        <v>2</v>
      </c>
      <c r="L3402" s="3">
        <v>19502</v>
      </c>
      <c r="M3402" s="3">
        <f t="shared" si="161"/>
        <v>39004</v>
      </c>
      <c r="N3402" s="6">
        <f>Table2[[#This Row],[revenue]]/Table2[[#This Row],[Order ID]]</f>
        <v>2.9105290649951496</v>
      </c>
      <c r="O3402" s="3" t="str" cm="1">
        <f t="array" ref="O3402">_xlfn.IFS(M3402&lt;=150000,"regular",M3402&lt;=300000,"premium",M3402&lt;=500000,"VIP")</f>
        <v>regular</v>
      </c>
    </row>
    <row r="3403" spans="1:15" x14ac:dyDescent="0.25">
      <c r="A3403" s="3">
        <v>13402</v>
      </c>
      <c r="B3403" s="5">
        <v>45469</v>
      </c>
      <c r="C3403" s="5" t="str">
        <f t="shared" si="159"/>
        <v>Jun</v>
      </c>
      <c r="D3403" s="5" t="str">
        <f t="shared" si="160"/>
        <v>2024</v>
      </c>
      <c r="E3403" s="3" t="s">
        <v>6263</v>
      </c>
      <c r="F3403" s="3" t="s">
        <v>33</v>
      </c>
      <c r="G3403" s="3" t="s">
        <v>94</v>
      </c>
      <c r="H3403" s="3" t="s">
        <v>25</v>
      </c>
      <c r="I3403" s="3" t="s">
        <v>95</v>
      </c>
      <c r="J3403" s="3" t="s">
        <v>2368</v>
      </c>
      <c r="K3403" s="3">
        <v>4</v>
      </c>
      <c r="L3403" s="3">
        <v>59089</v>
      </c>
      <c r="M3403" s="3">
        <f t="shared" si="161"/>
        <v>236356</v>
      </c>
      <c r="N3403" s="6">
        <f>Table2[[#This Row],[revenue]]/Table2[[#This Row],[Order ID]]</f>
        <v>17.635875242501118</v>
      </c>
      <c r="O3403" s="3" t="str" cm="1">
        <f t="array" ref="O3403">_xlfn.IFS(M3403&lt;=150000,"regular",M3403&lt;=300000,"premium",M3403&lt;=500000,"VIP")</f>
        <v>premium</v>
      </c>
    </row>
    <row r="3404" spans="1:15" x14ac:dyDescent="0.25">
      <c r="A3404" s="3">
        <v>13403</v>
      </c>
      <c r="B3404" s="5">
        <v>45209</v>
      </c>
      <c r="C3404" s="5" t="str">
        <f t="shared" si="159"/>
        <v>Oct</v>
      </c>
      <c r="D3404" s="5" t="str">
        <f t="shared" si="160"/>
        <v>2023</v>
      </c>
      <c r="E3404" s="3" t="s">
        <v>6264</v>
      </c>
      <c r="F3404" s="3" t="s">
        <v>11</v>
      </c>
      <c r="G3404" s="3" t="s">
        <v>12</v>
      </c>
      <c r="H3404" s="3" t="s">
        <v>67</v>
      </c>
      <c r="I3404" s="3" t="s">
        <v>400</v>
      </c>
      <c r="J3404" s="3" t="s">
        <v>6265</v>
      </c>
      <c r="K3404" s="3">
        <v>2</v>
      </c>
      <c r="L3404" s="3">
        <v>59774</v>
      </c>
      <c r="M3404" s="3">
        <f t="shared" si="161"/>
        <v>119548</v>
      </c>
      <c r="N3404" s="6">
        <f>Table2[[#This Row],[revenue]]/Table2[[#This Row],[Order ID]]</f>
        <v>8.9194956353055286</v>
      </c>
      <c r="O3404" s="3" t="str" cm="1">
        <f t="array" ref="O3404">_xlfn.IFS(M3404&lt;=150000,"regular",M3404&lt;=300000,"premium",M3404&lt;=500000,"VIP")</f>
        <v>regular</v>
      </c>
    </row>
    <row r="3405" spans="1:15" x14ac:dyDescent="0.25">
      <c r="A3405" s="3">
        <v>13404</v>
      </c>
      <c r="B3405" s="5">
        <v>45757</v>
      </c>
      <c r="C3405" s="5" t="str">
        <f t="shared" si="159"/>
        <v>Apr</v>
      </c>
      <c r="D3405" s="5" t="str">
        <f t="shared" si="160"/>
        <v>2025</v>
      </c>
      <c r="E3405" s="3" t="s">
        <v>6266</v>
      </c>
      <c r="F3405" s="3" t="s">
        <v>33</v>
      </c>
      <c r="G3405" s="3" t="s">
        <v>55</v>
      </c>
      <c r="H3405" s="3" t="s">
        <v>35</v>
      </c>
      <c r="I3405" s="3" t="s">
        <v>44</v>
      </c>
      <c r="J3405" s="3" t="s">
        <v>6267</v>
      </c>
      <c r="K3405" s="3">
        <v>4</v>
      </c>
      <c r="L3405" s="3">
        <v>34684</v>
      </c>
      <c r="M3405" s="3">
        <f t="shared" si="161"/>
        <v>138736</v>
      </c>
      <c r="N3405" s="6">
        <f>Table2[[#This Row],[revenue]]/Table2[[#This Row],[Order ID]]</f>
        <v>10.350343181139959</v>
      </c>
      <c r="O3405" s="3" t="str" cm="1">
        <f t="array" ref="O3405">_xlfn.IFS(M3405&lt;=150000,"regular",M3405&lt;=300000,"premium",M3405&lt;=500000,"VIP")</f>
        <v>regular</v>
      </c>
    </row>
    <row r="3406" spans="1:15" x14ac:dyDescent="0.25">
      <c r="A3406" s="3">
        <v>13405</v>
      </c>
      <c r="B3406" s="5">
        <v>45346</v>
      </c>
      <c r="C3406" s="5" t="str">
        <f t="shared" si="159"/>
        <v>Feb</v>
      </c>
      <c r="D3406" s="5" t="str">
        <f t="shared" si="160"/>
        <v>2024</v>
      </c>
      <c r="E3406" s="3" t="s">
        <v>6268</v>
      </c>
      <c r="F3406" s="3" t="s">
        <v>33</v>
      </c>
      <c r="G3406" s="3" t="s">
        <v>34</v>
      </c>
      <c r="H3406" s="3" t="s">
        <v>39</v>
      </c>
      <c r="I3406" s="3" t="s">
        <v>132</v>
      </c>
      <c r="J3406" s="3" t="s">
        <v>523</v>
      </c>
      <c r="K3406" s="3">
        <v>5</v>
      </c>
      <c r="L3406" s="3">
        <v>11423</v>
      </c>
      <c r="M3406" s="3">
        <f t="shared" si="161"/>
        <v>57115</v>
      </c>
      <c r="N3406" s="6">
        <f>Table2[[#This Row],[revenue]]/Table2[[#This Row],[Order ID]]</f>
        <v>4.2607236105930619</v>
      </c>
      <c r="O3406" s="3" t="str" cm="1">
        <f t="array" ref="O3406">_xlfn.IFS(M3406&lt;=150000,"regular",M3406&lt;=300000,"premium",M3406&lt;=500000,"VIP")</f>
        <v>regular</v>
      </c>
    </row>
    <row r="3407" spans="1:15" x14ac:dyDescent="0.25">
      <c r="A3407" s="3">
        <v>13406</v>
      </c>
      <c r="B3407" s="5">
        <v>45416</v>
      </c>
      <c r="C3407" s="5" t="str">
        <f t="shared" si="159"/>
        <v>May</v>
      </c>
      <c r="D3407" s="5" t="str">
        <f t="shared" si="160"/>
        <v>2024</v>
      </c>
      <c r="E3407" s="3" t="s">
        <v>2591</v>
      </c>
      <c r="F3407" s="3" t="s">
        <v>33</v>
      </c>
      <c r="G3407" s="3" t="s">
        <v>94</v>
      </c>
      <c r="H3407" s="3" t="s">
        <v>13</v>
      </c>
      <c r="I3407" s="3" t="s">
        <v>282</v>
      </c>
      <c r="J3407" s="3" t="s">
        <v>6269</v>
      </c>
      <c r="K3407" s="3">
        <v>2</v>
      </c>
      <c r="L3407" s="3">
        <v>76361</v>
      </c>
      <c r="M3407" s="3">
        <f t="shared" si="161"/>
        <v>152722</v>
      </c>
      <c r="N3407" s="6">
        <f>Table2[[#This Row],[revenue]]/Table2[[#This Row],[Order ID]]</f>
        <v>11.39206325525884</v>
      </c>
      <c r="O3407" s="3" t="str" cm="1">
        <f t="array" ref="O3407">_xlfn.IFS(M3407&lt;=150000,"regular",M3407&lt;=300000,"premium",M3407&lt;=500000,"VIP")</f>
        <v>premium</v>
      </c>
    </row>
    <row r="3408" spans="1:15" x14ac:dyDescent="0.25">
      <c r="A3408" s="3">
        <v>13407</v>
      </c>
      <c r="B3408" s="5">
        <v>45737</v>
      </c>
      <c r="C3408" s="5" t="str">
        <f t="shared" si="159"/>
        <v>Mar</v>
      </c>
      <c r="D3408" s="5" t="str">
        <f t="shared" si="160"/>
        <v>2025</v>
      </c>
      <c r="E3408" s="3" t="s">
        <v>6270</v>
      </c>
      <c r="F3408" s="3" t="s">
        <v>17</v>
      </c>
      <c r="G3408" s="3" t="s">
        <v>158</v>
      </c>
      <c r="H3408" s="3" t="s">
        <v>62</v>
      </c>
      <c r="I3408" s="3" t="s">
        <v>508</v>
      </c>
      <c r="J3408" s="3" t="s">
        <v>2313</v>
      </c>
      <c r="K3408" s="3">
        <v>2</v>
      </c>
      <c r="L3408" s="3">
        <v>48934</v>
      </c>
      <c r="M3408" s="3">
        <f t="shared" si="161"/>
        <v>97868</v>
      </c>
      <c r="N3408" s="6">
        <f>Table2[[#This Row],[revenue]]/Table2[[#This Row],[Order ID]]</f>
        <v>7.2997687775042888</v>
      </c>
      <c r="O3408" s="3" t="str" cm="1">
        <f t="array" ref="O3408">_xlfn.IFS(M3408&lt;=150000,"regular",M3408&lt;=300000,"premium",M3408&lt;=500000,"VIP")</f>
        <v>regular</v>
      </c>
    </row>
    <row r="3409" spans="1:15" x14ac:dyDescent="0.25">
      <c r="A3409" s="3">
        <v>13408</v>
      </c>
      <c r="B3409" s="5">
        <v>45382</v>
      </c>
      <c r="C3409" s="5" t="str">
        <f t="shared" si="159"/>
        <v>Mar</v>
      </c>
      <c r="D3409" s="5" t="str">
        <f t="shared" si="160"/>
        <v>2024</v>
      </c>
      <c r="E3409" s="3" t="s">
        <v>6271</v>
      </c>
      <c r="F3409" s="3" t="s">
        <v>11</v>
      </c>
      <c r="G3409" s="3" t="s">
        <v>61</v>
      </c>
      <c r="H3409" s="3" t="s">
        <v>35</v>
      </c>
      <c r="I3409" s="3" t="s">
        <v>437</v>
      </c>
      <c r="J3409" s="3" t="s">
        <v>6272</v>
      </c>
      <c r="K3409" s="3">
        <v>5</v>
      </c>
      <c r="L3409" s="3">
        <v>47120</v>
      </c>
      <c r="M3409" s="3">
        <f t="shared" si="161"/>
        <v>235600</v>
      </c>
      <c r="N3409" s="6">
        <f>Table2[[#This Row],[revenue]]/Table2[[#This Row],[Order ID]]</f>
        <v>17.571599045346062</v>
      </c>
      <c r="O3409" s="3" t="str" cm="1">
        <f t="array" ref="O3409">_xlfn.IFS(M3409&lt;=150000,"regular",M3409&lt;=300000,"premium",M3409&lt;=500000,"VIP")</f>
        <v>premium</v>
      </c>
    </row>
    <row r="3410" spans="1:15" x14ac:dyDescent="0.25">
      <c r="A3410" s="3">
        <v>13409</v>
      </c>
      <c r="B3410" s="5">
        <v>45495</v>
      </c>
      <c r="C3410" s="5" t="str">
        <f t="shared" si="159"/>
        <v>Jul</v>
      </c>
      <c r="D3410" s="5" t="str">
        <f t="shared" si="160"/>
        <v>2024</v>
      </c>
      <c r="E3410" s="3" t="s">
        <v>6273</v>
      </c>
      <c r="F3410" s="3" t="s">
        <v>23</v>
      </c>
      <c r="G3410" s="3" t="s">
        <v>24</v>
      </c>
      <c r="H3410" s="3" t="s">
        <v>62</v>
      </c>
      <c r="I3410" s="3" t="s">
        <v>106</v>
      </c>
      <c r="J3410" s="3" t="s">
        <v>6274</v>
      </c>
      <c r="K3410" s="3">
        <v>2</v>
      </c>
      <c r="L3410" s="3">
        <v>70594</v>
      </c>
      <c r="M3410" s="3">
        <f t="shared" si="161"/>
        <v>141188</v>
      </c>
      <c r="N3410" s="6">
        <f>Table2[[#This Row],[revenue]]/Table2[[#This Row],[Order ID]]</f>
        <v>10.529345961667536</v>
      </c>
      <c r="O3410" s="3" t="str" cm="1">
        <f t="array" ref="O3410">_xlfn.IFS(M3410&lt;=150000,"regular",M3410&lt;=300000,"premium",M3410&lt;=500000,"VIP")</f>
        <v>regular</v>
      </c>
    </row>
    <row r="3411" spans="1:15" x14ac:dyDescent="0.25">
      <c r="A3411" s="3">
        <v>13410</v>
      </c>
      <c r="B3411" s="5">
        <v>45322</v>
      </c>
      <c r="C3411" s="5" t="str">
        <f t="shared" si="159"/>
        <v>Jan</v>
      </c>
      <c r="D3411" s="5" t="str">
        <f t="shared" si="160"/>
        <v>2024</v>
      </c>
      <c r="E3411" s="3" t="s">
        <v>6275</v>
      </c>
      <c r="F3411" s="3" t="s">
        <v>17</v>
      </c>
      <c r="G3411" s="3" t="s">
        <v>158</v>
      </c>
      <c r="H3411" s="3" t="s">
        <v>19</v>
      </c>
      <c r="I3411" s="3" t="s">
        <v>98</v>
      </c>
      <c r="J3411" s="3" t="s">
        <v>6276</v>
      </c>
      <c r="K3411" s="3">
        <v>1</v>
      </c>
      <c r="L3411" s="3">
        <v>11640</v>
      </c>
      <c r="M3411" s="3">
        <f t="shared" si="161"/>
        <v>11640</v>
      </c>
      <c r="N3411" s="6">
        <f>Table2[[#This Row],[revenue]]/Table2[[#This Row],[Order ID]]</f>
        <v>0.8680089485458613</v>
      </c>
      <c r="O3411" s="3" t="str" cm="1">
        <f t="array" ref="O3411">_xlfn.IFS(M3411&lt;=150000,"regular",M3411&lt;=300000,"premium",M3411&lt;=500000,"VIP")</f>
        <v>regular</v>
      </c>
    </row>
    <row r="3412" spans="1:15" x14ac:dyDescent="0.25">
      <c r="A3412" s="3">
        <v>13411</v>
      </c>
      <c r="B3412" s="5">
        <v>45885</v>
      </c>
      <c r="C3412" s="5" t="str">
        <f t="shared" si="159"/>
        <v>Aug</v>
      </c>
      <c r="D3412" s="5" t="str">
        <f t="shared" si="160"/>
        <v>2025</v>
      </c>
      <c r="E3412" s="3" t="s">
        <v>6277</v>
      </c>
      <c r="F3412" s="3" t="s">
        <v>33</v>
      </c>
      <c r="G3412" s="3" t="s">
        <v>101</v>
      </c>
      <c r="H3412" s="3" t="s">
        <v>13</v>
      </c>
      <c r="I3412" s="3" t="s">
        <v>91</v>
      </c>
      <c r="J3412" s="3" t="s">
        <v>6278</v>
      </c>
      <c r="K3412" s="3">
        <v>5</v>
      </c>
      <c r="L3412" s="3">
        <v>18215</v>
      </c>
      <c r="M3412" s="3">
        <f t="shared" si="161"/>
        <v>91075</v>
      </c>
      <c r="N3412" s="6">
        <f>Table2[[#This Row],[revenue]]/Table2[[#This Row],[Order ID]]</f>
        <v>6.7910670345238984</v>
      </c>
      <c r="O3412" s="3" t="str" cm="1">
        <f t="array" ref="O3412">_xlfn.IFS(M3412&lt;=150000,"regular",M3412&lt;=300000,"premium",M3412&lt;=500000,"VIP")</f>
        <v>regular</v>
      </c>
    </row>
    <row r="3413" spans="1:15" x14ac:dyDescent="0.25">
      <c r="A3413" s="3">
        <v>13412</v>
      </c>
      <c r="B3413" s="5">
        <v>45837</v>
      </c>
      <c r="C3413" s="5" t="str">
        <f t="shared" si="159"/>
        <v>Jun</v>
      </c>
      <c r="D3413" s="5" t="str">
        <f t="shared" si="160"/>
        <v>2025</v>
      </c>
      <c r="E3413" s="3" t="s">
        <v>6279</v>
      </c>
      <c r="F3413" s="3" t="s">
        <v>17</v>
      </c>
      <c r="G3413" s="3" t="s">
        <v>51</v>
      </c>
      <c r="H3413" s="3" t="s">
        <v>120</v>
      </c>
      <c r="I3413" s="3" t="s">
        <v>139</v>
      </c>
      <c r="J3413" s="3" t="s">
        <v>6280</v>
      </c>
      <c r="K3413" s="3">
        <v>5</v>
      </c>
      <c r="L3413" s="3">
        <v>28456</v>
      </c>
      <c r="M3413" s="3">
        <f t="shared" si="161"/>
        <v>142280</v>
      </c>
      <c r="N3413" s="6">
        <f>Table2[[#This Row],[revenue]]/Table2[[#This Row],[Order ID]]</f>
        <v>10.608410378765285</v>
      </c>
      <c r="O3413" s="3" t="str" cm="1">
        <f t="array" ref="O3413">_xlfn.IFS(M3413&lt;=150000,"regular",M3413&lt;=300000,"premium",M3413&lt;=500000,"VIP")</f>
        <v>regular</v>
      </c>
    </row>
    <row r="3414" spans="1:15" x14ac:dyDescent="0.25">
      <c r="A3414" s="3">
        <v>13413</v>
      </c>
      <c r="B3414" s="5">
        <v>45276</v>
      </c>
      <c r="C3414" s="5" t="str">
        <f t="shared" si="159"/>
        <v>Dec</v>
      </c>
      <c r="D3414" s="5" t="str">
        <f t="shared" si="160"/>
        <v>2023</v>
      </c>
      <c r="E3414" s="3" t="s">
        <v>6281</v>
      </c>
      <c r="F3414" s="3" t="s">
        <v>23</v>
      </c>
      <c r="G3414" s="3" t="s">
        <v>29</v>
      </c>
      <c r="H3414" s="3" t="s">
        <v>25</v>
      </c>
      <c r="I3414" s="3" t="s">
        <v>313</v>
      </c>
      <c r="J3414" s="3" t="s">
        <v>6282</v>
      </c>
      <c r="K3414" s="3">
        <v>5</v>
      </c>
      <c r="L3414" s="3">
        <v>42323</v>
      </c>
      <c r="M3414" s="3">
        <f t="shared" si="161"/>
        <v>211615</v>
      </c>
      <c r="N3414" s="6">
        <f>Table2[[#This Row],[revenue]]/Table2[[#This Row],[Order ID]]</f>
        <v>15.776858271825841</v>
      </c>
      <c r="O3414" s="3" t="str" cm="1">
        <f t="array" ref="O3414">_xlfn.IFS(M3414&lt;=150000,"regular",M3414&lt;=300000,"premium",M3414&lt;=500000,"VIP")</f>
        <v>premium</v>
      </c>
    </row>
    <row r="3415" spans="1:15" x14ac:dyDescent="0.25">
      <c r="A3415" s="3">
        <v>13414</v>
      </c>
      <c r="B3415" s="5">
        <v>45254</v>
      </c>
      <c r="C3415" s="5" t="str">
        <f t="shared" si="159"/>
        <v>Nov</v>
      </c>
      <c r="D3415" s="5" t="str">
        <f t="shared" si="160"/>
        <v>2023</v>
      </c>
      <c r="E3415" s="3" t="s">
        <v>6283</v>
      </c>
      <c r="F3415" s="3" t="s">
        <v>17</v>
      </c>
      <c r="G3415" s="3" t="s">
        <v>66</v>
      </c>
      <c r="H3415" s="3" t="s">
        <v>13</v>
      </c>
      <c r="I3415" s="3" t="s">
        <v>48</v>
      </c>
      <c r="J3415" s="3" t="s">
        <v>6284</v>
      </c>
      <c r="K3415" s="3">
        <v>2</v>
      </c>
      <c r="L3415" s="3">
        <v>51976</v>
      </c>
      <c r="M3415" s="3">
        <f t="shared" si="161"/>
        <v>103952</v>
      </c>
      <c r="N3415" s="6">
        <f>Table2[[#This Row],[revenue]]/Table2[[#This Row],[Order ID]]</f>
        <v>7.7495154316385868</v>
      </c>
      <c r="O3415" s="3" t="str" cm="1">
        <f t="array" ref="O3415">_xlfn.IFS(M3415&lt;=150000,"regular",M3415&lt;=300000,"premium",M3415&lt;=500000,"VIP")</f>
        <v>regular</v>
      </c>
    </row>
    <row r="3416" spans="1:15" x14ac:dyDescent="0.25">
      <c r="A3416" s="3">
        <v>13415</v>
      </c>
      <c r="B3416" s="5">
        <v>45277</v>
      </c>
      <c r="C3416" s="5" t="str">
        <f t="shared" si="159"/>
        <v>Dec</v>
      </c>
      <c r="D3416" s="5" t="str">
        <f t="shared" si="160"/>
        <v>2023</v>
      </c>
      <c r="E3416" s="3" t="s">
        <v>6285</v>
      </c>
      <c r="F3416" s="3" t="s">
        <v>11</v>
      </c>
      <c r="G3416" s="3" t="s">
        <v>61</v>
      </c>
      <c r="H3416" s="3" t="s">
        <v>35</v>
      </c>
      <c r="I3416" s="3" t="s">
        <v>36</v>
      </c>
      <c r="J3416" s="3" t="s">
        <v>3307</v>
      </c>
      <c r="K3416" s="3">
        <v>1</v>
      </c>
      <c r="L3416" s="3">
        <v>55600</v>
      </c>
      <c r="M3416" s="3">
        <f t="shared" si="161"/>
        <v>55600</v>
      </c>
      <c r="N3416" s="6">
        <f>Table2[[#This Row],[revenue]]/Table2[[#This Row],[Order ID]]</f>
        <v>4.1446142377935145</v>
      </c>
      <c r="O3416" s="3" t="str" cm="1">
        <f t="array" ref="O3416">_xlfn.IFS(M3416&lt;=150000,"regular",M3416&lt;=300000,"premium",M3416&lt;=500000,"VIP")</f>
        <v>regular</v>
      </c>
    </row>
    <row r="3417" spans="1:15" x14ac:dyDescent="0.25">
      <c r="A3417" s="3">
        <v>13416</v>
      </c>
      <c r="B3417" s="5">
        <v>45230</v>
      </c>
      <c r="C3417" s="5" t="str">
        <f t="shared" si="159"/>
        <v>Oct</v>
      </c>
      <c r="D3417" s="5" t="str">
        <f t="shared" si="160"/>
        <v>2023</v>
      </c>
      <c r="E3417" s="3" t="s">
        <v>6286</v>
      </c>
      <c r="F3417" s="3" t="s">
        <v>11</v>
      </c>
      <c r="G3417" s="3" t="s">
        <v>165</v>
      </c>
      <c r="H3417" s="3" t="s">
        <v>35</v>
      </c>
      <c r="I3417" s="3" t="s">
        <v>44</v>
      </c>
      <c r="J3417" s="3" t="s">
        <v>6287</v>
      </c>
      <c r="K3417" s="3">
        <v>3</v>
      </c>
      <c r="L3417" s="3">
        <v>30915</v>
      </c>
      <c r="M3417" s="3">
        <f t="shared" si="161"/>
        <v>92745</v>
      </c>
      <c r="N3417" s="6">
        <f>Table2[[#This Row],[revenue]]/Table2[[#This Row],[Order ID]]</f>
        <v>6.9130143112701257</v>
      </c>
      <c r="O3417" s="3" t="str" cm="1">
        <f t="array" ref="O3417">_xlfn.IFS(M3417&lt;=150000,"regular",M3417&lt;=300000,"premium",M3417&lt;=500000,"VIP")</f>
        <v>regular</v>
      </c>
    </row>
    <row r="3418" spans="1:15" x14ac:dyDescent="0.25">
      <c r="A3418" s="3">
        <v>13417</v>
      </c>
      <c r="B3418" s="5">
        <v>45215</v>
      </c>
      <c r="C3418" s="5" t="str">
        <f t="shared" si="159"/>
        <v>Oct</v>
      </c>
      <c r="D3418" s="5" t="str">
        <f t="shared" si="160"/>
        <v>2023</v>
      </c>
      <c r="E3418" s="3" t="s">
        <v>6288</v>
      </c>
      <c r="F3418" s="3" t="s">
        <v>17</v>
      </c>
      <c r="G3418" s="3" t="s">
        <v>158</v>
      </c>
      <c r="H3418" s="3" t="s">
        <v>35</v>
      </c>
      <c r="I3418" s="3" t="s">
        <v>36</v>
      </c>
      <c r="J3418" s="3" t="s">
        <v>6289</v>
      </c>
      <c r="K3418" s="3">
        <v>5</v>
      </c>
      <c r="L3418" s="3">
        <v>26928</v>
      </c>
      <c r="M3418" s="3">
        <f t="shared" si="161"/>
        <v>134640</v>
      </c>
      <c r="N3418" s="6">
        <f>Table2[[#This Row],[revenue]]/Table2[[#This Row],[Order ID]]</f>
        <v>10.035030185585452</v>
      </c>
      <c r="O3418" s="3" t="str" cm="1">
        <f t="array" ref="O3418">_xlfn.IFS(M3418&lt;=150000,"regular",M3418&lt;=300000,"premium",M3418&lt;=500000,"VIP")</f>
        <v>regular</v>
      </c>
    </row>
    <row r="3419" spans="1:15" x14ac:dyDescent="0.25">
      <c r="A3419" s="3">
        <v>13418</v>
      </c>
      <c r="B3419" s="5">
        <v>45340</v>
      </c>
      <c r="C3419" s="5" t="str">
        <f t="shared" si="159"/>
        <v>Feb</v>
      </c>
      <c r="D3419" s="5" t="str">
        <f t="shared" si="160"/>
        <v>2024</v>
      </c>
      <c r="E3419" s="3" t="s">
        <v>6290</v>
      </c>
      <c r="F3419" s="3" t="s">
        <v>23</v>
      </c>
      <c r="G3419" s="3" t="s">
        <v>76</v>
      </c>
      <c r="H3419" s="3" t="s">
        <v>120</v>
      </c>
      <c r="I3419" s="3" t="s">
        <v>155</v>
      </c>
      <c r="J3419" s="3" t="s">
        <v>6291</v>
      </c>
      <c r="K3419" s="3">
        <v>2</v>
      </c>
      <c r="L3419" s="3">
        <v>48998</v>
      </c>
      <c r="M3419" s="3">
        <f t="shared" si="161"/>
        <v>97996</v>
      </c>
      <c r="N3419" s="6">
        <f>Table2[[#This Row],[revenue]]/Table2[[#This Row],[Order ID]]</f>
        <v>7.3033238932776863</v>
      </c>
      <c r="O3419" s="3" t="str" cm="1">
        <f t="array" ref="O3419">_xlfn.IFS(M3419&lt;=150000,"regular",M3419&lt;=300000,"premium",M3419&lt;=500000,"VIP")</f>
        <v>regular</v>
      </c>
    </row>
    <row r="3420" spans="1:15" x14ac:dyDescent="0.25">
      <c r="A3420" s="3">
        <v>13419</v>
      </c>
      <c r="B3420" s="5">
        <v>45537</v>
      </c>
      <c r="C3420" s="5" t="str">
        <f t="shared" si="159"/>
        <v>Sep</v>
      </c>
      <c r="D3420" s="5" t="str">
        <f t="shared" si="160"/>
        <v>2024</v>
      </c>
      <c r="E3420" s="3" t="s">
        <v>6292</v>
      </c>
      <c r="F3420" s="3" t="s">
        <v>33</v>
      </c>
      <c r="G3420" s="3" t="s">
        <v>43</v>
      </c>
      <c r="H3420" s="3" t="s">
        <v>120</v>
      </c>
      <c r="I3420" s="3" t="s">
        <v>159</v>
      </c>
      <c r="J3420" s="3" t="s">
        <v>6293</v>
      </c>
      <c r="K3420" s="3">
        <v>3</v>
      </c>
      <c r="L3420" s="3">
        <v>31073</v>
      </c>
      <c r="M3420" s="3">
        <f t="shared" si="161"/>
        <v>93219</v>
      </c>
      <c r="N3420" s="6">
        <f>Table2[[#This Row],[revenue]]/Table2[[#This Row],[Order ID]]</f>
        <v>6.9467918622848197</v>
      </c>
      <c r="O3420" s="3" t="str" cm="1">
        <f t="array" ref="O3420">_xlfn.IFS(M3420&lt;=150000,"regular",M3420&lt;=300000,"premium",M3420&lt;=500000,"VIP")</f>
        <v>regular</v>
      </c>
    </row>
    <row r="3421" spans="1:15" x14ac:dyDescent="0.25">
      <c r="A3421" s="3">
        <v>13420</v>
      </c>
      <c r="B3421" s="5">
        <v>45564</v>
      </c>
      <c r="C3421" s="5" t="str">
        <f t="shared" si="159"/>
        <v>Sep</v>
      </c>
      <c r="D3421" s="5" t="str">
        <f t="shared" si="160"/>
        <v>2024</v>
      </c>
      <c r="E3421" s="3" t="s">
        <v>6294</v>
      </c>
      <c r="F3421" s="3" t="s">
        <v>23</v>
      </c>
      <c r="G3421" s="3" t="s">
        <v>105</v>
      </c>
      <c r="H3421" s="3" t="s">
        <v>67</v>
      </c>
      <c r="I3421" s="3" t="s">
        <v>400</v>
      </c>
      <c r="J3421" s="3" t="s">
        <v>6295</v>
      </c>
      <c r="K3421" s="3">
        <v>5</v>
      </c>
      <c r="L3421" s="3">
        <v>31846</v>
      </c>
      <c r="M3421" s="3">
        <f t="shared" si="161"/>
        <v>159230</v>
      </c>
      <c r="N3421" s="6">
        <f>Table2[[#This Row],[revenue]]/Table2[[#This Row],[Order ID]]</f>
        <v>11.865126676602086</v>
      </c>
      <c r="O3421" s="3" t="str" cm="1">
        <f t="array" ref="O3421">_xlfn.IFS(M3421&lt;=150000,"regular",M3421&lt;=300000,"premium",M3421&lt;=500000,"VIP")</f>
        <v>premium</v>
      </c>
    </row>
    <row r="3422" spans="1:15" x14ac:dyDescent="0.25">
      <c r="A3422" s="3">
        <v>13421</v>
      </c>
      <c r="B3422" s="5">
        <v>45721</v>
      </c>
      <c r="C3422" s="5" t="str">
        <f t="shared" si="159"/>
        <v>Mar</v>
      </c>
      <c r="D3422" s="5" t="str">
        <f t="shared" si="160"/>
        <v>2025</v>
      </c>
      <c r="E3422" s="3" t="s">
        <v>6296</v>
      </c>
      <c r="F3422" s="3" t="s">
        <v>17</v>
      </c>
      <c r="G3422" s="3" t="s">
        <v>66</v>
      </c>
      <c r="H3422" s="3" t="s">
        <v>120</v>
      </c>
      <c r="I3422" s="3" t="s">
        <v>121</v>
      </c>
      <c r="J3422" s="3" t="s">
        <v>2269</v>
      </c>
      <c r="K3422" s="3">
        <v>1</v>
      </c>
      <c r="L3422" s="3">
        <v>53601</v>
      </c>
      <c r="M3422" s="3">
        <f t="shared" si="161"/>
        <v>53601</v>
      </c>
      <c r="N3422" s="6">
        <f>Table2[[#This Row],[revenue]]/Table2[[#This Row],[Order ID]]</f>
        <v>3.9938156620222038</v>
      </c>
      <c r="O3422" s="3" t="str" cm="1">
        <f t="array" ref="O3422">_xlfn.IFS(M3422&lt;=150000,"regular",M3422&lt;=300000,"premium",M3422&lt;=500000,"VIP")</f>
        <v>regular</v>
      </c>
    </row>
    <row r="3423" spans="1:15" x14ac:dyDescent="0.25">
      <c r="A3423" s="3">
        <v>13422</v>
      </c>
      <c r="B3423" s="5">
        <v>45624</v>
      </c>
      <c r="C3423" s="5" t="str">
        <f t="shared" si="159"/>
        <v>Nov</v>
      </c>
      <c r="D3423" s="5" t="str">
        <f t="shared" si="160"/>
        <v>2024</v>
      </c>
      <c r="E3423" s="3" t="s">
        <v>6297</v>
      </c>
      <c r="F3423" s="3" t="s">
        <v>33</v>
      </c>
      <c r="G3423" s="3" t="s">
        <v>34</v>
      </c>
      <c r="H3423" s="3" t="s">
        <v>39</v>
      </c>
      <c r="I3423" s="3" t="s">
        <v>200</v>
      </c>
      <c r="J3423" s="3" t="s">
        <v>6298</v>
      </c>
      <c r="K3423" s="3">
        <v>3</v>
      </c>
      <c r="L3423" s="3">
        <v>49771</v>
      </c>
      <c r="M3423" s="3">
        <f t="shared" si="161"/>
        <v>149313</v>
      </c>
      <c r="N3423" s="6">
        <f>Table2[[#This Row],[revenue]]/Table2[[#This Row],[Order ID]]</f>
        <v>11.124497094322754</v>
      </c>
      <c r="O3423" s="3" t="str" cm="1">
        <f t="array" ref="O3423">_xlfn.IFS(M3423&lt;=150000,"regular",M3423&lt;=300000,"premium",M3423&lt;=500000,"VIP")</f>
        <v>regular</v>
      </c>
    </row>
    <row r="3424" spans="1:15" x14ac:dyDescent="0.25">
      <c r="A3424" s="3">
        <v>13423</v>
      </c>
      <c r="B3424" s="5">
        <v>45364</v>
      </c>
      <c r="C3424" s="5" t="str">
        <f t="shared" si="159"/>
        <v>Mar</v>
      </c>
      <c r="D3424" s="5" t="str">
        <f t="shared" si="160"/>
        <v>2024</v>
      </c>
      <c r="E3424" s="3" t="s">
        <v>6299</v>
      </c>
      <c r="F3424" s="3" t="s">
        <v>11</v>
      </c>
      <c r="G3424" s="3" t="s">
        <v>12</v>
      </c>
      <c r="H3424" s="3" t="s">
        <v>120</v>
      </c>
      <c r="I3424" s="3" t="s">
        <v>150</v>
      </c>
      <c r="J3424" s="3" t="s">
        <v>1349</v>
      </c>
      <c r="K3424" s="3">
        <v>3</v>
      </c>
      <c r="L3424" s="3">
        <v>67309</v>
      </c>
      <c r="M3424" s="3">
        <f t="shared" si="161"/>
        <v>201927</v>
      </c>
      <c r="N3424" s="6">
        <f>Table2[[#This Row],[revenue]]/Table2[[#This Row],[Order ID]]</f>
        <v>15.043358414661402</v>
      </c>
      <c r="O3424" s="3" t="str" cm="1">
        <f t="array" ref="O3424">_xlfn.IFS(M3424&lt;=150000,"regular",M3424&lt;=300000,"premium",M3424&lt;=500000,"VIP")</f>
        <v>premium</v>
      </c>
    </row>
    <row r="3425" spans="1:15" x14ac:dyDescent="0.25">
      <c r="A3425" s="3">
        <v>13424</v>
      </c>
      <c r="B3425" s="5">
        <v>45604</v>
      </c>
      <c r="C3425" s="5" t="str">
        <f t="shared" si="159"/>
        <v>Nov</v>
      </c>
      <c r="D3425" s="5" t="str">
        <f t="shared" si="160"/>
        <v>2024</v>
      </c>
      <c r="E3425" s="3" t="s">
        <v>6300</v>
      </c>
      <c r="F3425" s="3" t="s">
        <v>33</v>
      </c>
      <c r="G3425" s="3" t="s">
        <v>43</v>
      </c>
      <c r="H3425" s="3" t="s">
        <v>19</v>
      </c>
      <c r="I3425" s="3" t="s">
        <v>124</v>
      </c>
      <c r="J3425" s="3" t="s">
        <v>6301</v>
      </c>
      <c r="K3425" s="3">
        <v>1</v>
      </c>
      <c r="L3425" s="3">
        <v>22906</v>
      </c>
      <c r="M3425" s="3">
        <f t="shared" si="161"/>
        <v>22906</v>
      </c>
      <c r="N3425" s="6">
        <f>Table2[[#This Row],[revenue]]/Table2[[#This Row],[Order ID]]</f>
        <v>1.7063468414779499</v>
      </c>
      <c r="O3425" s="3" t="str" cm="1">
        <f t="array" ref="O3425">_xlfn.IFS(M3425&lt;=150000,"regular",M3425&lt;=300000,"premium",M3425&lt;=500000,"VIP")</f>
        <v>regular</v>
      </c>
    </row>
    <row r="3426" spans="1:15" x14ac:dyDescent="0.25">
      <c r="A3426" s="3">
        <v>13425</v>
      </c>
      <c r="B3426" s="5">
        <v>45640</v>
      </c>
      <c r="C3426" s="5" t="str">
        <f t="shared" si="159"/>
        <v>Dec</v>
      </c>
      <c r="D3426" s="5" t="str">
        <f t="shared" si="160"/>
        <v>2024</v>
      </c>
      <c r="E3426" s="3" t="s">
        <v>6302</v>
      </c>
      <c r="F3426" s="3" t="s">
        <v>11</v>
      </c>
      <c r="G3426" s="3" t="s">
        <v>84</v>
      </c>
      <c r="H3426" s="3" t="s">
        <v>120</v>
      </c>
      <c r="I3426" s="3" t="s">
        <v>139</v>
      </c>
      <c r="J3426" s="3" t="s">
        <v>405</v>
      </c>
      <c r="K3426" s="3">
        <v>5</v>
      </c>
      <c r="L3426" s="3">
        <v>19366</v>
      </c>
      <c r="M3426" s="3">
        <f t="shared" si="161"/>
        <v>96830</v>
      </c>
      <c r="N3426" s="6">
        <f>Table2[[#This Row],[revenue]]/Table2[[#This Row],[Order ID]]</f>
        <v>7.2126629422718809</v>
      </c>
      <c r="O3426" s="3" t="str" cm="1">
        <f t="array" ref="O3426">_xlfn.IFS(M3426&lt;=150000,"regular",M3426&lt;=300000,"premium",M3426&lt;=500000,"VIP")</f>
        <v>regular</v>
      </c>
    </row>
    <row r="3427" spans="1:15" x14ac:dyDescent="0.25">
      <c r="A3427" s="3">
        <v>13426</v>
      </c>
      <c r="B3427" s="5">
        <v>45720</v>
      </c>
      <c r="C3427" s="5" t="str">
        <f t="shared" si="159"/>
        <v>Mar</v>
      </c>
      <c r="D3427" s="5" t="str">
        <f t="shared" si="160"/>
        <v>2025</v>
      </c>
      <c r="E3427" s="3" t="s">
        <v>6303</v>
      </c>
      <c r="F3427" s="3" t="s">
        <v>11</v>
      </c>
      <c r="G3427" s="3" t="s">
        <v>61</v>
      </c>
      <c r="H3427" s="3" t="s">
        <v>77</v>
      </c>
      <c r="I3427" s="3" t="s">
        <v>287</v>
      </c>
      <c r="J3427" s="3" t="s">
        <v>6304</v>
      </c>
      <c r="K3427" s="3">
        <v>4</v>
      </c>
      <c r="L3427" s="3">
        <v>53525</v>
      </c>
      <c r="M3427" s="3">
        <f t="shared" si="161"/>
        <v>214100</v>
      </c>
      <c r="N3427" s="6">
        <f>Table2[[#This Row],[revenue]]/Table2[[#This Row],[Order ID]]</f>
        <v>15.946670639058544</v>
      </c>
      <c r="O3427" s="3" t="str" cm="1">
        <f t="array" ref="O3427">_xlfn.IFS(M3427&lt;=150000,"regular",M3427&lt;=300000,"premium",M3427&lt;=500000,"VIP")</f>
        <v>premium</v>
      </c>
    </row>
    <row r="3428" spans="1:15" x14ac:dyDescent="0.25">
      <c r="A3428" s="3">
        <v>13427</v>
      </c>
      <c r="B3428" s="5">
        <v>45277</v>
      </c>
      <c r="C3428" s="5" t="str">
        <f t="shared" si="159"/>
        <v>Dec</v>
      </c>
      <c r="D3428" s="5" t="str">
        <f t="shared" si="160"/>
        <v>2023</v>
      </c>
      <c r="E3428" s="3" t="s">
        <v>6305</v>
      </c>
      <c r="F3428" s="3" t="s">
        <v>33</v>
      </c>
      <c r="G3428" s="3" t="s">
        <v>43</v>
      </c>
      <c r="H3428" s="3" t="s">
        <v>67</v>
      </c>
      <c r="I3428" s="3" t="s">
        <v>231</v>
      </c>
      <c r="J3428" s="3" t="s">
        <v>6306</v>
      </c>
      <c r="K3428" s="3">
        <v>5</v>
      </c>
      <c r="L3428" s="3">
        <v>43196</v>
      </c>
      <c r="M3428" s="3">
        <f t="shared" si="161"/>
        <v>215980</v>
      </c>
      <c r="N3428" s="6">
        <f>Table2[[#This Row],[revenue]]/Table2[[#This Row],[Order ID]]</f>
        <v>16.085499366947197</v>
      </c>
      <c r="O3428" s="3" t="str" cm="1">
        <f t="array" ref="O3428">_xlfn.IFS(M3428&lt;=150000,"regular",M3428&lt;=300000,"premium",M3428&lt;=500000,"VIP")</f>
        <v>premium</v>
      </c>
    </row>
    <row r="3429" spans="1:15" x14ac:dyDescent="0.25">
      <c r="A3429" s="3">
        <v>13428</v>
      </c>
      <c r="B3429" s="5">
        <v>45270</v>
      </c>
      <c r="C3429" s="5" t="str">
        <f t="shared" si="159"/>
        <v>Dec</v>
      </c>
      <c r="D3429" s="5" t="str">
        <f t="shared" si="160"/>
        <v>2023</v>
      </c>
      <c r="E3429" s="3" t="s">
        <v>4830</v>
      </c>
      <c r="F3429" s="3" t="s">
        <v>17</v>
      </c>
      <c r="G3429" s="3" t="s">
        <v>51</v>
      </c>
      <c r="H3429" s="3" t="s">
        <v>13</v>
      </c>
      <c r="I3429" s="3" t="s">
        <v>91</v>
      </c>
      <c r="J3429" s="3" t="s">
        <v>6307</v>
      </c>
      <c r="K3429" s="3">
        <v>5</v>
      </c>
      <c r="L3429" s="3">
        <v>22760</v>
      </c>
      <c r="M3429" s="3">
        <f t="shared" si="161"/>
        <v>113800</v>
      </c>
      <c r="N3429" s="6">
        <f>Table2[[#This Row],[revenue]]/Table2[[#This Row],[Order ID]]</f>
        <v>8.4748287161155798</v>
      </c>
      <c r="O3429" s="3" t="str" cm="1">
        <f t="array" ref="O3429">_xlfn.IFS(M3429&lt;=150000,"regular",M3429&lt;=300000,"premium",M3429&lt;=500000,"VIP")</f>
        <v>regular</v>
      </c>
    </row>
    <row r="3430" spans="1:15" x14ac:dyDescent="0.25">
      <c r="A3430" s="3">
        <v>13429</v>
      </c>
      <c r="B3430" s="5">
        <v>45520</v>
      </c>
      <c r="C3430" s="5" t="str">
        <f t="shared" si="159"/>
        <v>Aug</v>
      </c>
      <c r="D3430" s="5" t="str">
        <f t="shared" si="160"/>
        <v>2024</v>
      </c>
      <c r="E3430" s="3" t="s">
        <v>6308</v>
      </c>
      <c r="F3430" s="3" t="s">
        <v>11</v>
      </c>
      <c r="G3430" s="3" t="s">
        <v>165</v>
      </c>
      <c r="H3430" s="3" t="s">
        <v>87</v>
      </c>
      <c r="I3430" s="3" t="s">
        <v>147</v>
      </c>
      <c r="J3430" s="3" t="s">
        <v>3210</v>
      </c>
      <c r="K3430" s="3">
        <v>1</v>
      </c>
      <c r="L3430" s="3">
        <v>38977</v>
      </c>
      <c r="M3430" s="3">
        <f t="shared" si="161"/>
        <v>38977</v>
      </c>
      <c r="N3430" s="6">
        <f>Table2[[#This Row],[revenue]]/Table2[[#This Row],[Order ID]]</f>
        <v>2.902449921811006</v>
      </c>
      <c r="O3430" s="3" t="str" cm="1">
        <f t="array" ref="O3430">_xlfn.IFS(M3430&lt;=150000,"regular",M3430&lt;=300000,"premium",M3430&lt;=500000,"VIP")</f>
        <v>regular</v>
      </c>
    </row>
    <row r="3431" spans="1:15" x14ac:dyDescent="0.25">
      <c r="A3431" s="3">
        <v>13430</v>
      </c>
      <c r="B3431" s="5">
        <v>45426</v>
      </c>
      <c r="C3431" s="5" t="str">
        <f t="shared" si="159"/>
        <v>May</v>
      </c>
      <c r="D3431" s="5" t="str">
        <f t="shared" si="160"/>
        <v>2024</v>
      </c>
      <c r="E3431" s="3" t="s">
        <v>6309</v>
      </c>
      <c r="F3431" s="3" t="s">
        <v>17</v>
      </c>
      <c r="G3431" s="3" t="s">
        <v>47</v>
      </c>
      <c r="H3431" s="3" t="s">
        <v>67</v>
      </c>
      <c r="I3431" s="3" t="s">
        <v>195</v>
      </c>
      <c r="J3431" s="3" t="s">
        <v>1484</v>
      </c>
      <c r="K3431" s="3">
        <v>5</v>
      </c>
      <c r="L3431" s="3">
        <v>56550</v>
      </c>
      <c r="M3431" s="3">
        <f t="shared" si="161"/>
        <v>282750</v>
      </c>
      <c r="N3431" s="6">
        <f>Table2[[#This Row],[revenue]]/Table2[[#This Row],[Order ID]]</f>
        <v>21.053611317944899</v>
      </c>
      <c r="O3431" s="3" t="str" cm="1">
        <f t="array" ref="O3431">_xlfn.IFS(M3431&lt;=150000,"regular",M3431&lt;=300000,"premium",M3431&lt;=500000,"VIP")</f>
        <v>premium</v>
      </c>
    </row>
    <row r="3432" spans="1:15" x14ac:dyDescent="0.25">
      <c r="A3432" s="3">
        <v>13431</v>
      </c>
      <c r="B3432" s="5">
        <v>45614</v>
      </c>
      <c r="C3432" s="5" t="str">
        <f t="shared" si="159"/>
        <v>Nov</v>
      </c>
      <c r="D3432" s="5" t="str">
        <f t="shared" si="160"/>
        <v>2024</v>
      </c>
      <c r="E3432" s="3" t="s">
        <v>6310</v>
      </c>
      <c r="F3432" s="3" t="s">
        <v>23</v>
      </c>
      <c r="G3432" s="3" t="s">
        <v>24</v>
      </c>
      <c r="H3432" s="3" t="s">
        <v>13</v>
      </c>
      <c r="I3432" s="3" t="s">
        <v>48</v>
      </c>
      <c r="J3432" s="3" t="s">
        <v>6311</v>
      </c>
      <c r="K3432" s="3">
        <v>4</v>
      </c>
      <c r="L3432" s="3">
        <v>73573</v>
      </c>
      <c r="M3432" s="3">
        <f t="shared" si="161"/>
        <v>294292</v>
      </c>
      <c r="N3432" s="6">
        <f>Table2[[#This Row],[revenue]]/Table2[[#This Row],[Order ID]]</f>
        <v>21.911399002308094</v>
      </c>
      <c r="O3432" s="3" t="str" cm="1">
        <f t="array" ref="O3432">_xlfn.IFS(M3432&lt;=150000,"regular",M3432&lt;=300000,"premium",M3432&lt;=500000,"VIP")</f>
        <v>premium</v>
      </c>
    </row>
    <row r="3433" spans="1:15" x14ac:dyDescent="0.25">
      <c r="A3433" s="3">
        <v>13432</v>
      </c>
      <c r="B3433" s="5">
        <v>45212</v>
      </c>
      <c r="C3433" s="5" t="str">
        <f t="shared" si="159"/>
        <v>Oct</v>
      </c>
      <c r="D3433" s="5" t="str">
        <f t="shared" si="160"/>
        <v>2023</v>
      </c>
      <c r="E3433" s="3" t="s">
        <v>6312</v>
      </c>
      <c r="F3433" s="3" t="s">
        <v>33</v>
      </c>
      <c r="G3433" s="3" t="s">
        <v>55</v>
      </c>
      <c r="H3433" s="3" t="s">
        <v>67</v>
      </c>
      <c r="I3433" s="3" t="s">
        <v>231</v>
      </c>
      <c r="J3433" s="3" t="s">
        <v>6313</v>
      </c>
      <c r="K3433" s="3">
        <v>2</v>
      </c>
      <c r="L3433" s="3">
        <v>15350</v>
      </c>
      <c r="M3433" s="3">
        <f t="shared" si="161"/>
        <v>30700</v>
      </c>
      <c r="N3433" s="6">
        <f>Table2[[#This Row],[revenue]]/Table2[[#This Row],[Order ID]]</f>
        <v>2.2855866587254319</v>
      </c>
      <c r="O3433" s="3" t="str" cm="1">
        <f t="array" ref="O3433">_xlfn.IFS(M3433&lt;=150000,"regular",M3433&lt;=300000,"premium",M3433&lt;=500000,"VIP")</f>
        <v>regular</v>
      </c>
    </row>
    <row r="3434" spans="1:15" x14ac:dyDescent="0.25">
      <c r="A3434" s="3">
        <v>13433</v>
      </c>
      <c r="B3434" s="5">
        <v>45385</v>
      </c>
      <c r="C3434" s="5" t="str">
        <f t="shared" si="159"/>
        <v>Apr</v>
      </c>
      <c r="D3434" s="5" t="str">
        <f t="shared" si="160"/>
        <v>2024</v>
      </c>
      <c r="E3434" s="3" t="s">
        <v>6314</v>
      </c>
      <c r="F3434" s="3" t="s">
        <v>23</v>
      </c>
      <c r="G3434" s="3" t="s">
        <v>29</v>
      </c>
      <c r="H3434" s="3" t="s">
        <v>67</v>
      </c>
      <c r="I3434" s="3" t="s">
        <v>298</v>
      </c>
      <c r="J3434" s="3" t="s">
        <v>6315</v>
      </c>
      <c r="K3434" s="3">
        <v>5</v>
      </c>
      <c r="L3434" s="3">
        <v>79131</v>
      </c>
      <c r="M3434" s="3">
        <f t="shared" si="161"/>
        <v>395655</v>
      </c>
      <c r="N3434" s="6">
        <f>Table2[[#This Row],[revenue]]/Table2[[#This Row],[Order ID]]</f>
        <v>29.453956673862876</v>
      </c>
      <c r="O3434" s="3" t="str" cm="1">
        <f t="array" ref="O3434">_xlfn.IFS(M3434&lt;=150000,"regular",M3434&lt;=300000,"premium",M3434&lt;=500000,"VIP")</f>
        <v>VIP</v>
      </c>
    </row>
    <row r="3435" spans="1:15" x14ac:dyDescent="0.25">
      <c r="A3435" s="3">
        <v>13434</v>
      </c>
      <c r="B3435" s="5">
        <v>45222</v>
      </c>
      <c r="C3435" s="5" t="str">
        <f t="shared" si="159"/>
        <v>Oct</v>
      </c>
      <c r="D3435" s="5" t="str">
        <f t="shared" si="160"/>
        <v>2023</v>
      </c>
      <c r="E3435" s="3" t="s">
        <v>6316</v>
      </c>
      <c r="F3435" s="3" t="s">
        <v>17</v>
      </c>
      <c r="G3435" s="3" t="s">
        <v>51</v>
      </c>
      <c r="H3435" s="3" t="s">
        <v>87</v>
      </c>
      <c r="I3435" s="3" t="s">
        <v>174</v>
      </c>
      <c r="J3435" s="3" t="s">
        <v>4497</v>
      </c>
      <c r="K3435" s="3">
        <v>1</v>
      </c>
      <c r="L3435" s="3">
        <v>14443</v>
      </c>
      <c r="M3435" s="3">
        <f t="shared" si="161"/>
        <v>14443</v>
      </c>
      <c r="N3435" s="6">
        <f>Table2[[#This Row],[revenue]]/Table2[[#This Row],[Order ID]]</f>
        <v>1.0751079350900701</v>
      </c>
      <c r="O3435" s="3" t="str" cm="1">
        <f t="array" ref="O3435">_xlfn.IFS(M3435&lt;=150000,"regular",M3435&lt;=300000,"premium",M3435&lt;=500000,"VIP")</f>
        <v>regular</v>
      </c>
    </row>
    <row r="3436" spans="1:15" x14ac:dyDescent="0.25">
      <c r="A3436" s="3">
        <v>13435</v>
      </c>
      <c r="B3436" s="5">
        <v>45677</v>
      </c>
      <c r="C3436" s="5" t="str">
        <f t="shared" si="159"/>
        <v>Jan</v>
      </c>
      <c r="D3436" s="5" t="str">
        <f t="shared" si="160"/>
        <v>2025</v>
      </c>
      <c r="E3436" s="3" t="s">
        <v>6317</v>
      </c>
      <c r="F3436" s="3" t="s">
        <v>33</v>
      </c>
      <c r="G3436" s="3" t="s">
        <v>55</v>
      </c>
      <c r="H3436" s="3" t="s">
        <v>67</v>
      </c>
      <c r="I3436" s="3" t="s">
        <v>400</v>
      </c>
      <c r="J3436" s="3" t="s">
        <v>6318</v>
      </c>
      <c r="K3436" s="3">
        <v>2</v>
      </c>
      <c r="L3436" s="3">
        <v>78372</v>
      </c>
      <c r="M3436" s="3">
        <f t="shared" si="161"/>
        <v>156744</v>
      </c>
      <c r="N3436" s="6">
        <f>Table2[[#This Row],[revenue]]/Table2[[#This Row],[Order ID]]</f>
        <v>11.666840342389282</v>
      </c>
      <c r="O3436" s="3" t="str" cm="1">
        <f t="array" ref="O3436">_xlfn.IFS(M3436&lt;=150000,"regular",M3436&lt;=300000,"premium",M3436&lt;=500000,"VIP")</f>
        <v>premium</v>
      </c>
    </row>
    <row r="3437" spans="1:15" x14ac:dyDescent="0.25">
      <c r="A3437" s="3">
        <v>13436</v>
      </c>
      <c r="B3437" s="5">
        <v>45748</v>
      </c>
      <c r="C3437" s="5" t="str">
        <f t="shared" si="159"/>
        <v>Apr</v>
      </c>
      <c r="D3437" s="5" t="str">
        <f t="shared" si="160"/>
        <v>2025</v>
      </c>
      <c r="E3437" s="3" t="s">
        <v>6319</v>
      </c>
      <c r="F3437" s="3" t="s">
        <v>33</v>
      </c>
      <c r="G3437" s="3" t="s">
        <v>43</v>
      </c>
      <c r="H3437" s="3" t="s">
        <v>62</v>
      </c>
      <c r="I3437" s="3" t="s">
        <v>63</v>
      </c>
      <c r="J3437" s="3" t="s">
        <v>6320</v>
      </c>
      <c r="K3437" s="3">
        <v>4</v>
      </c>
      <c r="L3437" s="3">
        <v>78646</v>
      </c>
      <c r="M3437" s="3">
        <f t="shared" si="161"/>
        <v>314584</v>
      </c>
      <c r="N3437" s="6">
        <f>Table2[[#This Row],[revenue]]/Table2[[#This Row],[Order ID]]</f>
        <v>23.413515927359335</v>
      </c>
      <c r="O3437" s="3" t="str" cm="1">
        <f t="array" ref="O3437">_xlfn.IFS(M3437&lt;=150000,"regular",M3437&lt;=300000,"premium",M3437&lt;=500000,"VIP")</f>
        <v>VIP</v>
      </c>
    </row>
    <row r="3438" spans="1:15" x14ac:dyDescent="0.25">
      <c r="A3438" s="3">
        <v>13437</v>
      </c>
      <c r="B3438" s="5">
        <v>45839</v>
      </c>
      <c r="C3438" s="5" t="str">
        <f t="shared" si="159"/>
        <v>Jul</v>
      </c>
      <c r="D3438" s="5" t="str">
        <f t="shared" si="160"/>
        <v>2025</v>
      </c>
      <c r="E3438" s="3" t="s">
        <v>6321</v>
      </c>
      <c r="F3438" s="3" t="s">
        <v>33</v>
      </c>
      <c r="G3438" s="3" t="s">
        <v>43</v>
      </c>
      <c r="H3438" s="3" t="s">
        <v>120</v>
      </c>
      <c r="I3438" s="3" t="s">
        <v>150</v>
      </c>
      <c r="J3438" s="3" t="s">
        <v>6322</v>
      </c>
      <c r="K3438" s="3">
        <v>5</v>
      </c>
      <c r="L3438" s="3">
        <v>46098</v>
      </c>
      <c r="M3438" s="3">
        <f t="shared" si="161"/>
        <v>230490</v>
      </c>
      <c r="N3438" s="6">
        <f>Table2[[#This Row],[revenue]]/Table2[[#This Row],[Order ID]]</f>
        <v>17.153382451440052</v>
      </c>
      <c r="O3438" s="3" t="str" cm="1">
        <f t="array" ref="O3438">_xlfn.IFS(M3438&lt;=150000,"regular",M3438&lt;=300000,"premium",M3438&lt;=500000,"VIP")</f>
        <v>premium</v>
      </c>
    </row>
    <row r="3439" spans="1:15" x14ac:dyDescent="0.25">
      <c r="A3439" s="3">
        <v>13438</v>
      </c>
      <c r="B3439" s="5">
        <v>45860</v>
      </c>
      <c r="C3439" s="5" t="str">
        <f t="shared" si="159"/>
        <v>Jul</v>
      </c>
      <c r="D3439" s="5" t="str">
        <f t="shared" si="160"/>
        <v>2025</v>
      </c>
      <c r="E3439" s="3" t="s">
        <v>6323</v>
      </c>
      <c r="F3439" s="3" t="s">
        <v>33</v>
      </c>
      <c r="G3439" s="3" t="s">
        <v>101</v>
      </c>
      <c r="H3439" s="3" t="s">
        <v>19</v>
      </c>
      <c r="I3439" s="3" t="s">
        <v>20</v>
      </c>
      <c r="J3439" s="3" t="s">
        <v>6324</v>
      </c>
      <c r="K3439" s="3">
        <v>5</v>
      </c>
      <c r="L3439" s="3">
        <v>10139</v>
      </c>
      <c r="M3439" s="3">
        <f t="shared" si="161"/>
        <v>50695</v>
      </c>
      <c r="N3439" s="6">
        <f>Table2[[#This Row],[revenue]]/Table2[[#This Row],[Order ID]]</f>
        <v>3.7725107902961752</v>
      </c>
      <c r="O3439" s="3" t="str" cm="1">
        <f t="array" ref="O3439">_xlfn.IFS(M3439&lt;=150000,"regular",M3439&lt;=300000,"premium",M3439&lt;=500000,"VIP")</f>
        <v>regular</v>
      </c>
    </row>
    <row r="3440" spans="1:15" x14ac:dyDescent="0.25">
      <c r="A3440" s="3">
        <v>13439</v>
      </c>
      <c r="B3440" s="5">
        <v>45567</v>
      </c>
      <c r="C3440" s="5" t="str">
        <f t="shared" si="159"/>
        <v>Oct</v>
      </c>
      <c r="D3440" s="5" t="str">
        <f t="shared" si="160"/>
        <v>2024</v>
      </c>
      <c r="E3440" s="3" t="s">
        <v>6325</v>
      </c>
      <c r="F3440" s="3" t="s">
        <v>17</v>
      </c>
      <c r="G3440" s="3" t="s">
        <v>18</v>
      </c>
      <c r="H3440" s="3" t="s">
        <v>19</v>
      </c>
      <c r="I3440" s="3" t="s">
        <v>98</v>
      </c>
      <c r="J3440" s="3" t="s">
        <v>6326</v>
      </c>
      <c r="K3440" s="3">
        <v>4</v>
      </c>
      <c r="L3440" s="3">
        <v>11730</v>
      </c>
      <c r="M3440" s="3">
        <f t="shared" si="161"/>
        <v>46920</v>
      </c>
      <c r="N3440" s="6">
        <f>Table2[[#This Row],[revenue]]/Table2[[#This Row],[Order ID]]</f>
        <v>3.4913312002381129</v>
      </c>
      <c r="O3440" s="3" t="str" cm="1">
        <f t="array" ref="O3440">_xlfn.IFS(M3440&lt;=150000,"regular",M3440&lt;=300000,"premium",M3440&lt;=500000,"VIP")</f>
        <v>regular</v>
      </c>
    </row>
    <row r="3441" spans="1:15" x14ac:dyDescent="0.25">
      <c r="A3441" s="3">
        <v>13440</v>
      </c>
      <c r="B3441" s="5">
        <v>45615</v>
      </c>
      <c r="C3441" s="5" t="str">
        <f t="shared" si="159"/>
        <v>Nov</v>
      </c>
      <c r="D3441" s="5" t="str">
        <f t="shared" si="160"/>
        <v>2024</v>
      </c>
      <c r="E3441" s="3" t="s">
        <v>6327</v>
      </c>
      <c r="F3441" s="3" t="s">
        <v>23</v>
      </c>
      <c r="G3441" s="3" t="s">
        <v>135</v>
      </c>
      <c r="H3441" s="3" t="s">
        <v>35</v>
      </c>
      <c r="I3441" s="3" t="s">
        <v>179</v>
      </c>
      <c r="J3441" s="3" t="s">
        <v>6328</v>
      </c>
      <c r="K3441" s="3">
        <v>4</v>
      </c>
      <c r="L3441" s="3">
        <v>13980</v>
      </c>
      <c r="M3441" s="3">
        <f t="shared" si="161"/>
        <v>55920</v>
      </c>
      <c r="N3441" s="6">
        <f>Table2[[#This Row],[revenue]]/Table2[[#This Row],[Order ID]]</f>
        <v>4.1607142857142856</v>
      </c>
      <c r="O3441" s="3" t="str" cm="1">
        <f t="array" ref="O3441">_xlfn.IFS(M3441&lt;=150000,"regular",M3441&lt;=300000,"premium",M3441&lt;=500000,"VIP")</f>
        <v>regular</v>
      </c>
    </row>
    <row r="3442" spans="1:15" x14ac:dyDescent="0.25">
      <c r="A3442" s="3">
        <v>13441</v>
      </c>
      <c r="B3442" s="5">
        <v>45205</v>
      </c>
      <c r="C3442" s="5" t="str">
        <f t="shared" si="159"/>
        <v>Oct</v>
      </c>
      <c r="D3442" s="5" t="str">
        <f t="shared" si="160"/>
        <v>2023</v>
      </c>
      <c r="E3442" s="3" t="s">
        <v>6329</v>
      </c>
      <c r="F3442" s="3" t="s">
        <v>11</v>
      </c>
      <c r="G3442" s="3" t="s">
        <v>12</v>
      </c>
      <c r="H3442" s="3" t="s">
        <v>35</v>
      </c>
      <c r="I3442" s="3" t="s">
        <v>36</v>
      </c>
      <c r="J3442" s="3" t="s">
        <v>6330</v>
      </c>
      <c r="K3442" s="3">
        <v>2</v>
      </c>
      <c r="L3442" s="3">
        <v>11988</v>
      </c>
      <c r="M3442" s="3">
        <f t="shared" si="161"/>
        <v>23976</v>
      </c>
      <c r="N3442" s="6">
        <f>Table2[[#This Row],[revenue]]/Table2[[#This Row],[Order ID]]</f>
        <v>1.7837958485231753</v>
      </c>
      <c r="O3442" s="3" t="str" cm="1">
        <f t="array" ref="O3442">_xlfn.IFS(M3442&lt;=150000,"regular",M3442&lt;=300000,"premium",M3442&lt;=500000,"VIP")</f>
        <v>regular</v>
      </c>
    </row>
    <row r="3443" spans="1:15" x14ac:dyDescent="0.25">
      <c r="A3443" s="3">
        <v>13442</v>
      </c>
      <c r="B3443" s="5">
        <v>45915</v>
      </c>
      <c r="C3443" s="5" t="str">
        <f t="shared" si="159"/>
        <v>Sep</v>
      </c>
      <c r="D3443" s="5" t="str">
        <f t="shared" si="160"/>
        <v>2025</v>
      </c>
      <c r="E3443" s="3" t="s">
        <v>6331</v>
      </c>
      <c r="F3443" s="3" t="s">
        <v>11</v>
      </c>
      <c r="G3443" s="3" t="s">
        <v>138</v>
      </c>
      <c r="H3443" s="3" t="s">
        <v>13</v>
      </c>
      <c r="I3443" s="3" t="s">
        <v>102</v>
      </c>
      <c r="J3443" s="3" t="s">
        <v>6332</v>
      </c>
      <c r="K3443" s="3">
        <v>2</v>
      </c>
      <c r="L3443" s="3">
        <v>19507</v>
      </c>
      <c r="M3443" s="3">
        <f t="shared" si="161"/>
        <v>39014</v>
      </c>
      <c r="N3443" s="6">
        <f>Table2[[#This Row],[revenue]]/Table2[[#This Row],[Order ID]]</f>
        <v>2.9023954768635618</v>
      </c>
      <c r="O3443" s="3" t="str" cm="1">
        <f t="array" ref="O3443">_xlfn.IFS(M3443&lt;=150000,"regular",M3443&lt;=300000,"premium",M3443&lt;=500000,"VIP")</f>
        <v>regular</v>
      </c>
    </row>
    <row r="3444" spans="1:15" x14ac:dyDescent="0.25">
      <c r="A3444" s="3">
        <v>13443</v>
      </c>
      <c r="B3444" s="5">
        <v>45390</v>
      </c>
      <c r="C3444" s="5" t="str">
        <f t="shared" si="159"/>
        <v>Apr</v>
      </c>
      <c r="D3444" s="5" t="str">
        <f t="shared" si="160"/>
        <v>2024</v>
      </c>
      <c r="E3444" s="3" t="s">
        <v>6333</v>
      </c>
      <c r="F3444" s="3" t="s">
        <v>23</v>
      </c>
      <c r="G3444" s="3" t="s">
        <v>105</v>
      </c>
      <c r="H3444" s="3" t="s">
        <v>35</v>
      </c>
      <c r="I3444" s="3" t="s">
        <v>437</v>
      </c>
      <c r="J3444" s="3" t="s">
        <v>6334</v>
      </c>
      <c r="K3444" s="3">
        <v>2</v>
      </c>
      <c r="L3444" s="3">
        <v>35346</v>
      </c>
      <c r="M3444" s="3">
        <f t="shared" si="161"/>
        <v>70692</v>
      </c>
      <c r="N3444" s="6">
        <f>Table2[[#This Row],[revenue]]/Table2[[#This Row],[Order ID]]</f>
        <v>5.258647623298371</v>
      </c>
      <c r="O3444" s="3" t="str" cm="1">
        <f t="array" ref="O3444">_xlfn.IFS(M3444&lt;=150000,"regular",M3444&lt;=300000,"premium",M3444&lt;=500000,"VIP")</f>
        <v>regular</v>
      </c>
    </row>
    <row r="3445" spans="1:15" x14ac:dyDescent="0.25">
      <c r="A3445" s="3">
        <v>13444</v>
      </c>
      <c r="B3445" s="5">
        <v>45741</v>
      </c>
      <c r="C3445" s="5" t="str">
        <f t="shared" si="159"/>
        <v>Mar</v>
      </c>
      <c r="D3445" s="5" t="str">
        <f t="shared" si="160"/>
        <v>2025</v>
      </c>
      <c r="E3445" s="3" t="s">
        <v>6335</v>
      </c>
      <c r="F3445" s="3" t="s">
        <v>17</v>
      </c>
      <c r="G3445" s="3" t="s">
        <v>47</v>
      </c>
      <c r="H3445" s="3" t="s">
        <v>67</v>
      </c>
      <c r="I3445" s="3" t="s">
        <v>298</v>
      </c>
      <c r="J3445" s="3" t="s">
        <v>4357</v>
      </c>
      <c r="K3445" s="3">
        <v>5</v>
      </c>
      <c r="L3445" s="3">
        <v>9208</v>
      </c>
      <c r="M3445" s="3">
        <f t="shared" si="161"/>
        <v>46040</v>
      </c>
      <c r="N3445" s="6">
        <f>Table2[[#This Row],[revenue]]/Table2[[#This Row],[Order ID]]</f>
        <v>3.4245760190419516</v>
      </c>
      <c r="O3445" s="3" t="str" cm="1">
        <f t="array" ref="O3445">_xlfn.IFS(M3445&lt;=150000,"regular",M3445&lt;=300000,"premium",M3445&lt;=500000,"VIP")</f>
        <v>regular</v>
      </c>
    </row>
    <row r="3446" spans="1:15" x14ac:dyDescent="0.25">
      <c r="A3446" s="3">
        <v>13445</v>
      </c>
      <c r="B3446" s="5">
        <v>45204</v>
      </c>
      <c r="C3446" s="5" t="str">
        <f t="shared" si="159"/>
        <v>Oct</v>
      </c>
      <c r="D3446" s="5" t="str">
        <f t="shared" si="160"/>
        <v>2023</v>
      </c>
      <c r="E3446" s="3" t="s">
        <v>6336</v>
      </c>
      <c r="F3446" s="3" t="s">
        <v>23</v>
      </c>
      <c r="G3446" s="3" t="s">
        <v>24</v>
      </c>
      <c r="H3446" s="3" t="s">
        <v>77</v>
      </c>
      <c r="I3446" s="3" t="s">
        <v>81</v>
      </c>
      <c r="J3446" s="3" t="s">
        <v>6337</v>
      </c>
      <c r="K3446" s="3">
        <v>5</v>
      </c>
      <c r="L3446" s="3">
        <v>34780</v>
      </c>
      <c r="M3446" s="3">
        <f t="shared" si="161"/>
        <v>173900</v>
      </c>
      <c r="N3446" s="6">
        <f>Table2[[#This Row],[revenue]]/Table2[[#This Row],[Order ID]]</f>
        <v>12.934176273707697</v>
      </c>
      <c r="O3446" s="3" t="str" cm="1">
        <f t="array" ref="O3446">_xlfn.IFS(M3446&lt;=150000,"regular",M3446&lt;=300000,"premium",M3446&lt;=500000,"VIP")</f>
        <v>premium</v>
      </c>
    </row>
    <row r="3447" spans="1:15" x14ac:dyDescent="0.25">
      <c r="A3447" s="3">
        <v>13446</v>
      </c>
      <c r="B3447" s="5">
        <v>45659</v>
      </c>
      <c r="C3447" s="5" t="str">
        <f t="shared" si="159"/>
        <v>Jan</v>
      </c>
      <c r="D3447" s="5" t="str">
        <f t="shared" si="160"/>
        <v>2025</v>
      </c>
      <c r="E3447" s="3" t="s">
        <v>6338</v>
      </c>
      <c r="F3447" s="3" t="s">
        <v>17</v>
      </c>
      <c r="G3447" s="3" t="s">
        <v>158</v>
      </c>
      <c r="H3447" s="3" t="s">
        <v>39</v>
      </c>
      <c r="I3447" s="3" t="s">
        <v>132</v>
      </c>
      <c r="J3447" s="3" t="s">
        <v>6339</v>
      </c>
      <c r="K3447" s="3">
        <v>4</v>
      </c>
      <c r="L3447" s="3">
        <v>73689</v>
      </c>
      <c r="M3447" s="3">
        <f t="shared" si="161"/>
        <v>294756</v>
      </c>
      <c r="N3447" s="6">
        <f>Table2[[#This Row],[revenue]]/Table2[[#This Row],[Order ID]]</f>
        <v>21.921463632307006</v>
      </c>
      <c r="O3447" s="3" t="str" cm="1">
        <f t="array" ref="O3447">_xlfn.IFS(M3447&lt;=150000,"regular",M3447&lt;=300000,"premium",M3447&lt;=500000,"VIP")</f>
        <v>premium</v>
      </c>
    </row>
    <row r="3448" spans="1:15" x14ac:dyDescent="0.25">
      <c r="A3448" s="3">
        <v>13447</v>
      </c>
      <c r="B3448" s="5">
        <v>45347</v>
      </c>
      <c r="C3448" s="5" t="str">
        <f t="shared" si="159"/>
        <v>Feb</v>
      </c>
      <c r="D3448" s="5" t="str">
        <f t="shared" si="160"/>
        <v>2024</v>
      </c>
      <c r="E3448" s="3" t="s">
        <v>6340</v>
      </c>
      <c r="F3448" s="3" t="s">
        <v>17</v>
      </c>
      <c r="G3448" s="3" t="s">
        <v>51</v>
      </c>
      <c r="H3448" s="3" t="s">
        <v>25</v>
      </c>
      <c r="I3448" s="3" t="s">
        <v>95</v>
      </c>
      <c r="J3448" s="3" t="s">
        <v>6341</v>
      </c>
      <c r="K3448" s="3">
        <v>2</v>
      </c>
      <c r="L3448" s="3">
        <v>50782</v>
      </c>
      <c r="M3448" s="3">
        <f t="shared" si="161"/>
        <v>101564</v>
      </c>
      <c r="N3448" s="6">
        <f>Table2[[#This Row],[revenue]]/Table2[[#This Row],[Order ID]]</f>
        <v>7.5529114300587494</v>
      </c>
      <c r="O3448" s="3" t="str" cm="1">
        <f t="array" ref="O3448">_xlfn.IFS(M3448&lt;=150000,"regular",M3448&lt;=300000,"premium",M3448&lt;=500000,"VIP")</f>
        <v>regular</v>
      </c>
    </row>
    <row r="3449" spans="1:15" x14ac:dyDescent="0.25">
      <c r="A3449" s="3">
        <v>13448</v>
      </c>
      <c r="B3449" s="5">
        <v>45718</v>
      </c>
      <c r="C3449" s="5" t="str">
        <f t="shared" si="159"/>
        <v>Mar</v>
      </c>
      <c r="D3449" s="5" t="str">
        <f t="shared" si="160"/>
        <v>2025</v>
      </c>
      <c r="E3449" s="3" t="s">
        <v>6342</v>
      </c>
      <c r="F3449" s="3" t="s">
        <v>33</v>
      </c>
      <c r="G3449" s="3" t="s">
        <v>34</v>
      </c>
      <c r="H3449" s="3" t="s">
        <v>19</v>
      </c>
      <c r="I3449" s="3" t="s">
        <v>20</v>
      </c>
      <c r="J3449" s="3" t="s">
        <v>6343</v>
      </c>
      <c r="K3449" s="3">
        <v>2</v>
      </c>
      <c r="L3449" s="3">
        <v>67896</v>
      </c>
      <c r="M3449" s="3">
        <f t="shared" si="161"/>
        <v>135792</v>
      </c>
      <c r="N3449" s="6">
        <f>Table2[[#This Row],[revenue]]/Table2[[#This Row],[Order ID]]</f>
        <v>10.097560975609756</v>
      </c>
      <c r="O3449" s="3" t="str" cm="1">
        <f t="array" ref="O3449">_xlfn.IFS(M3449&lt;=150000,"regular",M3449&lt;=300000,"premium",M3449&lt;=500000,"VIP")</f>
        <v>regular</v>
      </c>
    </row>
    <row r="3450" spans="1:15" x14ac:dyDescent="0.25">
      <c r="A3450" s="3">
        <v>13449</v>
      </c>
      <c r="B3450" s="5">
        <v>45354</v>
      </c>
      <c r="C3450" s="5" t="str">
        <f t="shared" si="159"/>
        <v>Mar</v>
      </c>
      <c r="D3450" s="5" t="str">
        <f t="shared" si="160"/>
        <v>2024</v>
      </c>
      <c r="E3450" s="3" t="s">
        <v>6344</v>
      </c>
      <c r="F3450" s="3" t="s">
        <v>11</v>
      </c>
      <c r="G3450" s="3" t="s">
        <v>165</v>
      </c>
      <c r="H3450" s="3" t="s">
        <v>62</v>
      </c>
      <c r="I3450" s="3" t="s">
        <v>142</v>
      </c>
      <c r="J3450" s="3" t="s">
        <v>6345</v>
      </c>
      <c r="K3450" s="3">
        <v>4</v>
      </c>
      <c r="L3450" s="3">
        <v>62447</v>
      </c>
      <c r="M3450" s="3">
        <f t="shared" si="161"/>
        <v>249788</v>
      </c>
      <c r="N3450" s="6">
        <f>Table2[[#This Row],[revenue]]/Table2[[#This Row],[Order ID]]</f>
        <v>18.572979403673134</v>
      </c>
      <c r="O3450" s="3" t="str" cm="1">
        <f t="array" ref="O3450">_xlfn.IFS(M3450&lt;=150000,"regular",M3450&lt;=300000,"premium",M3450&lt;=500000,"VIP")</f>
        <v>premium</v>
      </c>
    </row>
    <row r="3451" spans="1:15" x14ac:dyDescent="0.25">
      <c r="A3451" s="3">
        <v>13450</v>
      </c>
      <c r="B3451" s="5">
        <v>45745</v>
      </c>
      <c r="C3451" s="5" t="str">
        <f t="shared" si="159"/>
        <v>Mar</v>
      </c>
      <c r="D3451" s="5" t="str">
        <f t="shared" si="160"/>
        <v>2025</v>
      </c>
      <c r="E3451" s="3" t="s">
        <v>6346</v>
      </c>
      <c r="F3451" s="3" t="s">
        <v>33</v>
      </c>
      <c r="G3451" s="3" t="s">
        <v>101</v>
      </c>
      <c r="H3451" s="3" t="s">
        <v>120</v>
      </c>
      <c r="I3451" s="3" t="s">
        <v>150</v>
      </c>
      <c r="J3451" s="3" t="s">
        <v>4366</v>
      </c>
      <c r="K3451" s="3">
        <v>3</v>
      </c>
      <c r="L3451" s="3">
        <v>65333</v>
      </c>
      <c r="M3451" s="3">
        <f t="shared" si="161"/>
        <v>195999</v>
      </c>
      <c r="N3451" s="6">
        <f>Table2[[#This Row],[revenue]]/Table2[[#This Row],[Order ID]]</f>
        <v>14.572416356877323</v>
      </c>
      <c r="O3451" s="3" t="str" cm="1">
        <f t="array" ref="O3451">_xlfn.IFS(M3451&lt;=150000,"regular",M3451&lt;=300000,"premium",M3451&lt;=500000,"VIP")</f>
        <v>premium</v>
      </c>
    </row>
    <row r="3452" spans="1:15" x14ac:dyDescent="0.25">
      <c r="A3452" s="3">
        <v>13451</v>
      </c>
      <c r="B3452" s="5">
        <v>45747</v>
      </c>
      <c r="C3452" s="5" t="str">
        <f t="shared" si="159"/>
        <v>Mar</v>
      </c>
      <c r="D3452" s="5" t="str">
        <f t="shared" si="160"/>
        <v>2025</v>
      </c>
      <c r="E3452" s="3" t="s">
        <v>6347</v>
      </c>
      <c r="F3452" s="3" t="s">
        <v>33</v>
      </c>
      <c r="G3452" s="3" t="s">
        <v>101</v>
      </c>
      <c r="H3452" s="3" t="s">
        <v>35</v>
      </c>
      <c r="I3452" s="3" t="s">
        <v>179</v>
      </c>
      <c r="J3452" s="3" t="s">
        <v>6236</v>
      </c>
      <c r="K3452" s="3">
        <v>3</v>
      </c>
      <c r="L3452" s="3">
        <v>9467</v>
      </c>
      <c r="M3452" s="3">
        <f t="shared" si="161"/>
        <v>28401</v>
      </c>
      <c r="N3452" s="6">
        <f>Table2[[#This Row],[revenue]]/Table2[[#This Row],[Order ID]]</f>
        <v>2.1114415285108912</v>
      </c>
      <c r="O3452" s="3" t="str" cm="1">
        <f t="array" ref="O3452">_xlfn.IFS(M3452&lt;=150000,"regular",M3452&lt;=300000,"premium",M3452&lt;=500000,"VIP")</f>
        <v>regular</v>
      </c>
    </row>
    <row r="3453" spans="1:15" x14ac:dyDescent="0.25">
      <c r="A3453" s="3">
        <v>13452</v>
      </c>
      <c r="B3453" s="5">
        <v>45678</v>
      </c>
      <c r="C3453" s="5" t="str">
        <f t="shared" si="159"/>
        <v>Jan</v>
      </c>
      <c r="D3453" s="5" t="str">
        <f t="shared" si="160"/>
        <v>2025</v>
      </c>
      <c r="E3453" s="3" t="s">
        <v>6348</v>
      </c>
      <c r="F3453" s="3" t="s">
        <v>11</v>
      </c>
      <c r="G3453" s="3" t="s">
        <v>84</v>
      </c>
      <c r="H3453" s="3" t="s">
        <v>87</v>
      </c>
      <c r="I3453" s="3" t="s">
        <v>205</v>
      </c>
      <c r="J3453" s="3" t="s">
        <v>6349</v>
      </c>
      <c r="K3453" s="3">
        <v>2</v>
      </c>
      <c r="L3453" s="3">
        <v>16217</v>
      </c>
      <c r="M3453" s="3">
        <f t="shared" si="161"/>
        <v>32434</v>
      </c>
      <c r="N3453" s="6">
        <f>Table2[[#This Row],[revenue]]/Table2[[#This Row],[Order ID]]</f>
        <v>2.4110912875408861</v>
      </c>
      <c r="O3453" s="3" t="str" cm="1">
        <f t="array" ref="O3453">_xlfn.IFS(M3453&lt;=150000,"regular",M3453&lt;=300000,"premium",M3453&lt;=500000,"VIP")</f>
        <v>regular</v>
      </c>
    </row>
    <row r="3454" spans="1:15" x14ac:dyDescent="0.25">
      <c r="A3454" s="3">
        <v>13453</v>
      </c>
      <c r="B3454" s="5">
        <v>45920</v>
      </c>
      <c r="C3454" s="5" t="str">
        <f t="shared" si="159"/>
        <v>Sep</v>
      </c>
      <c r="D3454" s="5" t="str">
        <f t="shared" si="160"/>
        <v>2025</v>
      </c>
      <c r="E3454" s="3" t="s">
        <v>6350</v>
      </c>
      <c r="F3454" s="3" t="s">
        <v>17</v>
      </c>
      <c r="G3454" s="3" t="s">
        <v>18</v>
      </c>
      <c r="H3454" s="3" t="s">
        <v>62</v>
      </c>
      <c r="I3454" s="3" t="s">
        <v>508</v>
      </c>
      <c r="J3454" s="3" t="s">
        <v>6351</v>
      </c>
      <c r="K3454" s="3">
        <v>5</v>
      </c>
      <c r="L3454" s="3">
        <v>47739</v>
      </c>
      <c r="M3454" s="3">
        <f t="shared" si="161"/>
        <v>238695</v>
      </c>
      <c r="N3454" s="6">
        <f>Table2[[#This Row],[revenue]]/Table2[[#This Row],[Order ID]]</f>
        <v>17.742882628410019</v>
      </c>
      <c r="O3454" s="3" t="str" cm="1">
        <f t="array" ref="O3454">_xlfn.IFS(M3454&lt;=150000,"regular",M3454&lt;=300000,"premium",M3454&lt;=500000,"VIP")</f>
        <v>premium</v>
      </c>
    </row>
    <row r="3455" spans="1:15" x14ac:dyDescent="0.25">
      <c r="A3455" s="3">
        <v>13454</v>
      </c>
      <c r="B3455" s="5">
        <v>45442</v>
      </c>
      <c r="C3455" s="5" t="str">
        <f t="shared" si="159"/>
        <v>May</v>
      </c>
      <c r="D3455" s="5" t="str">
        <f t="shared" si="160"/>
        <v>2024</v>
      </c>
      <c r="E3455" s="3" t="s">
        <v>6352</v>
      </c>
      <c r="F3455" s="3" t="s">
        <v>23</v>
      </c>
      <c r="G3455" s="3" t="s">
        <v>135</v>
      </c>
      <c r="H3455" s="3" t="s">
        <v>35</v>
      </c>
      <c r="I3455" s="3" t="s">
        <v>71</v>
      </c>
      <c r="J3455" s="3" t="s">
        <v>6353</v>
      </c>
      <c r="K3455" s="3">
        <v>2</v>
      </c>
      <c r="L3455" s="3">
        <v>51495</v>
      </c>
      <c r="M3455" s="3">
        <f t="shared" si="161"/>
        <v>102990</v>
      </c>
      <c r="N3455" s="6">
        <f>Table2[[#This Row],[revenue]]/Table2[[#This Row],[Order ID]]</f>
        <v>7.6549724988850896</v>
      </c>
      <c r="O3455" s="3" t="str" cm="1">
        <f t="array" ref="O3455">_xlfn.IFS(M3455&lt;=150000,"regular",M3455&lt;=300000,"premium",M3455&lt;=500000,"VIP")</f>
        <v>regular</v>
      </c>
    </row>
    <row r="3456" spans="1:15" x14ac:dyDescent="0.25">
      <c r="A3456" s="3">
        <v>13455</v>
      </c>
      <c r="B3456" s="5">
        <v>45707</v>
      </c>
      <c r="C3456" s="5" t="str">
        <f t="shared" si="159"/>
        <v>Feb</v>
      </c>
      <c r="D3456" s="5" t="str">
        <f t="shared" si="160"/>
        <v>2025</v>
      </c>
      <c r="E3456" s="3" t="s">
        <v>6354</v>
      </c>
      <c r="F3456" s="3" t="s">
        <v>23</v>
      </c>
      <c r="G3456" s="3" t="s">
        <v>24</v>
      </c>
      <c r="H3456" s="3" t="s">
        <v>87</v>
      </c>
      <c r="I3456" s="3" t="s">
        <v>205</v>
      </c>
      <c r="J3456" s="3" t="s">
        <v>1985</v>
      </c>
      <c r="K3456" s="3">
        <v>1</v>
      </c>
      <c r="L3456" s="3">
        <v>17171</v>
      </c>
      <c r="M3456" s="3">
        <f t="shared" si="161"/>
        <v>17171</v>
      </c>
      <c r="N3456" s="6">
        <f>Table2[[#This Row],[revenue]]/Table2[[#This Row],[Order ID]]</f>
        <v>1.2761798587885544</v>
      </c>
      <c r="O3456" s="3" t="str" cm="1">
        <f t="array" ref="O3456">_xlfn.IFS(M3456&lt;=150000,"regular",M3456&lt;=300000,"premium",M3456&lt;=500000,"VIP")</f>
        <v>regular</v>
      </c>
    </row>
    <row r="3457" spans="1:15" x14ac:dyDescent="0.25">
      <c r="A3457" s="3">
        <v>13456</v>
      </c>
      <c r="B3457" s="5">
        <v>45492</v>
      </c>
      <c r="C3457" s="5" t="str">
        <f t="shared" si="159"/>
        <v>Jul</v>
      </c>
      <c r="D3457" s="5" t="str">
        <f t="shared" si="160"/>
        <v>2024</v>
      </c>
      <c r="E3457" s="3" t="s">
        <v>6355</v>
      </c>
      <c r="F3457" s="3" t="s">
        <v>33</v>
      </c>
      <c r="G3457" s="3" t="s">
        <v>34</v>
      </c>
      <c r="H3457" s="3" t="s">
        <v>35</v>
      </c>
      <c r="I3457" s="3" t="s">
        <v>71</v>
      </c>
      <c r="J3457" s="3" t="s">
        <v>6356</v>
      </c>
      <c r="K3457" s="3">
        <v>5</v>
      </c>
      <c r="L3457" s="3">
        <v>19553</v>
      </c>
      <c r="M3457" s="3">
        <f t="shared" si="161"/>
        <v>97765</v>
      </c>
      <c r="N3457" s="6">
        <f>Table2[[#This Row],[revenue]]/Table2[[#This Row],[Order ID]]</f>
        <v>7.2655321046373365</v>
      </c>
      <c r="O3457" s="3" t="str" cm="1">
        <f t="array" ref="O3457">_xlfn.IFS(M3457&lt;=150000,"regular",M3457&lt;=300000,"premium",M3457&lt;=500000,"VIP")</f>
        <v>regular</v>
      </c>
    </row>
    <row r="3458" spans="1:15" x14ac:dyDescent="0.25">
      <c r="A3458" s="3">
        <v>13457</v>
      </c>
      <c r="B3458" s="5">
        <v>45861</v>
      </c>
      <c r="C3458" s="5" t="str">
        <f t="shared" si="159"/>
        <v>Jul</v>
      </c>
      <c r="D3458" s="5" t="str">
        <f t="shared" si="160"/>
        <v>2025</v>
      </c>
      <c r="E3458" s="3" t="s">
        <v>6357</v>
      </c>
      <c r="F3458" s="3" t="s">
        <v>23</v>
      </c>
      <c r="G3458" s="3" t="s">
        <v>135</v>
      </c>
      <c r="H3458" s="3" t="s">
        <v>39</v>
      </c>
      <c r="I3458" s="3" t="s">
        <v>40</v>
      </c>
      <c r="J3458" s="3" t="s">
        <v>6358</v>
      </c>
      <c r="K3458" s="3">
        <v>2</v>
      </c>
      <c r="L3458" s="3">
        <v>70084</v>
      </c>
      <c r="M3458" s="3">
        <f t="shared" si="161"/>
        <v>140168</v>
      </c>
      <c r="N3458" s="6">
        <f>Table2[[#This Row],[revenue]]/Table2[[#This Row],[Order ID]]</f>
        <v>10.415991677194025</v>
      </c>
      <c r="O3458" s="3" t="str" cm="1">
        <f t="array" ref="O3458">_xlfn.IFS(M3458&lt;=150000,"regular",M3458&lt;=300000,"premium",M3458&lt;=500000,"VIP")</f>
        <v>regular</v>
      </c>
    </row>
    <row r="3459" spans="1:15" x14ac:dyDescent="0.25">
      <c r="A3459" s="3">
        <v>13458</v>
      </c>
      <c r="B3459" s="5">
        <v>45681</v>
      </c>
      <c r="C3459" s="5" t="str">
        <f t="shared" ref="C3459:C3522" si="162">TEXT(B3459,"mmm")</f>
        <v>Jan</v>
      </c>
      <c r="D3459" s="5" t="str">
        <f t="shared" ref="D3459:D3522" si="163">TEXT(B3459,"yyyy")</f>
        <v>2025</v>
      </c>
      <c r="E3459" s="3" t="s">
        <v>6359</v>
      </c>
      <c r="F3459" s="3" t="s">
        <v>33</v>
      </c>
      <c r="G3459" s="3" t="s">
        <v>94</v>
      </c>
      <c r="H3459" s="3" t="s">
        <v>87</v>
      </c>
      <c r="I3459" s="3" t="s">
        <v>205</v>
      </c>
      <c r="J3459" s="3" t="s">
        <v>4083</v>
      </c>
      <c r="K3459" s="3">
        <v>3</v>
      </c>
      <c r="L3459" s="3">
        <v>8963</v>
      </c>
      <c r="M3459" s="3">
        <f t="shared" ref="M3459:M3522" si="164">K3459*L3459</f>
        <v>26889</v>
      </c>
      <c r="N3459" s="6">
        <f>Table2[[#This Row],[revenue]]/Table2[[#This Row],[Order ID]]</f>
        <v>1.9979937583593401</v>
      </c>
      <c r="O3459" s="3" t="str" cm="1">
        <f t="array" ref="O3459">_xlfn.IFS(M3459&lt;=150000,"regular",M3459&lt;=300000,"premium",M3459&lt;=500000,"VIP")</f>
        <v>regular</v>
      </c>
    </row>
    <row r="3460" spans="1:15" x14ac:dyDescent="0.25">
      <c r="A3460" s="3">
        <v>13459</v>
      </c>
      <c r="B3460" s="5">
        <v>45582</v>
      </c>
      <c r="C3460" s="5" t="str">
        <f t="shared" si="162"/>
        <v>Oct</v>
      </c>
      <c r="D3460" s="5" t="str">
        <f t="shared" si="163"/>
        <v>2024</v>
      </c>
      <c r="E3460" s="3" t="s">
        <v>6360</v>
      </c>
      <c r="F3460" s="3" t="s">
        <v>33</v>
      </c>
      <c r="G3460" s="3" t="s">
        <v>43</v>
      </c>
      <c r="H3460" s="3" t="s">
        <v>19</v>
      </c>
      <c r="I3460" s="3" t="s">
        <v>98</v>
      </c>
      <c r="J3460" s="3" t="s">
        <v>6361</v>
      </c>
      <c r="K3460" s="3">
        <v>3</v>
      </c>
      <c r="L3460" s="3">
        <v>8152</v>
      </c>
      <c r="M3460" s="3">
        <f t="shared" si="164"/>
        <v>24456</v>
      </c>
      <c r="N3460" s="6">
        <f>Table2[[#This Row],[revenue]]/Table2[[#This Row],[Order ID]]</f>
        <v>1.8170740768259157</v>
      </c>
      <c r="O3460" s="3" t="str" cm="1">
        <f t="array" ref="O3460">_xlfn.IFS(M3460&lt;=150000,"regular",M3460&lt;=300000,"premium",M3460&lt;=500000,"VIP")</f>
        <v>regular</v>
      </c>
    </row>
    <row r="3461" spans="1:15" x14ac:dyDescent="0.25">
      <c r="A3461" s="3">
        <v>13460</v>
      </c>
      <c r="B3461" s="5">
        <v>45298</v>
      </c>
      <c r="C3461" s="5" t="str">
        <f t="shared" si="162"/>
        <v>Jan</v>
      </c>
      <c r="D3461" s="5" t="str">
        <f t="shared" si="163"/>
        <v>2024</v>
      </c>
      <c r="E3461" s="3" t="s">
        <v>6362</v>
      </c>
      <c r="F3461" s="3" t="s">
        <v>23</v>
      </c>
      <c r="G3461" s="3" t="s">
        <v>76</v>
      </c>
      <c r="H3461" s="3" t="s">
        <v>35</v>
      </c>
      <c r="I3461" s="3" t="s">
        <v>71</v>
      </c>
      <c r="J3461" s="3" t="s">
        <v>6363</v>
      </c>
      <c r="K3461" s="3">
        <v>1</v>
      </c>
      <c r="L3461" s="3">
        <v>19937</v>
      </c>
      <c r="M3461" s="3">
        <f t="shared" si="164"/>
        <v>19937</v>
      </c>
      <c r="N3461" s="6">
        <f>Table2[[#This Row],[revenue]]/Table2[[#This Row],[Order ID]]</f>
        <v>1.4812035661218426</v>
      </c>
      <c r="O3461" s="3" t="str" cm="1">
        <f t="array" ref="O3461">_xlfn.IFS(M3461&lt;=150000,"regular",M3461&lt;=300000,"premium",M3461&lt;=500000,"VIP")</f>
        <v>regular</v>
      </c>
    </row>
    <row r="3462" spans="1:15" x14ac:dyDescent="0.25">
      <c r="A3462" s="3">
        <v>13461</v>
      </c>
      <c r="B3462" s="5">
        <v>45331</v>
      </c>
      <c r="C3462" s="5" t="str">
        <f t="shared" si="162"/>
        <v>Feb</v>
      </c>
      <c r="D3462" s="5" t="str">
        <f t="shared" si="163"/>
        <v>2024</v>
      </c>
      <c r="E3462" s="3" t="s">
        <v>6364</v>
      </c>
      <c r="F3462" s="3" t="s">
        <v>11</v>
      </c>
      <c r="G3462" s="3" t="s">
        <v>138</v>
      </c>
      <c r="H3462" s="3" t="s">
        <v>25</v>
      </c>
      <c r="I3462" s="3" t="s">
        <v>26</v>
      </c>
      <c r="J3462" s="3" t="s">
        <v>6365</v>
      </c>
      <c r="K3462" s="3">
        <v>4</v>
      </c>
      <c r="L3462" s="3">
        <v>41184</v>
      </c>
      <c r="M3462" s="3">
        <f t="shared" si="164"/>
        <v>164736</v>
      </c>
      <c r="N3462" s="6">
        <f>Table2[[#This Row],[revenue]]/Table2[[#This Row],[Order ID]]</f>
        <v>12.238020949409405</v>
      </c>
      <c r="O3462" s="3" t="str" cm="1">
        <f t="array" ref="O3462">_xlfn.IFS(M3462&lt;=150000,"regular",M3462&lt;=300000,"premium",M3462&lt;=500000,"VIP")</f>
        <v>premium</v>
      </c>
    </row>
    <row r="3463" spans="1:15" x14ac:dyDescent="0.25">
      <c r="A3463" s="3">
        <v>13462</v>
      </c>
      <c r="B3463" s="5">
        <v>45332</v>
      </c>
      <c r="C3463" s="5" t="str">
        <f t="shared" si="162"/>
        <v>Feb</v>
      </c>
      <c r="D3463" s="5" t="str">
        <f t="shared" si="163"/>
        <v>2024</v>
      </c>
      <c r="E3463" s="3" t="s">
        <v>6366</v>
      </c>
      <c r="F3463" s="3" t="s">
        <v>11</v>
      </c>
      <c r="G3463" s="3" t="s">
        <v>84</v>
      </c>
      <c r="H3463" s="3" t="s">
        <v>77</v>
      </c>
      <c r="I3463" s="3" t="s">
        <v>162</v>
      </c>
      <c r="J3463" s="3" t="s">
        <v>6367</v>
      </c>
      <c r="K3463" s="3">
        <v>5</v>
      </c>
      <c r="L3463" s="3">
        <v>39605</v>
      </c>
      <c r="M3463" s="3">
        <f t="shared" si="164"/>
        <v>198025</v>
      </c>
      <c r="N3463" s="6">
        <f>Table2[[#This Row],[revenue]]/Table2[[#This Row],[Order ID]]</f>
        <v>14.709924231169216</v>
      </c>
      <c r="O3463" s="3" t="str" cm="1">
        <f t="array" ref="O3463">_xlfn.IFS(M3463&lt;=150000,"regular",M3463&lt;=300000,"premium",M3463&lt;=500000,"VIP")</f>
        <v>premium</v>
      </c>
    </row>
    <row r="3464" spans="1:15" x14ac:dyDescent="0.25">
      <c r="A3464" s="3">
        <v>13463</v>
      </c>
      <c r="B3464" s="5">
        <v>45360</v>
      </c>
      <c r="C3464" s="5" t="str">
        <f t="shared" si="162"/>
        <v>Mar</v>
      </c>
      <c r="D3464" s="5" t="str">
        <f t="shared" si="163"/>
        <v>2024</v>
      </c>
      <c r="E3464" s="3" t="s">
        <v>6368</v>
      </c>
      <c r="F3464" s="3" t="s">
        <v>11</v>
      </c>
      <c r="G3464" s="3" t="s">
        <v>61</v>
      </c>
      <c r="H3464" s="3" t="s">
        <v>19</v>
      </c>
      <c r="I3464" s="3" t="s">
        <v>20</v>
      </c>
      <c r="J3464" s="3" t="s">
        <v>3337</v>
      </c>
      <c r="K3464" s="3">
        <v>2</v>
      </c>
      <c r="L3464" s="3">
        <v>5706</v>
      </c>
      <c r="M3464" s="3">
        <f t="shared" si="164"/>
        <v>11412</v>
      </c>
      <c r="N3464" s="6">
        <f>Table2[[#This Row],[revenue]]/Table2[[#This Row],[Order ID]]</f>
        <v>0.8476565401470697</v>
      </c>
      <c r="O3464" s="3" t="str" cm="1">
        <f t="array" ref="O3464">_xlfn.IFS(M3464&lt;=150000,"regular",M3464&lt;=300000,"premium",M3464&lt;=500000,"VIP")</f>
        <v>regular</v>
      </c>
    </row>
    <row r="3465" spans="1:15" x14ac:dyDescent="0.25">
      <c r="A3465" s="3">
        <v>13464</v>
      </c>
      <c r="B3465" s="5">
        <v>45885</v>
      </c>
      <c r="C3465" s="5" t="str">
        <f t="shared" si="162"/>
        <v>Aug</v>
      </c>
      <c r="D3465" s="5" t="str">
        <f t="shared" si="163"/>
        <v>2025</v>
      </c>
      <c r="E3465" s="3" t="s">
        <v>6369</v>
      </c>
      <c r="F3465" s="3" t="s">
        <v>17</v>
      </c>
      <c r="G3465" s="3" t="s">
        <v>47</v>
      </c>
      <c r="H3465" s="3" t="s">
        <v>35</v>
      </c>
      <c r="I3465" s="3" t="s">
        <v>71</v>
      </c>
      <c r="J3465" s="3" t="s">
        <v>3033</v>
      </c>
      <c r="K3465" s="3">
        <v>5</v>
      </c>
      <c r="L3465" s="3">
        <v>43630</v>
      </c>
      <c r="M3465" s="3">
        <f t="shared" si="164"/>
        <v>218150</v>
      </c>
      <c r="N3465" s="6">
        <f>Table2[[#This Row],[revenue]]/Table2[[#This Row],[Order ID]]</f>
        <v>16.202465834818774</v>
      </c>
      <c r="O3465" s="3" t="str" cm="1">
        <f t="array" ref="O3465">_xlfn.IFS(M3465&lt;=150000,"regular",M3465&lt;=300000,"premium",M3465&lt;=500000,"VIP")</f>
        <v>premium</v>
      </c>
    </row>
    <row r="3466" spans="1:15" x14ac:dyDescent="0.25">
      <c r="A3466" s="3">
        <v>13465</v>
      </c>
      <c r="B3466" s="5">
        <v>45730</v>
      </c>
      <c r="C3466" s="5" t="str">
        <f t="shared" si="162"/>
        <v>Mar</v>
      </c>
      <c r="D3466" s="5" t="str">
        <f t="shared" si="163"/>
        <v>2025</v>
      </c>
      <c r="E3466" s="3" t="s">
        <v>6370</v>
      </c>
      <c r="F3466" s="3" t="s">
        <v>33</v>
      </c>
      <c r="G3466" s="3" t="s">
        <v>101</v>
      </c>
      <c r="H3466" s="3" t="s">
        <v>62</v>
      </c>
      <c r="I3466" s="3" t="s">
        <v>508</v>
      </c>
      <c r="J3466" s="3" t="s">
        <v>4318</v>
      </c>
      <c r="K3466" s="3">
        <v>1</v>
      </c>
      <c r="L3466" s="3">
        <v>78233</v>
      </c>
      <c r="M3466" s="3">
        <f t="shared" si="164"/>
        <v>78233</v>
      </c>
      <c r="N3466" s="6">
        <f>Table2[[#This Row],[revenue]]/Table2[[#This Row],[Order ID]]</f>
        <v>5.8101002599331597</v>
      </c>
      <c r="O3466" s="3" t="str" cm="1">
        <f t="array" ref="O3466">_xlfn.IFS(M3466&lt;=150000,"regular",M3466&lt;=300000,"premium",M3466&lt;=500000,"VIP")</f>
        <v>regular</v>
      </c>
    </row>
    <row r="3467" spans="1:15" x14ac:dyDescent="0.25">
      <c r="A3467" s="3">
        <v>13466</v>
      </c>
      <c r="B3467" s="5">
        <v>45335</v>
      </c>
      <c r="C3467" s="5" t="str">
        <f t="shared" si="162"/>
        <v>Feb</v>
      </c>
      <c r="D3467" s="5" t="str">
        <f t="shared" si="163"/>
        <v>2024</v>
      </c>
      <c r="E3467" s="3" t="s">
        <v>6371</v>
      </c>
      <c r="F3467" s="3" t="s">
        <v>17</v>
      </c>
      <c r="G3467" s="3" t="s">
        <v>18</v>
      </c>
      <c r="H3467" s="3" t="s">
        <v>87</v>
      </c>
      <c r="I3467" s="3" t="s">
        <v>205</v>
      </c>
      <c r="J3467" s="3" t="s">
        <v>886</v>
      </c>
      <c r="K3467" s="3">
        <v>1</v>
      </c>
      <c r="L3467" s="3">
        <v>22703</v>
      </c>
      <c r="M3467" s="3">
        <f t="shared" si="164"/>
        <v>22703</v>
      </c>
      <c r="N3467" s="6">
        <f>Table2[[#This Row],[revenue]]/Table2[[#This Row],[Order ID]]</f>
        <v>1.6859497994950245</v>
      </c>
      <c r="O3467" s="3" t="str" cm="1">
        <f t="array" ref="O3467">_xlfn.IFS(M3467&lt;=150000,"regular",M3467&lt;=300000,"premium",M3467&lt;=500000,"VIP")</f>
        <v>regular</v>
      </c>
    </row>
    <row r="3468" spans="1:15" x14ac:dyDescent="0.25">
      <c r="A3468" s="3">
        <v>13467</v>
      </c>
      <c r="B3468" s="5">
        <v>45309</v>
      </c>
      <c r="C3468" s="5" t="str">
        <f t="shared" si="162"/>
        <v>Jan</v>
      </c>
      <c r="D3468" s="5" t="str">
        <f t="shared" si="163"/>
        <v>2024</v>
      </c>
      <c r="E3468" s="3" t="s">
        <v>6372</v>
      </c>
      <c r="F3468" s="3" t="s">
        <v>33</v>
      </c>
      <c r="G3468" s="3" t="s">
        <v>94</v>
      </c>
      <c r="H3468" s="3" t="s">
        <v>87</v>
      </c>
      <c r="I3468" s="3" t="s">
        <v>205</v>
      </c>
      <c r="J3468" s="3" t="s">
        <v>6373</v>
      </c>
      <c r="K3468" s="3">
        <v>1</v>
      </c>
      <c r="L3468" s="3">
        <v>71110</v>
      </c>
      <c r="M3468" s="3">
        <f t="shared" si="164"/>
        <v>71110</v>
      </c>
      <c r="N3468" s="6">
        <f>Table2[[#This Row],[revenue]]/Table2[[#This Row],[Order ID]]</f>
        <v>5.280314843691988</v>
      </c>
      <c r="O3468" s="3" t="str" cm="1">
        <f t="array" ref="O3468">_xlfn.IFS(M3468&lt;=150000,"regular",M3468&lt;=300000,"premium",M3468&lt;=500000,"VIP")</f>
        <v>regular</v>
      </c>
    </row>
    <row r="3469" spans="1:15" x14ac:dyDescent="0.25">
      <c r="A3469" s="3">
        <v>13468</v>
      </c>
      <c r="B3469" s="5">
        <v>45384</v>
      </c>
      <c r="C3469" s="5" t="str">
        <f t="shared" si="162"/>
        <v>Apr</v>
      </c>
      <c r="D3469" s="5" t="str">
        <f t="shared" si="163"/>
        <v>2024</v>
      </c>
      <c r="E3469" s="3" t="s">
        <v>6374</v>
      </c>
      <c r="F3469" s="3" t="s">
        <v>23</v>
      </c>
      <c r="G3469" s="3" t="s">
        <v>24</v>
      </c>
      <c r="H3469" s="3" t="s">
        <v>62</v>
      </c>
      <c r="I3469" s="3" t="s">
        <v>508</v>
      </c>
      <c r="J3469" s="3" t="s">
        <v>6375</v>
      </c>
      <c r="K3469" s="3">
        <v>2</v>
      </c>
      <c r="L3469" s="3">
        <v>42014</v>
      </c>
      <c r="M3469" s="3">
        <f t="shared" si="164"/>
        <v>84028</v>
      </c>
      <c r="N3469" s="6">
        <f>Table2[[#This Row],[revenue]]/Table2[[#This Row],[Order ID]]</f>
        <v>6.2390852390852389</v>
      </c>
      <c r="O3469" s="3" t="str" cm="1">
        <f t="array" ref="O3469">_xlfn.IFS(M3469&lt;=150000,"regular",M3469&lt;=300000,"premium",M3469&lt;=500000,"VIP")</f>
        <v>regular</v>
      </c>
    </row>
    <row r="3470" spans="1:15" x14ac:dyDescent="0.25">
      <c r="A3470" s="3">
        <v>13469</v>
      </c>
      <c r="B3470" s="5">
        <v>45522</v>
      </c>
      <c r="C3470" s="5" t="str">
        <f t="shared" si="162"/>
        <v>Aug</v>
      </c>
      <c r="D3470" s="5" t="str">
        <f t="shared" si="163"/>
        <v>2024</v>
      </c>
      <c r="E3470" s="3" t="s">
        <v>6376</v>
      </c>
      <c r="F3470" s="3" t="s">
        <v>11</v>
      </c>
      <c r="G3470" s="3" t="s">
        <v>84</v>
      </c>
      <c r="H3470" s="3" t="s">
        <v>13</v>
      </c>
      <c r="I3470" s="3" t="s">
        <v>102</v>
      </c>
      <c r="J3470" s="3" t="s">
        <v>6377</v>
      </c>
      <c r="K3470" s="3">
        <v>3</v>
      </c>
      <c r="L3470" s="3">
        <v>51106</v>
      </c>
      <c r="M3470" s="3">
        <f t="shared" si="164"/>
        <v>153318</v>
      </c>
      <c r="N3470" s="6">
        <f>Table2[[#This Row],[revenue]]/Table2[[#This Row],[Order ID]]</f>
        <v>11.383027693221472</v>
      </c>
      <c r="O3470" s="3" t="str" cm="1">
        <f t="array" ref="O3470">_xlfn.IFS(M3470&lt;=150000,"regular",M3470&lt;=300000,"premium",M3470&lt;=500000,"VIP")</f>
        <v>premium</v>
      </c>
    </row>
    <row r="3471" spans="1:15" x14ac:dyDescent="0.25">
      <c r="A3471" s="3">
        <v>13470</v>
      </c>
      <c r="B3471" s="5">
        <v>45529</v>
      </c>
      <c r="C3471" s="5" t="str">
        <f t="shared" si="162"/>
        <v>Aug</v>
      </c>
      <c r="D3471" s="5" t="str">
        <f t="shared" si="163"/>
        <v>2024</v>
      </c>
      <c r="E3471" s="3" t="s">
        <v>6378</v>
      </c>
      <c r="F3471" s="3" t="s">
        <v>17</v>
      </c>
      <c r="G3471" s="3" t="s">
        <v>158</v>
      </c>
      <c r="H3471" s="3" t="s">
        <v>13</v>
      </c>
      <c r="I3471" s="3" t="s">
        <v>14</v>
      </c>
      <c r="J3471" s="3" t="s">
        <v>3669</v>
      </c>
      <c r="K3471" s="3">
        <v>4</v>
      </c>
      <c r="L3471" s="3">
        <v>30465</v>
      </c>
      <c r="M3471" s="3">
        <f t="shared" si="164"/>
        <v>121860</v>
      </c>
      <c r="N3471" s="6">
        <f>Table2[[#This Row],[revenue]]/Table2[[#This Row],[Order ID]]</f>
        <v>9.0467706013363021</v>
      </c>
      <c r="O3471" s="3" t="str" cm="1">
        <f t="array" ref="O3471">_xlfn.IFS(M3471&lt;=150000,"regular",M3471&lt;=300000,"premium",M3471&lt;=500000,"VIP")</f>
        <v>regular</v>
      </c>
    </row>
    <row r="3472" spans="1:15" x14ac:dyDescent="0.25">
      <c r="A3472" s="3">
        <v>13471</v>
      </c>
      <c r="B3472" s="5">
        <v>45621</v>
      </c>
      <c r="C3472" s="5" t="str">
        <f t="shared" si="162"/>
        <v>Nov</v>
      </c>
      <c r="D3472" s="5" t="str">
        <f t="shared" si="163"/>
        <v>2024</v>
      </c>
      <c r="E3472" s="3" t="s">
        <v>6379</v>
      </c>
      <c r="F3472" s="3" t="s">
        <v>11</v>
      </c>
      <c r="G3472" s="3" t="s">
        <v>138</v>
      </c>
      <c r="H3472" s="3" t="s">
        <v>77</v>
      </c>
      <c r="I3472" s="3" t="s">
        <v>81</v>
      </c>
      <c r="J3472" s="3" t="s">
        <v>5677</v>
      </c>
      <c r="K3472" s="3">
        <v>1</v>
      </c>
      <c r="L3472" s="3">
        <v>1546</v>
      </c>
      <c r="M3472" s="3">
        <f t="shared" si="164"/>
        <v>1546</v>
      </c>
      <c r="N3472" s="6">
        <f>Table2[[#This Row],[revenue]]/Table2[[#This Row],[Order ID]]</f>
        <v>0.11476505084997402</v>
      </c>
      <c r="O3472" s="3" t="str" cm="1">
        <f t="array" ref="O3472">_xlfn.IFS(M3472&lt;=150000,"regular",M3472&lt;=300000,"premium",M3472&lt;=500000,"VIP")</f>
        <v>regular</v>
      </c>
    </row>
    <row r="3473" spans="1:15" x14ac:dyDescent="0.25">
      <c r="A3473" s="3">
        <v>13472</v>
      </c>
      <c r="B3473" s="5">
        <v>45399</v>
      </c>
      <c r="C3473" s="5" t="str">
        <f t="shared" si="162"/>
        <v>Apr</v>
      </c>
      <c r="D3473" s="5" t="str">
        <f t="shared" si="163"/>
        <v>2024</v>
      </c>
      <c r="E3473" s="3" t="s">
        <v>6380</v>
      </c>
      <c r="F3473" s="3" t="s">
        <v>17</v>
      </c>
      <c r="G3473" s="3" t="s">
        <v>18</v>
      </c>
      <c r="H3473" s="3" t="s">
        <v>39</v>
      </c>
      <c r="I3473" s="3" t="s">
        <v>117</v>
      </c>
      <c r="J3473" s="3" t="s">
        <v>6381</v>
      </c>
      <c r="K3473" s="3">
        <v>1</v>
      </c>
      <c r="L3473" s="3">
        <v>26399</v>
      </c>
      <c r="M3473" s="3">
        <f t="shared" si="164"/>
        <v>26399</v>
      </c>
      <c r="N3473" s="6">
        <f>Table2[[#This Row],[revenue]]/Table2[[#This Row],[Order ID]]</f>
        <v>1.9595457244655583</v>
      </c>
      <c r="O3473" s="3" t="str" cm="1">
        <f t="array" ref="O3473">_xlfn.IFS(M3473&lt;=150000,"regular",M3473&lt;=300000,"premium",M3473&lt;=500000,"VIP")</f>
        <v>regular</v>
      </c>
    </row>
    <row r="3474" spans="1:15" x14ac:dyDescent="0.25">
      <c r="A3474" s="3">
        <v>13473</v>
      </c>
      <c r="B3474" s="5">
        <v>45308</v>
      </c>
      <c r="C3474" s="5" t="str">
        <f t="shared" si="162"/>
        <v>Jan</v>
      </c>
      <c r="D3474" s="5" t="str">
        <f t="shared" si="163"/>
        <v>2024</v>
      </c>
      <c r="E3474" s="3" t="s">
        <v>6382</v>
      </c>
      <c r="F3474" s="3" t="s">
        <v>17</v>
      </c>
      <c r="G3474" s="3" t="s">
        <v>66</v>
      </c>
      <c r="H3474" s="3" t="s">
        <v>87</v>
      </c>
      <c r="I3474" s="3" t="s">
        <v>174</v>
      </c>
      <c r="J3474" s="3" t="s">
        <v>6383</v>
      </c>
      <c r="K3474" s="3">
        <v>2</v>
      </c>
      <c r="L3474" s="3">
        <v>63493</v>
      </c>
      <c r="M3474" s="3">
        <f t="shared" si="164"/>
        <v>126986</v>
      </c>
      <c r="N3474" s="6">
        <f>Table2[[#This Row],[revenue]]/Table2[[#This Row],[Order ID]]</f>
        <v>9.4252208119943592</v>
      </c>
      <c r="O3474" s="3" t="str" cm="1">
        <f t="array" ref="O3474">_xlfn.IFS(M3474&lt;=150000,"regular",M3474&lt;=300000,"premium",M3474&lt;=500000,"VIP")</f>
        <v>regular</v>
      </c>
    </row>
    <row r="3475" spans="1:15" x14ac:dyDescent="0.25">
      <c r="A3475" s="3">
        <v>13474</v>
      </c>
      <c r="B3475" s="5">
        <v>45377</v>
      </c>
      <c r="C3475" s="5" t="str">
        <f t="shared" si="162"/>
        <v>Mar</v>
      </c>
      <c r="D3475" s="5" t="str">
        <f t="shared" si="163"/>
        <v>2024</v>
      </c>
      <c r="E3475" s="3" t="s">
        <v>4454</v>
      </c>
      <c r="F3475" s="3" t="s">
        <v>33</v>
      </c>
      <c r="G3475" s="3" t="s">
        <v>43</v>
      </c>
      <c r="H3475" s="3" t="s">
        <v>77</v>
      </c>
      <c r="I3475" s="3" t="s">
        <v>162</v>
      </c>
      <c r="J3475" s="3" t="s">
        <v>6384</v>
      </c>
      <c r="K3475" s="3">
        <v>2</v>
      </c>
      <c r="L3475" s="3">
        <v>56650</v>
      </c>
      <c r="M3475" s="3">
        <f t="shared" si="164"/>
        <v>113300</v>
      </c>
      <c r="N3475" s="6">
        <f>Table2[[#This Row],[revenue]]/Table2[[#This Row],[Order ID]]</f>
        <v>8.4087872940477961</v>
      </c>
      <c r="O3475" s="3" t="str" cm="1">
        <f t="array" ref="O3475">_xlfn.IFS(M3475&lt;=150000,"regular",M3475&lt;=300000,"premium",M3475&lt;=500000,"VIP")</f>
        <v>regular</v>
      </c>
    </row>
    <row r="3476" spans="1:15" x14ac:dyDescent="0.25">
      <c r="A3476" s="3">
        <v>13475</v>
      </c>
      <c r="B3476" s="5">
        <v>45713</v>
      </c>
      <c r="C3476" s="5" t="str">
        <f t="shared" si="162"/>
        <v>Feb</v>
      </c>
      <c r="D3476" s="5" t="str">
        <f t="shared" si="163"/>
        <v>2025</v>
      </c>
      <c r="E3476" s="3" t="s">
        <v>6385</v>
      </c>
      <c r="F3476" s="3" t="s">
        <v>17</v>
      </c>
      <c r="G3476" s="3" t="s">
        <v>66</v>
      </c>
      <c r="H3476" s="3" t="s">
        <v>87</v>
      </c>
      <c r="I3476" s="3" t="s">
        <v>205</v>
      </c>
      <c r="J3476" s="3" t="s">
        <v>4011</v>
      </c>
      <c r="K3476" s="3">
        <v>2</v>
      </c>
      <c r="L3476" s="3">
        <v>38346</v>
      </c>
      <c r="M3476" s="3">
        <f t="shared" si="164"/>
        <v>76692</v>
      </c>
      <c r="N3476" s="6">
        <f>Table2[[#This Row],[revenue]]/Table2[[#This Row],[Order ID]]</f>
        <v>5.6914285714285713</v>
      </c>
      <c r="O3476" s="3" t="str" cm="1">
        <f t="array" ref="O3476">_xlfn.IFS(M3476&lt;=150000,"regular",M3476&lt;=300000,"premium",M3476&lt;=500000,"VIP")</f>
        <v>regular</v>
      </c>
    </row>
    <row r="3477" spans="1:15" x14ac:dyDescent="0.25">
      <c r="A3477" s="3">
        <v>13476</v>
      </c>
      <c r="B3477" s="5">
        <v>45475</v>
      </c>
      <c r="C3477" s="5" t="str">
        <f t="shared" si="162"/>
        <v>Jul</v>
      </c>
      <c r="D3477" s="5" t="str">
        <f t="shared" si="163"/>
        <v>2024</v>
      </c>
      <c r="E3477" s="3" t="s">
        <v>6386</v>
      </c>
      <c r="F3477" s="3" t="s">
        <v>33</v>
      </c>
      <c r="G3477" s="3" t="s">
        <v>94</v>
      </c>
      <c r="H3477" s="3" t="s">
        <v>67</v>
      </c>
      <c r="I3477" s="3" t="s">
        <v>400</v>
      </c>
      <c r="J3477" s="3" t="s">
        <v>6387</v>
      </c>
      <c r="K3477" s="3">
        <v>5</v>
      </c>
      <c r="L3477" s="3">
        <v>35065</v>
      </c>
      <c r="M3477" s="3">
        <f t="shared" si="164"/>
        <v>175325</v>
      </c>
      <c r="N3477" s="6">
        <f>Table2[[#This Row],[revenue]]/Table2[[#This Row],[Order ID]]</f>
        <v>13.010166221430692</v>
      </c>
      <c r="O3477" s="3" t="str" cm="1">
        <f t="array" ref="O3477">_xlfn.IFS(M3477&lt;=150000,"regular",M3477&lt;=300000,"premium",M3477&lt;=500000,"VIP")</f>
        <v>premium</v>
      </c>
    </row>
    <row r="3478" spans="1:15" x14ac:dyDescent="0.25">
      <c r="A3478" s="3">
        <v>13477</v>
      </c>
      <c r="B3478" s="5">
        <v>45864</v>
      </c>
      <c r="C3478" s="5" t="str">
        <f t="shared" si="162"/>
        <v>Jul</v>
      </c>
      <c r="D3478" s="5" t="str">
        <f t="shared" si="163"/>
        <v>2025</v>
      </c>
      <c r="E3478" s="3" t="s">
        <v>6388</v>
      </c>
      <c r="F3478" s="3" t="s">
        <v>17</v>
      </c>
      <c r="G3478" s="3" t="s">
        <v>66</v>
      </c>
      <c r="H3478" s="3" t="s">
        <v>77</v>
      </c>
      <c r="I3478" s="3" t="s">
        <v>109</v>
      </c>
      <c r="J3478" s="3" t="s">
        <v>2887</v>
      </c>
      <c r="K3478" s="3">
        <v>1</v>
      </c>
      <c r="L3478" s="3">
        <v>76432</v>
      </c>
      <c r="M3478" s="3">
        <f t="shared" si="164"/>
        <v>76432</v>
      </c>
      <c r="N3478" s="6">
        <f>Table2[[#This Row],[revenue]]/Table2[[#This Row],[Order ID]]</f>
        <v>5.6712918305260818</v>
      </c>
      <c r="O3478" s="3" t="str" cm="1">
        <f t="array" ref="O3478">_xlfn.IFS(M3478&lt;=150000,"regular",M3478&lt;=300000,"premium",M3478&lt;=500000,"VIP")</f>
        <v>regular</v>
      </c>
    </row>
    <row r="3479" spans="1:15" x14ac:dyDescent="0.25">
      <c r="A3479" s="3">
        <v>13478</v>
      </c>
      <c r="B3479" s="5">
        <v>45317</v>
      </c>
      <c r="C3479" s="5" t="str">
        <f t="shared" si="162"/>
        <v>Jan</v>
      </c>
      <c r="D3479" s="5" t="str">
        <f t="shared" si="163"/>
        <v>2024</v>
      </c>
      <c r="E3479" s="3" t="s">
        <v>6389</v>
      </c>
      <c r="F3479" s="3" t="s">
        <v>17</v>
      </c>
      <c r="G3479" s="3" t="s">
        <v>47</v>
      </c>
      <c r="H3479" s="3" t="s">
        <v>13</v>
      </c>
      <c r="I3479" s="3" t="s">
        <v>91</v>
      </c>
      <c r="J3479" s="3" t="s">
        <v>6390</v>
      </c>
      <c r="K3479" s="3">
        <v>2</v>
      </c>
      <c r="L3479" s="3">
        <v>72445</v>
      </c>
      <c r="M3479" s="3">
        <f t="shared" si="164"/>
        <v>144890</v>
      </c>
      <c r="N3479" s="6">
        <f>Table2[[#This Row],[revenue]]/Table2[[#This Row],[Order ID]]</f>
        <v>10.750111292476628</v>
      </c>
      <c r="O3479" s="3" t="str" cm="1">
        <f t="array" ref="O3479">_xlfn.IFS(M3479&lt;=150000,"regular",M3479&lt;=300000,"premium",M3479&lt;=500000,"VIP")</f>
        <v>regular</v>
      </c>
    </row>
    <row r="3480" spans="1:15" x14ac:dyDescent="0.25">
      <c r="A3480" s="3">
        <v>13479</v>
      </c>
      <c r="B3480" s="5">
        <v>45789</v>
      </c>
      <c r="C3480" s="5" t="str">
        <f t="shared" si="162"/>
        <v>May</v>
      </c>
      <c r="D3480" s="5" t="str">
        <f t="shared" si="163"/>
        <v>2025</v>
      </c>
      <c r="E3480" s="3" t="s">
        <v>6391</v>
      </c>
      <c r="F3480" s="3" t="s">
        <v>33</v>
      </c>
      <c r="G3480" s="3" t="s">
        <v>101</v>
      </c>
      <c r="H3480" s="3" t="s">
        <v>13</v>
      </c>
      <c r="I3480" s="3" t="s">
        <v>102</v>
      </c>
      <c r="J3480" s="3" t="s">
        <v>6392</v>
      </c>
      <c r="K3480" s="3">
        <v>4</v>
      </c>
      <c r="L3480" s="3">
        <v>21535</v>
      </c>
      <c r="M3480" s="3">
        <f t="shared" si="164"/>
        <v>86140</v>
      </c>
      <c r="N3480" s="6">
        <f>Table2[[#This Row],[revenue]]/Table2[[#This Row],[Order ID]]</f>
        <v>6.3906818013205724</v>
      </c>
      <c r="O3480" s="3" t="str" cm="1">
        <f t="array" ref="O3480">_xlfn.IFS(M3480&lt;=150000,"regular",M3480&lt;=300000,"premium",M3480&lt;=500000,"VIP")</f>
        <v>regular</v>
      </c>
    </row>
    <row r="3481" spans="1:15" x14ac:dyDescent="0.25">
      <c r="A3481" s="3">
        <v>13480</v>
      </c>
      <c r="B3481" s="5">
        <v>45621</v>
      </c>
      <c r="C3481" s="5" t="str">
        <f t="shared" si="162"/>
        <v>Nov</v>
      </c>
      <c r="D3481" s="5" t="str">
        <f t="shared" si="163"/>
        <v>2024</v>
      </c>
      <c r="E3481" s="3" t="s">
        <v>6393</v>
      </c>
      <c r="F3481" s="3" t="s">
        <v>33</v>
      </c>
      <c r="G3481" s="3" t="s">
        <v>34</v>
      </c>
      <c r="H3481" s="3" t="s">
        <v>120</v>
      </c>
      <c r="I3481" s="3" t="s">
        <v>121</v>
      </c>
      <c r="J3481" s="3" t="s">
        <v>6394</v>
      </c>
      <c r="K3481" s="3">
        <v>1</v>
      </c>
      <c r="L3481" s="3">
        <v>66873</v>
      </c>
      <c r="M3481" s="3">
        <f t="shared" si="164"/>
        <v>66873</v>
      </c>
      <c r="N3481" s="6">
        <f>Table2[[#This Row],[revenue]]/Table2[[#This Row],[Order ID]]</f>
        <v>4.9609050445103859</v>
      </c>
      <c r="O3481" s="3" t="str" cm="1">
        <f t="array" ref="O3481">_xlfn.IFS(M3481&lt;=150000,"regular",M3481&lt;=300000,"premium",M3481&lt;=500000,"VIP")</f>
        <v>regular</v>
      </c>
    </row>
    <row r="3482" spans="1:15" x14ac:dyDescent="0.25">
      <c r="A3482" s="3">
        <v>13481</v>
      </c>
      <c r="B3482" s="5">
        <v>45592</v>
      </c>
      <c r="C3482" s="5" t="str">
        <f t="shared" si="162"/>
        <v>Oct</v>
      </c>
      <c r="D3482" s="5" t="str">
        <f t="shared" si="163"/>
        <v>2024</v>
      </c>
      <c r="E3482" s="3" t="s">
        <v>6395</v>
      </c>
      <c r="F3482" s="3" t="s">
        <v>33</v>
      </c>
      <c r="G3482" s="3" t="s">
        <v>101</v>
      </c>
      <c r="H3482" s="3" t="s">
        <v>87</v>
      </c>
      <c r="I3482" s="3" t="s">
        <v>205</v>
      </c>
      <c r="J3482" s="3" t="s">
        <v>3676</v>
      </c>
      <c r="K3482" s="3">
        <v>1</v>
      </c>
      <c r="L3482" s="3">
        <v>75145</v>
      </c>
      <c r="M3482" s="3">
        <f t="shared" si="164"/>
        <v>75145</v>
      </c>
      <c r="N3482" s="6">
        <f>Table2[[#This Row],[revenue]]/Table2[[#This Row],[Order ID]]</f>
        <v>5.5741413841703134</v>
      </c>
      <c r="O3482" s="3" t="str" cm="1">
        <f t="array" ref="O3482">_xlfn.IFS(M3482&lt;=150000,"regular",M3482&lt;=300000,"premium",M3482&lt;=500000,"VIP")</f>
        <v>regular</v>
      </c>
    </row>
    <row r="3483" spans="1:15" x14ac:dyDescent="0.25">
      <c r="A3483" s="3">
        <v>13482</v>
      </c>
      <c r="B3483" s="5">
        <v>45537</v>
      </c>
      <c r="C3483" s="5" t="str">
        <f t="shared" si="162"/>
        <v>Sep</v>
      </c>
      <c r="D3483" s="5" t="str">
        <f t="shared" si="163"/>
        <v>2024</v>
      </c>
      <c r="E3483" s="3" t="s">
        <v>6396</v>
      </c>
      <c r="F3483" s="3" t="s">
        <v>11</v>
      </c>
      <c r="G3483" s="3" t="s">
        <v>138</v>
      </c>
      <c r="H3483" s="3" t="s">
        <v>67</v>
      </c>
      <c r="I3483" s="3" t="s">
        <v>195</v>
      </c>
      <c r="J3483" s="3" t="s">
        <v>6397</v>
      </c>
      <c r="K3483" s="3">
        <v>4</v>
      </c>
      <c r="L3483" s="3">
        <v>8015</v>
      </c>
      <c r="M3483" s="3">
        <f t="shared" si="164"/>
        <v>32060</v>
      </c>
      <c r="N3483" s="6">
        <f>Table2[[#This Row],[revenue]]/Table2[[#This Row],[Order ID]]</f>
        <v>2.3779854620976115</v>
      </c>
      <c r="O3483" s="3" t="str" cm="1">
        <f t="array" ref="O3483">_xlfn.IFS(M3483&lt;=150000,"regular",M3483&lt;=300000,"premium",M3483&lt;=500000,"VIP")</f>
        <v>regular</v>
      </c>
    </row>
    <row r="3484" spans="1:15" x14ac:dyDescent="0.25">
      <c r="A3484" s="3">
        <v>13483</v>
      </c>
      <c r="B3484" s="5">
        <v>45732</v>
      </c>
      <c r="C3484" s="5" t="str">
        <f t="shared" si="162"/>
        <v>Mar</v>
      </c>
      <c r="D3484" s="5" t="str">
        <f t="shared" si="163"/>
        <v>2025</v>
      </c>
      <c r="E3484" s="3" t="s">
        <v>6398</v>
      </c>
      <c r="F3484" s="3" t="s">
        <v>23</v>
      </c>
      <c r="G3484" s="3" t="s">
        <v>135</v>
      </c>
      <c r="H3484" s="3" t="s">
        <v>77</v>
      </c>
      <c r="I3484" s="3" t="s">
        <v>162</v>
      </c>
      <c r="J3484" s="3" t="s">
        <v>6399</v>
      </c>
      <c r="K3484" s="3">
        <v>2</v>
      </c>
      <c r="L3484" s="3">
        <v>18435</v>
      </c>
      <c r="M3484" s="3">
        <f t="shared" si="164"/>
        <v>36870</v>
      </c>
      <c r="N3484" s="6">
        <f>Table2[[#This Row],[revenue]]/Table2[[#This Row],[Order ID]]</f>
        <v>2.7345546243417638</v>
      </c>
      <c r="O3484" s="3" t="str" cm="1">
        <f t="array" ref="O3484">_xlfn.IFS(M3484&lt;=150000,"regular",M3484&lt;=300000,"premium",M3484&lt;=500000,"VIP")</f>
        <v>regular</v>
      </c>
    </row>
    <row r="3485" spans="1:15" x14ac:dyDescent="0.25">
      <c r="A3485" s="3">
        <v>13484</v>
      </c>
      <c r="B3485" s="5">
        <v>45790</v>
      </c>
      <c r="C3485" s="5" t="str">
        <f t="shared" si="162"/>
        <v>May</v>
      </c>
      <c r="D3485" s="5" t="str">
        <f t="shared" si="163"/>
        <v>2025</v>
      </c>
      <c r="E3485" s="3" t="s">
        <v>6400</v>
      </c>
      <c r="F3485" s="3" t="s">
        <v>23</v>
      </c>
      <c r="G3485" s="3" t="s">
        <v>76</v>
      </c>
      <c r="H3485" s="3" t="s">
        <v>77</v>
      </c>
      <c r="I3485" s="3" t="s">
        <v>109</v>
      </c>
      <c r="J3485" s="3" t="s">
        <v>6401</v>
      </c>
      <c r="K3485" s="3">
        <v>3</v>
      </c>
      <c r="L3485" s="3">
        <v>73213</v>
      </c>
      <c r="M3485" s="3">
        <f t="shared" si="164"/>
        <v>219639</v>
      </c>
      <c r="N3485" s="6">
        <f>Table2[[#This Row],[revenue]]/Table2[[#This Row],[Order ID]]</f>
        <v>16.288860872144763</v>
      </c>
      <c r="O3485" s="3" t="str" cm="1">
        <f t="array" ref="O3485">_xlfn.IFS(M3485&lt;=150000,"regular",M3485&lt;=300000,"premium",M3485&lt;=500000,"VIP")</f>
        <v>premium</v>
      </c>
    </row>
    <row r="3486" spans="1:15" x14ac:dyDescent="0.25">
      <c r="A3486" s="3">
        <v>13485</v>
      </c>
      <c r="B3486" s="5">
        <v>45227</v>
      </c>
      <c r="C3486" s="5" t="str">
        <f t="shared" si="162"/>
        <v>Oct</v>
      </c>
      <c r="D3486" s="5" t="str">
        <f t="shared" si="163"/>
        <v>2023</v>
      </c>
      <c r="E3486" s="3" t="s">
        <v>6402</v>
      </c>
      <c r="F3486" s="3" t="s">
        <v>33</v>
      </c>
      <c r="G3486" s="3" t="s">
        <v>55</v>
      </c>
      <c r="H3486" s="3" t="s">
        <v>87</v>
      </c>
      <c r="I3486" s="3" t="s">
        <v>174</v>
      </c>
      <c r="J3486" s="3" t="s">
        <v>6403</v>
      </c>
      <c r="K3486" s="3">
        <v>2</v>
      </c>
      <c r="L3486" s="3">
        <v>13488</v>
      </c>
      <c r="M3486" s="3">
        <f t="shared" si="164"/>
        <v>26976</v>
      </c>
      <c r="N3486" s="6">
        <f>Table2[[#This Row],[revenue]]/Table2[[#This Row],[Order ID]]</f>
        <v>2.000444938820912</v>
      </c>
      <c r="O3486" s="3" t="str" cm="1">
        <f t="array" ref="O3486">_xlfn.IFS(M3486&lt;=150000,"regular",M3486&lt;=300000,"premium",M3486&lt;=500000,"VIP")</f>
        <v>regular</v>
      </c>
    </row>
    <row r="3487" spans="1:15" x14ac:dyDescent="0.25">
      <c r="A3487" s="3">
        <v>13486</v>
      </c>
      <c r="B3487" s="5">
        <v>45261</v>
      </c>
      <c r="C3487" s="5" t="str">
        <f t="shared" si="162"/>
        <v>Dec</v>
      </c>
      <c r="D3487" s="5" t="str">
        <f t="shared" si="163"/>
        <v>2023</v>
      </c>
      <c r="E3487" s="3" t="s">
        <v>6404</v>
      </c>
      <c r="F3487" s="3" t="s">
        <v>17</v>
      </c>
      <c r="G3487" s="3" t="s">
        <v>47</v>
      </c>
      <c r="H3487" s="3" t="s">
        <v>13</v>
      </c>
      <c r="I3487" s="3" t="s">
        <v>102</v>
      </c>
      <c r="J3487" s="3" t="s">
        <v>6405</v>
      </c>
      <c r="K3487" s="3">
        <v>3</v>
      </c>
      <c r="L3487" s="3">
        <v>72181</v>
      </c>
      <c r="M3487" s="3">
        <f t="shared" si="164"/>
        <v>216543</v>
      </c>
      <c r="N3487" s="6">
        <f>Table2[[#This Row],[revenue]]/Table2[[#This Row],[Order ID]]</f>
        <v>16.056873795046716</v>
      </c>
      <c r="O3487" s="3" t="str" cm="1">
        <f t="array" ref="O3487">_xlfn.IFS(M3487&lt;=150000,"regular",M3487&lt;=300000,"premium",M3487&lt;=500000,"VIP")</f>
        <v>premium</v>
      </c>
    </row>
    <row r="3488" spans="1:15" x14ac:dyDescent="0.25">
      <c r="A3488" s="3">
        <v>13487</v>
      </c>
      <c r="B3488" s="5">
        <v>45303</v>
      </c>
      <c r="C3488" s="5" t="str">
        <f t="shared" si="162"/>
        <v>Jan</v>
      </c>
      <c r="D3488" s="5" t="str">
        <f t="shared" si="163"/>
        <v>2024</v>
      </c>
      <c r="E3488" s="3" t="s">
        <v>6406</v>
      </c>
      <c r="F3488" s="3" t="s">
        <v>11</v>
      </c>
      <c r="G3488" s="3" t="s">
        <v>61</v>
      </c>
      <c r="H3488" s="3" t="s">
        <v>19</v>
      </c>
      <c r="I3488" s="3" t="s">
        <v>52</v>
      </c>
      <c r="J3488" s="3" t="s">
        <v>6407</v>
      </c>
      <c r="K3488" s="3">
        <v>2</v>
      </c>
      <c r="L3488" s="3">
        <v>21321</v>
      </c>
      <c r="M3488" s="3">
        <f t="shared" si="164"/>
        <v>42642</v>
      </c>
      <c r="N3488" s="6">
        <f>Table2[[#This Row],[revenue]]/Table2[[#This Row],[Order ID]]</f>
        <v>3.161711277526507</v>
      </c>
      <c r="O3488" s="3" t="str" cm="1">
        <f t="array" ref="O3488">_xlfn.IFS(M3488&lt;=150000,"regular",M3488&lt;=300000,"premium",M3488&lt;=500000,"VIP")</f>
        <v>regular</v>
      </c>
    </row>
    <row r="3489" spans="1:15" x14ac:dyDescent="0.25">
      <c r="A3489" s="3">
        <v>13488</v>
      </c>
      <c r="B3489" s="5">
        <v>45598</v>
      </c>
      <c r="C3489" s="5" t="str">
        <f t="shared" si="162"/>
        <v>Nov</v>
      </c>
      <c r="D3489" s="5" t="str">
        <f t="shared" si="163"/>
        <v>2024</v>
      </c>
      <c r="E3489" s="3" t="s">
        <v>6408</v>
      </c>
      <c r="F3489" s="3" t="s">
        <v>23</v>
      </c>
      <c r="G3489" s="3" t="s">
        <v>29</v>
      </c>
      <c r="H3489" s="3" t="s">
        <v>77</v>
      </c>
      <c r="I3489" s="3" t="s">
        <v>78</v>
      </c>
      <c r="J3489" s="3" t="s">
        <v>6409</v>
      </c>
      <c r="K3489" s="3">
        <v>1</v>
      </c>
      <c r="L3489" s="3">
        <v>61560</v>
      </c>
      <c r="M3489" s="3">
        <f t="shared" si="164"/>
        <v>61560</v>
      </c>
      <c r="N3489" s="6">
        <f>Table2[[#This Row],[revenue]]/Table2[[#This Row],[Order ID]]</f>
        <v>4.5640569395017794</v>
      </c>
      <c r="O3489" s="3" t="str" cm="1">
        <f t="array" ref="O3489">_xlfn.IFS(M3489&lt;=150000,"regular",M3489&lt;=300000,"premium",M3489&lt;=500000,"VIP")</f>
        <v>regular</v>
      </c>
    </row>
    <row r="3490" spans="1:15" x14ac:dyDescent="0.25">
      <c r="A3490" s="3">
        <v>13489</v>
      </c>
      <c r="B3490" s="5">
        <v>45471</v>
      </c>
      <c r="C3490" s="5" t="str">
        <f t="shared" si="162"/>
        <v>Jun</v>
      </c>
      <c r="D3490" s="5" t="str">
        <f t="shared" si="163"/>
        <v>2024</v>
      </c>
      <c r="E3490" s="3" t="s">
        <v>6410</v>
      </c>
      <c r="F3490" s="3" t="s">
        <v>23</v>
      </c>
      <c r="G3490" s="3" t="s">
        <v>135</v>
      </c>
      <c r="H3490" s="3" t="s">
        <v>62</v>
      </c>
      <c r="I3490" s="3" t="s">
        <v>63</v>
      </c>
      <c r="J3490" s="3" t="s">
        <v>6411</v>
      </c>
      <c r="K3490" s="3">
        <v>5</v>
      </c>
      <c r="L3490" s="3">
        <v>74952</v>
      </c>
      <c r="M3490" s="3">
        <f t="shared" si="164"/>
        <v>374760</v>
      </c>
      <c r="N3490" s="6">
        <f>Table2[[#This Row],[revenue]]/Table2[[#This Row],[Order ID]]</f>
        <v>27.7826377047965</v>
      </c>
      <c r="O3490" s="3" t="str" cm="1">
        <f t="array" ref="O3490">_xlfn.IFS(M3490&lt;=150000,"regular",M3490&lt;=300000,"premium",M3490&lt;=500000,"VIP")</f>
        <v>VIP</v>
      </c>
    </row>
    <row r="3491" spans="1:15" x14ac:dyDescent="0.25">
      <c r="A3491" s="3">
        <v>13490</v>
      </c>
      <c r="B3491" s="5">
        <v>45360</v>
      </c>
      <c r="C3491" s="5" t="str">
        <f t="shared" si="162"/>
        <v>Mar</v>
      </c>
      <c r="D3491" s="5" t="str">
        <f t="shared" si="163"/>
        <v>2024</v>
      </c>
      <c r="E3491" s="3" t="s">
        <v>6412</v>
      </c>
      <c r="F3491" s="3" t="s">
        <v>23</v>
      </c>
      <c r="G3491" s="3" t="s">
        <v>105</v>
      </c>
      <c r="H3491" s="3" t="s">
        <v>13</v>
      </c>
      <c r="I3491" s="3" t="s">
        <v>48</v>
      </c>
      <c r="J3491" s="3" t="s">
        <v>6413</v>
      </c>
      <c r="K3491" s="3">
        <v>4</v>
      </c>
      <c r="L3491" s="3">
        <v>2145</v>
      </c>
      <c r="M3491" s="3">
        <f t="shared" si="164"/>
        <v>8580</v>
      </c>
      <c r="N3491" s="6">
        <f>Table2[[#This Row],[revenue]]/Table2[[#This Row],[Order ID]]</f>
        <v>0.63602668643439586</v>
      </c>
      <c r="O3491" s="3" t="str" cm="1">
        <f t="array" ref="O3491">_xlfn.IFS(M3491&lt;=150000,"regular",M3491&lt;=300000,"premium",M3491&lt;=500000,"VIP")</f>
        <v>regular</v>
      </c>
    </row>
    <row r="3492" spans="1:15" x14ac:dyDescent="0.25">
      <c r="A3492" s="3">
        <v>13491</v>
      </c>
      <c r="B3492" s="5">
        <v>45555</v>
      </c>
      <c r="C3492" s="5" t="str">
        <f t="shared" si="162"/>
        <v>Sep</v>
      </c>
      <c r="D3492" s="5" t="str">
        <f t="shared" si="163"/>
        <v>2024</v>
      </c>
      <c r="E3492" s="3" t="s">
        <v>6414</v>
      </c>
      <c r="F3492" s="3" t="s">
        <v>17</v>
      </c>
      <c r="G3492" s="3" t="s">
        <v>18</v>
      </c>
      <c r="H3492" s="3" t="s">
        <v>35</v>
      </c>
      <c r="I3492" s="3" t="s">
        <v>437</v>
      </c>
      <c r="J3492" s="3" t="s">
        <v>6415</v>
      </c>
      <c r="K3492" s="3">
        <v>4</v>
      </c>
      <c r="L3492" s="3">
        <v>28307</v>
      </c>
      <c r="M3492" s="3">
        <f t="shared" si="164"/>
        <v>113228</v>
      </c>
      <c r="N3492" s="6">
        <f>Table2[[#This Row],[revenue]]/Table2[[#This Row],[Order ID]]</f>
        <v>8.3928544955896527</v>
      </c>
      <c r="O3492" s="3" t="str" cm="1">
        <f t="array" ref="O3492">_xlfn.IFS(M3492&lt;=150000,"regular",M3492&lt;=300000,"premium",M3492&lt;=500000,"VIP")</f>
        <v>regular</v>
      </c>
    </row>
    <row r="3493" spans="1:15" x14ac:dyDescent="0.25">
      <c r="A3493" s="3">
        <v>13492</v>
      </c>
      <c r="B3493" s="5">
        <v>45689</v>
      </c>
      <c r="C3493" s="5" t="str">
        <f t="shared" si="162"/>
        <v>Feb</v>
      </c>
      <c r="D3493" s="5" t="str">
        <f t="shared" si="163"/>
        <v>2025</v>
      </c>
      <c r="E3493" s="3" t="s">
        <v>6416</v>
      </c>
      <c r="F3493" s="3" t="s">
        <v>23</v>
      </c>
      <c r="G3493" s="3" t="s">
        <v>24</v>
      </c>
      <c r="H3493" s="3" t="s">
        <v>25</v>
      </c>
      <c r="I3493" s="3" t="s">
        <v>26</v>
      </c>
      <c r="J3493" s="3" t="s">
        <v>5822</v>
      </c>
      <c r="K3493" s="3">
        <v>5</v>
      </c>
      <c r="L3493" s="3">
        <v>17601</v>
      </c>
      <c r="M3493" s="3">
        <f t="shared" si="164"/>
        <v>88005</v>
      </c>
      <c r="N3493" s="6">
        <f>Table2[[#This Row],[revenue]]/Table2[[#This Row],[Order ID]]</f>
        <v>6.5227542247257633</v>
      </c>
      <c r="O3493" s="3" t="str" cm="1">
        <f t="array" ref="O3493">_xlfn.IFS(M3493&lt;=150000,"regular",M3493&lt;=300000,"premium",M3493&lt;=500000,"VIP")</f>
        <v>regular</v>
      </c>
    </row>
    <row r="3494" spans="1:15" x14ac:dyDescent="0.25">
      <c r="A3494" s="3">
        <v>13493</v>
      </c>
      <c r="B3494" s="5">
        <v>45454</v>
      </c>
      <c r="C3494" s="5" t="str">
        <f t="shared" si="162"/>
        <v>Jun</v>
      </c>
      <c r="D3494" s="5" t="str">
        <f t="shared" si="163"/>
        <v>2024</v>
      </c>
      <c r="E3494" s="3" t="s">
        <v>6417</v>
      </c>
      <c r="F3494" s="3" t="s">
        <v>23</v>
      </c>
      <c r="G3494" s="3" t="s">
        <v>135</v>
      </c>
      <c r="H3494" s="3" t="s">
        <v>39</v>
      </c>
      <c r="I3494" s="3" t="s">
        <v>132</v>
      </c>
      <c r="J3494" s="3" t="s">
        <v>6418</v>
      </c>
      <c r="K3494" s="3">
        <v>1</v>
      </c>
      <c r="L3494" s="3">
        <v>34587</v>
      </c>
      <c r="M3494" s="3">
        <f t="shared" si="164"/>
        <v>34587</v>
      </c>
      <c r="N3494" s="6">
        <f>Table2[[#This Row],[revenue]]/Table2[[#This Row],[Order ID]]</f>
        <v>2.5633291336248427</v>
      </c>
      <c r="O3494" s="3" t="str" cm="1">
        <f t="array" ref="O3494">_xlfn.IFS(M3494&lt;=150000,"regular",M3494&lt;=300000,"premium",M3494&lt;=500000,"VIP")</f>
        <v>regular</v>
      </c>
    </row>
    <row r="3495" spans="1:15" x14ac:dyDescent="0.25">
      <c r="A3495" s="3">
        <v>13494</v>
      </c>
      <c r="B3495" s="5">
        <v>45631</v>
      </c>
      <c r="C3495" s="5" t="str">
        <f t="shared" si="162"/>
        <v>Dec</v>
      </c>
      <c r="D3495" s="5" t="str">
        <f t="shared" si="163"/>
        <v>2024</v>
      </c>
      <c r="E3495" s="3" t="s">
        <v>6419</v>
      </c>
      <c r="F3495" s="3" t="s">
        <v>33</v>
      </c>
      <c r="G3495" s="3" t="s">
        <v>43</v>
      </c>
      <c r="H3495" s="3" t="s">
        <v>39</v>
      </c>
      <c r="I3495" s="3" t="s">
        <v>200</v>
      </c>
      <c r="J3495" s="3" t="s">
        <v>6420</v>
      </c>
      <c r="K3495" s="3">
        <v>2</v>
      </c>
      <c r="L3495" s="3">
        <v>17592</v>
      </c>
      <c r="M3495" s="3">
        <f t="shared" si="164"/>
        <v>35184</v>
      </c>
      <c r="N3495" s="6">
        <f>Table2[[#This Row],[revenue]]/Table2[[#This Row],[Order ID]]</f>
        <v>2.6073810582481101</v>
      </c>
      <c r="O3495" s="3" t="str" cm="1">
        <f t="array" ref="O3495">_xlfn.IFS(M3495&lt;=150000,"regular",M3495&lt;=300000,"premium",M3495&lt;=500000,"VIP")</f>
        <v>regular</v>
      </c>
    </row>
    <row r="3496" spans="1:15" x14ac:dyDescent="0.25">
      <c r="A3496" s="3">
        <v>13495</v>
      </c>
      <c r="B3496" s="5">
        <v>45781</v>
      </c>
      <c r="C3496" s="5" t="str">
        <f t="shared" si="162"/>
        <v>May</v>
      </c>
      <c r="D3496" s="5" t="str">
        <f t="shared" si="163"/>
        <v>2025</v>
      </c>
      <c r="E3496" s="3" t="s">
        <v>6421</v>
      </c>
      <c r="F3496" s="3" t="s">
        <v>11</v>
      </c>
      <c r="G3496" s="3" t="s">
        <v>165</v>
      </c>
      <c r="H3496" s="3" t="s">
        <v>67</v>
      </c>
      <c r="I3496" s="3" t="s">
        <v>195</v>
      </c>
      <c r="J3496" s="3" t="s">
        <v>5057</v>
      </c>
      <c r="K3496" s="3">
        <v>3</v>
      </c>
      <c r="L3496" s="3">
        <v>73164</v>
      </c>
      <c r="M3496" s="3">
        <f t="shared" si="164"/>
        <v>219492</v>
      </c>
      <c r="N3496" s="6">
        <f>Table2[[#This Row],[revenue]]/Table2[[#This Row],[Order ID]]</f>
        <v>16.264690626157837</v>
      </c>
      <c r="O3496" s="3" t="str" cm="1">
        <f t="array" ref="O3496">_xlfn.IFS(M3496&lt;=150000,"regular",M3496&lt;=300000,"premium",M3496&lt;=500000,"VIP")</f>
        <v>premium</v>
      </c>
    </row>
    <row r="3497" spans="1:15" x14ac:dyDescent="0.25">
      <c r="A3497" s="3">
        <v>13496</v>
      </c>
      <c r="B3497" s="5">
        <v>45294</v>
      </c>
      <c r="C3497" s="5" t="str">
        <f t="shared" si="162"/>
        <v>Jan</v>
      </c>
      <c r="D3497" s="5" t="str">
        <f t="shared" si="163"/>
        <v>2024</v>
      </c>
      <c r="E3497" s="3" t="s">
        <v>6422</v>
      </c>
      <c r="F3497" s="3" t="s">
        <v>33</v>
      </c>
      <c r="G3497" s="3" t="s">
        <v>43</v>
      </c>
      <c r="H3497" s="3" t="s">
        <v>25</v>
      </c>
      <c r="I3497" s="3" t="s">
        <v>58</v>
      </c>
      <c r="J3497" s="3" t="s">
        <v>6423</v>
      </c>
      <c r="K3497" s="3">
        <v>3</v>
      </c>
      <c r="L3497" s="3">
        <v>36324</v>
      </c>
      <c r="M3497" s="3">
        <f t="shared" si="164"/>
        <v>108972</v>
      </c>
      <c r="N3497" s="6">
        <f>Table2[[#This Row],[revenue]]/Table2[[#This Row],[Order ID]]</f>
        <v>8.0743924125666862</v>
      </c>
      <c r="O3497" s="3" t="str" cm="1">
        <f t="array" ref="O3497">_xlfn.IFS(M3497&lt;=150000,"regular",M3497&lt;=300000,"premium",M3497&lt;=500000,"VIP")</f>
        <v>regular</v>
      </c>
    </row>
    <row r="3498" spans="1:15" x14ac:dyDescent="0.25">
      <c r="A3498" s="3">
        <v>13497</v>
      </c>
      <c r="B3498" s="5">
        <v>45709</v>
      </c>
      <c r="C3498" s="5" t="str">
        <f t="shared" si="162"/>
        <v>Feb</v>
      </c>
      <c r="D3498" s="5" t="str">
        <f t="shared" si="163"/>
        <v>2025</v>
      </c>
      <c r="E3498" s="3" t="s">
        <v>6424</v>
      </c>
      <c r="F3498" s="3" t="s">
        <v>23</v>
      </c>
      <c r="G3498" s="3" t="s">
        <v>24</v>
      </c>
      <c r="H3498" s="3" t="s">
        <v>19</v>
      </c>
      <c r="I3498" s="3" t="s">
        <v>20</v>
      </c>
      <c r="J3498" s="3" t="s">
        <v>5690</v>
      </c>
      <c r="K3498" s="3">
        <v>4</v>
      </c>
      <c r="L3498" s="3">
        <v>56206</v>
      </c>
      <c r="M3498" s="3">
        <f t="shared" si="164"/>
        <v>224824</v>
      </c>
      <c r="N3498" s="6">
        <f>Table2[[#This Row],[revenue]]/Table2[[#This Row],[Order ID]]</f>
        <v>16.657331258798251</v>
      </c>
      <c r="O3498" s="3" t="str" cm="1">
        <f t="array" ref="O3498">_xlfn.IFS(M3498&lt;=150000,"regular",M3498&lt;=300000,"premium",M3498&lt;=500000,"VIP")</f>
        <v>premium</v>
      </c>
    </row>
    <row r="3499" spans="1:15" x14ac:dyDescent="0.25">
      <c r="A3499" s="3">
        <v>13498</v>
      </c>
      <c r="B3499" s="5">
        <v>45614</v>
      </c>
      <c r="C3499" s="5" t="str">
        <f t="shared" si="162"/>
        <v>Nov</v>
      </c>
      <c r="D3499" s="5" t="str">
        <f t="shared" si="163"/>
        <v>2024</v>
      </c>
      <c r="E3499" s="3" t="s">
        <v>6425</v>
      </c>
      <c r="F3499" s="3" t="s">
        <v>11</v>
      </c>
      <c r="G3499" s="3" t="s">
        <v>165</v>
      </c>
      <c r="H3499" s="3" t="s">
        <v>87</v>
      </c>
      <c r="I3499" s="3" t="s">
        <v>129</v>
      </c>
      <c r="J3499" s="3" t="s">
        <v>3104</v>
      </c>
      <c r="K3499" s="3">
        <v>4</v>
      </c>
      <c r="L3499" s="3">
        <v>66005</v>
      </c>
      <c r="M3499" s="3">
        <f t="shared" si="164"/>
        <v>264020</v>
      </c>
      <c r="N3499" s="6">
        <f>Table2[[#This Row],[revenue]]/Table2[[#This Row],[Order ID]]</f>
        <v>19.55993480515632</v>
      </c>
      <c r="O3499" s="3" t="str" cm="1">
        <f t="array" ref="O3499">_xlfn.IFS(M3499&lt;=150000,"regular",M3499&lt;=300000,"premium",M3499&lt;=500000,"VIP")</f>
        <v>premium</v>
      </c>
    </row>
    <row r="3500" spans="1:15" x14ac:dyDescent="0.25">
      <c r="A3500" s="3">
        <v>13499</v>
      </c>
      <c r="B3500" s="5">
        <v>45886</v>
      </c>
      <c r="C3500" s="5" t="str">
        <f t="shared" si="162"/>
        <v>Aug</v>
      </c>
      <c r="D3500" s="5" t="str">
        <f t="shared" si="163"/>
        <v>2025</v>
      </c>
      <c r="E3500" s="3" t="s">
        <v>6426</v>
      </c>
      <c r="F3500" s="3" t="s">
        <v>17</v>
      </c>
      <c r="G3500" s="3" t="s">
        <v>51</v>
      </c>
      <c r="H3500" s="3" t="s">
        <v>13</v>
      </c>
      <c r="I3500" s="3" t="s">
        <v>91</v>
      </c>
      <c r="J3500" s="3" t="s">
        <v>6427</v>
      </c>
      <c r="K3500" s="3">
        <v>2</v>
      </c>
      <c r="L3500" s="3">
        <v>47043</v>
      </c>
      <c r="M3500" s="3">
        <f t="shared" si="164"/>
        <v>94086</v>
      </c>
      <c r="N3500" s="6">
        <f>Table2[[#This Row],[revenue]]/Table2[[#This Row],[Order ID]]</f>
        <v>6.969849618490259</v>
      </c>
      <c r="O3500" s="3" t="str" cm="1">
        <f t="array" ref="O3500">_xlfn.IFS(M3500&lt;=150000,"regular",M3500&lt;=300000,"premium",M3500&lt;=500000,"VIP")</f>
        <v>regular</v>
      </c>
    </row>
    <row r="3501" spans="1:15" x14ac:dyDescent="0.25">
      <c r="A3501" s="3">
        <v>13500</v>
      </c>
      <c r="B3501" s="5">
        <v>45232</v>
      </c>
      <c r="C3501" s="5" t="str">
        <f t="shared" si="162"/>
        <v>Nov</v>
      </c>
      <c r="D3501" s="5" t="str">
        <f t="shared" si="163"/>
        <v>2023</v>
      </c>
      <c r="E3501" s="3" t="s">
        <v>6428</v>
      </c>
      <c r="F3501" s="3" t="s">
        <v>17</v>
      </c>
      <c r="G3501" s="3" t="s">
        <v>158</v>
      </c>
      <c r="H3501" s="3" t="s">
        <v>67</v>
      </c>
      <c r="I3501" s="3" t="s">
        <v>68</v>
      </c>
      <c r="J3501" s="3" t="s">
        <v>6429</v>
      </c>
      <c r="K3501" s="3">
        <v>3</v>
      </c>
      <c r="L3501" s="3">
        <v>76580</v>
      </c>
      <c r="M3501" s="3">
        <f t="shared" si="164"/>
        <v>229740</v>
      </c>
      <c r="N3501" s="6">
        <f>Table2[[#This Row],[revenue]]/Table2[[#This Row],[Order ID]]</f>
        <v>17.017777777777777</v>
      </c>
      <c r="O3501" s="3" t="str" cm="1">
        <f t="array" ref="O3501">_xlfn.IFS(M3501&lt;=150000,"regular",M3501&lt;=300000,"premium",M3501&lt;=500000,"VIP")</f>
        <v>premium</v>
      </c>
    </row>
    <row r="3502" spans="1:15" x14ac:dyDescent="0.25">
      <c r="A3502" s="3">
        <v>13501</v>
      </c>
      <c r="B3502" s="5">
        <v>45782</v>
      </c>
      <c r="C3502" s="5" t="str">
        <f t="shared" si="162"/>
        <v>May</v>
      </c>
      <c r="D3502" s="5" t="str">
        <f t="shared" si="163"/>
        <v>2025</v>
      </c>
      <c r="E3502" s="3" t="s">
        <v>6430</v>
      </c>
      <c r="F3502" s="3" t="s">
        <v>23</v>
      </c>
      <c r="G3502" s="3" t="s">
        <v>105</v>
      </c>
      <c r="H3502" s="3" t="s">
        <v>77</v>
      </c>
      <c r="I3502" s="3" t="s">
        <v>287</v>
      </c>
      <c r="J3502" s="3" t="s">
        <v>6431</v>
      </c>
      <c r="K3502" s="3">
        <v>4</v>
      </c>
      <c r="L3502" s="3">
        <v>66728</v>
      </c>
      <c r="M3502" s="3">
        <f t="shared" si="164"/>
        <v>266912</v>
      </c>
      <c r="N3502" s="6">
        <f>Table2[[#This Row],[revenue]]/Table2[[#This Row],[Order ID]]</f>
        <v>19.769794830012593</v>
      </c>
      <c r="O3502" s="3" t="str" cm="1">
        <f t="array" ref="O3502">_xlfn.IFS(M3502&lt;=150000,"regular",M3502&lt;=300000,"premium",M3502&lt;=500000,"VIP")</f>
        <v>premium</v>
      </c>
    </row>
    <row r="3503" spans="1:15" x14ac:dyDescent="0.25">
      <c r="A3503" s="3">
        <v>13502</v>
      </c>
      <c r="B3503" s="5">
        <v>45897</v>
      </c>
      <c r="C3503" s="5" t="str">
        <f t="shared" si="162"/>
        <v>Aug</v>
      </c>
      <c r="D3503" s="5" t="str">
        <f t="shared" si="163"/>
        <v>2025</v>
      </c>
      <c r="E3503" s="3" t="s">
        <v>6432</v>
      </c>
      <c r="F3503" s="3" t="s">
        <v>17</v>
      </c>
      <c r="G3503" s="3" t="s">
        <v>66</v>
      </c>
      <c r="H3503" s="3" t="s">
        <v>67</v>
      </c>
      <c r="I3503" s="3" t="s">
        <v>195</v>
      </c>
      <c r="J3503" s="3" t="s">
        <v>3726</v>
      </c>
      <c r="K3503" s="3">
        <v>2</v>
      </c>
      <c r="L3503" s="3">
        <v>56163</v>
      </c>
      <c r="M3503" s="3">
        <f t="shared" si="164"/>
        <v>112326</v>
      </c>
      <c r="N3503" s="6">
        <f>Table2[[#This Row],[revenue]]/Table2[[#This Row],[Order ID]]</f>
        <v>8.3192119685972443</v>
      </c>
      <c r="O3503" s="3" t="str" cm="1">
        <f t="array" ref="O3503">_xlfn.IFS(M3503&lt;=150000,"regular",M3503&lt;=300000,"premium",M3503&lt;=500000,"VIP")</f>
        <v>regular</v>
      </c>
    </row>
    <row r="3504" spans="1:15" x14ac:dyDescent="0.25">
      <c r="A3504" s="3">
        <v>13503</v>
      </c>
      <c r="B3504" s="5">
        <v>45520</v>
      </c>
      <c r="C3504" s="5" t="str">
        <f t="shared" si="162"/>
        <v>Aug</v>
      </c>
      <c r="D3504" s="5" t="str">
        <f t="shared" si="163"/>
        <v>2024</v>
      </c>
      <c r="E3504" s="3" t="s">
        <v>6433</v>
      </c>
      <c r="F3504" s="3" t="s">
        <v>17</v>
      </c>
      <c r="G3504" s="3" t="s">
        <v>158</v>
      </c>
      <c r="H3504" s="3" t="s">
        <v>35</v>
      </c>
      <c r="I3504" s="3" t="s">
        <v>179</v>
      </c>
      <c r="J3504" s="3" t="s">
        <v>5236</v>
      </c>
      <c r="K3504" s="3">
        <v>1</v>
      </c>
      <c r="L3504" s="3">
        <v>35675</v>
      </c>
      <c r="M3504" s="3">
        <f t="shared" si="164"/>
        <v>35675</v>
      </c>
      <c r="N3504" s="6">
        <f>Table2[[#This Row],[revenue]]/Table2[[#This Row],[Order ID]]</f>
        <v>2.642005480263645</v>
      </c>
      <c r="O3504" s="3" t="str" cm="1">
        <f t="array" ref="O3504">_xlfn.IFS(M3504&lt;=150000,"regular",M3504&lt;=300000,"premium",M3504&lt;=500000,"VIP")</f>
        <v>regular</v>
      </c>
    </row>
    <row r="3505" spans="1:15" x14ac:dyDescent="0.25">
      <c r="A3505" s="3">
        <v>13504</v>
      </c>
      <c r="B3505" s="5">
        <v>45301</v>
      </c>
      <c r="C3505" s="5" t="str">
        <f t="shared" si="162"/>
        <v>Jan</v>
      </c>
      <c r="D3505" s="5" t="str">
        <f t="shared" si="163"/>
        <v>2024</v>
      </c>
      <c r="E3505" s="3" t="s">
        <v>6434</v>
      </c>
      <c r="F3505" s="3" t="s">
        <v>23</v>
      </c>
      <c r="G3505" s="3" t="s">
        <v>29</v>
      </c>
      <c r="H3505" s="3" t="s">
        <v>62</v>
      </c>
      <c r="I3505" s="3" t="s">
        <v>106</v>
      </c>
      <c r="J3505" s="3" t="s">
        <v>6435</v>
      </c>
      <c r="K3505" s="3">
        <v>1</v>
      </c>
      <c r="L3505" s="3">
        <v>65651</v>
      </c>
      <c r="M3505" s="3">
        <f t="shared" si="164"/>
        <v>65651</v>
      </c>
      <c r="N3505" s="6">
        <f>Table2[[#This Row],[revenue]]/Table2[[#This Row],[Order ID]]</f>
        <v>4.8615965639810428</v>
      </c>
      <c r="O3505" s="3" t="str" cm="1">
        <f t="array" ref="O3505">_xlfn.IFS(M3505&lt;=150000,"regular",M3505&lt;=300000,"premium",M3505&lt;=500000,"VIP")</f>
        <v>regular</v>
      </c>
    </row>
    <row r="3506" spans="1:15" x14ac:dyDescent="0.25">
      <c r="A3506" s="3">
        <v>13505</v>
      </c>
      <c r="B3506" s="5">
        <v>45682</v>
      </c>
      <c r="C3506" s="5" t="str">
        <f t="shared" si="162"/>
        <v>Jan</v>
      </c>
      <c r="D3506" s="5" t="str">
        <f t="shared" si="163"/>
        <v>2025</v>
      </c>
      <c r="E3506" s="3" t="s">
        <v>6436</v>
      </c>
      <c r="F3506" s="3" t="s">
        <v>11</v>
      </c>
      <c r="G3506" s="3" t="s">
        <v>138</v>
      </c>
      <c r="H3506" s="3" t="s">
        <v>35</v>
      </c>
      <c r="I3506" s="3" t="s">
        <v>44</v>
      </c>
      <c r="J3506" s="3" t="s">
        <v>6267</v>
      </c>
      <c r="K3506" s="3">
        <v>4</v>
      </c>
      <c r="L3506" s="3">
        <v>678</v>
      </c>
      <c r="M3506" s="3">
        <f t="shared" si="164"/>
        <v>2712</v>
      </c>
      <c r="N3506" s="6">
        <f>Table2[[#This Row],[revenue]]/Table2[[#This Row],[Order ID]]</f>
        <v>0.20081451314328028</v>
      </c>
      <c r="O3506" s="3" t="str" cm="1">
        <f t="array" ref="O3506">_xlfn.IFS(M3506&lt;=150000,"regular",M3506&lt;=300000,"premium",M3506&lt;=500000,"VIP")</f>
        <v>regular</v>
      </c>
    </row>
    <row r="3507" spans="1:15" x14ac:dyDescent="0.25">
      <c r="A3507" s="3">
        <v>13506</v>
      </c>
      <c r="B3507" s="5">
        <v>45436</v>
      </c>
      <c r="C3507" s="5" t="str">
        <f t="shared" si="162"/>
        <v>May</v>
      </c>
      <c r="D3507" s="5" t="str">
        <f t="shared" si="163"/>
        <v>2024</v>
      </c>
      <c r="E3507" s="3" t="s">
        <v>6437</v>
      </c>
      <c r="F3507" s="3" t="s">
        <v>23</v>
      </c>
      <c r="G3507" s="3" t="s">
        <v>76</v>
      </c>
      <c r="H3507" s="3" t="s">
        <v>120</v>
      </c>
      <c r="I3507" s="3" t="s">
        <v>121</v>
      </c>
      <c r="J3507" s="3" t="s">
        <v>4989</v>
      </c>
      <c r="K3507" s="3">
        <v>4</v>
      </c>
      <c r="L3507" s="3">
        <v>45619</v>
      </c>
      <c r="M3507" s="3">
        <f t="shared" si="164"/>
        <v>182476</v>
      </c>
      <c r="N3507" s="6">
        <f>Table2[[#This Row],[revenue]]/Table2[[#This Row],[Order ID]]</f>
        <v>13.510735969198874</v>
      </c>
      <c r="O3507" s="3" t="str" cm="1">
        <f t="array" ref="O3507">_xlfn.IFS(M3507&lt;=150000,"regular",M3507&lt;=300000,"premium",M3507&lt;=500000,"VIP")</f>
        <v>premium</v>
      </c>
    </row>
    <row r="3508" spans="1:15" x14ac:dyDescent="0.25">
      <c r="A3508" s="3">
        <v>13507</v>
      </c>
      <c r="B3508" s="5">
        <v>45273</v>
      </c>
      <c r="C3508" s="5" t="str">
        <f t="shared" si="162"/>
        <v>Dec</v>
      </c>
      <c r="D3508" s="5" t="str">
        <f t="shared" si="163"/>
        <v>2023</v>
      </c>
      <c r="E3508" s="3" t="s">
        <v>6438</v>
      </c>
      <c r="F3508" s="3" t="s">
        <v>23</v>
      </c>
      <c r="G3508" s="3" t="s">
        <v>76</v>
      </c>
      <c r="H3508" s="3" t="s">
        <v>13</v>
      </c>
      <c r="I3508" s="3" t="s">
        <v>102</v>
      </c>
      <c r="J3508" s="3" t="s">
        <v>6439</v>
      </c>
      <c r="K3508" s="3">
        <v>5</v>
      </c>
      <c r="L3508" s="3">
        <v>53735</v>
      </c>
      <c r="M3508" s="3">
        <f t="shared" si="164"/>
        <v>268675</v>
      </c>
      <c r="N3508" s="6">
        <f>Table2[[#This Row],[revenue]]/Table2[[#This Row],[Order ID]]</f>
        <v>19.89153772118161</v>
      </c>
      <c r="O3508" s="3" t="str" cm="1">
        <f t="array" ref="O3508">_xlfn.IFS(M3508&lt;=150000,"regular",M3508&lt;=300000,"premium",M3508&lt;=500000,"VIP")</f>
        <v>premium</v>
      </c>
    </row>
    <row r="3509" spans="1:15" x14ac:dyDescent="0.25">
      <c r="A3509" s="3">
        <v>13508</v>
      </c>
      <c r="B3509" s="5">
        <v>45584</v>
      </c>
      <c r="C3509" s="5" t="str">
        <f t="shared" si="162"/>
        <v>Oct</v>
      </c>
      <c r="D3509" s="5" t="str">
        <f t="shared" si="163"/>
        <v>2024</v>
      </c>
      <c r="E3509" s="3" t="s">
        <v>6440</v>
      </c>
      <c r="F3509" s="3" t="s">
        <v>23</v>
      </c>
      <c r="G3509" s="3" t="s">
        <v>76</v>
      </c>
      <c r="H3509" s="3" t="s">
        <v>13</v>
      </c>
      <c r="I3509" s="3" t="s">
        <v>282</v>
      </c>
      <c r="J3509" s="3" t="s">
        <v>6441</v>
      </c>
      <c r="K3509" s="3">
        <v>1</v>
      </c>
      <c r="L3509" s="3">
        <v>23199</v>
      </c>
      <c r="M3509" s="3">
        <f t="shared" si="164"/>
        <v>23199</v>
      </c>
      <c r="N3509" s="6">
        <f>Table2[[#This Row],[revenue]]/Table2[[#This Row],[Order ID]]</f>
        <v>1.7174267100977199</v>
      </c>
      <c r="O3509" s="3" t="str" cm="1">
        <f t="array" ref="O3509">_xlfn.IFS(M3509&lt;=150000,"regular",M3509&lt;=300000,"premium",M3509&lt;=500000,"VIP")</f>
        <v>regular</v>
      </c>
    </row>
    <row r="3510" spans="1:15" x14ac:dyDescent="0.25">
      <c r="A3510" s="3">
        <v>13509</v>
      </c>
      <c r="B3510" s="5">
        <v>45452</v>
      </c>
      <c r="C3510" s="5" t="str">
        <f t="shared" si="162"/>
        <v>Jun</v>
      </c>
      <c r="D3510" s="5" t="str">
        <f t="shared" si="163"/>
        <v>2024</v>
      </c>
      <c r="E3510" s="3" t="s">
        <v>6442</v>
      </c>
      <c r="F3510" s="3" t="s">
        <v>11</v>
      </c>
      <c r="G3510" s="3" t="s">
        <v>138</v>
      </c>
      <c r="H3510" s="3" t="s">
        <v>120</v>
      </c>
      <c r="I3510" s="3" t="s">
        <v>121</v>
      </c>
      <c r="J3510" s="3" t="s">
        <v>6443</v>
      </c>
      <c r="K3510" s="3">
        <v>3</v>
      </c>
      <c r="L3510" s="3">
        <v>79196</v>
      </c>
      <c r="M3510" s="3">
        <f t="shared" si="164"/>
        <v>237588</v>
      </c>
      <c r="N3510" s="6">
        <f>Table2[[#This Row],[revenue]]/Table2[[#This Row],[Order ID]]</f>
        <v>17.587386186986453</v>
      </c>
      <c r="O3510" s="3" t="str" cm="1">
        <f t="array" ref="O3510">_xlfn.IFS(M3510&lt;=150000,"regular",M3510&lt;=300000,"premium",M3510&lt;=500000,"VIP")</f>
        <v>premium</v>
      </c>
    </row>
    <row r="3511" spans="1:15" x14ac:dyDescent="0.25">
      <c r="A3511" s="3">
        <v>13510</v>
      </c>
      <c r="B3511" s="5">
        <v>45496</v>
      </c>
      <c r="C3511" s="5" t="str">
        <f t="shared" si="162"/>
        <v>Jul</v>
      </c>
      <c r="D3511" s="5" t="str">
        <f t="shared" si="163"/>
        <v>2024</v>
      </c>
      <c r="E3511" s="3" t="s">
        <v>6444</v>
      </c>
      <c r="F3511" s="3" t="s">
        <v>33</v>
      </c>
      <c r="G3511" s="3" t="s">
        <v>101</v>
      </c>
      <c r="H3511" s="3" t="s">
        <v>39</v>
      </c>
      <c r="I3511" s="3" t="s">
        <v>40</v>
      </c>
      <c r="J3511" s="3" t="s">
        <v>1434</v>
      </c>
      <c r="K3511" s="3">
        <v>2</v>
      </c>
      <c r="L3511" s="3">
        <v>64973</v>
      </c>
      <c r="M3511" s="3">
        <f t="shared" si="164"/>
        <v>129946</v>
      </c>
      <c r="N3511" s="6">
        <f>Table2[[#This Row],[revenue]]/Table2[[#This Row],[Order ID]]</f>
        <v>9.6185048112509257</v>
      </c>
      <c r="O3511" s="3" t="str" cm="1">
        <f t="array" ref="O3511">_xlfn.IFS(M3511&lt;=150000,"regular",M3511&lt;=300000,"premium",M3511&lt;=500000,"VIP")</f>
        <v>regular</v>
      </c>
    </row>
    <row r="3512" spans="1:15" x14ac:dyDescent="0.25">
      <c r="A3512" s="3">
        <v>13511</v>
      </c>
      <c r="B3512" s="5">
        <v>45396</v>
      </c>
      <c r="C3512" s="5" t="str">
        <f t="shared" si="162"/>
        <v>Apr</v>
      </c>
      <c r="D3512" s="5" t="str">
        <f t="shared" si="163"/>
        <v>2024</v>
      </c>
      <c r="E3512" s="3" t="s">
        <v>6445</v>
      </c>
      <c r="F3512" s="3" t="s">
        <v>23</v>
      </c>
      <c r="G3512" s="3" t="s">
        <v>135</v>
      </c>
      <c r="H3512" s="3" t="s">
        <v>19</v>
      </c>
      <c r="I3512" s="3" t="s">
        <v>52</v>
      </c>
      <c r="J3512" s="3" t="s">
        <v>2627</v>
      </c>
      <c r="K3512" s="3">
        <v>2</v>
      </c>
      <c r="L3512" s="3">
        <v>35562</v>
      </c>
      <c r="M3512" s="3">
        <f t="shared" si="164"/>
        <v>71124</v>
      </c>
      <c r="N3512" s="6">
        <f>Table2[[#This Row],[revenue]]/Table2[[#This Row],[Order ID]]</f>
        <v>5.2641551328547109</v>
      </c>
      <c r="O3512" s="3" t="str" cm="1">
        <f t="array" ref="O3512">_xlfn.IFS(M3512&lt;=150000,"regular",M3512&lt;=300000,"premium",M3512&lt;=500000,"VIP")</f>
        <v>regular</v>
      </c>
    </row>
    <row r="3513" spans="1:15" x14ac:dyDescent="0.25">
      <c r="A3513" s="3">
        <v>13512</v>
      </c>
      <c r="B3513" s="5">
        <v>45631</v>
      </c>
      <c r="C3513" s="5" t="str">
        <f t="shared" si="162"/>
        <v>Dec</v>
      </c>
      <c r="D3513" s="5" t="str">
        <f t="shared" si="163"/>
        <v>2024</v>
      </c>
      <c r="E3513" s="3" t="s">
        <v>6446</v>
      </c>
      <c r="F3513" s="3" t="s">
        <v>23</v>
      </c>
      <c r="G3513" s="3" t="s">
        <v>105</v>
      </c>
      <c r="H3513" s="3" t="s">
        <v>77</v>
      </c>
      <c r="I3513" s="3" t="s">
        <v>81</v>
      </c>
      <c r="J3513" s="3" t="s">
        <v>6447</v>
      </c>
      <c r="K3513" s="3">
        <v>4</v>
      </c>
      <c r="L3513" s="3">
        <v>71480</v>
      </c>
      <c r="M3513" s="3">
        <f t="shared" si="164"/>
        <v>285920</v>
      </c>
      <c r="N3513" s="6">
        <f>Table2[[#This Row],[revenue]]/Table2[[#This Row],[Order ID]]</f>
        <v>21.160449970396684</v>
      </c>
      <c r="O3513" s="3" t="str" cm="1">
        <f t="array" ref="O3513">_xlfn.IFS(M3513&lt;=150000,"regular",M3513&lt;=300000,"premium",M3513&lt;=500000,"VIP")</f>
        <v>premium</v>
      </c>
    </row>
    <row r="3514" spans="1:15" x14ac:dyDescent="0.25">
      <c r="A3514" s="3">
        <v>13513</v>
      </c>
      <c r="B3514" s="5">
        <v>45765</v>
      </c>
      <c r="C3514" s="5" t="str">
        <f t="shared" si="162"/>
        <v>Apr</v>
      </c>
      <c r="D3514" s="5" t="str">
        <f t="shared" si="163"/>
        <v>2025</v>
      </c>
      <c r="E3514" s="3" t="s">
        <v>6448</v>
      </c>
      <c r="F3514" s="3" t="s">
        <v>23</v>
      </c>
      <c r="G3514" s="3" t="s">
        <v>76</v>
      </c>
      <c r="H3514" s="3" t="s">
        <v>120</v>
      </c>
      <c r="I3514" s="3" t="s">
        <v>150</v>
      </c>
      <c r="J3514" s="3" t="s">
        <v>356</v>
      </c>
      <c r="K3514" s="3">
        <v>5</v>
      </c>
      <c r="L3514" s="3">
        <v>32476</v>
      </c>
      <c r="M3514" s="3">
        <f t="shared" si="164"/>
        <v>162380</v>
      </c>
      <c r="N3514" s="6">
        <f>Table2[[#This Row],[revenue]]/Table2[[#This Row],[Order ID]]</f>
        <v>12.016576629911937</v>
      </c>
      <c r="O3514" s="3" t="str" cm="1">
        <f t="array" ref="O3514">_xlfn.IFS(M3514&lt;=150000,"regular",M3514&lt;=300000,"premium",M3514&lt;=500000,"VIP")</f>
        <v>premium</v>
      </c>
    </row>
    <row r="3515" spans="1:15" x14ac:dyDescent="0.25">
      <c r="A3515" s="3">
        <v>13514</v>
      </c>
      <c r="B3515" s="5">
        <v>45886</v>
      </c>
      <c r="C3515" s="5" t="str">
        <f t="shared" si="162"/>
        <v>Aug</v>
      </c>
      <c r="D3515" s="5" t="str">
        <f t="shared" si="163"/>
        <v>2025</v>
      </c>
      <c r="E3515" s="3" t="s">
        <v>6449</v>
      </c>
      <c r="F3515" s="3" t="s">
        <v>11</v>
      </c>
      <c r="G3515" s="3" t="s">
        <v>138</v>
      </c>
      <c r="H3515" s="3" t="s">
        <v>67</v>
      </c>
      <c r="I3515" s="3" t="s">
        <v>68</v>
      </c>
      <c r="J3515" s="3" t="s">
        <v>6450</v>
      </c>
      <c r="K3515" s="3">
        <v>5</v>
      </c>
      <c r="L3515" s="3">
        <v>55702</v>
      </c>
      <c r="M3515" s="3">
        <f t="shared" si="164"/>
        <v>278510</v>
      </c>
      <c r="N3515" s="6">
        <f>Table2[[#This Row],[revenue]]/Table2[[#This Row],[Order ID]]</f>
        <v>20.608998076069263</v>
      </c>
      <c r="O3515" s="3" t="str" cm="1">
        <f t="array" ref="O3515">_xlfn.IFS(M3515&lt;=150000,"regular",M3515&lt;=300000,"premium",M3515&lt;=500000,"VIP")</f>
        <v>premium</v>
      </c>
    </row>
    <row r="3516" spans="1:15" x14ac:dyDescent="0.25">
      <c r="A3516" s="3">
        <v>13515</v>
      </c>
      <c r="B3516" s="5">
        <v>45388</v>
      </c>
      <c r="C3516" s="5" t="str">
        <f t="shared" si="162"/>
        <v>Apr</v>
      </c>
      <c r="D3516" s="5" t="str">
        <f t="shared" si="163"/>
        <v>2024</v>
      </c>
      <c r="E3516" s="3" t="s">
        <v>6451</v>
      </c>
      <c r="F3516" s="3" t="s">
        <v>33</v>
      </c>
      <c r="G3516" s="3" t="s">
        <v>34</v>
      </c>
      <c r="H3516" s="3" t="s">
        <v>62</v>
      </c>
      <c r="I3516" s="3" t="s">
        <v>142</v>
      </c>
      <c r="J3516" s="3" t="s">
        <v>6452</v>
      </c>
      <c r="K3516" s="3">
        <v>4</v>
      </c>
      <c r="L3516" s="3">
        <v>3573</v>
      </c>
      <c r="M3516" s="3">
        <f t="shared" si="164"/>
        <v>14292</v>
      </c>
      <c r="N3516" s="6">
        <f>Table2[[#This Row],[revenue]]/Table2[[#This Row],[Order ID]]</f>
        <v>1.0574916759156492</v>
      </c>
      <c r="O3516" s="3" t="str" cm="1">
        <f t="array" ref="O3516">_xlfn.IFS(M3516&lt;=150000,"regular",M3516&lt;=300000,"premium",M3516&lt;=500000,"VIP")</f>
        <v>regular</v>
      </c>
    </row>
    <row r="3517" spans="1:15" x14ac:dyDescent="0.25">
      <c r="A3517" s="3">
        <v>13516</v>
      </c>
      <c r="B3517" s="5">
        <v>45447</v>
      </c>
      <c r="C3517" s="5" t="str">
        <f t="shared" si="162"/>
        <v>Jun</v>
      </c>
      <c r="D3517" s="5" t="str">
        <f t="shared" si="163"/>
        <v>2024</v>
      </c>
      <c r="E3517" s="3" t="s">
        <v>6453</v>
      </c>
      <c r="F3517" s="3" t="s">
        <v>33</v>
      </c>
      <c r="G3517" s="3" t="s">
        <v>43</v>
      </c>
      <c r="H3517" s="3" t="s">
        <v>13</v>
      </c>
      <c r="I3517" s="3" t="s">
        <v>91</v>
      </c>
      <c r="J3517" s="3" t="s">
        <v>6454</v>
      </c>
      <c r="K3517" s="3">
        <v>5</v>
      </c>
      <c r="L3517" s="3">
        <v>30093</v>
      </c>
      <c r="M3517" s="3">
        <f t="shared" si="164"/>
        <v>150465</v>
      </c>
      <c r="N3517" s="6">
        <f>Table2[[#This Row],[revenue]]/Table2[[#This Row],[Order ID]]</f>
        <v>11.132361645457236</v>
      </c>
      <c r="O3517" s="3" t="str" cm="1">
        <f t="array" ref="O3517">_xlfn.IFS(M3517&lt;=150000,"regular",M3517&lt;=300000,"premium",M3517&lt;=500000,"VIP")</f>
        <v>premium</v>
      </c>
    </row>
    <row r="3518" spans="1:15" x14ac:dyDescent="0.25">
      <c r="A3518" s="3">
        <v>13517</v>
      </c>
      <c r="B3518" s="5">
        <v>45733</v>
      </c>
      <c r="C3518" s="5" t="str">
        <f t="shared" si="162"/>
        <v>Mar</v>
      </c>
      <c r="D3518" s="5" t="str">
        <f t="shared" si="163"/>
        <v>2025</v>
      </c>
      <c r="E3518" s="3" t="s">
        <v>6455</v>
      </c>
      <c r="F3518" s="3" t="s">
        <v>17</v>
      </c>
      <c r="G3518" s="3" t="s">
        <v>18</v>
      </c>
      <c r="H3518" s="3" t="s">
        <v>25</v>
      </c>
      <c r="I3518" s="3" t="s">
        <v>26</v>
      </c>
      <c r="J3518" s="3" t="s">
        <v>6456</v>
      </c>
      <c r="K3518" s="3">
        <v>2</v>
      </c>
      <c r="L3518" s="3">
        <v>43958</v>
      </c>
      <c r="M3518" s="3">
        <f t="shared" si="164"/>
        <v>87916</v>
      </c>
      <c r="N3518" s="6">
        <f>Table2[[#This Row],[revenue]]/Table2[[#This Row],[Order ID]]</f>
        <v>6.5041059406673076</v>
      </c>
      <c r="O3518" s="3" t="str" cm="1">
        <f t="array" ref="O3518">_xlfn.IFS(M3518&lt;=150000,"regular",M3518&lt;=300000,"premium",M3518&lt;=500000,"VIP")</f>
        <v>regular</v>
      </c>
    </row>
    <row r="3519" spans="1:15" x14ac:dyDescent="0.25">
      <c r="A3519" s="3">
        <v>13518</v>
      </c>
      <c r="B3519" s="5">
        <v>45316</v>
      </c>
      <c r="C3519" s="5" t="str">
        <f t="shared" si="162"/>
        <v>Jan</v>
      </c>
      <c r="D3519" s="5" t="str">
        <f t="shared" si="163"/>
        <v>2024</v>
      </c>
      <c r="E3519" s="3" t="s">
        <v>4127</v>
      </c>
      <c r="F3519" s="3" t="s">
        <v>23</v>
      </c>
      <c r="G3519" s="3" t="s">
        <v>135</v>
      </c>
      <c r="H3519" s="3" t="s">
        <v>67</v>
      </c>
      <c r="I3519" s="3" t="s">
        <v>298</v>
      </c>
      <c r="J3519" s="3" t="s">
        <v>4237</v>
      </c>
      <c r="K3519" s="3">
        <v>2</v>
      </c>
      <c r="L3519" s="3">
        <v>42995</v>
      </c>
      <c r="M3519" s="3">
        <f t="shared" si="164"/>
        <v>85990</v>
      </c>
      <c r="N3519" s="6">
        <f>Table2[[#This Row],[revenue]]/Table2[[#This Row],[Order ID]]</f>
        <v>6.3611480988311877</v>
      </c>
      <c r="O3519" s="3" t="str" cm="1">
        <f t="array" ref="O3519">_xlfn.IFS(M3519&lt;=150000,"regular",M3519&lt;=300000,"premium",M3519&lt;=500000,"VIP")</f>
        <v>regular</v>
      </c>
    </row>
    <row r="3520" spans="1:15" x14ac:dyDescent="0.25">
      <c r="A3520" s="3">
        <v>13519</v>
      </c>
      <c r="B3520" s="5">
        <v>45810</v>
      </c>
      <c r="C3520" s="5" t="str">
        <f t="shared" si="162"/>
        <v>Jun</v>
      </c>
      <c r="D3520" s="5" t="str">
        <f t="shared" si="163"/>
        <v>2025</v>
      </c>
      <c r="E3520" s="3" t="s">
        <v>6457</v>
      </c>
      <c r="F3520" s="3" t="s">
        <v>33</v>
      </c>
      <c r="G3520" s="3" t="s">
        <v>101</v>
      </c>
      <c r="H3520" s="3" t="s">
        <v>25</v>
      </c>
      <c r="I3520" s="3" t="s">
        <v>218</v>
      </c>
      <c r="J3520" s="3" t="s">
        <v>6458</v>
      </c>
      <c r="K3520" s="3">
        <v>3</v>
      </c>
      <c r="L3520" s="3">
        <v>32993</v>
      </c>
      <c r="M3520" s="3">
        <f t="shared" si="164"/>
        <v>98979</v>
      </c>
      <c r="N3520" s="6">
        <f>Table2[[#This Row],[revenue]]/Table2[[#This Row],[Order ID]]</f>
        <v>7.3214734817664029</v>
      </c>
      <c r="O3520" s="3" t="str" cm="1">
        <f t="array" ref="O3520">_xlfn.IFS(M3520&lt;=150000,"regular",M3520&lt;=300000,"premium",M3520&lt;=500000,"VIP")</f>
        <v>regular</v>
      </c>
    </row>
    <row r="3521" spans="1:15" x14ac:dyDescent="0.25">
      <c r="A3521" s="3">
        <v>13520</v>
      </c>
      <c r="B3521" s="5">
        <v>45306</v>
      </c>
      <c r="C3521" s="5" t="str">
        <f t="shared" si="162"/>
        <v>Jan</v>
      </c>
      <c r="D3521" s="5" t="str">
        <f t="shared" si="163"/>
        <v>2024</v>
      </c>
      <c r="E3521" s="3" t="s">
        <v>6459</v>
      </c>
      <c r="F3521" s="3" t="s">
        <v>11</v>
      </c>
      <c r="G3521" s="3" t="s">
        <v>165</v>
      </c>
      <c r="H3521" s="3" t="s">
        <v>25</v>
      </c>
      <c r="I3521" s="3" t="s">
        <v>218</v>
      </c>
      <c r="J3521" s="3" t="s">
        <v>6460</v>
      </c>
      <c r="K3521" s="3">
        <v>1</v>
      </c>
      <c r="L3521" s="3">
        <v>468</v>
      </c>
      <c r="M3521" s="3">
        <f t="shared" si="164"/>
        <v>468</v>
      </c>
      <c r="N3521" s="6">
        <f>Table2[[#This Row],[revenue]]/Table2[[#This Row],[Order ID]]</f>
        <v>3.4615384615384617E-2</v>
      </c>
      <c r="O3521" s="3" t="str" cm="1">
        <f t="array" ref="O3521">_xlfn.IFS(M3521&lt;=150000,"regular",M3521&lt;=300000,"premium",M3521&lt;=500000,"VIP")</f>
        <v>regular</v>
      </c>
    </row>
    <row r="3522" spans="1:15" x14ac:dyDescent="0.25">
      <c r="A3522" s="3">
        <v>13521</v>
      </c>
      <c r="B3522" s="5">
        <v>45248</v>
      </c>
      <c r="C3522" s="5" t="str">
        <f t="shared" si="162"/>
        <v>Nov</v>
      </c>
      <c r="D3522" s="5" t="str">
        <f t="shared" si="163"/>
        <v>2023</v>
      </c>
      <c r="E3522" s="3" t="s">
        <v>1328</v>
      </c>
      <c r="F3522" s="3" t="s">
        <v>17</v>
      </c>
      <c r="G3522" s="3" t="s">
        <v>18</v>
      </c>
      <c r="H3522" s="3" t="s">
        <v>39</v>
      </c>
      <c r="I3522" s="3" t="s">
        <v>132</v>
      </c>
      <c r="J3522" s="3" t="s">
        <v>6461</v>
      </c>
      <c r="K3522" s="3">
        <v>4</v>
      </c>
      <c r="L3522" s="3">
        <v>65047</v>
      </c>
      <c r="M3522" s="3">
        <f t="shared" si="164"/>
        <v>260188</v>
      </c>
      <c r="N3522" s="6">
        <f>Table2[[#This Row],[revenue]]/Table2[[#This Row],[Order ID]]</f>
        <v>19.243251238813698</v>
      </c>
      <c r="O3522" s="3" t="str" cm="1">
        <f t="array" ref="O3522">_xlfn.IFS(M3522&lt;=150000,"regular",M3522&lt;=300000,"premium",M3522&lt;=500000,"VIP")</f>
        <v>premium</v>
      </c>
    </row>
    <row r="3523" spans="1:15" x14ac:dyDescent="0.25">
      <c r="A3523" s="3">
        <v>13522</v>
      </c>
      <c r="B3523" s="5">
        <v>45899</v>
      </c>
      <c r="C3523" s="5" t="str">
        <f t="shared" ref="C3523:C3586" si="165">TEXT(B3523,"mmm")</f>
        <v>Aug</v>
      </c>
      <c r="D3523" s="5" t="str">
        <f t="shared" ref="D3523:D3586" si="166">TEXT(B3523,"yyyy")</f>
        <v>2025</v>
      </c>
      <c r="E3523" s="3" t="s">
        <v>6462</v>
      </c>
      <c r="F3523" s="3" t="s">
        <v>33</v>
      </c>
      <c r="G3523" s="3" t="s">
        <v>55</v>
      </c>
      <c r="H3523" s="3" t="s">
        <v>67</v>
      </c>
      <c r="I3523" s="3" t="s">
        <v>68</v>
      </c>
      <c r="J3523" s="3" t="s">
        <v>6463</v>
      </c>
      <c r="K3523" s="3">
        <v>1</v>
      </c>
      <c r="L3523" s="3">
        <v>19302</v>
      </c>
      <c r="M3523" s="3">
        <f t="shared" ref="M3523:M3586" si="167">K3523*L3523</f>
        <v>19302</v>
      </c>
      <c r="N3523" s="6">
        <f>Table2[[#This Row],[revenue]]/Table2[[#This Row],[Order ID]]</f>
        <v>1.4274515604200562</v>
      </c>
      <c r="O3523" s="3" t="str" cm="1">
        <f t="array" ref="O3523">_xlfn.IFS(M3523&lt;=150000,"regular",M3523&lt;=300000,"premium",M3523&lt;=500000,"VIP")</f>
        <v>regular</v>
      </c>
    </row>
    <row r="3524" spans="1:15" x14ac:dyDescent="0.25">
      <c r="A3524" s="3">
        <v>13523</v>
      </c>
      <c r="B3524" s="5">
        <v>45711</v>
      </c>
      <c r="C3524" s="5" t="str">
        <f t="shared" si="165"/>
        <v>Feb</v>
      </c>
      <c r="D3524" s="5" t="str">
        <f t="shared" si="166"/>
        <v>2025</v>
      </c>
      <c r="E3524" s="3" t="s">
        <v>6464</v>
      </c>
      <c r="F3524" s="3" t="s">
        <v>11</v>
      </c>
      <c r="G3524" s="3" t="s">
        <v>138</v>
      </c>
      <c r="H3524" s="3" t="s">
        <v>19</v>
      </c>
      <c r="I3524" s="3" t="s">
        <v>20</v>
      </c>
      <c r="J3524" s="3" t="s">
        <v>6465</v>
      </c>
      <c r="K3524" s="3">
        <v>1</v>
      </c>
      <c r="L3524" s="3">
        <v>7433</v>
      </c>
      <c r="M3524" s="3">
        <f t="shared" si="167"/>
        <v>7433</v>
      </c>
      <c r="N3524" s="6">
        <f>Table2[[#This Row],[revenue]]/Table2[[#This Row],[Order ID]]</f>
        <v>0.54965614138874508</v>
      </c>
      <c r="O3524" s="3" t="str" cm="1">
        <f t="array" ref="O3524">_xlfn.IFS(M3524&lt;=150000,"regular",M3524&lt;=300000,"premium",M3524&lt;=500000,"VIP")</f>
        <v>regular</v>
      </c>
    </row>
    <row r="3525" spans="1:15" x14ac:dyDescent="0.25">
      <c r="A3525" s="3">
        <v>13524</v>
      </c>
      <c r="B3525" s="5">
        <v>45682</v>
      </c>
      <c r="C3525" s="5" t="str">
        <f t="shared" si="165"/>
        <v>Jan</v>
      </c>
      <c r="D3525" s="5" t="str">
        <f t="shared" si="166"/>
        <v>2025</v>
      </c>
      <c r="E3525" s="3" t="s">
        <v>6466</v>
      </c>
      <c r="F3525" s="3" t="s">
        <v>11</v>
      </c>
      <c r="G3525" s="3" t="s">
        <v>84</v>
      </c>
      <c r="H3525" s="3" t="s">
        <v>67</v>
      </c>
      <c r="I3525" s="3" t="s">
        <v>68</v>
      </c>
      <c r="J3525" s="3" t="s">
        <v>6467</v>
      </c>
      <c r="K3525" s="3">
        <v>4</v>
      </c>
      <c r="L3525" s="3">
        <v>19891</v>
      </c>
      <c r="M3525" s="3">
        <f t="shared" si="167"/>
        <v>79564</v>
      </c>
      <c r="N3525" s="6">
        <f>Table2[[#This Row],[revenue]]/Table2[[#This Row],[Order ID]]</f>
        <v>5.883170659568175</v>
      </c>
      <c r="O3525" s="3" t="str" cm="1">
        <f t="array" ref="O3525">_xlfn.IFS(M3525&lt;=150000,"regular",M3525&lt;=300000,"premium",M3525&lt;=500000,"VIP")</f>
        <v>regular</v>
      </c>
    </row>
    <row r="3526" spans="1:15" x14ac:dyDescent="0.25">
      <c r="A3526" s="3">
        <v>13525</v>
      </c>
      <c r="B3526" s="5">
        <v>45208</v>
      </c>
      <c r="C3526" s="5" t="str">
        <f t="shared" si="165"/>
        <v>Oct</v>
      </c>
      <c r="D3526" s="5" t="str">
        <f t="shared" si="166"/>
        <v>2023</v>
      </c>
      <c r="E3526" s="3" t="s">
        <v>6468</v>
      </c>
      <c r="F3526" s="3" t="s">
        <v>17</v>
      </c>
      <c r="G3526" s="3" t="s">
        <v>66</v>
      </c>
      <c r="H3526" s="3" t="s">
        <v>77</v>
      </c>
      <c r="I3526" s="3" t="s">
        <v>81</v>
      </c>
      <c r="J3526" s="3" t="s">
        <v>6469</v>
      </c>
      <c r="K3526" s="3">
        <v>1</v>
      </c>
      <c r="L3526" s="3">
        <v>16448</v>
      </c>
      <c r="M3526" s="3">
        <f t="shared" si="167"/>
        <v>16448</v>
      </c>
      <c r="N3526" s="6">
        <f>Table2[[#This Row],[revenue]]/Table2[[#This Row],[Order ID]]</f>
        <v>1.2161182994454713</v>
      </c>
      <c r="O3526" s="3" t="str" cm="1">
        <f t="array" ref="O3526">_xlfn.IFS(M3526&lt;=150000,"regular",M3526&lt;=300000,"premium",M3526&lt;=500000,"VIP")</f>
        <v>regular</v>
      </c>
    </row>
    <row r="3527" spans="1:15" x14ac:dyDescent="0.25">
      <c r="A3527" s="3">
        <v>13526</v>
      </c>
      <c r="B3527" s="5">
        <v>45868</v>
      </c>
      <c r="C3527" s="5" t="str">
        <f t="shared" si="165"/>
        <v>Jul</v>
      </c>
      <c r="D3527" s="5" t="str">
        <f t="shared" si="166"/>
        <v>2025</v>
      </c>
      <c r="E3527" s="3" t="s">
        <v>6470</v>
      </c>
      <c r="F3527" s="3" t="s">
        <v>17</v>
      </c>
      <c r="G3527" s="3" t="s">
        <v>158</v>
      </c>
      <c r="H3527" s="3" t="s">
        <v>35</v>
      </c>
      <c r="I3527" s="3" t="s">
        <v>44</v>
      </c>
      <c r="J3527" s="3" t="s">
        <v>6471</v>
      </c>
      <c r="K3527" s="3">
        <v>3</v>
      </c>
      <c r="L3527" s="3">
        <v>61597</v>
      </c>
      <c r="M3527" s="3">
        <f t="shared" si="167"/>
        <v>184791</v>
      </c>
      <c r="N3527" s="6">
        <f>Table2[[#This Row],[revenue]]/Table2[[#This Row],[Order ID]]</f>
        <v>13.661910394795209</v>
      </c>
      <c r="O3527" s="3" t="str" cm="1">
        <f t="array" ref="O3527">_xlfn.IFS(M3527&lt;=150000,"regular",M3527&lt;=300000,"premium",M3527&lt;=500000,"VIP")</f>
        <v>premium</v>
      </c>
    </row>
    <row r="3528" spans="1:15" x14ac:dyDescent="0.25">
      <c r="A3528" s="3">
        <v>13527</v>
      </c>
      <c r="B3528" s="5">
        <v>45737</v>
      </c>
      <c r="C3528" s="5" t="str">
        <f t="shared" si="165"/>
        <v>Mar</v>
      </c>
      <c r="D3528" s="5" t="str">
        <f t="shared" si="166"/>
        <v>2025</v>
      </c>
      <c r="E3528" s="3" t="s">
        <v>6472</v>
      </c>
      <c r="F3528" s="3" t="s">
        <v>11</v>
      </c>
      <c r="G3528" s="3" t="s">
        <v>165</v>
      </c>
      <c r="H3528" s="3" t="s">
        <v>35</v>
      </c>
      <c r="I3528" s="3" t="s">
        <v>179</v>
      </c>
      <c r="J3528" s="3" t="s">
        <v>6473</v>
      </c>
      <c r="K3528" s="3">
        <v>1</v>
      </c>
      <c r="L3528" s="3">
        <v>73596</v>
      </c>
      <c r="M3528" s="3">
        <f t="shared" si="167"/>
        <v>73596</v>
      </c>
      <c r="N3528" s="6">
        <f>Table2[[#This Row],[revenue]]/Table2[[#This Row],[Order ID]]</f>
        <v>5.4406742071412726</v>
      </c>
      <c r="O3528" s="3" t="str" cm="1">
        <f t="array" ref="O3528">_xlfn.IFS(M3528&lt;=150000,"regular",M3528&lt;=300000,"premium",M3528&lt;=500000,"VIP")</f>
        <v>regular</v>
      </c>
    </row>
    <row r="3529" spans="1:15" x14ac:dyDescent="0.25">
      <c r="A3529" s="3">
        <v>13528</v>
      </c>
      <c r="B3529" s="5">
        <v>45419</v>
      </c>
      <c r="C3529" s="5" t="str">
        <f t="shared" si="165"/>
        <v>May</v>
      </c>
      <c r="D3529" s="5" t="str">
        <f t="shared" si="166"/>
        <v>2024</v>
      </c>
      <c r="E3529" s="3" t="s">
        <v>6474</v>
      </c>
      <c r="F3529" s="3" t="s">
        <v>33</v>
      </c>
      <c r="G3529" s="3" t="s">
        <v>101</v>
      </c>
      <c r="H3529" s="3" t="s">
        <v>120</v>
      </c>
      <c r="I3529" s="3" t="s">
        <v>150</v>
      </c>
      <c r="J3529" s="3" t="s">
        <v>6475</v>
      </c>
      <c r="K3529" s="3">
        <v>1</v>
      </c>
      <c r="L3529" s="3">
        <v>68458</v>
      </c>
      <c r="M3529" s="3">
        <f t="shared" si="167"/>
        <v>68458</v>
      </c>
      <c r="N3529" s="6">
        <f>Table2[[#This Row],[revenue]]/Table2[[#This Row],[Order ID]]</f>
        <v>5.0604671791839149</v>
      </c>
      <c r="O3529" s="3" t="str" cm="1">
        <f t="array" ref="O3529">_xlfn.IFS(M3529&lt;=150000,"regular",M3529&lt;=300000,"premium",M3529&lt;=500000,"VIP")</f>
        <v>regular</v>
      </c>
    </row>
    <row r="3530" spans="1:15" x14ac:dyDescent="0.25">
      <c r="A3530" s="3">
        <v>13529</v>
      </c>
      <c r="B3530" s="5">
        <v>45687</v>
      </c>
      <c r="C3530" s="5" t="str">
        <f t="shared" si="165"/>
        <v>Jan</v>
      </c>
      <c r="D3530" s="5" t="str">
        <f t="shared" si="166"/>
        <v>2025</v>
      </c>
      <c r="E3530" s="3" t="s">
        <v>6476</v>
      </c>
      <c r="F3530" s="3" t="s">
        <v>23</v>
      </c>
      <c r="G3530" s="3" t="s">
        <v>76</v>
      </c>
      <c r="H3530" s="3" t="s">
        <v>25</v>
      </c>
      <c r="I3530" s="3" t="s">
        <v>26</v>
      </c>
      <c r="J3530" s="3" t="s">
        <v>6477</v>
      </c>
      <c r="K3530" s="3">
        <v>3</v>
      </c>
      <c r="L3530" s="3">
        <v>74544</v>
      </c>
      <c r="M3530" s="3">
        <f t="shared" si="167"/>
        <v>223632</v>
      </c>
      <c r="N3530" s="6">
        <f>Table2[[#This Row],[revenue]]/Table2[[#This Row],[Order ID]]</f>
        <v>16.529824820755415</v>
      </c>
      <c r="O3530" s="3" t="str" cm="1">
        <f t="array" ref="O3530">_xlfn.IFS(M3530&lt;=150000,"regular",M3530&lt;=300000,"premium",M3530&lt;=500000,"VIP")</f>
        <v>premium</v>
      </c>
    </row>
    <row r="3531" spans="1:15" x14ac:dyDescent="0.25">
      <c r="A3531" s="3">
        <v>13530</v>
      </c>
      <c r="B3531" s="5">
        <v>45326</v>
      </c>
      <c r="C3531" s="5" t="str">
        <f t="shared" si="165"/>
        <v>Feb</v>
      </c>
      <c r="D3531" s="5" t="str">
        <f t="shared" si="166"/>
        <v>2024</v>
      </c>
      <c r="E3531" s="3" t="s">
        <v>6478</v>
      </c>
      <c r="F3531" s="3" t="s">
        <v>33</v>
      </c>
      <c r="G3531" s="3" t="s">
        <v>55</v>
      </c>
      <c r="H3531" s="3" t="s">
        <v>120</v>
      </c>
      <c r="I3531" s="3" t="s">
        <v>121</v>
      </c>
      <c r="J3531" s="3" t="s">
        <v>6479</v>
      </c>
      <c r="K3531" s="3">
        <v>4</v>
      </c>
      <c r="L3531" s="3">
        <v>15853</v>
      </c>
      <c r="M3531" s="3">
        <f t="shared" si="167"/>
        <v>63412</v>
      </c>
      <c r="N3531" s="6">
        <f>Table2[[#This Row],[revenue]]/Table2[[#This Row],[Order ID]]</f>
        <v>4.6867701404286768</v>
      </c>
      <c r="O3531" s="3" t="str" cm="1">
        <f t="array" ref="O3531">_xlfn.IFS(M3531&lt;=150000,"regular",M3531&lt;=300000,"premium",M3531&lt;=500000,"VIP")</f>
        <v>regular</v>
      </c>
    </row>
    <row r="3532" spans="1:15" x14ac:dyDescent="0.25">
      <c r="A3532" s="3">
        <v>13531</v>
      </c>
      <c r="B3532" s="5">
        <v>45671</v>
      </c>
      <c r="C3532" s="5" t="str">
        <f t="shared" si="165"/>
        <v>Jan</v>
      </c>
      <c r="D3532" s="5" t="str">
        <f t="shared" si="166"/>
        <v>2025</v>
      </c>
      <c r="E3532" s="3" t="s">
        <v>6480</v>
      </c>
      <c r="F3532" s="3" t="s">
        <v>23</v>
      </c>
      <c r="G3532" s="3" t="s">
        <v>76</v>
      </c>
      <c r="H3532" s="3" t="s">
        <v>77</v>
      </c>
      <c r="I3532" s="3" t="s">
        <v>78</v>
      </c>
      <c r="J3532" s="3" t="s">
        <v>6481</v>
      </c>
      <c r="K3532" s="3">
        <v>1</v>
      </c>
      <c r="L3532" s="3">
        <v>69319</v>
      </c>
      <c r="M3532" s="3">
        <f t="shared" si="167"/>
        <v>69319</v>
      </c>
      <c r="N3532" s="6">
        <f>Table2[[#This Row],[revenue]]/Table2[[#This Row],[Order ID]]</f>
        <v>5.1229768679328949</v>
      </c>
      <c r="O3532" s="3" t="str" cm="1">
        <f t="array" ref="O3532">_xlfn.IFS(M3532&lt;=150000,"regular",M3532&lt;=300000,"premium",M3532&lt;=500000,"VIP")</f>
        <v>regular</v>
      </c>
    </row>
    <row r="3533" spans="1:15" x14ac:dyDescent="0.25">
      <c r="A3533" s="3">
        <v>13532</v>
      </c>
      <c r="B3533" s="5">
        <v>45416</v>
      </c>
      <c r="C3533" s="5" t="str">
        <f t="shared" si="165"/>
        <v>May</v>
      </c>
      <c r="D3533" s="5" t="str">
        <f t="shared" si="166"/>
        <v>2024</v>
      </c>
      <c r="E3533" s="3" t="s">
        <v>6482</v>
      </c>
      <c r="F3533" s="3" t="s">
        <v>23</v>
      </c>
      <c r="G3533" s="3" t="s">
        <v>29</v>
      </c>
      <c r="H3533" s="3" t="s">
        <v>35</v>
      </c>
      <c r="I3533" s="3" t="s">
        <v>71</v>
      </c>
      <c r="J3533" s="3" t="s">
        <v>6483</v>
      </c>
      <c r="K3533" s="3">
        <v>5</v>
      </c>
      <c r="L3533" s="3">
        <v>14233</v>
      </c>
      <c r="M3533" s="3">
        <f t="shared" si="167"/>
        <v>71165</v>
      </c>
      <c r="N3533" s="6">
        <f>Table2[[#This Row],[revenue]]/Table2[[#This Row],[Order ID]]</f>
        <v>5.2590156665681347</v>
      </c>
      <c r="O3533" s="3" t="str" cm="1">
        <f t="array" ref="O3533">_xlfn.IFS(M3533&lt;=150000,"regular",M3533&lt;=300000,"premium",M3533&lt;=500000,"VIP")</f>
        <v>regular</v>
      </c>
    </row>
    <row r="3534" spans="1:15" x14ac:dyDescent="0.25">
      <c r="A3534" s="3">
        <v>13533</v>
      </c>
      <c r="B3534" s="5">
        <v>45309</v>
      </c>
      <c r="C3534" s="5" t="str">
        <f t="shared" si="165"/>
        <v>Jan</v>
      </c>
      <c r="D3534" s="5" t="str">
        <f t="shared" si="166"/>
        <v>2024</v>
      </c>
      <c r="E3534" s="3" t="s">
        <v>6484</v>
      </c>
      <c r="F3534" s="3" t="s">
        <v>11</v>
      </c>
      <c r="G3534" s="3" t="s">
        <v>12</v>
      </c>
      <c r="H3534" s="3" t="s">
        <v>67</v>
      </c>
      <c r="I3534" s="3" t="s">
        <v>195</v>
      </c>
      <c r="J3534" s="3" t="s">
        <v>6485</v>
      </c>
      <c r="K3534" s="3">
        <v>4</v>
      </c>
      <c r="L3534" s="3">
        <v>39148</v>
      </c>
      <c r="M3534" s="3">
        <f t="shared" si="167"/>
        <v>156592</v>
      </c>
      <c r="N3534" s="6">
        <f>Table2[[#This Row],[revenue]]/Table2[[#This Row],[Order ID]]</f>
        <v>11.571122441439444</v>
      </c>
      <c r="O3534" s="3" t="str" cm="1">
        <f t="array" ref="O3534">_xlfn.IFS(M3534&lt;=150000,"regular",M3534&lt;=300000,"premium",M3534&lt;=500000,"VIP")</f>
        <v>premium</v>
      </c>
    </row>
    <row r="3535" spans="1:15" x14ac:dyDescent="0.25">
      <c r="A3535" s="3">
        <v>13534</v>
      </c>
      <c r="B3535" s="5">
        <v>45251</v>
      </c>
      <c r="C3535" s="5" t="str">
        <f t="shared" si="165"/>
        <v>Nov</v>
      </c>
      <c r="D3535" s="5" t="str">
        <f t="shared" si="166"/>
        <v>2023</v>
      </c>
      <c r="E3535" s="3" t="s">
        <v>6486</v>
      </c>
      <c r="F3535" s="3" t="s">
        <v>17</v>
      </c>
      <c r="G3535" s="3" t="s">
        <v>51</v>
      </c>
      <c r="H3535" s="3" t="s">
        <v>62</v>
      </c>
      <c r="I3535" s="3" t="s">
        <v>142</v>
      </c>
      <c r="J3535" s="3" t="s">
        <v>1311</v>
      </c>
      <c r="K3535" s="3">
        <v>4</v>
      </c>
      <c r="L3535" s="3">
        <v>27867</v>
      </c>
      <c r="M3535" s="3">
        <f t="shared" si="167"/>
        <v>111468</v>
      </c>
      <c r="N3535" s="6">
        <f>Table2[[#This Row],[revenue]]/Table2[[#This Row],[Order ID]]</f>
        <v>8.236146002659968</v>
      </c>
      <c r="O3535" s="3" t="str" cm="1">
        <f t="array" ref="O3535">_xlfn.IFS(M3535&lt;=150000,"regular",M3535&lt;=300000,"premium",M3535&lt;=500000,"VIP")</f>
        <v>regular</v>
      </c>
    </row>
    <row r="3536" spans="1:15" x14ac:dyDescent="0.25">
      <c r="A3536" s="3">
        <v>13535</v>
      </c>
      <c r="B3536" s="5">
        <v>45913</v>
      </c>
      <c r="C3536" s="5" t="str">
        <f t="shared" si="165"/>
        <v>Sep</v>
      </c>
      <c r="D3536" s="5" t="str">
        <f t="shared" si="166"/>
        <v>2025</v>
      </c>
      <c r="E3536" s="3" t="s">
        <v>6487</v>
      </c>
      <c r="F3536" s="3" t="s">
        <v>23</v>
      </c>
      <c r="G3536" s="3" t="s">
        <v>135</v>
      </c>
      <c r="H3536" s="3" t="s">
        <v>39</v>
      </c>
      <c r="I3536" s="3" t="s">
        <v>132</v>
      </c>
      <c r="J3536" s="3" t="s">
        <v>2767</v>
      </c>
      <c r="K3536" s="3">
        <v>1</v>
      </c>
      <c r="L3536" s="3">
        <v>66727</v>
      </c>
      <c r="M3536" s="3">
        <f t="shared" si="167"/>
        <v>66727</v>
      </c>
      <c r="N3536" s="6">
        <f>Table2[[#This Row],[revenue]]/Table2[[#This Row],[Order ID]]</f>
        <v>4.9299593646102693</v>
      </c>
      <c r="O3536" s="3" t="str" cm="1">
        <f t="array" ref="O3536">_xlfn.IFS(M3536&lt;=150000,"regular",M3536&lt;=300000,"premium",M3536&lt;=500000,"VIP")</f>
        <v>regular</v>
      </c>
    </row>
    <row r="3537" spans="1:15" x14ac:dyDescent="0.25">
      <c r="A3537" s="3">
        <v>13536</v>
      </c>
      <c r="B3537" s="5">
        <v>45325</v>
      </c>
      <c r="C3537" s="5" t="str">
        <f t="shared" si="165"/>
        <v>Feb</v>
      </c>
      <c r="D3537" s="5" t="str">
        <f t="shared" si="166"/>
        <v>2024</v>
      </c>
      <c r="E3537" s="3" t="s">
        <v>6488</v>
      </c>
      <c r="F3537" s="3" t="s">
        <v>17</v>
      </c>
      <c r="G3537" s="3" t="s">
        <v>47</v>
      </c>
      <c r="H3537" s="3" t="s">
        <v>67</v>
      </c>
      <c r="I3537" s="3" t="s">
        <v>68</v>
      </c>
      <c r="J3537" s="3" t="s">
        <v>6489</v>
      </c>
      <c r="K3537" s="3">
        <v>1</v>
      </c>
      <c r="L3537" s="3">
        <v>62817</v>
      </c>
      <c r="M3537" s="3">
        <f t="shared" si="167"/>
        <v>62817</v>
      </c>
      <c r="N3537" s="6">
        <f>Table2[[#This Row],[revenue]]/Table2[[#This Row],[Order ID]]</f>
        <v>4.6407358156028371</v>
      </c>
      <c r="O3537" s="3" t="str" cm="1">
        <f t="array" ref="O3537">_xlfn.IFS(M3537&lt;=150000,"regular",M3537&lt;=300000,"premium",M3537&lt;=500000,"VIP")</f>
        <v>regular</v>
      </c>
    </row>
    <row r="3538" spans="1:15" x14ac:dyDescent="0.25">
      <c r="A3538" s="3">
        <v>13537</v>
      </c>
      <c r="B3538" s="5">
        <v>45791</v>
      </c>
      <c r="C3538" s="5" t="str">
        <f t="shared" si="165"/>
        <v>May</v>
      </c>
      <c r="D3538" s="5" t="str">
        <f t="shared" si="166"/>
        <v>2025</v>
      </c>
      <c r="E3538" s="3" t="s">
        <v>6490</v>
      </c>
      <c r="F3538" s="3" t="s">
        <v>33</v>
      </c>
      <c r="G3538" s="3" t="s">
        <v>94</v>
      </c>
      <c r="H3538" s="3" t="s">
        <v>77</v>
      </c>
      <c r="I3538" s="3" t="s">
        <v>287</v>
      </c>
      <c r="J3538" s="3" t="s">
        <v>2272</v>
      </c>
      <c r="K3538" s="3">
        <v>2</v>
      </c>
      <c r="L3538" s="3">
        <v>1655</v>
      </c>
      <c r="M3538" s="3">
        <f t="shared" si="167"/>
        <v>3310</v>
      </c>
      <c r="N3538" s="6">
        <f>Table2[[#This Row],[revenue]]/Table2[[#This Row],[Order ID]]</f>
        <v>0.24451503287286697</v>
      </c>
      <c r="O3538" s="3" t="str" cm="1">
        <f t="array" ref="O3538">_xlfn.IFS(M3538&lt;=150000,"regular",M3538&lt;=300000,"premium",M3538&lt;=500000,"VIP")</f>
        <v>regular</v>
      </c>
    </row>
    <row r="3539" spans="1:15" x14ac:dyDescent="0.25">
      <c r="A3539" s="3">
        <v>13538</v>
      </c>
      <c r="B3539" s="5">
        <v>45461</v>
      </c>
      <c r="C3539" s="5" t="str">
        <f t="shared" si="165"/>
        <v>Jun</v>
      </c>
      <c r="D3539" s="5" t="str">
        <f t="shared" si="166"/>
        <v>2024</v>
      </c>
      <c r="E3539" s="3" t="s">
        <v>6491</v>
      </c>
      <c r="F3539" s="3" t="s">
        <v>23</v>
      </c>
      <c r="G3539" s="3" t="s">
        <v>105</v>
      </c>
      <c r="H3539" s="3" t="s">
        <v>67</v>
      </c>
      <c r="I3539" s="3" t="s">
        <v>231</v>
      </c>
      <c r="J3539" s="3" t="s">
        <v>6492</v>
      </c>
      <c r="K3539" s="3">
        <v>5</v>
      </c>
      <c r="L3539" s="3">
        <v>59416</v>
      </c>
      <c r="M3539" s="3">
        <f t="shared" si="167"/>
        <v>297080</v>
      </c>
      <c r="N3539" s="6">
        <f>Table2[[#This Row],[revenue]]/Table2[[#This Row],[Order ID]]</f>
        <v>21.944157187176835</v>
      </c>
      <c r="O3539" s="3" t="str" cm="1">
        <f t="array" ref="O3539">_xlfn.IFS(M3539&lt;=150000,"regular",M3539&lt;=300000,"premium",M3539&lt;=500000,"VIP")</f>
        <v>premium</v>
      </c>
    </row>
    <row r="3540" spans="1:15" x14ac:dyDescent="0.25">
      <c r="A3540" s="3">
        <v>13539</v>
      </c>
      <c r="B3540" s="5">
        <v>45558</v>
      </c>
      <c r="C3540" s="5" t="str">
        <f t="shared" si="165"/>
        <v>Sep</v>
      </c>
      <c r="D3540" s="5" t="str">
        <f t="shared" si="166"/>
        <v>2024</v>
      </c>
      <c r="E3540" s="3" t="s">
        <v>6493</v>
      </c>
      <c r="F3540" s="3" t="s">
        <v>11</v>
      </c>
      <c r="G3540" s="3" t="s">
        <v>12</v>
      </c>
      <c r="H3540" s="3" t="s">
        <v>62</v>
      </c>
      <c r="I3540" s="3" t="s">
        <v>142</v>
      </c>
      <c r="J3540" s="3" t="s">
        <v>3430</v>
      </c>
      <c r="K3540" s="3">
        <v>1</v>
      </c>
      <c r="L3540" s="3">
        <v>6633</v>
      </c>
      <c r="M3540" s="3">
        <f t="shared" si="167"/>
        <v>6633</v>
      </c>
      <c r="N3540" s="6">
        <f>Table2[[#This Row],[revenue]]/Table2[[#This Row],[Order ID]]</f>
        <v>0.48991801462441836</v>
      </c>
      <c r="O3540" s="3" t="str" cm="1">
        <f t="array" ref="O3540">_xlfn.IFS(M3540&lt;=150000,"regular",M3540&lt;=300000,"premium",M3540&lt;=500000,"VIP")</f>
        <v>regular</v>
      </c>
    </row>
    <row r="3541" spans="1:15" x14ac:dyDescent="0.25">
      <c r="A3541" s="3">
        <v>13540</v>
      </c>
      <c r="B3541" s="5">
        <v>45695</v>
      </c>
      <c r="C3541" s="5" t="str">
        <f t="shared" si="165"/>
        <v>Feb</v>
      </c>
      <c r="D3541" s="5" t="str">
        <f t="shared" si="166"/>
        <v>2025</v>
      </c>
      <c r="E3541" s="3" t="s">
        <v>6494</v>
      </c>
      <c r="F3541" s="3" t="s">
        <v>11</v>
      </c>
      <c r="G3541" s="3" t="s">
        <v>84</v>
      </c>
      <c r="H3541" s="3" t="s">
        <v>120</v>
      </c>
      <c r="I3541" s="3" t="s">
        <v>155</v>
      </c>
      <c r="J3541" s="3" t="s">
        <v>6495</v>
      </c>
      <c r="K3541" s="3">
        <v>3</v>
      </c>
      <c r="L3541" s="3">
        <v>30861</v>
      </c>
      <c r="M3541" s="3">
        <f t="shared" si="167"/>
        <v>92583</v>
      </c>
      <c r="N3541" s="6">
        <f>Table2[[#This Row],[revenue]]/Table2[[#This Row],[Order ID]]</f>
        <v>6.8377400295420978</v>
      </c>
      <c r="O3541" s="3" t="str" cm="1">
        <f t="array" ref="O3541">_xlfn.IFS(M3541&lt;=150000,"regular",M3541&lt;=300000,"premium",M3541&lt;=500000,"VIP")</f>
        <v>regular</v>
      </c>
    </row>
    <row r="3542" spans="1:15" x14ac:dyDescent="0.25">
      <c r="A3542" s="3">
        <v>13541</v>
      </c>
      <c r="B3542" s="5">
        <v>45636</v>
      </c>
      <c r="C3542" s="5" t="str">
        <f t="shared" si="165"/>
        <v>Dec</v>
      </c>
      <c r="D3542" s="5" t="str">
        <f t="shared" si="166"/>
        <v>2024</v>
      </c>
      <c r="E3542" s="3" t="s">
        <v>6496</v>
      </c>
      <c r="F3542" s="3" t="s">
        <v>33</v>
      </c>
      <c r="G3542" s="3" t="s">
        <v>101</v>
      </c>
      <c r="H3542" s="3" t="s">
        <v>19</v>
      </c>
      <c r="I3542" s="3" t="s">
        <v>30</v>
      </c>
      <c r="J3542" s="3" t="s">
        <v>5220</v>
      </c>
      <c r="K3542" s="3">
        <v>1</v>
      </c>
      <c r="L3542" s="3">
        <v>57096</v>
      </c>
      <c r="M3542" s="3">
        <f t="shared" si="167"/>
        <v>57096</v>
      </c>
      <c r="N3542" s="6">
        <f>Table2[[#This Row],[revenue]]/Table2[[#This Row],[Order ID]]</f>
        <v>4.2165275828963891</v>
      </c>
      <c r="O3542" s="3" t="str" cm="1">
        <f t="array" ref="O3542">_xlfn.IFS(M3542&lt;=150000,"regular",M3542&lt;=300000,"premium",M3542&lt;=500000,"VIP")</f>
        <v>regular</v>
      </c>
    </row>
    <row r="3543" spans="1:15" x14ac:dyDescent="0.25">
      <c r="A3543" s="3">
        <v>13542</v>
      </c>
      <c r="B3543" s="5">
        <v>45501</v>
      </c>
      <c r="C3543" s="5" t="str">
        <f t="shared" si="165"/>
        <v>Jul</v>
      </c>
      <c r="D3543" s="5" t="str">
        <f t="shared" si="166"/>
        <v>2024</v>
      </c>
      <c r="E3543" s="3" t="s">
        <v>6497</v>
      </c>
      <c r="F3543" s="3" t="s">
        <v>11</v>
      </c>
      <c r="G3543" s="3" t="s">
        <v>12</v>
      </c>
      <c r="H3543" s="3" t="s">
        <v>87</v>
      </c>
      <c r="I3543" s="3" t="s">
        <v>147</v>
      </c>
      <c r="J3543" s="3" t="s">
        <v>5841</v>
      </c>
      <c r="K3543" s="3">
        <v>2</v>
      </c>
      <c r="L3543" s="3">
        <v>24237</v>
      </c>
      <c r="M3543" s="3">
        <f t="shared" si="167"/>
        <v>48474</v>
      </c>
      <c r="N3543" s="6">
        <f>Table2[[#This Row],[revenue]]/Table2[[#This Row],[Order ID]]</f>
        <v>3.5795303500221531</v>
      </c>
      <c r="O3543" s="3" t="str" cm="1">
        <f t="array" ref="O3543">_xlfn.IFS(M3543&lt;=150000,"regular",M3543&lt;=300000,"premium",M3543&lt;=500000,"VIP")</f>
        <v>regular</v>
      </c>
    </row>
    <row r="3544" spans="1:15" x14ac:dyDescent="0.25">
      <c r="A3544" s="3">
        <v>13543</v>
      </c>
      <c r="B3544" s="5">
        <v>45601</v>
      </c>
      <c r="C3544" s="5" t="str">
        <f t="shared" si="165"/>
        <v>Nov</v>
      </c>
      <c r="D3544" s="5" t="str">
        <f t="shared" si="166"/>
        <v>2024</v>
      </c>
      <c r="E3544" s="3" t="s">
        <v>6498</v>
      </c>
      <c r="F3544" s="3" t="s">
        <v>17</v>
      </c>
      <c r="G3544" s="3" t="s">
        <v>18</v>
      </c>
      <c r="H3544" s="3" t="s">
        <v>87</v>
      </c>
      <c r="I3544" s="3" t="s">
        <v>205</v>
      </c>
      <c r="J3544" s="3" t="s">
        <v>6499</v>
      </c>
      <c r="K3544" s="3">
        <v>4</v>
      </c>
      <c r="L3544" s="3">
        <v>73927</v>
      </c>
      <c r="M3544" s="3">
        <f t="shared" si="167"/>
        <v>295708</v>
      </c>
      <c r="N3544" s="6">
        <f>Table2[[#This Row],[revenue]]/Table2[[#This Row],[Order ID]]</f>
        <v>21.834748578601491</v>
      </c>
      <c r="O3544" s="3" t="str" cm="1">
        <f t="array" ref="O3544">_xlfn.IFS(M3544&lt;=150000,"regular",M3544&lt;=300000,"premium",M3544&lt;=500000,"VIP")</f>
        <v>premium</v>
      </c>
    </row>
    <row r="3545" spans="1:15" x14ac:dyDescent="0.25">
      <c r="A3545" s="3">
        <v>13544</v>
      </c>
      <c r="B3545" s="5">
        <v>45541</v>
      </c>
      <c r="C3545" s="5" t="str">
        <f t="shared" si="165"/>
        <v>Sep</v>
      </c>
      <c r="D3545" s="5" t="str">
        <f t="shared" si="166"/>
        <v>2024</v>
      </c>
      <c r="E3545" s="3" t="s">
        <v>6500</v>
      </c>
      <c r="F3545" s="3" t="s">
        <v>23</v>
      </c>
      <c r="G3545" s="3" t="s">
        <v>105</v>
      </c>
      <c r="H3545" s="3" t="s">
        <v>77</v>
      </c>
      <c r="I3545" s="3" t="s">
        <v>162</v>
      </c>
      <c r="J3545" s="3" t="s">
        <v>6501</v>
      </c>
      <c r="K3545" s="3">
        <v>2</v>
      </c>
      <c r="L3545" s="3">
        <v>56107</v>
      </c>
      <c r="M3545" s="3">
        <f t="shared" si="167"/>
        <v>112214</v>
      </c>
      <c r="N3545" s="6">
        <f>Table2[[#This Row],[revenue]]/Table2[[#This Row],[Order ID]]</f>
        <v>8.2851447135262841</v>
      </c>
      <c r="O3545" s="3" t="str" cm="1">
        <f t="array" ref="O3545">_xlfn.IFS(M3545&lt;=150000,"regular",M3545&lt;=300000,"premium",M3545&lt;=500000,"VIP")</f>
        <v>regular</v>
      </c>
    </row>
    <row r="3546" spans="1:15" x14ac:dyDescent="0.25">
      <c r="A3546" s="3">
        <v>13545</v>
      </c>
      <c r="B3546" s="5">
        <v>45791</v>
      </c>
      <c r="C3546" s="5" t="str">
        <f t="shared" si="165"/>
        <v>May</v>
      </c>
      <c r="D3546" s="5" t="str">
        <f t="shared" si="166"/>
        <v>2025</v>
      </c>
      <c r="E3546" s="3" t="s">
        <v>6502</v>
      </c>
      <c r="F3546" s="3" t="s">
        <v>33</v>
      </c>
      <c r="G3546" s="3" t="s">
        <v>101</v>
      </c>
      <c r="H3546" s="3" t="s">
        <v>19</v>
      </c>
      <c r="I3546" s="3" t="s">
        <v>30</v>
      </c>
      <c r="J3546" s="3" t="s">
        <v>6503</v>
      </c>
      <c r="K3546" s="3">
        <v>3</v>
      </c>
      <c r="L3546" s="3">
        <v>39970</v>
      </c>
      <c r="M3546" s="3">
        <f t="shared" si="167"/>
        <v>119910</v>
      </c>
      <c r="N3546" s="6">
        <f>Table2[[#This Row],[revenue]]/Table2[[#This Row],[Order ID]]</f>
        <v>8.8527131782945734</v>
      </c>
      <c r="O3546" s="3" t="str" cm="1">
        <f t="array" ref="O3546">_xlfn.IFS(M3546&lt;=150000,"regular",M3546&lt;=300000,"premium",M3546&lt;=500000,"VIP")</f>
        <v>regular</v>
      </c>
    </row>
    <row r="3547" spans="1:15" x14ac:dyDescent="0.25">
      <c r="A3547" s="3">
        <v>13546</v>
      </c>
      <c r="B3547" s="5">
        <v>45520</v>
      </c>
      <c r="C3547" s="5" t="str">
        <f t="shared" si="165"/>
        <v>Aug</v>
      </c>
      <c r="D3547" s="5" t="str">
        <f t="shared" si="166"/>
        <v>2024</v>
      </c>
      <c r="E3547" s="3" t="s">
        <v>4410</v>
      </c>
      <c r="F3547" s="3" t="s">
        <v>11</v>
      </c>
      <c r="G3547" s="3" t="s">
        <v>61</v>
      </c>
      <c r="H3547" s="3" t="s">
        <v>120</v>
      </c>
      <c r="I3547" s="3" t="s">
        <v>121</v>
      </c>
      <c r="J3547" s="3" t="s">
        <v>1087</v>
      </c>
      <c r="K3547" s="3">
        <v>3</v>
      </c>
      <c r="L3547" s="3">
        <v>22895</v>
      </c>
      <c r="M3547" s="3">
        <f t="shared" si="167"/>
        <v>68685</v>
      </c>
      <c r="N3547" s="6">
        <f>Table2[[#This Row],[revenue]]/Table2[[#This Row],[Order ID]]</f>
        <v>5.0705005167577148</v>
      </c>
      <c r="O3547" s="3" t="str" cm="1">
        <f t="array" ref="O3547">_xlfn.IFS(M3547&lt;=150000,"regular",M3547&lt;=300000,"premium",M3547&lt;=500000,"VIP")</f>
        <v>regular</v>
      </c>
    </row>
    <row r="3548" spans="1:15" x14ac:dyDescent="0.25">
      <c r="A3548" s="3">
        <v>13547</v>
      </c>
      <c r="B3548" s="5">
        <v>45670</v>
      </c>
      <c r="C3548" s="5" t="str">
        <f t="shared" si="165"/>
        <v>Jan</v>
      </c>
      <c r="D3548" s="5" t="str">
        <f t="shared" si="166"/>
        <v>2025</v>
      </c>
      <c r="E3548" s="3" t="s">
        <v>6504</v>
      </c>
      <c r="F3548" s="3" t="s">
        <v>11</v>
      </c>
      <c r="G3548" s="3" t="s">
        <v>61</v>
      </c>
      <c r="H3548" s="3" t="s">
        <v>39</v>
      </c>
      <c r="I3548" s="3" t="s">
        <v>40</v>
      </c>
      <c r="J3548" s="3" t="s">
        <v>6505</v>
      </c>
      <c r="K3548" s="3">
        <v>4</v>
      </c>
      <c r="L3548" s="3">
        <v>1141</v>
      </c>
      <c r="M3548" s="3">
        <f t="shared" si="167"/>
        <v>4564</v>
      </c>
      <c r="N3548" s="6">
        <f>Table2[[#This Row],[revenue]]/Table2[[#This Row],[Order ID]]</f>
        <v>0.33690115892817596</v>
      </c>
      <c r="O3548" s="3" t="str" cm="1">
        <f t="array" ref="O3548">_xlfn.IFS(M3548&lt;=150000,"regular",M3548&lt;=300000,"premium",M3548&lt;=500000,"VIP")</f>
        <v>regular</v>
      </c>
    </row>
    <row r="3549" spans="1:15" x14ac:dyDescent="0.25">
      <c r="A3549" s="3">
        <v>13548</v>
      </c>
      <c r="B3549" s="5">
        <v>45747</v>
      </c>
      <c r="C3549" s="5" t="str">
        <f t="shared" si="165"/>
        <v>Mar</v>
      </c>
      <c r="D3549" s="5" t="str">
        <f t="shared" si="166"/>
        <v>2025</v>
      </c>
      <c r="E3549" s="3" t="s">
        <v>6506</v>
      </c>
      <c r="F3549" s="3" t="s">
        <v>17</v>
      </c>
      <c r="G3549" s="3" t="s">
        <v>66</v>
      </c>
      <c r="H3549" s="3" t="s">
        <v>67</v>
      </c>
      <c r="I3549" s="3" t="s">
        <v>298</v>
      </c>
      <c r="J3549" s="3" t="s">
        <v>6507</v>
      </c>
      <c r="K3549" s="3">
        <v>2</v>
      </c>
      <c r="L3549" s="3">
        <v>45443</v>
      </c>
      <c r="M3549" s="3">
        <f t="shared" si="167"/>
        <v>90886</v>
      </c>
      <c r="N3549" s="6">
        <f>Table2[[#This Row],[revenue]]/Table2[[#This Row],[Order ID]]</f>
        <v>6.7084440507824032</v>
      </c>
      <c r="O3549" s="3" t="str" cm="1">
        <f t="array" ref="O3549">_xlfn.IFS(M3549&lt;=150000,"regular",M3549&lt;=300000,"premium",M3549&lt;=500000,"VIP")</f>
        <v>regular</v>
      </c>
    </row>
    <row r="3550" spans="1:15" x14ac:dyDescent="0.25">
      <c r="A3550" s="3">
        <v>13549</v>
      </c>
      <c r="B3550" s="5">
        <v>45286</v>
      </c>
      <c r="C3550" s="5" t="str">
        <f t="shared" si="165"/>
        <v>Dec</v>
      </c>
      <c r="D3550" s="5" t="str">
        <f t="shared" si="166"/>
        <v>2023</v>
      </c>
      <c r="E3550" s="3" t="s">
        <v>6508</v>
      </c>
      <c r="F3550" s="3" t="s">
        <v>17</v>
      </c>
      <c r="G3550" s="3" t="s">
        <v>51</v>
      </c>
      <c r="H3550" s="3" t="s">
        <v>87</v>
      </c>
      <c r="I3550" s="3" t="s">
        <v>88</v>
      </c>
      <c r="J3550" s="3" t="s">
        <v>3559</v>
      </c>
      <c r="K3550" s="3">
        <v>5</v>
      </c>
      <c r="L3550" s="3">
        <v>19356</v>
      </c>
      <c r="M3550" s="3">
        <f t="shared" si="167"/>
        <v>96780</v>
      </c>
      <c r="N3550" s="6">
        <f>Table2[[#This Row],[revenue]]/Table2[[#This Row],[Order ID]]</f>
        <v>7.1429625802642258</v>
      </c>
      <c r="O3550" s="3" t="str" cm="1">
        <f t="array" ref="O3550">_xlfn.IFS(M3550&lt;=150000,"regular",M3550&lt;=300000,"premium",M3550&lt;=500000,"VIP")</f>
        <v>regular</v>
      </c>
    </row>
    <row r="3551" spans="1:15" x14ac:dyDescent="0.25">
      <c r="A3551" s="3">
        <v>13550</v>
      </c>
      <c r="B3551" s="5">
        <v>45689</v>
      </c>
      <c r="C3551" s="5" t="str">
        <f t="shared" si="165"/>
        <v>Feb</v>
      </c>
      <c r="D3551" s="5" t="str">
        <f t="shared" si="166"/>
        <v>2025</v>
      </c>
      <c r="E3551" s="3" t="s">
        <v>6509</v>
      </c>
      <c r="F3551" s="3" t="s">
        <v>33</v>
      </c>
      <c r="G3551" s="3" t="s">
        <v>43</v>
      </c>
      <c r="H3551" s="3" t="s">
        <v>77</v>
      </c>
      <c r="I3551" s="3" t="s">
        <v>287</v>
      </c>
      <c r="J3551" s="3" t="s">
        <v>2546</v>
      </c>
      <c r="K3551" s="3">
        <v>2</v>
      </c>
      <c r="L3551" s="3">
        <v>38804</v>
      </c>
      <c r="M3551" s="3">
        <f t="shared" si="167"/>
        <v>77608</v>
      </c>
      <c r="N3551" s="6">
        <f>Table2[[#This Row],[revenue]]/Table2[[#This Row],[Order ID]]</f>
        <v>5.727527675276753</v>
      </c>
      <c r="O3551" s="3" t="str" cm="1">
        <f t="array" ref="O3551">_xlfn.IFS(M3551&lt;=150000,"regular",M3551&lt;=300000,"premium",M3551&lt;=500000,"VIP")</f>
        <v>regular</v>
      </c>
    </row>
    <row r="3552" spans="1:15" x14ac:dyDescent="0.25">
      <c r="A3552" s="3">
        <v>13551</v>
      </c>
      <c r="B3552" s="5">
        <v>45840</v>
      </c>
      <c r="C3552" s="5" t="str">
        <f t="shared" si="165"/>
        <v>Jul</v>
      </c>
      <c r="D3552" s="5" t="str">
        <f t="shared" si="166"/>
        <v>2025</v>
      </c>
      <c r="E3552" s="3" t="s">
        <v>6510</v>
      </c>
      <c r="F3552" s="3" t="s">
        <v>23</v>
      </c>
      <c r="G3552" s="3" t="s">
        <v>135</v>
      </c>
      <c r="H3552" s="3" t="s">
        <v>120</v>
      </c>
      <c r="I3552" s="3" t="s">
        <v>159</v>
      </c>
      <c r="J3552" s="3" t="s">
        <v>6511</v>
      </c>
      <c r="K3552" s="3">
        <v>1</v>
      </c>
      <c r="L3552" s="3">
        <v>49537</v>
      </c>
      <c r="M3552" s="3">
        <f t="shared" si="167"/>
        <v>49537</v>
      </c>
      <c r="N3552" s="6">
        <f>Table2[[#This Row],[revenue]]/Table2[[#This Row],[Order ID]]</f>
        <v>3.6555973728876099</v>
      </c>
      <c r="O3552" s="3" t="str" cm="1">
        <f t="array" ref="O3552">_xlfn.IFS(M3552&lt;=150000,"regular",M3552&lt;=300000,"premium",M3552&lt;=500000,"VIP")</f>
        <v>regular</v>
      </c>
    </row>
    <row r="3553" spans="1:15" x14ac:dyDescent="0.25">
      <c r="A3553" s="3">
        <v>13552</v>
      </c>
      <c r="B3553" s="5">
        <v>45715</v>
      </c>
      <c r="C3553" s="5" t="str">
        <f t="shared" si="165"/>
        <v>Feb</v>
      </c>
      <c r="D3553" s="5" t="str">
        <f t="shared" si="166"/>
        <v>2025</v>
      </c>
      <c r="E3553" s="3" t="s">
        <v>6512</v>
      </c>
      <c r="F3553" s="3" t="s">
        <v>17</v>
      </c>
      <c r="G3553" s="3" t="s">
        <v>47</v>
      </c>
      <c r="H3553" s="3" t="s">
        <v>67</v>
      </c>
      <c r="I3553" s="3" t="s">
        <v>298</v>
      </c>
      <c r="J3553" s="3" t="s">
        <v>6315</v>
      </c>
      <c r="K3553" s="3">
        <v>5</v>
      </c>
      <c r="L3553" s="3">
        <v>56340</v>
      </c>
      <c r="M3553" s="3">
        <f t="shared" si="167"/>
        <v>281700</v>
      </c>
      <c r="N3553" s="6">
        <f>Table2[[#This Row],[revenue]]/Table2[[#This Row],[Order ID]]</f>
        <v>20.786599763872491</v>
      </c>
      <c r="O3553" s="3" t="str" cm="1">
        <f t="array" ref="O3553">_xlfn.IFS(M3553&lt;=150000,"regular",M3553&lt;=300000,"premium",M3553&lt;=500000,"VIP")</f>
        <v>premium</v>
      </c>
    </row>
    <row r="3554" spans="1:15" x14ac:dyDescent="0.25">
      <c r="A3554" s="3">
        <v>13553</v>
      </c>
      <c r="B3554" s="5">
        <v>45395</v>
      </c>
      <c r="C3554" s="5" t="str">
        <f t="shared" si="165"/>
        <v>Apr</v>
      </c>
      <c r="D3554" s="5" t="str">
        <f t="shared" si="166"/>
        <v>2024</v>
      </c>
      <c r="E3554" s="3" t="s">
        <v>6513</v>
      </c>
      <c r="F3554" s="3" t="s">
        <v>33</v>
      </c>
      <c r="G3554" s="3" t="s">
        <v>94</v>
      </c>
      <c r="H3554" s="3" t="s">
        <v>87</v>
      </c>
      <c r="I3554" s="3" t="s">
        <v>129</v>
      </c>
      <c r="J3554" s="3" t="s">
        <v>4150</v>
      </c>
      <c r="K3554" s="3">
        <v>1</v>
      </c>
      <c r="L3554" s="3">
        <v>28325</v>
      </c>
      <c r="M3554" s="3">
        <f t="shared" si="167"/>
        <v>28325</v>
      </c>
      <c r="N3554" s="6">
        <f>Table2[[#This Row],[revenue]]/Table2[[#This Row],[Order ID]]</f>
        <v>2.0899431860104776</v>
      </c>
      <c r="O3554" s="3" t="str" cm="1">
        <f t="array" ref="O3554">_xlfn.IFS(M3554&lt;=150000,"regular",M3554&lt;=300000,"premium",M3554&lt;=500000,"VIP")</f>
        <v>regular</v>
      </c>
    </row>
    <row r="3555" spans="1:15" x14ac:dyDescent="0.25">
      <c r="A3555" s="3">
        <v>13554</v>
      </c>
      <c r="B3555" s="5">
        <v>45352</v>
      </c>
      <c r="C3555" s="5" t="str">
        <f t="shared" si="165"/>
        <v>Mar</v>
      </c>
      <c r="D3555" s="5" t="str">
        <f t="shared" si="166"/>
        <v>2024</v>
      </c>
      <c r="E3555" s="3" t="s">
        <v>6514</v>
      </c>
      <c r="F3555" s="3" t="s">
        <v>23</v>
      </c>
      <c r="G3555" s="3" t="s">
        <v>105</v>
      </c>
      <c r="H3555" s="3" t="s">
        <v>39</v>
      </c>
      <c r="I3555" s="3" t="s">
        <v>40</v>
      </c>
      <c r="J3555" s="3" t="s">
        <v>6515</v>
      </c>
      <c r="K3555" s="3">
        <v>1</v>
      </c>
      <c r="L3555" s="3">
        <v>29464</v>
      </c>
      <c r="M3555" s="3">
        <f t="shared" si="167"/>
        <v>29464</v>
      </c>
      <c r="N3555" s="6">
        <f>Table2[[#This Row],[revenue]]/Table2[[#This Row],[Order ID]]</f>
        <v>2.1738232256160543</v>
      </c>
      <c r="O3555" s="3" t="str" cm="1">
        <f t="array" ref="O3555">_xlfn.IFS(M3555&lt;=150000,"regular",M3555&lt;=300000,"premium",M3555&lt;=500000,"VIP")</f>
        <v>regular</v>
      </c>
    </row>
    <row r="3556" spans="1:15" x14ac:dyDescent="0.25">
      <c r="A3556" s="3">
        <v>13555</v>
      </c>
      <c r="B3556" s="5">
        <v>45810</v>
      </c>
      <c r="C3556" s="5" t="str">
        <f t="shared" si="165"/>
        <v>Jun</v>
      </c>
      <c r="D3556" s="5" t="str">
        <f t="shared" si="166"/>
        <v>2025</v>
      </c>
      <c r="E3556" s="3" t="s">
        <v>6516</v>
      </c>
      <c r="F3556" s="3" t="s">
        <v>23</v>
      </c>
      <c r="G3556" s="3" t="s">
        <v>76</v>
      </c>
      <c r="H3556" s="3" t="s">
        <v>62</v>
      </c>
      <c r="I3556" s="3" t="s">
        <v>142</v>
      </c>
      <c r="J3556" s="3" t="s">
        <v>6517</v>
      </c>
      <c r="K3556" s="3">
        <v>3</v>
      </c>
      <c r="L3556" s="3">
        <v>11891</v>
      </c>
      <c r="M3556" s="3">
        <f t="shared" si="167"/>
        <v>35673</v>
      </c>
      <c r="N3556" s="6">
        <f>Table2[[#This Row],[revenue]]/Table2[[#This Row],[Order ID]]</f>
        <v>2.6317226115824419</v>
      </c>
      <c r="O3556" s="3" t="str" cm="1">
        <f t="array" ref="O3556">_xlfn.IFS(M3556&lt;=150000,"regular",M3556&lt;=300000,"premium",M3556&lt;=500000,"VIP")</f>
        <v>regular</v>
      </c>
    </row>
    <row r="3557" spans="1:15" x14ac:dyDescent="0.25">
      <c r="A3557" s="3">
        <v>13556</v>
      </c>
      <c r="B3557" s="5">
        <v>45834</v>
      </c>
      <c r="C3557" s="5" t="str">
        <f t="shared" si="165"/>
        <v>Jun</v>
      </c>
      <c r="D3557" s="5" t="str">
        <f t="shared" si="166"/>
        <v>2025</v>
      </c>
      <c r="E3557" s="3" t="s">
        <v>2631</v>
      </c>
      <c r="F3557" s="3" t="s">
        <v>17</v>
      </c>
      <c r="G3557" s="3" t="s">
        <v>51</v>
      </c>
      <c r="H3557" s="3" t="s">
        <v>67</v>
      </c>
      <c r="I3557" s="3" t="s">
        <v>68</v>
      </c>
      <c r="J3557" s="3" t="s">
        <v>6518</v>
      </c>
      <c r="K3557" s="3">
        <v>4</v>
      </c>
      <c r="L3557" s="3">
        <v>7448</v>
      </c>
      <c r="M3557" s="3">
        <f t="shared" si="167"/>
        <v>29792</v>
      </c>
      <c r="N3557" s="6">
        <f>Table2[[#This Row],[revenue]]/Table2[[#This Row],[Order ID]]</f>
        <v>2.1976984361168488</v>
      </c>
      <c r="O3557" s="3" t="str" cm="1">
        <f t="array" ref="O3557">_xlfn.IFS(M3557&lt;=150000,"regular",M3557&lt;=300000,"premium",M3557&lt;=500000,"VIP")</f>
        <v>regular</v>
      </c>
    </row>
    <row r="3558" spans="1:15" x14ac:dyDescent="0.25">
      <c r="A3558" s="3">
        <v>13557</v>
      </c>
      <c r="B3558" s="5">
        <v>45307</v>
      </c>
      <c r="C3558" s="5" t="str">
        <f t="shared" si="165"/>
        <v>Jan</v>
      </c>
      <c r="D3558" s="5" t="str">
        <f t="shared" si="166"/>
        <v>2024</v>
      </c>
      <c r="E3558" s="3" t="s">
        <v>6519</v>
      </c>
      <c r="F3558" s="3" t="s">
        <v>33</v>
      </c>
      <c r="G3558" s="3" t="s">
        <v>55</v>
      </c>
      <c r="H3558" s="3" t="s">
        <v>62</v>
      </c>
      <c r="I3558" s="3" t="s">
        <v>114</v>
      </c>
      <c r="J3558" s="3" t="s">
        <v>6115</v>
      </c>
      <c r="K3558" s="3">
        <v>3</v>
      </c>
      <c r="L3558" s="3">
        <v>5442</v>
      </c>
      <c r="M3558" s="3">
        <f t="shared" si="167"/>
        <v>16326</v>
      </c>
      <c r="N3558" s="6">
        <f>Table2[[#This Row],[revenue]]/Table2[[#This Row],[Order ID]]</f>
        <v>1.2042487275946006</v>
      </c>
      <c r="O3558" s="3" t="str" cm="1">
        <f t="array" ref="O3558">_xlfn.IFS(M3558&lt;=150000,"regular",M3558&lt;=300000,"premium",M3558&lt;=500000,"VIP")</f>
        <v>regular</v>
      </c>
    </row>
    <row r="3559" spans="1:15" x14ac:dyDescent="0.25">
      <c r="A3559" s="3">
        <v>13558</v>
      </c>
      <c r="B3559" s="5">
        <v>45487</v>
      </c>
      <c r="C3559" s="5" t="str">
        <f t="shared" si="165"/>
        <v>Jul</v>
      </c>
      <c r="D3559" s="5" t="str">
        <f t="shared" si="166"/>
        <v>2024</v>
      </c>
      <c r="E3559" s="3" t="s">
        <v>6520</v>
      </c>
      <c r="F3559" s="3" t="s">
        <v>33</v>
      </c>
      <c r="G3559" s="3" t="s">
        <v>34</v>
      </c>
      <c r="H3559" s="3" t="s">
        <v>35</v>
      </c>
      <c r="I3559" s="3" t="s">
        <v>437</v>
      </c>
      <c r="J3559" s="3" t="s">
        <v>6521</v>
      </c>
      <c r="K3559" s="3">
        <v>5</v>
      </c>
      <c r="L3559" s="3">
        <v>65724</v>
      </c>
      <c r="M3559" s="3">
        <f t="shared" si="167"/>
        <v>328620</v>
      </c>
      <c r="N3559" s="6">
        <f>Table2[[#This Row],[revenue]]/Table2[[#This Row],[Order ID]]</f>
        <v>24.238088213600825</v>
      </c>
      <c r="O3559" s="3" t="str" cm="1">
        <f t="array" ref="O3559">_xlfn.IFS(M3559&lt;=150000,"regular",M3559&lt;=300000,"premium",M3559&lt;=500000,"VIP")</f>
        <v>VIP</v>
      </c>
    </row>
    <row r="3560" spans="1:15" x14ac:dyDescent="0.25">
      <c r="A3560" s="3">
        <v>13559</v>
      </c>
      <c r="B3560" s="5">
        <v>45700</v>
      </c>
      <c r="C3560" s="5" t="str">
        <f t="shared" si="165"/>
        <v>Feb</v>
      </c>
      <c r="D3560" s="5" t="str">
        <f t="shared" si="166"/>
        <v>2025</v>
      </c>
      <c r="E3560" s="3" t="s">
        <v>6522</v>
      </c>
      <c r="F3560" s="3" t="s">
        <v>11</v>
      </c>
      <c r="G3560" s="3" t="s">
        <v>165</v>
      </c>
      <c r="H3560" s="3" t="s">
        <v>67</v>
      </c>
      <c r="I3560" s="3" t="s">
        <v>231</v>
      </c>
      <c r="J3560" s="3" t="s">
        <v>6523</v>
      </c>
      <c r="K3560" s="3">
        <v>5</v>
      </c>
      <c r="L3560" s="3">
        <v>31720</v>
      </c>
      <c r="M3560" s="3">
        <f t="shared" si="167"/>
        <v>158600</v>
      </c>
      <c r="N3560" s="6">
        <f>Table2[[#This Row],[revenue]]/Table2[[#This Row],[Order ID]]</f>
        <v>11.697027804410356</v>
      </c>
      <c r="O3560" s="3" t="str" cm="1">
        <f t="array" ref="O3560">_xlfn.IFS(M3560&lt;=150000,"regular",M3560&lt;=300000,"premium",M3560&lt;=500000,"VIP")</f>
        <v>premium</v>
      </c>
    </row>
    <row r="3561" spans="1:15" x14ac:dyDescent="0.25">
      <c r="A3561" s="3">
        <v>13560</v>
      </c>
      <c r="B3561" s="5">
        <v>45903</v>
      </c>
      <c r="C3561" s="5" t="str">
        <f t="shared" si="165"/>
        <v>Sep</v>
      </c>
      <c r="D3561" s="5" t="str">
        <f t="shared" si="166"/>
        <v>2025</v>
      </c>
      <c r="E3561" s="3" t="s">
        <v>6524</v>
      </c>
      <c r="F3561" s="3" t="s">
        <v>33</v>
      </c>
      <c r="G3561" s="3" t="s">
        <v>55</v>
      </c>
      <c r="H3561" s="3" t="s">
        <v>19</v>
      </c>
      <c r="I3561" s="3" t="s">
        <v>98</v>
      </c>
      <c r="J3561" s="3" t="s">
        <v>2418</v>
      </c>
      <c r="K3561" s="3">
        <v>3</v>
      </c>
      <c r="L3561" s="3">
        <v>33714</v>
      </c>
      <c r="M3561" s="3">
        <f t="shared" si="167"/>
        <v>101142</v>
      </c>
      <c r="N3561" s="6">
        <f>Table2[[#This Row],[revenue]]/Table2[[#This Row],[Order ID]]</f>
        <v>7.4588495575221243</v>
      </c>
      <c r="O3561" s="3" t="str" cm="1">
        <f t="array" ref="O3561">_xlfn.IFS(M3561&lt;=150000,"regular",M3561&lt;=300000,"premium",M3561&lt;=500000,"VIP")</f>
        <v>regular</v>
      </c>
    </row>
    <row r="3562" spans="1:15" x14ac:dyDescent="0.25">
      <c r="A3562" s="3">
        <v>13561</v>
      </c>
      <c r="B3562" s="5">
        <v>45295</v>
      </c>
      <c r="C3562" s="5" t="str">
        <f t="shared" si="165"/>
        <v>Jan</v>
      </c>
      <c r="D3562" s="5" t="str">
        <f t="shared" si="166"/>
        <v>2024</v>
      </c>
      <c r="E3562" s="3" t="s">
        <v>6525</v>
      </c>
      <c r="F3562" s="3" t="s">
        <v>33</v>
      </c>
      <c r="G3562" s="3" t="s">
        <v>55</v>
      </c>
      <c r="H3562" s="3" t="s">
        <v>39</v>
      </c>
      <c r="I3562" s="3" t="s">
        <v>40</v>
      </c>
      <c r="J3562" s="3" t="s">
        <v>6526</v>
      </c>
      <c r="K3562" s="3">
        <v>1</v>
      </c>
      <c r="L3562" s="3">
        <v>44006</v>
      </c>
      <c r="M3562" s="3">
        <f t="shared" si="167"/>
        <v>44006</v>
      </c>
      <c r="N3562" s="6">
        <f>Table2[[#This Row],[revenue]]/Table2[[#This Row],[Order ID]]</f>
        <v>3.2450409261853848</v>
      </c>
      <c r="O3562" s="3" t="str" cm="1">
        <f t="array" ref="O3562">_xlfn.IFS(M3562&lt;=150000,"regular",M3562&lt;=300000,"premium",M3562&lt;=500000,"VIP")</f>
        <v>regular</v>
      </c>
    </row>
    <row r="3563" spans="1:15" x14ac:dyDescent="0.25">
      <c r="A3563" s="3">
        <v>13562</v>
      </c>
      <c r="B3563" s="5">
        <v>45285</v>
      </c>
      <c r="C3563" s="5" t="str">
        <f t="shared" si="165"/>
        <v>Dec</v>
      </c>
      <c r="D3563" s="5" t="str">
        <f t="shared" si="166"/>
        <v>2023</v>
      </c>
      <c r="E3563" s="3" t="s">
        <v>6527</v>
      </c>
      <c r="F3563" s="3" t="s">
        <v>33</v>
      </c>
      <c r="G3563" s="3" t="s">
        <v>34</v>
      </c>
      <c r="H3563" s="3" t="s">
        <v>87</v>
      </c>
      <c r="I3563" s="3" t="s">
        <v>147</v>
      </c>
      <c r="J3563" s="3" t="s">
        <v>6528</v>
      </c>
      <c r="K3563" s="3">
        <v>1</v>
      </c>
      <c r="L3563" s="3">
        <v>1508</v>
      </c>
      <c r="M3563" s="3">
        <f t="shared" si="167"/>
        <v>1508</v>
      </c>
      <c r="N3563" s="6">
        <f>Table2[[#This Row],[revenue]]/Table2[[#This Row],[Order ID]]</f>
        <v>0.1111930393747235</v>
      </c>
      <c r="O3563" s="3" t="str" cm="1">
        <f t="array" ref="O3563">_xlfn.IFS(M3563&lt;=150000,"regular",M3563&lt;=300000,"premium",M3563&lt;=500000,"VIP")</f>
        <v>regular</v>
      </c>
    </row>
    <row r="3564" spans="1:15" x14ac:dyDescent="0.25">
      <c r="A3564" s="3">
        <v>13563</v>
      </c>
      <c r="B3564" s="5">
        <v>45275</v>
      </c>
      <c r="C3564" s="5" t="str">
        <f t="shared" si="165"/>
        <v>Dec</v>
      </c>
      <c r="D3564" s="5" t="str">
        <f t="shared" si="166"/>
        <v>2023</v>
      </c>
      <c r="E3564" s="3" t="s">
        <v>6529</v>
      </c>
      <c r="F3564" s="3" t="s">
        <v>11</v>
      </c>
      <c r="G3564" s="3" t="s">
        <v>84</v>
      </c>
      <c r="H3564" s="3" t="s">
        <v>19</v>
      </c>
      <c r="I3564" s="3" t="s">
        <v>20</v>
      </c>
      <c r="J3564" s="3" t="s">
        <v>6530</v>
      </c>
      <c r="K3564" s="3">
        <v>1</v>
      </c>
      <c r="L3564" s="3">
        <v>63744</v>
      </c>
      <c r="M3564" s="3">
        <f t="shared" si="167"/>
        <v>63744</v>
      </c>
      <c r="N3564" s="6">
        <f>Table2[[#This Row],[revenue]]/Table2[[#This Row],[Order ID]]</f>
        <v>4.6998451669984513</v>
      </c>
      <c r="O3564" s="3" t="str" cm="1">
        <f t="array" ref="O3564">_xlfn.IFS(M3564&lt;=150000,"regular",M3564&lt;=300000,"premium",M3564&lt;=500000,"VIP")</f>
        <v>regular</v>
      </c>
    </row>
    <row r="3565" spans="1:15" x14ac:dyDescent="0.25">
      <c r="A3565" s="3">
        <v>13564</v>
      </c>
      <c r="B3565" s="5">
        <v>45375</v>
      </c>
      <c r="C3565" s="5" t="str">
        <f t="shared" si="165"/>
        <v>Mar</v>
      </c>
      <c r="D3565" s="5" t="str">
        <f t="shared" si="166"/>
        <v>2024</v>
      </c>
      <c r="E3565" s="3" t="s">
        <v>6531</v>
      </c>
      <c r="F3565" s="3" t="s">
        <v>33</v>
      </c>
      <c r="G3565" s="3" t="s">
        <v>101</v>
      </c>
      <c r="H3565" s="3" t="s">
        <v>25</v>
      </c>
      <c r="I3565" s="3" t="s">
        <v>313</v>
      </c>
      <c r="J3565" s="3" t="s">
        <v>1317</v>
      </c>
      <c r="K3565" s="3">
        <v>5</v>
      </c>
      <c r="L3565" s="3">
        <v>12051</v>
      </c>
      <c r="M3565" s="3">
        <f t="shared" si="167"/>
        <v>60255</v>
      </c>
      <c r="N3565" s="6">
        <f>Table2[[#This Row],[revenue]]/Table2[[#This Row],[Order ID]]</f>
        <v>4.4422736655853727</v>
      </c>
      <c r="O3565" s="3" t="str" cm="1">
        <f t="array" ref="O3565">_xlfn.IFS(M3565&lt;=150000,"regular",M3565&lt;=300000,"premium",M3565&lt;=500000,"VIP")</f>
        <v>regular</v>
      </c>
    </row>
    <row r="3566" spans="1:15" x14ac:dyDescent="0.25">
      <c r="A3566" s="3">
        <v>13565</v>
      </c>
      <c r="B3566" s="5">
        <v>45817</v>
      </c>
      <c r="C3566" s="5" t="str">
        <f t="shared" si="165"/>
        <v>Jun</v>
      </c>
      <c r="D3566" s="5" t="str">
        <f t="shared" si="166"/>
        <v>2025</v>
      </c>
      <c r="E3566" s="3" t="s">
        <v>6532</v>
      </c>
      <c r="F3566" s="3" t="s">
        <v>23</v>
      </c>
      <c r="G3566" s="3" t="s">
        <v>105</v>
      </c>
      <c r="H3566" s="3" t="s">
        <v>120</v>
      </c>
      <c r="I3566" s="3" t="s">
        <v>155</v>
      </c>
      <c r="J3566" s="3" t="s">
        <v>6533</v>
      </c>
      <c r="K3566" s="3">
        <v>4</v>
      </c>
      <c r="L3566" s="3">
        <v>8957</v>
      </c>
      <c r="M3566" s="3">
        <f t="shared" si="167"/>
        <v>35828</v>
      </c>
      <c r="N3566" s="6">
        <f>Table2[[#This Row],[revenue]]/Table2[[#This Row],[Order ID]]</f>
        <v>2.6412089937338741</v>
      </c>
      <c r="O3566" s="3" t="str" cm="1">
        <f t="array" ref="O3566">_xlfn.IFS(M3566&lt;=150000,"regular",M3566&lt;=300000,"premium",M3566&lt;=500000,"VIP")</f>
        <v>regular</v>
      </c>
    </row>
    <row r="3567" spans="1:15" x14ac:dyDescent="0.25">
      <c r="A3567" s="3">
        <v>13566</v>
      </c>
      <c r="B3567" s="5">
        <v>45803</v>
      </c>
      <c r="C3567" s="5" t="str">
        <f t="shared" si="165"/>
        <v>May</v>
      </c>
      <c r="D3567" s="5" t="str">
        <f t="shared" si="166"/>
        <v>2025</v>
      </c>
      <c r="E3567" s="3" t="s">
        <v>6534</v>
      </c>
      <c r="F3567" s="3" t="s">
        <v>23</v>
      </c>
      <c r="G3567" s="3" t="s">
        <v>105</v>
      </c>
      <c r="H3567" s="3" t="s">
        <v>87</v>
      </c>
      <c r="I3567" s="3" t="s">
        <v>205</v>
      </c>
      <c r="J3567" s="3" t="s">
        <v>6535</v>
      </c>
      <c r="K3567" s="3">
        <v>1</v>
      </c>
      <c r="L3567" s="3">
        <v>44907</v>
      </c>
      <c r="M3567" s="3">
        <f t="shared" si="167"/>
        <v>44907</v>
      </c>
      <c r="N3567" s="6">
        <f>Table2[[#This Row],[revenue]]/Table2[[#This Row],[Order ID]]</f>
        <v>3.3102609464838566</v>
      </c>
      <c r="O3567" s="3" t="str" cm="1">
        <f t="array" ref="O3567">_xlfn.IFS(M3567&lt;=150000,"regular",M3567&lt;=300000,"premium",M3567&lt;=500000,"VIP")</f>
        <v>regular</v>
      </c>
    </row>
    <row r="3568" spans="1:15" x14ac:dyDescent="0.25">
      <c r="A3568" s="3">
        <v>13567</v>
      </c>
      <c r="B3568" s="5">
        <v>45372</v>
      </c>
      <c r="C3568" s="5" t="str">
        <f t="shared" si="165"/>
        <v>Mar</v>
      </c>
      <c r="D3568" s="5" t="str">
        <f t="shared" si="166"/>
        <v>2024</v>
      </c>
      <c r="E3568" s="3" t="s">
        <v>6536</v>
      </c>
      <c r="F3568" s="3" t="s">
        <v>11</v>
      </c>
      <c r="G3568" s="3" t="s">
        <v>12</v>
      </c>
      <c r="H3568" s="3" t="s">
        <v>19</v>
      </c>
      <c r="I3568" s="3" t="s">
        <v>20</v>
      </c>
      <c r="J3568" s="3" t="s">
        <v>546</v>
      </c>
      <c r="K3568" s="3">
        <v>5</v>
      </c>
      <c r="L3568" s="3">
        <v>50321</v>
      </c>
      <c r="M3568" s="3">
        <f t="shared" si="167"/>
        <v>251605</v>
      </c>
      <c r="N3568" s="6">
        <f>Table2[[#This Row],[revenue]]/Table2[[#This Row],[Order ID]]</f>
        <v>18.545367435689542</v>
      </c>
      <c r="O3568" s="3" t="str" cm="1">
        <f t="array" ref="O3568">_xlfn.IFS(M3568&lt;=150000,"regular",M3568&lt;=300000,"premium",M3568&lt;=500000,"VIP")</f>
        <v>premium</v>
      </c>
    </row>
    <row r="3569" spans="1:15" x14ac:dyDescent="0.25">
      <c r="A3569" s="3">
        <v>13568</v>
      </c>
      <c r="B3569" s="5">
        <v>45909</v>
      </c>
      <c r="C3569" s="5" t="str">
        <f t="shared" si="165"/>
        <v>Sep</v>
      </c>
      <c r="D3569" s="5" t="str">
        <f t="shared" si="166"/>
        <v>2025</v>
      </c>
      <c r="E3569" s="3" t="s">
        <v>6537</v>
      </c>
      <c r="F3569" s="3" t="s">
        <v>23</v>
      </c>
      <c r="G3569" s="3" t="s">
        <v>24</v>
      </c>
      <c r="H3569" s="3" t="s">
        <v>62</v>
      </c>
      <c r="I3569" s="3" t="s">
        <v>106</v>
      </c>
      <c r="J3569" s="3" t="s">
        <v>6538</v>
      </c>
      <c r="K3569" s="3">
        <v>2</v>
      </c>
      <c r="L3569" s="3">
        <v>13412</v>
      </c>
      <c r="M3569" s="3">
        <f t="shared" si="167"/>
        <v>26824</v>
      </c>
      <c r="N3569" s="6">
        <f>Table2[[#This Row],[revenue]]/Table2[[#This Row],[Order ID]]</f>
        <v>1.977004716981132</v>
      </c>
      <c r="O3569" s="3" t="str" cm="1">
        <f t="array" ref="O3569">_xlfn.IFS(M3569&lt;=150000,"regular",M3569&lt;=300000,"premium",M3569&lt;=500000,"VIP")</f>
        <v>regular</v>
      </c>
    </row>
    <row r="3570" spans="1:15" x14ac:dyDescent="0.25">
      <c r="A3570" s="3">
        <v>13569</v>
      </c>
      <c r="B3570" s="5">
        <v>45645</v>
      </c>
      <c r="C3570" s="5" t="str">
        <f t="shared" si="165"/>
        <v>Dec</v>
      </c>
      <c r="D3570" s="5" t="str">
        <f t="shared" si="166"/>
        <v>2024</v>
      </c>
      <c r="E3570" s="3" t="s">
        <v>6539</v>
      </c>
      <c r="F3570" s="3" t="s">
        <v>33</v>
      </c>
      <c r="G3570" s="3" t="s">
        <v>34</v>
      </c>
      <c r="H3570" s="3" t="s">
        <v>19</v>
      </c>
      <c r="I3570" s="3" t="s">
        <v>124</v>
      </c>
      <c r="J3570" s="3" t="s">
        <v>6540</v>
      </c>
      <c r="K3570" s="3">
        <v>5</v>
      </c>
      <c r="L3570" s="3">
        <v>31845</v>
      </c>
      <c r="M3570" s="3">
        <f t="shared" si="167"/>
        <v>159225</v>
      </c>
      <c r="N3570" s="6">
        <f>Table2[[#This Row],[revenue]]/Table2[[#This Row],[Order ID]]</f>
        <v>11.734468273269954</v>
      </c>
      <c r="O3570" s="3" t="str" cm="1">
        <f t="array" ref="O3570">_xlfn.IFS(M3570&lt;=150000,"regular",M3570&lt;=300000,"premium",M3570&lt;=500000,"VIP")</f>
        <v>premium</v>
      </c>
    </row>
    <row r="3571" spans="1:15" x14ac:dyDescent="0.25">
      <c r="A3571" s="3">
        <v>13570</v>
      </c>
      <c r="B3571" s="5">
        <v>45640</v>
      </c>
      <c r="C3571" s="5" t="str">
        <f t="shared" si="165"/>
        <v>Dec</v>
      </c>
      <c r="D3571" s="5" t="str">
        <f t="shared" si="166"/>
        <v>2024</v>
      </c>
      <c r="E3571" s="3" t="s">
        <v>6541</v>
      </c>
      <c r="F3571" s="3" t="s">
        <v>23</v>
      </c>
      <c r="G3571" s="3" t="s">
        <v>24</v>
      </c>
      <c r="H3571" s="3" t="s">
        <v>77</v>
      </c>
      <c r="I3571" s="3" t="s">
        <v>81</v>
      </c>
      <c r="J3571" s="3" t="s">
        <v>1067</v>
      </c>
      <c r="K3571" s="3">
        <v>4</v>
      </c>
      <c r="L3571" s="3">
        <v>65945</v>
      </c>
      <c r="M3571" s="3">
        <f t="shared" si="167"/>
        <v>263780</v>
      </c>
      <c r="N3571" s="6">
        <f>Table2[[#This Row],[revenue]]/Table2[[#This Row],[Order ID]]</f>
        <v>19.438467207074428</v>
      </c>
      <c r="O3571" s="3" t="str" cm="1">
        <f t="array" ref="O3571">_xlfn.IFS(M3571&lt;=150000,"regular",M3571&lt;=300000,"premium",M3571&lt;=500000,"VIP")</f>
        <v>premium</v>
      </c>
    </row>
    <row r="3572" spans="1:15" x14ac:dyDescent="0.25">
      <c r="A3572" s="3">
        <v>13571</v>
      </c>
      <c r="B3572" s="5">
        <v>45241</v>
      </c>
      <c r="C3572" s="5" t="str">
        <f t="shared" si="165"/>
        <v>Nov</v>
      </c>
      <c r="D3572" s="5" t="str">
        <f t="shared" si="166"/>
        <v>2023</v>
      </c>
      <c r="E3572" s="3" t="s">
        <v>6542</v>
      </c>
      <c r="F3572" s="3" t="s">
        <v>33</v>
      </c>
      <c r="G3572" s="3" t="s">
        <v>55</v>
      </c>
      <c r="H3572" s="3" t="s">
        <v>25</v>
      </c>
      <c r="I3572" s="3" t="s">
        <v>58</v>
      </c>
      <c r="J3572" s="3" t="s">
        <v>6543</v>
      </c>
      <c r="K3572" s="3">
        <v>4</v>
      </c>
      <c r="L3572" s="3">
        <v>59561</v>
      </c>
      <c r="M3572" s="3">
        <f t="shared" si="167"/>
        <v>238244</v>
      </c>
      <c r="N3572" s="6">
        <f>Table2[[#This Row],[revenue]]/Table2[[#This Row],[Order ID]]</f>
        <v>17.555375432908409</v>
      </c>
      <c r="O3572" s="3" t="str" cm="1">
        <f t="array" ref="O3572">_xlfn.IFS(M3572&lt;=150000,"regular",M3572&lt;=300000,"premium",M3572&lt;=500000,"VIP")</f>
        <v>premium</v>
      </c>
    </row>
    <row r="3573" spans="1:15" x14ac:dyDescent="0.25">
      <c r="A3573" s="3">
        <v>13572</v>
      </c>
      <c r="B3573" s="5">
        <v>45559</v>
      </c>
      <c r="C3573" s="5" t="str">
        <f t="shared" si="165"/>
        <v>Sep</v>
      </c>
      <c r="D3573" s="5" t="str">
        <f t="shared" si="166"/>
        <v>2024</v>
      </c>
      <c r="E3573" s="3" t="s">
        <v>6544</v>
      </c>
      <c r="F3573" s="3" t="s">
        <v>23</v>
      </c>
      <c r="G3573" s="3" t="s">
        <v>24</v>
      </c>
      <c r="H3573" s="3" t="s">
        <v>62</v>
      </c>
      <c r="I3573" s="3" t="s">
        <v>114</v>
      </c>
      <c r="J3573" s="3" t="s">
        <v>5211</v>
      </c>
      <c r="K3573" s="3">
        <v>1</v>
      </c>
      <c r="L3573" s="3">
        <v>39668</v>
      </c>
      <c r="M3573" s="3">
        <f t="shared" si="167"/>
        <v>39668</v>
      </c>
      <c r="N3573" s="6">
        <f>Table2[[#This Row],[revenue]]/Table2[[#This Row],[Order ID]]</f>
        <v>2.9227821986442675</v>
      </c>
      <c r="O3573" s="3" t="str" cm="1">
        <f t="array" ref="O3573">_xlfn.IFS(M3573&lt;=150000,"regular",M3573&lt;=300000,"premium",M3573&lt;=500000,"VIP")</f>
        <v>regular</v>
      </c>
    </row>
    <row r="3574" spans="1:15" x14ac:dyDescent="0.25">
      <c r="A3574" s="3">
        <v>13573</v>
      </c>
      <c r="B3574" s="5">
        <v>45249</v>
      </c>
      <c r="C3574" s="5" t="str">
        <f t="shared" si="165"/>
        <v>Nov</v>
      </c>
      <c r="D3574" s="5" t="str">
        <f t="shared" si="166"/>
        <v>2023</v>
      </c>
      <c r="E3574" s="3" t="s">
        <v>181</v>
      </c>
      <c r="F3574" s="3" t="s">
        <v>33</v>
      </c>
      <c r="G3574" s="3" t="s">
        <v>94</v>
      </c>
      <c r="H3574" s="3" t="s">
        <v>35</v>
      </c>
      <c r="I3574" s="3" t="s">
        <v>437</v>
      </c>
      <c r="J3574" s="3" t="s">
        <v>6545</v>
      </c>
      <c r="K3574" s="3">
        <v>1</v>
      </c>
      <c r="L3574" s="3">
        <v>76046</v>
      </c>
      <c r="M3574" s="3">
        <f t="shared" si="167"/>
        <v>76046</v>
      </c>
      <c r="N3574" s="6">
        <f>Table2[[#This Row],[revenue]]/Table2[[#This Row],[Order ID]]</f>
        <v>5.602740735283283</v>
      </c>
      <c r="O3574" s="3" t="str" cm="1">
        <f t="array" ref="O3574">_xlfn.IFS(M3574&lt;=150000,"regular",M3574&lt;=300000,"premium",M3574&lt;=500000,"VIP")</f>
        <v>regular</v>
      </c>
    </row>
    <row r="3575" spans="1:15" x14ac:dyDescent="0.25">
      <c r="A3575" s="3">
        <v>13574</v>
      </c>
      <c r="B3575" s="5">
        <v>45561</v>
      </c>
      <c r="C3575" s="5" t="str">
        <f t="shared" si="165"/>
        <v>Sep</v>
      </c>
      <c r="D3575" s="5" t="str">
        <f t="shared" si="166"/>
        <v>2024</v>
      </c>
      <c r="E3575" s="3" t="s">
        <v>6546</v>
      </c>
      <c r="F3575" s="3" t="s">
        <v>33</v>
      </c>
      <c r="G3575" s="3" t="s">
        <v>43</v>
      </c>
      <c r="H3575" s="3" t="s">
        <v>67</v>
      </c>
      <c r="I3575" s="3" t="s">
        <v>68</v>
      </c>
      <c r="J3575" s="3" t="s">
        <v>2399</v>
      </c>
      <c r="K3575" s="3">
        <v>4</v>
      </c>
      <c r="L3575" s="3">
        <v>10077</v>
      </c>
      <c r="M3575" s="3">
        <f t="shared" si="167"/>
        <v>40308</v>
      </c>
      <c r="N3575" s="6">
        <f>Table2[[#This Row],[revenue]]/Table2[[#This Row],[Order ID]]</f>
        <v>2.9695005156917635</v>
      </c>
      <c r="O3575" s="3" t="str" cm="1">
        <f t="array" ref="O3575">_xlfn.IFS(M3575&lt;=150000,"regular",M3575&lt;=300000,"premium",M3575&lt;=500000,"VIP")</f>
        <v>regular</v>
      </c>
    </row>
    <row r="3576" spans="1:15" x14ac:dyDescent="0.25">
      <c r="A3576" s="3">
        <v>13575</v>
      </c>
      <c r="B3576" s="5">
        <v>45755</v>
      </c>
      <c r="C3576" s="5" t="str">
        <f t="shared" si="165"/>
        <v>Apr</v>
      </c>
      <c r="D3576" s="5" t="str">
        <f t="shared" si="166"/>
        <v>2025</v>
      </c>
      <c r="E3576" s="3" t="s">
        <v>6547</v>
      </c>
      <c r="F3576" s="3" t="s">
        <v>11</v>
      </c>
      <c r="G3576" s="3" t="s">
        <v>165</v>
      </c>
      <c r="H3576" s="3" t="s">
        <v>77</v>
      </c>
      <c r="I3576" s="3" t="s">
        <v>81</v>
      </c>
      <c r="J3576" s="3" t="s">
        <v>6548</v>
      </c>
      <c r="K3576" s="3">
        <v>1</v>
      </c>
      <c r="L3576" s="3">
        <v>66068</v>
      </c>
      <c r="M3576" s="3">
        <f t="shared" si="167"/>
        <v>66068</v>
      </c>
      <c r="N3576" s="6">
        <f>Table2[[#This Row],[revenue]]/Table2[[#This Row],[Order ID]]</f>
        <v>4.8668876611418046</v>
      </c>
      <c r="O3576" s="3" t="str" cm="1">
        <f t="array" ref="O3576">_xlfn.IFS(M3576&lt;=150000,"regular",M3576&lt;=300000,"premium",M3576&lt;=500000,"VIP")</f>
        <v>regular</v>
      </c>
    </row>
    <row r="3577" spans="1:15" x14ac:dyDescent="0.25">
      <c r="A3577" s="3">
        <v>13576</v>
      </c>
      <c r="B3577" s="5">
        <v>45638</v>
      </c>
      <c r="C3577" s="5" t="str">
        <f t="shared" si="165"/>
        <v>Dec</v>
      </c>
      <c r="D3577" s="5" t="str">
        <f t="shared" si="166"/>
        <v>2024</v>
      </c>
      <c r="E3577" s="3" t="s">
        <v>6549</v>
      </c>
      <c r="F3577" s="3" t="s">
        <v>33</v>
      </c>
      <c r="G3577" s="3" t="s">
        <v>34</v>
      </c>
      <c r="H3577" s="3" t="s">
        <v>120</v>
      </c>
      <c r="I3577" s="3" t="s">
        <v>155</v>
      </c>
      <c r="J3577" s="3" t="s">
        <v>6550</v>
      </c>
      <c r="K3577" s="3">
        <v>1</v>
      </c>
      <c r="L3577" s="3">
        <v>70558</v>
      </c>
      <c r="M3577" s="3">
        <f t="shared" si="167"/>
        <v>70558</v>
      </c>
      <c r="N3577" s="6">
        <f>Table2[[#This Row],[revenue]]/Table2[[#This Row],[Order ID]]</f>
        <v>5.1972598703594581</v>
      </c>
      <c r="O3577" s="3" t="str" cm="1">
        <f t="array" ref="O3577">_xlfn.IFS(M3577&lt;=150000,"regular",M3577&lt;=300000,"premium",M3577&lt;=500000,"VIP")</f>
        <v>regular</v>
      </c>
    </row>
    <row r="3578" spans="1:15" x14ac:dyDescent="0.25">
      <c r="A3578" s="3">
        <v>13577</v>
      </c>
      <c r="B3578" s="5">
        <v>45532</v>
      </c>
      <c r="C3578" s="5" t="str">
        <f t="shared" si="165"/>
        <v>Aug</v>
      </c>
      <c r="D3578" s="5" t="str">
        <f t="shared" si="166"/>
        <v>2024</v>
      </c>
      <c r="E3578" s="3" t="s">
        <v>6551</v>
      </c>
      <c r="F3578" s="3" t="s">
        <v>11</v>
      </c>
      <c r="G3578" s="3" t="s">
        <v>12</v>
      </c>
      <c r="H3578" s="3" t="s">
        <v>19</v>
      </c>
      <c r="I3578" s="3" t="s">
        <v>98</v>
      </c>
      <c r="J3578" s="3" t="s">
        <v>6276</v>
      </c>
      <c r="K3578" s="3">
        <v>5</v>
      </c>
      <c r="L3578" s="3">
        <v>66617</v>
      </c>
      <c r="M3578" s="3">
        <f t="shared" si="167"/>
        <v>333085</v>
      </c>
      <c r="N3578" s="6">
        <f>Table2[[#This Row],[revenue]]/Table2[[#This Row],[Order ID]]</f>
        <v>24.533033807173897</v>
      </c>
      <c r="O3578" s="3" t="str" cm="1">
        <f t="array" ref="O3578">_xlfn.IFS(M3578&lt;=150000,"regular",M3578&lt;=300000,"premium",M3578&lt;=500000,"VIP")</f>
        <v>VIP</v>
      </c>
    </row>
    <row r="3579" spans="1:15" x14ac:dyDescent="0.25">
      <c r="A3579" s="3">
        <v>13578</v>
      </c>
      <c r="B3579" s="5">
        <v>45893</v>
      </c>
      <c r="C3579" s="5" t="str">
        <f t="shared" si="165"/>
        <v>Aug</v>
      </c>
      <c r="D3579" s="5" t="str">
        <f t="shared" si="166"/>
        <v>2025</v>
      </c>
      <c r="E3579" s="3" t="s">
        <v>6552</v>
      </c>
      <c r="F3579" s="3" t="s">
        <v>23</v>
      </c>
      <c r="G3579" s="3" t="s">
        <v>135</v>
      </c>
      <c r="H3579" s="3" t="s">
        <v>13</v>
      </c>
      <c r="I3579" s="3" t="s">
        <v>282</v>
      </c>
      <c r="J3579" s="3" t="s">
        <v>6553</v>
      </c>
      <c r="K3579" s="3">
        <v>4</v>
      </c>
      <c r="L3579" s="3">
        <v>19522</v>
      </c>
      <c r="M3579" s="3">
        <f t="shared" si="167"/>
        <v>78088</v>
      </c>
      <c r="N3579" s="6">
        <f>Table2[[#This Row],[revenue]]/Table2[[#This Row],[Order ID]]</f>
        <v>5.7510679039622916</v>
      </c>
      <c r="O3579" s="3" t="str" cm="1">
        <f t="array" ref="O3579">_xlfn.IFS(M3579&lt;=150000,"regular",M3579&lt;=300000,"premium",M3579&lt;=500000,"VIP")</f>
        <v>regular</v>
      </c>
    </row>
    <row r="3580" spans="1:15" x14ac:dyDescent="0.25">
      <c r="A3580" s="3">
        <v>13579</v>
      </c>
      <c r="B3580" s="5">
        <v>45233</v>
      </c>
      <c r="C3580" s="5" t="str">
        <f t="shared" si="165"/>
        <v>Nov</v>
      </c>
      <c r="D3580" s="5" t="str">
        <f t="shared" si="166"/>
        <v>2023</v>
      </c>
      <c r="E3580" s="3" t="s">
        <v>6554</v>
      </c>
      <c r="F3580" s="3" t="s">
        <v>23</v>
      </c>
      <c r="G3580" s="3" t="s">
        <v>76</v>
      </c>
      <c r="H3580" s="3" t="s">
        <v>62</v>
      </c>
      <c r="I3580" s="3" t="s">
        <v>114</v>
      </c>
      <c r="J3580" s="3" t="s">
        <v>2875</v>
      </c>
      <c r="K3580" s="3">
        <v>3</v>
      </c>
      <c r="L3580" s="3">
        <v>77611</v>
      </c>
      <c r="M3580" s="3">
        <f t="shared" si="167"/>
        <v>232833</v>
      </c>
      <c r="N3580" s="6">
        <f>Table2[[#This Row],[revenue]]/Table2[[#This Row],[Order ID]]</f>
        <v>17.146549819574343</v>
      </c>
      <c r="O3580" s="3" t="str" cm="1">
        <f t="array" ref="O3580">_xlfn.IFS(M3580&lt;=150000,"regular",M3580&lt;=300000,"premium",M3580&lt;=500000,"VIP")</f>
        <v>premium</v>
      </c>
    </row>
    <row r="3581" spans="1:15" x14ac:dyDescent="0.25">
      <c r="A3581" s="3">
        <v>13580</v>
      </c>
      <c r="B3581" s="5">
        <v>45720</v>
      </c>
      <c r="C3581" s="5" t="str">
        <f t="shared" si="165"/>
        <v>Mar</v>
      </c>
      <c r="D3581" s="5" t="str">
        <f t="shared" si="166"/>
        <v>2025</v>
      </c>
      <c r="E3581" s="3" t="s">
        <v>6555</v>
      </c>
      <c r="F3581" s="3" t="s">
        <v>17</v>
      </c>
      <c r="G3581" s="3" t="s">
        <v>18</v>
      </c>
      <c r="H3581" s="3" t="s">
        <v>87</v>
      </c>
      <c r="I3581" s="3" t="s">
        <v>205</v>
      </c>
      <c r="J3581" s="3" t="s">
        <v>6556</v>
      </c>
      <c r="K3581" s="3">
        <v>4</v>
      </c>
      <c r="L3581" s="3">
        <v>52281</v>
      </c>
      <c r="M3581" s="3">
        <f t="shared" si="167"/>
        <v>209124</v>
      </c>
      <c r="N3581" s="6">
        <f>Table2[[#This Row],[revenue]]/Table2[[#This Row],[Order ID]]</f>
        <v>15.399410898379971</v>
      </c>
      <c r="O3581" s="3" t="str" cm="1">
        <f t="array" ref="O3581">_xlfn.IFS(M3581&lt;=150000,"regular",M3581&lt;=300000,"premium",M3581&lt;=500000,"VIP")</f>
        <v>premium</v>
      </c>
    </row>
    <row r="3582" spans="1:15" x14ac:dyDescent="0.25">
      <c r="A3582" s="3">
        <v>13581</v>
      </c>
      <c r="B3582" s="5">
        <v>45930</v>
      </c>
      <c r="C3582" s="5" t="str">
        <f t="shared" si="165"/>
        <v>Sep</v>
      </c>
      <c r="D3582" s="5" t="str">
        <f t="shared" si="166"/>
        <v>2025</v>
      </c>
      <c r="E3582" s="3" t="s">
        <v>6557</v>
      </c>
      <c r="F3582" s="3" t="s">
        <v>33</v>
      </c>
      <c r="G3582" s="3" t="s">
        <v>101</v>
      </c>
      <c r="H3582" s="3" t="s">
        <v>19</v>
      </c>
      <c r="I3582" s="3" t="s">
        <v>98</v>
      </c>
      <c r="J3582" s="3" t="s">
        <v>6558</v>
      </c>
      <c r="K3582" s="3">
        <v>3</v>
      </c>
      <c r="L3582" s="3">
        <v>36567</v>
      </c>
      <c r="M3582" s="3">
        <f t="shared" si="167"/>
        <v>109701</v>
      </c>
      <c r="N3582" s="6">
        <f>Table2[[#This Row],[revenue]]/Table2[[#This Row],[Order ID]]</f>
        <v>8.0775347912524857</v>
      </c>
      <c r="O3582" s="3" t="str" cm="1">
        <f t="array" ref="O3582">_xlfn.IFS(M3582&lt;=150000,"regular",M3582&lt;=300000,"premium",M3582&lt;=500000,"VIP")</f>
        <v>regular</v>
      </c>
    </row>
    <row r="3583" spans="1:15" x14ac:dyDescent="0.25">
      <c r="A3583" s="3">
        <v>13582</v>
      </c>
      <c r="B3583" s="5">
        <v>45720</v>
      </c>
      <c r="C3583" s="5" t="str">
        <f t="shared" si="165"/>
        <v>Mar</v>
      </c>
      <c r="D3583" s="5" t="str">
        <f t="shared" si="166"/>
        <v>2025</v>
      </c>
      <c r="E3583" s="3" t="s">
        <v>6559</v>
      </c>
      <c r="F3583" s="3" t="s">
        <v>33</v>
      </c>
      <c r="G3583" s="3" t="s">
        <v>94</v>
      </c>
      <c r="H3583" s="3" t="s">
        <v>19</v>
      </c>
      <c r="I3583" s="3" t="s">
        <v>98</v>
      </c>
      <c r="J3583" s="3" t="s">
        <v>2013</v>
      </c>
      <c r="K3583" s="3">
        <v>4</v>
      </c>
      <c r="L3583" s="3">
        <v>33929</v>
      </c>
      <c r="M3583" s="3">
        <f t="shared" si="167"/>
        <v>135716</v>
      </c>
      <c r="N3583" s="6">
        <f>Table2[[#This Row],[revenue]]/Table2[[#This Row],[Order ID]]</f>
        <v>9.9923428066558682</v>
      </c>
      <c r="O3583" s="3" t="str" cm="1">
        <f t="array" ref="O3583">_xlfn.IFS(M3583&lt;=150000,"regular",M3583&lt;=300000,"premium",M3583&lt;=500000,"VIP")</f>
        <v>regular</v>
      </c>
    </row>
    <row r="3584" spans="1:15" x14ac:dyDescent="0.25">
      <c r="A3584" s="3">
        <v>13583</v>
      </c>
      <c r="B3584" s="5">
        <v>45901</v>
      </c>
      <c r="C3584" s="5" t="str">
        <f t="shared" si="165"/>
        <v>Sep</v>
      </c>
      <c r="D3584" s="5" t="str">
        <f t="shared" si="166"/>
        <v>2025</v>
      </c>
      <c r="E3584" s="3" t="s">
        <v>6560</v>
      </c>
      <c r="F3584" s="3" t="s">
        <v>23</v>
      </c>
      <c r="G3584" s="3" t="s">
        <v>24</v>
      </c>
      <c r="H3584" s="3" t="s">
        <v>39</v>
      </c>
      <c r="I3584" s="3" t="s">
        <v>200</v>
      </c>
      <c r="J3584" s="3" t="s">
        <v>6561</v>
      </c>
      <c r="K3584" s="3">
        <v>2</v>
      </c>
      <c r="L3584" s="3">
        <v>68407</v>
      </c>
      <c r="M3584" s="3">
        <f t="shared" si="167"/>
        <v>136814</v>
      </c>
      <c r="N3584" s="6">
        <f>Table2[[#This Row],[revenue]]/Table2[[#This Row],[Order ID]]</f>
        <v>10.072443495545903</v>
      </c>
      <c r="O3584" s="3" t="str" cm="1">
        <f t="array" ref="O3584">_xlfn.IFS(M3584&lt;=150000,"regular",M3584&lt;=300000,"premium",M3584&lt;=500000,"VIP")</f>
        <v>regular</v>
      </c>
    </row>
    <row r="3585" spans="1:15" x14ac:dyDescent="0.25">
      <c r="A3585" s="3">
        <v>13584</v>
      </c>
      <c r="B3585" s="5">
        <v>45661</v>
      </c>
      <c r="C3585" s="5" t="str">
        <f t="shared" si="165"/>
        <v>Jan</v>
      </c>
      <c r="D3585" s="5" t="str">
        <f t="shared" si="166"/>
        <v>2025</v>
      </c>
      <c r="E3585" s="3" t="s">
        <v>2758</v>
      </c>
      <c r="F3585" s="3" t="s">
        <v>23</v>
      </c>
      <c r="G3585" s="3" t="s">
        <v>105</v>
      </c>
      <c r="H3585" s="3" t="s">
        <v>25</v>
      </c>
      <c r="I3585" s="3" t="s">
        <v>58</v>
      </c>
      <c r="J3585" s="3" t="s">
        <v>2037</v>
      </c>
      <c r="K3585" s="3">
        <v>4</v>
      </c>
      <c r="L3585" s="3">
        <v>19959</v>
      </c>
      <c r="M3585" s="3">
        <f t="shared" si="167"/>
        <v>79836</v>
      </c>
      <c r="N3585" s="6">
        <f>Table2[[#This Row],[revenue]]/Table2[[#This Row],[Order ID]]</f>
        <v>5.877208480565371</v>
      </c>
      <c r="O3585" s="3" t="str" cm="1">
        <f t="array" ref="O3585">_xlfn.IFS(M3585&lt;=150000,"regular",M3585&lt;=300000,"premium",M3585&lt;=500000,"VIP")</f>
        <v>regular</v>
      </c>
    </row>
    <row r="3586" spans="1:15" x14ac:dyDescent="0.25">
      <c r="A3586" s="3">
        <v>13585</v>
      </c>
      <c r="B3586" s="5">
        <v>45915</v>
      </c>
      <c r="C3586" s="5" t="str">
        <f t="shared" si="165"/>
        <v>Sep</v>
      </c>
      <c r="D3586" s="5" t="str">
        <f t="shared" si="166"/>
        <v>2025</v>
      </c>
      <c r="E3586" s="3" t="s">
        <v>3666</v>
      </c>
      <c r="F3586" s="3" t="s">
        <v>33</v>
      </c>
      <c r="G3586" s="3" t="s">
        <v>101</v>
      </c>
      <c r="H3586" s="3" t="s">
        <v>39</v>
      </c>
      <c r="I3586" s="3" t="s">
        <v>117</v>
      </c>
      <c r="J3586" s="3" t="s">
        <v>6562</v>
      </c>
      <c r="K3586" s="3">
        <v>1</v>
      </c>
      <c r="L3586" s="3">
        <v>33517</v>
      </c>
      <c r="M3586" s="3">
        <f t="shared" si="167"/>
        <v>33517</v>
      </c>
      <c r="N3586" s="6">
        <f>Table2[[#This Row],[revenue]]/Table2[[#This Row],[Order ID]]</f>
        <v>2.4672064777327933</v>
      </c>
      <c r="O3586" s="3" t="str" cm="1">
        <f t="array" ref="O3586">_xlfn.IFS(M3586&lt;=150000,"regular",M3586&lt;=300000,"premium",M3586&lt;=500000,"VIP")</f>
        <v>regular</v>
      </c>
    </row>
    <row r="3587" spans="1:15" x14ac:dyDescent="0.25">
      <c r="A3587" s="3">
        <v>13586</v>
      </c>
      <c r="B3587" s="5">
        <v>45468</v>
      </c>
      <c r="C3587" s="5" t="str">
        <f t="shared" ref="C3587:C3650" si="168">TEXT(B3587,"mmm")</f>
        <v>Jun</v>
      </c>
      <c r="D3587" s="5" t="str">
        <f t="shared" ref="D3587:D3650" si="169">TEXT(B3587,"yyyy")</f>
        <v>2024</v>
      </c>
      <c r="E3587" s="3" t="s">
        <v>6563</v>
      </c>
      <c r="F3587" s="3" t="s">
        <v>17</v>
      </c>
      <c r="G3587" s="3" t="s">
        <v>47</v>
      </c>
      <c r="H3587" s="3" t="s">
        <v>62</v>
      </c>
      <c r="I3587" s="3" t="s">
        <v>114</v>
      </c>
      <c r="J3587" s="3" t="s">
        <v>3731</v>
      </c>
      <c r="K3587" s="3">
        <v>4</v>
      </c>
      <c r="L3587" s="3">
        <v>14022</v>
      </c>
      <c r="M3587" s="3">
        <f t="shared" ref="M3587:M3650" si="170">K3587*L3587</f>
        <v>56088</v>
      </c>
      <c r="N3587" s="6">
        <f>Table2[[#This Row],[revenue]]/Table2[[#This Row],[Order ID]]</f>
        <v>4.1283674370675696</v>
      </c>
      <c r="O3587" s="3" t="str" cm="1">
        <f t="array" ref="O3587">_xlfn.IFS(M3587&lt;=150000,"regular",M3587&lt;=300000,"premium",M3587&lt;=500000,"VIP")</f>
        <v>regular</v>
      </c>
    </row>
    <row r="3588" spans="1:15" x14ac:dyDescent="0.25">
      <c r="A3588" s="3">
        <v>13587</v>
      </c>
      <c r="B3588" s="5">
        <v>45715</v>
      </c>
      <c r="C3588" s="5" t="str">
        <f t="shared" si="168"/>
        <v>Feb</v>
      </c>
      <c r="D3588" s="5" t="str">
        <f t="shared" si="169"/>
        <v>2025</v>
      </c>
      <c r="E3588" s="3" t="s">
        <v>6564</v>
      </c>
      <c r="F3588" s="3" t="s">
        <v>11</v>
      </c>
      <c r="G3588" s="3" t="s">
        <v>84</v>
      </c>
      <c r="H3588" s="3" t="s">
        <v>87</v>
      </c>
      <c r="I3588" s="3" t="s">
        <v>88</v>
      </c>
      <c r="J3588" s="3" t="s">
        <v>6565</v>
      </c>
      <c r="K3588" s="3">
        <v>5</v>
      </c>
      <c r="L3588" s="3">
        <v>33222</v>
      </c>
      <c r="M3588" s="3">
        <f t="shared" si="170"/>
        <v>166110</v>
      </c>
      <c r="N3588" s="6">
        <f>Table2[[#This Row],[revenue]]/Table2[[#This Row],[Order ID]]</f>
        <v>12.225656877897991</v>
      </c>
      <c r="O3588" s="3" t="str" cm="1">
        <f t="array" ref="O3588">_xlfn.IFS(M3588&lt;=150000,"regular",M3588&lt;=300000,"premium",M3588&lt;=500000,"VIP")</f>
        <v>premium</v>
      </c>
    </row>
    <row r="3589" spans="1:15" x14ac:dyDescent="0.25">
      <c r="A3589" s="3">
        <v>13588</v>
      </c>
      <c r="B3589" s="5">
        <v>45344</v>
      </c>
      <c r="C3589" s="5" t="str">
        <f t="shared" si="168"/>
        <v>Feb</v>
      </c>
      <c r="D3589" s="5" t="str">
        <f t="shared" si="169"/>
        <v>2024</v>
      </c>
      <c r="E3589" s="3" t="s">
        <v>6566</v>
      </c>
      <c r="F3589" s="3" t="s">
        <v>33</v>
      </c>
      <c r="G3589" s="3" t="s">
        <v>43</v>
      </c>
      <c r="H3589" s="3" t="s">
        <v>87</v>
      </c>
      <c r="I3589" s="3" t="s">
        <v>88</v>
      </c>
      <c r="J3589" s="3" t="s">
        <v>3841</v>
      </c>
      <c r="K3589" s="3">
        <v>3</v>
      </c>
      <c r="L3589" s="3">
        <v>27079</v>
      </c>
      <c r="M3589" s="3">
        <f t="shared" si="170"/>
        <v>81237</v>
      </c>
      <c r="N3589" s="6">
        <f>Table2[[#This Row],[revenue]]/Table2[[#This Row],[Order ID]]</f>
        <v>5.9785840447453635</v>
      </c>
      <c r="O3589" s="3" t="str" cm="1">
        <f t="array" ref="O3589">_xlfn.IFS(M3589&lt;=150000,"regular",M3589&lt;=300000,"premium",M3589&lt;=500000,"VIP")</f>
        <v>regular</v>
      </c>
    </row>
    <row r="3590" spans="1:15" x14ac:dyDescent="0.25">
      <c r="A3590" s="3">
        <v>13589</v>
      </c>
      <c r="B3590" s="5">
        <v>45256</v>
      </c>
      <c r="C3590" s="5" t="str">
        <f t="shared" si="168"/>
        <v>Nov</v>
      </c>
      <c r="D3590" s="5" t="str">
        <f t="shared" si="169"/>
        <v>2023</v>
      </c>
      <c r="E3590" s="3" t="s">
        <v>6567</v>
      </c>
      <c r="F3590" s="3" t="s">
        <v>33</v>
      </c>
      <c r="G3590" s="3" t="s">
        <v>34</v>
      </c>
      <c r="H3590" s="3" t="s">
        <v>25</v>
      </c>
      <c r="I3590" s="3" t="s">
        <v>95</v>
      </c>
      <c r="J3590" s="3" t="s">
        <v>6568</v>
      </c>
      <c r="K3590" s="3">
        <v>1</v>
      </c>
      <c r="L3590" s="3">
        <v>70392</v>
      </c>
      <c r="M3590" s="3">
        <f t="shared" si="170"/>
        <v>70392</v>
      </c>
      <c r="N3590" s="6">
        <f>Table2[[#This Row],[revenue]]/Table2[[#This Row],[Order ID]]</f>
        <v>5.1800721171535802</v>
      </c>
      <c r="O3590" s="3" t="str" cm="1">
        <f t="array" ref="O3590">_xlfn.IFS(M3590&lt;=150000,"regular",M3590&lt;=300000,"premium",M3590&lt;=500000,"VIP")</f>
        <v>regular</v>
      </c>
    </row>
    <row r="3591" spans="1:15" x14ac:dyDescent="0.25">
      <c r="A3591" s="3">
        <v>13590</v>
      </c>
      <c r="B3591" s="5">
        <v>45513</v>
      </c>
      <c r="C3591" s="5" t="str">
        <f t="shared" si="168"/>
        <v>Aug</v>
      </c>
      <c r="D3591" s="5" t="str">
        <f t="shared" si="169"/>
        <v>2024</v>
      </c>
      <c r="E3591" s="3" t="s">
        <v>6569</v>
      </c>
      <c r="F3591" s="3" t="s">
        <v>11</v>
      </c>
      <c r="G3591" s="3" t="s">
        <v>61</v>
      </c>
      <c r="H3591" s="3" t="s">
        <v>87</v>
      </c>
      <c r="I3591" s="3" t="s">
        <v>174</v>
      </c>
      <c r="J3591" s="3" t="s">
        <v>6570</v>
      </c>
      <c r="K3591" s="3">
        <v>5</v>
      </c>
      <c r="L3591" s="3">
        <v>73435</v>
      </c>
      <c r="M3591" s="3">
        <f t="shared" si="170"/>
        <v>367175</v>
      </c>
      <c r="N3591" s="6">
        <f>Table2[[#This Row],[revenue]]/Table2[[#This Row],[Order ID]]</f>
        <v>27.018027961736571</v>
      </c>
      <c r="O3591" s="3" t="str" cm="1">
        <f t="array" ref="O3591">_xlfn.IFS(M3591&lt;=150000,"regular",M3591&lt;=300000,"premium",M3591&lt;=500000,"VIP")</f>
        <v>VIP</v>
      </c>
    </row>
    <row r="3592" spans="1:15" x14ac:dyDescent="0.25">
      <c r="A3592" s="3">
        <v>13591</v>
      </c>
      <c r="B3592" s="5">
        <v>45795</v>
      </c>
      <c r="C3592" s="5" t="str">
        <f t="shared" si="168"/>
        <v>May</v>
      </c>
      <c r="D3592" s="5" t="str">
        <f t="shared" si="169"/>
        <v>2025</v>
      </c>
      <c r="E3592" s="3" t="s">
        <v>6571</v>
      </c>
      <c r="F3592" s="3" t="s">
        <v>17</v>
      </c>
      <c r="G3592" s="3" t="s">
        <v>18</v>
      </c>
      <c r="H3592" s="3" t="s">
        <v>13</v>
      </c>
      <c r="I3592" s="3" t="s">
        <v>48</v>
      </c>
      <c r="J3592" s="3" t="s">
        <v>3433</v>
      </c>
      <c r="K3592" s="3">
        <v>2</v>
      </c>
      <c r="L3592" s="3">
        <v>74041</v>
      </c>
      <c r="M3592" s="3">
        <f t="shared" si="170"/>
        <v>148082</v>
      </c>
      <c r="N3592" s="6">
        <f>Table2[[#This Row],[revenue]]/Table2[[#This Row],[Order ID]]</f>
        <v>10.895592671620925</v>
      </c>
      <c r="O3592" s="3" t="str" cm="1">
        <f t="array" ref="O3592">_xlfn.IFS(M3592&lt;=150000,"regular",M3592&lt;=300000,"premium",M3592&lt;=500000,"VIP")</f>
        <v>regular</v>
      </c>
    </row>
    <row r="3593" spans="1:15" x14ac:dyDescent="0.25">
      <c r="A3593" s="3">
        <v>13592</v>
      </c>
      <c r="B3593" s="5">
        <v>45834</v>
      </c>
      <c r="C3593" s="5" t="str">
        <f t="shared" si="168"/>
        <v>Jun</v>
      </c>
      <c r="D3593" s="5" t="str">
        <f t="shared" si="169"/>
        <v>2025</v>
      </c>
      <c r="E3593" s="3" t="s">
        <v>6572</v>
      </c>
      <c r="F3593" s="3" t="s">
        <v>11</v>
      </c>
      <c r="G3593" s="3" t="s">
        <v>84</v>
      </c>
      <c r="H3593" s="3" t="s">
        <v>13</v>
      </c>
      <c r="I3593" s="3" t="s">
        <v>102</v>
      </c>
      <c r="J3593" s="3" t="s">
        <v>6573</v>
      </c>
      <c r="K3593" s="3">
        <v>2</v>
      </c>
      <c r="L3593" s="3">
        <v>74333</v>
      </c>
      <c r="M3593" s="3">
        <f t="shared" si="170"/>
        <v>148666</v>
      </c>
      <c r="N3593" s="6">
        <f>Table2[[#This Row],[revenue]]/Table2[[#This Row],[Order ID]]</f>
        <v>10.937757504414362</v>
      </c>
      <c r="O3593" s="3" t="str" cm="1">
        <f t="array" ref="O3593">_xlfn.IFS(M3593&lt;=150000,"regular",M3593&lt;=300000,"premium",M3593&lt;=500000,"VIP")</f>
        <v>regular</v>
      </c>
    </row>
    <row r="3594" spans="1:15" x14ac:dyDescent="0.25">
      <c r="A3594" s="3">
        <v>13593</v>
      </c>
      <c r="B3594" s="5">
        <v>45254</v>
      </c>
      <c r="C3594" s="5" t="str">
        <f t="shared" si="168"/>
        <v>Nov</v>
      </c>
      <c r="D3594" s="5" t="str">
        <f t="shared" si="169"/>
        <v>2023</v>
      </c>
      <c r="E3594" s="3" t="s">
        <v>6574</v>
      </c>
      <c r="F3594" s="3" t="s">
        <v>17</v>
      </c>
      <c r="G3594" s="3" t="s">
        <v>18</v>
      </c>
      <c r="H3594" s="3" t="s">
        <v>39</v>
      </c>
      <c r="I3594" s="3" t="s">
        <v>200</v>
      </c>
      <c r="J3594" s="3" t="s">
        <v>6575</v>
      </c>
      <c r="K3594" s="3">
        <v>3</v>
      </c>
      <c r="L3594" s="3">
        <v>67861</v>
      </c>
      <c r="M3594" s="3">
        <f t="shared" si="170"/>
        <v>203583</v>
      </c>
      <c r="N3594" s="6">
        <f>Table2[[#This Row],[revenue]]/Table2[[#This Row],[Order ID]]</f>
        <v>14.977047009490178</v>
      </c>
      <c r="O3594" s="3" t="str" cm="1">
        <f t="array" ref="O3594">_xlfn.IFS(M3594&lt;=150000,"regular",M3594&lt;=300000,"premium",M3594&lt;=500000,"VIP")</f>
        <v>premium</v>
      </c>
    </row>
    <row r="3595" spans="1:15" x14ac:dyDescent="0.25">
      <c r="A3595" s="3">
        <v>13594</v>
      </c>
      <c r="B3595" s="5">
        <v>45611</v>
      </c>
      <c r="C3595" s="5" t="str">
        <f t="shared" si="168"/>
        <v>Nov</v>
      </c>
      <c r="D3595" s="5" t="str">
        <f t="shared" si="169"/>
        <v>2024</v>
      </c>
      <c r="E3595" s="3" t="s">
        <v>6576</v>
      </c>
      <c r="F3595" s="3" t="s">
        <v>11</v>
      </c>
      <c r="G3595" s="3" t="s">
        <v>138</v>
      </c>
      <c r="H3595" s="3" t="s">
        <v>87</v>
      </c>
      <c r="I3595" s="3" t="s">
        <v>88</v>
      </c>
      <c r="J3595" s="3" t="s">
        <v>6577</v>
      </c>
      <c r="K3595" s="3">
        <v>3</v>
      </c>
      <c r="L3595" s="3">
        <v>49802</v>
      </c>
      <c r="M3595" s="3">
        <f t="shared" si="170"/>
        <v>149406</v>
      </c>
      <c r="N3595" s="6">
        <f>Table2[[#This Row],[revenue]]/Table2[[#This Row],[Order ID]]</f>
        <v>10.990584081212299</v>
      </c>
      <c r="O3595" s="3" t="str" cm="1">
        <f t="array" ref="O3595">_xlfn.IFS(M3595&lt;=150000,"regular",M3595&lt;=300000,"premium",M3595&lt;=500000,"VIP")</f>
        <v>regular</v>
      </c>
    </row>
    <row r="3596" spans="1:15" x14ac:dyDescent="0.25">
      <c r="A3596" s="3">
        <v>13595</v>
      </c>
      <c r="B3596" s="5">
        <v>45392</v>
      </c>
      <c r="C3596" s="5" t="str">
        <f t="shared" si="168"/>
        <v>Apr</v>
      </c>
      <c r="D3596" s="5" t="str">
        <f t="shared" si="169"/>
        <v>2024</v>
      </c>
      <c r="E3596" s="3" t="s">
        <v>6578</v>
      </c>
      <c r="F3596" s="3" t="s">
        <v>23</v>
      </c>
      <c r="G3596" s="3" t="s">
        <v>24</v>
      </c>
      <c r="H3596" s="3" t="s">
        <v>25</v>
      </c>
      <c r="I3596" s="3" t="s">
        <v>58</v>
      </c>
      <c r="J3596" s="3" t="s">
        <v>6579</v>
      </c>
      <c r="K3596" s="3">
        <v>3</v>
      </c>
      <c r="L3596" s="3">
        <v>3349</v>
      </c>
      <c r="M3596" s="3">
        <f t="shared" si="170"/>
        <v>10047</v>
      </c>
      <c r="N3596" s="6">
        <f>Table2[[#This Row],[revenue]]/Table2[[#This Row],[Order ID]]</f>
        <v>0.73902169915410076</v>
      </c>
      <c r="O3596" s="3" t="str" cm="1">
        <f t="array" ref="O3596">_xlfn.IFS(M3596&lt;=150000,"regular",M3596&lt;=300000,"premium",M3596&lt;=500000,"VIP")</f>
        <v>regular</v>
      </c>
    </row>
    <row r="3597" spans="1:15" x14ac:dyDescent="0.25">
      <c r="A3597" s="3">
        <v>13596</v>
      </c>
      <c r="B3597" s="5">
        <v>45217</v>
      </c>
      <c r="C3597" s="5" t="str">
        <f t="shared" si="168"/>
        <v>Oct</v>
      </c>
      <c r="D3597" s="5" t="str">
        <f t="shared" si="169"/>
        <v>2023</v>
      </c>
      <c r="E3597" s="3" t="s">
        <v>6580</v>
      </c>
      <c r="F3597" s="3" t="s">
        <v>11</v>
      </c>
      <c r="G3597" s="3" t="s">
        <v>138</v>
      </c>
      <c r="H3597" s="3" t="s">
        <v>77</v>
      </c>
      <c r="I3597" s="3" t="s">
        <v>162</v>
      </c>
      <c r="J3597" s="3" t="s">
        <v>6581</v>
      </c>
      <c r="K3597" s="3">
        <v>4</v>
      </c>
      <c r="L3597" s="3">
        <v>27670</v>
      </c>
      <c r="M3597" s="3">
        <f t="shared" si="170"/>
        <v>110680</v>
      </c>
      <c r="N3597" s="6">
        <f>Table2[[#This Row],[revenue]]/Table2[[#This Row],[Order ID]]</f>
        <v>8.1406295969402773</v>
      </c>
      <c r="O3597" s="3" t="str" cm="1">
        <f t="array" ref="O3597">_xlfn.IFS(M3597&lt;=150000,"regular",M3597&lt;=300000,"premium",M3597&lt;=500000,"VIP")</f>
        <v>regular</v>
      </c>
    </row>
    <row r="3598" spans="1:15" x14ac:dyDescent="0.25">
      <c r="A3598" s="3">
        <v>13597</v>
      </c>
      <c r="B3598" s="5">
        <v>45271</v>
      </c>
      <c r="C3598" s="5" t="str">
        <f t="shared" si="168"/>
        <v>Dec</v>
      </c>
      <c r="D3598" s="5" t="str">
        <f t="shared" si="169"/>
        <v>2023</v>
      </c>
      <c r="E3598" s="3" t="s">
        <v>6582</v>
      </c>
      <c r="F3598" s="3" t="s">
        <v>11</v>
      </c>
      <c r="G3598" s="3" t="s">
        <v>12</v>
      </c>
      <c r="H3598" s="3" t="s">
        <v>67</v>
      </c>
      <c r="I3598" s="3" t="s">
        <v>68</v>
      </c>
      <c r="J3598" s="3" t="s">
        <v>6583</v>
      </c>
      <c r="K3598" s="3">
        <v>3</v>
      </c>
      <c r="L3598" s="3">
        <v>66788</v>
      </c>
      <c r="M3598" s="3">
        <f t="shared" si="170"/>
        <v>200364</v>
      </c>
      <c r="N3598" s="6">
        <f>Table2[[#This Row],[revenue]]/Table2[[#This Row],[Order ID]]</f>
        <v>14.735897624475987</v>
      </c>
      <c r="O3598" s="3" t="str" cm="1">
        <f t="array" ref="O3598">_xlfn.IFS(M3598&lt;=150000,"regular",M3598&lt;=300000,"premium",M3598&lt;=500000,"VIP")</f>
        <v>premium</v>
      </c>
    </row>
    <row r="3599" spans="1:15" x14ac:dyDescent="0.25">
      <c r="A3599" s="3">
        <v>13598</v>
      </c>
      <c r="B3599" s="5">
        <v>45734</v>
      </c>
      <c r="C3599" s="5" t="str">
        <f t="shared" si="168"/>
        <v>Mar</v>
      </c>
      <c r="D3599" s="5" t="str">
        <f t="shared" si="169"/>
        <v>2025</v>
      </c>
      <c r="E3599" s="3" t="s">
        <v>6584</v>
      </c>
      <c r="F3599" s="3" t="s">
        <v>33</v>
      </c>
      <c r="G3599" s="3" t="s">
        <v>43</v>
      </c>
      <c r="H3599" s="3" t="s">
        <v>19</v>
      </c>
      <c r="I3599" s="3" t="s">
        <v>98</v>
      </c>
      <c r="J3599" s="3" t="s">
        <v>5853</v>
      </c>
      <c r="K3599" s="3">
        <v>1</v>
      </c>
      <c r="L3599" s="3">
        <v>22053</v>
      </c>
      <c r="M3599" s="3">
        <f t="shared" si="170"/>
        <v>22053</v>
      </c>
      <c r="N3599" s="6">
        <f>Table2[[#This Row],[revenue]]/Table2[[#This Row],[Order ID]]</f>
        <v>1.6217826150904544</v>
      </c>
      <c r="O3599" s="3" t="str" cm="1">
        <f t="array" ref="O3599">_xlfn.IFS(M3599&lt;=150000,"regular",M3599&lt;=300000,"premium",M3599&lt;=500000,"VIP")</f>
        <v>regular</v>
      </c>
    </row>
    <row r="3600" spans="1:15" x14ac:dyDescent="0.25">
      <c r="A3600" s="3">
        <v>13599</v>
      </c>
      <c r="B3600" s="5">
        <v>45885</v>
      </c>
      <c r="C3600" s="5" t="str">
        <f t="shared" si="168"/>
        <v>Aug</v>
      </c>
      <c r="D3600" s="5" t="str">
        <f t="shared" si="169"/>
        <v>2025</v>
      </c>
      <c r="E3600" s="3" t="s">
        <v>6585</v>
      </c>
      <c r="F3600" s="3" t="s">
        <v>17</v>
      </c>
      <c r="G3600" s="3" t="s">
        <v>66</v>
      </c>
      <c r="H3600" s="3" t="s">
        <v>39</v>
      </c>
      <c r="I3600" s="3" t="s">
        <v>117</v>
      </c>
      <c r="J3600" s="3" t="s">
        <v>6586</v>
      </c>
      <c r="K3600" s="3">
        <v>2</v>
      </c>
      <c r="L3600" s="3">
        <v>45614</v>
      </c>
      <c r="M3600" s="3">
        <f t="shared" si="170"/>
        <v>91228</v>
      </c>
      <c r="N3600" s="6">
        <f>Table2[[#This Row],[revenue]]/Table2[[#This Row],[Order ID]]</f>
        <v>6.7084344437090966</v>
      </c>
      <c r="O3600" s="3" t="str" cm="1">
        <f t="array" ref="O3600">_xlfn.IFS(M3600&lt;=150000,"regular",M3600&lt;=300000,"premium",M3600&lt;=500000,"VIP")</f>
        <v>regular</v>
      </c>
    </row>
    <row r="3601" spans="1:15" x14ac:dyDescent="0.25">
      <c r="A3601" s="3">
        <v>13600</v>
      </c>
      <c r="B3601" s="5">
        <v>45767</v>
      </c>
      <c r="C3601" s="5" t="str">
        <f t="shared" si="168"/>
        <v>Apr</v>
      </c>
      <c r="D3601" s="5" t="str">
        <f t="shared" si="169"/>
        <v>2025</v>
      </c>
      <c r="E3601" s="3" t="s">
        <v>6587</v>
      </c>
      <c r="F3601" s="3" t="s">
        <v>33</v>
      </c>
      <c r="G3601" s="3" t="s">
        <v>101</v>
      </c>
      <c r="H3601" s="3" t="s">
        <v>67</v>
      </c>
      <c r="I3601" s="3" t="s">
        <v>231</v>
      </c>
      <c r="J3601" s="3" t="s">
        <v>6588</v>
      </c>
      <c r="K3601" s="3">
        <v>2</v>
      </c>
      <c r="L3601" s="3">
        <v>61660</v>
      </c>
      <c r="M3601" s="3">
        <f t="shared" si="170"/>
        <v>123320</v>
      </c>
      <c r="N3601" s="6">
        <f>Table2[[#This Row],[revenue]]/Table2[[#This Row],[Order ID]]</f>
        <v>9.0676470588235301</v>
      </c>
      <c r="O3601" s="3" t="str" cm="1">
        <f t="array" ref="O3601">_xlfn.IFS(M3601&lt;=150000,"regular",M3601&lt;=300000,"premium",M3601&lt;=500000,"VIP")</f>
        <v>regular</v>
      </c>
    </row>
    <row r="3602" spans="1:15" x14ac:dyDescent="0.25">
      <c r="A3602" s="3">
        <v>13601</v>
      </c>
      <c r="B3602" s="5">
        <v>45855</v>
      </c>
      <c r="C3602" s="5" t="str">
        <f t="shared" si="168"/>
        <v>Jul</v>
      </c>
      <c r="D3602" s="5" t="str">
        <f t="shared" si="169"/>
        <v>2025</v>
      </c>
      <c r="E3602" s="3" t="s">
        <v>6589</v>
      </c>
      <c r="F3602" s="3" t="s">
        <v>17</v>
      </c>
      <c r="G3602" s="3" t="s">
        <v>47</v>
      </c>
      <c r="H3602" s="3" t="s">
        <v>62</v>
      </c>
      <c r="I3602" s="3" t="s">
        <v>106</v>
      </c>
      <c r="J3602" s="3" t="s">
        <v>6590</v>
      </c>
      <c r="K3602" s="3">
        <v>5</v>
      </c>
      <c r="L3602" s="3">
        <v>21070</v>
      </c>
      <c r="M3602" s="3">
        <f t="shared" si="170"/>
        <v>105350</v>
      </c>
      <c r="N3602" s="6">
        <f>Table2[[#This Row],[revenue]]/Table2[[#This Row],[Order ID]]</f>
        <v>7.7457539886773032</v>
      </c>
      <c r="O3602" s="3" t="str" cm="1">
        <f t="array" ref="O3602">_xlfn.IFS(M3602&lt;=150000,"regular",M3602&lt;=300000,"premium",M3602&lt;=500000,"VIP")</f>
        <v>regular</v>
      </c>
    </row>
    <row r="3603" spans="1:15" x14ac:dyDescent="0.25">
      <c r="A3603" s="3">
        <v>13602</v>
      </c>
      <c r="B3603" s="5">
        <v>45878</v>
      </c>
      <c r="C3603" s="5" t="str">
        <f t="shared" si="168"/>
        <v>Aug</v>
      </c>
      <c r="D3603" s="5" t="str">
        <f t="shared" si="169"/>
        <v>2025</v>
      </c>
      <c r="E3603" s="3" t="s">
        <v>6591</v>
      </c>
      <c r="F3603" s="3" t="s">
        <v>11</v>
      </c>
      <c r="G3603" s="3" t="s">
        <v>61</v>
      </c>
      <c r="H3603" s="3" t="s">
        <v>13</v>
      </c>
      <c r="I3603" s="3" t="s">
        <v>102</v>
      </c>
      <c r="J3603" s="3" t="s">
        <v>6592</v>
      </c>
      <c r="K3603" s="3">
        <v>4</v>
      </c>
      <c r="L3603" s="3">
        <v>25501</v>
      </c>
      <c r="M3603" s="3">
        <f t="shared" si="170"/>
        <v>102004</v>
      </c>
      <c r="N3603" s="6">
        <f>Table2[[#This Row],[revenue]]/Table2[[#This Row],[Order ID]]</f>
        <v>7.4991912953977353</v>
      </c>
      <c r="O3603" s="3" t="str" cm="1">
        <f t="array" ref="O3603">_xlfn.IFS(M3603&lt;=150000,"regular",M3603&lt;=300000,"premium",M3603&lt;=500000,"VIP")</f>
        <v>regular</v>
      </c>
    </row>
    <row r="3604" spans="1:15" x14ac:dyDescent="0.25">
      <c r="A3604" s="3">
        <v>13603</v>
      </c>
      <c r="B3604" s="5">
        <v>45352</v>
      </c>
      <c r="C3604" s="5" t="str">
        <f t="shared" si="168"/>
        <v>Mar</v>
      </c>
      <c r="D3604" s="5" t="str">
        <f t="shared" si="169"/>
        <v>2024</v>
      </c>
      <c r="E3604" s="3" t="s">
        <v>6593</v>
      </c>
      <c r="F3604" s="3" t="s">
        <v>33</v>
      </c>
      <c r="G3604" s="3" t="s">
        <v>34</v>
      </c>
      <c r="H3604" s="3" t="s">
        <v>19</v>
      </c>
      <c r="I3604" s="3" t="s">
        <v>20</v>
      </c>
      <c r="J3604" s="3" t="s">
        <v>6594</v>
      </c>
      <c r="K3604" s="3">
        <v>4</v>
      </c>
      <c r="L3604" s="3">
        <v>10719</v>
      </c>
      <c r="M3604" s="3">
        <f t="shared" si="170"/>
        <v>42876</v>
      </c>
      <c r="N3604" s="6">
        <f>Table2[[#This Row],[revenue]]/Table2[[#This Row],[Order ID]]</f>
        <v>3.1519517753436741</v>
      </c>
      <c r="O3604" s="3" t="str" cm="1">
        <f t="array" ref="O3604">_xlfn.IFS(M3604&lt;=150000,"regular",M3604&lt;=300000,"premium",M3604&lt;=500000,"VIP")</f>
        <v>regular</v>
      </c>
    </row>
    <row r="3605" spans="1:15" x14ac:dyDescent="0.25">
      <c r="A3605" s="3">
        <v>13604</v>
      </c>
      <c r="B3605" s="5">
        <v>45458</v>
      </c>
      <c r="C3605" s="5" t="str">
        <f t="shared" si="168"/>
        <v>Jun</v>
      </c>
      <c r="D3605" s="5" t="str">
        <f t="shared" si="169"/>
        <v>2024</v>
      </c>
      <c r="E3605" s="3" t="s">
        <v>6595</v>
      </c>
      <c r="F3605" s="3" t="s">
        <v>23</v>
      </c>
      <c r="G3605" s="3" t="s">
        <v>135</v>
      </c>
      <c r="H3605" s="3" t="s">
        <v>35</v>
      </c>
      <c r="I3605" s="3" t="s">
        <v>179</v>
      </c>
      <c r="J3605" s="3" t="s">
        <v>6596</v>
      </c>
      <c r="K3605" s="3">
        <v>3</v>
      </c>
      <c r="L3605" s="3">
        <v>52957</v>
      </c>
      <c r="M3605" s="3">
        <f t="shared" si="170"/>
        <v>158871</v>
      </c>
      <c r="N3605" s="6">
        <f>Table2[[#This Row],[revenue]]/Table2[[#This Row],[Order ID]]</f>
        <v>11.67825639517789</v>
      </c>
      <c r="O3605" s="3" t="str" cm="1">
        <f t="array" ref="O3605">_xlfn.IFS(M3605&lt;=150000,"regular",M3605&lt;=300000,"premium",M3605&lt;=500000,"VIP")</f>
        <v>premium</v>
      </c>
    </row>
    <row r="3606" spans="1:15" x14ac:dyDescent="0.25">
      <c r="A3606" s="3">
        <v>13605</v>
      </c>
      <c r="B3606" s="5">
        <v>45881</v>
      </c>
      <c r="C3606" s="5" t="str">
        <f t="shared" si="168"/>
        <v>Aug</v>
      </c>
      <c r="D3606" s="5" t="str">
        <f t="shared" si="169"/>
        <v>2025</v>
      </c>
      <c r="E3606" s="3" t="s">
        <v>6597</v>
      </c>
      <c r="F3606" s="3" t="s">
        <v>11</v>
      </c>
      <c r="G3606" s="3" t="s">
        <v>165</v>
      </c>
      <c r="H3606" s="3" t="s">
        <v>13</v>
      </c>
      <c r="I3606" s="3" t="s">
        <v>91</v>
      </c>
      <c r="J3606" s="3" t="s">
        <v>92</v>
      </c>
      <c r="K3606" s="3">
        <v>3</v>
      </c>
      <c r="L3606" s="3">
        <v>30818</v>
      </c>
      <c r="M3606" s="3">
        <f t="shared" si="170"/>
        <v>92454</v>
      </c>
      <c r="N3606" s="6">
        <f>Table2[[#This Row],[revenue]]/Table2[[#This Row],[Order ID]]</f>
        <v>6.7955898566703414</v>
      </c>
      <c r="O3606" s="3" t="str" cm="1">
        <f t="array" ref="O3606">_xlfn.IFS(M3606&lt;=150000,"regular",M3606&lt;=300000,"premium",M3606&lt;=500000,"VIP")</f>
        <v>regular</v>
      </c>
    </row>
    <row r="3607" spans="1:15" x14ac:dyDescent="0.25">
      <c r="A3607" s="3">
        <v>13606</v>
      </c>
      <c r="B3607" s="5">
        <v>45490</v>
      </c>
      <c r="C3607" s="5" t="str">
        <f t="shared" si="168"/>
        <v>Jul</v>
      </c>
      <c r="D3607" s="5" t="str">
        <f t="shared" si="169"/>
        <v>2024</v>
      </c>
      <c r="E3607" s="3" t="s">
        <v>6598</v>
      </c>
      <c r="F3607" s="3" t="s">
        <v>17</v>
      </c>
      <c r="G3607" s="3" t="s">
        <v>51</v>
      </c>
      <c r="H3607" s="3" t="s">
        <v>13</v>
      </c>
      <c r="I3607" s="3" t="s">
        <v>282</v>
      </c>
      <c r="J3607" s="3" t="s">
        <v>3267</v>
      </c>
      <c r="K3607" s="3">
        <v>2</v>
      </c>
      <c r="L3607" s="3">
        <v>70825</v>
      </c>
      <c r="M3607" s="3">
        <f t="shared" si="170"/>
        <v>141650</v>
      </c>
      <c r="N3607" s="6">
        <f>Table2[[#This Row],[revenue]]/Table2[[#This Row],[Order ID]]</f>
        <v>10.410848155225636</v>
      </c>
      <c r="O3607" s="3" t="str" cm="1">
        <f t="array" ref="O3607">_xlfn.IFS(M3607&lt;=150000,"regular",M3607&lt;=300000,"premium",M3607&lt;=500000,"VIP")</f>
        <v>regular</v>
      </c>
    </row>
    <row r="3608" spans="1:15" x14ac:dyDescent="0.25">
      <c r="A3608" s="3">
        <v>13607</v>
      </c>
      <c r="B3608" s="5">
        <v>45229</v>
      </c>
      <c r="C3608" s="5" t="str">
        <f t="shared" si="168"/>
        <v>Oct</v>
      </c>
      <c r="D3608" s="5" t="str">
        <f t="shared" si="169"/>
        <v>2023</v>
      </c>
      <c r="E3608" s="3" t="s">
        <v>6599</v>
      </c>
      <c r="F3608" s="3" t="s">
        <v>33</v>
      </c>
      <c r="G3608" s="3" t="s">
        <v>43</v>
      </c>
      <c r="H3608" s="3" t="s">
        <v>120</v>
      </c>
      <c r="I3608" s="3" t="s">
        <v>155</v>
      </c>
      <c r="J3608" s="3" t="s">
        <v>6600</v>
      </c>
      <c r="K3608" s="3">
        <v>3</v>
      </c>
      <c r="L3608" s="3">
        <v>39205</v>
      </c>
      <c r="M3608" s="3">
        <f t="shared" si="170"/>
        <v>117615</v>
      </c>
      <c r="N3608" s="6">
        <f>Table2[[#This Row],[revenue]]/Table2[[#This Row],[Order ID]]</f>
        <v>8.6437127948849852</v>
      </c>
      <c r="O3608" s="3" t="str" cm="1">
        <f t="array" ref="O3608">_xlfn.IFS(M3608&lt;=150000,"regular",M3608&lt;=300000,"premium",M3608&lt;=500000,"VIP")</f>
        <v>regular</v>
      </c>
    </row>
    <row r="3609" spans="1:15" x14ac:dyDescent="0.25">
      <c r="A3609" s="3">
        <v>13608</v>
      </c>
      <c r="B3609" s="5">
        <v>45286</v>
      </c>
      <c r="C3609" s="5" t="str">
        <f t="shared" si="168"/>
        <v>Dec</v>
      </c>
      <c r="D3609" s="5" t="str">
        <f t="shared" si="169"/>
        <v>2023</v>
      </c>
      <c r="E3609" s="3" t="s">
        <v>6601</v>
      </c>
      <c r="F3609" s="3" t="s">
        <v>23</v>
      </c>
      <c r="G3609" s="3" t="s">
        <v>76</v>
      </c>
      <c r="H3609" s="3" t="s">
        <v>87</v>
      </c>
      <c r="I3609" s="3" t="s">
        <v>205</v>
      </c>
      <c r="J3609" s="3" t="s">
        <v>6602</v>
      </c>
      <c r="K3609" s="3">
        <v>1</v>
      </c>
      <c r="L3609" s="3">
        <v>5693</v>
      </c>
      <c r="M3609" s="3">
        <f t="shared" si="170"/>
        <v>5693</v>
      </c>
      <c r="N3609" s="6">
        <f>Table2[[#This Row],[revenue]]/Table2[[#This Row],[Order ID]]</f>
        <v>0.41835684891240449</v>
      </c>
      <c r="O3609" s="3" t="str" cm="1">
        <f t="array" ref="O3609">_xlfn.IFS(M3609&lt;=150000,"regular",M3609&lt;=300000,"premium",M3609&lt;=500000,"VIP")</f>
        <v>regular</v>
      </c>
    </row>
    <row r="3610" spans="1:15" x14ac:dyDescent="0.25">
      <c r="A3610" s="3">
        <v>13609</v>
      </c>
      <c r="B3610" s="5">
        <v>45502</v>
      </c>
      <c r="C3610" s="5" t="str">
        <f t="shared" si="168"/>
        <v>Jul</v>
      </c>
      <c r="D3610" s="5" t="str">
        <f t="shared" si="169"/>
        <v>2024</v>
      </c>
      <c r="E3610" s="3" t="s">
        <v>6603</v>
      </c>
      <c r="F3610" s="3" t="s">
        <v>23</v>
      </c>
      <c r="G3610" s="3" t="s">
        <v>135</v>
      </c>
      <c r="H3610" s="3" t="s">
        <v>62</v>
      </c>
      <c r="I3610" s="3" t="s">
        <v>508</v>
      </c>
      <c r="J3610" s="3" t="s">
        <v>6604</v>
      </c>
      <c r="K3610" s="3">
        <v>5</v>
      </c>
      <c r="L3610" s="3">
        <v>51246</v>
      </c>
      <c r="M3610" s="3">
        <f t="shared" si="170"/>
        <v>256230</v>
      </c>
      <c r="N3610" s="6">
        <f>Table2[[#This Row],[revenue]]/Table2[[#This Row],[Order ID]]</f>
        <v>18.827981482842237</v>
      </c>
      <c r="O3610" s="3" t="str" cm="1">
        <f t="array" ref="O3610">_xlfn.IFS(M3610&lt;=150000,"regular",M3610&lt;=300000,"premium",M3610&lt;=500000,"VIP")</f>
        <v>premium</v>
      </c>
    </row>
    <row r="3611" spans="1:15" x14ac:dyDescent="0.25">
      <c r="A3611" s="3">
        <v>13610</v>
      </c>
      <c r="B3611" s="5">
        <v>45803</v>
      </c>
      <c r="C3611" s="5" t="str">
        <f t="shared" si="168"/>
        <v>May</v>
      </c>
      <c r="D3611" s="5" t="str">
        <f t="shared" si="169"/>
        <v>2025</v>
      </c>
      <c r="E3611" s="3" t="s">
        <v>6605</v>
      </c>
      <c r="F3611" s="3" t="s">
        <v>33</v>
      </c>
      <c r="G3611" s="3" t="s">
        <v>34</v>
      </c>
      <c r="H3611" s="3" t="s">
        <v>87</v>
      </c>
      <c r="I3611" s="3" t="s">
        <v>129</v>
      </c>
      <c r="J3611" s="3" t="s">
        <v>5912</v>
      </c>
      <c r="K3611" s="3">
        <v>2</v>
      </c>
      <c r="L3611" s="3">
        <v>28167</v>
      </c>
      <c r="M3611" s="3">
        <f t="shared" si="170"/>
        <v>56334</v>
      </c>
      <c r="N3611" s="6">
        <f>Table2[[#This Row],[revenue]]/Table2[[#This Row],[Order ID]]</f>
        <v>4.1391623806024977</v>
      </c>
      <c r="O3611" s="3" t="str" cm="1">
        <f t="array" ref="O3611">_xlfn.IFS(M3611&lt;=150000,"regular",M3611&lt;=300000,"premium",M3611&lt;=500000,"VIP")</f>
        <v>regular</v>
      </c>
    </row>
    <row r="3612" spans="1:15" x14ac:dyDescent="0.25">
      <c r="A3612" s="3">
        <v>13611</v>
      </c>
      <c r="B3612" s="5">
        <v>45851</v>
      </c>
      <c r="C3612" s="5" t="str">
        <f t="shared" si="168"/>
        <v>Jul</v>
      </c>
      <c r="D3612" s="5" t="str">
        <f t="shared" si="169"/>
        <v>2025</v>
      </c>
      <c r="E3612" s="3" t="s">
        <v>6606</v>
      </c>
      <c r="F3612" s="3" t="s">
        <v>17</v>
      </c>
      <c r="G3612" s="3" t="s">
        <v>18</v>
      </c>
      <c r="H3612" s="3" t="s">
        <v>25</v>
      </c>
      <c r="I3612" s="3" t="s">
        <v>26</v>
      </c>
      <c r="J3612" s="3" t="s">
        <v>1908</v>
      </c>
      <c r="K3612" s="3">
        <v>1</v>
      </c>
      <c r="L3612" s="3">
        <v>4164</v>
      </c>
      <c r="M3612" s="3">
        <f t="shared" si="170"/>
        <v>4164</v>
      </c>
      <c r="N3612" s="6">
        <f>Table2[[#This Row],[revenue]]/Table2[[#This Row],[Order ID]]</f>
        <v>0.30592902799206523</v>
      </c>
      <c r="O3612" s="3" t="str" cm="1">
        <f t="array" ref="O3612">_xlfn.IFS(M3612&lt;=150000,"regular",M3612&lt;=300000,"premium",M3612&lt;=500000,"VIP")</f>
        <v>regular</v>
      </c>
    </row>
    <row r="3613" spans="1:15" x14ac:dyDescent="0.25">
      <c r="A3613" s="3">
        <v>13612</v>
      </c>
      <c r="B3613" s="5">
        <v>45850</v>
      </c>
      <c r="C3613" s="5" t="str">
        <f t="shared" si="168"/>
        <v>Jul</v>
      </c>
      <c r="D3613" s="5" t="str">
        <f t="shared" si="169"/>
        <v>2025</v>
      </c>
      <c r="E3613" s="3" t="s">
        <v>6607</v>
      </c>
      <c r="F3613" s="3" t="s">
        <v>11</v>
      </c>
      <c r="G3613" s="3" t="s">
        <v>165</v>
      </c>
      <c r="H3613" s="3" t="s">
        <v>62</v>
      </c>
      <c r="I3613" s="3" t="s">
        <v>63</v>
      </c>
      <c r="J3613" s="3" t="s">
        <v>6608</v>
      </c>
      <c r="K3613" s="3">
        <v>4</v>
      </c>
      <c r="L3613" s="3">
        <v>40588</v>
      </c>
      <c r="M3613" s="3">
        <f t="shared" si="170"/>
        <v>162352</v>
      </c>
      <c r="N3613" s="6">
        <f>Table2[[#This Row],[revenue]]/Table2[[#This Row],[Order ID]]</f>
        <v>11.927123126652953</v>
      </c>
      <c r="O3613" s="3" t="str" cm="1">
        <f t="array" ref="O3613">_xlfn.IFS(M3613&lt;=150000,"regular",M3613&lt;=300000,"premium",M3613&lt;=500000,"VIP")</f>
        <v>premium</v>
      </c>
    </row>
    <row r="3614" spans="1:15" x14ac:dyDescent="0.25">
      <c r="A3614" s="3">
        <v>13613</v>
      </c>
      <c r="B3614" s="5">
        <v>45835</v>
      </c>
      <c r="C3614" s="5" t="str">
        <f t="shared" si="168"/>
        <v>Jun</v>
      </c>
      <c r="D3614" s="5" t="str">
        <f t="shared" si="169"/>
        <v>2025</v>
      </c>
      <c r="E3614" s="3" t="s">
        <v>6609</v>
      </c>
      <c r="F3614" s="3" t="s">
        <v>33</v>
      </c>
      <c r="G3614" s="3" t="s">
        <v>94</v>
      </c>
      <c r="H3614" s="3" t="s">
        <v>35</v>
      </c>
      <c r="I3614" s="3" t="s">
        <v>71</v>
      </c>
      <c r="J3614" s="3" t="s">
        <v>6610</v>
      </c>
      <c r="K3614" s="3">
        <v>3</v>
      </c>
      <c r="L3614" s="3">
        <v>42776</v>
      </c>
      <c r="M3614" s="3">
        <f t="shared" si="170"/>
        <v>128328</v>
      </c>
      <c r="N3614" s="6">
        <f>Table2[[#This Row],[revenue]]/Table2[[#This Row],[Order ID]]</f>
        <v>9.4268713729523252</v>
      </c>
      <c r="O3614" s="3" t="str" cm="1">
        <f t="array" ref="O3614">_xlfn.IFS(M3614&lt;=150000,"regular",M3614&lt;=300000,"premium",M3614&lt;=500000,"VIP")</f>
        <v>regular</v>
      </c>
    </row>
    <row r="3615" spans="1:15" x14ac:dyDescent="0.25">
      <c r="A3615" s="3">
        <v>13614</v>
      </c>
      <c r="B3615" s="5">
        <v>45343</v>
      </c>
      <c r="C3615" s="5" t="str">
        <f t="shared" si="168"/>
        <v>Feb</v>
      </c>
      <c r="D3615" s="5" t="str">
        <f t="shared" si="169"/>
        <v>2024</v>
      </c>
      <c r="E3615" s="3" t="s">
        <v>6611</v>
      </c>
      <c r="F3615" s="3" t="s">
        <v>33</v>
      </c>
      <c r="G3615" s="3" t="s">
        <v>94</v>
      </c>
      <c r="H3615" s="3" t="s">
        <v>62</v>
      </c>
      <c r="I3615" s="3" t="s">
        <v>114</v>
      </c>
      <c r="J3615" s="3" t="s">
        <v>6612</v>
      </c>
      <c r="K3615" s="3">
        <v>1</v>
      </c>
      <c r="L3615" s="3">
        <v>27927</v>
      </c>
      <c r="M3615" s="3">
        <f t="shared" si="170"/>
        <v>27927</v>
      </c>
      <c r="N3615" s="6">
        <f>Table2[[#This Row],[revenue]]/Table2[[#This Row],[Order ID]]</f>
        <v>2.0513442044953725</v>
      </c>
      <c r="O3615" s="3" t="str" cm="1">
        <f t="array" ref="O3615">_xlfn.IFS(M3615&lt;=150000,"regular",M3615&lt;=300000,"premium",M3615&lt;=500000,"VIP")</f>
        <v>regular</v>
      </c>
    </row>
    <row r="3616" spans="1:15" x14ac:dyDescent="0.25">
      <c r="A3616" s="3">
        <v>13615</v>
      </c>
      <c r="B3616" s="5">
        <v>45238</v>
      </c>
      <c r="C3616" s="5" t="str">
        <f t="shared" si="168"/>
        <v>Nov</v>
      </c>
      <c r="D3616" s="5" t="str">
        <f t="shared" si="169"/>
        <v>2023</v>
      </c>
      <c r="E3616" s="3" t="s">
        <v>6613</v>
      </c>
      <c r="F3616" s="3" t="s">
        <v>11</v>
      </c>
      <c r="G3616" s="3" t="s">
        <v>84</v>
      </c>
      <c r="H3616" s="3" t="s">
        <v>19</v>
      </c>
      <c r="I3616" s="3" t="s">
        <v>98</v>
      </c>
      <c r="J3616" s="3" t="s">
        <v>6614</v>
      </c>
      <c r="K3616" s="3">
        <v>2</v>
      </c>
      <c r="L3616" s="3">
        <v>20727</v>
      </c>
      <c r="M3616" s="3">
        <f t="shared" si="170"/>
        <v>41454</v>
      </c>
      <c r="N3616" s="6">
        <f>Table2[[#This Row],[revenue]]/Table2[[#This Row],[Order ID]]</f>
        <v>3.0447300771208226</v>
      </c>
      <c r="O3616" s="3" t="str" cm="1">
        <f t="array" ref="O3616">_xlfn.IFS(M3616&lt;=150000,"regular",M3616&lt;=300000,"premium",M3616&lt;=500000,"VIP")</f>
        <v>regular</v>
      </c>
    </row>
    <row r="3617" spans="1:15" x14ac:dyDescent="0.25">
      <c r="A3617" s="3">
        <v>13616</v>
      </c>
      <c r="B3617" s="5">
        <v>45753</v>
      </c>
      <c r="C3617" s="5" t="str">
        <f t="shared" si="168"/>
        <v>Apr</v>
      </c>
      <c r="D3617" s="5" t="str">
        <f t="shared" si="169"/>
        <v>2025</v>
      </c>
      <c r="E3617" s="3" t="s">
        <v>551</v>
      </c>
      <c r="F3617" s="3" t="s">
        <v>33</v>
      </c>
      <c r="G3617" s="3" t="s">
        <v>34</v>
      </c>
      <c r="H3617" s="3" t="s">
        <v>87</v>
      </c>
      <c r="I3617" s="3" t="s">
        <v>174</v>
      </c>
      <c r="J3617" s="3" t="s">
        <v>6615</v>
      </c>
      <c r="K3617" s="3">
        <v>4</v>
      </c>
      <c r="L3617" s="3">
        <v>34629</v>
      </c>
      <c r="M3617" s="3">
        <f t="shared" si="170"/>
        <v>138516</v>
      </c>
      <c r="N3617" s="6">
        <f>Table2[[#This Row],[revenue]]/Table2[[#This Row],[Order ID]]</f>
        <v>10.173031727379554</v>
      </c>
      <c r="O3617" s="3" t="str" cm="1">
        <f t="array" ref="O3617">_xlfn.IFS(M3617&lt;=150000,"regular",M3617&lt;=300000,"premium",M3617&lt;=500000,"VIP")</f>
        <v>regular</v>
      </c>
    </row>
    <row r="3618" spans="1:15" x14ac:dyDescent="0.25">
      <c r="A3618" s="3">
        <v>13617</v>
      </c>
      <c r="B3618" s="5">
        <v>45900</v>
      </c>
      <c r="C3618" s="5" t="str">
        <f t="shared" si="168"/>
        <v>Aug</v>
      </c>
      <c r="D3618" s="5" t="str">
        <f t="shared" si="169"/>
        <v>2025</v>
      </c>
      <c r="E3618" s="3" t="s">
        <v>6616</v>
      </c>
      <c r="F3618" s="3" t="s">
        <v>17</v>
      </c>
      <c r="G3618" s="3" t="s">
        <v>158</v>
      </c>
      <c r="H3618" s="3" t="s">
        <v>35</v>
      </c>
      <c r="I3618" s="3" t="s">
        <v>437</v>
      </c>
      <c r="J3618" s="3" t="s">
        <v>6617</v>
      </c>
      <c r="K3618" s="3">
        <v>2</v>
      </c>
      <c r="L3618" s="3">
        <v>37478</v>
      </c>
      <c r="M3618" s="3">
        <f t="shared" si="170"/>
        <v>74956</v>
      </c>
      <c r="N3618" s="6">
        <f>Table2[[#This Row],[revenue]]/Table2[[#This Row],[Order ID]]</f>
        <v>5.5045898509216418</v>
      </c>
      <c r="O3618" s="3" t="str" cm="1">
        <f t="array" ref="O3618">_xlfn.IFS(M3618&lt;=150000,"regular",M3618&lt;=300000,"premium",M3618&lt;=500000,"VIP")</f>
        <v>regular</v>
      </c>
    </row>
    <row r="3619" spans="1:15" x14ac:dyDescent="0.25">
      <c r="A3619" s="3">
        <v>13618</v>
      </c>
      <c r="B3619" s="5">
        <v>45754</v>
      </c>
      <c r="C3619" s="5" t="str">
        <f t="shared" si="168"/>
        <v>Apr</v>
      </c>
      <c r="D3619" s="5" t="str">
        <f t="shared" si="169"/>
        <v>2025</v>
      </c>
      <c r="E3619" s="3" t="s">
        <v>6618</v>
      </c>
      <c r="F3619" s="3" t="s">
        <v>23</v>
      </c>
      <c r="G3619" s="3" t="s">
        <v>135</v>
      </c>
      <c r="H3619" s="3" t="s">
        <v>62</v>
      </c>
      <c r="I3619" s="3" t="s">
        <v>114</v>
      </c>
      <c r="J3619" s="3" t="s">
        <v>6619</v>
      </c>
      <c r="K3619" s="3">
        <v>4</v>
      </c>
      <c r="L3619" s="3">
        <v>58129</v>
      </c>
      <c r="M3619" s="3">
        <f t="shared" si="170"/>
        <v>232516</v>
      </c>
      <c r="N3619" s="6">
        <f>Table2[[#This Row],[revenue]]/Table2[[#This Row],[Order ID]]</f>
        <v>17.074166544279631</v>
      </c>
      <c r="O3619" s="3" t="str" cm="1">
        <f t="array" ref="O3619">_xlfn.IFS(M3619&lt;=150000,"regular",M3619&lt;=300000,"premium",M3619&lt;=500000,"VIP")</f>
        <v>premium</v>
      </c>
    </row>
    <row r="3620" spans="1:15" x14ac:dyDescent="0.25">
      <c r="A3620" s="3">
        <v>13619</v>
      </c>
      <c r="B3620" s="5">
        <v>45782</v>
      </c>
      <c r="C3620" s="5" t="str">
        <f t="shared" si="168"/>
        <v>May</v>
      </c>
      <c r="D3620" s="5" t="str">
        <f t="shared" si="169"/>
        <v>2025</v>
      </c>
      <c r="E3620" s="3" t="s">
        <v>6620</v>
      </c>
      <c r="F3620" s="3" t="s">
        <v>17</v>
      </c>
      <c r="G3620" s="3" t="s">
        <v>66</v>
      </c>
      <c r="H3620" s="3" t="s">
        <v>62</v>
      </c>
      <c r="I3620" s="3" t="s">
        <v>508</v>
      </c>
      <c r="J3620" s="3" t="s">
        <v>3890</v>
      </c>
      <c r="K3620" s="3">
        <v>1</v>
      </c>
      <c r="L3620" s="3">
        <v>68164</v>
      </c>
      <c r="M3620" s="3">
        <f t="shared" si="170"/>
        <v>68164</v>
      </c>
      <c r="N3620" s="6">
        <f>Table2[[#This Row],[revenue]]/Table2[[#This Row],[Order ID]]</f>
        <v>5.0050664512812979</v>
      </c>
      <c r="O3620" s="3" t="str" cm="1">
        <f t="array" ref="O3620">_xlfn.IFS(M3620&lt;=150000,"regular",M3620&lt;=300000,"premium",M3620&lt;=500000,"VIP")</f>
        <v>regular</v>
      </c>
    </row>
    <row r="3621" spans="1:15" x14ac:dyDescent="0.25">
      <c r="A3621" s="3">
        <v>13620</v>
      </c>
      <c r="B3621" s="5">
        <v>45418</v>
      </c>
      <c r="C3621" s="5" t="str">
        <f t="shared" si="168"/>
        <v>May</v>
      </c>
      <c r="D3621" s="5" t="str">
        <f t="shared" si="169"/>
        <v>2024</v>
      </c>
      <c r="E3621" s="3" t="s">
        <v>6621</v>
      </c>
      <c r="F3621" s="3" t="s">
        <v>23</v>
      </c>
      <c r="G3621" s="3" t="s">
        <v>76</v>
      </c>
      <c r="H3621" s="3" t="s">
        <v>19</v>
      </c>
      <c r="I3621" s="3" t="s">
        <v>124</v>
      </c>
      <c r="J3621" s="3" t="s">
        <v>1955</v>
      </c>
      <c r="K3621" s="3">
        <v>4</v>
      </c>
      <c r="L3621" s="3">
        <v>72502</v>
      </c>
      <c r="M3621" s="3">
        <f t="shared" si="170"/>
        <v>290008</v>
      </c>
      <c r="N3621" s="6">
        <f>Table2[[#This Row],[revenue]]/Table2[[#This Row],[Order ID]]</f>
        <v>21.292804698972098</v>
      </c>
      <c r="O3621" s="3" t="str" cm="1">
        <f t="array" ref="O3621">_xlfn.IFS(M3621&lt;=150000,"regular",M3621&lt;=300000,"premium",M3621&lt;=500000,"VIP")</f>
        <v>premium</v>
      </c>
    </row>
    <row r="3622" spans="1:15" x14ac:dyDescent="0.25">
      <c r="A3622" s="3">
        <v>13621</v>
      </c>
      <c r="B3622" s="5">
        <v>45700</v>
      </c>
      <c r="C3622" s="5" t="str">
        <f t="shared" si="168"/>
        <v>Feb</v>
      </c>
      <c r="D3622" s="5" t="str">
        <f t="shared" si="169"/>
        <v>2025</v>
      </c>
      <c r="E3622" s="3" t="s">
        <v>6622</v>
      </c>
      <c r="F3622" s="3" t="s">
        <v>11</v>
      </c>
      <c r="G3622" s="3" t="s">
        <v>165</v>
      </c>
      <c r="H3622" s="3" t="s">
        <v>62</v>
      </c>
      <c r="I3622" s="3" t="s">
        <v>106</v>
      </c>
      <c r="J3622" s="3" t="s">
        <v>6623</v>
      </c>
      <c r="K3622" s="3">
        <v>2</v>
      </c>
      <c r="L3622" s="3">
        <v>8033</v>
      </c>
      <c r="M3622" s="3">
        <f t="shared" si="170"/>
        <v>16066</v>
      </c>
      <c r="N3622" s="6">
        <f>Table2[[#This Row],[revenue]]/Table2[[#This Row],[Order ID]]</f>
        <v>1.1795022391894867</v>
      </c>
      <c r="O3622" s="3" t="str" cm="1">
        <f t="array" ref="O3622">_xlfn.IFS(M3622&lt;=150000,"regular",M3622&lt;=300000,"premium",M3622&lt;=500000,"VIP")</f>
        <v>regular</v>
      </c>
    </row>
    <row r="3623" spans="1:15" x14ac:dyDescent="0.25">
      <c r="A3623" s="3">
        <v>13622</v>
      </c>
      <c r="B3623" s="5">
        <v>45888</v>
      </c>
      <c r="C3623" s="5" t="str">
        <f t="shared" si="168"/>
        <v>Aug</v>
      </c>
      <c r="D3623" s="5" t="str">
        <f t="shared" si="169"/>
        <v>2025</v>
      </c>
      <c r="E3623" s="3" t="s">
        <v>6624</v>
      </c>
      <c r="F3623" s="3" t="s">
        <v>11</v>
      </c>
      <c r="G3623" s="3" t="s">
        <v>165</v>
      </c>
      <c r="H3623" s="3" t="s">
        <v>39</v>
      </c>
      <c r="I3623" s="3" t="s">
        <v>40</v>
      </c>
      <c r="J3623" s="3" t="s">
        <v>1063</v>
      </c>
      <c r="K3623" s="3">
        <v>5</v>
      </c>
      <c r="L3623" s="3">
        <v>1015</v>
      </c>
      <c r="M3623" s="3">
        <f t="shared" si="170"/>
        <v>5075</v>
      </c>
      <c r="N3623" s="6">
        <f>Table2[[#This Row],[revenue]]/Table2[[#This Row],[Order ID]]</f>
        <v>0.37255909558067829</v>
      </c>
      <c r="O3623" s="3" t="str" cm="1">
        <f t="array" ref="O3623">_xlfn.IFS(M3623&lt;=150000,"regular",M3623&lt;=300000,"premium",M3623&lt;=500000,"VIP")</f>
        <v>regular</v>
      </c>
    </row>
    <row r="3624" spans="1:15" x14ac:dyDescent="0.25">
      <c r="A3624" s="3">
        <v>13623</v>
      </c>
      <c r="B3624" s="5">
        <v>45443</v>
      </c>
      <c r="C3624" s="5" t="str">
        <f t="shared" si="168"/>
        <v>May</v>
      </c>
      <c r="D3624" s="5" t="str">
        <f t="shared" si="169"/>
        <v>2024</v>
      </c>
      <c r="E3624" s="3" t="s">
        <v>6625</v>
      </c>
      <c r="F3624" s="3" t="s">
        <v>23</v>
      </c>
      <c r="G3624" s="3" t="s">
        <v>135</v>
      </c>
      <c r="H3624" s="3" t="s">
        <v>77</v>
      </c>
      <c r="I3624" s="3" t="s">
        <v>162</v>
      </c>
      <c r="J3624" s="3" t="s">
        <v>6626</v>
      </c>
      <c r="K3624" s="3">
        <v>3</v>
      </c>
      <c r="L3624" s="3">
        <v>5734</v>
      </c>
      <c r="M3624" s="3">
        <f t="shared" si="170"/>
        <v>17202</v>
      </c>
      <c r="N3624" s="6">
        <f>Table2[[#This Row],[revenue]]/Table2[[#This Row],[Order ID]]</f>
        <v>1.2627174631138516</v>
      </c>
      <c r="O3624" s="3" t="str" cm="1">
        <f t="array" ref="O3624">_xlfn.IFS(M3624&lt;=150000,"regular",M3624&lt;=300000,"premium",M3624&lt;=500000,"VIP")</f>
        <v>regular</v>
      </c>
    </row>
    <row r="3625" spans="1:15" x14ac:dyDescent="0.25">
      <c r="A3625" s="3">
        <v>13624</v>
      </c>
      <c r="B3625" s="5">
        <v>45484</v>
      </c>
      <c r="C3625" s="5" t="str">
        <f t="shared" si="168"/>
        <v>Jul</v>
      </c>
      <c r="D3625" s="5" t="str">
        <f t="shared" si="169"/>
        <v>2024</v>
      </c>
      <c r="E3625" s="3" t="s">
        <v>6627</v>
      </c>
      <c r="F3625" s="3" t="s">
        <v>17</v>
      </c>
      <c r="G3625" s="3" t="s">
        <v>51</v>
      </c>
      <c r="H3625" s="3" t="s">
        <v>77</v>
      </c>
      <c r="I3625" s="3" t="s">
        <v>81</v>
      </c>
      <c r="J3625" s="3" t="s">
        <v>6628</v>
      </c>
      <c r="K3625" s="3">
        <v>2</v>
      </c>
      <c r="L3625" s="3">
        <v>50071</v>
      </c>
      <c r="M3625" s="3">
        <f t="shared" si="170"/>
        <v>100142</v>
      </c>
      <c r="N3625" s="6">
        <f>Table2[[#This Row],[revenue]]/Table2[[#This Row],[Order ID]]</f>
        <v>7.3504110393423367</v>
      </c>
      <c r="O3625" s="3" t="str" cm="1">
        <f t="array" ref="O3625">_xlfn.IFS(M3625&lt;=150000,"regular",M3625&lt;=300000,"premium",M3625&lt;=500000,"VIP")</f>
        <v>regular</v>
      </c>
    </row>
    <row r="3626" spans="1:15" x14ac:dyDescent="0.25">
      <c r="A3626" s="3">
        <v>13625</v>
      </c>
      <c r="B3626" s="5">
        <v>45253</v>
      </c>
      <c r="C3626" s="5" t="str">
        <f t="shared" si="168"/>
        <v>Nov</v>
      </c>
      <c r="D3626" s="5" t="str">
        <f t="shared" si="169"/>
        <v>2023</v>
      </c>
      <c r="E3626" s="3" t="s">
        <v>6629</v>
      </c>
      <c r="F3626" s="3" t="s">
        <v>23</v>
      </c>
      <c r="G3626" s="3" t="s">
        <v>105</v>
      </c>
      <c r="H3626" s="3" t="s">
        <v>25</v>
      </c>
      <c r="I3626" s="3" t="s">
        <v>313</v>
      </c>
      <c r="J3626" s="3" t="s">
        <v>6630</v>
      </c>
      <c r="K3626" s="3">
        <v>2</v>
      </c>
      <c r="L3626" s="3">
        <v>50983</v>
      </c>
      <c r="M3626" s="3">
        <f t="shared" si="170"/>
        <v>101966</v>
      </c>
      <c r="N3626" s="6">
        <f>Table2[[#This Row],[revenue]]/Table2[[#This Row],[Order ID]]</f>
        <v>7.4837431192660553</v>
      </c>
      <c r="O3626" s="3" t="str" cm="1">
        <f t="array" ref="O3626">_xlfn.IFS(M3626&lt;=150000,"regular",M3626&lt;=300000,"premium",M3626&lt;=500000,"VIP")</f>
        <v>regular</v>
      </c>
    </row>
    <row r="3627" spans="1:15" x14ac:dyDescent="0.25">
      <c r="A3627" s="3">
        <v>13626</v>
      </c>
      <c r="B3627" s="5">
        <v>45769</v>
      </c>
      <c r="C3627" s="5" t="str">
        <f t="shared" si="168"/>
        <v>Apr</v>
      </c>
      <c r="D3627" s="5" t="str">
        <f t="shared" si="169"/>
        <v>2025</v>
      </c>
      <c r="E3627" s="3" t="s">
        <v>6631</v>
      </c>
      <c r="F3627" s="3" t="s">
        <v>17</v>
      </c>
      <c r="G3627" s="3" t="s">
        <v>158</v>
      </c>
      <c r="H3627" s="3" t="s">
        <v>13</v>
      </c>
      <c r="I3627" s="3" t="s">
        <v>14</v>
      </c>
      <c r="J3627" s="3" t="s">
        <v>5578</v>
      </c>
      <c r="K3627" s="3">
        <v>3</v>
      </c>
      <c r="L3627" s="3">
        <v>50250</v>
      </c>
      <c r="M3627" s="3">
        <f t="shared" si="170"/>
        <v>150750</v>
      </c>
      <c r="N3627" s="6">
        <f>Table2[[#This Row],[revenue]]/Table2[[#This Row],[Order ID]]</f>
        <v>11.063408190224571</v>
      </c>
      <c r="O3627" s="3" t="str" cm="1">
        <f t="array" ref="O3627">_xlfn.IFS(M3627&lt;=150000,"regular",M3627&lt;=300000,"premium",M3627&lt;=500000,"VIP")</f>
        <v>premium</v>
      </c>
    </row>
    <row r="3628" spans="1:15" x14ac:dyDescent="0.25">
      <c r="A3628" s="3">
        <v>13627</v>
      </c>
      <c r="B3628" s="5">
        <v>45560</v>
      </c>
      <c r="C3628" s="5" t="str">
        <f t="shared" si="168"/>
        <v>Sep</v>
      </c>
      <c r="D3628" s="5" t="str">
        <f t="shared" si="169"/>
        <v>2024</v>
      </c>
      <c r="E3628" s="3" t="s">
        <v>6632</v>
      </c>
      <c r="F3628" s="3" t="s">
        <v>17</v>
      </c>
      <c r="G3628" s="3" t="s">
        <v>66</v>
      </c>
      <c r="H3628" s="3" t="s">
        <v>67</v>
      </c>
      <c r="I3628" s="3" t="s">
        <v>68</v>
      </c>
      <c r="J3628" s="3" t="s">
        <v>6633</v>
      </c>
      <c r="K3628" s="3">
        <v>5</v>
      </c>
      <c r="L3628" s="3">
        <v>51492</v>
      </c>
      <c r="M3628" s="3">
        <f t="shared" si="170"/>
        <v>257460</v>
      </c>
      <c r="N3628" s="6">
        <f>Table2[[#This Row],[revenue]]/Table2[[#This Row],[Order ID]]</f>
        <v>18.893373449768841</v>
      </c>
      <c r="O3628" s="3" t="str" cm="1">
        <f t="array" ref="O3628">_xlfn.IFS(M3628&lt;=150000,"regular",M3628&lt;=300000,"premium",M3628&lt;=500000,"VIP")</f>
        <v>premium</v>
      </c>
    </row>
    <row r="3629" spans="1:15" x14ac:dyDescent="0.25">
      <c r="A3629" s="3">
        <v>13628</v>
      </c>
      <c r="B3629" s="5">
        <v>45571</v>
      </c>
      <c r="C3629" s="5" t="str">
        <f t="shared" si="168"/>
        <v>Oct</v>
      </c>
      <c r="D3629" s="5" t="str">
        <f t="shared" si="169"/>
        <v>2024</v>
      </c>
      <c r="E3629" s="3" t="s">
        <v>6634</v>
      </c>
      <c r="F3629" s="3" t="s">
        <v>17</v>
      </c>
      <c r="G3629" s="3" t="s">
        <v>18</v>
      </c>
      <c r="H3629" s="3" t="s">
        <v>87</v>
      </c>
      <c r="I3629" s="3" t="s">
        <v>129</v>
      </c>
      <c r="J3629" s="3" t="s">
        <v>2586</v>
      </c>
      <c r="K3629" s="3">
        <v>3</v>
      </c>
      <c r="L3629" s="3">
        <v>17287</v>
      </c>
      <c r="M3629" s="3">
        <f t="shared" si="170"/>
        <v>51861</v>
      </c>
      <c r="N3629" s="6">
        <f>Table2[[#This Row],[revenue]]/Table2[[#This Row],[Order ID]]</f>
        <v>3.8054740240680953</v>
      </c>
      <c r="O3629" s="3" t="str" cm="1">
        <f t="array" ref="O3629">_xlfn.IFS(M3629&lt;=150000,"regular",M3629&lt;=300000,"premium",M3629&lt;=500000,"VIP")</f>
        <v>regular</v>
      </c>
    </row>
    <row r="3630" spans="1:15" x14ac:dyDescent="0.25">
      <c r="A3630" s="3">
        <v>13629</v>
      </c>
      <c r="B3630" s="5">
        <v>45906</v>
      </c>
      <c r="C3630" s="5" t="str">
        <f t="shared" si="168"/>
        <v>Sep</v>
      </c>
      <c r="D3630" s="5" t="str">
        <f t="shared" si="169"/>
        <v>2025</v>
      </c>
      <c r="E3630" s="3" t="s">
        <v>6635</v>
      </c>
      <c r="F3630" s="3" t="s">
        <v>23</v>
      </c>
      <c r="G3630" s="3" t="s">
        <v>135</v>
      </c>
      <c r="H3630" s="3" t="s">
        <v>35</v>
      </c>
      <c r="I3630" s="3" t="s">
        <v>71</v>
      </c>
      <c r="J3630" s="3" t="s">
        <v>4327</v>
      </c>
      <c r="K3630" s="3">
        <v>1</v>
      </c>
      <c r="L3630" s="3">
        <v>52625</v>
      </c>
      <c r="M3630" s="3">
        <f t="shared" si="170"/>
        <v>52625</v>
      </c>
      <c r="N3630" s="6">
        <f>Table2[[#This Row],[revenue]]/Table2[[#This Row],[Order ID]]</f>
        <v>3.8612517426076747</v>
      </c>
      <c r="O3630" s="3" t="str" cm="1">
        <f t="array" ref="O3630">_xlfn.IFS(M3630&lt;=150000,"regular",M3630&lt;=300000,"premium",M3630&lt;=500000,"VIP")</f>
        <v>regular</v>
      </c>
    </row>
    <row r="3631" spans="1:15" x14ac:dyDescent="0.25">
      <c r="A3631" s="3">
        <v>13630</v>
      </c>
      <c r="B3631" s="5">
        <v>45510</v>
      </c>
      <c r="C3631" s="5" t="str">
        <f t="shared" si="168"/>
        <v>Aug</v>
      </c>
      <c r="D3631" s="5" t="str">
        <f t="shared" si="169"/>
        <v>2024</v>
      </c>
      <c r="E3631" s="3" t="s">
        <v>6636</v>
      </c>
      <c r="F3631" s="3" t="s">
        <v>11</v>
      </c>
      <c r="G3631" s="3" t="s">
        <v>12</v>
      </c>
      <c r="H3631" s="3" t="s">
        <v>87</v>
      </c>
      <c r="I3631" s="3" t="s">
        <v>174</v>
      </c>
      <c r="J3631" s="3" t="s">
        <v>6637</v>
      </c>
      <c r="K3631" s="3">
        <v>1</v>
      </c>
      <c r="L3631" s="3">
        <v>46826</v>
      </c>
      <c r="M3631" s="3">
        <f t="shared" si="170"/>
        <v>46826</v>
      </c>
      <c r="N3631" s="6">
        <f>Table2[[#This Row],[revenue]]/Table2[[#This Row],[Order ID]]</f>
        <v>3.4355099046221569</v>
      </c>
      <c r="O3631" s="3" t="str" cm="1">
        <f t="array" ref="O3631">_xlfn.IFS(M3631&lt;=150000,"regular",M3631&lt;=300000,"premium",M3631&lt;=500000,"VIP")</f>
        <v>regular</v>
      </c>
    </row>
    <row r="3632" spans="1:15" x14ac:dyDescent="0.25">
      <c r="A3632" s="3">
        <v>13631</v>
      </c>
      <c r="B3632" s="5">
        <v>45511</v>
      </c>
      <c r="C3632" s="5" t="str">
        <f t="shared" si="168"/>
        <v>Aug</v>
      </c>
      <c r="D3632" s="5" t="str">
        <f t="shared" si="169"/>
        <v>2024</v>
      </c>
      <c r="E3632" s="3" t="s">
        <v>6638</v>
      </c>
      <c r="F3632" s="3" t="s">
        <v>17</v>
      </c>
      <c r="G3632" s="3" t="s">
        <v>51</v>
      </c>
      <c r="H3632" s="3" t="s">
        <v>67</v>
      </c>
      <c r="I3632" s="3" t="s">
        <v>400</v>
      </c>
      <c r="J3632" s="3" t="s">
        <v>6387</v>
      </c>
      <c r="K3632" s="3">
        <v>4</v>
      </c>
      <c r="L3632" s="3">
        <v>31741</v>
      </c>
      <c r="M3632" s="3">
        <f t="shared" si="170"/>
        <v>126964</v>
      </c>
      <c r="N3632" s="6">
        <f>Table2[[#This Row],[revenue]]/Table2[[#This Row],[Order ID]]</f>
        <v>9.3143569804122954</v>
      </c>
      <c r="O3632" s="3" t="str" cm="1">
        <f t="array" ref="O3632">_xlfn.IFS(M3632&lt;=150000,"regular",M3632&lt;=300000,"premium",M3632&lt;=500000,"VIP")</f>
        <v>regular</v>
      </c>
    </row>
    <row r="3633" spans="1:15" x14ac:dyDescent="0.25">
      <c r="A3633" s="3">
        <v>13632</v>
      </c>
      <c r="B3633" s="5">
        <v>45845</v>
      </c>
      <c r="C3633" s="5" t="str">
        <f t="shared" si="168"/>
        <v>Jul</v>
      </c>
      <c r="D3633" s="5" t="str">
        <f t="shared" si="169"/>
        <v>2025</v>
      </c>
      <c r="E3633" s="3" t="s">
        <v>6639</v>
      </c>
      <c r="F3633" s="3" t="s">
        <v>23</v>
      </c>
      <c r="G3633" s="3" t="s">
        <v>135</v>
      </c>
      <c r="H3633" s="3" t="s">
        <v>67</v>
      </c>
      <c r="I3633" s="3" t="s">
        <v>231</v>
      </c>
      <c r="J3633" s="3" t="s">
        <v>6640</v>
      </c>
      <c r="K3633" s="3">
        <v>3</v>
      </c>
      <c r="L3633" s="3">
        <v>8375</v>
      </c>
      <c r="M3633" s="3">
        <f t="shared" si="170"/>
        <v>25125</v>
      </c>
      <c r="N3633" s="6">
        <f>Table2[[#This Row],[revenue]]/Table2[[#This Row],[Order ID]]</f>
        <v>1.8430897887323943</v>
      </c>
      <c r="O3633" s="3" t="str" cm="1">
        <f t="array" ref="O3633">_xlfn.IFS(M3633&lt;=150000,"regular",M3633&lt;=300000,"premium",M3633&lt;=500000,"VIP")</f>
        <v>regular</v>
      </c>
    </row>
    <row r="3634" spans="1:15" x14ac:dyDescent="0.25">
      <c r="A3634" s="3">
        <v>13633</v>
      </c>
      <c r="B3634" s="5">
        <v>45915</v>
      </c>
      <c r="C3634" s="5" t="str">
        <f t="shared" si="168"/>
        <v>Sep</v>
      </c>
      <c r="D3634" s="5" t="str">
        <f t="shared" si="169"/>
        <v>2025</v>
      </c>
      <c r="E3634" s="3" t="s">
        <v>6641</v>
      </c>
      <c r="F3634" s="3" t="s">
        <v>33</v>
      </c>
      <c r="G3634" s="3" t="s">
        <v>94</v>
      </c>
      <c r="H3634" s="3" t="s">
        <v>87</v>
      </c>
      <c r="I3634" s="3" t="s">
        <v>174</v>
      </c>
      <c r="J3634" s="3" t="s">
        <v>4029</v>
      </c>
      <c r="K3634" s="3">
        <v>4</v>
      </c>
      <c r="L3634" s="3">
        <v>49765</v>
      </c>
      <c r="M3634" s="3">
        <f t="shared" si="170"/>
        <v>199060</v>
      </c>
      <c r="N3634" s="6">
        <f>Table2[[#This Row],[revenue]]/Table2[[#This Row],[Order ID]]</f>
        <v>14.601334995965672</v>
      </c>
      <c r="O3634" s="3" t="str" cm="1">
        <f t="array" ref="O3634">_xlfn.IFS(M3634&lt;=150000,"regular",M3634&lt;=300000,"premium",M3634&lt;=500000,"VIP")</f>
        <v>premium</v>
      </c>
    </row>
    <row r="3635" spans="1:15" x14ac:dyDescent="0.25">
      <c r="A3635" s="3">
        <v>13634</v>
      </c>
      <c r="B3635" s="5">
        <v>45486</v>
      </c>
      <c r="C3635" s="5" t="str">
        <f t="shared" si="168"/>
        <v>Jul</v>
      </c>
      <c r="D3635" s="5" t="str">
        <f t="shared" si="169"/>
        <v>2024</v>
      </c>
      <c r="E3635" s="3" t="s">
        <v>6642</v>
      </c>
      <c r="F3635" s="3" t="s">
        <v>23</v>
      </c>
      <c r="G3635" s="3" t="s">
        <v>105</v>
      </c>
      <c r="H3635" s="3" t="s">
        <v>77</v>
      </c>
      <c r="I3635" s="3" t="s">
        <v>109</v>
      </c>
      <c r="J3635" s="3" t="s">
        <v>6643</v>
      </c>
      <c r="K3635" s="3">
        <v>4</v>
      </c>
      <c r="L3635" s="3">
        <v>36059</v>
      </c>
      <c r="M3635" s="3">
        <f t="shared" si="170"/>
        <v>144236</v>
      </c>
      <c r="N3635" s="6">
        <f>Table2[[#This Row],[revenue]]/Table2[[#This Row],[Order ID]]</f>
        <v>10.579140384333284</v>
      </c>
      <c r="O3635" s="3" t="str" cm="1">
        <f t="array" ref="O3635">_xlfn.IFS(M3635&lt;=150000,"regular",M3635&lt;=300000,"premium",M3635&lt;=500000,"VIP")</f>
        <v>regular</v>
      </c>
    </row>
    <row r="3636" spans="1:15" x14ac:dyDescent="0.25">
      <c r="A3636" s="3">
        <v>13635</v>
      </c>
      <c r="B3636" s="5">
        <v>45657</v>
      </c>
      <c r="C3636" s="5" t="str">
        <f t="shared" si="168"/>
        <v>Dec</v>
      </c>
      <c r="D3636" s="5" t="str">
        <f t="shared" si="169"/>
        <v>2024</v>
      </c>
      <c r="E3636" s="3" t="s">
        <v>6644</v>
      </c>
      <c r="F3636" s="3" t="s">
        <v>33</v>
      </c>
      <c r="G3636" s="3" t="s">
        <v>101</v>
      </c>
      <c r="H3636" s="3" t="s">
        <v>62</v>
      </c>
      <c r="I3636" s="3" t="s">
        <v>142</v>
      </c>
      <c r="J3636" s="3" t="s">
        <v>6645</v>
      </c>
      <c r="K3636" s="3">
        <v>4</v>
      </c>
      <c r="L3636" s="3">
        <v>65149</v>
      </c>
      <c r="M3636" s="3">
        <f t="shared" si="170"/>
        <v>260596</v>
      </c>
      <c r="N3636" s="6">
        <f>Table2[[#This Row],[revenue]]/Table2[[#This Row],[Order ID]]</f>
        <v>19.112284561789512</v>
      </c>
      <c r="O3636" s="3" t="str" cm="1">
        <f t="array" ref="O3636">_xlfn.IFS(M3636&lt;=150000,"regular",M3636&lt;=300000,"premium",M3636&lt;=500000,"VIP")</f>
        <v>premium</v>
      </c>
    </row>
    <row r="3637" spans="1:15" x14ac:dyDescent="0.25">
      <c r="A3637" s="3">
        <v>13636</v>
      </c>
      <c r="B3637" s="5">
        <v>45625</v>
      </c>
      <c r="C3637" s="5" t="str">
        <f t="shared" si="168"/>
        <v>Nov</v>
      </c>
      <c r="D3637" s="5" t="str">
        <f t="shared" si="169"/>
        <v>2024</v>
      </c>
      <c r="E3637" s="3" t="s">
        <v>6646</v>
      </c>
      <c r="F3637" s="3" t="s">
        <v>17</v>
      </c>
      <c r="G3637" s="3" t="s">
        <v>18</v>
      </c>
      <c r="H3637" s="3" t="s">
        <v>25</v>
      </c>
      <c r="I3637" s="3" t="s">
        <v>26</v>
      </c>
      <c r="J3637" s="3" t="s">
        <v>2297</v>
      </c>
      <c r="K3637" s="3">
        <v>5</v>
      </c>
      <c r="L3637" s="3">
        <v>51695</v>
      </c>
      <c r="M3637" s="3">
        <f t="shared" si="170"/>
        <v>258475</v>
      </c>
      <c r="N3637" s="6">
        <f>Table2[[#This Row],[revenue]]/Table2[[#This Row],[Order ID]]</f>
        <v>18.955338809034906</v>
      </c>
      <c r="O3637" s="3" t="str" cm="1">
        <f t="array" ref="O3637">_xlfn.IFS(M3637&lt;=150000,"regular",M3637&lt;=300000,"premium",M3637&lt;=500000,"VIP")</f>
        <v>premium</v>
      </c>
    </row>
    <row r="3638" spans="1:15" x14ac:dyDescent="0.25">
      <c r="A3638" s="3">
        <v>13637</v>
      </c>
      <c r="B3638" s="5">
        <v>45393</v>
      </c>
      <c r="C3638" s="5" t="str">
        <f t="shared" si="168"/>
        <v>Apr</v>
      </c>
      <c r="D3638" s="5" t="str">
        <f t="shared" si="169"/>
        <v>2024</v>
      </c>
      <c r="E3638" s="3" t="s">
        <v>6647</v>
      </c>
      <c r="F3638" s="3" t="s">
        <v>23</v>
      </c>
      <c r="G3638" s="3" t="s">
        <v>105</v>
      </c>
      <c r="H3638" s="3" t="s">
        <v>62</v>
      </c>
      <c r="I3638" s="3" t="s">
        <v>106</v>
      </c>
      <c r="J3638" s="3" t="s">
        <v>2638</v>
      </c>
      <c r="K3638" s="3">
        <v>3</v>
      </c>
      <c r="L3638" s="3">
        <v>7448</v>
      </c>
      <c r="M3638" s="3">
        <f t="shared" si="170"/>
        <v>22344</v>
      </c>
      <c r="N3638" s="6">
        <f>Table2[[#This Row],[revenue]]/Table2[[#This Row],[Order ID]]</f>
        <v>1.6384835374349198</v>
      </c>
      <c r="O3638" s="3" t="str" cm="1">
        <f t="array" ref="O3638">_xlfn.IFS(M3638&lt;=150000,"regular",M3638&lt;=300000,"premium",M3638&lt;=500000,"VIP")</f>
        <v>regular</v>
      </c>
    </row>
    <row r="3639" spans="1:15" x14ac:dyDescent="0.25">
      <c r="A3639" s="3">
        <v>13638</v>
      </c>
      <c r="B3639" s="5">
        <v>45746</v>
      </c>
      <c r="C3639" s="5" t="str">
        <f t="shared" si="168"/>
        <v>Mar</v>
      </c>
      <c r="D3639" s="5" t="str">
        <f t="shared" si="169"/>
        <v>2025</v>
      </c>
      <c r="E3639" s="3" t="s">
        <v>6648</v>
      </c>
      <c r="F3639" s="3" t="s">
        <v>17</v>
      </c>
      <c r="G3639" s="3" t="s">
        <v>158</v>
      </c>
      <c r="H3639" s="3" t="s">
        <v>87</v>
      </c>
      <c r="I3639" s="3" t="s">
        <v>88</v>
      </c>
      <c r="J3639" s="3" t="s">
        <v>6649</v>
      </c>
      <c r="K3639" s="3">
        <v>3</v>
      </c>
      <c r="L3639" s="3">
        <v>5750</v>
      </c>
      <c r="M3639" s="3">
        <f t="shared" si="170"/>
        <v>17250</v>
      </c>
      <c r="N3639" s="6">
        <f>Table2[[#This Row],[revenue]]/Table2[[#This Row],[Order ID]]</f>
        <v>1.2648482182138143</v>
      </c>
      <c r="O3639" s="3" t="str" cm="1">
        <f t="array" ref="O3639">_xlfn.IFS(M3639&lt;=150000,"regular",M3639&lt;=300000,"premium",M3639&lt;=500000,"VIP")</f>
        <v>regular</v>
      </c>
    </row>
    <row r="3640" spans="1:15" x14ac:dyDescent="0.25">
      <c r="A3640" s="3">
        <v>13639</v>
      </c>
      <c r="B3640" s="5">
        <v>45620</v>
      </c>
      <c r="C3640" s="5" t="str">
        <f t="shared" si="168"/>
        <v>Nov</v>
      </c>
      <c r="D3640" s="5" t="str">
        <f t="shared" si="169"/>
        <v>2024</v>
      </c>
      <c r="E3640" s="3" t="s">
        <v>4208</v>
      </c>
      <c r="F3640" s="3" t="s">
        <v>33</v>
      </c>
      <c r="G3640" s="3" t="s">
        <v>101</v>
      </c>
      <c r="H3640" s="3" t="s">
        <v>25</v>
      </c>
      <c r="I3640" s="3" t="s">
        <v>95</v>
      </c>
      <c r="J3640" s="3" t="s">
        <v>2370</v>
      </c>
      <c r="K3640" s="3">
        <v>2</v>
      </c>
      <c r="L3640" s="3">
        <v>75348</v>
      </c>
      <c r="M3640" s="3">
        <f t="shared" si="170"/>
        <v>150696</v>
      </c>
      <c r="N3640" s="6">
        <f>Table2[[#This Row],[revenue]]/Table2[[#This Row],[Order ID]]</f>
        <v>11.048903878583474</v>
      </c>
      <c r="O3640" s="3" t="str" cm="1">
        <f t="array" ref="O3640">_xlfn.IFS(M3640&lt;=150000,"regular",M3640&lt;=300000,"premium",M3640&lt;=500000,"VIP")</f>
        <v>premium</v>
      </c>
    </row>
    <row r="3641" spans="1:15" x14ac:dyDescent="0.25">
      <c r="A3641" s="3">
        <v>13640</v>
      </c>
      <c r="B3641" s="5">
        <v>45820</v>
      </c>
      <c r="C3641" s="5" t="str">
        <f t="shared" si="168"/>
        <v>Jun</v>
      </c>
      <c r="D3641" s="5" t="str">
        <f t="shared" si="169"/>
        <v>2025</v>
      </c>
      <c r="E3641" s="3" t="s">
        <v>6650</v>
      </c>
      <c r="F3641" s="3" t="s">
        <v>23</v>
      </c>
      <c r="G3641" s="3" t="s">
        <v>105</v>
      </c>
      <c r="H3641" s="3" t="s">
        <v>25</v>
      </c>
      <c r="I3641" s="3" t="s">
        <v>58</v>
      </c>
      <c r="J3641" s="3" t="s">
        <v>6651</v>
      </c>
      <c r="K3641" s="3">
        <v>4</v>
      </c>
      <c r="L3641" s="3">
        <v>67695</v>
      </c>
      <c r="M3641" s="3">
        <f t="shared" si="170"/>
        <v>270780</v>
      </c>
      <c r="N3641" s="6">
        <f>Table2[[#This Row],[revenue]]/Table2[[#This Row],[Order ID]]</f>
        <v>19.851906158357771</v>
      </c>
      <c r="O3641" s="3" t="str" cm="1">
        <f t="array" ref="O3641">_xlfn.IFS(M3641&lt;=150000,"regular",M3641&lt;=300000,"premium",M3641&lt;=500000,"VIP")</f>
        <v>premium</v>
      </c>
    </row>
    <row r="3642" spans="1:15" x14ac:dyDescent="0.25">
      <c r="A3642" s="3">
        <v>13641</v>
      </c>
      <c r="B3642" s="5">
        <v>45788</v>
      </c>
      <c r="C3642" s="5" t="str">
        <f t="shared" si="168"/>
        <v>May</v>
      </c>
      <c r="D3642" s="5" t="str">
        <f t="shared" si="169"/>
        <v>2025</v>
      </c>
      <c r="E3642" s="3" t="s">
        <v>6652</v>
      </c>
      <c r="F3642" s="3" t="s">
        <v>17</v>
      </c>
      <c r="G3642" s="3" t="s">
        <v>66</v>
      </c>
      <c r="H3642" s="3" t="s">
        <v>67</v>
      </c>
      <c r="I3642" s="3" t="s">
        <v>400</v>
      </c>
      <c r="J3642" s="3" t="s">
        <v>6653</v>
      </c>
      <c r="K3642" s="3">
        <v>1</v>
      </c>
      <c r="L3642" s="3">
        <v>62470</v>
      </c>
      <c r="M3642" s="3">
        <f t="shared" si="170"/>
        <v>62470</v>
      </c>
      <c r="N3642" s="6">
        <f>Table2[[#This Row],[revenue]]/Table2[[#This Row],[Order ID]]</f>
        <v>4.5795762773990178</v>
      </c>
      <c r="O3642" s="3" t="str" cm="1">
        <f t="array" ref="O3642">_xlfn.IFS(M3642&lt;=150000,"regular",M3642&lt;=300000,"premium",M3642&lt;=500000,"VIP")</f>
        <v>regular</v>
      </c>
    </row>
    <row r="3643" spans="1:15" x14ac:dyDescent="0.25">
      <c r="A3643" s="3">
        <v>13642</v>
      </c>
      <c r="B3643" s="5">
        <v>45268</v>
      </c>
      <c r="C3643" s="5" t="str">
        <f t="shared" si="168"/>
        <v>Dec</v>
      </c>
      <c r="D3643" s="5" t="str">
        <f t="shared" si="169"/>
        <v>2023</v>
      </c>
      <c r="E3643" s="3" t="s">
        <v>6654</v>
      </c>
      <c r="F3643" s="3" t="s">
        <v>33</v>
      </c>
      <c r="G3643" s="3" t="s">
        <v>43</v>
      </c>
      <c r="H3643" s="3" t="s">
        <v>25</v>
      </c>
      <c r="I3643" s="3" t="s">
        <v>218</v>
      </c>
      <c r="J3643" s="3" t="s">
        <v>6655</v>
      </c>
      <c r="K3643" s="3">
        <v>4</v>
      </c>
      <c r="L3643" s="3">
        <v>29094</v>
      </c>
      <c r="M3643" s="3">
        <f t="shared" si="170"/>
        <v>116376</v>
      </c>
      <c r="N3643" s="6">
        <f>Table2[[#This Row],[revenue]]/Table2[[#This Row],[Order ID]]</f>
        <v>8.5307139715584217</v>
      </c>
      <c r="O3643" s="3" t="str" cm="1">
        <f t="array" ref="O3643">_xlfn.IFS(M3643&lt;=150000,"regular",M3643&lt;=300000,"premium",M3643&lt;=500000,"VIP")</f>
        <v>regular</v>
      </c>
    </row>
    <row r="3644" spans="1:15" x14ac:dyDescent="0.25">
      <c r="A3644" s="3">
        <v>13643</v>
      </c>
      <c r="B3644" s="5">
        <v>45245</v>
      </c>
      <c r="C3644" s="5" t="str">
        <f t="shared" si="168"/>
        <v>Nov</v>
      </c>
      <c r="D3644" s="5" t="str">
        <f t="shared" si="169"/>
        <v>2023</v>
      </c>
      <c r="E3644" s="3" t="s">
        <v>6656</v>
      </c>
      <c r="F3644" s="3" t="s">
        <v>33</v>
      </c>
      <c r="G3644" s="3" t="s">
        <v>34</v>
      </c>
      <c r="H3644" s="3" t="s">
        <v>77</v>
      </c>
      <c r="I3644" s="3" t="s">
        <v>78</v>
      </c>
      <c r="J3644" s="3" t="s">
        <v>6657</v>
      </c>
      <c r="K3644" s="3">
        <v>4</v>
      </c>
      <c r="L3644" s="3">
        <v>79784</v>
      </c>
      <c r="M3644" s="3">
        <f t="shared" si="170"/>
        <v>319136</v>
      </c>
      <c r="N3644" s="6">
        <f>Table2[[#This Row],[revenue]]/Table2[[#This Row],[Order ID]]</f>
        <v>23.391922597669133</v>
      </c>
      <c r="O3644" s="3" t="str" cm="1">
        <f t="array" ref="O3644">_xlfn.IFS(M3644&lt;=150000,"regular",M3644&lt;=300000,"premium",M3644&lt;=500000,"VIP")</f>
        <v>VIP</v>
      </c>
    </row>
    <row r="3645" spans="1:15" x14ac:dyDescent="0.25">
      <c r="A3645" s="3">
        <v>13644</v>
      </c>
      <c r="B3645" s="5">
        <v>45398</v>
      </c>
      <c r="C3645" s="5" t="str">
        <f t="shared" si="168"/>
        <v>Apr</v>
      </c>
      <c r="D3645" s="5" t="str">
        <f t="shared" si="169"/>
        <v>2024</v>
      </c>
      <c r="E3645" s="3" t="s">
        <v>6658</v>
      </c>
      <c r="F3645" s="3" t="s">
        <v>23</v>
      </c>
      <c r="G3645" s="3" t="s">
        <v>29</v>
      </c>
      <c r="H3645" s="3" t="s">
        <v>35</v>
      </c>
      <c r="I3645" s="3" t="s">
        <v>36</v>
      </c>
      <c r="J3645" s="3" t="s">
        <v>6659</v>
      </c>
      <c r="K3645" s="3">
        <v>3</v>
      </c>
      <c r="L3645" s="3">
        <v>26426</v>
      </c>
      <c r="M3645" s="3">
        <f t="shared" si="170"/>
        <v>79278</v>
      </c>
      <c r="N3645" s="6">
        <f>Table2[[#This Row],[revenue]]/Table2[[#This Row],[Order ID]]</f>
        <v>5.8104661389621812</v>
      </c>
      <c r="O3645" s="3" t="str" cm="1">
        <f t="array" ref="O3645">_xlfn.IFS(M3645&lt;=150000,"regular",M3645&lt;=300000,"premium",M3645&lt;=500000,"VIP")</f>
        <v>regular</v>
      </c>
    </row>
    <row r="3646" spans="1:15" x14ac:dyDescent="0.25">
      <c r="A3646" s="3">
        <v>13645</v>
      </c>
      <c r="B3646" s="5">
        <v>45632</v>
      </c>
      <c r="C3646" s="5" t="str">
        <f t="shared" si="168"/>
        <v>Dec</v>
      </c>
      <c r="D3646" s="5" t="str">
        <f t="shared" si="169"/>
        <v>2024</v>
      </c>
      <c r="E3646" s="3" t="s">
        <v>6660</v>
      </c>
      <c r="F3646" s="3" t="s">
        <v>23</v>
      </c>
      <c r="G3646" s="3" t="s">
        <v>29</v>
      </c>
      <c r="H3646" s="3" t="s">
        <v>67</v>
      </c>
      <c r="I3646" s="3" t="s">
        <v>68</v>
      </c>
      <c r="J3646" s="3" t="s">
        <v>6661</v>
      </c>
      <c r="K3646" s="3">
        <v>3</v>
      </c>
      <c r="L3646" s="3">
        <v>26546</v>
      </c>
      <c r="M3646" s="3">
        <f t="shared" si="170"/>
        <v>79638</v>
      </c>
      <c r="N3646" s="6">
        <f>Table2[[#This Row],[revenue]]/Table2[[#This Row],[Order ID]]</f>
        <v>5.8364235983876878</v>
      </c>
      <c r="O3646" s="3" t="str" cm="1">
        <f t="array" ref="O3646">_xlfn.IFS(M3646&lt;=150000,"regular",M3646&lt;=300000,"premium",M3646&lt;=500000,"VIP")</f>
        <v>regular</v>
      </c>
    </row>
    <row r="3647" spans="1:15" x14ac:dyDescent="0.25">
      <c r="A3647" s="3">
        <v>13646</v>
      </c>
      <c r="B3647" s="5">
        <v>45898</v>
      </c>
      <c r="C3647" s="5" t="str">
        <f t="shared" si="168"/>
        <v>Aug</v>
      </c>
      <c r="D3647" s="5" t="str">
        <f t="shared" si="169"/>
        <v>2025</v>
      </c>
      <c r="E3647" s="3" t="s">
        <v>6662</v>
      </c>
      <c r="F3647" s="3" t="s">
        <v>17</v>
      </c>
      <c r="G3647" s="3" t="s">
        <v>158</v>
      </c>
      <c r="H3647" s="3" t="s">
        <v>39</v>
      </c>
      <c r="I3647" s="3" t="s">
        <v>40</v>
      </c>
      <c r="J3647" s="3" t="s">
        <v>6663</v>
      </c>
      <c r="K3647" s="3">
        <v>4</v>
      </c>
      <c r="L3647" s="3">
        <v>34082</v>
      </c>
      <c r="M3647" s="3">
        <f t="shared" si="170"/>
        <v>136328</v>
      </c>
      <c r="N3647" s="6">
        <f>Table2[[#This Row],[revenue]]/Table2[[#This Row],[Order ID]]</f>
        <v>9.9903268357027706</v>
      </c>
      <c r="O3647" s="3" t="str" cm="1">
        <f t="array" ref="O3647">_xlfn.IFS(M3647&lt;=150000,"regular",M3647&lt;=300000,"premium",M3647&lt;=500000,"VIP")</f>
        <v>regular</v>
      </c>
    </row>
    <row r="3648" spans="1:15" x14ac:dyDescent="0.25">
      <c r="A3648" s="3">
        <v>13647</v>
      </c>
      <c r="B3648" s="5">
        <v>45860</v>
      </c>
      <c r="C3648" s="5" t="str">
        <f t="shared" si="168"/>
        <v>Jul</v>
      </c>
      <c r="D3648" s="5" t="str">
        <f t="shared" si="169"/>
        <v>2025</v>
      </c>
      <c r="E3648" s="3" t="s">
        <v>6664</v>
      </c>
      <c r="F3648" s="3" t="s">
        <v>11</v>
      </c>
      <c r="G3648" s="3" t="s">
        <v>12</v>
      </c>
      <c r="H3648" s="3" t="s">
        <v>25</v>
      </c>
      <c r="I3648" s="3" t="s">
        <v>218</v>
      </c>
      <c r="J3648" s="3" t="s">
        <v>6665</v>
      </c>
      <c r="K3648" s="3">
        <v>5</v>
      </c>
      <c r="L3648" s="3">
        <v>76009</v>
      </c>
      <c r="M3648" s="3">
        <f t="shared" si="170"/>
        <v>380045</v>
      </c>
      <c r="N3648" s="6">
        <f>Table2[[#This Row],[revenue]]/Table2[[#This Row],[Order ID]]</f>
        <v>27.848245035538945</v>
      </c>
      <c r="O3648" s="3" t="str" cm="1">
        <f t="array" ref="O3648">_xlfn.IFS(M3648&lt;=150000,"regular",M3648&lt;=300000,"premium",M3648&lt;=500000,"VIP")</f>
        <v>VIP</v>
      </c>
    </row>
    <row r="3649" spans="1:15" x14ac:dyDescent="0.25">
      <c r="A3649" s="3">
        <v>13648</v>
      </c>
      <c r="B3649" s="5">
        <v>45462</v>
      </c>
      <c r="C3649" s="5" t="str">
        <f t="shared" si="168"/>
        <v>Jun</v>
      </c>
      <c r="D3649" s="5" t="str">
        <f t="shared" si="169"/>
        <v>2024</v>
      </c>
      <c r="E3649" s="3" t="s">
        <v>6666</v>
      </c>
      <c r="F3649" s="3" t="s">
        <v>23</v>
      </c>
      <c r="G3649" s="3" t="s">
        <v>135</v>
      </c>
      <c r="H3649" s="3" t="s">
        <v>39</v>
      </c>
      <c r="I3649" s="3" t="s">
        <v>132</v>
      </c>
      <c r="J3649" s="3" t="s">
        <v>6667</v>
      </c>
      <c r="K3649" s="3">
        <v>4</v>
      </c>
      <c r="L3649" s="3">
        <v>2470</v>
      </c>
      <c r="M3649" s="3">
        <f t="shared" si="170"/>
        <v>9880</v>
      </c>
      <c r="N3649" s="6">
        <f>Table2[[#This Row],[revenue]]/Table2[[#This Row],[Order ID]]</f>
        <v>0.72391559202813605</v>
      </c>
      <c r="O3649" s="3" t="str" cm="1">
        <f t="array" ref="O3649">_xlfn.IFS(M3649&lt;=150000,"regular",M3649&lt;=300000,"premium",M3649&lt;=500000,"VIP")</f>
        <v>regular</v>
      </c>
    </row>
    <row r="3650" spans="1:15" x14ac:dyDescent="0.25">
      <c r="A3650" s="3">
        <v>13649</v>
      </c>
      <c r="B3650" s="5">
        <v>45646</v>
      </c>
      <c r="C3650" s="5" t="str">
        <f t="shared" si="168"/>
        <v>Dec</v>
      </c>
      <c r="D3650" s="5" t="str">
        <f t="shared" si="169"/>
        <v>2024</v>
      </c>
      <c r="E3650" s="3" t="s">
        <v>6668</v>
      </c>
      <c r="F3650" s="3" t="s">
        <v>17</v>
      </c>
      <c r="G3650" s="3" t="s">
        <v>66</v>
      </c>
      <c r="H3650" s="3" t="s">
        <v>120</v>
      </c>
      <c r="I3650" s="3" t="s">
        <v>139</v>
      </c>
      <c r="J3650" s="3" t="s">
        <v>6669</v>
      </c>
      <c r="K3650" s="3">
        <v>5</v>
      </c>
      <c r="L3650" s="3">
        <v>61017</v>
      </c>
      <c r="M3650" s="3">
        <f t="shared" si="170"/>
        <v>305085</v>
      </c>
      <c r="N3650" s="6">
        <f>Table2[[#This Row],[revenue]]/Table2[[#This Row],[Order ID]]</f>
        <v>22.352186973404645</v>
      </c>
      <c r="O3650" s="3" t="str" cm="1">
        <f t="array" ref="O3650">_xlfn.IFS(M3650&lt;=150000,"regular",M3650&lt;=300000,"premium",M3650&lt;=500000,"VIP")</f>
        <v>VIP</v>
      </c>
    </row>
    <row r="3651" spans="1:15" x14ac:dyDescent="0.25">
      <c r="A3651" s="3">
        <v>13650</v>
      </c>
      <c r="B3651" s="5">
        <v>45498</v>
      </c>
      <c r="C3651" s="5" t="str">
        <f t="shared" ref="C3651:C3714" si="171">TEXT(B3651,"mmm")</f>
        <v>Jul</v>
      </c>
      <c r="D3651" s="5" t="str">
        <f t="shared" ref="D3651:D3714" si="172">TEXT(B3651,"yyyy")</f>
        <v>2024</v>
      </c>
      <c r="E3651" s="3" t="s">
        <v>6670</v>
      </c>
      <c r="F3651" s="3" t="s">
        <v>17</v>
      </c>
      <c r="G3651" s="3" t="s">
        <v>18</v>
      </c>
      <c r="H3651" s="3" t="s">
        <v>25</v>
      </c>
      <c r="I3651" s="3" t="s">
        <v>95</v>
      </c>
      <c r="J3651" s="3" t="s">
        <v>6671</v>
      </c>
      <c r="K3651" s="3">
        <v>2</v>
      </c>
      <c r="L3651" s="3">
        <v>79485</v>
      </c>
      <c r="M3651" s="3">
        <f t="shared" ref="M3651:M3714" si="173">K3651*L3651</f>
        <v>158970</v>
      </c>
      <c r="N3651" s="6">
        <f>Table2[[#This Row],[revenue]]/Table2[[#This Row],[Order ID]]</f>
        <v>11.646153846153846</v>
      </c>
      <c r="O3651" s="3" t="str" cm="1">
        <f t="array" ref="O3651">_xlfn.IFS(M3651&lt;=150000,"regular",M3651&lt;=300000,"premium",M3651&lt;=500000,"VIP")</f>
        <v>premium</v>
      </c>
    </row>
    <row r="3652" spans="1:15" x14ac:dyDescent="0.25">
      <c r="A3652" s="3">
        <v>13651</v>
      </c>
      <c r="B3652" s="5">
        <v>45789</v>
      </c>
      <c r="C3652" s="5" t="str">
        <f t="shared" si="171"/>
        <v>May</v>
      </c>
      <c r="D3652" s="5" t="str">
        <f t="shared" si="172"/>
        <v>2025</v>
      </c>
      <c r="E3652" s="3" t="s">
        <v>6672</v>
      </c>
      <c r="F3652" s="3" t="s">
        <v>11</v>
      </c>
      <c r="G3652" s="3" t="s">
        <v>84</v>
      </c>
      <c r="H3652" s="3" t="s">
        <v>13</v>
      </c>
      <c r="I3652" s="3" t="s">
        <v>282</v>
      </c>
      <c r="J3652" s="3" t="s">
        <v>6673</v>
      </c>
      <c r="K3652" s="3">
        <v>2</v>
      </c>
      <c r="L3652" s="3">
        <v>40020</v>
      </c>
      <c r="M3652" s="3">
        <f t="shared" si="173"/>
        <v>80040</v>
      </c>
      <c r="N3652" s="6">
        <f>Table2[[#This Row],[revenue]]/Table2[[#This Row],[Order ID]]</f>
        <v>5.8633067174565969</v>
      </c>
      <c r="O3652" s="3" t="str" cm="1">
        <f t="array" ref="O3652">_xlfn.IFS(M3652&lt;=150000,"regular",M3652&lt;=300000,"premium",M3652&lt;=500000,"VIP")</f>
        <v>regular</v>
      </c>
    </row>
    <row r="3653" spans="1:15" x14ac:dyDescent="0.25">
      <c r="A3653" s="3">
        <v>13652</v>
      </c>
      <c r="B3653" s="5">
        <v>45783</v>
      </c>
      <c r="C3653" s="5" t="str">
        <f t="shared" si="171"/>
        <v>May</v>
      </c>
      <c r="D3653" s="5" t="str">
        <f t="shared" si="172"/>
        <v>2025</v>
      </c>
      <c r="E3653" s="3" t="s">
        <v>6674</v>
      </c>
      <c r="F3653" s="3" t="s">
        <v>23</v>
      </c>
      <c r="G3653" s="3" t="s">
        <v>105</v>
      </c>
      <c r="H3653" s="3" t="s">
        <v>35</v>
      </c>
      <c r="I3653" s="3" t="s">
        <v>179</v>
      </c>
      <c r="J3653" s="3" t="s">
        <v>6675</v>
      </c>
      <c r="K3653" s="3">
        <v>1</v>
      </c>
      <c r="L3653" s="3">
        <v>1063</v>
      </c>
      <c r="M3653" s="3">
        <f t="shared" si="173"/>
        <v>1063</v>
      </c>
      <c r="N3653" s="6">
        <f>Table2[[#This Row],[revenue]]/Table2[[#This Row],[Order ID]]</f>
        <v>7.7864049223556983E-2</v>
      </c>
      <c r="O3653" s="3" t="str" cm="1">
        <f t="array" ref="O3653">_xlfn.IFS(M3653&lt;=150000,"regular",M3653&lt;=300000,"premium",M3653&lt;=500000,"VIP")</f>
        <v>regular</v>
      </c>
    </row>
    <row r="3654" spans="1:15" x14ac:dyDescent="0.25">
      <c r="A3654" s="3">
        <v>13653</v>
      </c>
      <c r="B3654" s="5">
        <v>45291</v>
      </c>
      <c r="C3654" s="5" t="str">
        <f t="shared" si="171"/>
        <v>Dec</v>
      </c>
      <c r="D3654" s="5" t="str">
        <f t="shared" si="172"/>
        <v>2023</v>
      </c>
      <c r="E3654" s="3" t="s">
        <v>6676</v>
      </c>
      <c r="F3654" s="3" t="s">
        <v>33</v>
      </c>
      <c r="G3654" s="3" t="s">
        <v>94</v>
      </c>
      <c r="H3654" s="3" t="s">
        <v>25</v>
      </c>
      <c r="I3654" s="3" t="s">
        <v>95</v>
      </c>
      <c r="J3654" s="3" t="s">
        <v>6677</v>
      </c>
      <c r="K3654" s="3">
        <v>1</v>
      </c>
      <c r="L3654" s="3">
        <v>31506</v>
      </c>
      <c r="M3654" s="3">
        <f t="shared" si="173"/>
        <v>31506</v>
      </c>
      <c r="N3654" s="6">
        <f>Table2[[#This Row],[revenue]]/Table2[[#This Row],[Order ID]]</f>
        <v>2.3076246978686004</v>
      </c>
      <c r="O3654" s="3" t="str" cm="1">
        <f t="array" ref="O3654">_xlfn.IFS(M3654&lt;=150000,"regular",M3654&lt;=300000,"premium",M3654&lt;=500000,"VIP")</f>
        <v>regular</v>
      </c>
    </row>
    <row r="3655" spans="1:15" x14ac:dyDescent="0.25">
      <c r="A3655" s="3">
        <v>13654</v>
      </c>
      <c r="B3655" s="5">
        <v>45661</v>
      </c>
      <c r="C3655" s="5" t="str">
        <f t="shared" si="171"/>
        <v>Jan</v>
      </c>
      <c r="D3655" s="5" t="str">
        <f t="shared" si="172"/>
        <v>2025</v>
      </c>
      <c r="E3655" s="3" t="s">
        <v>6678</v>
      </c>
      <c r="F3655" s="3" t="s">
        <v>17</v>
      </c>
      <c r="G3655" s="3" t="s">
        <v>47</v>
      </c>
      <c r="H3655" s="3" t="s">
        <v>39</v>
      </c>
      <c r="I3655" s="3" t="s">
        <v>40</v>
      </c>
      <c r="J3655" s="3" t="s">
        <v>6679</v>
      </c>
      <c r="K3655" s="3">
        <v>4</v>
      </c>
      <c r="L3655" s="3">
        <v>24436</v>
      </c>
      <c r="M3655" s="3">
        <f t="shared" si="173"/>
        <v>97744</v>
      </c>
      <c r="N3655" s="6">
        <f>Table2[[#This Row],[revenue]]/Table2[[#This Row],[Order ID]]</f>
        <v>7.15863483228358</v>
      </c>
      <c r="O3655" s="3" t="str" cm="1">
        <f t="array" ref="O3655">_xlfn.IFS(M3655&lt;=150000,"regular",M3655&lt;=300000,"premium",M3655&lt;=500000,"VIP")</f>
        <v>regular</v>
      </c>
    </row>
    <row r="3656" spans="1:15" x14ac:dyDescent="0.25">
      <c r="A3656" s="3">
        <v>13655</v>
      </c>
      <c r="B3656" s="5">
        <v>45592</v>
      </c>
      <c r="C3656" s="5" t="str">
        <f t="shared" si="171"/>
        <v>Oct</v>
      </c>
      <c r="D3656" s="5" t="str">
        <f t="shared" si="172"/>
        <v>2024</v>
      </c>
      <c r="E3656" s="3" t="s">
        <v>6680</v>
      </c>
      <c r="F3656" s="3" t="s">
        <v>33</v>
      </c>
      <c r="G3656" s="3" t="s">
        <v>55</v>
      </c>
      <c r="H3656" s="3" t="s">
        <v>39</v>
      </c>
      <c r="I3656" s="3" t="s">
        <v>192</v>
      </c>
      <c r="J3656" s="3" t="s">
        <v>307</v>
      </c>
      <c r="K3656" s="3">
        <v>3</v>
      </c>
      <c r="L3656" s="3">
        <v>66161</v>
      </c>
      <c r="M3656" s="3">
        <f t="shared" si="173"/>
        <v>198483</v>
      </c>
      <c r="N3656" s="6">
        <f>Table2[[#This Row],[revenue]]/Table2[[#This Row],[Order ID]]</f>
        <v>14.535554741852801</v>
      </c>
      <c r="O3656" s="3" t="str" cm="1">
        <f t="array" ref="O3656">_xlfn.IFS(M3656&lt;=150000,"regular",M3656&lt;=300000,"premium",M3656&lt;=500000,"VIP")</f>
        <v>premium</v>
      </c>
    </row>
    <row r="3657" spans="1:15" x14ac:dyDescent="0.25">
      <c r="A3657" s="3">
        <v>13656</v>
      </c>
      <c r="B3657" s="5">
        <v>45807</v>
      </c>
      <c r="C3657" s="5" t="str">
        <f t="shared" si="171"/>
        <v>May</v>
      </c>
      <c r="D3657" s="5" t="str">
        <f t="shared" si="172"/>
        <v>2025</v>
      </c>
      <c r="E3657" s="3" t="s">
        <v>6681</v>
      </c>
      <c r="F3657" s="3" t="s">
        <v>23</v>
      </c>
      <c r="G3657" s="3" t="s">
        <v>105</v>
      </c>
      <c r="H3657" s="3" t="s">
        <v>77</v>
      </c>
      <c r="I3657" s="3" t="s">
        <v>162</v>
      </c>
      <c r="J3657" s="3" t="s">
        <v>2235</v>
      </c>
      <c r="K3657" s="3">
        <v>4</v>
      </c>
      <c r="L3657" s="3">
        <v>59093</v>
      </c>
      <c r="M3657" s="3">
        <f t="shared" si="173"/>
        <v>236372</v>
      </c>
      <c r="N3657" s="6">
        <f>Table2[[#This Row],[revenue]]/Table2[[#This Row],[Order ID]]</f>
        <v>17.309021675454012</v>
      </c>
      <c r="O3657" s="3" t="str" cm="1">
        <f t="array" ref="O3657">_xlfn.IFS(M3657&lt;=150000,"regular",M3657&lt;=300000,"premium",M3657&lt;=500000,"VIP")</f>
        <v>premium</v>
      </c>
    </row>
    <row r="3658" spans="1:15" x14ac:dyDescent="0.25">
      <c r="A3658" s="3">
        <v>13657</v>
      </c>
      <c r="B3658" s="5">
        <v>45708</v>
      </c>
      <c r="C3658" s="5" t="str">
        <f t="shared" si="171"/>
        <v>Feb</v>
      </c>
      <c r="D3658" s="5" t="str">
        <f t="shared" si="172"/>
        <v>2025</v>
      </c>
      <c r="E3658" s="3" t="s">
        <v>6682</v>
      </c>
      <c r="F3658" s="3" t="s">
        <v>33</v>
      </c>
      <c r="G3658" s="3" t="s">
        <v>94</v>
      </c>
      <c r="H3658" s="3" t="s">
        <v>13</v>
      </c>
      <c r="I3658" s="3" t="s">
        <v>91</v>
      </c>
      <c r="J3658" s="3" t="s">
        <v>6683</v>
      </c>
      <c r="K3658" s="3">
        <v>1</v>
      </c>
      <c r="L3658" s="3">
        <v>73268</v>
      </c>
      <c r="M3658" s="3">
        <f t="shared" si="173"/>
        <v>73268</v>
      </c>
      <c r="N3658" s="6">
        <f>Table2[[#This Row],[revenue]]/Table2[[#This Row],[Order ID]]</f>
        <v>5.3648678333455369</v>
      </c>
      <c r="O3658" s="3" t="str" cm="1">
        <f t="array" ref="O3658">_xlfn.IFS(M3658&lt;=150000,"regular",M3658&lt;=300000,"premium",M3658&lt;=500000,"VIP")</f>
        <v>regular</v>
      </c>
    </row>
    <row r="3659" spans="1:15" x14ac:dyDescent="0.25">
      <c r="A3659" s="3">
        <v>13658</v>
      </c>
      <c r="B3659" s="5">
        <v>45439</v>
      </c>
      <c r="C3659" s="5" t="str">
        <f t="shared" si="171"/>
        <v>May</v>
      </c>
      <c r="D3659" s="5" t="str">
        <f t="shared" si="172"/>
        <v>2024</v>
      </c>
      <c r="E3659" s="3" t="s">
        <v>6684</v>
      </c>
      <c r="F3659" s="3" t="s">
        <v>33</v>
      </c>
      <c r="G3659" s="3" t="s">
        <v>43</v>
      </c>
      <c r="H3659" s="3" t="s">
        <v>13</v>
      </c>
      <c r="I3659" s="3" t="s">
        <v>14</v>
      </c>
      <c r="J3659" s="3" t="s">
        <v>6685</v>
      </c>
      <c r="K3659" s="3">
        <v>2</v>
      </c>
      <c r="L3659" s="3">
        <v>6532</v>
      </c>
      <c r="M3659" s="3">
        <f t="shared" si="173"/>
        <v>13064</v>
      </c>
      <c r="N3659" s="6">
        <f>Table2[[#This Row],[revenue]]/Table2[[#This Row],[Order ID]]</f>
        <v>0.95650900571093866</v>
      </c>
      <c r="O3659" s="3" t="str" cm="1">
        <f t="array" ref="O3659">_xlfn.IFS(M3659&lt;=150000,"regular",M3659&lt;=300000,"premium",M3659&lt;=500000,"VIP")</f>
        <v>regular</v>
      </c>
    </row>
    <row r="3660" spans="1:15" x14ac:dyDescent="0.25">
      <c r="A3660" s="3">
        <v>13659</v>
      </c>
      <c r="B3660" s="5">
        <v>45725</v>
      </c>
      <c r="C3660" s="5" t="str">
        <f t="shared" si="171"/>
        <v>Mar</v>
      </c>
      <c r="D3660" s="5" t="str">
        <f t="shared" si="172"/>
        <v>2025</v>
      </c>
      <c r="E3660" s="3" t="s">
        <v>6686</v>
      </c>
      <c r="F3660" s="3" t="s">
        <v>11</v>
      </c>
      <c r="G3660" s="3" t="s">
        <v>61</v>
      </c>
      <c r="H3660" s="3" t="s">
        <v>67</v>
      </c>
      <c r="I3660" s="3" t="s">
        <v>298</v>
      </c>
      <c r="J3660" s="3" t="s">
        <v>6687</v>
      </c>
      <c r="K3660" s="3">
        <v>1</v>
      </c>
      <c r="L3660" s="3">
        <v>68420</v>
      </c>
      <c r="M3660" s="3">
        <f t="shared" si="173"/>
        <v>68420</v>
      </c>
      <c r="N3660" s="6">
        <f>Table2[[#This Row],[revenue]]/Table2[[#This Row],[Order ID]]</f>
        <v>5.0091514752178048</v>
      </c>
      <c r="O3660" s="3" t="str" cm="1">
        <f t="array" ref="O3660">_xlfn.IFS(M3660&lt;=150000,"regular",M3660&lt;=300000,"premium",M3660&lt;=500000,"VIP")</f>
        <v>regular</v>
      </c>
    </row>
    <row r="3661" spans="1:15" x14ac:dyDescent="0.25">
      <c r="A3661" s="3">
        <v>13660</v>
      </c>
      <c r="B3661" s="5">
        <v>45647</v>
      </c>
      <c r="C3661" s="5" t="str">
        <f t="shared" si="171"/>
        <v>Dec</v>
      </c>
      <c r="D3661" s="5" t="str">
        <f t="shared" si="172"/>
        <v>2024</v>
      </c>
      <c r="E3661" s="3" t="s">
        <v>6688</v>
      </c>
      <c r="F3661" s="3" t="s">
        <v>11</v>
      </c>
      <c r="G3661" s="3" t="s">
        <v>165</v>
      </c>
      <c r="H3661" s="3" t="s">
        <v>13</v>
      </c>
      <c r="I3661" s="3" t="s">
        <v>282</v>
      </c>
      <c r="J3661" s="3" t="s">
        <v>685</v>
      </c>
      <c r="K3661" s="3">
        <v>1</v>
      </c>
      <c r="L3661" s="3">
        <v>53791</v>
      </c>
      <c r="M3661" s="3">
        <f t="shared" si="173"/>
        <v>53791</v>
      </c>
      <c r="N3661" s="6">
        <f>Table2[[#This Row],[revenue]]/Table2[[#This Row],[Order ID]]</f>
        <v>3.9378477306002928</v>
      </c>
      <c r="O3661" s="3" t="str" cm="1">
        <f t="array" ref="O3661">_xlfn.IFS(M3661&lt;=150000,"regular",M3661&lt;=300000,"premium",M3661&lt;=500000,"VIP")</f>
        <v>regular</v>
      </c>
    </row>
    <row r="3662" spans="1:15" x14ac:dyDescent="0.25">
      <c r="A3662" s="3">
        <v>13661</v>
      </c>
      <c r="B3662" s="5">
        <v>45346</v>
      </c>
      <c r="C3662" s="5" t="str">
        <f t="shared" si="171"/>
        <v>Feb</v>
      </c>
      <c r="D3662" s="5" t="str">
        <f t="shared" si="172"/>
        <v>2024</v>
      </c>
      <c r="E3662" s="3" t="s">
        <v>6689</v>
      </c>
      <c r="F3662" s="3" t="s">
        <v>11</v>
      </c>
      <c r="G3662" s="3" t="s">
        <v>61</v>
      </c>
      <c r="H3662" s="3" t="s">
        <v>19</v>
      </c>
      <c r="I3662" s="3" t="s">
        <v>124</v>
      </c>
      <c r="J3662" s="3" t="s">
        <v>765</v>
      </c>
      <c r="K3662" s="3">
        <v>2</v>
      </c>
      <c r="L3662" s="3">
        <v>66325</v>
      </c>
      <c r="M3662" s="3">
        <f t="shared" si="173"/>
        <v>132650</v>
      </c>
      <c r="N3662" s="6">
        <f>Table2[[#This Row],[revenue]]/Table2[[#This Row],[Order ID]]</f>
        <v>9.7101237098309063</v>
      </c>
      <c r="O3662" s="3" t="str" cm="1">
        <f t="array" ref="O3662">_xlfn.IFS(M3662&lt;=150000,"regular",M3662&lt;=300000,"premium",M3662&lt;=500000,"VIP")</f>
        <v>regular</v>
      </c>
    </row>
    <row r="3663" spans="1:15" x14ac:dyDescent="0.25">
      <c r="A3663" s="3">
        <v>13662</v>
      </c>
      <c r="B3663" s="5">
        <v>45697</v>
      </c>
      <c r="C3663" s="5" t="str">
        <f t="shared" si="171"/>
        <v>Feb</v>
      </c>
      <c r="D3663" s="5" t="str">
        <f t="shared" si="172"/>
        <v>2025</v>
      </c>
      <c r="E3663" s="3" t="s">
        <v>6690</v>
      </c>
      <c r="F3663" s="3" t="s">
        <v>23</v>
      </c>
      <c r="G3663" s="3" t="s">
        <v>105</v>
      </c>
      <c r="H3663" s="3" t="s">
        <v>87</v>
      </c>
      <c r="I3663" s="3" t="s">
        <v>147</v>
      </c>
      <c r="J3663" s="3" t="s">
        <v>6691</v>
      </c>
      <c r="K3663" s="3">
        <v>3</v>
      </c>
      <c r="L3663" s="3">
        <v>74562</v>
      </c>
      <c r="M3663" s="3">
        <f t="shared" si="173"/>
        <v>223686</v>
      </c>
      <c r="N3663" s="6">
        <f>Table2[[#This Row],[revenue]]/Table2[[#This Row],[Order ID]]</f>
        <v>16.372859025032938</v>
      </c>
      <c r="O3663" s="3" t="str" cm="1">
        <f t="array" ref="O3663">_xlfn.IFS(M3663&lt;=150000,"regular",M3663&lt;=300000,"premium",M3663&lt;=500000,"VIP")</f>
        <v>premium</v>
      </c>
    </row>
    <row r="3664" spans="1:15" x14ac:dyDescent="0.25">
      <c r="A3664" s="3">
        <v>13663</v>
      </c>
      <c r="B3664" s="5">
        <v>45430</v>
      </c>
      <c r="C3664" s="5" t="str">
        <f t="shared" si="171"/>
        <v>May</v>
      </c>
      <c r="D3664" s="5" t="str">
        <f t="shared" si="172"/>
        <v>2024</v>
      </c>
      <c r="E3664" s="3" t="s">
        <v>6692</v>
      </c>
      <c r="F3664" s="3" t="s">
        <v>11</v>
      </c>
      <c r="G3664" s="3" t="s">
        <v>138</v>
      </c>
      <c r="H3664" s="3" t="s">
        <v>25</v>
      </c>
      <c r="I3664" s="3" t="s">
        <v>58</v>
      </c>
      <c r="J3664" s="3" t="s">
        <v>6693</v>
      </c>
      <c r="K3664" s="3">
        <v>5</v>
      </c>
      <c r="L3664" s="3">
        <v>53778</v>
      </c>
      <c r="M3664" s="3">
        <f t="shared" si="173"/>
        <v>268890</v>
      </c>
      <c r="N3664" s="6">
        <f>Table2[[#This Row],[revenue]]/Table2[[#This Row],[Order ID]]</f>
        <v>19.680158091195199</v>
      </c>
      <c r="O3664" s="3" t="str" cm="1">
        <f t="array" ref="O3664">_xlfn.IFS(M3664&lt;=150000,"regular",M3664&lt;=300000,"premium",M3664&lt;=500000,"VIP")</f>
        <v>premium</v>
      </c>
    </row>
    <row r="3665" spans="1:15" x14ac:dyDescent="0.25">
      <c r="A3665" s="3">
        <v>13664</v>
      </c>
      <c r="B3665" s="5">
        <v>45542</v>
      </c>
      <c r="C3665" s="5" t="str">
        <f t="shared" si="171"/>
        <v>Sep</v>
      </c>
      <c r="D3665" s="5" t="str">
        <f t="shared" si="172"/>
        <v>2024</v>
      </c>
      <c r="E3665" s="3" t="s">
        <v>6694</v>
      </c>
      <c r="F3665" s="3" t="s">
        <v>11</v>
      </c>
      <c r="G3665" s="3" t="s">
        <v>61</v>
      </c>
      <c r="H3665" s="3" t="s">
        <v>39</v>
      </c>
      <c r="I3665" s="3" t="s">
        <v>40</v>
      </c>
      <c r="J3665" s="3" t="s">
        <v>6695</v>
      </c>
      <c r="K3665" s="3">
        <v>2</v>
      </c>
      <c r="L3665" s="3">
        <v>37722</v>
      </c>
      <c r="M3665" s="3">
        <f t="shared" si="173"/>
        <v>75444</v>
      </c>
      <c r="N3665" s="6">
        <f>Table2[[#This Row],[revenue]]/Table2[[#This Row],[Order ID]]</f>
        <v>5.5213700234192036</v>
      </c>
      <c r="O3665" s="3" t="str" cm="1">
        <f t="array" ref="O3665">_xlfn.IFS(M3665&lt;=150000,"regular",M3665&lt;=300000,"premium",M3665&lt;=500000,"VIP")</f>
        <v>regular</v>
      </c>
    </row>
    <row r="3666" spans="1:15" x14ac:dyDescent="0.25">
      <c r="A3666" s="3">
        <v>13665</v>
      </c>
      <c r="B3666" s="5">
        <v>45794</v>
      </c>
      <c r="C3666" s="5" t="str">
        <f t="shared" si="171"/>
        <v>May</v>
      </c>
      <c r="D3666" s="5" t="str">
        <f t="shared" si="172"/>
        <v>2025</v>
      </c>
      <c r="E3666" s="3" t="s">
        <v>6696</v>
      </c>
      <c r="F3666" s="3" t="s">
        <v>23</v>
      </c>
      <c r="G3666" s="3" t="s">
        <v>24</v>
      </c>
      <c r="H3666" s="3" t="s">
        <v>35</v>
      </c>
      <c r="I3666" s="3" t="s">
        <v>71</v>
      </c>
      <c r="J3666" s="3" t="s">
        <v>6697</v>
      </c>
      <c r="K3666" s="3">
        <v>2</v>
      </c>
      <c r="L3666" s="3">
        <v>5585</v>
      </c>
      <c r="M3666" s="3">
        <f t="shared" si="173"/>
        <v>11170</v>
      </c>
      <c r="N3666" s="6">
        <f>Table2[[#This Row],[revenue]]/Table2[[#This Row],[Order ID]]</f>
        <v>0.81741675814123671</v>
      </c>
      <c r="O3666" s="3" t="str" cm="1">
        <f t="array" ref="O3666">_xlfn.IFS(M3666&lt;=150000,"regular",M3666&lt;=300000,"premium",M3666&lt;=500000,"VIP")</f>
        <v>regular</v>
      </c>
    </row>
    <row r="3667" spans="1:15" x14ac:dyDescent="0.25">
      <c r="A3667" s="3">
        <v>13666</v>
      </c>
      <c r="B3667" s="5">
        <v>45491</v>
      </c>
      <c r="C3667" s="5" t="str">
        <f t="shared" si="171"/>
        <v>Jul</v>
      </c>
      <c r="D3667" s="5" t="str">
        <f t="shared" si="172"/>
        <v>2024</v>
      </c>
      <c r="E3667" s="3" t="s">
        <v>6698</v>
      </c>
      <c r="F3667" s="3" t="s">
        <v>23</v>
      </c>
      <c r="G3667" s="3" t="s">
        <v>105</v>
      </c>
      <c r="H3667" s="3" t="s">
        <v>120</v>
      </c>
      <c r="I3667" s="3" t="s">
        <v>155</v>
      </c>
      <c r="J3667" s="3" t="s">
        <v>6699</v>
      </c>
      <c r="K3667" s="3">
        <v>2</v>
      </c>
      <c r="L3667" s="3">
        <v>32435</v>
      </c>
      <c r="M3667" s="3">
        <f t="shared" si="173"/>
        <v>64870</v>
      </c>
      <c r="N3667" s="6">
        <f>Table2[[#This Row],[revenue]]/Table2[[#This Row],[Order ID]]</f>
        <v>4.7468169178984336</v>
      </c>
      <c r="O3667" s="3" t="str" cm="1">
        <f t="array" ref="O3667">_xlfn.IFS(M3667&lt;=150000,"regular",M3667&lt;=300000,"premium",M3667&lt;=500000,"VIP")</f>
        <v>regular</v>
      </c>
    </row>
    <row r="3668" spans="1:15" x14ac:dyDescent="0.25">
      <c r="A3668" s="3">
        <v>13667</v>
      </c>
      <c r="B3668" s="5">
        <v>45793</v>
      </c>
      <c r="C3668" s="5" t="str">
        <f t="shared" si="171"/>
        <v>May</v>
      </c>
      <c r="D3668" s="5" t="str">
        <f t="shared" si="172"/>
        <v>2025</v>
      </c>
      <c r="E3668" s="3" t="s">
        <v>6700</v>
      </c>
      <c r="F3668" s="3" t="s">
        <v>17</v>
      </c>
      <c r="G3668" s="3" t="s">
        <v>66</v>
      </c>
      <c r="H3668" s="3" t="s">
        <v>35</v>
      </c>
      <c r="I3668" s="3" t="s">
        <v>437</v>
      </c>
      <c r="J3668" s="3" t="s">
        <v>6701</v>
      </c>
      <c r="K3668" s="3">
        <v>4</v>
      </c>
      <c r="L3668" s="3">
        <v>42234</v>
      </c>
      <c r="M3668" s="3">
        <f t="shared" si="173"/>
        <v>168936</v>
      </c>
      <c r="N3668" s="6">
        <f>Table2[[#This Row],[revenue]]/Table2[[#This Row],[Order ID]]</f>
        <v>12.360869247091534</v>
      </c>
      <c r="O3668" s="3" t="str" cm="1">
        <f t="array" ref="O3668">_xlfn.IFS(M3668&lt;=150000,"regular",M3668&lt;=300000,"premium",M3668&lt;=500000,"VIP")</f>
        <v>premium</v>
      </c>
    </row>
    <row r="3669" spans="1:15" x14ac:dyDescent="0.25">
      <c r="A3669" s="3">
        <v>13668</v>
      </c>
      <c r="B3669" s="5">
        <v>45620</v>
      </c>
      <c r="C3669" s="5" t="str">
        <f t="shared" si="171"/>
        <v>Nov</v>
      </c>
      <c r="D3669" s="5" t="str">
        <f t="shared" si="172"/>
        <v>2024</v>
      </c>
      <c r="E3669" s="3" t="s">
        <v>6702</v>
      </c>
      <c r="F3669" s="3" t="s">
        <v>33</v>
      </c>
      <c r="G3669" s="3" t="s">
        <v>94</v>
      </c>
      <c r="H3669" s="3" t="s">
        <v>39</v>
      </c>
      <c r="I3669" s="3" t="s">
        <v>132</v>
      </c>
      <c r="J3669" s="3" t="s">
        <v>6703</v>
      </c>
      <c r="K3669" s="3">
        <v>2</v>
      </c>
      <c r="L3669" s="3">
        <v>61395</v>
      </c>
      <c r="M3669" s="3">
        <f t="shared" si="173"/>
        <v>122790</v>
      </c>
      <c r="N3669" s="6">
        <f>Table2[[#This Row],[revenue]]/Table2[[#This Row],[Order ID]]</f>
        <v>8.9837576821773482</v>
      </c>
      <c r="O3669" s="3" t="str" cm="1">
        <f t="array" ref="O3669">_xlfn.IFS(M3669&lt;=150000,"regular",M3669&lt;=300000,"premium",M3669&lt;=500000,"VIP")</f>
        <v>regular</v>
      </c>
    </row>
    <row r="3670" spans="1:15" x14ac:dyDescent="0.25">
      <c r="A3670" s="3">
        <v>13669</v>
      </c>
      <c r="B3670" s="5">
        <v>45396</v>
      </c>
      <c r="C3670" s="5" t="str">
        <f t="shared" si="171"/>
        <v>Apr</v>
      </c>
      <c r="D3670" s="5" t="str">
        <f t="shared" si="172"/>
        <v>2024</v>
      </c>
      <c r="E3670" s="3" t="s">
        <v>6704</v>
      </c>
      <c r="F3670" s="3" t="s">
        <v>17</v>
      </c>
      <c r="G3670" s="3" t="s">
        <v>66</v>
      </c>
      <c r="H3670" s="3" t="s">
        <v>19</v>
      </c>
      <c r="I3670" s="3" t="s">
        <v>124</v>
      </c>
      <c r="J3670" s="3" t="s">
        <v>6705</v>
      </c>
      <c r="K3670" s="3">
        <v>3</v>
      </c>
      <c r="L3670" s="3">
        <v>47690</v>
      </c>
      <c r="M3670" s="3">
        <f t="shared" si="173"/>
        <v>143070</v>
      </c>
      <c r="N3670" s="6">
        <f>Table2[[#This Row],[revenue]]/Table2[[#This Row],[Order ID]]</f>
        <v>10.466749579340112</v>
      </c>
      <c r="O3670" s="3" t="str" cm="1">
        <f t="array" ref="O3670">_xlfn.IFS(M3670&lt;=150000,"regular",M3670&lt;=300000,"premium",M3670&lt;=500000,"VIP")</f>
        <v>regular</v>
      </c>
    </row>
    <row r="3671" spans="1:15" x14ac:dyDescent="0.25">
      <c r="A3671" s="3">
        <v>13670</v>
      </c>
      <c r="B3671" s="5">
        <v>45723</v>
      </c>
      <c r="C3671" s="5" t="str">
        <f t="shared" si="171"/>
        <v>Mar</v>
      </c>
      <c r="D3671" s="5" t="str">
        <f t="shared" si="172"/>
        <v>2025</v>
      </c>
      <c r="E3671" s="3" t="s">
        <v>6706</v>
      </c>
      <c r="F3671" s="3" t="s">
        <v>23</v>
      </c>
      <c r="G3671" s="3" t="s">
        <v>76</v>
      </c>
      <c r="H3671" s="3" t="s">
        <v>25</v>
      </c>
      <c r="I3671" s="3" t="s">
        <v>95</v>
      </c>
      <c r="J3671" s="3" t="s">
        <v>6707</v>
      </c>
      <c r="K3671" s="3">
        <v>4</v>
      </c>
      <c r="L3671" s="3">
        <v>30477</v>
      </c>
      <c r="M3671" s="3">
        <f t="shared" si="173"/>
        <v>121908</v>
      </c>
      <c r="N3671" s="6">
        <f>Table2[[#This Row],[revenue]]/Table2[[#This Row],[Order ID]]</f>
        <v>8.9179224579370882</v>
      </c>
      <c r="O3671" s="3" t="str" cm="1">
        <f t="array" ref="O3671">_xlfn.IFS(M3671&lt;=150000,"regular",M3671&lt;=300000,"premium",M3671&lt;=500000,"VIP")</f>
        <v>regular</v>
      </c>
    </row>
    <row r="3672" spans="1:15" x14ac:dyDescent="0.25">
      <c r="A3672" s="3">
        <v>13671</v>
      </c>
      <c r="B3672" s="5">
        <v>45914</v>
      </c>
      <c r="C3672" s="5" t="str">
        <f t="shared" si="171"/>
        <v>Sep</v>
      </c>
      <c r="D3672" s="5" t="str">
        <f t="shared" si="172"/>
        <v>2025</v>
      </c>
      <c r="E3672" s="3" t="s">
        <v>6708</v>
      </c>
      <c r="F3672" s="3" t="s">
        <v>23</v>
      </c>
      <c r="G3672" s="3" t="s">
        <v>24</v>
      </c>
      <c r="H3672" s="3" t="s">
        <v>120</v>
      </c>
      <c r="I3672" s="3" t="s">
        <v>139</v>
      </c>
      <c r="J3672" s="3" t="s">
        <v>6709</v>
      </c>
      <c r="K3672" s="3">
        <v>1</v>
      </c>
      <c r="L3672" s="3">
        <v>45651</v>
      </c>
      <c r="M3672" s="3">
        <f t="shared" si="173"/>
        <v>45651</v>
      </c>
      <c r="N3672" s="6">
        <f>Table2[[#This Row],[revenue]]/Table2[[#This Row],[Order ID]]</f>
        <v>3.3392582839587446</v>
      </c>
      <c r="O3672" s="3" t="str" cm="1">
        <f t="array" ref="O3672">_xlfn.IFS(M3672&lt;=150000,"regular",M3672&lt;=300000,"premium",M3672&lt;=500000,"VIP")</f>
        <v>regular</v>
      </c>
    </row>
    <row r="3673" spans="1:15" x14ac:dyDescent="0.25">
      <c r="A3673" s="3">
        <v>13672</v>
      </c>
      <c r="B3673" s="5">
        <v>45902</v>
      </c>
      <c r="C3673" s="5" t="str">
        <f t="shared" si="171"/>
        <v>Sep</v>
      </c>
      <c r="D3673" s="5" t="str">
        <f t="shared" si="172"/>
        <v>2025</v>
      </c>
      <c r="E3673" s="3" t="s">
        <v>6710</v>
      </c>
      <c r="F3673" s="3" t="s">
        <v>17</v>
      </c>
      <c r="G3673" s="3" t="s">
        <v>47</v>
      </c>
      <c r="H3673" s="3" t="s">
        <v>25</v>
      </c>
      <c r="I3673" s="3" t="s">
        <v>313</v>
      </c>
      <c r="J3673" s="3" t="s">
        <v>6711</v>
      </c>
      <c r="K3673" s="3">
        <v>3</v>
      </c>
      <c r="L3673" s="3">
        <v>5655</v>
      </c>
      <c r="M3673" s="3">
        <f t="shared" si="173"/>
        <v>16965</v>
      </c>
      <c r="N3673" s="6">
        <f>Table2[[#This Row],[revenue]]/Table2[[#This Row],[Order ID]]</f>
        <v>1.2408572264482154</v>
      </c>
      <c r="O3673" s="3" t="str" cm="1">
        <f t="array" ref="O3673">_xlfn.IFS(M3673&lt;=150000,"regular",M3673&lt;=300000,"premium",M3673&lt;=500000,"VIP")</f>
        <v>regular</v>
      </c>
    </row>
    <row r="3674" spans="1:15" x14ac:dyDescent="0.25">
      <c r="A3674" s="3">
        <v>13673</v>
      </c>
      <c r="B3674" s="5">
        <v>45308</v>
      </c>
      <c r="C3674" s="5" t="str">
        <f t="shared" si="171"/>
        <v>Jan</v>
      </c>
      <c r="D3674" s="5" t="str">
        <f t="shared" si="172"/>
        <v>2024</v>
      </c>
      <c r="E3674" s="3" t="s">
        <v>6712</v>
      </c>
      <c r="F3674" s="3" t="s">
        <v>11</v>
      </c>
      <c r="G3674" s="3" t="s">
        <v>61</v>
      </c>
      <c r="H3674" s="3" t="s">
        <v>62</v>
      </c>
      <c r="I3674" s="3" t="s">
        <v>508</v>
      </c>
      <c r="J3674" s="3" t="s">
        <v>6713</v>
      </c>
      <c r="K3674" s="3">
        <v>5</v>
      </c>
      <c r="L3674" s="3">
        <v>17850</v>
      </c>
      <c r="M3674" s="3">
        <f t="shared" si="173"/>
        <v>89250</v>
      </c>
      <c r="N3674" s="6">
        <f>Table2[[#This Row],[revenue]]/Table2[[#This Row],[Order ID]]</f>
        <v>6.5274628830541941</v>
      </c>
      <c r="O3674" s="3" t="str" cm="1">
        <f t="array" ref="O3674">_xlfn.IFS(M3674&lt;=150000,"regular",M3674&lt;=300000,"premium",M3674&lt;=500000,"VIP")</f>
        <v>regular</v>
      </c>
    </row>
    <row r="3675" spans="1:15" x14ac:dyDescent="0.25">
      <c r="A3675" s="3">
        <v>13674</v>
      </c>
      <c r="B3675" s="5">
        <v>45659</v>
      </c>
      <c r="C3675" s="5" t="str">
        <f t="shared" si="171"/>
        <v>Jan</v>
      </c>
      <c r="D3675" s="5" t="str">
        <f t="shared" si="172"/>
        <v>2025</v>
      </c>
      <c r="E3675" s="3" t="s">
        <v>6714</v>
      </c>
      <c r="F3675" s="3" t="s">
        <v>11</v>
      </c>
      <c r="G3675" s="3" t="s">
        <v>165</v>
      </c>
      <c r="H3675" s="3" t="s">
        <v>13</v>
      </c>
      <c r="I3675" s="3" t="s">
        <v>91</v>
      </c>
      <c r="J3675" s="3" t="s">
        <v>6715</v>
      </c>
      <c r="K3675" s="3">
        <v>3</v>
      </c>
      <c r="L3675" s="3">
        <v>73981</v>
      </c>
      <c r="M3675" s="3">
        <f t="shared" si="173"/>
        <v>221943</v>
      </c>
      <c r="N3675" s="6">
        <f>Table2[[#This Row],[revenue]]/Table2[[#This Row],[Order ID]]</f>
        <v>16.231022378236069</v>
      </c>
      <c r="O3675" s="3" t="str" cm="1">
        <f t="array" ref="O3675">_xlfn.IFS(M3675&lt;=150000,"regular",M3675&lt;=300000,"premium",M3675&lt;=500000,"VIP")</f>
        <v>premium</v>
      </c>
    </row>
    <row r="3676" spans="1:15" x14ac:dyDescent="0.25">
      <c r="A3676" s="3">
        <v>13675</v>
      </c>
      <c r="B3676" s="5">
        <v>45291</v>
      </c>
      <c r="C3676" s="5" t="str">
        <f t="shared" si="171"/>
        <v>Dec</v>
      </c>
      <c r="D3676" s="5" t="str">
        <f t="shared" si="172"/>
        <v>2023</v>
      </c>
      <c r="E3676" s="3" t="s">
        <v>6716</v>
      </c>
      <c r="F3676" s="3" t="s">
        <v>23</v>
      </c>
      <c r="G3676" s="3" t="s">
        <v>135</v>
      </c>
      <c r="H3676" s="3" t="s">
        <v>67</v>
      </c>
      <c r="I3676" s="3" t="s">
        <v>68</v>
      </c>
      <c r="J3676" s="3" t="s">
        <v>1117</v>
      </c>
      <c r="K3676" s="3">
        <v>3</v>
      </c>
      <c r="L3676" s="3">
        <v>15228</v>
      </c>
      <c r="M3676" s="3">
        <f t="shared" si="173"/>
        <v>45684</v>
      </c>
      <c r="N3676" s="6">
        <f>Table2[[#This Row],[revenue]]/Table2[[#This Row],[Order ID]]</f>
        <v>3.3406946983546617</v>
      </c>
      <c r="O3676" s="3" t="str" cm="1">
        <f t="array" ref="O3676">_xlfn.IFS(M3676&lt;=150000,"regular",M3676&lt;=300000,"premium",M3676&lt;=500000,"VIP")</f>
        <v>regular</v>
      </c>
    </row>
    <row r="3677" spans="1:15" x14ac:dyDescent="0.25">
      <c r="A3677" s="3">
        <v>13676</v>
      </c>
      <c r="B3677" s="5">
        <v>45754</v>
      </c>
      <c r="C3677" s="5" t="str">
        <f t="shared" si="171"/>
        <v>Apr</v>
      </c>
      <c r="D3677" s="5" t="str">
        <f t="shared" si="172"/>
        <v>2025</v>
      </c>
      <c r="E3677" s="3" t="s">
        <v>6717</v>
      </c>
      <c r="F3677" s="3" t="s">
        <v>11</v>
      </c>
      <c r="G3677" s="3" t="s">
        <v>61</v>
      </c>
      <c r="H3677" s="3" t="s">
        <v>35</v>
      </c>
      <c r="I3677" s="3" t="s">
        <v>437</v>
      </c>
      <c r="J3677" s="3" t="s">
        <v>6718</v>
      </c>
      <c r="K3677" s="3">
        <v>2</v>
      </c>
      <c r="L3677" s="3">
        <v>5274</v>
      </c>
      <c r="M3677" s="3">
        <f t="shared" si="173"/>
        <v>10548</v>
      </c>
      <c r="N3677" s="6">
        <f>Table2[[#This Row],[revenue]]/Table2[[#This Row],[Order ID]]</f>
        <v>0.77127815150628842</v>
      </c>
      <c r="O3677" s="3" t="str" cm="1">
        <f t="array" ref="O3677">_xlfn.IFS(M3677&lt;=150000,"regular",M3677&lt;=300000,"premium",M3677&lt;=500000,"VIP")</f>
        <v>regular</v>
      </c>
    </row>
    <row r="3678" spans="1:15" x14ac:dyDescent="0.25">
      <c r="A3678" s="3">
        <v>13677</v>
      </c>
      <c r="B3678" s="5">
        <v>45409</v>
      </c>
      <c r="C3678" s="5" t="str">
        <f t="shared" si="171"/>
        <v>Apr</v>
      </c>
      <c r="D3678" s="5" t="str">
        <f t="shared" si="172"/>
        <v>2024</v>
      </c>
      <c r="E3678" s="3" t="s">
        <v>6719</v>
      </c>
      <c r="F3678" s="3" t="s">
        <v>17</v>
      </c>
      <c r="G3678" s="3" t="s">
        <v>18</v>
      </c>
      <c r="H3678" s="3" t="s">
        <v>87</v>
      </c>
      <c r="I3678" s="3" t="s">
        <v>129</v>
      </c>
      <c r="J3678" s="3" t="s">
        <v>4549</v>
      </c>
      <c r="K3678" s="3">
        <v>3</v>
      </c>
      <c r="L3678" s="3">
        <v>53119</v>
      </c>
      <c r="M3678" s="3">
        <f t="shared" si="173"/>
        <v>159357</v>
      </c>
      <c r="N3678" s="6">
        <f>Table2[[#This Row],[revenue]]/Table2[[#This Row],[Order ID]]</f>
        <v>11.651458653213425</v>
      </c>
      <c r="O3678" s="3" t="str" cm="1">
        <f t="array" ref="O3678">_xlfn.IFS(M3678&lt;=150000,"regular",M3678&lt;=300000,"premium",M3678&lt;=500000,"VIP")</f>
        <v>premium</v>
      </c>
    </row>
    <row r="3679" spans="1:15" x14ac:dyDescent="0.25">
      <c r="A3679" s="3">
        <v>13678</v>
      </c>
      <c r="B3679" s="5">
        <v>45765</v>
      </c>
      <c r="C3679" s="5" t="str">
        <f t="shared" si="171"/>
        <v>Apr</v>
      </c>
      <c r="D3679" s="5" t="str">
        <f t="shared" si="172"/>
        <v>2025</v>
      </c>
      <c r="E3679" s="3" t="s">
        <v>6720</v>
      </c>
      <c r="F3679" s="3" t="s">
        <v>17</v>
      </c>
      <c r="G3679" s="3" t="s">
        <v>47</v>
      </c>
      <c r="H3679" s="3" t="s">
        <v>13</v>
      </c>
      <c r="I3679" s="3" t="s">
        <v>14</v>
      </c>
      <c r="J3679" s="3" t="s">
        <v>4939</v>
      </c>
      <c r="K3679" s="3">
        <v>3</v>
      </c>
      <c r="L3679" s="3">
        <v>11446</v>
      </c>
      <c r="M3679" s="3">
        <f t="shared" si="173"/>
        <v>34338</v>
      </c>
      <c r="N3679" s="6">
        <f>Table2[[#This Row],[revenue]]/Table2[[#This Row],[Order ID]]</f>
        <v>2.5104547448457377</v>
      </c>
      <c r="O3679" s="3" t="str" cm="1">
        <f t="array" ref="O3679">_xlfn.IFS(M3679&lt;=150000,"regular",M3679&lt;=300000,"premium",M3679&lt;=500000,"VIP")</f>
        <v>regular</v>
      </c>
    </row>
    <row r="3680" spans="1:15" x14ac:dyDescent="0.25">
      <c r="A3680" s="3">
        <v>13679</v>
      </c>
      <c r="B3680" s="5">
        <v>45635</v>
      </c>
      <c r="C3680" s="5" t="str">
        <f t="shared" si="171"/>
        <v>Dec</v>
      </c>
      <c r="D3680" s="5" t="str">
        <f t="shared" si="172"/>
        <v>2024</v>
      </c>
      <c r="E3680" s="3" t="s">
        <v>6721</v>
      </c>
      <c r="F3680" s="3" t="s">
        <v>33</v>
      </c>
      <c r="G3680" s="3" t="s">
        <v>94</v>
      </c>
      <c r="H3680" s="3" t="s">
        <v>67</v>
      </c>
      <c r="I3680" s="3" t="s">
        <v>298</v>
      </c>
      <c r="J3680" s="3" t="s">
        <v>6722</v>
      </c>
      <c r="K3680" s="3">
        <v>5</v>
      </c>
      <c r="L3680" s="3">
        <v>56580</v>
      </c>
      <c r="M3680" s="3">
        <f t="shared" si="173"/>
        <v>282900</v>
      </c>
      <c r="N3680" s="6">
        <f>Table2[[#This Row],[revenue]]/Table2[[#This Row],[Order ID]]</f>
        <v>20.681336354996709</v>
      </c>
      <c r="O3680" s="3" t="str" cm="1">
        <f t="array" ref="O3680">_xlfn.IFS(M3680&lt;=150000,"regular",M3680&lt;=300000,"premium",M3680&lt;=500000,"VIP")</f>
        <v>premium</v>
      </c>
    </row>
    <row r="3681" spans="1:15" x14ac:dyDescent="0.25">
      <c r="A3681" s="3">
        <v>13680</v>
      </c>
      <c r="B3681" s="5">
        <v>45340</v>
      </c>
      <c r="C3681" s="5" t="str">
        <f t="shared" si="171"/>
        <v>Feb</v>
      </c>
      <c r="D3681" s="5" t="str">
        <f t="shared" si="172"/>
        <v>2024</v>
      </c>
      <c r="E3681" s="3" t="s">
        <v>6723</v>
      </c>
      <c r="F3681" s="3" t="s">
        <v>23</v>
      </c>
      <c r="G3681" s="3" t="s">
        <v>105</v>
      </c>
      <c r="H3681" s="3" t="s">
        <v>67</v>
      </c>
      <c r="I3681" s="3" t="s">
        <v>298</v>
      </c>
      <c r="J3681" s="3" t="s">
        <v>6142</v>
      </c>
      <c r="K3681" s="3">
        <v>3</v>
      </c>
      <c r="L3681" s="3">
        <v>17034</v>
      </c>
      <c r="M3681" s="3">
        <f t="shared" si="173"/>
        <v>51102</v>
      </c>
      <c r="N3681" s="6">
        <f>Table2[[#This Row],[revenue]]/Table2[[#This Row],[Order ID]]</f>
        <v>3.7355263157894738</v>
      </c>
      <c r="O3681" s="3" t="str" cm="1">
        <f t="array" ref="O3681">_xlfn.IFS(M3681&lt;=150000,"regular",M3681&lt;=300000,"premium",M3681&lt;=500000,"VIP")</f>
        <v>regular</v>
      </c>
    </row>
    <row r="3682" spans="1:15" x14ac:dyDescent="0.25">
      <c r="A3682" s="3">
        <v>13681</v>
      </c>
      <c r="B3682" s="5">
        <v>45691</v>
      </c>
      <c r="C3682" s="5" t="str">
        <f t="shared" si="171"/>
        <v>Feb</v>
      </c>
      <c r="D3682" s="5" t="str">
        <f t="shared" si="172"/>
        <v>2025</v>
      </c>
      <c r="E3682" s="3" t="s">
        <v>6724</v>
      </c>
      <c r="F3682" s="3" t="s">
        <v>33</v>
      </c>
      <c r="G3682" s="3" t="s">
        <v>34</v>
      </c>
      <c r="H3682" s="3" t="s">
        <v>120</v>
      </c>
      <c r="I3682" s="3" t="s">
        <v>150</v>
      </c>
      <c r="J3682" s="3" t="s">
        <v>4302</v>
      </c>
      <c r="K3682" s="3">
        <v>1</v>
      </c>
      <c r="L3682" s="3">
        <v>26276</v>
      </c>
      <c r="M3682" s="3">
        <f t="shared" si="173"/>
        <v>26276</v>
      </c>
      <c r="N3682" s="6">
        <f>Table2[[#This Row],[revenue]]/Table2[[#This Row],[Order ID]]</f>
        <v>1.9206198377311601</v>
      </c>
      <c r="O3682" s="3" t="str" cm="1">
        <f t="array" ref="O3682">_xlfn.IFS(M3682&lt;=150000,"regular",M3682&lt;=300000,"premium",M3682&lt;=500000,"VIP")</f>
        <v>regular</v>
      </c>
    </row>
    <row r="3683" spans="1:15" x14ac:dyDescent="0.25">
      <c r="A3683" s="3">
        <v>13682</v>
      </c>
      <c r="B3683" s="5">
        <v>45612</v>
      </c>
      <c r="C3683" s="5" t="str">
        <f t="shared" si="171"/>
        <v>Nov</v>
      </c>
      <c r="D3683" s="5" t="str">
        <f t="shared" si="172"/>
        <v>2024</v>
      </c>
      <c r="E3683" s="3" t="s">
        <v>6725</v>
      </c>
      <c r="F3683" s="3" t="s">
        <v>23</v>
      </c>
      <c r="G3683" s="3" t="s">
        <v>135</v>
      </c>
      <c r="H3683" s="3" t="s">
        <v>25</v>
      </c>
      <c r="I3683" s="3" t="s">
        <v>95</v>
      </c>
      <c r="J3683" s="3" t="s">
        <v>6726</v>
      </c>
      <c r="K3683" s="3">
        <v>4</v>
      </c>
      <c r="L3683" s="3">
        <v>3419</v>
      </c>
      <c r="M3683" s="3">
        <f t="shared" si="173"/>
        <v>13676</v>
      </c>
      <c r="N3683" s="6">
        <f>Table2[[#This Row],[revenue]]/Table2[[#This Row],[Order ID]]</f>
        <v>0.99956146762169273</v>
      </c>
      <c r="O3683" s="3" t="str" cm="1">
        <f t="array" ref="O3683">_xlfn.IFS(M3683&lt;=150000,"regular",M3683&lt;=300000,"premium",M3683&lt;=500000,"VIP")</f>
        <v>regular</v>
      </c>
    </row>
    <row r="3684" spans="1:15" x14ac:dyDescent="0.25">
      <c r="A3684" s="3">
        <v>13683</v>
      </c>
      <c r="B3684" s="5">
        <v>45822</v>
      </c>
      <c r="C3684" s="5" t="str">
        <f t="shared" si="171"/>
        <v>Jun</v>
      </c>
      <c r="D3684" s="5" t="str">
        <f t="shared" si="172"/>
        <v>2025</v>
      </c>
      <c r="E3684" s="3" t="s">
        <v>6727</v>
      </c>
      <c r="F3684" s="3" t="s">
        <v>23</v>
      </c>
      <c r="G3684" s="3" t="s">
        <v>76</v>
      </c>
      <c r="H3684" s="3" t="s">
        <v>13</v>
      </c>
      <c r="I3684" s="3" t="s">
        <v>48</v>
      </c>
      <c r="J3684" s="3" t="s">
        <v>6728</v>
      </c>
      <c r="K3684" s="3">
        <v>2</v>
      </c>
      <c r="L3684" s="3">
        <v>1530</v>
      </c>
      <c r="M3684" s="3">
        <f t="shared" si="173"/>
        <v>3060</v>
      </c>
      <c r="N3684" s="6">
        <f>Table2[[#This Row],[revenue]]/Table2[[#This Row],[Order ID]]</f>
        <v>0.22363516772637579</v>
      </c>
      <c r="O3684" s="3" t="str" cm="1">
        <f t="array" ref="O3684">_xlfn.IFS(M3684&lt;=150000,"regular",M3684&lt;=300000,"premium",M3684&lt;=500000,"VIP")</f>
        <v>regular</v>
      </c>
    </row>
    <row r="3685" spans="1:15" x14ac:dyDescent="0.25">
      <c r="A3685" s="3">
        <v>13684</v>
      </c>
      <c r="B3685" s="5">
        <v>45470</v>
      </c>
      <c r="C3685" s="5" t="str">
        <f t="shared" si="171"/>
        <v>Jun</v>
      </c>
      <c r="D3685" s="5" t="str">
        <f t="shared" si="172"/>
        <v>2024</v>
      </c>
      <c r="E3685" s="3" t="s">
        <v>6729</v>
      </c>
      <c r="F3685" s="3" t="s">
        <v>11</v>
      </c>
      <c r="G3685" s="3" t="s">
        <v>165</v>
      </c>
      <c r="H3685" s="3" t="s">
        <v>39</v>
      </c>
      <c r="I3685" s="3" t="s">
        <v>200</v>
      </c>
      <c r="J3685" s="3" t="s">
        <v>6730</v>
      </c>
      <c r="K3685" s="3">
        <v>1</v>
      </c>
      <c r="L3685" s="3">
        <v>78796</v>
      </c>
      <c r="M3685" s="3">
        <f t="shared" si="173"/>
        <v>78796</v>
      </c>
      <c r="N3685" s="6">
        <f>Table2[[#This Row],[revenue]]/Table2[[#This Row],[Order ID]]</f>
        <v>5.7582578193510665</v>
      </c>
      <c r="O3685" s="3" t="str" cm="1">
        <f t="array" ref="O3685">_xlfn.IFS(M3685&lt;=150000,"regular",M3685&lt;=300000,"premium",M3685&lt;=500000,"VIP")</f>
        <v>regular</v>
      </c>
    </row>
    <row r="3686" spans="1:15" x14ac:dyDescent="0.25">
      <c r="A3686" s="3">
        <v>13685</v>
      </c>
      <c r="B3686" s="5">
        <v>45641</v>
      </c>
      <c r="C3686" s="5" t="str">
        <f t="shared" si="171"/>
        <v>Dec</v>
      </c>
      <c r="D3686" s="5" t="str">
        <f t="shared" si="172"/>
        <v>2024</v>
      </c>
      <c r="E3686" s="3" t="s">
        <v>6731</v>
      </c>
      <c r="F3686" s="3" t="s">
        <v>23</v>
      </c>
      <c r="G3686" s="3" t="s">
        <v>24</v>
      </c>
      <c r="H3686" s="3" t="s">
        <v>35</v>
      </c>
      <c r="I3686" s="3" t="s">
        <v>71</v>
      </c>
      <c r="J3686" s="3" t="s">
        <v>6732</v>
      </c>
      <c r="K3686" s="3">
        <v>1</v>
      </c>
      <c r="L3686" s="3">
        <v>74399</v>
      </c>
      <c r="M3686" s="3">
        <f t="shared" si="173"/>
        <v>74399</v>
      </c>
      <c r="N3686" s="6">
        <f>Table2[[#This Row],[revenue]]/Table2[[#This Row],[Order ID]]</f>
        <v>5.4365363536719036</v>
      </c>
      <c r="O3686" s="3" t="str" cm="1">
        <f t="array" ref="O3686">_xlfn.IFS(M3686&lt;=150000,"regular",M3686&lt;=300000,"premium",M3686&lt;=500000,"VIP")</f>
        <v>regular</v>
      </c>
    </row>
    <row r="3687" spans="1:15" x14ac:dyDescent="0.25">
      <c r="A3687" s="3">
        <v>13686</v>
      </c>
      <c r="B3687" s="5">
        <v>45380</v>
      </c>
      <c r="C3687" s="5" t="str">
        <f t="shared" si="171"/>
        <v>Mar</v>
      </c>
      <c r="D3687" s="5" t="str">
        <f t="shared" si="172"/>
        <v>2024</v>
      </c>
      <c r="E3687" s="3" t="s">
        <v>6733</v>
      </c>
      <c r="F3687" s="3" t="s">
        <v>11</v>
      </c>
      <c r="G3687" s="3" t="s">
        <v>12</v>
      </c>
      <c r="H3687" s="3" t="s">
        <v>120</v>
      </c>
      <c r="I3687" s="3" t="s">
        <v>159</v>
      </c>
      <c r="J3687" s="3" t="s">
        <v>4102</v>
      </c>
      <c r="K3687" s="3">
        <v>4</v>
      </c>
      <c r="L3687" s="3">
        <v>16425</v>
      </c>
      <c r="M3687" s="3">
        <f t="shared" si="173"/>
        <v>65700</v>
      </c>
      <c r="N3687" s="6">
        <f>Table2[[#This Row],[revenue]]/Table2[[#This Row],[Order ID]]</f>
        <v>4.8005260850504161</v>
      </c>
      <c r="O3687" s="3" t="str" cm="1">
        <f t="array" ref="O3687">_xlfn.IFS(M3687&lt;=150000,"regular",M3687&lt;=300000,"premium",M3687&lt;=500000,"VIP")</f>
        <v>regular</v>
      </c>
    </row>
    <row r="3688" spans="1:15" x14ac:dyDescent="0.25">
      <c r="A3688" s="3">
        <v>13687</v>
      </c>
      <c r="B3688" s="5">
        <v>45435</v>
      </c>
      <c r="C3688" s="5" t="str">
        <f t="shared" si="171"/>
        <v>May</v>
      </c>
      <c r="D3688" s="5" t="str">
        <f t="shared" si="172"/>
        <v>2024</v>
      </c>
      <c r="E3688" s="3" t="s">
        <v>6734</v>
      </c>
      <c r="F3688" s="3" t="s">
        <v>33</v>
      </c>
      <c r="G3688" s="3" t="s">
        <v>101</v>
      </c>
      <c r="H3688" s="3" t="s">
        <v>77</v>
      </c>
      <c r="I3688" s="3" t="s">
        <v>81</v>
      </c>
      <c r="J3688" s="3" t="s">
        <v>6735</v>
      </c>
      <c r="K3688" s="3">
        <v>1</v>
      </c>
      <c r="L3688" s="3">
        <v>73497</v>
      </c>
      <c r="M3688" s="3">
        <f t="shared" si="173"/>
        <v>73497</v>
      </c>
      <c r="N3688" s="6">
        <f>Table2[[#This Row],[revenue]]/Table2[[#This Row],[Order ID]]</f>
        <v>5.3698399941550372</v>
      </c>
      <c r="O3688" s="3" t="str" cm="1">
        <f t="array" ref="O3688">_xlfn.IFS(M3688&lt;=150000,"regular",M3688&lt;=300000,"premium",M3688&lt;=500000,"VIP")</f>
        <v>regular</v>
      </c>
    </row>
    <row r="3689" spans="1:15" x14ac:dyDescent="0.25">
      <c r="A3689" s="3">
        <v>13688</v>
      </c>
      <c r="B3689" s="5">
        <v>45205</v>
      </c>
      <c r="C3689" s="5" t="str">
        <f t="shared" si="171"/>
        <v>Oct</v>
      </c>
      <c r="D3689" s="5" t="str">
        <f t="shared" si="172"/>
        <v>2023</v>
      </c>
      <c r="E3689" s="3" t="s">
        <v>6736</v>
      </c>
      <c r="F3689" s="3" t="s">
        <v>11</v>
      </c>
      <c r="G3689" s="3" t="s">
        <v>84</v>
      </c>
      <c r="H3689" s="3" t="s">
        <v>67</v>
      </c>
      <c r="I3689" s="3" t="s">
        <v>298</v>
      </c>
      <c r="J3689" s="3" t="s">
        <v>6737</v>
      </c>
      <c r="K3689" s="3">
        <v>1</v>
      </c>
      <c r="L3689" s="3">
        <v>68269</v>
      </c>
      <c r="M3689" s="3">
        <f t="shared" si="173"/>
        <v>68269</v>
      </c>
      <c r="N3689" s="6">
        <f>Table2[[#This Row],[revenue]]/Table2[[#This Row],[Order ID]]</f>
        <v>4.9875073056691992</v>
      </c>
      <c r="O3689" s="3" t="str" cm="1">
        <f t="array" ref="O3689">_xlfn.IFS(M3689&lt;=150000,"regular",M3689&lt;=300000,"premium",M3689&lt;=500000,"VIP")</f>
        <v>regular</v>
      </c>
    </row>
    <row r="3690" spans="1:15" x14ac:dyDescent="0.25">
      <c r="A3690" s="3">
        <v>13689</v>
      </c>
      <c r="B3690" s="5">
        <v>45252</v>
      </c>
      <c r="C3690" s="5" t="str">
        <f t="shared" si="171"/>
        <v>Nov</v>
      </c>
      <c r="D3690" s="5" t="str">
        <f t="shared" si="172"/>
        <v>2023</v>
      </c>
      <c r="E3690" s="3" t="s">
        <v>6738</v>
      </c>
      <c r="F3690" s="3" t="s">
        <v>33</v>
      </c>
      <c r="G3690" s="3" t="s">
        <v>34</v>
      </c>
      <c r="H3690" s="3" t="s">
        <v>120</v>
      </c>
      <c r="I3690" s="3" t="s">
        <v>139</v>
      </c>
      <c r="J3690" s="3" t="s">
        <v>3333</v>
      </c>
      <c r="K3690" s="3">
        <v>4</v>
      </c>
      <c r="L3690" s="3">
        <v>1928</v>
      </c>
      <c r="M3690" s="3">
        <f t="shared" si="173"/>
        <v>7712</v>
      </c>
      <c r="N3690" s="6">
        <f>Table2[[#This Row],[revenue]]/Table2[[#This Row],[Order ID]]</f>
        <v>0.56337205055153772</v>
      </c>
      <c r="O3690" s="3" t="str" cm="1">
        <f t="array" ref="O3690">_xlfn.IFS(M3690&lt;=150000,"regular",M3690&lt;=300000,"premium",M3690&lt;=500000,"VIP")</f>
        <v>regular</v>
      </c>
    </row>
    <row r="3691" spans="1:15" x14ac:dyDescent="0.25">
      <c r="A3691" s="3">
        <v>13690</v>
      </c>
      <c r="B3691" s="5">
        <v>45656</v>
      </c>
      <c r="C3691" s="5" t="str">
        <f t="shared" si="171"/>
        <v>Dec</v>
      </c>
      <c r="D3691" s="5" t="str">
        <f t="shared" si="172"/>
        <v>2024</v>
      </c>
      <c r="E3691" s="3" t="s">
        <v>6739</v>
      </c>
      <c r="F3691" s="3" t="s">
        <v>23</v>
      </c>
      <c r="G3691" s="3" t="s">
        <v>29</v>
      </c>
      <c r="H3691" s="3" t="s">
        <v>39</v>
      </c>
      <c r="I3691" s="3" t="s">
        <v>132</v>
      </c>
      <c r="J3691" s="3" t="s">
        <v>6740</v>
      </c>
      <c r="K3691" s="3">
        <v>3</v>
      </c>
      <c r="L3691" s="3">
        <v>7412</v>
      </c>
      <c r="M3691" s="3">
        <f t="shared" si="173"/>
        <v>22236</v>
      </c>
      <c r="N3691" s="6">
        <f>Table2[[#This Row],[revenue]]/Table2[[#This Row],[Order ID]]</f>
        <v>1.6242512783053324</v>
      </c>
      <c r="O3691" s="3" t="str" cm="1">
        <f t="array" ref="O3691">_xlfn.IFS(M3691&lt;=150000,"regular",M3691&lt;=300000,"premium",M3691&lt;=500000,"VIP")</f>
        <v>regular</v>
      </c>
    </row>
    <row r="3692" spans="1:15" x14ac:dyDescent="0.25">
      <c r="A3692" s="3">
        <v>13691</v>
      </c>
      <c r="B3692" s="5">
        <v>45421</v>
      </c>
      <c r="C3692" s="5" t="str">
        <f t="shared" si="171"/>
        <v>May</v>
      </c>
      <c r="D3692" s="5" t="str">
        <f t="shared" si="172"/>
        <v>2024</v>
      </c>
      <c r="E3692" s="3" t="s">
        <v>6741</v>
      </c>
      <c r="F3692" s="3" t="s">
        <v>17</v>
      </c>
      <c r="G3692" s="3" t="s">
        <v>18</v>
      </c>
      <c r="H3692" s="3" t="s">
        <v>67</v>
      </c>
      <c r="I3692" s="3" t="s">
        <v>298</v>
      </c>
      <c r="J3692" s="3" t="s">
        <v>6742</v>
      </c>
      <c r="K3692" s="3">
        <v>4</v>
      </c>
      <c r="L3692" s="3">
        <v>63180</v>
      </c>
      <c r="M3692" s="3">
        <f t="shared" si="173"/>
        <v>252720</v>
      </c>
      <c r="N3692" s="6">
        <f>Table2[[#This Row],[revenue]]/Table2[[#This Row],[Order ID]]</f>
        <v>18.458841574757141</v>
      </c>
      <c r="O3692" s="3" t="str" cm="1">
        <f t="array" ref="O3692">_xlfn.IFS(M3692&lt;=150000,"regular",M3692&lt;=300000,"premium",M3692&lt;=500000,"VIP")</f>
        <v>premium</v>
      </c>
    </row>
    <row r="3693" spans="1:15" x14ac:dyDescent="0.25">
      <c r="A3693" s="3">
        <v>13692</v>
      </c>
      <c r="B3693" s="5">
        <v>45559</v>
      </c>
      <c r="C3693" s="5" t="str">
        <f t="shared" si="171"/>
        <v>Sep</v>
      </c>
      <c r="D3693" s="5" t="str">
        <f t="shared" si="172"/>
        <v>2024</v>
      </c>
      <c r="E3693" s="3" t="s">
        <v>6743</v>
      </c>
      <c r="F3693" s="3" t="s">
        <v>33</v>
      </c>
      <c r="G3693" s="3" t="s">
        <v>55</v>
      </c>
      <c r="H3693" s="3" t="s">
        <v>87</v>
      </c>
      <c r="I3693" s="3" t="s">
        <v>88</v>
      </c>
      <c r="J3693" s="3" t="s">
        <v>697</v>
      </c>
      <c r="K3693" s="3">
        <v>5</v>
      </c>
      <c r="L3693" s="3">
        <v>40088</v>
      </c>
      <c r="M3693" s="3">
        <f t="shared" si="173"/>
        <v>200440</v>
      </c>
      <c r="N3693" s="6">
        <f>Table2[[#This Row],[revenue]]/Table2[[#This Row],[Order ID]]</f>
        <v>14.639205375401694</v>
      </c>
      <c r="O3693" s="3" t="str" cm="1">
        <f t="array" ref="O3693">_xlfn.IFS(M3693&lt;=150000,"regular",M3693&lt;=300000,"premium",M3693&lt;=500000,"VIP")</f>
        <v>premium</v>
      </c>
    </row>
    <row r="3694" spans="1:15" x14ac:dyDescent="0.25">
      <c r="A3694" s="3">
        <v>13693</v>
      </c>
      <c r="B3694" s="5">
        <v>45344</v>
      </c>
      <c r="C3694" s="5" t="str">
        <f t="shared" si="171"/>
        <v>Feb</v>
      </c>
      <c r="D3694" s="5" t="str">
        <f t="shared" si="172"/>
        <v>2024</v>
      </c>
      <c r="E3694" s="3" t="s">
        <v>6744</v>
      </c>
      <c r="F3694" s="3" t="s">
        <v>11</v>
      </c>
      <c r="G3694" s="3" t="s">
        <v>165</v>
      </c>
      <c r="H3694" s="3" t="s">
        <v>39</v>
      </c>
      <c r="I3694" s="3" t="s">
        <v>117</v>
      </c>
      <c r="J3694" s="3" t="s">
        <v>6745</v>
      </c>
      <c r="K3694" s="3">
        <v>1</v>
      </c>
      <c r="L3694" s="3">
        <v>18654</v>
      </c>
      <c r="M3694" s="3">
        <f t="shared" si="173"/>
        <v>18654</v>
      </c>
      <c r="N3694" s="6">
        <f>Table2[[#This Row],[revenue]]/Table2[[#This Row],[Order ID]]</f>
        <v>1.3623019060834003</v>
      </c>
      <c r="O3694" s="3" t="str" cm="1">
        <f t="array" ref="O3694">_xlfn.IFS(M3694&lt;=150000,"regular",M3694&lt;=300000,"premium",M3694&lt;=500000,"VIP")</f>
        <v>regular</v>
      </c>
    </row>
    <row r="3695" spans="1:15" x14ac:dyDescent="0.25">
      <c r="A3695" s="3">
        <v>13694</v>
      </c>
      <c r="B3695" s="5">
        <v>45298</v>
      </c>
      <c r="C3695" s="5" t="str">
        <f t="shared" si="171"/>
        <v>Jan</v>
      </c>
      <c r="D3695" s="5" t="str">
        <f t="shared" si="172"/>
        <v>2024</v>
      </c>
      <c r="E3695" s="3" t="s">
        <v>6746</v>
      </c>
      <c r="F3695" s="3" t="s">
        <v>11</v>
      </c>
      <c r="G3695" s="3" t="s">
        <v>165</v>
      </c>
      <c r="H3695" s="3" t="s">
        <v>87</v>
      </c>
      <c r="I3695" s="3" t="s">
        <v>205</v>
      </c>
      <c r="J3695" s="3" t="s">
        <v>2293</v>
      </c>
      <c r="K3695" s="3">
        <v>2</v>
      </c>
      <c r="L3695" s="3">
        <v>41870</v>
      </c>
      <c r="M3695" s="3">
        <f t="shared" si="173"/>
        <v>83740</v>
      </c>
      <c r="N3695" s="6">
        <f>Table2[[#This Row],[revenue]]/Table2[[#This Row],[Order ID]]</f>
        <v>6.1150868993719874</v>
      </c>
      <c r="O3695" s="3" t="str" cm="1">
        <f t="array" ref="O3695">_xlfn.IFS(M3695&lt;=150000,"regular",M3695&lt;=300000,"premium",M3695&lt;=500000,"VIP")</f>
        <v>regular</v>
      </c>
    </row>
    <row r="3696" spans="1:15" x14ac:dyDescent="0.25">
      <c r="A3696" s="3">
        <v>13695</v>
      </c>
      <c r="B3696" s="5">
        <v>45428</v>
      </c>
      <c r="C3696" s="5" t="str">
        <f t="shared" si="171"/>
        <v>May</v>
      </c>
      <c r="D3696" s="5" t="str">
        <f t="shared" si="172"/>
        <v>2024</v>
      </c>
      <c r="E3696" s="3" t="s">
        <v>6747</v>
      </c>
      <c r="F3696" s="3" t="s">
        <v>11</v>
      </c>
      <c r="G3696" s="3" t="s">
        <v>165</v>
      </c>
      <c r="H3696" s="3" t="s">
        <v>25</v>
      </c>
      <c r="I3696" s="3" t="s">
        <v>58</v>
      </c>
      <c r="J3696" s="3" t="s">
        <v>6748</v>
      </c>
      <c r="K3696" s="3">
        <v>4</v>
      </c>
      <c r="L3696" s="3">
        <v>52405</v>
      </c>
      <c r="M3696" s="3">
        <f t="shared" si="173"/>
        <v>209620</v>
      </c>
      <c r="N3696" s="6">
        <f>Table2[[#This Row],[revenue]]/Table2[[#This Row],[Order ID]]</f>
        <v>15.306316173786053</v>
      </c>
      <c r="O3696" s="3" t="str" cm="1">
        <f t="array" ref="O3696">_xlfn.IFS(M3696&lt;=150000,"regular",M3696&lt;=300000,"premium",M3696&lt;=500000,"VIP")</f>
        <v>premium</v>
      </c>
    </row>
    <row r="3697" spans="1:15" x14ac:dyDescent="0.25">
      <c r="A3697" s="3">
        <v>13696</v>
      </c>
      <c r="B3697" s="5">
        <v>45427</v>
      </c>
      <c r="C3697" s="5" t="str">
        <f t="shared" si="171"/>
        <v>May</v>
      </c>
      <c r="D3697" s="5" t="str">
        <f t="shared" si="172"/>
        <v>2024</v>
      </c>
      <c r="E3697" s="3" t="s">
        <v>6749</v>
      </c>
      <c r="F3697" s="3" t="s">
        <v>33</v>
      </c>
      <c r="G3697" s="3" t="s">
        <v>94</v>
      </c>
      <c r="H3697" s="3" t="s">
        <v>19</v>
      </c>
      <c r="I3697" s="3" t="s">
        <v>30</v>
      </c>
      <c r="J3697" s="3" t="s">
        <v>1634</v>
      </c>
      <c r="K3697" s="3">
        <v>5</v>
      </c>
      <c r="L3697" s="3">
        <v>415</v>
      </c>
      <c r="M3697" s="3">
        <f t="shared" si="173"/>
        <v>2075</v>
      </c>
      <c r="N3697" s="6">
        <f>Table2[[#This Row],[revenue]]/Table2[[#This Row],[Order ID]]</f>
        <v>0.15150408878504673</v>
      </c>
      <c r="O3697" s="3" t="str" cm="1">
        <f t="array" ref="O3697">_xlfn.IFS(M3697&lt;=150000,"regular",M3697&lt;=300000,"premium",M3697&lt;=500000,"VIP")</f>
        <v>regular</v>
      </c>
    </row>
    <row r="3698" spans="1:15" x14ac:dyDescent="0.25">
      <c r="A3698" s="3">
        <v>13697</v>
      </c>
      <c r="B3698" s="5">
        <v>45590</v>
      </c>
      <c r="C3698" s="5" t="str">
        <f t="shared" si="171"/>
        <v>Oct</v>
      </c>
      <c r="D3698" s="5" t="str">
        <f t="shared" si="172"/>
        <v>2024</v>
      </c>
      <c r="E3698" s="3" t="s">
        <v>6750</v>
      </c>
      <c r="F3698" s="3" t="s">
        <v>33</v>
      </c>
      <c r="G3698" s="3" t="s">
        <v>55</v>
      </c>
      <c r="H3698" s="3" t="s">
        <v>77</v>
      </c>
      <c r="I3698" s="3" t="s">
        <v>78</v>
      </c>
      <c r="J3698" s="3" t="s">
        <v>633</v>
      </c>
      <c r="K3698" s="3">
        <v>4</v>
      </c>
      <c r="L3698" s="3">
        <v>1942</v>
      </c>
      <c r="M3698" s="3">
        <f t="shared" si="173"/>
        <v>7768</v>
      </c>
      <c r="N3698" s="6">
        <f>Table2[[#This Row],[revenue]]/Table2[[#This Row],[Order ID]]</f>
        <v>0.56713148864714902</v>
      </c>
      <c r="O3698" s="3" t="str" cm="1">
        <f t="array" ref="O3698">_xlfn.IFS(M3698&lt;=150000,"regular",M3698&lt;=300000,"premium",M3698&lt;=500000,"VIP")</f>
        <v>regular</v>
      </c>
    </row>
    <row r="3699" spans="1:15" x14ac:dyDescent="0.25">
      <c r="A3699" s="3">
        <v>13698</v>
      </c>
      <c r="B3699" s="5">
        <v>45347</v>
      </c>
      <c r="C3699" s="5" t="str">
        <f t="shared" si="171"/>
        <v>Feb</v>
      </c>
      <c r="D3699" s="5" t="str">
        <f t="shared" si="172"/>
        <v>2024</v>
      </c>
      <c r="E3699" s="3" t="s">
        <v>6751</v>
      </c>
      <c r="F3699" s="3" t="s">
        <v>17</v>
      </c>
      <c r="G3699" s="3" t="s">
        <v>158</v>
      </c>
      <c r="H3699" s="3" t="s">
        <v>87</v>
      </c>
      <c r="I3699" s="3" t="s">
        <v>205</v>
      </c>
      <c r="J3699" s="3" t="s">
        <v>4011</v>
      </c>
      <c r="K3699" s="3">
        <v>1</v>
      </c>
      <c r="L3699" s="3">
        <v>69900</v>
      </c>
      <c r="M3699" s="3">
        <f t="shared" si="173"/>
        <v>69900</v>
      </c>
      <c r="N3699" s="6">
        <f>Table2[[#This Row],[revenue]]/Table2[[#This Row],[Order ID]]</f>
        <v>5.1029347349978096</v>
      </c>
      <c r="O3699" s="3" t="str" cm="1">
        <f t="array" ref="O3699">_xlfn.IFS(M3699&lt;=150000,"regular",M3699&lt;=300000,"premium",M3699&lt;=500000,"VIP")</f>
        <v>regular</v>
      </c>
    </row>
    <row r="3700" spans="1:15" x14ac:dyDescent="0.25">
      <c r="A3700" s="3">
        <v>13699</v>
      </c>
      <c r="B3700" s="5">
        <v>45254</v>
      </c>
      <c r="C3700" s="5" t="str">
        <f t="shared" si="171"/>
        <v>Nov</v>
      </c>
      <c r="D3700" s="5" t="str">
        <f t="shared" si="172"/>
        <v>2023</v>
      </c>
      <c r="E3700" s="3" t="s">
        <v>6752</v>
      </c>
      <c r="F3700" s="3" t="s">
        <v>33</v>
      </c>
      <c r="G3700" s="3" t="s">
        <v>55</v>
      </c>
      <c r="H3700" s="3" t="s">
        <v>25</v>
      </c>
      <c r="I3700" s="3" t="s">
        <v>26</v>
      </c>
      <c r="J3700" s="3" t="s">
        <v>1462</v>
      </c>
      <c r="K3700" s="3">
        <v>5</v>
      </c>
      <c r="L3700" s="3">
        <v>49840</v>
      </c>
      <c r="M3700" s="3">
        <f t="shared" si="173"/>
        <v>249200</v>
      </c>
      <c r="N3700" s="6">
        <f>Table2[[#This Row],[revenue]]/Table2[[#This Row],[Order ID]]</f>
        <v>18.191108840061318</v>
      </c>
      <c r="O3700" s="3" t="str" cm="1">
        <f t="array" ref="O3700">_xlfn.IFS(M3700&lt;=150000,"regular",M3700&lt;=300000,"premium",M3700&lt;=500000,"VIP")</f>
        <v>premium</v>
      </c>
    </row>
    <row r="3701" spans="1:15" x14ac:dyDescent="0.25">
      <c r="A3701" s="3">
        <v>13700</v>
      </c>
      <c r="B3701" s="5">
        <v>45502</v>
      </c>
      <c r="C3701" s="5" t="str">
        <f t="shared" si="171"/>
        <v>Jul</v>
      </c>
      <c r="D3701" s="5" t="str">
        <f t="shared" si="172"/>
        <v>2024</v>
      </c>
      <c r="E3701" s="3" t="s">
        <v>6753</v>
      </c>
      <c r="F3701" s="3" t="s">
        <v>33</v>
      </c>
      <c r="G3701" s="3" t="s">
        <v>34</v>
      </c>
      <c r="H3701" s="3" t="s">
        <v>19</v>
      </c>
      <c r="I3701" s="3" t="s">
        <v>20</v>
      </c>
      <c r="J3701" s="3" t="s">
        <v>3671</v>
      </c>
      <c r="K3701" s="3">
        <v>2</v>
      </c>
      <c r="L3701" s="3">
        <v>38970</v>
      </c>
      <c r="M3701" s="3">
        <f t="shared" si="173"/>
        <v>77940</v>
      </c>
      <c r="N3701" s="6">
        <f>Table2[[#This Row],[revenue]]/Table2[[#This Row],[Order ID]]</f>
        <v>5.6890510948905106</v>
      </c>
      <c r="O3701" s="3" t="str" cm="1">
        <f t="array" ref="O3701">_xlfn.IFS(M3701&lt;=150000,"regular",M3701&lt;=300000,"premium",M3701&lt;=500000,"VIP")</f>
        <v>regular</v>
      </c>
    </row>
    <row r="3702" spans="1:15" x14ac:dyDescent="0.25">
      <c r="A3702" s="3">
        <v>13701</v>
      </c>
      <c r="B3702" s="5">
        <v>45297</v>
      </c>
      <c r="C3702" s="5" t="str">
        <f t="shared" si="171"/>
        <v>Jan</v>
      </c>
      <c r="D3702" s="5" t="str">
        <f t="shared" si="172"/>
        <v>2024</v>
      </c>
      <c r="E3702" s="3" t="s">
        <v>4407</v>
      </c>
      <c r="F3702" s="3" t="s">
        <v>17</v>
      </c>
      <c r="G3702" s="3" t="s">
        <v>66</v>
      </c>
      <c r="H3702" s="3" t="s">
        <v>62</v>
      </c>
      <c r="I3702" s="3" t="s">
        <v>106</v>
      </c>
      <c r="J3702" s="3" t="s">
        <v>2256</v>
      </c>
      <c r="K3702" s="3">
        <v>3</v>
      </c>
      <c r="L3702" s="3">
        <v>52274</v>
      </c>
      <c r="M3702" s="3">
        <f t="shared" si="173"/>
        <v>156822</v>
      </c>
      <c r="N3702" s="6">
        <f>Table2[[#This Row],[revenue]]/Table2[[#This Row],[Order ID]]</f>
        <v>11.446025837530108</v>
      </c>
      <c r="O3702" s="3" t="str" cm="1">
        <f t="array" ref="O3702">_xlfn.IFS(M3702&lt;=150000,"regular",M3702&lt;=300000,"premium",M3702&lt;=500000,"VIP")</f>
        <v>premium</v>
      </c>
    </row>
    <row r="3703" spans="1:15" x14ac:dyDescent="0.25">
      <c r="A3703" s="3">
        <v>13702</v>
      </c>
      <c r="B3703" s="5">
        <v>45524</v>
      </c>
      <c r="C3703" s="5" t="str">
        <f t="shared" si="171"/>
        <v>Aug</v>
      </c>
      <c r="D3703" s="5" t="str">
        <f t="shared" si="172"/>
        <v>2024</v>
      </c>
      <c r="E3703" s="3" t="s">
        <v>6754</v>
      </c>
      <c r="F3703" s="3" t="s">
        <v>33</v>
      </c>
      <c r="G3703" s="3" t="s">
        <v>94</v>
      </c>
      <c r="H3703" s="3" t="s">
        <v>67</v>
      </c>
      <c r="I3703" s="3" t="s">
        <v>68</v>
      </c>
      <c r="J3703" s="3" t="s">
        <v>6755</v>
      </c>
      <c r="K3703" s="3">
        <v>5</v>
      </c>
      <c r="L3703" s="3">
        <v>49092</v>
      </c>
      <c r="M3703" s="3">
        <f t="shared" si="173"/>
        <v>245460</v>
      </c>
      <c r="N3703" s="6">
        <f>Table2[[#This Row],[revenue]]/Table2[[#This Row],[Order ID]]</f>
        <v>17.914173113414101</v>
      </c>
      <c r="O3703" s="3" t="str" cm="1">
        <f t="array" ref="O3703">_xlfn.IFS(M3703&lt;=150000,"regular",M3703&lt;=300000,"premium",M3703&lt;=500000,"VIP")</f>
        <v>premium</v>
      </c>
    </row>
    <row r="3704" spans="1:15" x14ac:dyDescent="0.25">
      <c r="A3704" s="3">
        <v>13703</v>
      </c>
      <c r="B3704" s="5">
        <v>45594</v>
      </c>
      <c r="C3704" s="5" t="str">
        <f t="shared" si="171"/>
        <v>Oct</v>
      </c>
      <c r="D3704" s="5" t="str">
        <f t="shared" si="172"/>
        <v>2024</v>
      </c>
      <c r="E3704" s="3" t="s">
        <v>6756</v>
      </c>
      <c r="F3704" s="3" t="s">
        <v>17</v>
      </c>
      <c r="G3704" s="3" t="s">
        <v>158</v>
      </c>
      <c r="H3704" s="3" t="s">
        <v>87</v>
      </c>
      <c r="I3704" s="3" t="s">
        <v>147</v>
      </c>
      <c r="J3704" s="3" t="s">
        <v>631</v>
      </c>
      <c r="K3704" s="3">
        <v>2</v>
      </c>
      <c r="L3704" s="3">
        <v>31000</v>
      </c>
      <c r="M3704" s="3">
        <f t="shared" si="173"/>
        <v>62000</v>
      </c>
      <c r="N3704" s="6">
        <f>Table2[[#This Row],[revenue]]/Table2[[#This Row],[Order ID]]</f>
        <v>4.5245566664234111</v>
      </c>
      <c r="O3704" s="3" t="str" cm="1">
        <f t="array" ref="O3704">_xlfn.IFS(M3704&lt;=150000,"regular",M3704&lt;=300000,"premium",M3704&lt;=500000,"VIP")</f>
        <v>regular</v>
      </c>
    </row>
    <row r="3705" spans="1:15" x14ac:dyDescent="0.25">
      <c r="A3705" s="3">
        <v>13704</v>
      </c>
      <c r="B3705" s="5">
        <v>45850</v>
      </c>
      <c r="C3705" s="5" t="str">
        <f t="shared" si="171"/>
        <v>Jul</v>
      </c>
      <c r="D3705" s="5" t="str">
        <f t="shared" si="172"/>
        <v>2025</v>
      </c>
      <c r="E3705" s="3" t="s">
        <v>6757</v>
      </c>
      <c r="F3705" s="3" t="s">
        <v>17</v>
      </c>
      <c r="G3705" s="3" t="s">
        <v>51</v>
      </c>
      <c r="H3705" s="3" t="s">
        <v>62</v>
      </c>
      <c r="I3705" s="3" t="s">
        <v>106</v>
      </c>
      <c r="J3705" s="3" t="s">
        <v>6758</v>
      </c>
      <c r="K3705" s="3">
        <v>5</v>
      </c>
      <c r="L3705" s="3">
        <v>74143</v>
      </c>
      <c r="M3705" s="3">
        <f t="shared" si="173"/>
        <v>370715</v>
      </c>
      <c r="N3705" s="6">
        <f>Table2[[#This Row],[revenue]]/Table2[[#This Row],[Order ID]]</f>
        <v>27.051590776415644</v>
      </c>
      <c r="O3705" s="3" t="str" cm="1">
        <f t="array" ref="O3705">_xlfn.IFS(M3705&lt;=150000,"regular",M3705&lt;=300000,"premium",M3705&lt;=500000,"VIP")</f>
        <v>VIP</v>
      </c>
    </row>
    <row r="3706" spans="1:15" x14ac:dyDescent="0.25">
      <c r="A3706" s="3">
        <v>13705</v>
      </c>
      <c r="B3706" s="5">
        <v>45441</v>
      </c>
      <c r="C3706" s="5" t="str">
        <f t="shared" si="171"/>
        <v>May</v>
      </c>
      <c r="D3706" s="5" t="str">
        <f t="shared" si="172"/>
        <v>2024</v>
      </c>
      <c r="E3706" s="3" t="s">
        <v>6759</v>
      </c>
      <c r="F3706" s="3" t="s">
        <v>33</v>
      </c>
      <c r="G3706" s="3" t="s">
        <v>101</v>
      </c>
      <c r="H3706" s="3" t="s">
        <v>13</v>
      </c>
      <c r="I3706" s="3" t="s">
        <v>102</v>
      </c>
      <c r="J3706" s="3" t="s">
        <v>264</v>
      </c>
      <c r="K3706" s="3">
        <v>5</v>
      </c>
      <c r="L3706" s="3">
        <v>75345</v>
      </c>
      <c r="M3706" s="3">
        <f t="shared" si="173"/>
        <v>376725</v>
      </c>
      <c r="N3706" s="6">
        <f>Table2[[#This Row],[revenue]]/Table2[[#This Row],[Order ID]]</f>
        <v>27.488143013498725</v>
      </c>
      <c r="O3706" s="3" t="str" cm="1">
        <f t="array" ref="O3706">_xlfn.IFS(M3706&lt;=150000,"regular",M3706&lt;=300000,"premium",M3706&lt;=500000,"VIP")</f>
        <v>VIP</v>
      </c>
    </row>
    <row r="3707" spans="1:15" x14ac:dyDescent="0.25">
      <c r="A3707" s="3">
        <v>13706</v>
      </c>
      <c r="B3707" s="5">
        <v>45594</v>
      </c>
      <c r="C3707" s="5" t="str">
        <f t="shared" si="171"/>
        <v>Oct</v>
      </c>
      <c r="D3707" s="5" t="str">
        <f t="shared" si="172"/>
        <v>2024</v>
      </c>
      <c r="E3707" s="3" t="s">
        <v>6760</v>
      </c>
      <c r="F3707" s="3" t="s">
        <v>33</v>
      </c>
      <c r="G3707" s="3" t="s">
        <v>55</v>
      </c>
      <c r="H3707" s="3" t="s">
        <v>87</v>
      </c>
      <c r="I3707" s="3" t="s">
        <v>147</v>
      </c>
      <c r="J3707" s="3" t="s">
        <v>6761</v>
      </c>
      <c r="K3707" s="3">
        <v>3</v>
      </c>
      <c r="L3707" s="3">
        <v>35778</v>
      </c>
      <c r="M3707" s="3">
        <f t="shared" si="173"/>
        <v>107334</v>
      </c>
      <c r="N3707" s="6">
        <f>Table2[[#This Row],[revenue]]/Table2[[#This Row],[Order ID]]</f>
        <v>7.8311688311688314</v>
      </c>
      <c r="O3707" s="3" t="str" cm="1">
        <f t="array" ref="O3707">_xlfn.IFS(M3707&lt;=150000,"regular",M3707&lt;=300000,"premium",M3707&lt;=500000,"VIP")</f>
        <v>regular</v>
      </c>
    </row>
    <row r="3708" spans="1:15" x14ac:dyDescent="0.25">
      <c r="A3708" s="3">
        <v>13707</v>
      </c>
      <c r="B3708" s="5">
        <v>45435</v>
      </c>
      <c r="C3708" s="5" t="str">
        <f t="shared" si="171"/>
        <v>May</v>
      </c>
      <c r="D3708" s="5" t="str">
        <f t="shared" si="172"/>
        <v>2024</v>
      </c>
      <c r="E3708" s="3" t="s">
        <v>6762</v>
      </c>
      <c r="F3708" s="3" t="s">
        <v>33</v>
      </c>
      <c r="G3708" s="3" t="s">
        <v>43</v>
      </c>
      <c r="H3708" s="3" t="s">
        <v>120</v>
      </c>
      <c r="I3708" s="3" t="s">
        <v>150</v>
      </c>
      <c r="J3708" s="3" t="s">
        <v>6763</v>
      </c>
      <c r="K3708" s="3">
        <v>3</v>
      </c>
      <c r="L3708" s="3">
        <v>16153</v>
      </c>
      <c r="M3708" s="3">
        <f t="shared" si="173"/>
        <v>48459</v>
      </c>
      <c r="N3708" s="6">
        <f>Table2[[#This Row],[revenue]]/Table2[[#This Row],[Order ID]]</f>
        <v>3.5353469030422411</v>
      </c>
      <c r="O3708" s="3" t="str" cm="1">
        <f t="array" ref="O3708">_xlfn.IFS(M3708&lt;=150000,"regular",M3708&lt;=300000,"premium",M3708&lt;=500000,"VIP")</f>
        <v>regular</v>
      </c>
    </row>
    <row r="3709" spans="1:15" x14ac:dyDescent="0.25">
      <c r="A3709" s="3">
        <v>13708</v>
      </c>
      <c r="B3709" s="5">
        <v>45877</v>
      </c>
      <c r="C3709" s="5" t="str">
        <f t="shared" si="171"/>
        <v>Aug</v>
      </c>
      <c r="D3709" s="5" t="str">
        <f t="shared" si="172"/>
        <v>2025</v>
      </c>
      <c r="E3709" s="3" t="s">
        <v>6764</v>
      </c>
      <c r="F3709" s="3" t="s">
        <v>11</v>
      </c>
      <c r="G3709" s="3" t="s">
        <v>138</v>
      </c>
      <c r="H3709" s="3" t="s">
        <v>67</v>
      </c>
      <c r="I3709" s="3" t="s">
        <v>68</v>
      </c>
      <c r="J3709" s="3" t="s">
        <v>6765</v>
      </c>
      <c r="K3709" s="3">
        <v>4</v>
      </c>
      <c r="L3709" s="3">
        <v>57420</v>
      </c>
      <c r="M3709" s="3">
        <f t="shared" si="173"/>
        <v>229680</v>
      </c>
      <c r="N3709" s="6">
        <f>Table2[[#This Row],[revenue]]/Table2[[#This Row],[Order ID]]</f>
        <v>16.755179457251241</v>
      </c>
      <c r="O3709" s="3" t="str" cm="1">
        <f t="array" ref="O3709">_xlfn.IFS(M3709&lt;=150000,"regular",M3709&lt;=300000,"premium",M3709&lt;=500000,"VIP")</f>
        <v>premium</v>
      </c>
    </row>
    <row r="3710" spans="1:15" x14ac:dyDescent="0.25">
      <c r="A3710" s="3">
        <v>13709</v>
      </c>
      <c r="B3710" s="5">
        <v>45788</v>
      </c>
      <c r="C3710" s="5" t="str">
        <f t="shared" si="171"/>
        <v>May</v>
      </c>
      <c r="D3710" s="5" t="str">
        <f t="shared" si="172"/>
        <v>2025</v>
      </c>
      <c r="E3710" s="3" t="s">
        <v>6766</v>
      </c>
      <c r="F3710" s="3" t="s">
        <v>17</v>
      </c>
      <c r="G3710" s="3" t="s">
        <v>47</v>
      </c>
      <c r="H3710" s="3" t="s">
        <v>13</v>
      </c>
      <c r="I3710" s="3" t="s">
        <v>48</v>
      </c>
      <c r="J3710" s="3" t="s">
        <v>6767</v>
      </c>
      <c r="K3710" s="3">
        <v>2</v>
      </c>
      <c r="L3710" s="3">
        <v>52157</v>
      </c>
      <c r="M3710" s="3">
        <f t="shared" si="173"/>
        <v>104314</v>
      </c>
      <c r="N3710" s="6">
        <f>Table2[[#This Row],[revenue]]/Table2[[#This Row],[Order ID]]</f>
        <v>7.6091618644685974</v>
      </c>
      <c r="O3710" s="3" t="str" cm="1">
        <f t="array" ref="O3710">_xlfn.IFS(M3710&lt;=150000,"regular",M3710&lt;=300000,"premium",M3710&lt;=500000,"VIP")</f>
        <v>regular</v>
      </c>
    </row>
    <row r="3711" spans="1:15" x14ac:dyDescent="0.25">
      <c r="A3711" s="3">
        <v>13710</v>
      </c>
      <c r="B3711" s="5">
        <v>45724</v>
      </c>
      <c r="C3711" s="5" t="str">
        <f t="shared" si="171"/>
        <v>Mar</v>
      </c>
      <c r="D3711" s="5" t="str">
        <f t="shared" si="172"/>
        <v>2025</v>
      </c>
      <c r="E3711" s="3" t="s">
        <v>6768</v>
      </c>
      <c r="F3711" s="3" t="s">
        <v>17</v>
      </c>
      <c r="G3711" s="3" t="s">
        <v>51</v>
      </c>
      <c r="H3711" s="3" t="s">
        <v>39</v>
      </c>
      <c r="I3711" s="3" t="s">
        <v>117</v>
      </c>
      <c r="J3711" s="3" t="s">
        <v>6769</v>
      </c>
      <c r="K3711" s="3">
        <v>5</v>
      </c>
      <c r="L3711" s="3">
        <v>67845</v>
      </c>
      <c r="M3711" s="3">
        <f t="shared" si="173"/>
        <v>339225</v>
      </c>
      <c r="N3711" s="6">
        <f>Table2[[#This Row],[revenue]]/Table2[[#This Row],[Order ID]]</f>
        <v>24.74288840262582</v>
      </c>
      <c r="O3711" s="3" t="str" cm="1">
        <f t="array" ref="O3711">_xlfn.IFS(M3711&lt;=150000,"regular",M3711&lt;=300000,"premium",M3711&lt;=500000,"VIP")</f>
        <v>VIP</v>
      </c>
    </row>
    <row r="3712" spans="1:15" x14ac:dyDescent="0.25">
      <c r="A3712" s="3">
        <v>13711</v>
      </c>
      <c r="B3712" s="5">
        <v>45817</v>
      </c>
      <c r="C3712" s="5" t="str">
        <f t="shared" si="171"/>
        <v>Jun</v>
      </c>
      <c r="D3712" s="5" t="str">
        <f t="shared" si="172"/>
        <v>2025</v>
      </c>
      <c r="E3712" s="3" t="s">
        <v>6770</v>
      </c>
      <c r="F3712" s="3" t="s">
        <v>23</v>
      </c>
      <c r="G3712" s="3" t="s">
        <v>135</v>
      </c>
      <c r="H3712" s="3" t="s">
        <v>77</v>
      </c>
      <c r="I3712" s="3" t="s">
        <v>162</v>
      </c>
      <c r="J3712" s="3" t="s">
        <v>6771</v>
      </c>
      <c r="K3712" s="3">
        <v>5</v>
      </c>
      <c r="L3712" s="3">
        <v>3159</v>
      </c>
      <c r="M3712" s="3">
        <f t="shared" si="173"/>
        <v>15795</v>
      </c>
      <c r="N3712" s="6">
        <f>Table2[[#This Row],[revenue]]/Table2[[#This Row],[Order ID]]</f>
        <v>1.151994748741886</v>
      </c>
      <c r="O3712" s="3" t="str" cm="1">
        <f t="array" ref="O3712">_xlfn.IFS(M3712&lt;=150000,"regular",M3712&lt;=300000,"premium",M3712&lt;=500000,"VIP")</f>
        <v>regular</v>
      </c>
    </row>
    <row r="3713" spans="1:15" x14ac:dyDescent="0.25">
      <c r="A3713" s="3">
        <v>13712</v>
      </c>
      <c r="B3713" s="5">
        <v>45836</v>
      </c>
      <c r="C3713" s="5" t="str">
        <f t="shared" si="171"/>
        <v>Jun</v>
      </c>
      <c r="D3713" s="5" t="str">
        <f t="shared" si="172"/>
        <v>2025</v>
      </c>
      <c r="E3713" s="3" t="s">
        <v>6772</v>
      </c>
      <c r="F3713" s="3" t="s">
        <v>17</v>
      </c>
      <c r="G3713" s="3" t="s">
        <v>158</v>
      </c>
      <c r="H3713" s="3" t="s">
        <v>67</v>
      </c>
      <c r="I3713" s="3" t="s">
        <v>298</v>
      </c>
      <c r="J3713" s="3" t="s">
        <v>1061</v>
      </c>
      <c r="K3713" s="3">
        <v>2</v>
      </c>
      <c r="L3713" s="3">
        <v>79820</v>
      </c>
      <c r="M3713" s="3">
        <f t="shared" si="173"/>
        <v>159640</v>
      </c>
      <c r="N3713" s="6">
        <f>Table2[[#This Row],[revenue]]/Table2[[#This Row],[Order ID]]</f>
        <v>11.642357059509918</v>
      </c>
      <c r="O3713" s="3" t="str" cm="1">
        <f t="array" ref="O3713">_xlfn.IFS(M3713&lt;=150000,"regular",M3713&lt;=300000,"premium",M3713&lt;=500000,"VIP")</f>
        <v>premium</v>
      </c>
    </row>
    <row r="3714" spans="1:15" x14ac:dyDescent="0.25">
      <c r="A3714" s="3">
        <v>13713</v>
      </c>
      <c r="B3714" s="5">
        <v>45533</v>
      </c>
      <c r="C3714" s="5" t="str">
        <f t="shared" si="171"/>
        <v>Aug</v>
      </c>
      <c r="D3714" s="5" t="str">
        <f t="shared" si="172"/>
        <v>2024</v>
      </c>
      <c r="E3714" s="3" t="s">
        <v>6773</v>
      </c>
      <c r="F3714" s="3" t="s">
        <v>33</v>
      </c>
      <c r="G3714" s="3" t="s">
        <v>55</v>
      </c>
      <c r="H3714" s="3" t="s">
        <v>13</v>
      </c>
      <c r="I3714" s="3" t="s">
        <v>282</v>
      </c>
      <c r="J3714" s="3" t="s">
        <v>6774</v>
      </c>
      <c r="K3714" s="3">
        <v>3</v>
      </c>
      <c r="L3714" s="3">
        <v>40774</v>
      </c>
      <c r="M3714" s="3">
        <f t="shared" si="173"/>
        <v>122322</v>
      </c>
      <c r="N3714" s="6">
        <f>Table2[[#This Row],[revenue]]/Table2[[#This Row],[Order ID]]</f>
        <v>8.9201487639466208</v>
      </c>
      <c r="O3714" s="3" t="str" cm="1">
        <f t="array" ref="O3714">_xlfn.IFS(M3714&lt;=150000,"regular",M3714&lt;=300000,"premium",M3714&lt;=500000,"VIP")</f>
        <v>regular</v>
      </c>
    </row>
    <row r="3715" spans="1:15" x14ac:dyDescent="0.25">
      <c r="A3715" s="3">
        <v>13714</v>
      </c>
      <c r="B3715" s="5">
        <v>45669</v>
      </c>
      <c r="C3715" s="5" t="str">
        <f t="shared" ref="C3715:C3778" si="174">TEXT(B3715,"mmm")</f>
        <v>Jan</v>
      </c>
      <c r="D3715" s="5" t="str">
        <f t="shared" ref="D3715:D3778" si="175">TEXT(B3715,"yyyy")</f>
        <v>2025</v>
      </c>
      <c r="E3715" s="3" t="s">
        <v>6775</v>
      </c>
      <c r="F3715" s="3" t="s">
        <v>17</v>
      </c>
      <c r="G3715" s="3" t="s">
        <v>158</v>
      </c>
      <c r="H3715" s="3" t="s">
        <v>77</v>
      </c>
      <c r="I3715" s="3" t="s">
        <v>162</v>
      </c>
      <c r="J3715" s="3" t="s">
        <v>3522</v>
      </c>
      <c r="K3715" s="3">
        <v>2</v>
      </c>
      <c r="L3715" s="3">
        <v>8861</v>
      </c>
      <c r="M3715" s="3">
        <f t="shared" ref="M3715:M3778" si="176">K3715*L3715</f>
        <v>17722</v>
      </c>
      <c r="N3715" s="6">
        <f>Table2[[#This Row],[revenue]]/Table2[[#This Row],[Order ID]]</f>
        <v>1.2922560886685139</v>
      </c>
      <c r="O3715" s="3" t="str" cm="1">
        <f t="array" ref="O3715">_xlfn.IFS(M3715&lt;=150000,"regular",M3715&lt;=300000,"premium",M3715&lt;=500000,"VIP")</f>
        <v>regular</v>
      </c>
    </row>
    <row r="3716" spans="1:15" x14ac:dyDescent="0.25">
      <c r="A3716" s="3">
        <v>13715</v>
      </c>
      <c r="B3716" s="5">
        <v>45695</v>
      </c>
      <c r="C3716" s="5" t="str">
        <f t="shared" si="174"/>
        <v>Feb</v>
      </c>
      <c r="D3716" s="5" t="str">
        <f t="shared" si="175"/>
        <v>2025</v>
      </c>
      <c r="E3716" s="3" t="s">
        <v>6776</v>
      </c>
      <c r="F3716" s="3" t="s">
        <v>33</v>
      </c>
      <c r="G3716" s="3" t="s">
        <v>34</v>
      </c>
      <c r="H3716" s="3" t="s">
        <v>39</v>
      </c>
      <c r="I3716" s="3" t="s">
        <v>132</v>
      </c>
      <c r="J3716" s="3" t="s">
        <v>6777</v>
      </c>
      <c r="K3716" s="3">
        <v>2</v>
      </c>
      <c r="L3716" s="3">
        <v>54475</v>
      </c>
      <c r="M3716" s="3">
        <f t="shared" si="176"/>
        <v>108950</v>
      </c>
      <c r="N3716" s="6">
        <f>Table2[[#This Row],[revenue]]/Table2[[#This Row],[Order ID]]</f>
        <v>7.9438570907765218</v>
      </c>
      <c r="O3716" s="3" t="str" cm="1">
        <f t="array" ref="O3716">_xlfn.IFS(M3716&lt;=150000,"regular",M3716&lt;=300000,"premium",M3716&lt;=500000,"VIP")</f>
        <v>regular</v>
      </c>
    </row>
    <row r="3717" spans="1:15" x14ac:dyDescent="0.25">
      <c r="A3717" s="3">
        <v>13716</v>
      </c>
      <c r="B3717" s="5">
        <v>45849</v>
      </c>
      <c r="C3717" s="5" t="str">
        <f t="shared" si="174"/>
        <v>Jul</v>
      </c>
      <c r="D3717" s="5" t="str">
        <f t="shared" si="175"/>
        <v>2025</v>
      </c>
      <c r="E3717" s="3" t="s">
        <v>6778</v>
      </c>
      <c r="F3717" s="3" t="s">
        <v>17</v>
      </c>
      <c r="G3717" s="3" t="s">
        <v>51</v>
      </c>
      <c r="H3717" s="3" t="s">
        <v>25</v>
      </c>
      <c r="I3717" s="3" t="s">
        <v>26</v>
      </c>
      <c r="J3717" s="3" t="s">
        <v>6779</v>
      </c>
      <c r="K3717" s="3">
        <v>3</v>
      </c>
      <c r="L3717" s="3">
        <v>7831</v>
      </c>
      <c r="M3717" s="3">
        <f t="shared" si="176"/>
        <v>23493</v>
      </c>
      <c r="N3717" s="6">
        <f>Table2[[#This Row],[revenue]]/Table2[[#This Row],[Order ID]]</f>
        <v>1.712817147856518</v>
      </c>
      <c r="O3717" s="3" t="str" cm="1">
        <f t="array" ref="O3717">_xlfn.IFS(M3717&lt;=150000,"regular",M3717&lt;=300000,"premium",M3717&lt;=500000,"VIP")</f>
        <v>regular</v>
      </c>
    </row>
    <row r="3718" spans="1:15" x14ac:dyDescent="0.25">
      <c r="A3718" s="3">
        <v>13717</v>
      </c>
      <c r="B3718" s="5">
        <v>45579</v>
      </c>
      <c r="C3718" s="5" t="str">
        <f t="shared" si="174"/>
        <v>Oct</v>
      </c>
      <c r="D3718" s="5" t="str">
        <f t="shared" si="175"/>
        <v>2024</v>
      </c>
      <c r="E3718" s="3" t="s">
        <v>6780</v>
      </c>
      <c r="F3718" s="3" t="s">
        <v>23</v>
      </c>
      <c r="G3718" s="3" t="s">
        <v>24</v>
      </c>
      <c r="H3718" s="3" t="s">
        <v>25</v>
      </c>
      <c r="I3718" s="3" t="s">
        <v>95</v>
      </c>
      <c r="J3718" s="3" t="s">
        <v>6781</v>
      </c>
      <c r="K3718" s="3">
        <v>5</v>
      </c>
      <c r="L3718" s="3">
        <v>54900</v>
      </c>
      <c r="M3718" s="3">
        <f t="shared" si="176"/>
        <v>274500</v>
      </c>
      <c r="N3718" s="6">
        <f>Table2[[#This Row],[revenue]]/Table2[[#This Row],[Order ID]]</f>
        <v>20.011664358095793</v>
      </c>
      <c r="O3718" s="3" t="str" cm="1">
        <f t="array" ref="O3718">_xlfn.IFS(M3718&lt;=150000,"regular",M3718&lt;=300000,"premium",M3718&lt;=500000,"VIP")</f>
        <v>premium</v>
      </c>
    </row>
    <row r="3719" spans="1:15" x14ac:dyDescent="0.25">
      <c r="A3719" s="3">
        <v>13718</v>
      </c>
      <c r="B3719" s="5">
        <v>45366</v>
      </c>
      <c r="C3719" s="5" t="str">
        <f t="shared" si="174"/>
        <v>Mar</v>
      </c>
      <c r="D3719" s="5" t="str">
        <f t="shared" si="175"/>
        <v>2024</v>
      </c>
      <c r="E3719" s="3" t="s">
        <v>6782</v>
      </c>
      <c r="F3719" s="3" t="s">
        <v>23</v>
      </c>
      <c r="G3719" s="3" t="s">
        <v>76</v>
      </c>
      <c r="H3719" s="3" t="s">
        <v>19</v>
      </c>
      <c r="I3719" s="3" t="s">
        <v>20</v>
      </c>
      <c r="J3719" s="3" t="s">
        <v>6783</v>
      </c>
      <c r="K3719" s="3">
        <v>2</v>
      </c>
      <c r="L3719" s="3">
        <v>19785</v>
      </c>
      <c r="M3719" s="3">
        <f t="shared" si="176"/>
        <v>39570</v>
      </c>
      <c r="N3719" s="6">
        <f>Table2[[#This Row],[revenue]]/Table2[[#This Row],[Order ID]]</f>
        <v>2.8845312727802885</v>
      </c>
      <c r="O3719" s="3" t="str" cm="1">
        <f t="array" ref="O3719">_xlfn.IFS(M3719&lt;=150000,"regular",M3719&lt;=300000,"premium",M3719&lt;=500000,"VIP")</f>
        <v>regular</v>
      </c>
    </row>
    <row r="3720" spans="1:15" x14ac:dyDescent="0.25">
      <c r="A3720" s="3">
        <v>13719</v>
      </c>
      <c r="B3720" s="5">
        <v>45606</v>
      </c>
      <c r="C3720" s="5" t="str">
        <f t="shared" si="174"/>
        <v>Nov</v>
      </c>
      <c r="D3720" s="5" t="str">
        <f t="shared" si="175"/>
        <v>2024</v>
      </c>
      <c r="E3720" s="3" t="s">
        <v>6784</v>
      </c>
      <c r="F3720" s="3" t="s">
        <v>33</v>
      </c>
      <c r="G3720" s="3" t="s">
        <v>94</v>
      </c>
      <c r="H3720" s="3" t="s">
        <v>67</v>
      </c>
      <c r="I3720" s="3" t="s">
        <v>298</v>
      </c>
      <c r="J3720" s="3" t="s">
        <v>1276</v>
      </c>
      <c r="K3720" s="3">
        <v>4</v>
      </c>
      <c r="L3720" s="3">
        <v>42731</v>
      </c>
      <c r="M3720" s="3">
        <f t="shared" si="176"/>
        <v>170924</v>
      </c>
      <c r="N3720" s="6">
        <f>Table2[[#This Row],[revenue]]/Table2[[#This Row],[Order ID]]</f>
        <v>12.45892557766601</v>
      </c>
      <c r="O3720" s="3" t="str" cm="1">
        <f t="array" ref="O3720">_xlfn.IFS(M3720&lt;=150000,"regular",M3720&lt;=300000,"premium",M3720&lt;=500000,"VIP")</f>
        <v>premium</v>
      </c>
    </row>
    <row r="3721" spans="1:15" x14ac:dyDescent="0.25">
      <c r="A3721" s="3">
        <v>13720</v>
      </c>
      <c r="B3721" s="5">
        <v>45723</v>
      </c>
      <c r="C3721" s="5" t="str">
        <f t="shared" si="174"/>
        <v>Mar</v>
      </c>
      <c r="D3721" s="5" t="str">
        <f t="shared" si="175"/>
        <v>2025</v>
      </c>
      <c r="E3721" s="3" t="s">
        <v>6785</v>
      </c>
      <c r="F3721" s="3" t="s">
        <v>33</v>
      </c>
      <c r="G3721" s="3" t="s">
        <v>34</v>
      </c>
      <c r="H3721" s="3" t="s">
        <v>77</v>
      </c>
      <c r="I3721" s="3" t="s">
        <v>78</v>
      </c>
      <c r="J3721" s="3" t="s">
        <v>1265</v>
      </c>
      <c r="K3721" s="3">
        <v>1</v>
      </c>
      <c r="L3721" s="3">
        <v>1225</v>
      </c>
      <c r="M3721" s="3">
        <f t="shared" si="176"/>
        <v>1225</v>
      </c>
      <c r="N3721" s="6">
        <f>Table2[[#This Row],[revenue]]/Table2[[#This Row],[Order ID]]</f>
        <v>8.9285714285714288E-2</v>
      </c>
      <c r="O3721" s="3" t="str" cm="1">
        <f t="array" ref="O3721">_xlfn.IFS(M3721&lt;=150000,"regular",M3721&lt;=300000,"premium",M3721&lt;=500000,"VIP")</f>
        <v>regular</v>
      </c>
    </row>
    <row r="3722" spans="1:15" x14ac:dyDescent="0.25">
      <c r="A3722" s="3">
        <v>13721</v>
      </c>
      <c r="B3722" s="5">
        <v>45432</v>
      </c>
      <c r="C3722" s="5" t="str">
        <f t="shared" si="174"/>
        <v>May</v>
      </c>
      <c r="D3722" s="5" t="str">
        <f t="shared" si="175"/>
        <v>2024</v>
      </c>
      <c r="E3722" s="3" t="s">
        <v>6786</v>
      </c>
      <c r="F3722" s="3" t="s">
        <v>33</v>
      </c>
      <c r="G3722" s="3" t="s">
        <v>94</v>
      </c>
      <c r="H3722" s="3" t="s">
        <v>25</v>
      </c>
      <c r="I3722" s="3" t="s">
        <v>26</v>
      </c>
      <c r="J3722" s="3" t="s">
        <v>6787</v>
      </c>
      <c r="K3722" s="3">
        <v>4</v>
      </c>
      <c r="L3722" s="3">
        <v>53738</v>
      </c>
      <c r="M3722" s="3">
        <f t="shared" si="176"/>
        <v>214952</v>
      </c>
      <c r="N3722" s="6">
        <f>Table2[[#This Row],[revenue]]/Table2[[#This Row],[Order ID]]</f>
        <v>15.665913563151374</v>
      </c>
      <c r="O3722" s="3" t="str" cm="1">
        <f t="array" ref="O3722">_xlfn.IFS(M3722&lt;=150000,"regular",M3722&lt;=300000,"premium",M3722&lt;=500000,"VIP")</f>
        <v>premium</v>
      </c>
    </row>
    <row r="3723" spans="1:15" x14ac:dyDescent="0.25">
      <c r="A3723" s="3">
        <v>13722</v>
      </c>
      <c r="B3723" s="5">
        <v>45741</v>
      </c>
      <c r="C3723" s="5" t="str">
        <f t="shared" si="174"/>
        <v>Mar</v>
      </c>
      <c r="D3723" s="5" t="str">
        <f t="shared" si="175"/>
        <v>2025</v>
      </c>
      <c r="E3723" s="3" t="s">
        <v>6788</v>
      </c>
      <c r="F3723" s="3" t="s">
        <v>23</v>
      </c>
      <c r="G3723" s="3" t="s">
        <v>135</v>
      </c>
      <c r="H3723" s="3" t="s">
        <v>77</v>
      </c>
      <c r="I3723" s="3" t="s">
        <v>78</v>
      </c>
      <c r="J3723" s="3" t="s">
        <v>6789</v>
      </c>
      <c r="K3723" s="3">
        <v>4</v>
      </c>
      <c r="L3723" s="3">
        <v>44447</v>
      </c>
      <c r="M3723" s="3">
        <f t="shared" si="176"/>
        <v>177788</v>
      </c>
      <c r="N3723" s="6">
        <f>Table2[[#This Row],[revenue]]/Table2[[#This Row],[Order ID]]</f>
        <v>12.956420346888208</v>
      </c>
      <c r="O3723" s="3" t="str" cm="1">
        <f t="array" ref="O3723">_xlfn.IFS(M3723&lt;=150000,"regular",M3723&lt;=300000,"premium",M3723&lt;=500000,"VIP")</f>
        <v>premium</v>
      </c>
    </row>
    <row r="3724" spans="1:15" x14ac:dyDescent="0.25">
      <c r="A3724" s="3">
        <v>13723</v>
      </c>
      <c r="B3724" s="5">
        <v>45804</v>
      </c>
      <c r="C3724" s="5" t="str">
        <f t="shared" si="174"/>
        <v>May</v>
      </c>
      <c r="D3724" s="5" t="str">
        <f t="shared" si="175"/>
        <v>2025</v>
      </c>
      <c r="E3724" s="3" t="s">
        <v>6790</v>
      </c>
      <c r="F3724" s="3" t="s">
        <v>17</v>
      </c>
      <c r="G3724" s="3" t="s">
        <v>51</v>
      </c>
      <c r="H3724" s="3" t="s">
        <v>77</v>
      </c>
      <c r="I3724" s="3" t="s">
        <v>162</v>
      </c>
      <c r="J3724" s="3" t="s">
        <v>689</v>
      </c>
      <c r="K3724" s="3">
        <v>3</v>
      </c>
      <c r="L3724" s="3">
        <v>13699</v>
      </c>
      <c r="M3724" s="3">
        <f t="shared" si="176"/>
        <v>41097</v>
      </c>
      <c r="N3724" s="6">
        <f>Table2[[#This Row],[revenue]]/Table2[[#This Row],[Order ID]]</f>
        <v>2.9947533338191357</v>
      </c>
      <c r="O3724" s="3" t="str" cm="1">
        <f t="array" ref="O3724">_xlfn.IFS(M3724&lt;=150000,"regular",M3724&lt;=300000,"premium",M3724&lt;=500000,"VIP")</f>
        <v>regular</v>
      </c>
    </row>
    <row r="3725" spans="1:15" x14ac:dyDescent="0.25">
      <c r="A3725" s="3">
        <v>13724</v>
      </c>
      <c r="B3725" s="5">
        <v>45340</v>
      </c>
      <c r="C3725" s="5" t="str">
        <f t="shared" si="174"/>
        <v>Feb</v>
      </c>
      <c r="D3725" s="5" t="str">
        <f t="shared" si="175"/>
        <v>2024</v>
      </c>
      <c r="E3725" s="3" t="s">
        <v>830</v>
      </c>
      <c r="F3725" s="3" t="s">
        <v>17</v>
      </c>
      <c r="G3725" s="3" t="s">
        <v>66</v>
      </c>
      <c r="H3725" s="3" t="s">
        <v>67</v>
      </c>
      <c r="I3725" s="3" t="s">
        <v>400</v>
      </c>
      <c r="J3725" s="3" t="s">
        <v>6791</v>
      </c>
      <c r="K3725" s="3">
        <v>5</v>
      </c>
      <c r="L3725" s="3">
        <v>52509</v>
      </c>
      <c r="M3725" s="3">
        <f t="shared" si="176"/>
        <v>262545</v>
      </c>
      <c r="N3725" s="6">
        <f>Table2[[#This Row],[revenue]]/Table2[[#This Row],[Order ID]]</f>
        <v>19.130355581463132</v>
      </c>
      <c r="O3725" s="3" t="str" cm="1">
        <f t="array" ref="O3725">_xlfn.IFS(M3725&lt;=150000,"regular",M3725&lt;=300000,"premium",M3725&lt;=500000,"VIP")</f>
        <v>premium</v>
      </c>
    </row>
    <row r="3726" spans="1:15" x14ac:dyDescent="0.25">
      <c r="A3726" s="3">
        <v>13725</v>
      </c>
      <c r="B3726" s="5">
        <v>45582</v>
      </c>
      <c r="C3726" s="5" t="str">
        <f t="shared" si="174"/>
        <v>Oct</v>
      </c>
      <c r="D3726" s="5" t="str">
        <f t="shared" si="175"/>
        <v>2024</v>
      </c>
      <c r="E3726" s="3" t="s">
        <v>6792</v>
      </c>
      <c r="F3726" s="3" t="s">
        <v>33</v>
      </c>
      <c r="G3726" s="3" t="s">
        <v>43</v>
      </c>
      <c r="H3726" s="3" t="s">
        <v>77</v>
      </c>
      <c r="I3726" s="3" t="s">
        <v>109</v>
      </c>
      <c r="J3726" s="3" t="s">
        <v>6793</v>
      </c>
      <c r="K3726" s="3">
        <v>3</v>
      </c>
      <c r="L3726" s="3">
        <v>35991</v>
      </c>
      <c r="M3726" s="3">
        <f t="shared" si="176"/>
        <v>107973</v>
      </c>
      <c r="N3726" s="6">
        <f>Table2[[#This Row],[revenue]]/Table2[[#This Row],[Order ID]]</f>
        <v>7.8668852459016394</v>
      </c>
      <c r="O3726" s="3" t="str" cm="1">
        <f t="array" ref="O3726">_xlfn.IFS(M3726&lt;=150000,"regular",M3726&lt;=300000,"premium",M3726&lt;=500000,"VIP")</f>
        <v>regular</v>
      </c>
    </row>
    <row r="3727" spans="1:15" x14ac:dyDescent="0.25">
      <c r="A3727" s="3">
        <v>13726</v>
      </c>
      <c r="B3727" s="5">
        <v>45883</v>
      </c>
      <c r="C3727" s="5" t="str">
        <f t="shared" si="174"/>
        <v>Aug</v>
      </c>
      <c r="D3727" s="5" t="str">
        <f t="shared" si="175"/>
        <v>2025</v>
      </c>
      <c r="E3727" s="3" t="s">
        <v>6794</v>
      </c>
      <c r="F3727" s="3" t="s">
        <v>17</v>
      </c>
      <c r="G3727" s="3" t="s">
        <v>66</v>
      </c>
      <c r="H3727" s="3" t="s">
        <v>120</v>
      </c>
      <c r="I3727" s="3" t="s">
        <v>150</v>
      </c>
      <c r="J3727" s="3" t="s">
        <v>6795</v>
      </c>
      <c r="K3727" s="3">
        <v>3</v>
      </c>
      <c r="L3727" s="3">
        <v>40691</v>
      </c>
      <c r="M3727" s="3">
        <f t="shared" si="176"/>
        <v>122073</v>
      </c>
      <c r="N3727" s="6">
        <f>Table2[[#This Row],[revenue]]/Table2[[#This Row],[Order ID]]</f>
        <v>8.8935596677837676</v>
      </c>
      <c r="O3727" s="3" t="str" cm="1">
        <f t="array" ref="O3727">_xlfn.IFS(M3727&lt;=150000,"regular",M3727&lt;=300000,"premium",M3727&lt;=500000,"VIP")</f>
        <v>regular</v>
      </c>
    </row>
    <row r="3728" spans="1:15" x14ac:dyDescent="0.25">
      <c r="A3728" s="3">
        <v>13727</v>
      </c>
      <c r="B3728" s="5">
        <v>45260</v>
      </c>
      <c r="C3728" s="5" t="str">
        <f t="shared" si="174"/>
        <v>Nov</v>
      </c>
      <c r="D3728" s="5" t="str">
        <f t="shared" si="175"/>
        <v>2023</v>
      </c>
      <c r="E3728" s="3" t="s">
        <v>6796</v>
      </c>
      <c r="F3728" s="3" t="s">
        <v>17</v>
      </c>
      <c r="G3728" s="3" t="s">
        <v>18</v>
      </c>
      <c r="H3728" s="3" t="s">
        <v>77</v>
      </c>
      <c r="I3728" s="3" t="s">
        <v>287</v>
      </c>
      <c r="J3728" s="3" t="s">
        <v>6797</v>
      </c>
      <c r="K3728" s="3">
        <v>3</v>
      </c>
      <c r="L3728" s="3">
        <v>4515</v>
      </c>
      <c r="M3728" s="3">
        <f t="shared" si="176"/>
        <v>13545</v>
      </c>
      <c r="N3728" s="6">
        <f>Table2[[#This Row],[revenue]]/Table2[[#This Row],[Order ID]]</f>
        <v>0.98674145843957162</v>
      </c>
      <c r="O3728" s="3" t="str" cm="1">
        <f t="array" ref="O3728">_xlfn.IFS(M3728&lt;=150000,"regular",M3728&lt;=300000,"premium",M3728&lt;=500000,"VIP")</f>
        <v>regular</v>
      </c>
    </row>
    <row r="3729" spans="1:15" x14ac:dyDescent="0.25">
      <c r="A3729" s="3">
        <v>13728</v>
      </c>
      <c r="B3729" s="5">
        <v>45550</v>
      </c>
      <c r="C3729" s="5" t="str">
        <f t="shared" si="174"/>
        <v>Sep</v>
      </c>
      <c r="D3729" s="5" t="str">
        <f t="shared" si="175"/>
        <v>2024</v>
      </c>
      <c r="E3729" s="3" t="s">
        <v>6798</v>
      </c>
      <c r="F3729" s="3" t="s">
        <v>11</v>
      </c>
      <c r="G3729" s="3" t="s">
        <v>12</v>
      </c>
      <c r="H3729" s="3" t="s">
        <v>67</v>
      </c>
      <c r="I3729" s="3" t="s">
        <v>68</v>
      </c>
      <c r="J3729" s="3" t="s">
        <v>6799</v>
      </c>
      <c r="K3729" s="3">
        <v>3</v>
      </c>
      <c r="L3729" s="3">
        <v>9909</v>
      </c>
      <c r="M3729" s="3">
        <f t="shared" si="176"/>
        <v>29727</v>
      </c>
      <c r="N3729" s="6">
        <f>Table2[[#This Row],[revenue]]/Table2[[#This Row],[Order ID]]</f>
        <v>2.1654283216783217</v>
      </c>
      <c r="O3729" s="3" t="str" cm="1">
        <f t="array" ref="O3729">_xlfn.IFS(M3729&lt;=150000,"regular",M3729&lt;=300000,"premium",M3729&lt;=500000,"VIP")</f>
        <v>regular</v>
      </c>
    </row>
    <row r="3730" spans="1:15" x14ac:dyDescent="0.25">
      <c r="A3730" s="3">
        <v>13729</v>
      </c>
      <c r="B3730" s="5">
        <v>45665</v>
      </c>
      <c r="C3730" s="5" t="str">
        <f t="shared" si="174"/>
        <v>Jan</v>
      </c>
      <c r="D3730" s="5" t="str">
        <f t="shared" si="175"/>
        <v>2025</v>
      </c>
      <c r="E3730" s="3" t="s">
        <v>6800</v>
      </c>
      <c r="F3730" s="3" t="s">
        <v>17</v>
      </c>
      <c r="G3730" s="3" t="s">
        <v>18</v>
      </c>
      <c r="H3730" s="3" t="s">
        <v>62</v>
      </c>
      <c r="I3730" s="3" t="s">
        <v>106</v>
      </c>
      <c r="J3730" s="3" t="s">
        <v>6801</v>
      </c>
      <c r="K3730" s="3">
        <v>2</v>
      </c>
      <c r="L3730" s="3">
        <v>79471</v>
      </c>
      <c r="M3730" s="3">
        <f t="shared" si="176"/>
        <v>158942</v>
      </c>
      <c r="N3730" s="6">
        <f>Table2[[#This Row],[revenue]]/Table2[[#This Row],[Order ID]]</f>
        <v>11.57709957025275</v>
      </c>
      <c r="O3730" s="3" t="str" cm="1">
        <f t="array" ref="O3730">_xlfn.IFS(M3730&lt;=150000,"regular",M3730&lt;=300000,"premium",M3730&lt;=500000,"VIP")</f>
        <v>premium</v>
      </c>
    </row>
    <row r="3731" spans="1:15" x14ac:dyDescent="0.25">
      <c r="A3731" s="3">
        <v>13730</v>
      </c>
      <c r="B3731" s="5">
        <v>45442</v>
      </c>
      <c r="C3731" s="5" t="str">
        <f t="shared" si="174"/>
        <v>May</v>
      </c>
      <c r="D3731" s="5" t="str">
        <f t="shared" si="175"/>
        <v>2024</v>
      </c>
      <c r="E3731" s="3" t="s">
        <v>6802</v>
      </c>
      <c r="F3731" s="3" t="s">
        <v>17</v>
      </c>
      <c r="G3731" s="3" t="s">
        <v>47</v>
      </c>
      <c r="H3731" s="3" t="s">
        <v>120</v>
      </c>
      <c r="I3731" s="3" t="s">
        <v>139</v>
      </c>
      <c r="J3731" s="3" t="s">
        <v>4400</v>
      </c>
      <c r="K3731" s="3">
        <v>5</v>
      </c>
      <c r="L3731" s="3">
        <v>29118</v>
      </c>
      <c r="M3731" s="3">
        <f t="shared" si="176"/>
        <v>145590</v>
      </c>
      <c r="N3731" s="6">
        <f>Table2[[#This Row],[revenue]]/Table2[[#This Row],[Order ID]]</f>
        <v>10.603787327021122</v>
      </c>
      <c r="O3731" s="3" t="str" cm="1">
        <f t="array" ref="O3731">_xlfn.IFS(M3731&lt;=150000,"regular",M3731&lt;=300000,"premium",M3731&lt;=500000,"VIP")</f>
        <v>regular</v>
      </c>
    </row>
    <row r="3732" spans="1:15" x14ac:dyDescent="0.25">
      <c r="A3732" s="3">
        <v>13731</v>
      </c>
      <c r="B3732" s="5">
        <v>45826</v>
      </c>
      <c r="C3732" s="5" t="str">
        <f t="shared" si="174"/>
        <v>Jun</v>
      </c>
      <c r="D3732" s="5" t="str">
        <f t="shared" si="175"/>
        <v>2025</v>
      </c>
      <c r="E3732" s="3" t="s">
        <v>6803</v>
      </c>
      <c r="F3732" s="3" t="s">
        <v>17</v>
      </c>
      <c r="G3732" s="3" t="s">
        <v>66</v>
      </c>
      <c r="H3732" s="3" t="s">
        <v>77</v>
      </c>
      <c r="I3732" s="3" t="s">
        <v>81</v>
      </c>
      <c r="J3732" s="3" t="s">
        <v>384</v>
      </c>
      <c r="K3732" s="3">
        <v>5</v>
      </c>
      <c r="L3732" s="3">
        <v>70579</v>
      </c>
      <c r="M3732" s="3">
        <f t="shared" si="176"/>
        <v>352895</v>
      </c>
      <c r="N3732" s="6">
        <f>Table2[[#This Row],[revenue]]/Table2[[#This Row],[Order ID]]</f>
        <v>25.700604471633529</v>
      </c>
      <c r="O3732" s="3" t="str" cm="1">
        <f t="array" ref="O3732">_xlfn.IFS(M3732&lt;=150000,"regular",M3732&lt;=300000,"premium",M3732&lt;=500000,"VIP")</f>
        <v>VIP</v>
      </c>
    </row>
    <row r="3733" spans="1:15" x14ac:dyDescent="0.25">
      <c r="A3733" s="3">
        <v>13732</v>
      </c>
      <c r="B3733" s="5">
        <v>45839</v>
      </c>
      <c r="C3733" s="5" t="str">
        <f t="shared" si="174"/>
        <v>Jul</v>
      </c>
      <c r="D3733" s="5" t="str">
        <f t="shared" si="175"/>
        <v>2025</v>
      </c>
      <c r="E3733" s="3" t="s">
        <v>6804</v>
      </c>
      <c r="F3733" s="3" t="s">
        <v>23</v>
      </c>
      <c r="G3733" s="3" t="s">
        <v>29</v>
      </c>
      <c r="H3733" s="3" t="s">
        <v>62</v>
      </c>
      <c r="I3733" s="3" t="s">
        <v>508</v>
      </c>
      <c r="J3733" s="3" t="s">
        <v>6805</v>
      </c>
      <c r="K3733" s="3">
        <v>5</v>
      </c>
      <c r="L3733" s="3">
        <v>3008</v>
      </c>
      <c r="M3733" s="3">
        <f t="shared" si="176"/>
        <v>15040</v>
      </c>
      <c r="N3733" s="6">
        <f>Table2[[#This Row],[revenue]]/Table2[[#This Row],[Order ID]]</f>
        <v>1.0952519662103117</v>
      </c>
      <c r="O3733" s="3" t="str" cm="1">
        <f t="array" ref="O3733">_xlfn.IFS(M3733&lt;=150000,"regular",M3733&lt;=300000,"premium",M3733&lt;=500000,"VIP")</f>
        <v>regular</v>
      </c>
    </row>
    <row r="3734" spans="1:15" x14ac:dyDescent="0.25">
      <c r="A3734" s="3">
        <v>13733</v>
      </c>
      <c r="B3734" s="5">
        <v>45229</v>
      </c>
      <c r="C3734" s="5" t="str">
        <f t="shared" si="174"/>
        <v>Oct</v>
      </c>
      <c r="D3734" s="5" t="str">
        <f t="shared" si="175"/>
        <v>2023</v>
      </c>
      <c r="E3734" s="3" t="s">
        <v>6806</v>
      </c>
      <c r="F3734" s="3" t="s">
        <v>33</v>
      </c>
      <c r="G3734" s="3" t="s">
        <v>34</v>
      </c>
      <c r="H3734" s="3" t="s">
        <v>13</v>
      </c>
      <c r="I3734" s="3" t="s">
        <v>91</v>
      </c>
      <c r="J3734" s="3" t="s">
        <v>6807</v>
      </c>
      <c r="K3734" s="3">
        <v>3</v>
      </c>
      <c r="L3734" s="3">
        <v>56769</v>
      </c>
      <c r="M3734" s="3">
        <f t="shared" si="176"/>
        <v>170307</v>
      </c>
      <c r="N3734" s="6">
        <f>Table2[[#This Row],[revenue]]/Table2[[#This Row],[Order ID]]</f>
        <v>12.401296147964757</v>
      </c>
      <c r="O3734" s="3" t="str" cm="1">
        <f t="array" ref="O3734">_xlfn.IFS(M3734&lt;=150000,"regular",M3734&lt;=300000,"premium",M3734&lt;=500000,"VIP")</f>
        <v>premium</v>
      </c>
    </row>
    <row r="3735" spans="1:15" x14ac:dyDescent="0.25">
      <c r="A3735" s="3">
        <v>13734</v>
      </c>
      <c r="B3735" s="5">
        <v>45892</v>
      </c>
      <c r="C3735" s="5" t="str">
        <f t="shared" si="174"/>
        <v>Aug</v>
      </c>
      <c r="D3735" s="5" t="str">
        <f t="shared" si="175"/>
        <v>2025</v>
      </c>
      <c r="E3735" s="3" t="s">
        <v>6808</v>
      </c>
      <c r="F3735" s="3" t="s">
        <v>11</v>
      </c>
      <c r="G3735" s="3" t="s">
        <v>84</v>
      </c>
      <c r="H3735" s="3" t="s">
        <v>67</v>
      </c>
      <c r="I3735" s="3" t="s">
        <v>298</v>
      </c>
      <c r="J3735" s="3" t="s">
        <v>6809</v>
      </c>
      <c r="K3735" s="3">
        <v>3</v>
      </c>
      <c r="L3735" s="3">
        <v>36583</v>
      </c>
      <c r="M3735" s="3">
        <f t="shared" si="176"/>
        <v>109749</v>
      </c>
      <c r="N3735" s="6">
        <f>Table2[[#This Row],[revenue]]/Table2[[#This Row],[Order ID]]</f>
        <v>7.9910441240716468</v>
      </c>
      <c r="O3735" s="3" t="str" cm="1">
        <f t="array" ref="O3735">_xlfn.IFS(M3735&lt;=150000,"regular",M3735&lt;=300000,"premium",M3735&lt;=500000,"VIP")</f>
        <v>regular</v>
      </c>
    </row>
    <row r="3736" spans="1:15" x14ac:dyDescent="0.25">
      <c r="A3736" s="3">
        <v>13735</v>
      </c>
      <c r="B3736" s="5">
        <v>45503</v>
      </c>
      <c r="C3736" s="5" t="str">
        <f t="shared" si="174"/>
        <v>Jul</v>
      </c>
      <c r="D3736" s="5" t="str">
        <f t="shared" si="175"/>
        <v>2024</v>
      </c>
      <c r="E3736" s="3" t="s">
        <v>253</v>
      </c>
      <c r="F3736" s="3" t="s">
        <v>23</v>
      </c>
      <c r="G3736" s="3" t="s">
        <v>105</v>
      </c>
      <c r="H3736" s="3" t="s">
        <v>67</v>
      </c>
      <c r="I3736" s="3" t="s">
        <v>298</v>
      </c>
      <c r="J3736" s="3" t="s">
        <v>6810</v>
      </c>
      <c r="K3736" s="3">
        <v>5</v>
      </c>
      <c r="L3736" s="3">
        <v>64058</v>
      </c>
      <c r="M3736" s="3">
        <f t="shared" si="176"/>
        <v>320290</v>
      </c>
      <c r="N3736" s="6">
        <f>Table2[[#This Row],[revenue]]/Table2[[#This Row],[Order ID]]</f>
        <v>23.319257371678194</v>
      </c>
      <c r="O3736" s="3" t="str" cm="1">
        <f t="array" ref="O3736">_xlfn.IFS(M3736&lt;=150000,"regular",M3736&lt;=300000,"premium",M3736&lt;=500000,"VIP")</f>
        <v>VIP</v>
      </c>
    </row>
    <row r="3737" spans="1:15" x14ac:dyDescent="0.25">
      <c r="A3737" s="3">
        <v>13736</v>
      </c>
      <c r="B3737" s="5">
        <v>45630</v>
      </c>
      <c r="C3737" s="5" t="str">
        <f t="shared" si="174"/>
        <v>Dec</v>
      </c>
      <c r="D3737" s="5" t="str">
        <f t="shared" si="175"/>
        <v>2024</v>
      </c>
      <c r="E3737" s="3" t="s">
        <v>6811</v>
      </c>
      <c r="F3737" s="3" t="s">
        <v>17</v>
      </c>
      <c r="G3737" s="3" t="s">
        <v>18</v>
      </c>
      <c r="H3737" s="3" t="s">
        <v>39</v>
      </c>
      <c r="I3737" s="3" t="s">
        <v>200</v>
      </c>
      <c r="J3737" s="3" t="s">
        <v>4257</v>
      </c>
      <c r="K3737" s="3">
        <v>3</v>
      </c>
      <c r="L3737" s="3">
        <v>26638</v>
      </c>
      <c r="M3737" s="3">
        <f t="shared" si="176"/>
        <v>79914</v>
      </c>
      <c r="N3737" s="6">
        <f>Table2[[#This Row],[revenue]]/Table2[[#This Row],[Order ID]]</f>
        <v>5.8178509027373329</v>
      </c>
      <c r="O3737" s="3" t="str" cm="1">
        <f t="array" ref="O3737">_xlfn.IFS(M3737&lt;=150000,"regular",M3737&lt;=300000,"premium",M3737&lt;=500000,"VIP")</f>
        <v>regular</v>
      </c>
    </row>
    <row r="3738" spans="1:15" x14ac:dyDescent="0.25">
      <c r="A3738" s="3">
        <v>13737</v>
      </c>
      <c r="B3738" s="5">
        <v>45419</v>
      </c>
      <c r="C3738" s="5" t="str">
        <f t="shared" si="174"/>
        <v>May</v>
      </c>
      <c r="D3738" s="5" t="str">
        <f t="shared" si="175"/>
        <v>2024</v>
      </c>
      <c r="E3738" s="3" t="s">
        <v>6812</v>
      </c>
      <c r="F3738" s="3" t="s">
        <v>23</v>
      </c>
      <c r="G3738" s="3" t="s">
        <v>24</v>
      </c>
      <c r="H3738" s="3" t="s">
        <v>87</v>
      </c>
      <c r="I3738" s="3" t="s">
        <v>174</v>
      </c>
      <c r="J3738" s="3" t="s">
        <v>6813</v>
      </c>
      <c r="K3738" s="3">
        <v>5</v>
      </c>
      <c r="L3738" s="3">
        <v>68408</v>
      </c>
      <c r="M3738" s="3">
        <f t="shared" si="176"/>
        <v>342040</v>
      </c>
      <c r="N3738" s="6">
        <f>Table2[[#This Row],[revenue]]/Table2[[#This Row],[Order ID]]</f>
        <v>24.899177404091141</v>
      </c>
      <c r="O3738" s="3" t="str" cm="1">
        <f t="array" ref="O3738">_xlfn.IFS(M3738&lt;=150000,"regular",M3738&lt;=300000,"premium",M3738&lt;=500000,"VIP")</f>
        <v>VIP</v>
      </c>
    </row>
    <row r="3739" spans="1:15" x14ac:dyDescent="0.25">
      <c r="A3739" s="3">
        <v>13738</v>
      </c>
      <c r="B3739" s="5">
        <v>45555</v>
      </c>
      <c r="C3739" s="5" t="str">
        <f t="shared" si="174"/>
        <v>Sep</v>
      </c>
      <c r="D3739" s="5" t="str">
        <f t="shared" si="175"/>
        <v>2024</v>
      </c>
      <c r="E3739" s="3" t="s">
        <v>6814</v>
      </c>
      <c r="F3739" s="3" t="s">
        <v>17</v>
      </c>
      <c r="G3739" s="3" t="s">
        <v>51</v>
      </c>
      <c r="H3739" s="3" t="s">
        <v>120</v>
      </c>
      <c r="I3739" s="3" t="s">
        <v>155</v>
      </c>
      <c r="J3739" s="3" t="s">
        <v>6815</v>
      </c>
      <c r="K3739" s="3">
        <v>1</v>
      </c>
      <c r="L3739" s="3">
        <v>3664</v>
      </c>
      <c r="M3739" s="3">
        <f t="shared" si="176"/>
        <v>3664</v>
      </c>
      <c r="N3739" s="6">
        <f>Table2[[#This Row],[revenue]]/Table2[[#This Row],[Order ID]]</f>
        <v>0.2667054884262629</v>
      </c>
      <c r="O3739" s="3" t="str" cm="1">
        <f t="array" ref="O3739">_xlfn.IFS(M3739&lt;=150000,"regular",M3739&lt;=300000,"premium",M3739&lt;=500000,"VIP")</f>
        <v>regular</v>
      </c>
    </row>
    <row r="3740" spans="1:15" x14ac:dyDescent="0.25">
      <c r="A3740" s="3">
        <v>13739</v>
      </c>
      <c r="B3740" s="5">
        <v>45213</v>
      </c>
      <c r="C3740" s="5" t="str">
        <f t="shared" si="174"/>
        <v>Oct</v>
      </c>
      <c r="D3740" s="5" t="str">
        <f t="shared" si="175"/>
        <v>2023</v>
      </c>
      <c r="E3740" s="3" t="s">
        <v>6816</v>
      </c>
      <c r="F3740" s="3" t="s">
        <v>23</v>
      </c>
      <c r="G3740" s="3" t="s">
        <v>29</v>
      </c>
      <c r="H3740" s="3" t="s">
        <v>62</v>
      </c>
      <c r="I3740" s="3" t="s">
        <v>106</v>
      </c>
      <c r="J3740" s="3" t="s">
        <v>6817</v>
      </c>
      <c r="K3740" s="3">
        <v>1</v>
      </c>
      <c r="L3740" s="3">
        <v>68650</v>
      </c>
      <c r="M3740" s="3">
        <f t="shared" si="176"/>
        <v>68650</v>
      </c>
      <c r="N3740" s="6">
        <f>Table2[[#This Row],[revenue]]/Table2[[#This Row],[Order ID]]</f>
        <v>4.9967246524492319</v>
      </c>
      <c r="O3740" s="3" t="str" cm="1">
        <f t="array" ref="O3740">_xlfn.IFS(M3740&lt;=150000,"regular",M3740&lt;=300000,"premium",M3740&lt;=500000,"VIP")</f>
        <v>regular</v>
      </c>
    </row>
    <row r="3741" spans="1:15" x14ac:dyDescent="0.25">
      <c r="A3741" s="3">
        <v>13740</v>
      </c>
      <c r="B3741" s="5">
        <v>45573</v>
      </c>
      <c r="C3741" s="5" t="str">
        <f t="shared" si="174"/>
        <v>Oct</v>
      </c>
      <c r="D3741" s="5" t="str">
        <f t="shared" si="175"/>
        <v>2024</v>
      </c>
      <c r="E3741" s="3" t="s">
        <v>6818</v>
      </c>
      <c r="F3741" s="3" t="s">
        <v>23</v>
      </c>
      <c r="G3741" s="3" t="s">
        <v>135</v>
      </c>
      <c r="H3741" s="3" t="s">
        <v>39</v>
      </c>
      <c r="I3741" s="3" t="s">
        <v>192</v>
      </c>
      <c r="J3741" s="3" t="s">
        <v>5254</v>
      </c>
      <c r="K3741" s="3">
        <v>5</v>
      </c>
      <c r="L3741" s="3">
        <v>25622</v>
      </c>
      <c r="M3741" s="3">
        <f t="shared" si="176"/>
        <v>128110</v>
      </c>
      <c r="N3741" s="6">
        <f>Table2[[#This Row],[revenue]]/Table2[[#This Row],[Order ID]]</f>
        <v>9.3238719068413385</v>
      </c>
      <c r="O3741" s="3" t="str" cm="1">
        <f t="array" ref="O3741">_xlfn.IFS(M3741&lt;=150000,"regular",M3741&lt;=300000,"premium",M3741&lt;=500000,"VIP")</f>
        <v>regular</v>
      </c>
    </row>
    <row r="3742" spans="1:15" x14ac:dyDescent="0.25">
      <c r="A3742" s="3">
        <v>13741</v>
      </c>
      <c r="B3742" s="5">
        <v>45916</v>
      </c>
      <c r="C3742" s="5" t="str">
        <f t="shared" si="174"/>
        <v>Sep</v>
      </c>
      <c r="D3742" s="5" t="str">
        <f t="shared" si="175"/>
        <v>2025</v>
      </c>
      <c r="E3742" s="3" t="s">
        <v>6819</v>
      </c>
      <c r="F3742" s="3" t="s">
        <v>17</v>
      </c>
      <c r="G3742" s="3" t="s">
        <v>51</v>
      </c>
      <c r="H3742" s="3" t="s">
        <v>67</v>
      </c>
      <c r="I3742" s="3" t="s">
        <v>298</v>
      </c>
      <c r="J3742" s="3" t="s">
        <v>6820</v>
      </c>
      <c r="K3742" s="3">
        <v>4</v>
      </c>
      <c r="L3742" s="3">
        <v>77690</v>
      </c>
      <c r="M3742" s="3">
        <f t="shared" si="176"/>
        <v>310760</v>
      </c>
      <c r="N3742" s="6">
        <f>Table2[[#This Row],[revenue]]/Table2[[#This Row],[Order ID]]</f>
        <v>22.61553016519904</v>
      </c>
      <c r="O3742" s="3" t="str" cm="1">
        <f t="array" ref="O3742">_xlfn.IFS(M3742&lt;=150000,"regular",M3742&lt;=300000,"premium",M3742&lt;=500000,"VIP")</f>
        <v>VIP</v>
      </c>
    </row>
    <row r="3743" spans="1:15" x14ac:dyDescent="0.25">
      <c r="A3743" s="3">
        <v>13742</v>
      </c>
      <c r="B3743" s="5">
        <v>45783</v>
      </c>
      <c r="C3743" s="5" t="str">
        <f t="shared" si="174"/>
        <v>May</v>
      </c>
      <c r="D3743" s="5" t="str">
        <f t="shared" si="175"/>
        <v>2025</v>
      </c>
      <c r="E3743" s="3" t="s">
        <v>6821</v>
      </c>
      <c r="F3743" s="3" t="s">
        <v>11</v>
      </c>
      <c r="G3743" s="3" t="s">
        <v>165</v>
      </c>
      <c r="H3743" s="3" t="s">
        <v>39</v>
      </c>
      <c r="I3743" s="3" t="s">
        <v>117</v>
      </c>
      <c r="J3743" s="3" t="s">
        <v>6822</v>
      </c>
      <c r="K3743" s="3">
        <v>5</v>
      </c>
      <c r="L3743" s="3">
        <v>24310</v>
      </c>
      <c r="M3743" s="3">
        <f t="shared" si="176"/>
        <v>121550</v>
      </c>
      <c r="N3743" s="6">
        <f>Table2[[#This Row],[revenue]]/Table2[[#This Row],[Order ID]]</f>
        <v>8.8451462669189347</v>
      </c>
      <c r="O3743" s="3" t="str" cm="1">
        <f t="array" ref="O3743">_xlfn.IFS(M3743&lt;=150000,"regular",M3743&lt;=300000,"premium",M3743&lt;=500000,"VIP")</f>
        <v>regular</v>
      </c>
    </row>
    <row r="3744" spans="1:15" x14ac:dyDescent="0.25">
      <c r="A3744" s="3">
        <v>13743</v>
      </c>
      <c r="B3744" s="5">
        <v>45897</v>
      </c>
      <c r="C3744" s="5" t="str">
        <f t="shared" si="174"/>
        <v>Aug</v>
      </c>
      <c r="D3744" s="5" t="str">
        <f t="shared" si="175"/>
        <v>2025</v>
      </c>
      <c r="E3744" s="3" t="s">
        <v>6823</v>
      </c>
      <c r="F3744" s="3" t="s">
        <v>33</v>
      </c>
      <c r="G3744" s="3" t="s">
        <v>94</v>
      </c>
      <c r="H3744" s="3" t="s">
        <v>13</v>
      </c>
      <c r="I3744" s="3" t="s">
        <v>102</v>
      </c>
      <c r="J3744" s="3" t="s">
        <v>4530</v>
      </c>
      <c r="K3744" s="3">
        <v>4</v>
      </c>
      <c r="L3744" s="3">
        <v>41107</v>
      </c>
      <c r="M3744" s="3">
        <f t="shared" si="176"/>
        <v>164428</v>
      </c>
      <c r="N3744" s="6">
        <f>Table2[[#This Row],[revenue]]/Table2[[#This Row],[Order ID]]</f>
        <v>11.964491013606928</v>
      </c>
      <c r="O3744" s="3" t="str" cm="1">
        <f t="array" ref="O3744">_xlfn.IFS(M3744&lt;=150000,"regular",M3744&lt;=300000,"premium",M3744&lt;=500000,"VIP")</f>
        <v>premium</v>
      </c>
    </row>
    <row r="3745" spans="1:15" x14ac:dyDescent="0.25">
      <c r="A3745" s="3">
        <v>13744</v>
      </c>
      <c r="B3745" s="5">
        <v>45525</v>
      </c>
      <c r="C3745" s="5" t="str">
        <f t="shared" si="174"/>
        <v>Aug</v>
      </c>
      <c r="D3745" s="5" t="str">
        <f t="shared" si="175"/>
        <v>2024</v>
      </c>
      <c r="E3745" s="3" t="s">
        <v>6824</v>
      </c>
      <c r="F3745" s="3" t="s">
        <v>11</v>
      </c>
      <c r="G3745" s="3" t="s">
        <v>61</v>
      </c>
      <c r="H3745" s="3" t="s">
        <v>67</v>
      </c>
      <c r="I3745" s="3" t="s">
        <v>400</v>
      </c>
      <c r="J3745" s="3" t="s">
        <v>2150</v>
      </c>
      <c r="K3745" s="3">
        <v>3</v>
      </c>
      <c r="L3745" s="3">
        <v>3622</v>
      </c>
      <c r="M3745" s="3">
        <f t="shared" si="176"/>
        <v>10866</v>
      </c>
      <c r="N3745" s="6">
        <f>Table2[[#This Row],[revenue]]/Table2[[#This Row],[Order ID]]</f>
        <v>0.79059953434225849</v>
      </c>
      <c r="O3745" s="3" t="str" cm="1">
        <f t="array" ref="O3745">_xlfn.IFS(M3745&lt;=150000,"regular",M3745&lt;=300000,"premium",M3745&lt;=500000,"VIP")</f>
        <v>regular</v>
      </c>
    </row>
    <row r="3746" spans="1:15" x14ac:dyDescent="0.25">
      <c r="A3746" s="3">
        <v>13745</v>
      </c>
      <c r="B3746" s="5">
        <v>45499</v>
      </c>
      <c r="C3746" s="5" t="str">
        <f t="shared" si="174"/>
        <v>Jul</v>
      </c>
      <c r="D3746" s="5" t="str">
        <f t="shared" si="175"/>
        <v>2024</v>
      </c>
      <c r="E3746" s="3" t="s">
        <v>2347</v>
      </c>
      <c r="F3746" s="3" t="s">
        <v>11</v>
      </c>
      <c r="G3746" s="3" t="s">
        <v>138</v>
      </c>
      <c r="H3746" s="3" t="s">
        <v>77</v>
      </c>
      <c r="I3746" s="3" t="s">
        <v>287</v>
      </c>
      <c r="J3746" s="3" t="s">
        <v>6825</v>
      </c>
      <c r="K3746" s="3">
        <v>5</v>
      </c>
      <c r="L3746" s="3">
        <v>52978</v>
      </c>
      <c r="M3746" s="3">
        <f t="shared" si="176"/>
        <v>264890</v>
      </c>
      <c r="N3746" s="6">
        <f>Table2[[#This Row],[revenue]]/Table2[[#This Row],[Order ID]]</f>
        <v>19.271735176427793</v>
      </c>
      <c r="O3746" s="3" t="str" cm="1">
        <f t="array" ref="O3746">_xlfn.IFS(M3746&lt;=150000,"regular",M3746&lt;=300000,"premium",M3746&lt;=500000,"VIP")</f>
        <v>premium</v>
      </c>
    </row>
    <row r="3747" spans="1:15" x14ac:dyDescent="0.25">
      <c r="A3747" s="3">
        <v>13746</v>
      </c>
      <c r="B3747" s="5">
        <v>45758</v>
      </c>
      <c r="C3747" s="5" t="str">
        <f t="shared" si="174"/>
        <v>Apr</v>
      </c>
      <c r="D3747" s="5" t="str">
        <f t="shared" si="175"/>
        <v>2025</v>
      </c>
      <c r="E3747" s="3" t="s">
        <v>6826</v>
      </c>
      <c r="F3747" s="3" t="s">
        <v>33</v>
      </c>
      <c r="G3747" s="3" t="s">
        <v>55</v>
      </c>
      <c r="H3747" s="3" t="s">
        <v>77</v>
      </c>
      <c r="I3747" s="3" t="s">
        <v>109</v>
      </c>
      <c r="J3747" s="3" t="s">
        <v>6827</v>
      </c>
      <c r="K3747" s="3">
        <v>4</v>
      </c>
      <c r="L3747" s="3">
        <v>36274</v>
      </c>
      <c r="M3747" s="3">
        <f t="shared" si="176"/>
        <v>145096</v>
      </c>
      <c r="N3747" s="6">
        <f>Table2[[#This Row],[revenue]]/Table2[[#This Row],[Order ID]]</f>
        <v>10.555507056598284</v>
      </c>
      <c r="O3747" s="3" t="str" cm="1">
        <f t="array" ref="O3747">_xlfn.IFS(M3747&lt;=150000,"regular",M3747&lt;=300000,"premium",M3747&lt;=500000,"VIP")</f>
        <v>regular</v>
      </c>
    </row>
    <row r="3748" spans="1:15" x14ac:dyDescent="0.25">
      <c r="A3748" s="3">
        <v>13747</v>
      </c>
      <c r="B3748" s="5">
        <v>45403</v>
      </c>
      <c r="C3748" s="5" t="str">
        <f t="shared" si="174"/>
        <v>Apr</v>
      </c>
      <c r="D3748" s="5" t="str">
        <f t="shared" si="175"/>
        <v>2024</v>
      </c>
      <c r="E3748" s="3" t="s">
        <v>6828</v>
      </c>
      <c r="F3748" s="3" t="s">
        <v>23</v>
      </c>
      <c r="G3748" s="3" t="s">
        <v>76</v>
      </c>
      <c r="H3748" s="3" t="s">
        <v>25</v>
      </c>
      <c r="I3748" s="3" t="s">
        <v>26</v>
      </c>
      <c r="J3748" s="3" t="s">
        <v>5122</v>
      </c>
      <c r="K3748" s="3">
        <v>3</v>
      </c>
      <c r="L3748" s="3">
        <v>61001</v>
      </c>
      <c r="M3748" s="3">
        <f t="shared" si="176"/>
        <v>183003</v>
      </c>
      <c r="N3748" s="6">
        <f>Table2[[#This Row],[revenue]]/Table2[[#This Row],[Order ID]]</f>
        <v>13.312213573870663</v>
      </c>
      <c r="O3748" s="3" t="str" cm="1">
        <f t="array" ref="O3748">_xlfn.IFS(M3748&lt;=150000,"regular",M3748&lt;=300000,"premium",M3748&lt;=500000,"VIP")</f>
        <v>premium</v>
      </c>
    </row>
    <row r="3749" spans="1:15" x14ac:dyDescent="0.25">
      <c r="A3749" s="3">
        <v>13748</v>
      </c>
      <c r="B3749" s="5">
        <v>45914</v>
      </c>
      <c r="C3749" s="5" t="str">
        <f t="shared" si="174"/>
        <v>Sep</v>
      </c>
      <c r="D3749" s="5" t="str">
        <f t="shared" si="175"/>
        <v>2025</v>
      </c>
      <c r="E3749" s="3" t="s">
        <v>6829</v>
      </c>
      <c r="F3749" s="3" t="s">
        <v>23</v>
      </c>
      <c r="G3749" s="3" t="s">
        <v>135</v>
      </c>
      <c r="H3749" s="3" t="s">
        <v>120</v>
      </c>
      <c r="I3749" s="3" t="s">
        <v>159</v>
      </c>
      <c r="J3749" s="3" t="s">
        <v>6830</v>
      </c>
      <c r="K3749" s="3">
        <v>2</v>
      </c>
      <c r="L3749" s="3">
        <v>16884</v>
      </c>
      <c r="M3749" s="3">
        <f t="shared" si="176"/>
        <v>33768</v>
      </c>
      <c r="N3749" s="6">
        <f>Table2[[#This Row],[revenue]]/Table2[[#This Row],[Order ID]]</f>
        <v>2.4562118126272914</v>
      </c>
      <c r="O3749" s="3" t="str" cm="1">
        <f t="array" ref="O3749">_xlfn.IFS(M3749&lt;=150000,"regular",M3749&lt;=300000,"premium",M3749&lt;=500000,"VIP")</f>
        <v>regular</v>
      </c>
    </row>
    <row r="3750" spans="1:15" x14ac:dyDescent="0.25">
      <c r="A3750" s="3">
        <v>13749</v>
      </c>
      <c r="B3750" s="5">
        <v>45224</v>
      </c>
      <c r="C3750" s="5" t="str">
        <f t="shared" si="174"/>
        <v>Oct</v>
      </c>
      <c r="D3750" s="5" t="str">
        <f t="shared" si="175"/>
        <v>2023</v>
      </c>
      <c r="E3750" s="3" t="s">
        <v>6831</v>
      </c>
      <c r="F3750" s="3" t="s">
        <v>23</v>
      </c>
      <c r="G3750" s="3" t="s">
        <v>105</v>
      </c>
      <c r="H3750" s="3" t="s">
        <v>35</v>
      </c>
      <c r="I3750" s="3" t="s">
        <v>36</v>
      </c>
      <c r="J3750" s="3" t="s">
        <v>6832</v>
      </c>
      <c r="K3750" s="3">
        <v>3</v>
      </c>
      <c r="L3750" s="3">
        <v>52971</v>
      </c>
      <c r="M3750" s="3">
        <f t="shared" si="176"/>
        <v>158913</v>
      </c>
      <c r="N3750" s="6">
        <f>Table2[[#This Row],[revenue]]/Table2[[#This Row],[Order ID]]</f>
        <v>11.558149683613353</v>
      </c>
      <c r="O3750" s="3" t="str" cm="1">
        <f t="array" ref="O3750">_xlfn.IFS(M3750&lt;=150000,"regular",M3750&lt;=300000,"premium",M3750&lt;=500000,"VIP")</f>
        <v>premium</v>
      </c>
    </row>
    <row r="3751" spans="1:15" x14ac:dyDescent="0.25">
      <c r="A3751" s="3">
        <v>13750</v>
      </c>
      <c r="B3751" s="5">
        <v>45589</v>
      </c>
      <c r="C3751" s="5" t="str">
        <f t="shared" si="174"/>
        <v>Oct</v>
      </c>
      <c r="D3751" s="5" t="str">
        <f t="shared" si="175"/>
        <v>2024</v>
      </c>
      <c r="E3751" s="3" t="s">
        <v>6833</v>
      </c>
      <c r="F3751" s="3" t="s">
        <v>17</v>
      </c>
      <c r="G3751" s="3" t="s">
        <v>51</v>
      </c>
      <c r="H3751" s="3" t="s">
        <v>62</v>
      </c>
      <c r="I3751" s="3" t="s">
        <v>142</v>
      </c>
      <c r="J3751" s="3" t="s">
        <v>6834</v>
      </c>
      <c r="K3751" s="3">
        <v>5</v>
      </c>
      <c r="L3751" s="3">
        <v>68077</v>
      </c>
      <c r="M3751" s="3">
        <f t="shared" si="176"/>
        <v>340385</v>
      </c>
      <c r="N3751" s="6">
        <f>Table2[[#This Row],[revenue]]/Table2[[#This Row],[Order ID]]</f>
        <v>24.755272727272729</v>
      </c>
      <c r="O3751" s="3" t="str" cm="1">
        <f t="array" ref="O3751">_xlfn.IFS(M3751&lt;=150000,"regular",M3751&lt;=300000,"premium",M3751&lt;=500000,"VIP")</f>
        <v>VIP</v>
      </c>
    </row>
    <row r="3752" spans="1:15" x14ac:dyDescent="0.25">
      <c r="A3752" s="3">
        <v>13751</v>
      </c>
      <c r="B3752" s="5">
        <v>45243</v>
      </c>
      <c r="C3752" s="5" t="str">
        <f t="shared" si="174"/>
        <v>Nov</v>
      </c>
      <c r="D3752" s="5" t="str">
        <f t="shared" si="175"/>
        <v>2023</v>
      </c>
      <c r="E3752" s="3" t="s">
        <v>6835</v>
      </c>
      <c r="F3752" s="3" t="s">
        <v>33</v>
      </c>
      <c r="G3752" s="3" t="s">
        <v>94</v>
      </c>
      <c r="H3752" s="3" t="s">
        <v>25</v>
      </c>
      <c r="I3752" s="3" t="s">
        <v>58</v>
      </c>
      <c r="J3752" s="3" t="s">
        <v>3983</v>
      </c>
      <c r="K3752" s="3">
        <v>4</v>
      </c>
      <c r="L3752" s="3">
        <v>63873</v>
      </c>
      <c r="M3752" s="3">
        <f t="shared" si="176"/>
        <v>255492</v>
      </c>
      <c r="N3752" s="6">
        <f>Table2[[#This Row],[revenue]]/Table2[[#This Row],[Order ID]]</f>
        <v>18.579885099265507</v>
      </c>
      <c r="O3752" s="3" t="str" cm="1">
        <f t="array" ref="O3752">_xlfn.IFS(M3752&lt;=150000,"regular",M3752&lt;=300000,"premium",M3752&lt;=500000,"VIP")</f>
        <v>premium</v>
      </c>
    </row>
    <row r="3753" spans="1:15" x14ac:dyDescent="0.25">
      <c r="A3753" s="3">
        <v>13752</v>
      </c>
      <c r="B3753" s="5">
        <v>45330</v>
      </c>
      <c r="C3753" s="5" t="str">
        <f t="shared" si="174"/>
        <v>Feb</v>
      </c>
      <c r="D3753" s="5" t="str">
        <f t="shared" si="175"/>
        <v>2024</v>
      </c>
      <c r="E3753" s="3" t="s">
        <v>6836</v>
      </c>
      <c r="F3753" s="3" t="s">
        <v>17</v>
      </c>
      <c r="G3753" s="3" t="s">
        <v>158</v>
      </c>
      <c r="H3753" s="3" t="s">
        <v>67</v>
      </c>
      <c r="I3753" s="3" t="s">
        <v>68</v>
      </c>
      <c r="J3753" s="3" t="s">
        <v>6837</v>
      </c>
      <c r="K3753" s="3">
        <v>2</v>
      </c>
      <c r="L3753" s="3">
        <v>22178</v>
      </c>
      <c r="M3753" s="3">
        <f t="shared" si="176"/>
        <v>44356</v>
      </c>
      <c r="N3753" s="6">
        <f>Table2[[#This Row],[revenue]]/Table2[[#This Row],[Order ID]]</f>
        <v>3.2254217568353694</v>
      </c>
      <c r="O3753" s="3" t="str" cm="1">
        <f t="array" ref="O3753">_xlfn.IFS(M3753&lt;=150000,"regular",M3753&lt;=300000,"premium",M3753&lt;=500000,"VIP")</f>
        <v>regular</v>
      </c>
    </row>
    <row r="3754" spans="1:15" x14ac:dyDescent="0.25">
      <c r="A3754" s="3">
        <v>13753</v>
      </c>
      <c r="B3754" s="5">
        <v>45213</v>
      </c>
      <c r="C3754" s="5" t="str">
        <f t="shared" si="174"/>
        <v>Oct</v>
      </c>
      <c r="D3754" s="5" t="str">
        <f t="shared" si="175"/>
        <v>2023</v>
      </c>
      <c r="E3754" s="3" t="s">
        <v>6838</v>
      </c>
      <c r="F3754" s="3" t="s">
        <v>17</v>
      </c>
      <c r="G3754" s="3" t="s">
        <v>66</v>
      </c>
      <c r="H3754" s="3" t="s">
        <v>13</v>
      </c>
      <c r="I3754" s="3" t="s">
        <v>48</v>
      </c>
      <c r="J3754" s="3" t="s">
        <v>3754</v>
      </c>
      <c r="K3754" s="3">
        <v>2</v>
      </c>
      <c r="L3754" s="3">
        <v>46507</v>
      </c>
      <c r="M3754" s="3">
        <f t="shared" si="176"/>
        <v>93014</v>
      </c>
      <c r="N3754" s="6">
        <f>Table2[[#This Row],[revenue]]/Table2[[#This Row],[Order ID]]</f>
        <v>6.763178942776122</v>
      </c>
      <c r="O3754" s="3" t="str" cm="1">
        <f t="array" ref="O3754">_xlfn.IFS(M3754&lt;=150000,"regular",M3754&lt;=300000,"premium",M3754&lt;=500000,"VIP")</f>
        <v>regular</v>
      </c>
    </row>
    <row r="3755" spans="1:15" x14ac:dyDescent="0.25">
      <c r="A3755" s="3">
        <v>13754</v>
      </c>
      <c r="B3755" s="5">
        <v>45376</v>
      </c>
      <c r="C3755" s="5" t="str">
        <f t="shared" si="174"/>
        <v>Mar</v>
      </c>
      <c r="D3755" s="5" t="str">
        <f t="shared" si="175"/>
        <v>2024</v>
      </c>
      <c r="E3755" s="3" t="s">
        <v>6839</v>
      </c>
      <c r="F3755" s="3" t="s">
        <v>23</v>
      </c>
      <c r="G3755" s="3" t="s">
        <v>24</v>
      </c>
      <c r="H3755" s="3" t="s">
        <v>25</v>
      </c>
      <c r="I3755" s="3" t="s">
        <v>218</v>
      </c>
      <c r="J3755" s="3" t="s">
        <v>1953</v>
      </c>
      <c r="K3755" s="3">
        <v>4</v>
      </c>
      <c r="L3755" s="3">
        <v>43748</v>
      </c>
      <c r="M3755" s="3">
        <f t="shared" si="176"/>
        <v>174992</v>
      </c>
      <c r="N3755" s="6">
        <f>Table2[[#This Row],[revenue]]/Table2[[#This Row],[Order ID]]</f>
        <v>12.722989675730696</v>
      </c>
      <c r="O3755" s="3" t="str" cm="1">
        <f t="array" ref="O3755">_xlfn.IFS(M3755&lt;=150000,"regular",M3755&lt;=300000,"premium",M3755&lt;=500000,"VIP")</f>
        <v>premium</v>
      </c>
    </row>
    <row r="3756" spans="1:15" x14ac:dyDescent="0.25">
      <c r="A3756" s="3">
        <v>13755</v>
      </c>
      <c r="B3756" s="5">
        <v>45344</v>
      </c>
      <c r="C3756" s="5" t="str">
        <f t="shared" si="174"/>
        <v>Feb</v>
      </c>
      <c r="D3756" s="5" t="str">
        <f t="shared" si="175"/>
        <v>2024</v>
      </c>
      <c r="E3756" s="3" t="s">
        <v>6840</v>
      </c>
      <c r="F3756" s="3" t="s">
        <v>23</v>
      </c>
      <c r="G3756" s="3" t="s">
        <v>105</v>
      </c>
      <c r="H3756" s="3" t="s">
        <v>39</v>
      </c>
      <c r="I3756" s="3" t="s">
        <v>200</v>
      </c>
      <c r="J3756" s="3" t="s">
        <v>639</v>
      </c>
      <c r="K3756" s="3">
        <v>1</v>
      </c>
      <c r="L3756" s="3">
        <v>539</v>
      </c>
      <c r="M3756" s="3">
        <f t="shared" si="176"/>
        <v>539</v>
      </c>
      <c r="N3756" s="6">
        <f>Table2[[#This Row],[revenue]]/Table2[[#This Row],[Order ID]]</f>
        <v>3.9185750636132319E-2</v>
      </c>
      <c r="O3756" s="3" t="str" cm="1">
        <f t="array" ref="O3756">_xlfn.IFS(M3756&lt;=150000,"regular",M3756&lt;=300000,"premium",M3756&lt;=500000,"VIP")</f>
        <v>regular</v>
      </c>
    </row>
    <row r="3757" spans="1:15" x14ac:dyDescent="0.25">
      <c r="A3757" s="3">
        <v>13756</v>
      </c>
      <c r="B3757" s="5">
        <v>45574</v>
      </c>
      <c r="C3757" s="5" t="str">
        <f t="shared" si="174"/>
        <v>Oct</v>
      </c>
      <c r="D3757" s="5" t="str">
        <f t="shared" si="175"/>
        <v>2024</v>
      </c>
      <c r="E3757" s="3" t="s">
        <v>6841</v>
      </c>
      <c r="F3757" s="3" t="s">
        <v>23</v>
      </c>
      <c r="G3757" s="3" t="s">
        <v>135</v>
      </c>
      <c r="H3757" s="3" t="s">
        <v>13</v>
      </c>
      <c r="I3757" s="3" t="s">
        <v>91</v>
      </c>
      <c r="J3757" s="3" t="s">
        <v>6842</v>
      </c>
      <c r="K3757" s="3">
        <v>3</v>
      </c>
      <c r="L3757" s="3">
        <v>53563</v>
      </c>
      <c r="M3757" s="3">
        <f t="shared" si="176"/>
        <v>160689</v>
      </c>
      <c r="N3757" s="6">
        <f>Table2[[#This Row],[revenue]]/Table2[[#This Row],[Order ID]]</f>
        <v>11.68137539982553</v>
      </c>
      <c r="O3757" s="3" t="str" cm="1">
        <f t="array" ref="O3757">_xlfn.IFS(M3757&lt;=150000,"regular",M3757&lt;=300000,"premium",M3757&lt;=500000,"VIP")</f>
        <v>premium</v>
      </c>
    </row>
    <row r="3758" spans="1:15" x14ac:dyDescent="0.25">
      <c r="A3758" s="3">
        <v>13757</v>
      </c>
      <c r="B3758" s="5">
        <v>45408</v>
      </c>
      <c r="C3758" s="5" t="str">
        <f t="shared" si="174"/>
        <v>Apr</v>
      </c>
      <c r="D3758" s="5" t="str">
        <f t="shared" si="175"/>
        <v>2024</v>
      </c>
      <c r="E3758" s="3" t="s">
        <v>6843</v>
      </c>
      <c r="F3758" s="3" t="s">
        <v>33</v>
      </c>
      <c r="G3758" s="3" t="s">
        <v>34</v>
      </c>
      <c r="H3758" s="3" t="s">
        <v>19</v>
      </c>
      <c r="I3758" s="3" t="s">
        <v>20</v>
      </c>
      <c r="J3758" s="3" t="s">
        <v>6844</v>
      </c>
      <c r="K3758" s="3">
        <v>3</v>
      </c>
      <c r="L3758" s="3">
        <v>67728</v>
      </c>
      <c r="M3758" s="3">
        <f t="shared" si="176"/>
        <v>203184</v>
      </c>
      <c r="N3758" s="6">
        <f>Table2[[#This Row],[revenue]]/Table2[[#This Row],[Order ID]]</f>
        <v>14.769499164061932</v>
      </c>
      <c r="O3758" s="3" t="str" cm="1">
        <f t="array" ref="O3758">_xlfn.IFS(M3758&lt;=150000,"regular",M3758&lt;=300000,"premium",M3758&lt;=500000,"VIP")</f>
        <v>premium</v>
      </c>
    </row>
    <row r="3759" spans="1:15" x14ac:dyDescent="0.25">
      <c r="A3759" s="3">
        <v>13758</v>
      </c>
      <c r="B3759" s="5">
        <v>45719</v>
      </c>
      <c r="C3759" s="5" t="str">
        <f t="shared" si="174"/>
        <v>Mar</v>
      </c>
      <c r="D3759" s="5" t="str">
        <f t="shared" si="175"/>
        <v>2025</v>
      </c>
      <c r="E3759" s="3" t="s">
        <v>6845</v>
      </c>
      <c r="F3759" s="3" t="s">
        <v>17</v>
      </c>
      <c r="G3759" s="3" t="s">
        <v>18</v>
      </c>
      <c r="H3759" s="3" t="s">
        <v>35</v>
      </c>
      <c r="I3759" s="3" t="s">
        <v>44</v>
      </c>
      <c r="J3759" s="3" t="s">
        <v>6846</v>
      </c>
      <c r="K3759" s="3">
        <v>4</v>
      </c>
      <c r="L3759" s="3">
        <v>59748</v>
      </c>
      <c r="M3759" s="3">
        <f t="shared" si="176"/>
        <v>238992</v>
      </c>
      <c r="N3759" s="6">
        <f>Table2[[#This Row],[revenue]]/Table2[[#This Row],[Order ID]]</f>
        <v>17.37112952464021</v>
      </c>
      <c r="O3759" s="3" t="str" cm="1">
        <f t="array" ref="O3759">_xlfn.IFS(M3759&lt;=150000,"regular",M3759&lt;=300000,"premium",M3759&lt;=500000,"VIP")</f>
        <v>premium</v>
      </c>
    </row>
    <row r="3760" spans="1:15" x14ac:dyDescent="0.25">
      <c r="A3760" s="3">
        <v>13759</v>
      </c>
      <c r="B3760" s="5">
        <v>45423</v>
      </c>
      <c r="C3760" s="5" t="str">
        <f t="shared" si="174"/>
        <v>May</v>
      </c>
      <c r="D3760" s="5" t="str">
        <f t="shared" si="175"/>
        <v>2024</v>
      </c>
      <c r="E3760" s="3" t="s">
        <v>6847</v>
      </c>
      <c r="F3760" s="3" t="s">
        <v>23</v>
      </c>
      <c r="G3760" s="3" t="s">
        <v>76</v>
      </c>
      <c r="H3760" s="3" t="s">
        <v>120</v>
      </c>
      <c r="I3760" s="3" t="s">
        <v>159</v>
      </c>
      <c r="J3760" s="3" t="s">
        <v>2810</v>
      </c>
      <c r="K3760" s="3">
        <v>5</v>
      </c>
      <c r="L3760" s="3">
        <v>22675</v>
      </c>
      <c r="M3760" s="3">
        <f t="shared" si="176"/>
        <v>113375</v>
      </c>
      <c r="N3760" s="6">
        <f>Table2[[#This Row],[revenue]]/Table2[[#This Row],[Order ID]]</f>
        <v>8.2400610509484693</v>
      </c>
      <c r="O3760" s="3" t="str" cm="1">
        <f t="array" ref="O3760">_xlfn.IFS(M3760&lt;=150000,"regular",M3760&lt;=300000,"premium",M3760&lt;=500000,"VIP")</f>
        <v>regular</v>
      </c>
    </row>
    <row r="3761" spans="1:15" x14ac:dyDescent="0.25">
      <c r="A3761" s="3">
        <v>13760</v>
      </c>
      <c r="B3761" s="5">
        <v>45298</v>
      </c>
      <c r="C3761" s="5" t="str">
        <f t="shared" si="174"/>
        <v>Jan</v>
      </c>
      <c r="D3761" s="5" t="str">
        <f t="shared" si="175"/>
        <v>2024</v>
      </c>
      <c r="E3761" s="3" t="s">
        <v>6848</v>
      </c>
      <c r="F3761" s="3" t="s">
        <v>33</v>
      </c>
      <c r="G3761" s="3" t="s">
        <v>43</v>
      </c>
      <c r="H3761" s="3" t="s">
        <v>35</v>
      </c>
      <c r="I3761" s="3" t="s">
        <v>44</v>
      </c>
      <c r="J3761" s="3" t="s">
        <v>6849</v>
      </c>
      <c r="K3761" s="3">
        <v>4</v>
      </c>
      <c r="L3761" s="3">
        <v>39815</v>
      </c>
      <c r="M3761" s="3">
        <f t="shared" si="176"/>
        <v>159260</v>
      </c>
      <c r="N3761" s="6">
        <f>Table2[[#This Row],[revenue]]/Table2[[#This Row],[Order ID]]</f>
        <v>11.574127906976743</v>
      </c>
      <c r="O3761" s="3" t="str" cm="1">
        <f t="array" ref="O3761">_xlfn.IFS(M3761&lt;=150000,"regular",M3761&lt;=300000,"premium",M3761&lt;=500000,"VIP")</f>
        <v>premium</v>
      </c>
    </row>
    <row r="3762" spans="1:15" x14ac:dyDescent="0.25">
      <c r="A3762" s="3">
        <v>13761</v>
      </c>
      <c r="B3762" s="5">
        <v>45605</v>
      </c>
      <c r="C3762" s="5" t="str">
        <f t="shared" si="174"/>
        <v>Nov</v>
      </c>
      <c r="D3762" s="5" t="str">
        <f t="shared" si="175"/>
        <v>2024</v>
      </c>
      <c r="E3762" s="3" t="s">
        <v>6850</v>
      </c>
      <c r="F3762" s="3" t="s">
        <v>23</v>
      </c>
      <c r="G3762" s="3" t="s">
        <v>135</v>
      </c>
      <c r="H3762" s="3" t="s">
        <v>35</v>
      </c>
      <c r="I3762" s="3" t="s">
        <v>179</v>
      </c>
      <c r="J3762" s="3" t="s">
        <v>6851</v>
      </c>
      <c r="K3762" s="3">
        <v>3</v>
      </c>
      <c r="L3762" s="3">
        <v>75203</v>
      </c>
      <c r="M3762" s="3">
        <f t="shared" si="176"/>
        <v>225609</v>
      </c>
      <c r="N3762" s="6">
        <f>Table2[[#This Row],[revenue]]/Table2[[#This Row],[Order ID]]</f>
        <v>16.394811423588401</v>
      </c>
      <c r="O3762" s="3" t="str" cm="1">
        <f t="array" ref="O3762">_xlfn.IFS(M3762&lt;=150000,"regular",M3762&lt;=300000,"premium",M3762&lt;=500000,"VIP")</f>
        <v>premium</v>
      </c>
    </row>
    <row r="3763" spans="1:15" x14ac:dyDescent="0.25">
      <c r="A3763" s="3">
        <v>13762</v>
      </c>
      <c r="B3763" s="5">
        <v>45611</v>
      </c>
      <c r="C3763" s="5" t="str">
        <f t="shared" si="174"/>
        <v>Nov</v>
      </c>
      <c r="D3763" s="5" t="str">
        <f t="shared" si="175"/>
        <v>2024</v>
      </c>
      <c r="E3763" s="3" t="s">
        <v>6852</v>
      </c>
      <c r="F3763" s="3" t="s">
        <v>23</v>
      </c>
      <c r="G3763" s="3" t="s">
        <v>76</v>
      </c>
      <c r="H3763" s="3" t="s">
        <v>39</v>
      </c>
      <c r="I3763" s="3" t="s">
        <v>117</v>
      </c>
      <c r="J3763" s="3" t="s">
        <v>6853</v>
      </c>
      <c r="K3763" s="3">
        <v>2</v>
      </c>
      <c r="L3763" s="3">
        <v>56865</v>
      </c>
      <c r="M3763" s="3">
        <f t="shared" si="176"/>
        <v>113730</v>
      </c>
      <c r="N3763" s="6">
        <f>Table2[[#This Row],[revenue]]/Table2[[#This Row],[Order ID]]</f>
        <v>8.2640604563290214</v>
      </c>
      <c r="O3763" s="3" t="str" cm="1">
        <f t="array" ref="O3763">_xlfn.IFS(M3763&lt;=150000,"regular",M3763&lt;=300000,"premium",M3763&lt;=500000,"VIP")</f>
        <v>regular</v>
      </c>
    </row>
    <row r="3764" spans="1:15" x14ac:dyDescent="0.25">
      <c r="A3764" s="3">
        <v>13763</v>
      </c>
      <c r="B3764" s="5">
        <v>45467</v>
      </c>
      <c r="C3764" s="5" t="str">
        <f t="shared" si="174"/>
        <v>Jun</v>
      </c>
      <c r="D3764" s="5" t="str">
        <f t="shared" si="175"/>
        <v>2024</v>
      </c>
      <c r="E3764" s="3" t="s">
        <v>6854</v>
      </c>
      <c r="F3764" s="3" t="s">
        <v>23</v>
      </c>
      <c r="G3764" s="3" t="s">
        <v>29</v>
      </c>
      <c r="H3764" s="3" t="s">
        <v>13</v>
      </c>
      <c r="I3764" s="3" t="s">
        <v>102</v>
      </c>
      <c r="J3764" s="3" t="s">
        <v>6855</v>
      </c>
      <c r="K3764" s="3">
        <v>4</v>
      </c>
      <c r="L3764" s="3">
        <v>60001</v>
      </c>
      <c r="M3764" s="3">
        <f t="shared" si="176"/>
        <v>240004</v>
      </c>
      <c r="N3764" s="6">
        <f>Table2[[#This Row],[revenue]]/Table2[[#This Row],[Order ID]]</f>
        <v>17.438349197122719</v>
      </c>
      <c r="O3764" s="3" t="str" cm="1">
        <f t="array" ref="O3764">_xlfn.IFS(M3764&lt;=150000,"regular",M3764&lt;=300000,"premium",M3764&lt;=500000,"VIP")</f>
        <v>premium</v>
      </c>
    </row>
    <row r="3765" spans="1:15" x14ac:dyDescent="0.25">
      <c r="A3765" s="3">
        <v>13764</v>
      </c>
      <c r="B3765" s="5">
        <v>45312</v>
      </c>
      <c r="C3765" s="5" t="str">
        <f t="shared" si="174"/>
        <v>Jan</v>
      </c>
      <c r="D3765" s="5" t="str">
        <f t="shared" si="175"/>
        <v>2024</v>
      </c>
      <c r="E3765" s="3" t="s">
        <v>6856</v>
      </c>
      <c r="F3765" s="3" t="s">
        <v>17</v>
      </c>
      <c r="G3765" s="3" t="s">
        <v>18</v>
      </c>
      <c r="H3765" s="3" t="s">
        <v>77</v>
      </c>
      <c r="I3765" s="3" t="s">
        <v>78</v>
      </c>
      <c r="J3765" s="3" t="s">
        <v>5621</v>
      </c>
      <c r="K3765" s="3">
        <v>2</v>
      </c>
      <c r="L3765" s="3">
        <v>29602</v>
      </c>
      <c r="M3765" s="3">
        <f t="shared" si="176"/>
        <v>59204</v>
      </c>
      <c r="N3765" s="6">
        <f>Table2[[#This Row],[revenue]]/Table2[[#This Row],[Order ID]]</f>
        <v>4.3013658820110434</v>
      </c>
      <c r="O3765" s="3" t="str" cm="1">
        <f t="array" ref="O3765">_xlfn.IFS(M3765&lt;=150000,"regular",M3765&lt;=300000,"premium",M3765&lt;=500000,"VIP")</f>
        <v>regular</v>
      </c>
    </row>
    <row r="3766" spans="1:15" x14ac:dyDescent="0.25">
      <c r="A3766" s="3">
        <v>13765</v>
      </c>
      <c r="B3766" s="5">
        <v>45222</v>
      </c>
      <c r="C3766" s="5" t="str">
        <f t="shared" si="174"/>
        <v>Oct</v>
      </c>
      <c r="D3766" s="5" t="str">
        <f t="shared" si="175"/>
        <v>2023</v>
      </c>
      <c r="E3766" s="3" t="s">
        <v>3283</v>
      </c>
      <c r="F3766" s="3" t="s">
        <v>11</v>
      </c>
      <c r="G3766" s="3" t="s">
        <v>84</v>
      </c>
      <c r="H3766" s="3" t="s">
        <v>19</v>
      </c>
      <c r="I3766" s="3" t="s">
        <v>98</v>
      </c>
      <c r="J3766" s="3" t="s">
        <v>6857</v>
      </c>
      <c r="K3766" s="3">
        <v>1</v>
      </c>
      <c r="L3766" s="3">
        <v>62888</v>
      </c>
      <c r="M3766" s="3">
        <f t="shared" si="176"/>
        <v>62888</v>
      </c>
      <c r="N3766" s="6">
        <f>Table2[[#This Row],[revenue]]/Table2[[#This Row],[Order ID]]</f>
        <v>4.5686887032328372</v>
      </c>
      <c r="O3766" s="3" t="str" cm="1">
        <f t="array" ref="O3766">_xlfn.IFS(M3766&lt;=150000,"regular",M3766&lt;=300000,"premium",M3766&lt;=500000,"VIP")</f>
        <v>regular</v>
      </c>
    </row>
    <row r="3767" spans="1:15" x14ac:dyDescent="0.25">
      <c r="A3767" s="3">
        <v>13766</v>
      </c>
      <c r="B3767" s="5">
        <v>45476</v>
      </c>
      <c r="C3767" s="5" t="str">
        <f t="shared" si="174"/>
        <v>Jul</v>
      </c>
      <c r="D3767" s="5" t="str">
        <f t="shared" si="175"/>
        <v>2024</v>
      </c>
      <c r="E3767" s="3" t="s">
        <v>6858</v>
      </c>
      <c r="F3767" s="3" t="s">
        <v>17</v>
      </c>
      <c r="G3767" s="3" t="s">
        <v>158</v>
      </c>
      <c r="H3767" s="3" t="s">
        <v>67</v>
      </c>
      <c r="I3767" s="3" t="s">
        <v>400</v>
      </c>
      <c r="J3767" s="3" t="s">
        <v>2462</v>
      </c>
      <c r="K3767" s="3">
        <v>3</v>
      </c>
      <c r="L3767" s="3">
        <v>62531</v>
      </c>
      <c r="M3767" s="3">
        <f t="shared" si="176"/>
        <v>187593</v>
      </c>
      <c r="N3767" s="6">
        <f>Table2[[#This Row],[revenue]]/Table2[[#This Row],[Order ID]]</f>
        <v>13.627270085718436</v>
      </c>
      <c r="O3767" s="3" t="str" cm="1">
        <f t="array" ref="O3767">_xlfn.IFS(M3767&lt;=150000,"regular",M3767&lt;=300000,"premium",M3767&lt;=500000,"VIP")</f>
        <v>premium</v>
      </c>
    </row>
    <row r="3768" spans="1:15" x14ac:dyDescent="0.25">
      <c r="A3768" s="3">
        <v>13767</v>
      </c>
      <c r="B3768" s="5">
        <v>45576</v>
      </c>
      <c r="C3768" s="5" t="str">
        <f t="shared" si="174"/>
        <v>Oct</v>
      </c>
      <c r="D3768" s="5" t="str">
        <f t="shared" si="175"/>
        <v>2024</v>
      </c>
      <c r="E3768" s="3" t="s">
        <v>6859</v>
      </c>
      <c r="F3768" s="3" t="s">
        <v>11</v>
      </c>
      <c r="G3768" s="3" t="s">
        <v>12</v>
      </c>
      <c r="H3768" s="3" t="s">
        <v>25</v>
      </c>
      <c r="I3768" s="3" t="s">
        <v>313</v>
      </c>
      <c r="J3768" s="3" t="s">
        <v>6860</v>
      </c>
      <c r="K3768" s="3">
        <v>5</v>
      </c>
      <c r="L3768" s="3">
        <v>62253</v>
      </c>
      <c r="M3768" s="3">
        <f t="shared" si="176"/>
        <v>311265</v>
      </c>
      <c r="N3768" s="6">
        <f>Table2[[#This Row],[revenue]]/Table2[[#This Row],[Order ID]]</f>
        <v>22.609500980605798</v>
      </c>
      <c r="O3768" s="3" t="str" cm="1">
        <f t="array" ref="O3768">_xlfn.IFS(M3768&lt;=150000,"regular",M3768&lt;=300000,"premium",M3768&lt;=500000,"VIP")</f>
        <v>VIP</v>
      </c>
    </row>
    <row r="3769" spans="1:15" x14ac:dyDescent="0.25">
      <c r="A3769" s="3">
        <v>13768</v>
      </c>
      <c r="B3769" s="5">
        <v>45397</v>
      </c>
      <c r="C3769" s="5" t="str">
        <f t="shared" si="174"/>
        <v>Apr</v>
      </c>
      <c r="D3769" s="5" t="str">
        <f t="shared" si="175"/>
        <v>2024</v>
      </c>
      <c r="E3769" s="3" t="s">
        <v>6861</v>
      </c>
      <c r="F3769" s="3" t="s">
        <v>17</v>
      </c>
      <c r="G3769" s="3" t="s">
        <v>51</v>
      </c>
      <c r="H3769" s="3" t="s">
        <v>19</v>
      </c>
      <c r="I3769" s="3" t="s">
        <v>52</v>
      </c>
      <c r="J3769" s="3" t="s">
        <v>6862</v>
      </c>
      <c r="K3769" s="3">
        <v>3</v>
      </c>
      <c r="L3769" s="3">
        <v>51595</v>
      </c>
      <c r="M3769" s="3">
        <f t="shared" si="176"/>
        <v>154785</v>
      </c>
      <c r="N3769" s="6">
        <f>Table2[[#This Row],[revenue]]/Table2[[#This Row],[Order ID]]</f>
        <v>11.242373619988379</v>
      </c>
      <c r="O3769" s="3" t="str" cm="1">
        <f t="array" ref="O3769">_xlfn.IFS(M3769&lt;=150000,"regular",M3769&lt;=300000,"premium",M3769&lt;=500000,"VIP")</f>
        <v>premium</v>
      </c>
    </row>
    <row r="3770" spans="1:15" x14ac:dyDescent="0.25">
      <c r="A3770" s="3">
        <v>13769</v>
      </c>
      <c r="B3770" s="5">
        <v>45665</v>
      </c>
      <c r="C3770" s="5" t="str">
        <f t="shared" si="174"/>
        <v>Jan</v>
      </c>
      <c r="D3770" s="5" t="str">
        <f t="shared" si="175"/>
        <v>2025</v>
      </c>
      <c r="E3770" s="3" t="s">
        <v>6863</v>
      </c>
      <c r="F3770" s="3" t="s">
        <v>33</v>
      </c>
      <c r="G3770" s="3" t="s">
        <v>43</v>
      </c>
      <c r="H3770" s="3" t="s">
        <v>77</v>
      </c>
      <c r="I3770" s="3" t="s">
        <v>109</v>
      </c>
      <c r="J3770" s="3" t="s">
        <v>6864</v>
      </c>
      <c r="K3770" s="3">
        <v>4</v>
      </c>
      <c r="L3770" s="3">
        <v>63939</v>
      </c>
      <c r="M3770" s="3">
        <f t="shared" si="176"/>
        <v>255756</v>
      </c>
      <c r="N3770" s="6">
        <f>Table2[[#This Row],[revenue]]/Table2[[#This Row],[Order ID]]</f>
        <v>18.574769409543176</v>
      </c>
      <c r="O3770" s="3" t="str" cm="1">
        <f t="array" ref="O3770">_xlfn.IFS(M3770&lt;=150000,"regular",M3770&lt;=300000,"premium",M3770&lt;=500000,"VIP")</f>
        <v>premium</v>
      </c>
    </row>
    <row r="3771" spans="1:15" x14ac:dyDescent="0.25">
      <c r="A3771" s="3">
        <v>13770</v>
      </c>
      <c r="B3771" s="5">
        <v>45401</v>
      </c>
      <c r="C3771" s="5" t="str">
        <f t="shared" si="174"/>
        <v>Apr</v>
      </c>
      <c r="D3771" s="5" t="str">
        <f t="shared" si="175"/>
        <v>2024</v>
      </c>
      <c r="E3771" s="3" t="s">
        <v>6865</v>
      </c>
      <c r="F3771" s="3" t="s">
        <v>17</v>
      </c>
      <c r="G3771" s="3" t="s">
        <v>51</v>
      </c>
      <c r="H3771" s="3" t="s">
        <v>25</v>
      </c>
      <c r="I3771" s="3" t="s">
        <v>218</v>
      </c>
      <c r="J3771" s="3" t="s">
        <v>6866</v>
      </c>
      <c r="K3771" s="3">
        <v>5</v>
      </c>
      <c r="L3771" s="3">
        <v>22239</v>
      </c>
      <c r="M3771" s="3">
        <f t="shared" si="176"/>
        <v>111195</v>
      </c>
      <c r="N3771" s="6">
        <f>Table2[[#This Row],[revenue]]/Table2[[#This Row],[Order ID]]</f>
        <v>8.0751633986928102</v>
      </c>
      <c r="O3771" s="3" t="str" cm="1">
        <f t="array" ref="O3771">_xlfn.IFS(M3771&lt;=150000,"regular",M3771&lt;=300000,"premium",M3771&lt;=500000,"VIP")</f>
        <v>regular</v>
      </c>
    </row>
    <row r="3772" spans="1:15" x14ac:dyDescent="0.25">
      <c r="A3772" s="3">
        <v>13771</v>
      </c>
      <c r="B3772" s="5">
        <v>45798</v>
      </c>
      <c r="C3772" s="5" t="str">
        <f t="shared" si="174"/>
        <v>May</v>
      </c>
      <c r="D3772" s="5" t="str">
        <f t="shared" si="175"/>
        <v>2025</v>
      </c>
      <c r="E3772" s="3" t="s">
        <v>6867</v>
      </c>
      <c r="F3772" s="3" t="s">
        <v>17</v>
      </c>
      <c r="G3772" s="3" t="s">
        <v>66</v>
      </c>
      <c r="H3772" s="3" t="s">
        <v>39</v>
      </c>
      <c r="I3772" s="3" t="s">
        <v>200</v>
      </c>
      <c r="J3772" s="3" t="s">
        <v>6868</v>
      </c>
      <c r="K3772" s="3">
        <v>5</v>
      </c>
      <c r="L3772" s="3">
        <v>36316</v>
      </c>
      <c r="M3772" s="3">
        <f t="shared" si="176"/>
        <v>181580</v>
      </c>
      <c r="N3772" s="6">
        <f>Table2[[#This Row],[revenue]]/Table2[[#This Row],[Order ID]]</f>
        <v>13.185680052283784</v>
      </c>
      <c r="O3772" s="3" t="str" cm="1">
        <f t="array" ref="O3772">_xlfn.IFS(M3772&lt;=150000,"regular",M3772&lt;=300000,"premium",M3772&lt;=500000,"VIP")</f>
        <v>premium</v>
      </c>
    </row>
    <row r="3773" spans="1:15" x14ac:dyDescent="0.25">
      <c r="A3773" s="3">
        <v>13772</v>
      </c>
      <c r="B3773" s="5">
        <v>45613</v>
      </c>
      <c r="C3773" s="5" t="str">
        <f t="shared" si="174"/>
        <v>Nov</v>
      </c>
      <c r="D3773" s="5" t="str">
        <f t="shared" si="175"/>
        <v>2024</v>
      </c>
      <c r="E3773" s="3" t="s">
        <v>6869</v>
      </c>
      <c r="F3773" s="3" t="s">
        <v>23</v>
      </c>
      <c r="G3773" s="3" t="s">
        <v>105</v>
      </c>
      <c r="H3773" s="3" t="s">
        <v>19</v>
      </c>
      <c r="I3773" s="3" t="s">
        <v>124</v>
      </c>
      <c r="J3773" s="3" t="s">
        <v>6870</v>
      </c>
      <c r="K3773" s="3">
        <v>2</v>
      </c>
      <c r="L3773" s="3">
        <v>47762</v>
      </c>
      <c r="M3773" s="3">
        <f t="shared" si="176"/>
        <v>95524</v>
      </c>
      <c r="N3773" s="6">
        <f>Table2[[#This Row],[revenue]]/Table2[[#This Row],[Order ID]]</f>
        <v>6.9361022364217249</v>
      </c>
      <c r="O3773" s="3" t="str" cm="1">
        <f t="array" ref="O3773">_xlfn.IFS(M3773&lt;=150000,"regular",M3773&lt;=300000,"premium",M3773&lt;=500000,"VIP")</f>
        <v>regular</v>
      </c>
    </row>
    <row r="3774" spans="1:15" x14ac:dyDescent="0.25">
      <c r="A3774" s="3">
        <v>13773</v>
      </c>
      <c r="B3774" s="5">
        <v>45268</v>
      </c>
      <c r="C3774" s="5" t="str">
        <f t="shared" si="174"/>
        <v>Dec</v>
      </c>
      <c r="D3774" s="5" t="str">
        <f t="shared" si="175"/>
        <v>2023</v>
      </c>
      <c r="E3774" s="3" t="s">
        <v>6871</v>
      </c>
      <c r="F3774" s="3" t="s">
        <v>17</v>
      </c>
      <c r="G3774" s="3" t="s">
        <v>51</v>
      </c>
      <c r="H3774" s="3" t="s">
        <v>77</v>
      </c>
      <c r="I3774" s="3" t="s">
        <v>78</v>
      </c>
      <c r="J3774" s="3" t="s">
        <v>6872</v>
      </c>
      <c r="K3774" s="3">
        <v>5</v>
      </c>
      <c r="L3774" s="3">
        <v>51029</v>
      </c>
      <c r="M3774" s="3">
        <f t="shared" si="176"/>
        <v>255145</v>
      </c>
      <c r="N3774" s="6">
        <f>Table2[[#This Row],[revenue]]/Table2[[#This Row],[Order ID]]</f>
        <v>18.525012706019023</v>
      </c>
      <c r="O3774" s="3" t="str" cm="1">
        <f t="array" ref="O3774">_xlfn.IFS(M3774&lt;=150000,"regular",M3774&lt;=300000,"premium",M3774&lt;=500000,"VIP")</f>
        <v>premium</v>
      </c>
    </row>
    <row r="3775" spans="1:15" x14ac:dyDescent="0.25">
      <c r="A3775" s="3">
        <v>13774</v>
      </c>
      <c r="B3775" s="5">
        <v>45342</v>
      </c>
      <c r="C3775" s="5" t="str">
        <f t="shared" si="174"/>
        <v>Feb</v>
      </c>
      <c r="D3775" s="5" t="str">
        <f t="shared" si="175"/>
        <v>2024</v>
      </c>
      <c r="E3775" s="3" t="s">
        <v>6873</v>
      </c>
      <c r="F3775" s="3" t="s">
        <v>17</v>
      </c>
      <c r="G3775" s="3" t="s">
        <v>66</v>
      </c>
      <c r="H3775" s="3" t="s">
        <v>87</v>
      </c>
      <c r="I3775" s="3" t="s">
        <v>88</v>
      </c>
      <c r="J3775" s="3" t="s">
        <v>6874</v>
      </c>
      <c r="K3775" s="3">
        <v>1</v>
      </c>
      <c r="L3775" s="3">
        <v>20176</v>
      </c>
      <c r="M3775" s="3">
        <f t="shared" si="176"/>
        <v>20176</v>
      </c>
      <c r="N3775" s="6">
        <f>Table2[[#This Row],[revenue]]/Table2[[#This Row],[Order ID]]</f>
        <v>1.4647887323943662</v>
      </c>
      <c r="O3775" s="3" t="str" cm="1">
        <f t="array" ref="O3775">_xlfn.IFS(M3775&lt;=150000,"regular",M3775&lt;=300000,"premium",M3775&lt;=500000,"VIP")</f>
        <v>regular</v>
      </c>
    </row>
    <row r="3776" spans="1:15" x14ac:dyDescent="0.25">
      <c r="A3776" s="3">
        <v>13775</v>
      </c>
      <c r="B3776" s="5">
        <v>45438</v>
      </c>
      <c r="C3776" s="5" t="str">
        <f t="shared" si="174"/>
        <v>May</v>
      </c>
      <c r="D3776" s="5" t="str">
        <f t="shared" si="175"/>
        <v>2024</v>
      </c>
      <c r="E3776" s="3" t="s">
        <v>6875</v>
      </c>
      <c r="F3776" s="3" t="s">
        <v>33</v>
      </c>
      <c r="G3776" s="3" t="s">
        <v>55</v>
      </c>
      <c r="H3776" s="3" t="s">
        <v>25</v>
      </c>
      <c r="I3776" s="3" t="s">
        <v>313</v>
      </c>
      <c r="J3776" s="3" t="s">
        <v>6876</v>
      </c>
      <c r="K3776" s="3">
        <v>4</v>
      </c>
      <c r="L3776" s="3">
        <v>31875</v>
      </c>
      <c r="M3776" s="3">
        <f t="shared" si="176"/>
        <v>127500</v>
      </c>
      <c r="N3776" s="6">
        <f>Table2[[#This Row],[revenue]]/Table2[[#This Row],[Order ID]]</f>
        <v>9.2558983666061714</v>
      </c>
      <c r="O3776" s="3" t="str" cm="1">
        <f t="array" ref="O3776">_xlfn.IFS(M3776&lt;=150000,"regular",M3776&lt;=300000,"premium",M3776&lt;=500000,"VIP")</f>
        <v>regular</v>
      </c>
    </row>
    <row r="3777" spans="1:15" x14ac:dyDescent="0.25">
      <c r="A3777" s="3">
        <v>13776</v>
      </c>
      <c r="B3777" s="5">
        <v>45870</v>
      </c>
      <c r="C3777" s="5" t="str">
        <f t="shared" si="174"/>
        <v>Aug</v>
      </c>
      <c r="D3777" s="5" t="str">
        <f t="shared" si="175"/>
        <v>2025</v>
      </c>
      <c r="E3777" s="3" t="s">
        <v>6877</v>
      </c>
      <c r="F3777" s="3" t="s">
        <v>23</v>
      </c>
      <c r="G3777" s="3" t="s">
        <v>29</v>
      </c>
      <c r="H3777" s="3" t="s">
        <v>25</v>
      </c>
      <c r="I3777" s="3" t="s">
        <v>26</v>
      </c>
      <c r="J3777" s="3" t="s">
        <v>6878</v>
      </c>
      <c r="K3777" s="3">
        <v>4</v>
      </c>
      <c r="L3777" s="3">
        <v>42356</v>
      </c>
      <c r="M3777" s="3">
        <f t="shared" si="176"/>
        <v>169424</v>
      </c>
      <c r="N3777" s="6">
        <f>Table2[[#This Row],[revenue]]/Table2[[#This Row],[Order ID]]</f>
        <v>12.29849012775842</v>
      </c>
      <c r="O3777" s="3" t="str" cm="1">
        <f t="array" ref="O3777">_xlfn.IFS(M3777&lt;=150000,"regular",M3777&lt;=300000,"premium",M3777&lt;=500000,"VIP")</f>
        <v>premium</v>
      </c>
    </row>
    <row r="3778" spans="1:15" x14ac:dyDescent="0.25">
      <c r="A3778" s="3">
        <v>13777</v>
      </c>
      <c r="B3778" s="5">
        <v>45317</v>
      </c>
      <c r="C3778" s="5" t="str">
        <f t="shared" si="174"/>
        <v>Jan</v>
      </c>
      <c r="D3778" s="5" t="str">
        <f t="shared" si="175"/>
        <v>2024</v>
      </c>
      <c r="E3778" s="3" t="s">
        <v>6879</v>
      </c>
      <c r="F3778" s="3" t="s">
        <v>17</v>
      </c>
      <c r="G3778" s="3" t="s">
        <v>158</v>
      </c>
      <c r="H3778" s="3" t="s">
        <v>67</v>
      </c>
      <c r="I3778" s="3" t="s">
        <v>68</v>
      </c>
      <c r="J3778" s="3" t="s">
        <v>6880</v>
      </c>
      <c r="K3778" s="3">
        <v>2</v>
      </c>
      <c r="L3778" s="3">
        <v>54040</v>
      </c>
      <c r="M3778" s="3">
        <f t="shared" si="176"/>
        <v>108080</v>
      </c>
      <c r="N3778" s="6">
        <f>Table2[[#This Row],[revenue]]/Table2[[#This Row],[Order ID]]</f>
        <v>7.8449589896203822</v>
      </c>
      <c r="O3778" s="3" t="str" cm="1">
        <f t="array" ref="O3778">_xlfn.IFS(M3778&lt;=150000,"regular",M3778&lt;=300000,"premium",M3778&lt;=500000,"VIP")</f>
        <v>regular</v>
      </c>
    </row>
    <row r="3779" spans="1:15" x14ac:dyDescent="0.25">
      <c r="A3779" s="3">
        <v>13778</v>
      </c>
      <c r="B3779" s="5">
        <v>45599</v>
      </c>
      <c r="C3779" s="5" t="str">
        <f t="shared" ref="C3779:C3842" si="177">TEXT(B3779,"mmm")</f>
        <v>Nov</v>
      </c>
      <c r="D3779" s="5" t="str">
        <f t="shared" ref="D3779:D3842" si="178">TEXT(B3779,"yyyy")</f>
        <v>2024</v>
      </c>
      <c r="E3779" s="3" t="s">
        <v>6881</v>
      </c>
      <c r="F3779" s="3" t="s">
        <v>33</v>
      </c>
      <c r="G3779" s="3" t="s">
        <v>101</v>
      </c>
      <c r="H3779" s="3" t="s">
        <v>25</v>
      </c>
      <c r="I3779" s="3" t="s">
        <v>95</v>
      </c>
      <c r="J3779" s="3" t="s">
        <v>6882</v>
      </c>
      <c r="K3779" s="3">
        <v>4</v>
      </c>
      <c r="L3779" s="3">
        <v>61933</v>
      </c>
      <c r="M3779" s="3">
        <f t="shared" ref="M3779:M3842" si="179">K3779*L3779</f>
        <v>247732</v>
      </c>
      <c r="N3779" s="6">
        <f>Table2[[#This Row],[revenue]]/Table2[[#This Row],[Order ID]]</f>
        <v>17.980258382929307</v>
      </c>
      <c r="O3779" s="3" t="str" cm="1">
        <f t="array" ref="O3779">_xlfn.IFS(M3779&lt;=150000,"regular",M3779&lt;=300000,"premium",M3779&lt;=500000,"VIP")</f>
        <v>premium</v>
      </c>
    </row>
    <row r="3780" spans="1:15" x14ac:dyDescent="0.25">
      <c r="A3780" s="3">
        <v>13779</v>
      </c>
      <c r="B3780" s="5">
        <v>45408</v>
      </c>
      <c r="C3780" s="5" t="str">
        <f t="shared" si="177"/>
        <v>Apr</v>
      </c>
      <c r="D3780" s="5" t="str">
        <f t="shared" si="178"/>
        <v>2024</v>
      </c>
      <c r="E3780" s="3" t="s">
        <v>6883</v>
      </c>
      <c r="F3780" s="3" t="s">
        <v>11</v>
      </c>
      <c r="G3780" s="3" t="s">
        <v>12</v>
      </c>
      <c r="H3780" s="3" t="s">
        <v>19</v>
      </c>
      <c r="I3780" s="3" t="s">
        <v>30</v>
      </c>
      <c r="J3780" s="3" t="s">
        <v>6884</v>
      </c>
      <c r="K3780" s="3">
        <v>1</v>
      </c>
      <c r="L3780" s="3">
        <v>23921</v>
      </c>
      <c r="M3780" s="3">
        <f t="shared" si="179"/>
        <v>23921</v>
      </c>
      <c r="N3780" s="6">
        <f>Table2[[#This Row],[revenue]]/Table2[[#This Row],[Order ID]]</f>
        <v>1.7360476086798751</v>
      </c>
      <c r="O3780" s="3" t="str" cm="1">
        <f t="array" ref="O3780">_xlfn.IFS(M3780&lt;=150000,"regular",M3780&lt;=300000,"premium",M3780&lt;=500000,"VIP")</f>
        <v>regular</v>
      </c>
    </row>
    <row r="3781" spans="1:15" x14ac:dyDescent="0.25">
      <c r="A3781" s="3">
        <v>13780</v>
      </c>
      <c r="B3781" s="5">
        <v>45301</v>
      </c>
      <c r="C3781" s="5" t="str">
        <f t="shared" si="177"/>
        <v>Jan</v>
      </c>
      <c r="D3781" s="5" t="str">
        <f t="shared" si="178"/>
        <v>2024</v>
      </c>
      <c r="E3781" s="3" t="s">
        <v>6885</v>
      </c>
      <c r="F3781" s="3" t="s">
        <v>17</v>
      </c>
      <c r="G3781" s="3" t="s">
        <v>51</v>
      </c>
      <c r="H3781" s="3" t="s">
        <v>87</v>
      </c>
      <c r="I3781" s="3" t="s">
        <v>129</v>
      </c>
      <c r="J3781" s="3" t="s">
        <v>937</v>
      </c>
      <c r="K3781" s="3">
        <v>5</v>
      </c>
      <c r="L3781" s="3">
        <v>68726</v>
      </c>
      <c r="M3781" s="3">
        <f t="shared" si="179"/>
        <v>343630</v>
      </c>
      <c r="N3781" s="6">
        <f>Table2[[#This Row],[revenue]]/Table2[[#This Row],[Order ID]]</f>
        <v>24.936865021770682</v>
      </c>
      <c r="O3781" s="3" t="str" cm="1">
        <f t="array" ref="O3781">_xlfn.IFS(M3781&lt;=150000,"regular",M3781&lt;=300000,"premium",M3781&lt;=500000,"VIP")</f>
        <v>VIP</v>
      </c>
    </row>
    <row r="3782" spans="1:15" x14ac:dyDescent="0.25">
      <c r="A3782" s="3">
        <v>13781</v>
      </c>
      <c r="B3782" s="5">
        <v>45497</v>
      </c>
      <c r="C3782" s="5" t="str">
        <f t="shared" si="177"/>
        <v>Jul</v>
      </c>
      <c r="D3782" s="5" t="str">
        <f t="shared" si="178"/>
        <v>2024</v>
      </c>
      <c r="E3782" s="3" t="s">
        <v>4284</v>
      </c>
      <c r="F3782" s="3" t="s">
        <v>33</v>
      </c>
      <c r="G3782" s="3" t="s">
        <v>101</v>
      </c>
      <c r="H3782" s="3" t="s">
        <v>87</v>
      </c>
      <c r="I3782" s="3" t="s">
        <v>129</v>
      </c>
      <c r="J3782" s="3" t="s">
        <v>2566</v>
      </c>
      <c r="K3782" s="3">
        <v>5</v>
      </c>
      <c r="L3782" s="3">
        <v>50988</v>
      </c>
      <c r="M3782" s="3">
        <f t="shared" si="179"/>
        <v>254940</v>
      </c>
      <c r="N3782" s="6">
        <f>Table2[[#This Row],[revenue]]/Table2[[#This Row],[Order ID]]</f>
        <v>18.499383208765693</v>
      </c>
      <c r="O3782" s="3" t="str" cm="1">
        <f t="array" ref="O3782">_xlfn.IFS(M3782&lt;=150000,"regular",M3782&lt;=300000,"premium",M3782&lt;=500000,"VIP")</f>
        <v>premium</v>
      </c>
    </row>
    <row r="3783" spans="1:15" x14ac:dyDescent="0.25">
      <c r="A3783" s="3">
        <v>13782</v>
      </c>
      <c r="B3783" s="5">
        <v>45576</v>
      </c>
      <c r="C3783" s="5" t="str">
        <f t="shared" si="177"/>
        <v>Oct</v>
      </c>
      <c r="D3783" s="5" t="str">
        <f t="shared" si="178"/>
        <v>2024</v>
      </c>
      <c r="E3783" s="3" t="s">
        <v>6886</v>
      </c>
      <c r="F3783" s="3" t="s">
        <v>17</v>
      </c>
      <c r="G3783" s="3" t="s">
        <v>51</v>
      </c>
      <c r="H3783" s="3" t="s">
        <v>39</v>
      </c>
      <c r="I3783" s="3" t="s">
        <v>117</v>
      </c>
      <c r="J3783" s="3" t="s">
        <v>6887</v>
      </c>
      <c r="K3783" s="3">
        <v>2</v>
      </c>
      <c r="L3783" s="3">
        <v>13525</v>
      </c>
      <c r="M3783" s="3">
        <f t="shared" si="179"/>
        <v>27050</v>
      </c>
      <c r="N3783" s="6">
        <f>Table2[[#This Row],[revenue]]/Table2[[#This Row],[Order ID]]</f>
        <v>1.962704977506893</v>
      </c>
      <c r="O3783" s="3" t="str" cm="1">
        <f t="array" ref="O3783">_xlfn.IFS(M3783&lt;=150000,"regular",M3783&lt;=300000,"premium",M3783&lt;=500000,"VIP")</f>
        <v>regular</v>
      </c>
    </row>
    <row r="3784" spans="1:15" x14ac:dyDescent="0.25">
      <c r="A3784" s="3">
        <v>13783</v>
      </c>
      <c r="B3784" s="5">
        <v>45886</v>
      </c>
      <c r="C3784" s="5" t="str">
        <f t="shared" si="177"/>
        <v>Aug</v>
      </c>
      <c r="D3784" s="5" t="str">
        <f t="shared" si="178"/>
        <v>2025</v>
      </c>
      <c r="E3784" s="3" t="s">
        <v>6888</v>
      </c>
      <c r="F3784" s="3" t="s">
        <v>17</v>
      </c>
      <c r="G3784" s="3" t="s">
        <v>51</v>
      </c>
      <c r="H3784" s="3" t="s">
        <v>19</v>
      </c>
      <c r="I3784" s="3" t="s">
        <v>30</v>
      </c>
      <c r="J3784" s="3" t="s">
        <v>6889</v>
      </c>
      <c r="K3784" s="3">
        <v>5</v>
      </c>
      <c r="L3784" s="3">
        <v>66254</v>
      </c>
      <c r="M3784" s="3">
        <f t="shared" si="179"/>
        <v>331270</v>
      </c>
      <c r="N3784" s="6">
        <f>Table2[[#This Row],[revenue]]/Table2[[#This Row],[Order ID]]</f>
        <v>24.034680403395488</v>
      </c>
      <c r="O3784" s="3" t="str" cm="1">
        <f t="array" ref="O3784">_xlfn.IFS(M3784&lt;=150000,"regular",M3784&lt;=300000,"premium",M3784&lt;=500000,"VIP")</f>
        <v>VIP</v>
      </c>
    </row>
    <row r="3785" spans="1:15" x14ac:dyDescent="0.25">
      <c r="A3785" s="3">
        <v>13784</v>
      </c>
      <c r="B3785" s="5">
        <v>45271</v>
      </c>
      <c r="C3785" s="5" t="str">
        <f t="shared" si="177"/>
        <v>Dec</v>
      </c>
      <c r="D3785" s="5" t="str">
        <f t="shared" si="178"/>
        <v>2023</v>
      </c>
      <c r="E3785" s="3" t="s">
        <v>2206</v>
      </c>
      <c r="F3785" s="3" t="s">
        <v>17</v>
      </c>
      <c r="G3785" s="3" t="s">
        <v>66</v>
      </c>
      <c r="H3785" s="3" t="s">
        <v>62</v>
      </c>
      <c r="I3785" s="3" t="s">
        <v>114</v>
      </c>
      <c r="J3785" s="3" t="s">
        <v>6890</v>
      </c>
      <c r="K3785" s="3">
        <v>3</v>
      </c>
      <c r="L3785" s="3">
        <v>15553</v>
      </c>
      <c r="M3785" s="3">
        <f t="shared" si="179"/>
        <v>46659</v>
      </c>
      <c r="N3785" s="6">
        <f>Table2[[#This Row],[revenue]]/Table2[[#This Row],[Order ID]]</f>
        <v>3.3850116076610561</v>
      </c>
      <c r="O3785" s="3" t="str" cm="1">
        <f t="array" ref="O3785">_xlfn.IFS(M3785&lt;=150000,"regular",M3785&lt;=300000,"premium",M3785&lt;=500000,"VIP")</f>
        <v>regular</v>
      </c>
    </row>
    <row r="3786" spans="1:15" x14ac:dyDescent="0.25">
      <c r="A3786" s="3">
        <v>13785</v>
      </c>
      <c r="B3786" s="5">
        <v>45629</v>
      </c>
      <c r="C3786" s="5" t="str">
        <f t="shared" si="177"/>
        <v>Dec</v>
      </c>
      <c r="D3786" s="5" t="str">
        <f t="shared" si="178"/>
        <v>2024</v>
      </c>
      <c r="E3786" s="3" t="s">
        <v>6891</v>
      </c>
      <c r="F3786" s="3" t="s">
        <v>11</v>
      </c>
      <c r="G3786" s="3" t="s">
        <v>61</v>
      </c>
      <c r="H3786" s="3" t="s">
        <v>25</v>
      </c>
      <c r="I3786" s="3" t="s">
        <v>58</v>
      </c>
      <c r="J3786" s="3" t="s">
        <v>6892</v>
      </c>
      <c r="K3786" s="3">
        <v>3</v>
      </c>
      <c r="L3786" s="3">
        <v>37303</v>
      </c>
      <c r="M3786" s="3">
        <f t="shared" si="179"/>
        <v>111909</v>
      </c>
      <c r="N3786" s="6">
        <f>Table2[[#This Row],[revenue]]/Table2[[#This Row],[Order ID]]</f>
        <v>8.1181719260065286</v>
      </c>
      <c r="O3786" s="3" t="str" cm="1">
        <f t="array" ref="O3786">_xlfn.IFS(M3786&lt;=150000,"regular",M3786&lt;=300000,"premium",M3786&lt;=500000,"VIP")</f>
        <v>regular</v>
      </c>
    </row>
    <row r="3787" spans="1:15" x14ac:dyDescent="0.25">
      <c r="A3787" s="3">
        <v>13786</v>
      </c>
      <c r="B3787" s="5">
        <v>45219</v>
      </c>
      <c r="C3787" s="5" t="str">
        <f t="shared" si="177"/>
        <v>Oct</v>
      </c>
      <c r="D3787" s="5" t="str">
        <f t="shared" si="178"/>
        <v>2023</v>
      </c>
      <c r="E3787" s="3" t="s">
        <v>6893</v>
      </c>
      <c r="F3787" s="3" t="s">
        <v>33</v>
      </c>
      <c r="G3787" s="3" t="s">
        <v>34</v>
      </c>
      <c r="H3787" s="3" t="s">
        <v>62</v>
      </c>
      <c r="I3787" s="3" t="s">
        <v>114</v>
      </c>
      <c r="J3787" s="3" t="s">
        <v>6894</v>
      </c>
      <c r="K3787" s="3">
        <v>1</v>
      </c>
      <c r="L3787" s="3">
        <v>29881</v>
      </c>
      <c r="M3787" s="3">
        <f t="shared" si="179"/>
        <v>29881</v>
      </c>
      <c r="N3787" s="6">
        <f>Table2[[#This Row],[revenue]]/Table2[[#This Row],[Order ID]]</f>
        <v>2.1674887567097056</v>
      </c>
      <c r="O3787" s="3" t="str" cm="1">
        <f t="array" ref="O3787">_xlfn.IFS(M3787&lt;=150000,"regular",M3787&lt;=300000,"premium",M3787&lt;=500000,"VIP")</f>
        <v>regular</v>
      </c>
    </row>
    <row r="3788" spans="1:15" x14ac:dyDescent="0.25">
      <c r="A3788" s="3">
        <v>13787</v>
      </c>
      <c r="B3788" s="5">
        <v>45580</v>
      </c>
      <c r="C3788" s="5" t="str">
        <f t="shared" si="177"/>
        <v>Oct</v>
      </c>
      <c r="D3788" s="5" t="str">
        <f t="shared" si="178"/>
        <v>2024</v>
      </c>
      <c r="E3788" s="3" t="s">
        <v>6895</v>
      </c>
      <c r="F3788" s="3" t="s">
        <v>17</v>
      </c>
      <c r="G3788" s="3" t="s">
        <v>51</v>
      </c>
      <c r="H3788" s="3" t="s">
        <v>39</v>
      </c>
      <c r="I3788" s="3" t="s">
        <v>117</v>
      </c>
      <c r="J3788" s="3" t="s">
        <v>6896</v>
      </c>
      <c r="K3788" s="3">
        <v>1</v>
      </c>
      <c r="L3788" s="3">
        <v>23035</v>
      </c>
      <c r="M3788" s="3">
        <f t="shared" si="179"/>
        <v>23035</v>
      </c>
      <c r="N3788" s="6">
        <f>Table2[[#This Row],[revenue]]/Table2[[#This Row],[Order ID]]</f>
        <v>1.6707768187422936</v>
      </c>
      <c r="O3788" s="3" t="str" cm="1">
        <f t="array" ref="O3788">_xlfn.IFS(M3788&lt;=150000,"regular",M3788&lt;=300000,"premium",M3788&lt;=500000,"VIP")</f>
        <v>regular</v>
      </c>
    </row>
    <row r="3789" spans="1:15" x14ac:dyDescent="0.25">
      <c r="A3789" s="3">
        <v>13788</v>
      </c>
      <c r="B3789" s="5">
        <v>45588</v>
      </c>
      <c r="C3789" s="5" t="str">
        <f t="shared" si="177"/>
        <v>Oct</v>
      </c>
      <c r="D3789" s="5" t="str">
        <f t="shared" si="178"/>
        <v>2024</v>
      </c>
      <c r="E3789" s="3" t="s">
        <v>6897</v>
      </c>
      <c r="F3789" s="3" t="s">
        <v>23</v>
      </c>
      <c r="G3789" s="3" t="s">
        <v>29</v>
      </c>
      <c r="H3789" s="3" t="s">
        <v>13</v>
      </c>
      <c r="I3789" s="3" t="s">
        <v>282</v>
      </c>
      <c r="J3789" s="3" t="s">
        <v>1400</v>
      </c>
      <c r="K3789" s="3">
        <v>2</v>
      </c>
      <c r="L3789" s="3">
        <v>47478</v>
      </c>
      <c r="M3789" s="3">
        <f t="shared" si="179"/>
        <v>94956</v>
      </c>
      <c r="N3789" s="6">
        <f>Table2[[#This Row],[revenue]]/Table2[[#This Row],[Order ID]]</f>
        <v>6.8868581375108793</v>
      </c>
      <c r="O3789" s="3" t="str" cm="1">
        <f t="array" ref="O3789">_xlfn.IFS(M3789&lt;=150000,"regular",M3789&lt;=300000,"premium",M3789&lt;=500000,"VIP")</f>
        <v>regular</v>
      </c>
    </row>
    <row r="3790" spans="1:15" x14ac:dyDescent="0.25">
      <c r="A3790" s="3">
        <v>13789</v>
      </c>
      <c r="B3790" s="5">
        <v>45344</v>
      </c>
      <c r="C3790" s="5" t="str">
        <f t="shared" si="177"/>
        <v>Feb</v>
      </c>
      <c r="D3790" s="5" t="str">
        <f t="shared" si="178"/>
        <v>2024</v>
      </c>
      <c r="E3790" s="3" t="s">
        <v>6898</v>
      </c>
      <c r="F3790" s="3" t="s">
        <v>33</v>
      </c>
      <c r="G3790" s="3" t="s">
        <v>43</v>
      </c>
      <c r="H3790" s="3" t="s">
        <v>35</v>
      </c>
      <c r="I3790" s="3" t="s">
        <v>71</v>
      </c>
      <c r="J3790" s="3" t="s">
        <v>3281</v>
      </c>
      <c r="K3790" s="3">
        <v>1</v>
      </c>
      <c r="L3790" s="3">
        <v>38646</v>
      </c>
      <c r="M3790" s="3">
        <f t="shared" si="179"/>
        <v>38646</v>
      </c>
      <c r="N3790" s="6">
        <f>Table2[[#This Row],[revenue]]/Table2[[#This Row],[Order ID]]</f>
        <v>2.8026687939662049</v>
      </c>
      <c r="O3790" s="3" t="str" cm="1">
        <f t="array" ref="O3790">_xlfn.IFS(M3790&lt;=150000,"regular",M3790&lt;=300000,"premium",M3790&lt;=500000,"VIP")</f>
        <v>regular</v>
      </c>
    </row>
    <row r="3791" spans="1:15" x14ac:dyDescent="0.25">
      <c r="A3791" s="3">
        <v>13790</v>
      </c>
      <c r="B3791" s="5">
        <v>45711</v>
      </c>
      <c r="C3791" s="5" t="str">
        <f t="shared" si="177"/>
        <v>Feb</v>
      </c>
      <c r="D3791" s="5" t="str">
        <f t="shared" si="178"/>
        <v>2025</v>
      </c>
      <c r="E3791" s="3" t="s">
        <v>6899</v>
      </c>
      <c r="F3791" s="3" t="s">
        <v>23</v>
      </c>
      <c r="G3791" s="3" t="s">
        <v>24</v>
      </c>
      <c r="H3791" s="3" t="s">
        <v>25</v>
      </c>
      <c r="I3791" s="3" t="s">
        <v>95</v>
      </c>
      <c r="J3791" s="3" t="s">
        <v>3742</v>
      </c>
      <c r="K3791" s="3">
        <v>3</v>
      </c>
      <c r="L3791" s="3">
        <v>74840</v>
      </c>
      <c r="M3791" s="3">
        <f t="shared" si="179"/>
        <v>224520</v>
      </c>
      <c r="N3791" s="6">
        <f>Table2[[#This Row],[revenue]]/Table2[[#This Row],[Order ID]]</f>
        <v>16.281363306744016</v>
      </c>
      <c r="O3791" s="3" t="str" cm="1">
        <f t="array" ref="O3791">_xlfn.IFS(M3791&lt;=150000,"regular",M3791&lt;=300000,"premium",M3791&lt;=500000,"VIP")</f>
        <v>premium</v>
      </c>
    </row>
    <row r="3792" spans="1:15" x14ac:dyDescent="0.25">
      <c r="A3792" s="3">
        <v>13791</v>
      </c>
      <c r="B3792" s="5">
        <v>45644</v>
      </c>
      <c r="C3792" s="5" t="str">
        <f t="shared" si="177"/>
        <v>Dec</v>
      </c>
      <c r="D3792" s="5" t="str">
        <f t="shared" si="178"/>
        <v>2024</v>
      </c>
      <c r="E3792" s="3" t="s">
        <v>6900</v>
      </c>
      <c r="F3792" s="3" t="s">
        <v>23</v>
      </c>
      <c r="G3792" s="3" t="s">
        <v>29</v>
      </c>
      <c r="H3792" s="3" t="s">
        <v>120</v>
      </c>
      <c r="I3792" s="3" t="s">
        <v>150</v>
      </c>
      <c r="J3792" s="3" t="s">
        <v>3991</v>
      </c>
      <c r="K3792" s="3">
        <v>5</v>
      </c>
      <c r="L3792" s="3">
        <v>21454</v>
      </c>
      <c r="M3792" s="3">
        <f t="shared" si="179"/>
        <v>107270</v>
      </c>
      <c r="N3792" s="6">
        <f>Table2[[#This Row],[revenue]]/Table2[[#This Row],[Order ID]]</f>
        <v>7.7782611848306864</v>
      </c>
      <c r="O3792" s="3" t="str" cm="1">
        <f t="array" ref="O3792">_xlfn.IFS(M3792&lt;=150000,"regular",M3792&lt;=300000,"premium",M3792&lt;=500000,"VIP")</f>
        <v>regular</v>
      </c>
    </row>
    <row r="3793" spans="1:15" x14ac:dyDescent="0.25">
      <c r="A3793" s="3">
        <v>13792</v>
      </c>
      <c r="B3793" s="5">
        <v>45877</v>
      </c>
      <c r="C3793" s="5" t="str">
        <f t="shared" si="177"/>
        <v>Aug</v>
      </c>
      <c r="D3793" s="5" t="str">
        <f t="shared" si="178"/>
        <v>2025</v>
      </c>
      <c r="E3793" s="3" t="s">
        <v>6901</v>
      </c>
      <c r="F3793" s="3" t="s">
        <v>23</v>
      </c>
      <c r="G3793" s="3" t="s">
        <v>135</v>
      </c>
      <c r="H3793" s="3" t="s">
        <v>39</v>
      </c>
      <c r="I3793" s="3" t="s">
        <v>132</v>
      </c>
      <c r="J3793" s="3" t="s">
        <v>3170</v>
      </c>
      <c r="K3793" s="3">
        <v>5</v>
      </c>
      <c r="L3793" s="3">
        <v>19178</v>
      </c>
      <c r="M3793" s="3">
        <f t="shared" si="179"/>
        <v>95890</v>
      </c>
      <c r="N3793" s="6">
        <f>Table2[[#This Row],[revenue]]/Table2[[#This Row],[Order ID]]</f>
        <v>6.9525812064965198</v>
      </c>
      <c r="O3793" s="3" t="str" cm="1">
        <f t="array" ref="O3793">_xlfn.IFS(M3793&lt;=150000,"regular",M3793&lt;=300000,"premium",M3793&lt;=500000,"VIP")</f>
        <v>regular</v>
      </c>
    </row>
    <row r="3794" spans="1:15" x14ac:dyDescent="0.25">
      <c r="A3794" s="3">
        <v>13793</v>
      </c>
      <c r="B3794" s="5">
        <v>45525</v>
      </c>
      <c r="C3794" s="5" t="str">
        <f t="shared" si="177"/>
        <v>Aug</v>
      </c>
      <c r="D3794" s="5" t="str">
        <f t="shared" si="178"/>
        <v>2024</v>
      </c>
      <c r="E3794" s="3" t="s">
        <v>6902</v>
      </c>
      <c r="F3794" s="3" t="s">
        <v>23</v>
      </c>
      <c r="G3794" s="3" t="s">
        <v>24</v>
      </c>
      <c r="H3794" s="3" t="s">
        <v>120</v>
      </c>
      <c r="I3794" s="3" t="s">
        <v>121</v>
      </c>
      <c r="J3794" s="3" t="s">
        <v>6903</v>
      </c>
      <c r="K3794" s="3">
        <v>3</v>
      </c>
      <c r="L3794" s="3">
        <v>42488</v>
      </c>
      <c r="M3794" s="3">
        <f t="shared" si="179"/>
        <v>127464</v>
      </c>
      <c r="N3794" s="6">
        <f>Table2[[#This Row],[revenue]]/Table2[[#This Row],[Order ID]]</f>
        <v>9.2412093090698182</v>
      </c>
      <c r="O3794" s="3" t="str" cm="1">
        <f t="array" ref="O3794">_xlfn.IFS(M3794&lt;=150000,"regular",M3794&lt;=300000,"premium",M3794&lt;=500000,"VIP")</f>
        <v>regular</v>
      </c>
    </row>
    <row r="3795" spans="1:15" x14ac:dyDescent="0.25">
      <c r="A3795" s="3">
        <v>13794</v>
      </c>
      <c r="B3795" s="5">
        <v>45517</v>
      </c>
      <c r="C3795" s="5" t="str">
        <f t="shared" si="177"/>
        <v>Aug</v>
      </c>
      <c r="D3795" s="5" t="str">
        <f t="shared" si="178"/>
        <v>2024</v>
      </c>
      <c r="E3795" s="3" t="s">
        <v>6904</v>
      </c>
      <c r="F3795" s="3" t="s">
        <v>11</v>
      </c>
      <c r="G3795" s="3" t="s">
        <v>165</v>
      </c>
      <c r="H3795" s="3" t="s">
        <v>13</v>
      </c>
      <c r="I3795" s="3" t="s">
        <v>14</v>
      </c>
      <c r="J3795" s="3" t="s">
        <v>6905</v>
      </c>
      <c r="K3795" s="3">
        <v>4</v>
      </c>
      <c r="L3795" s="3">
        <v>13481</v>
      </c>
      <c r="M3795" s="3">
        <f t="shared" si="179"/>
        <v>53924</v>
      </c>
      <c r="N3795" s="6">
        <f>Table2[[#This Row],[revenue]]/Table2[[#This Row],[Order ID]]</f>
        <v>3.9092358996665215</v>
      </c>
      <c r="O3795" s="3" t="str" cm="1">
        <f t="array" ref="O3795">_xlfn.IFS(M3795&lt;=150000,"regular",M3795&lt;=300000,"premium",M3795&lt;=500000,"VIP")</f>
        <v>regular</v>
      </c>
    </row>
    <row r="3796" spans="1:15" x14ac:dyDescent="0.25">
      <c r="A3796" s="3">
        <v>13795</v>
      </c>
      <c r="B3796" s="5">
        <v>45253</v>
      </c>
      <c r="C3796" s="5" t="str">
        <f t="shared" si="177"/>
        <v>Nov</v>
      </c>
      <c r="D3796" s="5" t="str">
        <f t="shared" si="178"/>
        <v>2023</v>
      </c>
      <c r="E3796" s="3" t="s">
        <v>6906</v>
      </c>
      <c r="F3796" s="3" t="s">
        <v>23</v>
      </c>
      <c r="G3796" s="3" t="s">
        <v>76</v>
      </c>
      <c r="H3796" s="3" t="s">
        <v>77</v>
      </c>
      <c r="I3796" s="3" t="s">
        <v>109</v>
      </c>
      <c r="J3796" s="3" t="s">
        <v>6907</v>
      </c>
      <c r="K3796" s="3">
        <v>3</v>
      </c>
      <c r="L3796" s="3">
        <v>1377</v>
      </c>
      <c r="M3796" s="3">
        <f t="shared" si="179"/>
        <v>4131</v>
      </c>
      <c r="N3796" s="6">
        <f>Table2[[#This Row],[revenue]]/Table2[[#This Row],[Order ID]]</f>
        <v>0.29945632475534611</v>
      </c>
      <c r="O3796" s="3" t="str" cm="1">
        <f t="array" ref="O3796">_xlfn.IFS(M3796&lt;=150000,"regular",M3796&lt;=300000,"premium",M3796&lt;=500000,"VIP")</f>
        <v>regular</v>
      </c>
    </row>
    <row r="3797" spans="1:15" x14ac:dyDescent="0.25">
      <c r="A3797" s="3">
        <v>13796</v>
      </c>
      <c r="B3797" s="5">
        <v>45797</v>
      </c>
      <c r="C3797" s="5" t="str">
        <f t="shared" si="177"/>
        <v>May</v>
      </c>
      <c r="D3797" s="5" t="str">
        <f t="shared" si="178"/>
        <v>2025</v>
      </c>
      <c r="E3797" s="3" t="s">
        <v>6908</v>
      </c>
      <c r="F3797" s="3" t="s">
        <v>17</v>
      </c>
      <c r="G3797" s="3" t="s">
        <v>47</v>
      </c>
      <c r="H3797" s="3" t="s">
        <v>120</v>
      </c>
      <c r="I3797" s="3" t="s">
        <v>159</v>
      </c>
      <c r="J3797" s="3" t="s">
        <v>6909</v>
      </c>
      <c r="K3797" s="3">
        <v>2</v>
      </c>
      <c r="L3797" s="3">
        <v>41628</v>
      </c>
      <c r="M3797" s="3">
        <f t="shared" si="179"/>
        <v>83256</v>
      </c>
      <c r="N3797" s="6">
        <f>Table2[[#This Row],[revenue]]/Table2[[#This Row],[Order ID]]</f>
        <v>6.0347926935343574</v>
      </c>
      <c r="O3797" s="3" t="str" cm="1">
        <f t="array" ref="O3797">_xlfn.IFS(M3797&lt;=150000,"regular",M3797&lt;=300000,"premium",M3797&lt;=500000,"VIP")</f>
        <v>regular</v>
      </c>
    </row>
    <row r="3798" spans="1:15" x14ac:dyDescent="0.25">
      <c r="A3798" s="3">
        <v>13797</v>
      </c>
      <c r="B3798" s="5">
        <v>45806</v>
      </c>
      <c r="C3798" s="5" t="str">
        <f t="shared" si="177"/>
        <v>May</v>
      </c>
      <c r="D3798" s="5" t="str">
        <f t="shared" si="178"/>
        <v>2025</v>
      </c>
      <c r="E3798" s="3" t="s">
        <v>6910</v>
      </c>
      <c r="F3798" s="3" t="s">
        <v>23</v>
      </c>
      <c r="G3798" s="3" t="s">
        <v>29</v>
      </c>
      <c r="H3798" s="3" t="s">
        <v>77</v>
      </c>
      <c r="I3798" s="3" t="s">
        <v>78</v>
      </c>
      <c r="J3798" s="3" t="s">
        <v>2987</v>
      </c>
      <c r="K3798" s="3">
        <v>5</v>
      </c>
      <c r="L3798" s="3">
        <v>75358</v>
      </c>
      <c r="M3798" s="3">
        <f t="shared" si="179"/>
        <v>376790</v>
      </c>
      <c r="N3798" s="6">
        <f>Table2[[#This Row],[revenue]]/Table2[[#This Row],[Order ID]]</f>
        <v>27.309560049286077</v>
      </c>
      <c r="O3798" s="3" t="str" cm="1">
        <f t="array" ref="O3798">_xlfn.IFS(M3798&lt;=150000,"regular",M3798&lt;=300000,"premium",M3798&lt;=500000,"VIP")</f>
        <v>VIP</v>
      </c>
    </row>
    <row r="3799" spans="1:15" x14ac:dyDescent="0.25">
      <c r="A3799" s="3">
        <v>13798</v>
      </c>
      <c r="B3799" s="5">
        <v>45536</v>
      </c>
      <c r="C3799" s="5" t="str">
        <f t="shared" si="177"/>
        <v>Sep</v>
      </c>
      <c r="D3799" s="5" t="str">
        <f t="shared" si="178"/>
        <v>2024</v>
      </c>
      <c r="E3799" s="3" t="s">
        <v>6911</v>
      </c>
      <c r="F3799" s="3" t="s">
        <v>23</v>
      </c>
      <c r="G3799" s="3" t="s">
        <v>135</v>
      </c>
      <c r="H3799" s="3" t="s">
        <v>35</v>
      </c>
      <c r="I3799" s="3" t="s">
        <v>36</v>
      </c>
      <c r="J3799" s="3" t="s">
        <v>6912</v>
      </c>
      <c r="K3799" s="3">
        <v>1</v>
      </c>
      <c r="L3799" s="3">
        <v>18477</v>
      </c>
      <c r="M3799" s="3">
        <f t="shared" si="179"/>
        <v>18477</v>
      </c>
      <c r="N3799" s="6">
        <f>Table2[[#This Row],[revenue]]/Table2[[#This Row],[Order ID]]</f>
        <v>1.3391071169734745</v>
      </c>
      <c r="O3799" s="3" t="str" cm="1">
        <f t="array" ref="O3799">_xlfn.IFS(M3799&lt;=150000,"regular",M3799&lt;=300000,"premium",M3799&lt;=500000,"VIP")</f>
        <v>regular</v>
      </c>
    </row>
    <row r="3800" spans="1:15" x14ac:dyDescent="0.25">
      <c r="A3800" s="3">
        <v>13799</v>
      </c>
      <c r="B3800" s="5">
        <v>45771</v>
      </c>
      <c r="C3800" s="5" t="str">
        <f t="shared" si="177"/>
        <v>Apr</v>
      </c>
      <c r="D3800" s="5" t="str">
        <f t="shared" si="178"/>
        <v>2025</v>
      </c>
      <c r="E3800" s="3" t="s">
        <v>6913</v>
      </c>
      <c r="F3800" s="3" t="s">
        <v>17</v>
      </c>
      <c r="G3800" s="3" t="s">
        <v>47</v>
      </c>
      <c r="H3800" s="3" t="s">
        <v>87</v>
      </c>
      <c r="I3800" s="3" t="s">
        <v>129</v>
      </c>
      <c r="J3800" s="3" t="s">
        <v>6914</v>
      </c>
      <c r="K3800" s="3">
        <v>4</v>
      </c>
      <c r="L3800" s="3">
        <v>17219</v>
      </c>
      <c r="M3800" s="3">
        <f t="shared" si="179"/>
        <v>68876</v>
      </c>
      <c r="N3800" s="6">
        <f>Table2[[#This Row],[revenue]]/Table2[[#This Row],[Order ID]]</f>
        <v>4.9913761866801938</v>
      </c>
      <c r="O3800" s="3" t="str" cm="1">
        <f t="array" ref="O3800">_xlfn.IFS(M3800&lt;=150000,"regular",M3800&lt;=300000,"premium",M3800&lt;=500000,"VIP")</f>
        <v>regular</v>
      </c>
    </row>
    <row r="3801" spans="1:15" x14ac:dyDescent="0.25">
      <c r="A3801" s="3">
        <v>13800</v>
      </c>
      <c r="B3801" s="5">
        <v>45733</v>
      </c>
      <c r="C3801" s="5" t="str">
        <f t="shared" si="177"/>
        <v>Mar</v>
      </c>
      <c r="D3801" s="5" t="str">
        <f t="shared" si="178"/>
        <v>2025</v>
      </c>
      <c r="E3801" s="3" t="s">
        <v>6915</v>
      </c>
      <c r="F3801" s="3" t="s">
        <v>33</v>
      </c>
      <c r="G3801" s="3" t="s">
        <v>34</v>
      </c>
      <c r="H3801" s="3" t="s">
        <v>39</v>
      </c>
      <c r="I3801" s="3" t="s">
        <v>117</v>
      </c>
      <c r="J3801" s="3" t="s">
        <v>6916</v>
      </c>
      <c r="K3801" s="3">
        <v>2</v>
      </c>
      <c r="L3801" s="3">
        <v>45301</v>
      </c>
      <c r="M3801" s="3">
        <f t="shared" si="179"/>
        <v>90602</v>
      </c>
      <c r="N3801" s="6">
        <f>Table2[[#This Row],[revenue]]/Table2[[#This Row],[Order ID]]</f>
        <v>6.5653623188405801</v>
      </c>
      <c r="O3801" s="3" t="str" cm="1">
        <f t="array" ref="O3801">_xlfn.IFS(M3801&lt;=150000,"regular",M3801&lt;=300000,"premium",M3801&lt;=500000,"VIP")</f>
        <v>regular</v>
      </c>
    </row>
    <row r="3802" spans="1:15" x14ac:dyDescent="0.25">
      <c r="A3802" s="3">
        <v>13801</v>
      </c>
      <c r="B3802" s="5">
        <v>45575</v>
      </c>
      <c r="C3802" s="5" t="str">
        <f t="shared" si="177"/>
        <v>Oct</v>
      </c>
      <c r="D3802" s="5" t="str">
        <f t="shared" si="178"/>
        <v>2024</v>
      </c>
      <c r="E3802" s="3" t="s">
        <v>6917</v>
      </c>
      <c r="F3802" s="3" t="s">
        <v>23</v>
      </c>
      <c r="G3802" s="3" t="s">
        <v>76</v>
      </c>
      <c r="H3802" s="3" t="s">
        <v>87</v>
      </c>
      <c r="I3802" s="3" t="s">
        <v>129</v>
      </c>
      <c r="J3802" s="3" t="s">
        <v>6918</v>
      </c>
      <c r="K3802" s="3">
        <v>1</v>
      </c>
      <c r="L3802" s="3">
        <v>45667</v>
      </c>
      <c r="M3802" s="3">
        <f t="shared" si="179"/>
        <v>45667</v>
      </c>
      <c r="N3802" s="6">
        <f>Table2[[#This Row],[revenue]]/Table2[[#This Row],[Order ID]]</f>
        <v>3.3089631186145931</v>
      </c>
      <c r="O3802" s="3" t="str" cm="1">
        <f t="array" ref="O3802">_xlfn.IFS(M3802&lt;=150000,"regular",M3802&lt;=300000,"premium",M3802&lt;=500000,"VIP")</f>
        <v>regular</v>
      </c>
    </row>
    <row r="3803" spans="1:15" x14ac:dyDescent="0.25">
      <c r="A3803" s="3">
        <v>13802</v>
      </c>
      <c r="B3803" s="5">
        <v>45665</v>
      </c>
      <c r="C3803" s="5" t="str">
        <f t="shared" si="177"/>
        <v>Jan</v>
      </c>
      <c r="D3803" s="5" t="str">
        <f t="shared" si="178"/>
        <v>2025</v>
      </c>
      <c r="E3803" s="3" t="s">
        <v>6919</v>
      </c>
      <c r="F3803" s="3" t="s">
        <v>17</v>
      </c>
      <c r="G3803" s="3" t="s">
        <v>51</v>
      </c>
      <c r="H3803" s="3" t="s">
        <v>87</v>
      </c>
      <c r="I3803" s="3" t="s">
        <v>205</v>
      </c>
      <c r="J3803" s="3" t="s">
        <v>5498</v>
      </c>
      <c r="K3803" s="3">
        <v>1</v>
      </c>
      <c r="L3803" s="3">
        <v>25538</v>
      </c>
      <c r="M3803" s="3">
        <f t="shared" si="179"/>
        <v>25538</v>
      </c>
      <c r="N3803" s="6">
        <f>Table2[[#This Row],[revenue]]/Table2[[#This Row],[Order ID]]</f>
        <v>1.8503115490508621</v>
      </c>
      <c r="O3803" s="3" t="str" cm="1">
        <f t="array" ref="O3803">_xlfn.IFS(M3803&lt;=150000,"regular",M3803&lt;=300000,"premium",M3803&lt;=500000,"VIP")</f>
        <v>regular</v>
      </c>
    </row>
    <row r="3804" spans="1:15" x14ac:dyDescent="0.25">
      <c r="A3804" s="3">
        <v>13803</v>
      </c>
      <c r="B3804" s="5">
        <v>45491</v>
      </c>
      <c r="C3804" s="5" t="str">
        <f t="shared" si="177"/>
        <v>Jul</v>
      </c>
      <c r="D3804" s="5" t="str">
        <f t="shared" si="178"/>
        <v>2024</v>
      </c>
      <c r="E3804" s="3" t="s">
        <v>6920</v>
      </c>
      <c r="F3804" s="3" t="s">
        <v>11</v>
      </c>
      <c r="G3804" s="3" t="s">
        <v>12</v>
      </c>
      <c r="H3804" s="3" t="s">
        <v>19</v>
      </c>
      <c r="I3804" s="3" t="s">
        <v>124</v>
      </c>
      <c r="J3804" s="3" t="s">
        <v>4154</v>
      </c>
      <c r="K3804" s="3">
        <v>4</v>
      </c>
      <c r="L3804" s="3">
        <v>15250</v>
      </c>
      <c r="M3804" s="3">
        <f t="shared" si="179"/>
        <v>61000</v>
      </c>
      <c r="N3804" s="6">
        <f>Table2[[#This Row],[revenue]]/Table2[[#This Row],[Order ID]]</f>
        <v>4.4193291313482579</v>
      </c>
      <c r="O3804" s="3" t="str" cm="1">
        <f t="array" ref="O3804">_xlfn.IFS(M3804&lt;=150000,"regular",M3804&lt;=300000,"premium",M3804&lt;=500000,"VIP")</f>
        <v>regular</v>
      </c>
    </row>
    <row r="3805" spans="1:15" x14ac:dyDescent="0.25">
      <c r="A3805" s="3">
        <v>13804</v>
      </c>
      <c r="B3805" s="5">
        <v>45543</v>
      </c>
      <c r="C3805" s="5" t="str">
        <f t="shared" si="177"/>
        <v>Sep</v>
      </c>
      <c r="D3805" s="5" t="str">
        <f t="shared" si="178"/>
        <v>2024</v>
      </c>
      <c r="E3805" s="3" t="s">
        <v>6921</v>
      </c>
      <c r="F3805" s="3" t="s">
        <v>11</v>
      </c>
      <c r="G3805" s="3" t="s">
        <v>61</v>
      </c>
      <c r="H3805" s="3" t="s">
        <v>39</v>
      </c>
      <c r="I3805" s="3" t="s">
        <v>192</v>
      </c>
      <c r="J3805" s="3" t="s">
        <v>6922</v>
      </c>
      <c r="K3805" s="3">
        <v>1</v>
      </c>
      <c r="L3805" s="3">
        <v>28133</v>
      </c>
      <c r="M3805" s="3">
        <f t="shared" si="179"/>
        <v>28133</v>
      </c>
      <c r="N3805" s="6">
        <f>Table2[[#This Row],[revenue]]/Table2[[#This Row],[Order ID]]</f>
        <v>2.0380324543610548</v>
      </c>
      <c r="O3805" s="3" t="str" cm="1">
        <f t="array" ref="O3805">_xlfn.IFS(M3805&lt;=150000,"regular",M3805&lt;=300000,"premium",M3805&lt;=500000,"VIP")</f>
        <v>regular</v>
      </c>
    </row>
    <row r="3806" spans="1:15" x14ac:dyDescent="0.25">
      <c r="A3806" s="3">
        <v>13805</v>
      </c>
      <c r="B3806" s="5">
        <v>45714</v>
      </c>
      <c r="C3806" s="5" t="str">
        <f t="shared" si="177"/>
        <v>Feb</v>
      </c>
      <c r="D3806" s="5" t="str">
        <f t="shared" si="178"/>
        <v>2025</v>
      </c>
      <c r="E3806" s="3" t="s">
        <v>6923</v>
      </c>
      <c r="F3806" s="3" t="s">
        <v>23</v>
      </c>
      <c r="G3806" s="3" t="s">
        <v>76</v>
      </c>
      <c r="H3806" s="3" t="s">
        <v>62</v>
      </c>
      <c r="I3806" s="3" t="s">
        <v>106</v>
      </c>
      <c r="J3806" s="3" t="s">
        <v>6924</v>
      </c>
      <c r="K3806" s="3">
        <v>2</v>
      </c>
      <c r="L3806" s="3">
        <v>13273</v>
      </c>
      <c r="M3806" s="3">
        <f t="shared" si="179"/>
        <v>26546</v>
      </c>
      <c r="N3806" s="6">
        <f>Table2[[#This Row],[revenue]]/Table2[[#This Row],[Order ID]]</f>
        <v>1.9229264759145237</v>
      </c>
      <c r="O3806" s="3" t="str" cm="1">
        <f t="array" ref="O3806">_xlfn.IFS(M3806&lt;=150000,"regular",M3806&lt;=300000,"premium",M3806&lt;=500000,"VIP")</f>
        <v>regular</v>
      </c>
    </row>
    <row r="3807" spans="1:15" x14ac:dyDescent="0.25">
      <c r="A3807" s="3">
        <v>13806</v>
      </c>
      <c r="B3807" s="5">
        <v>45244</v>
      </c>
      <c r="C3807" s="5" t="str">
        <f t="shared" si="177"/>
        <v>Nov</v>
      </c>
      <c r="D3807" s="5" t="str">
        <f t="shared" si="178"/>
        <v>2023</v>
      </c>
      <c r="E3807" s="3" t="s">
        <v>6925</v>
      </c>
      <c r="F3807" s="3" t="s">
        <v>23</v>
      </c>
      <c r="G3807" s="3" t="s">
        <v>29</v>
      </c>
      <c r="H3807" s="3" t="s">
        <v>62</v>
      </c>
      <c r="I3807" s="3" t="s">
        <v>114</v>
      </c>
      <c r="J3807" s="3" t="s">
        <v>6926</v>
      </c>
      <c r="K3807" s="3">
        <v>5</v>
      </c>
      <c r="L3807" s="3">
        <v>22752</v>
      </c>
      <c r="M3807" s="3">
        <f t="shared" si="179"/>
        <v>113760</v>
      </c>
      <c r="N3807" s="6">
        <f>Table2[[#This Row],[revenue]]/Table2[[#This Row],[Order ID]]</f>
        <v>8.239895697522817</v>
      </c>
      <c r="O3807" s="3" t="str" cm="1">
        <f t="array" ref="O3807">_xlfn.IFS(M3807&lt;=150000,"regular",M3807&lt;=300000,"premium",M3807&lt;=500000,"VIP")</f>
        <v>regular</v>
      </c>
    </row>
    <row r="3808" spans="1:15" x14ac:dyDescent="0.25">
      <c r="A3808" s="3">
        <v>13807</v>
      </c>
      <c r="B3808" s="5">
        <v>45585</v>
      </c>
      <c r="C3808" s="5" t="str">
        <f t="shared" si="177"/>
        <v>Oct</v>
      </c>
      <c r="D3808" s="5" t="str">
        <f t="shared" si="178"/>
        <v>2024</v>
      </c>
      <c r="E3808" s="3" t="s">
        <v>6927</v>
      </c>
      <c r="F3808" s="3" t="s">
        <v>23</v>
      </c>
      <c r="G3808" s="3" t="s">
        <v>76</v>
      </c>
      <c r="H3808" s="3" t="s">
        <v>67</v>
      </c>
      <c r="I3808" s="3" t="s">
        <v>231</v>
      </c>
      <c r="J3808" s="3" t="s">
        <v>6928</v>
      </c>
      <c r="K3808" s="3">
        <v>1</v>
      </c>
      <c r="L3808" s="3">
        <v>73319</v>
      </c>
      <c r="M3808" s="3">
        <f t="shared" si="179"/>
        <v>73319</v>
      </c>
      <c r="N3808" s="6">
        <f>Table2[[#This Row],[revenue]]/Table2[[#This Row],[Order ID]]</f>
        <v>5.3102773955240092</v>
      </c>
      <c r="O3808" s="3" t="str" cm="1">
        <f t="array" ref="O3808">_xlfn.IFS(M3808&lt;=150000,"regular",M3808&lt;=300000,"premium",M3808&lt;=500000,"VIP")</f>
        <v>regular</v>
      </c>
    </row>
    <row r="3809" spans="1:15" x14ac:dyDescent="0.25">
      <c r="A3809" s="3">
        <v>13808</v>
      </c>
      <c r="B3809" s="5">
        <v>45708</v>
      </c>
      <c r="C3809" s="5" t="str">
        <f t="shared" si="177"/>
        <v>Feb</v>
      </c>
      <c r="D3809" s="5" t="str">
        <f t="shared" si="178"/>
        <v>2025</v>
      </c>
      <c r="E3809" s="3" t="s">
        <v>6929</v>
      </c>
      <c r="F3809" s="3" t="s">
        <v>17</v>
      </c>
      <c r="G3809" s="3" t="s">
        <v>18</v>
      </c>
      <c r="H3809" s="3" t="s">
        <v>87</v>
      </c>
      <c r="I3809" s="3" t="s">
        <v>129</v>
      </c>
      <c r="J3809" s="3" t="s">
        <v>6930</v>
      </c>
      <c r="K3809" s="3">
        <v>4</v>
      </c>
      <c r="L3809" s="3">
        <v>13463</v>
      </c>
      <c r="M3809" s="3">
        <f t="shared" si="179"/>
        <v>53852</v>
      </c>
      <c r="N3809" s="6">
        <f>Table2[[#This Row],[revenue]]/Table2[[#This Row],[Order ID]]</f>
        <v>3.9000579374275781</v>
      </c>
      <c r="O3809" s="3" t="str" cm="1">
        <f t="array" ref="O3809">_xlfn.IFS(M3809&lt;=150000,"regular",M3809&lt;=300000,"premium",M3809&lt;=500000,"VIP")</f>
        <v>regular</v>
      </c>
    </row>
    <row r="3810" spans="1:15" x14ac:dyDescent="0.25">
      <c r="A3810" s="3">
        <v>13809</v>
      </c>
      <c r="B3810" s="5">
        <v>45506</v>
      </c>
      <c r="C3810" s="5" t="str">
        <f t="shared" si="177"/>
        <v>Aug</v>
      </c>
      <c r="D3810" s="5" t="str">
        <f t="shared" si="178"/>
        <v>2024</v>
      </c>
      <c r="E3810" s="3" t="s">
        <v>3164</v>
      </c>
      <c r="F3810" s="3" t="s">
        <v>11</v>
      </c>
      <c r="G3810" s="3" t="s">
        <v>12</v>
      </c>
      <c r="H3810" s="3" t="s">
        <v>39</v>
      </c>
      <c r="I3810" s="3" t="s">
        <v>192</v>
      </c>
      <c r="J3810" s="3" t="s">
        <v>6931</v>
      </c>
      <c r="K3810" s="3">
        <v>5</v>
      </c>
      <c r="L3810" s="3">
        <v>64962</v>
      </c>
      <c r="M3810" s="3">
        <f t="shared" si="179"/>
        <v>324810</v>
      </c>
      <c r="N3810" s="6">
        <f>Table2[[#This Row],[revenue]]/Table2[[#This Row],[Order ID]]</f>
        <v>23.521616337171409</v>
      </c>
      <c r="O3810" s="3" t="str" cm="1">
        <f t="array" ref="O3810">_xlfn.IFS(M3810&lt;=150000,"regular",M3810&lt;=300000,"premium",M3810&lt;=500000,"VIP")</f>
        <v>VIP</v>
      </c>
    </row>
    <row r="3811" spans="1:15" x14ac:dyDescent="0.25">
      <c r="A3811" s="3">
        <v>13810</v>
      </c>
      <c r="B3811" s="5">
        <v>45750</v>
      </c>
      <c r="C3811" s="5" t="str">
        <f t="shared" si="177"/>
        <v>Apr</v>
      </c>
      <c r="D3811" s="5" t="str">
        <f t="shared" si="178"/>
        <v>2025</v>
      </c>
      <c r="E3811" s="3" t="s">
        <v>6932</v>
      </c>
      <c r="F3811" s="3" t="s">
        <v>23</v>
      </c>
      <c r="G3811" s="3" t="s">
        <v>135</v>
      </c>
      <c r="H3811" s="3" t="s">
        <v>25</v>
      </c>
      <c r="I3811" s="3" t="s">
        <v>58</v>
      </c>
      <c r="J3811" s="3" t="s">
        <v>6933</v>
      </c>
      <c r="K3811" s="3">
        <v>3</v>
      </c>
      <c r="L3811" s="3">
        <v>28974</v>
      </c>
      <c r="M3811" s="3">
        <f t="shared" si="179"/>
        <v>86922</v>
      </c>
      <c r="N3811" s="6">
        <f>Table2[[#This Row],[revenue]]/Table2[[#This Row],[Order ID]]</f>
        <v>6.2941346850108619</v>
      </c>
      <c r="O3811" s="3" t="str" cm="1">
        <f t="array" ref="O3811">_xlfn.IFS(M3811&lt;=150000,"regular",M3811&lt;=300000,"premium",M3811&lt;=500000,"VIP")</f>
        <v>regular</v>
      </c>
    </row>
    <row r="3812" spans="1:15" x14ac:dyDescent="0.25">
      <c r="A3812" s="3">
        <v>13811</v>
      </c>
      <c r="B3812" s="5">
        <v>45402</v>
      </c>
      <c r="C3812" s="5" t="str">
        <f t="shared" si="177"/>
        <v>Apr</v>
      </c>
      <c r="D3812" s="5" t="str">
        <f t="shared" si="178"/>
        <v>2024</v>
      </c>
      <c r="E3812" s="3" t="s">
        <v>6934</v>
      </c>
      <c r="F3812" s="3" t="s">
        <v>23</v>
      </c>
      <c r="G3812" s="3" t="s">
        <v>29</v>
      </c>
      <c r="H3812" s="3" t="s">
        <v>62</v>
      </c>
      <c r="I3812" s="3" t="s">
        <v>114</v>
      </c>
      <c r="J3812" s="3" t="s">
        <v>6935</v>
      </c>
      <c r="K3812" s="3">
        <v>5</v>
      </c>
      <c r="L3812" s="3">
        <v>18882</v>
      </c>
      <c r="M3812" s="3">
        <f t="shared" si="179"/>
        <v>94410</v>
      </c>
      <c r="N3812" s="6">
        <f>Table2[[#This Row],[revenue]]/Table2[[#This Row],[Order ID]]</f>
        <v>6.8358554775179208</v>
      </c>
      <c r="O3812" s="3" t="str" cm="1">
        <f t="array" ref="O3812">_xlfn.IFS(M3812&lt;=150000,"regular",M3812&lt;=300000,"premium",M3812&lt;=500000,"VIP")</f>
        <v>regular</v>
      </c>
    </row>
    <row r="3813" spans="1:15" x14ac:dyDescent="0.25">
      <c r="A3813" s="3">
        <v>13812</v>
      </c>
      <c r="B3813" s="5">
        <v>45768</v>
      </c>
      <c r="C3813" s="5" t="str">
        <f t="shared" si="177"/>
        <v>Apr</v>
      </c>
      <c r="D3813" s="5" t="str">
        <f t="shared" si="178"/>
        <v>2025</v>
      </c>
      <c r="E3813" s="3" t="s">
        <v>6936</v>
      </c>
      <c r="F3813" s="3" t="s">
        <v>33</v>
      </c>
      <c r="G3813" s="3" t="s">
        <v>43</v>
      </c>
      <c r="H3813" s="3" t="s">
        <v>35</v>
      </c>
      <c r="I3813" s="3" t="s">
        <v>437</v>
      </c>
      <c r="J3813" s="3" t="s">
        <v>6937</v>
      </c>
      <c r="K3813" s="3">
        <v>4</v>
      </c>
      <c r="L3813" s="3">
        <v>71673</v>
      </c>
      <c r="M3813" s="3">
        <f t="shared" si="179"/>
        <v>286692</v>
      </c>
      <c r="N3813" s="6">
        <f>Table2[[#This Row],[revenue]]/Table2[[#This Row],[Order ID]]</f>
        <v>20.756733275412685</v>
      </c>
      <c r="O3813" s="3" t="str" cm="1">
        <f t="array" ref="O3813">_xlfn.IFS(M3813&lt;=150000,"regular",M3813&lt;=300000,"premium",M3813&lt;=500000,"VIP")</f>
        <v>premium</v>
      </c>
    </row>
    <row r="3814" spans="1:15" x14ac:dyDescent="0.25">
      <c r="A3814" s="3">
        <v>13813</v>
      </c>
      <c r="B3814" s="5">
        <v>45397</v>
      </c>
      <c r="C3814" s="5" t="str">
        <f t="shared" si="177"/>
        <v>Apr</v>
      </c>
      <c r="D3814" s="5" t="str">
        <f t="shared" si="178"/>
        <v>2024</v>
      </c>
      <c r="E3814" s="3" t="s">
        <v>6938</v>
      </c>
      <c r="F3814" s="3" t="s">
        <v>33</v>
      </c>
      <c r="G3814" s="3" t="s">
        <v>34</v>
      </c>
      <c r="H3814" s="3" t="s">
        <v>120</v>
      </c>
      <c r="I3814" s="3" t="s">
        <v>159</v>
      </c>
      <c r="J3814" s="3" t="s">
        <v>6939</v>
      </c>
      <c r="K3814" s="3">
        <v>4</v>
      </c>
      <c r="L3814" s="3">
        <v>2203</v>
      </c>
      <c r="M3814" s="3">
        <f t="shared" si="179"/>
        <v>8812</v>
      </c>
      <c r="N3814" s="6">
        <f>Table2[[#This Row],[revenue]]/Table2[[#This Row],[Order ID]]</f>
        <v>0.6379497574748425</v>
      </c>
      <c r="O3814" s="3" t="str" cm="1">
        <f t="array" ref="O3814">_xlfn.IFS(M3814&lt;=150000,"regular",M3814&lt;=300000,"premium",M3814&lt;=500000,"VIP")</f>
        <v>regular</v>
      </c>
    </row>
    <row r="3815" spans="1:15" x14ac:dyDescent="0.25">
      <c r="A3815" s="3">
        <v>13814</v>
      </c>
      <c r="B3815" s="5">
        <v>45422</v>
      </c>
      <c r="C3815" s="5" t="str">
        <f t="shared" si="177"/>
        <v>May</v>
      </c>
      <c r="D3815" s="5" t="str">
        <f t="shared" si="178"/>
        <v>2024</v>
      </c>
      <c r="E3815" s="3" t="s">
        <v>6940</v>
      </c>
      <c r="F3815" s="3" t="s">
        <v>33</v>
      </c>
      <c r="G3815" s="3" t="s">
        <v>101</v>
      </c>
      <c r="H3815" s="3" t="s">
        <v>39</v>
      </c>
      <c r="I3815" s="3" t="s">
        <v>117</v>
      </c>
      <c r="J3815" s="3" t="s">
        <v>6941</v>
      </c>
      <c r="K3815" s="3">
        <v>1</v>
      </c>
      <c r="L3815" s="3">
        <v>55484</v>
      </c>
      <c r="M3815" s="3">
        <f t="shared" si="179"/>
        <v>55484</v>
      </c>
      <c r="N3815" s="6">
        <f>Table2[[#This Row],[revenue]]/Table2[[#This Row],[Order ID]]</f>
        <v>4.016504994932677</v>
      </c>
      <c r="O3815" s="3" t="str" cm="1">
        <f t="array" ref="O3815">_xlfn.IFS(M3815&lt;=150000,"regular",M3815&lt;=300000,"premium",M3815&lt;=500000,"VIP")</f>
        <v>regular</v>
      </c>
    </row>
    <row r="3816" spans="1:15" x14ac:dyDescent="0.25">
      <c r="A3816" s="3">
        <v>13815</v>
      </c>
      <c r="B3816" s="5">
        <v>45717</v>
      </c>
      <c r="C3816" s="5" t="str">
        <f t="shared" si="177"/>
        <v>Mar</v>
      </c>
      <c r="D3816" s="5" t="str">
        <f t="shared" si="178"/>
        <v>2025</v>
      </c>
      <c r="E3816" s="3" t="s">
        <v>6942</v>
      </c>
      <c r="F3816" s="3" t="s">
        <v>11</v>
      </c>
      <c r="G3816" s="3" t="s">
        <v>12</v>
      </c>
      <c r="H3816" s="3" t="s">
        <v>25</v>
      </c>
      <c r="I3816" s="3" t="s">
        <v>218</v>
      </c>
      <c r="J3816" s="3" t="s">
        <v>6943</v>
      </c>
      <c r="K3816" s="3">
        <v>5</v>
      </c>
      <c r="L3816" s="3">
        <v>9459</v>
      </c>
      <c r="M3816" s="3">
        <f t="shared" si="179"/>
        <v>47295</v>
      </c>
      <c r="N3816" s="6">
        <f>Table2[[#This Row],[revenue]]/Table2[[#This Row],[Order ID]]</f>
        <v>3.4234527687296419</v>
      </c>
      <c r="O3816" s="3" t="str" cm="1">
        <f t="array" ref="O3816">_xlfn.IFS(M3816&lt;=150000,"regular",M3816&lt;=300000,"premium",M3816&lt;=500000,"VIP")</f>
        <v>regular</v>
      </c>
    </row>
    <row r="3817" spans="1:15" x14ac:dyDescent="0.25">
      <c r="A3817" s="3">
        <v>13816</v>
      </c>
      <c r="B3817" s="5">
        <v>45542</v>
      </c>
      <c r="C3817" s="5" t="str">
        <f t="shared" si="177"/>
        <v>Sep</v>
      </c>
      <c r="D3817" s="5" t="str">
        <f t="shared" si="178"/>
        <v>2024</v>
      </c>
      <c r="E3817" s="3" t="s">
        <v>6944</v>
      </c>
      <c r="F3817" s="3" t="s">
        <v>17</v>
      </c>
      <c r="G3817" s="3" t="s">
        <v>18</v>
      </c>
      <c r="H3817" s="3" t="s">
        <v>67</v>
      </c>
      <c r="I3817" s="3" t="s">
        <v>195</v>
      </c>
      <c r="J3817" s="3" t="s">
        <v>196</v>
      </c>
      <c r="K3817" s="3">
        <v>5</v>
      </c>
      <c r="L3817" s="3">
        <v>20640</v>
      </c>
      <c r="M3817" s="3">
        <f t="shared" si="179"/>
        <v>103200</v>
      </c>
      <c r="N3817" s="6">
        <f>Table2[[#This Row],[revenue]]/Table2[[#This Row],[Order ID]]</f>
        <v>7.4696004632310364</v>
      </c>
      <c r="O3817" s="3" t="str" cm="1">
        <f t="array" ref="O3817">_xlfn.IFS(M3817&lt;=150000,"regular",M3817&lt;=300000,"premium",M3817&lt;=500000,"VIP")</f>
        <v>regular</v>
      </c>
    </row>
    <row r="3818" spans="1:15" x14ac:dyDescent="0.25">
      <c r="A3818" s="3">
        <v>13817</v>
      </c>
      <c r="B3818" s="5">
        <v>45681</v>
      </c>
      <c r="C3818" s="5" t="str">
        <f t="shared" si="177"/>
        <v>Jan</v>
      </c>
      <c r="D3818" s="5" t="str">
        <f t="shared" si="178"/>
        <v>2025</v>
      </c>
      <c r="E3818" s="3" t="s">
        <v>1659</v>
      </c>
      <c r="F3818" s="3" t="s">
        <v>11</v>
      </c>
      <c r="G3818" s="3" t="s">
        <v>12</v>
      </c>
      <c r="H3818" s="3" t="s">
        <v>25</v>
      </c>
      <c r="I3818" s="3" t="s">
        <v>58</v>
      </c>
      <c r="J3818" s="3" t="s">
        <v>621</v>
      </c>
      <c r="K3818" s="3">
        <v>1</v>
      </c>
      <c r="L3818" s="3">
        <v>40410</v>
      </c>
      <c r="M3818" s="3">
        <f t="shared" si="179"/>
        <v>40410</v>
      </c>
      <c r="N3818" s="6">
        <f>Table2[[#This Row],[revenue]]/Table2[[#This Row],[Order ID]]</f>
        <v>2.9246580299630889</v>
      </c>
      <c r="O3818" s="3" t="str" cm="1">
        <f t="array" ref="O3818">_xlfn.IFS(M3818&lt;=150000,"regular",M3818&lt;=300000,"premium",M3818&lt;=500000,"VIP")</f>
        <v>regular</v>
      </c>
    </row>
    <row r="3819" spans="1:15" x14ac:dyDescent="0.25">
      <c r="A3819" s="3">
        <v>13818</v>
      </c>
      <c r="B3819" s="5">
        <v>45512</v>
      </c>
      <c r="C3819" s="5" t="str">
        <f t="shared" si="177"/>
        <v>Aug</v>
      </c>
      <c r="D3819" s="5" t="str">
        <f t="shared" si="178"/>
        <v>2024</v>
      </c>
      <c r="E3819" s="3" t="s">
        <v>6945</v>
      </c>
      <c r="F3819" s="3" t="s">
        <v>11</v>
      </c>
      <c r="G3819" s="3" t="s">
        <v>12</v>
      </c>
      <c r="H3819" s="3" t="s">
        <v>67</v>
      </c>
      <c r="I3819" s="3" t="s">
        <v>195</v>
      </c>
      <c r="J3819" s="3" t="s">
        <v>6946</v>
      </c>
      <c r="K3819" s="3">
        <v>2</v>
      </c>
      <c r="L3819" s="3">
        <v>13000</v>
      </c>
      <c r="M3819" s="3">
        <f t="shared" si="179"/>
        <v>26000</v>
      </c>
      <c r="N3819" s="6">
        <f>Table2[[#This Row],[revenue]]/Table2[[#This Row],[Order ID]]</f>
        <v>1.8816037053119119</v>
      </c>
      <c r="O3819" s="3" t="str" cm="1">
        <f t="array" ref="O3819">_xlfn.IFS(M3819&lt;=150000,"regular",M3819&lt;=300000,"premium",M3819&lt;=500000,"VIP")</f>
        <v>regular</v>
      </c>
    </row>
    <row r="3820" spans="1:15" x14ac:dyDescent="0.25">
      <c r="A3820" s="3">
        <v>13819</v>
      </c>
      <c r="B3820" s="5">
        <v>45716</v>
      </c>
      <c r="C3820" s="5" t="str">
        <f t="shared" si="177"/>
        <v>Feb</v>
      </c>
      <c r="D3820" s="5" t="str">
        <f t="shared" si="178"/>
        <v>2025</v>
      </c>
      <c r="E3820" s="3" t="s">
        <v>6947</v>
      </c>
      <c r="F3820" s="3" t="s">
        <v>17</v>
      </c>
      <c r="G3820" s="3" t="s">
        <v>158</v>
      </c>
      <c r="H3820" s="3" t="s">
        <v>62</v>
      </c>
      <c r="I3820" s="3" t="s">
        <v>114</v>
      </c>
      <c r="J3820" s="3" t="s">
        <v>6948</v>
      </c>
      <c r="K3820" s="3">
        <v>2</v>
      </c>
      <c r="L3820" s="3">
        <v>74405</v>
      </c>
      <c r="M3820" s="3">
        <f t="shared" si="179"/>
        <v>148810</v>
      </c>
      <c r="N3820" s="6">
        <f>Table2[[#This Row],[revenue]]/Table2[[#This Row],[Order ID]]</f>
        <v>10.768507127867428</v>
      </c>
      <c r="O3820" s="3" t="str" cm="1">
        <f t="array" ref="O3820">_xlfn.IFS(M3820&lt;=150000,"regular",M3820&lt;=300000,"premium",M3820&lt;=500000,"VIP")</f>
        <v>regular</v>
      </c>
    </row>
    <row r="3821" spans="1:15" x14ac:dyDescent="0.25">
      <c r="A3821" s="3">
        <v>13820</v>
      </c>
      <c r="B3821" s="5">
        <v>45533</v>
      </c>
      <c r="C3821" s="5" t="str">
        <f t="shared" si="177"/>
        <v>Aug</v>
      </c>
      <c r="D3821" s="5" t="str">
        <f t="shared" si="178"/>
        <v>2024</v>
      </c>
      <c r="E3821" s="3" t="s">
        <v>6949</v>
      </c>
      <c r="F3821" s="3" t="s">
        <v>33</v>
      </c>
      <c r="G3821" s="3" t="s">
        <v>34</v>
      </c>
      <c r="H3821" s="3" t="s">
        <v>25</v>
      </c>
      <c r="I3821" s="3" t="s">
        <v>313</v>
      </c>
      <c r="J3821" s="3" t="s">
        <v>2486</v>
      </c>
      <c r="K3821" s="3">
        <v>1</v>
      </c>
      <c r="L3821" s="3">
        <v>72142</v>
      </c>
      <c r="M3821" s="3">
        <f t="shared" si="179"/>
        <v>72142</v>
      </c>
      <c r="N3821" s="6">
        <f>Table2[[#This Row],[revenue]]/Table2[[#This Row],[Order ID]]</f>
        <v>5.2201157742402318</v>
      </c>
      <c r="O3821" s="3" t="str" cm="1">
        <f t="array" ref="O3821">_xlfn.IFS(M3821&lt;=150000,"regular",M3821&lt;=300000,"premium",M3821&lt;=500000,"VIP")</f>
        <v>regular</v>
      </c>
    </row>
    <row r="3822" spans="1:15" x14ac:dyDescent="0.25">
      <c r="A3822" s="3">
        <v>13821</v>
      </c>
      <c r="B3822" s="5">
        <v>45494</v>
      </c>
      <c r="C3822" s="5" t="str">
        <f t="shared" si="177"/>
        <v>Jul</v>
      </c>
      <c r="D3822" s="5" t="str">
        <f t="shared" si="178"/>
        <v>2024</v>
      </c>
      <c r="E3822" s="3" t="s">
        <v>6950</v>
      </c>
      <c r="F3822" s="3" t="s">
        <v>17</v>
      </c>
      <c r="G3822" s="3" t="s">
        <v>18</v>
      </c>
      <c r="H3822" s="3" t="s">
        <v>67</v>
      </c>
      <c r="I3822" s="3" t="s">
        <v>298</v>
      </c>
      <c r="J3822" s="3" t="s">
        <v>2504</v>
      </c>
      <c r="K3822" s="3">
        <v>5</v>
      </c>
      <c r="L3822" s="3">
        <v>35427</v>
      </c>
      <c r="M3822" s="3">
        <f t="shared" si="179"/>
        <v>177135</v>
      </c>
      <c r="N3822" s="6">
        <f>Table2[[#This Row],[revenue]]/Table2[[#This Row],[Order ID]]</f>
        <v>12.816366398958108</v>
      </c>
      <c r="O3822" s="3" t="str" cm="1">
        <f t="array" ref="O3822">_xlfn.IFS(M3822&lt;=150000,"regular",M3822&lt;=300000,"premium",M3822&lt;=500000,"VIP")</f>
        <v>premium</v>
      </c>
    </row>
    <row r="3823" spans="1:15" x14ac:dyDescent="0.25">
      <c r="A3823" s="3">
        <v>13822</v>
      </c>
      <c r="B3823" s="5">
        <v>45491</v>
      </c>
      <c r="C3823" s="5" t="str">
        <f t="shared" si="177"/>
        <v>Jul</v>
      </c>
      <c r="D3823" s="5" t="str">
        <f t="shared" si="178"/>
        <v>2024</v>
      </c>
      <c r="E3823" s="3" t="s">
        <v>6951</v>
      </c>
      <c r="F3823" s="3" t="s">
        <v>23</v>
      </c>
      <c r="G3823" s="3" t="s">
        <v>24</v>
      </c>
      <c r="H3823" s="3" t="s">
        <v>25</v>
      </c>
      <c r="I3823" s="3" t="s">
        <v>95</v>
      </c>
      <c r="J3823" s="3" t="s">
        <v>6952</v>
      </c>
      <c r="K3823" s="3">
        <v>5</v>
      </c>
      <c r="L3823" s="3">
        <v>38466</v>
      </c>
      <c r="M3823" s="3">
        <f t="shared" si="179"/>
        <v>192330</v>
      </c>
      <c r="N3823" s="6">
        <f>Table2[[#This Row],[revenue]]/Table2[[#This Row],[Order ID]]</f>
        <v>13.914773549413978</v>
      </c>
      <c r="O3823" s="3" t="str" cm="1">
        <f t="array" ref="O3823">_xlfn.IFS(M3823&lt;=150000,"regular",M3823&lt;=300000,"premium",M3823&lt;=500000,"VIP")</f>
        <v>premium</v>
      </c>
    </row>
    <row r="3824" spans="1:15" x14ac:dyDescent="0.25">
      <c r="A3824" s="3">
        <v>13823</v>
      </c>
      <c r="B3824" s="5">
        <v>45583</v>
      </c>
      <c r="C3824" s="5" t="str">
        <f t="shared" si="177"/>
        <v>Oct</v>
      </c>
      <c r="D3824" s="5" t="str">
        <f t="shared" si="178"/>
        <v>2024</v>
      </c>
      <c r="E3824" s="3" t="s">
        <v>6953</v>
      </c>
      <c r="F3824" s="3" t="s">
        <v>17</v>
      </c>
      <c r="G3824" s="3" t="s">
        <v>158</v>
      </c>
      <c r="H3824" s="3" t="s">
        <v>39</v>
      </c>
      <c r="I3824" s="3" t="s">
        <v>117</v>
      </c>
      <c r="J3824" s="3" t="s">
        <v>5898</v>
      </c>
      <c r="K3824" s="3">
        <v>5</v>
      </c>
      <c r="L3824" s="3">
        <v>20247</v>
      </c>
      <c r="M3824" s="3">
        <f t="shared" si="179"/>
        <v>101235</v>
      </c>
      <c r="N3824" s="6">
        <f>Table2[[#This Row],[revenue]]/Table2[[#This Row],[Order ID]]</f>
        <v>7.3236634594516383</v>
      </c>
      <c r="O3824" s="3" t="str" cm="1">
        <f t="array" ref="O3824">_xlfn.IFS(M3824&lt;=150000,"regular",M3824&lt;=300000,"premium",M3824&lt;=500000,"VIP")</f>
        <v>regular</v>
      </c>
    </row>
    <row r="3825" spans="1:15" x14ac:dyDescent="0.25">
      <c r="A3825" s="3">
        <v>13824</v>
      </c>
      <c r="B3825" s="5">
        <v>45364</v>
      </c>
      <c r="C3825" s="5" t="str">
        <f t="shared" si="177"/>
        <v>Mar</v>
      </c>
      <c r="D3825" s="5" t="str">
        <f t="shared" si="178"/>
        <v>2024</v>
      </c>
      <c r="E3825" s="3" t="s">
        <v>6954</v>
      </c>
      <c r="F3825" s="3" t="s">
        <v>23</v>
      </c>
      <c r="G3825" s="3" t="s">
        <v>105</v>
      </c>
      <c r="H3825" s="3" t="s">
        <v>39</v>
      </c>
      <c r="I3825" s="3" t="s">
        <v>192</v>
      </c>
      <c r="J3825" s="3" t="s">
        <v>2021</v>
      </c>
      <c r="K3825" s="3">
        <v>1</v>
      </c>
      <c r="L3825" s="3">
        <v>35237</v>
      </c>
      <c r="M3825" s="3">
        <f t="shared" si="179"/>
        <v>35237</v>
      </c>
      <c r="N3825" s="6">
        <f>Table2[[#This Row],[revenue]]/Table2[[#This Row],[Order ID]]</f>
        <v>2.548972800925926</v>
      </c>
      <c r="O3825" s="3" t="str" cm="1">
        <f t="array" ref="O3825">_xlfn.IFS(M3825&lt;=150000,"regular",M3825&lt;=300000,"premium",M3825&lt;=500000,"VIP")</f>
        <v>regular</v>
      </c>
    </row>
    <row r="3826" spans="1:15" x14ac:dyDescent="0.25">
      <c r="A3826" s="3">
        <v>13825</v>
      </c>
      <c r="B3826" s="5">
        <v>45626</v>
      </c>
      <c r="C3826" s="5" t="str">
        <f t="shared" si="177"/>
        <v>Nov</v>
      </c>
      <c r="D3826" s="5" t="str">
        <f t="shared" si="178"/>
        <v>2024</v>
      </c>
      <c r="E3826" s="3" t="s">
        <v>6955</v>
      </c>
      <c r="F3826" s="3" t="s">
        <v>11</v>
      </c>
      <c r="G3826" s="3" t="s">
        <v>12</v>
      </c>
      <c r="H3826" s="3" t="s">
        <v>35</v>
      </c>
      <c r="I3826" s="3" t="s">
        <v>179</v>
      </c>
      <c r="J3826" s="3" t="s">
        <v>6956</v>
      </c>
      <c r="K3826" s="3">
        <v>4</v>
      </c>
      <c r="L3826" s="3">
        <v>39281</v>
      </c>
      <c r="M3826" s="3">
        <f t="shared" si="179"/>
        <v>157124</v>
      </c>
      <c r="N3826" s="6">
        <f>Table2[[#This Row],[revenue]]/Table2[[#This Row],[Order ID]]</f>
        <v>11.365207956600361</v>
      </c>
      <c r="O3826" s="3" t="str" cm="1">
        <f t="array" ref="O3826">_xlfn.IFS(M3826&lt;=150000,"regular",M3826&lt;=300000,"premium",M3826&lt;=500000,"VIP")</f>
        <v>premium</v>
      </c>
    </row>
    <row r="3827" spans="1:15" x14ac:dyDescent="0.25">
      <c r="A3827" s="3">
        <v>13826</v>
      </c>
      <c r="B3827" s="5">
        <v>45840</v>
      </c>
      <c r="C3827" s="5" t="str">
        <f t="shared" si="177"/>
        <v>Jul</v>
      </c>
      <c r="D3827" s="5" t="str">
        <f t="shared" si="178"/>
        <v>2025</v>
      </c>
      <c r="E3827" s="3" t="s">
        <v>6957</v>
      </c>
      <c r="F3827" s="3" t="s">
        <v>17</v>
      </c>
      <c r="G3827" s="3" t="s">
        <v>51</v>
      </c>
      <c r="H3827" s="3" t="s">
        <v>25</v>
      </c>
      <c r="I3827" s="3" t="s">
        <v>313</v>
      </c>
      <c r="J3827" s="3" t="s">
        <v>328</v>
      </c>
      <c r="K3827" s="3">
        <v>5</v>
      </c>
      <c r="L3827" s="3">
        <v>71172</v>
      </c>
      <c r="M3827" s="3">
        <f t="shared" si="179"/>
        <v>355860</v>
      </c>
      <c r="N3827" s="6">
        <f>Table2[[#This Row],[revenue]]/Table2[[#This Row],[Order ID]]</f>
        <v>25.738463763923043</v>
      </c>
      <c r="O3827" s="3" t="str" cm="1">
        <f t="array" ref="O3827">_xlfn.IFS(M3827&lt;=150000,"regular",M3827&lt;=300000,"premium",M3827&lt;=500000,"VIP")</f>
        <v>VIP</v>
      </c>
    </row>
    <row r="3828" spans="1:15" x14ac:dyDescent="0.25">
      <c r="A3828" s="3">
        <v>13827</v>
      </c>
      <c r="B3828" s="5">
        <v>45377</v>
      </c>
      <c r="C3828" s="5" t="str">
        <f t="shared" si="177"/>
        <v>Mar</v>
      </c>
      <c r="D3828" s="5" t="str">
        <f t="shared" si="178"/>
        <v>2024</v>
      </c>
      <c r="E3828" s="3" t="s">
        <v>6958</v>
      </c>
      <c r="F3828" s="3" t="s">
        <v>23</v>
      </c>
      <c r="G3828" s="3" t="s">
        <v>24</v>
      </c>
      <c r="H3828" s="3" t="s">
        <v>39</v>
      </c>
      <c r="I3828" s="3" t="s">
        <v>132</v>
      </c>
      <c r="J3828" s="3" t="s">
        <v>6959</v>
      </c>
      <c r="K3828" s="3">
        <v>3</v>
      </c>
      <c r="L3828" s="3">
        <v>21963</v>
      </c>
      <c r="M3828" s="3">
        <f t="shared" si="179"/>
        <v>65889</v>
      </c>
      <c r="N3828" s="6">
        <f>Table2[[#This Row],[revenue]]/Table2[[#This Row],[Order ID]]</f>
        <v>4.7652419179865477</v>
      </c>
      <c r="O3828" s="3" t="str" cm="1">
        <f t="array" ref="O3828">_xlfn.IFS(M3828&lt;=150000,"regular",M3828&lt;=300000,"premium",M3828&lt;=500000,"VIP")</f>
        <v>regular</v>
      </c>
    </row>
    <row r="3829" spans="1:15" x14ac:dyDescent="0.25">
      <c r="A3829" s="3">
        <v>13828</v>
      </c>
      <c r="B3829" s="5">
        <v>45575</v>
      </c>
      <c r="C3829" s="5" t="str">
        <f t="shared" si="177"/>
        <v>Oct</v>
      </c>
      <c r="D3829" s="5" t="str">
        <f t="shared" si="178"/>
        <v>2024</v>
      </c>
      <c r="E3829" s="3" t="s">
        <v>6960</v>
      </c>
      <c r="F3829" s="3" t="s">
        <v>11</v>
      </c>
      <c r="G3829" s="3" t="s">
        <v>84</v>
      </c>
      <c r="H3829" s="3" t="s">
        <v>39</v>
      </c>
      <c r="I3829" s="3" t="s">
        <v>192</v>
      </c>
      <c r="J3829" s="3" t="s">
        <v>6961</v>
      </c>
      <c r="K3829" s="3">
        <v>3</v>
      </c>
      <c r="L3829" s="3">
        <v>9199</v>
      </c>
      <c r="M3829" s="3">
        <f t="shared" si="179"/>
        <v>27597</v>
      </c>
      <c r="N3829" s="6">
        <f>Table2[[#This Row],[revenue]]/Table2[[#This Row],[Order ID]]</f>
        <v>1.9957332947642465</v>
      </c>
      <c r="O3829" s="3" t="str" cm="1">
        <f t="array" ref="O3829">_xlfn.IFS(M3829&lt;=150000,"regular",M3829&lt;=300000,"premium",M3829&lt;=500000,"VIP")</f>
        <v>regular</v>
      </c>
    </row>
    <row r="3830" spans="1:15" x14ac:dyDescent="0.25">
      <c r="A3830" s="3">
        <v>13829</v>
      </c>
      <c r="B3830" s="5">
        <v>45876</v>
      </c>
      <c r="C3830" s="5" t="str">
        <f t="shared" si="177"/>
        <v>Aug</v>
      </c>
      <c r="D3830" s="5" t="str">
        <f t="shared" si="178"/>
        <v>2025</v>
      </c>
      <c r="E3830" s="3" t="s">
        <v>6962</v>
      </c>
      <c r="F3830" s="3" t="s">
        <v>17</v>
      </c>
      <c r="G3830" s="3" t="s">
        <v>66</v>
      </c>
      <c r="H3830" s="3" t="s">
        <v>67</v>
      </c>
      <c r="I3830" s="3" t="s">
        <v>298</v>
      </c>
      <c r="J3830" s="3" t="s">
        <v>6963</v>
      </c>
      <c r="K3830" s="3">
        <v>4</v>
      </c>
      <c r="L3830" s="3">
        <v>22057</v>
      </c>
      <c r="M3830" s="3">
        <f t="shared" si="179"/>
        <v>88228</v>
      </c>
      <c r="N3830" s="6">
        <f>Table2[[#This Row],[revenue]]/Table2[[#This Row],[Order ID]]</f>
        <v>6.3799262419553111</v>
      </c>
      <c r="O3830" s="3" t="str" cm="1">
        <f t="array" ref="O3830">_xlfn.IFS(M3830&lt;=150000,"regular",M3830&lt;=300000,"premium",M3830&lt;=500000,"VIP")</f>
        <v>regular</v>
      </c>
    </row>
    <row r="3831" spans="1:15" x14ac:dyDescent="0.25">
      <c r="A3831" s="3">
        <v>13830</v>
      </c>
      <c r="B3831" s="5">
        <v>45819</v>
      </c>
      <c r="C3831" s="5" t="str">
        <f t="shared" si="177"/>
        <v>Jun</v>
      </c>
      <c r="D3831" s="5" t="str">
        <f t="shared" si="178"/>
        <v>2025</v>
      </c>
      <c r="E3831" s="3" t="s">
        <v>6964</v>
      </c>
      <c r="F3831" s="3" t="s">
        <v>11</v>
      </c>
      <c r="G3831" s="3" t="s">
        <v>84</v>
      </c>
      <c r="H3831" s="3" t="s">
        <v>120</v>
      </c>
      <c r="I3831" s="3" t="s">
        <v>139</v>
      </c>
      <c r="J3831" s="3" t="s">
        <v>6965</v>
      </c>
      <c r="K3831" s="3">
        <v>1</v>
      </c>
      <c r="L3831" s="3">
        <v>40271</v>
      </c>
      <c r="M3831" s="3">
        <f t="shared" si="179"/>
        <v>40271</v>
      </c>
      <c r="N3831" s="6">
        <f>Table2[[#This Row],[revenue]]/Table2[[#This Row],[Order ID]]</f>
        <v>2.9118582791033982</v>
      </c>
      <c r="O3831" s="3" t="str" cm="1">
        <f t="array" ref="O3831">_xlfn.IFS(M3831&lt;=150000,"regular",M3831&lt;=300000,"premium",M3831&lt;=500000,"VIP")</f>
        <v>regular</v>
      </c>
    </row>
    <row r="3832" spans="1:15" x14ac:dyDescent="0.25">
      <c r="A3832" s="3">
        <v>13831</v>
      </c>
      <c r="B3832" s="5">
        <v>45551</v>
      </c>
      <c r="C3832" s="5" t="str">
        <f t="shared" si="177"/>
        <v>Sep</v>
      </c>
      <c r="D3832" s="5" t="str">
        <f t="shared" si="178"/>
        <v>2024</v>
      </c>
      <c r="E3832" s="3" t="s">
        <v>6966</v>
      </c>
      <c r="F3832" s="3" t="s">
        <v>23</v>
      </c>
      <c r="G3832" s="3" t="s">
        <v>105</v>
      </c>
      <c r="H3832" s="3" t="s">
        <v>39</v>
      </c>
      <c r="I3832" s="3" t="s">
        <v>132</v>
      </c>
      <c r="J3832" s="3" t="s">
        <v>3536</v>
      </c>
      <c r="K3832" s="3">
        <v>5</v>
      </c>
      <c r="L3832" s="3">
        <v>72295</v>
      </c>
      <c r="M3832" s="3">
        <f t="shared" si="179"/>
        <v>361475</v>
      </c>
      <c r="N3832" s="6">
        <f>Table2[[#This Row],[revenue]]/Table2[[#This Row],[Order ID]]</f>
        <v>26.135131226953945</v>
      </c>
      <c r="O3832" s="3" t="str" cm="1">
        <f t="array" ref="O3832">_xlfn.IFS(M3832&lt;=150000,"regular",M3832&lt;=300000,"premium",M3832&lt;=500000,"VIP")</f>
        <v>VIP</v>
      </c>
    </row>
    <row r="3833" spans="1:15" x14ac:dyDescent="0.25">
      <c r="A3833" s="3">
        <v>13832</v>
      </c>
      <c r="B3833" s="5">
        <v>45209</v>
      </c>
      <c r="C3833" s="5" t="str">
        <f t="shared" si="177"/>
        <v>Oct</v>
      </c>
      <c r="D3833" s="5" t="str">
        <f t="shared" si="178"/>
        <v>2023</v>
      </c>
      <c r="E3833" s="3" t="s">
        <v>6967</v>
      </c>
      <c r="F3833" s="3" t="s">
        <v>11</v>
      </c>
      <c r="G3833" s="3" t="s">
        <v>138</v>
      </c>
      <c r="H3833" s="3" t="s">
        <v>13</v>
      </c>
      <c r="I3833" s="3" t="s">
        <v>14</v>
      </c>
      <c r="J3833" s="3" t="s">
        <v>4295</v>
      </c>
      <c r="K3833" s="3">
        <v>3</v>
      </c>
      <c r="L3833" s="3">
        <v>75120</v>
      </c>
      <c r="M3833" s="3">
        <f t="shared" si="179"/>
        <v>225360</v>
      </c>
      <c r="N3833" s="6">
        <f>Table2[[#This Row],[revenue]]/Table2[[#This Row],[Order ID]]</f>
        <v>16.292654713707346</v>
      </c>
      <c r="O3833" s="3" t="str" cm="1">
        <f t="array" ref="O3833">_xlfn.IFS(M3833&lt;=150000,"regular",M3833&lt;=300000,"premium",M3833&lt;=500000,"VIP")</f>
        <v>premium</v>
      </c>
    </row>
    <row r="3834" spans="1:15" x14ac:dyDescent="0.25">
      <c r="A3834" s="3">
        <v>13833</v>
      </c>
      <c r="B3834" s="5">
        <v>45259</v>
      </c>
      <c r="C3834" s="5" t="str">
        <f t="shared" si="177"/>
        <v>Nov</v>
      </c>
      <c r="D3834" s="5" t="str">
        <f t="shared" si="178"/>
        <v>2023</v>
      </c>
      <c r="E3834" s="3" t="s">
        <v>6968</v>
      </c>
      <c r="F3834" s="3" t="s">
        <v>23</v>
      </c>
      <c r="G3834" s="3" t="s">
        <v>29</v>
      </c>
      <c r="H3834" s="3" t="s">
        <v>87</v>
      </c>
      <c r="I3834" s="3" t="s">
        <v>205</v>
      </c>
      <c r="J3834" s="3" t="s">
        <v>6969</v>
      </c>
      <c r="K3834" s="3">
        <v>5</v>
      </c>
      <c r="L3834" s="3">
        <v>63288</v>
      </c>
      <c r="M3834" s="3">
        <f t="shared" si="179"/>
        <v>316440</v>
      </c>
      <c r="N3834" s="6">
        <f>Table2[[#This Row],[revenue]]/Table2[[#This Row],[Order ID]]</f>
        <v>22.875731945348079</v>
      </c>
      <c r="O3834" s="3" t="str" cm="1">
        <f t="array" ref="O3834">_xlfn.IFS(M3834&lt;=150000,"regular",M3834&lt;=300000,"premium",M3834&lt;=500000,"VIP")</f>
        <v>VIP</v>
      </c>
    </row>
    <row r="3835" spans="1:15" x14ac:dyDescent="0.25">
      <c r="A3835" s="3">
        <v>13834</v>
      </c>
      <c r="B3835" s="5">
        <v>45780</v>
      </c>
      <c r="C3835" s="5" t="str">
        <f t="shared" si="177"/>
        <v>May</v>
      </c>
      <c r="D3835" s="5" t="str">
        <f t="shared" si="178"/>
        <v>2025</v>
      </c>
      <c r="E3835" s="3" t="s">
        <v>589</v>
      </c>
      <c r="F3835" s="3" t="s">
        <v>33</v>
      </c>
      <c r="G3835" s="3" t="s">
        <v>43</v>
      </c>
      <c r="H3835" s="3" t="s">
        <v>87</v>
      </c>
      <c r="I3835" s="3" t="s">
        <v>88</v>
      </c>
      <c r="J3835" s="3" t="s">
        <v>6970</v>
      </c>
      <c r="K3835" s="3">
        <v>5</v>
      </c>
      <c r="L3835" s="3">
        <v>28281</v>
      </c>
      <c r="M3835" s="3">
        <f t="shared" si="179"/>
        <v>141405</v>
      </c>
      <c r="N3835" s="6">
        <f>Table2[[#This Row],[revenue]]/Table2[[#This Row],[Order ID]]</f>
        <v>10.221555587682522</v>
      </c>
      <c r="O3835" s="3" t="str" cm="1">
        <f t="array" ref="O3835">_xlfn.IFS(M3835&lt;=150000,"regular",M3835&lt;=300000,"premium",M3835&lt;=500000,"VIP")</f>
        <v>regular</v>
      </c>
    </row>
    <row r="3836" spans="1:15" x14ac:dyDescent="0.25">
      <c r="A3836" s="3">
        <v>13835</v>
      </c>
      <c r="B3836" s="5">
        <v>45744</v>
      </c>
      <c r="C3836" s="5" t="str">
        <f t="shared" si="177"/>
        <v>Mar</v>
      </c>
      <c r="D3836" s="5" t="str">
        <f t="shared" si="178"/>
        <v>2025</v>
      </c>
      <c r="E3836" s="3" t="s">
        <v>6971</v>
      </c>
      <c r="F3836" s="3" t="s">
        <v>23</v>
      </c>
      <c r="G3836" s="3" t="s">
        <v>105</v>
      </c>
      <c r="H3836" s="3" t="s">
        <v>120</v>
      </c>
      <c r="I3836" s="3" t="s">
        <v>121</v>
      </c>
      <c r="J3836" s="3" t="s">
        <v>6972</v>
      </c>
      <c r="K3836" s="3">
        <v>5</v>
      </c>
      <c r="L3836" s="3">
        <v>19510</v>
      </c>
      <c r="M3836" s="3">
        <f t="shared" si="179"/>
        <v>97550</v>
      </c>
      <c r="N3836" s="6">
        <f>Table2[[#This Row],[revenue]]/Table2[[#This Row],[Order ID]]</f>
        <v>7.0509577159378392</v>
      </c>
      <c r="O3836" s="3" t="str" cm="1">
        <f t="array" ref="O3836">_xlfn.IFS(M3836&lt;=150000,"regular",M3836&lt;=300000,"premium",M3836&lt;=500000,"VIP")</f>
        <v>regular</v>
      </c>
    </row>
    <row r="3837" spans="1:15" x14ac:dyDescent="0.25">
      <c r="A3837" s="3">
        <v>13836</v>
      </c>
      <c r="B3837" s="5">
        <v>45646</v>
      </c>
      <c r="C3837" s="5" t="str">
        <f t="shared" si="177"/>
        <v>Dec</v>
      </c>
      <c r="D3837" s="5" t="str">
        <f t="shared" si="178"/>
        <v>2024</v>
      </c>
      <c r="E3837" s="3" t="s">
        <v>6973</v>
      </c>
      <c r="F3837" s="3" t="s">
        <v>17</v>
      </c>
      <c r="G3837" s="3" t="s">
        <v>66</v>
      </c>
      <c r="H3837" s="3" t="s">
        <v>19</v>
      </c>
      <c r="I3837" s="3" t="s">
        <v>98</v>
      </c>
      <c r="J3837" s="3" t="s">
        <v>6974</v>
      </c>
      <c r="K3837" s="3">
        <v>4</v>
      </c>
      <c r="L3837" s="3">
        <v>34623</v>
      </c>
      <c r="M3837" s="3">
        <f t="shared" si="179"/>
        <v>138492</v>
      </c>
      <c r="N3837" s="6">
        <f>Table2[[#This Row],[revenue]]/Table2[[#This Row],[Order ID]]</f>
        <v>10.009540329575021</v>
      </c>
      <c r="O3837" s="3" t="str" cm="1">
        <f t="array" ref="O3837">_xlfn.IFS(M3837&lt;=150000,"regular",M3837&lt;=300000,"premium",M3837&lt;=500000,"VIP")</f>
        <v>regular</v>
      </c>
    </row>
    <row r="3838" spans="1:15" x14ac:dyDescent="0.25">
      <c r="A3838" s="3">
        <v>13837</v>
      </c>
      <c r="B3838" s="5">
        <v>45806</v>
      </c>
      <c r="C3838" s="5" t="str">
        <f t="shared" si="177"/>
        <v>May</v>
      </c>
      <c r="D3838" s="5" t="str">
        <f t="shared" si="178"/>
        <v>2025</v>
      </c>
      <c r="E3838" s="3" t="s">
        <v>6975</v>
      </c>
      <c r="F3838" s="3" t="s">
        <v>23</v>
      </c>
      <c r="G3838" s="3" t="s">
        <v>29</v>
      </c>
      <c r="H3838" s="3" t="s">
        <v>67</v>
      </c>
      <c r="I3838" s="3" t="s">
        <v>231</v>
      </c>
      <c r="J3838" s="3" t="s">
        <v>6976</v>
      </c>
      <c r="K3838" s="3">
        <v>4</v>
      </c>
      <c r="L3838" s="3">
        <v>47826</v>
      </c>
      <c r="M3838" s="3">
        <f t="shared" si="179"/>
        <v>191304</v>
      </c>
      <c r="N3838" s="6">
        <f>Table2[[#This Row],[revenue]]/Table2[[#This Row],[Order ID]]</f>
        <v>13.825540218255401</v>
      </c>
      <c r="O3838" s="3" t="str" cm="1">
        <f t="array" ref="O3838">_xlfn.IFS(M3838&lt;=150000,"regular",M3838&lt;=300000,"premium",M3838&lt;=500000,"VIP")</f>
        <v>premium</v>
      </c>
    </row>
    <row r="3839" spans="1:15" x14ac:dyDescent="0.25">
      <c r="A3839" s="3">
        <v>13838</v>
      </c>
      <c r="B3839" s="5">
        <v>45308</v>
      </c>
      <c r="C3839" s="5" t="str">
        <f t="shared" si="177"/>
        <v>Jan</v>
      </c>
      <c r="D3839" s="5" t="str">
        <f t="shared" si="178"/>
        <v>2024</v>
      </c>
      <c r="E3839" s="3" t="s">
        <v>6977</v>
      </c>
      <c r="F3839" s="3" t="s">
        <v>23</v>
      </c>
      <c r="G3839" s="3" t="s">
        <v>24</v>
      </c>
      <c r="H3839" s="3" t="s">
        <v>25</v>
      </c>
      <c r="I3839" s="3" t="s">
        <v>95</v>
      </c>
      <c r="J3839" s="3" t="s">
        <v>6978</v>
      </c>
      <c r="K3839" s="3">
        <v>1</v>
      </c>
      <c r="L3839" s="3">
        <v>73288</v>
      </c>
      <c r="M3839" s="3">
        <f t="shared" si="179"/>
        <v>73288</v>
      </c>
      <c r="N3839" s="6">
        <f>Table2[[#This Row],[revenue]]/Table2[[#This Row],[Order ID]]</f>
        <v>5.296141060846943</v>
      </c>
      <c r="O3839" s="3" t="str" cm="1">
        <f t="array" ref="O3839">_xlfn.IFS(M3839&lt;=150000,"regular",M3839&lt;=300000,"premium",M3839&lt;=500000,"VIP")</f>
        <v>regular</v>
      </c>
    </row>
    <row r="3840" spans="1:15" x14ac:dyDescent="0.25">
      <c r="A3840" s="3">
        <v>13839</v>
      </c>
      <c r="B3840" s="5">
        <v>45441</v>
      </c>
      <c r="C3840" s="5" t="str">
        <f t="shared" si="177"/>
        <v>May</v>
      </c>
      <c r="D3840" s="5" t="str">
        <f t="shared" si="178"/>
        <v>2024</v>
      </c>
      <c r="E3840" s="3" t="s">
        <v>6979</v>
      </c>
      <c r="F3840" s="3" t="s">
        <v>23</v>
      </c>
      <c r="G3840" s="3" t="s">
        <v>29</v>
      </c>
      <c r="H3840" s="3" t="s">
        <v>67</v>
      </c>
      <c r="I3840" s="3" t="s">
        <v>298</v>
      </c>
      <c r="J3840" s="3" t="s">
        <v>3466</v>
      </c>
      <c r="K3840" s="3">
        <v>4</v>
      </c>
      <c r="L3840" s="3">
        <v>60244</v>
      </c>
      <c r="M3840" s="3">
        <f t="shared" si="179"/>
        <v>240976</v>
      </c>
      <c r="N3840" s="6">
        <f>Table2[[#This Row],[revenue]]/Table2[[#This Row],[Order ID]]</f>
        <v>17.412818845292289</v>
      </c>
      <c r="O3840" s="3" t="str" cm="1">
        <f t="array" ref="O3840">_xlfn.IFS(M3840&lt;=150000,"regular",M3840&lt;=300000,"premium",M3840&lt;=500000,"VIP")</f>
        <v>premium</v>
      </c>
    </row>
    <row r="3841" spans="1:15" x14ac:dyDescent="0.25">
      <c r="A3841" s="3">
        <v>13840</v>
      </c>
      <c r="B3841" s="5">
        <v>45710</v>
      </c>
      <c r="C3841" s="5" t="str">
        <f t="shared" si="177"/>
        <v>Feb</v>
      </c>
      <c r="D3841" s="5" t="str">
        <f t="shared" si="178"/>
        <v>2025</v>
      </c>
      <c r="E3841" s="3" t="s">
        <v>6980</v>
      </c>
      <c r="F3841" s="3" t="s">
        <v>23</v>
      </c>
      <c r="G3841" s="3" t="s">
        <v>29</v>
      </c>
      <c r="H3841" s="3" t="s">
        <v>19</v>
      </c>
      <c r="I3841" s="3" t="s">
        <v>52</v>
      </c>
      <c r="J3841" s="3" t="s">
        <v>3738</v>
      </c>
      <c r="K3841" s="3">
        <v>2</v>
      </c>
      <c r="L3841" s="3">
        <v>9019</v>
      </c>
      <c r="M3841" s="3">
        <f t="shared" si="179"/>
        <v>18038</v>
      </c>
      <c r="N3841" s="6">
        <f>Table2[[#This Row],[revenue]]/Table2[[#This Row],[Order ID]]</f>
        <v>1.3033236994219652</v>
      </c>
      <c r="O3841" s="3" t="str" cm="1">
        <f t="array" ref="O3841">_xlfn.IFS(M3841&lt;=150000,"regular",M3841&lt;=300000,"premium",M3841&lt;=500000,"VIP")</f>
        <v>regular</v>
      </c>
    </row>
    <row r="3842" spans="1:15" x14ac:dyDescent="0.25">
      <c r="A3842" s="3">
        <v>13841</v>
      </c>
      <c r="B3842" s="5">
        <v>45583</v>
      </c>
      <c r="C3842" s="5" t="str">
        <f t="shared" si="177"/>
        <v>Oct</v>
      </c>
      <c r="D3842" s="5" t="str">
        <f t="shared" si="178"/>
        <v>2024</v>
      </c>
      <c r="E3842" s="3" t="s">
        <v>6981</v>
      </c>
      <c r="F3842" s="3" t="s">
        <v>11</v>
      </c>
      <c r="G3842" s="3" t="s">
        <v>84</v>
      </c>
      <c r="H3842" s="3" t="s">
        <v>120</v>
      </c>
      <c r="I3842" s="3" t="s">
        <v>159</v>
      </c>
      <c r="J3842" s="3" t="s">
        <v>6982</v>
      </c>
      <c r="K3842" s="3">
        <v>3</v>
      </c>
      <c r="L3842" s="3">
        <v>21517</v>
      </c>
      <c r="M3842" s="3">
        <f t="shared" si="179"/>
        <v>64551</v>
      </c>
      <c r="N3842" s="6">
        <f>Table2[[#This Row],[revenue]]/Table2[[#This Row],[Order ID]]</f>
        <v>4.6637526190304168</v>
      </c>
      <c r="O3842" s="3" t="str" cm="1">
        <f t="array" ref="O3842">_xlfn.IFS(M3842&lt;=150000,"regular",M3842&lt;=300000,"premium",M3842&lt;=500000,"VIP")</f>
        <v>regular</v>
      </c>
    </row>
    <row r="3843" spans="1:15" x14ac:dyDescent="0.25">
      <c r="A3843" s="3">
        <v>13842</v>
      </c>
      <c r="B3843" s="5">
        <v>45760</v>
      </c>
      <c r="C3843" s="5" t="str">
        <f t="shared" ref="C3843:C3906" si="180">TEXT(B3843,"mmm")</f>
        <v>Apr</v>
      </c>
      <c r="D3843" s="5" t="str">
        <f t="shared" ref="D3843:D3906" si="181">TEXT(B3843,"yyyy")</f>
        <v>2025</v>
      </c>
      <c r="E3843" s="3" t="s">
        <v>6983</v>
      </c>
      <c r="F3843" s="3" t="s">
        <v>23</v>
      </c>
      <c r="G3843" s="3" t="s">
        <v>24</v>
      </c>
      <c r="H3843" s="3" t="s">
        <v>77</v>
      </c>
      <c r="I3843" s="3" t="s">
        <v>78</v>
      </c>
      <c r="J3843" s="3" t="s">
        <v>6984</v>
      </c>
      <c r="K3843" s="3">
        <v>5</v>
      </c>
      <c r="L3843" s="3">
        <v>26145</v>
      </c>
      <c r="M3843" s="3">
        <f t="shared" ref="M3843:M3906" si="182">K3843*L3843</f>
        <v>130725</v>
      </c>
      <c r="N3843" s="6">
        <f>Table2[[#This Row],[revenue]]/Table2[[#This Row],[Order ID]]</f>
        <v>9.4440832249674909</v>
      </c>
      <c r="O3843" s="3" t="str" cm="1">
        <f t="array" ref="O3843">_xlfn.IFS(M3843&lt;=150000,"regular",M3843&lt;=300000,"premium",M3843&lt;=500000,"VIP")</f>
        <v>regular</v>
      </c>
    </row>
    <row r="3844" spans="1:15" x14ac:dyDescent="0.25">
      <c r="A3844" s="3">
        <v>13843</v>
      </c>
      <c r="B3844" s="5">
        <v>45539</v>
      </c>
      <c r="C3844" s="5" t="str">
        <f t="shared" si="180"/>
        <v>Sep</v>
      </c>
      <c r="D3844" s="5" t="str">
        <f t="shared" si="181"/>
        <v>2024</v>
      </c>
      <c r="E3844" s="3" t="s">
        <v>3141</v>
      </c>
      <c r="F3844" s="3" t="s">
        <v>17</v>
      </c>
      <c r="G3844" s="3" t="s">
        <v>158</v>
      </c>
      <c r="H3844" s="3" t="s">
        <v>67</v>
      </c>
      <c r="I3844" s="3" t="s">
        <v>195</v>
      </c>
      <c r="J3844" s="3" t="s">
        <v>1716</v>
      </c>
      <c r="K3844" s="3">
        <v>3</v>
      </c>
      <c r="L3844" s="3">
        <v>69425</v>
      </c>
      <c r="M3844" s="3">
        <f t="shared" si="182"/>
        <v>208275</v>
      </c>
      <c r="N3844" s="6">
        <f>Table2[[#This Row],[revenue]]/Table2[[#This Row],[Order ID]]</f>
        <v>15.04551036625009</v>
      </c>
      <c r="O3844" s="3" t="str" cm="1">
        <f t="array" ref="O3844">_xlfn.IFS(M3844&lt;=150000,"regular",M3844&lt;=300000,"premium",M3844&lt;=500000,"VIP")</f>
        <v>premium</v>
      </c>
    </row>
    <row r="3845" spans="1:15" x14ac:dyDescent="0.25">
      <c r="A3845" s="3">
        <v>13844</v>
      </c>
      <c r="B3845" s="5">
        <v>45484</v>
      </c>
      <c r="C3845" s="5" t="str">
        <f t="shared" si="180"/>
        <v>Jul</v>
      </c>
      <c r="D3845" s="5" t="str">
        <f t="shared" si="181"/>
        <v>2024</v>
      </c>
      <c r="E3845" s="3" t="s">
        <v>6985</v>
      </c>
      <c r="F3845" s="3" t="s">
        <v>17</v>
      </c>
      <c r="G3845" s="3" t="s">
        <v>51</v>
      </c>
      <c r="H3845" s="3" t="s">
        <v>62</v>
      </c>
      <c r="I3845" s="3" t="s">
        <v>142</v>
      </c>
      <c r="J3845" s="3" t="s">
        <v>6986</v>
      </c>
      <c r="K3845" s="3">
        <v>4</v>
      </c>
      <c r="L3845" s="3">
        <v>39613</v>
      </c>
      <c r="M3845" s="3">
        <f t="shared" si="182"/>
        <v>158452</v>
      </c>
      <c r="N3845" s="6">
        <f>Table2[[#This Row],[revenue]]/Table2[[#This Row],[Order ID]]</f>
        <v>11.445535972262352</v>
      </c>
      <c r="O3845" s="3" t="str" cm="1">
        <f t="array" ref="O3845">_xlfn.IFS(M3845&lt;=150000,"regular",M3845&lt;=300000,"premium",M3845&lt;=500000,"VIP")</f>
        <v>premium</v>
      </c>
    </row>
    <row r="3846" spans="1:15" x14ac:dyDescent="0.25">
      <c r="A3846" s="3">
        <v>13845</v>
      </c>
      <c r="B3846" s="5">
        <v>45847</v>
      </c>
      <c r="C3846" s="5" t="str">
        <f t="shared" si="180"/>
        <v>Jul</v>
      </c>
      <c r="D3846" s="5" t="str">
        <f t="shared" si="181"/>
        <v>2025</v>
      </c>
      <c r="E3846" s="3" t="s">
        <v>6987</v>
      </c>
      <c r="F3846" s="3" t="s">
        <v>17</v>
      </c>
      <c r="G3846" s="3" t="s">
        <v>51</v>
      </c>
      <c r="H3846" s="3" t="s">
        <v>39</v>
      </c>
      <c r="I3846" s="3" t="s">
        <v>132</v>
      </c>
      <c r="J3846" s="3" t="s">
        <v>4865</v>
      </c>
      <c r="K3846" s="3">
        <v>3</v>
      </c>
      <c r="L3846" s="3">
        <v>47394</v>
      </c>
      <c r="M3846" s="3">
        <f t="shared" si="182"/>
        <v>142182</v>
      </c>
      <c r="N3846" s="6">
        <f>Table2[[#This Row],[revenue]]/Table2[[#This Row],[Order ID]]</f>
        <v>10.269555796316359</v>
      </c>
      <c r="O3846" s="3" t="str" cm="1">
        <f t="array" ref="O3846">_xlfn.IFS(M3846&lt;=150000,"regular",M3846&lt;=300000,"premium",M3846&lt;=500000,"VIP")</f>
        <v>regular</v>
      </c>
    </row>
    <row r="3847" spans="1:15" x14ac:dyDescent="0.25">
      <c r="A3847" s="3">
        <v>13846</v>
      </c>
      <c r="B3847" s="5">
        <v>45728</v>
      </c>
      <c r="C3847" s="5" t="str">
        <f t="shared" si="180"/>
        <v>Mar</v>
      </c>
      <c r="D3847" s="5" t="str">
        <f t="shared" si="181"/>
        <v>2025</v>
      </c>
      <c r="E3847" s="3" t="s">
        <v>6988</v>
      </c>
      <c r="F3847" s="3" t="s">
        <v>11</v>
      </c>
      <c r="G3847" s="3" t="s">
        <v>12</v>
      </c>
      <c r="H3847" s="3" t="s">
        <v>67</v>
      </c>
      <c r="I3847" s="3" t="s">
        <v>231</v>
      </c>
      <c r="J3847" s="3" t="s">
        <v>6928</v>
      </c>
      <c r="K3847" s="3">
        <v>5</v>
      </c>
      <c r="L3847" s="3">
        <v>7553</v>
      </c>
      <c r="M3847" s="3">
        <f t="shared" si="182"/>
        <v>37765</v>
      </c>
      <c r="N3847" s="6">
        <f>Table2[[#This Row],[revenue]]/Table2[[#This Row],[Order ID]]</f>
        <v>2.7275025278058647</v>
      </c>
      <c r="O3847" s="3" t="str" cm="1">
        <f t="array" ref="O3847">_xlfn.IFS(M3847&lt;=150000,"regular",M3847&lt;=300000,"premium",M3847&lt;=500000,"VIP")</f>
        <v>regular</v>
      </c>
    </row>
    <row r="3848" spans="1:15" x14ac:dyDescent="0.25">
      <c r="A3848" s="3">
        <v>13847</v>
      </c>
      <c r="B3848" s="5">
        <v>45260</v>
      </c>
      <c r="C3848" s="5" t="str">
        <f t="shared" si="180"/>
        <v>Nov</v>
      </c>
      <c r="D3848" s="5" t="str">
        <f t="shared" si="181"/>
        <v>2023</v>
      </c>
      <c r="E3848" s="3" t="s">
        <v>6989</v>
      </c>
      <c r="F3848" s="3" t="s">
        <v>23</v>
      </c>
      <c r="G3848" s="3" t="s">
        <v>105</v>
      </c>
      <c r="H3848" s="3" t="s">
        <v>87</v>
      </c>
      <c r="I3848" s="3" t="s">
        <v>174</v>
      </c>
      <c r="J3848" s="3" t="s">
        <v>6990</v>
      </c>
      <c r="K3848" s="3">
        <v>2</v>
      </c>
      <c r="L3848" s="3">
        <v>61751</v>
      </c>
      <c r="M3848" s="3">
        <f t="shared" si="182"/>
        <v>123502</v>
      </c>
      <c r="N3848" s="6">
        <f>Table2[[#This Row],[revenue]]/Table2[[#This Row],[Order ID]]</f>
        <v>8.91904383621001</v>
      </c>
      <c r="O3848" s="3" t="str" cm="1">
        <f t="array" ref="O3848">_xlfn.IFS(M3848&lt;=150000,"regular",M3848&lt;=300000,"premium",M3848&lt;=500000,"VIP")</f>
        <v>regular</v>
      </c>
    </row>
    <row r="3849" spans="1:15" x14ac:dyDescent="0.25">
      <c r="A3849" s="3">
        <v>13848</v>
      </c>
      <c r="B3849" s="5">
        <v>45397</v>
      </c>
      <c r="C3849" s="5" t="str">
        <f t="shared" si="180"/>
        <v>Apr</v>
      </c>
      <c r="D3849" s="5" t="str">
        <f t="shared" si="181"/>
        <v>2024</v>
      </c>
      <c r="E3849" s="3" t="s">
        <v>6991</v>
      </c>
      <c r="F3849" s="3" t="s">
        <v>17</v>
      </c>
      <c r="G3849" s="3" t="s">
        <v>47</v>
      </c>
      <c r="H3849" s="3" t="s">
        <v>77</v>
      </c>
      <c r="I3849" s="3" t="s">
        <v>109</v>
      </c>
      <c r="J3849" s="3" t="s">
        <v>5586</v>
      </c>
      <c r="K3849" s="3">
        <v>3</v>
      </c>
      <c r="L3849" s="3">
        <v>50043</v>
      </c>
      <c r="M3849" s="3">
        <f t="shared" si="182"/>
        <v>150129</v>
      </c>
      <c r="N3849" s="6">
        <f>Table2[[#This Row],[revenue]]/Table2[[#This Row],[Order ID]]</f>
        <v>10.841204506065857</v>
      </c>
      <c r="O3849" s="3" t="str" cm="1">
        <f t="array" ref="O3849">_xlfn.IFS(M3849&lt;=150000,"regular",M3849&lt;=300000,"premium",M3849&lt;=500000,"VIP")</f>
        <v>premium</v>
      </c>
    </row>
    <row r="3850" spans="1:15" x14ac:dyDescent="0.25">
      <c r="A3850" s="3">
        <v>13849</v>
      </c>
      <c r="B3850" s="5">
        <v>45824</v>
      </c>
      <c r="C3850" s="5" t="str">
        <f t="shared" si="180"/>
        <v>Jun</v>
      </c>
      <c r="D3850" s="5" t="str">
        <f t="shared" si="181"/>
        <v>2025</v>
      </c>
      <c r="E3850" s="3" t="s">
        <v>6992</v>
      </c>
      <c r="F3850" s="3" t="s">
        <v>17</v>
      </c>
      <c r="G3850" s="3" t="s">
        <v>18</v>
      </c>
      <c r="H3850" s="3" t="s">
        <v>35</v>
      </c>
      <c r="I3850" s="3" t="s">
        <v>71</v>
      </c>
      <c r="J3850" s="3" t="s">
        <v>6993</v>
      </c>
      <c r="K3850" s="3">
        <v>1</v>
      </c>
      <c r="L3850" s="3">
        <v>25700</v>
      </c>
      <c r="M3850" s="3">
        <f t="shared" si="182"/>
        <v>25700</v>
      </c>
      <c r="N3850" s="6">
        <f>Table2[[#This Row],[revenue]]/Table2[[#This Row],[Order ID]]</f>
        <v>1.8557296555707994</v>
      </c>
      <c r="O3850" s="3" t="str" cm="1">
        <f t="array" ref="O3850">_xlfn.IFS(M3850&lt;=150000,"regular",M3850&lt;=300000,"premium",M3850&lt;=500000,"VIP")</f>
        <v>regular</v>
      </c>
    </row>
    <row r="3851" spans="1:15" x14ac:dyDescent="0.25">
      <c r="A3851" s="3">
        <v>13850</v>
      </c>
      <c r="B3851" s="5">
        <v>45754</v>
      </c>
      <c r="C3851" s="5" t="str">
        <f t="shared" si="180"/>
        <v>Apr</v>
      </c>
      <c r="D3851" s="5" t="str">
        <f t="shared" si="181"/>
        <v>2025</v>
      </c>
      <c r="E3851" s="3" t="s">
        <v>6994</v>
      </c>
      <c r="F3851" s="3" t="s">
        <v>23</v>
      </c>
      <c r="G3851" s="3" t="s">
        <v>135</v>
      </c>
      <c r="H3851" s="3" t="s">
        <v>25</v>
      </c>
      <c r="I3851" s="3" t="s">
        <v>58</v>
      </c>
      <c r="J3851" s="3" t="s">
        <v>2551</v>
      </c>
      <c r="K3851" s="3">
        <v>1</v>
      </c>
      <c r="L3851" s="3">
        <v>48679</v>
      </c>
      <c r="M3851" s="3">
        <f t="shared" si="182"/>
        <v>48679</v>
      </c>
      <c r="N3851" s="6">
        <f>Table2[[#This Row],[revenue]]/Table2[[#This Row],[Order ID]]</f>
        <v>3.5147292418772564</v>
      </c>
      <c r="O3851" s="3" t="str" cm="1">
        <f t="array" ref="O3851">_xlfn.IFS(M3851&lt;=150000,"regular",M3851&lt;=300000,"premium",M3851&lt;=500000,"VIP")</f>
        <v>regular</v>
      </c>
    </row>
    <row r="3852" spans="1:15" x14ac:dyDescent="0.25">
      <c r="A3852" s="3">
        <v>13851</v>
      </c>
      <c r="B3852" s="5">
        <v>45802</v>
      </c>
      <c r="C3852" s="5" t="str">
        <f t="shared" si="180"/>
        <v>May</v>
      </c>
      <c r="D3852" s="5" t="str">
        <f t="shared" si="181"/>
        <v>2025</v>
      </c>
      <c r="E3852" s="3" t="s">
        <v>6995</v>
      </c>
      <c r="F3852" s="3" t="s">
        <v>33</v>
      </c>
      <c r="G3852" s="3" t="s">
        <v>34</v>
      </c>
      <c r="H3852" s="3" t="s">
        <v>13</v>
      </c>
      <c r="I3852" s="3" t="s">
        <v>14</v>
      </c>
      <c r="J3852" s="3" t="s">
        <v>6996</v>
      </c>
      <c r="K3852" s="3">
        <v>4</v>
      </c>
      <c r="L3852" s="3">
        <v>57935</v>
      </c>
      <c r="M3852" s="3">
        <f t="shared" si="182"/>
        <v>231740</v>
      </c>
      <c r="N3852" s="6">
        <f>Table2[[#This Row],[revenue]]/Table2[[#This Row],[Order ID]]</f>
        <v>16.730921955093496</v>
      </c>
      <c r="O3852" s="3" t="str" cm="1">
        <f t="array" ref="O3852">_xlfn.IFS(M3852&lt;=150000,"regular",M3852&lt;=300000,"premium",M3852&lt;=500000,"VIP")</f>
        <v>premium</v>
      </c>
    </row>
    <row r="3853" spans="1:15" x14ac:dyDescent="0.25">
      <c r="A3853" s="3">
        <v>13852</v>
      </c>
      <c r="B3853" s="5">
        <v>45372</v>
      </c>
      <c r="C3853" s="5" t="str">
        <f t="shared" si="180"/>
        <v>Mar</v>
      </c>
      <c r="D3853" s="5" t="str">
        <f t="shared" si="181"/>
        <v>2024</v>
      </c>
      <c r="E3853" s="3" t="s">
        <v>6997</v>
      </c>
      <c r="F3853" s="3" t="s">
        <v>33</v>
      </c>
      <c r="G3853" s="3" t="s">
        <v>34</v>
      </c>
      <c r="H3853" s="3" t="s">
        <v>39</v>
      </c>
      <c r="I3853" s="3" t="s">
        <v>200</v>
      </c>
      <c r="J3853" s="3" t="s">
        <v>5839</v>
      </c>
      <c r="K3853" s="3">
        <v>5</v>
      </c>
      <c r="L3853" s="3">
        <v>10805</v>
      </c>
      <c r="M3853" s="3">
        <f t="shared" si="182"/>
        <v>54025</v>
      </c>
      <c r="N3853" s="6">
        <f>Table2[[#This Row],[revenue]]/Table2[[#This Row],[Order ID]]</f>
        <v>3.9001588218307828</v>
      </c>
      <c r="O3853" s="3" t="str" cm="1">
        <f t="array" ref="O3853">_xlfn.IFS(M3853&lt;=150000,"regular",M3853&lt;=300000,"premium",M3853&lt;=500000,"VIP")</f>
        <v>regular</v>
      </c>
    </row>
    <row r="3854" spans="1:15" x14ac:dyDescent="0.25">
      <c r="A3854" s="3">
        <v>13853</v>
      </c>
      <c r="B3854" s="5">
        <v>45726</v>
      </c>
      <c r="C3854" s="5" t="str">
        <f t="shared" si="180"/>
        <v>Mar</v>
      </c>
      <c r="D3854" s="5" t="str">
        <f t="shared" si="181"/>
        <v>2025</v>
      </c>
      <c r="E3854" s="3" t="s">
        <v>6998</v>
      </c>
      <c r="F3854" s="3" t="s">
        <v>11</v>
      </c>
      <c r="G3854" s="3" t="s">
        <v>12</v>
      </c>
      <c r="H3854" s="3" t="s">
        <v>19</v>
      </c>
      <c r="I3854" s="3" t="s">
        <v>30</v>
      </c>
      <c r="J3854" s="3" t="s">
        <v>6999</v>
      </c>
      <c r="K3854" s="3">
        <v>1</v>
      </c>
      <c r="L3854" s="3">
        <v>17122</v>
      </c>
      <c r="M3854" s="3">
        <f t="shared" si="182"/>
        <v>17122</v>
      </c>
      <c r="N3854" s="6">
        <f>Table2[[#This Row],[revenue]]/Table2[[#This Row],[Order ID]]</f>
        <v>1.2359777665487619</v>
      </c>
      <c r="O3854" s="3" t="str" cm="1">
        <f t="array" ref="O3854">_xlfn.IFS(M3854&lt;=150000,"regular",M3854&lt;=300000,"premium",M3854&lt;=500000,"VIP")</f>
        <v>regular</v>
      </c>
    </row>
    <row r="3855" spans="1:15" x14ac:dyDescent="0.25">
      <c r="A3855" s="3">
        <v>13854</v>
      </c>
      <c r="B3855" s="5">
        <v>45673</v>
      </c>
      <c r="C3855" s="5" t="str">
        <f t="shared" si="180"/>
        <v>Jan</v>
      </c>
      <c r="D3855" s="5" t="str">
        <f t="shared" si="181"/>
        <v>2025</v>
      </c>
      <c r="E3855" s="3" t="s">
        <v>7000</v>
      </c>
      <c r="F3855" s="3" t="s">
        <v>33</v>
      </c>
      <c r="G3855" s="3" t="s">
        <v>55</v>
      </c>
      <c r="H3855" s="3" t="s">
        <v>62</v>
      </c>
      <c r="I3855" s="3" t="s">
        <v>106</v>
      </c>
      <c r="J3855" s="3" t="s">
        <v>7001</v>
      </c>
      <c r="K3855" s="3">
        <v>2</v>
      </c>
      <c r="L3855" s="3">
        <v>66040</v>
      </c>
      <c r="M3855" s="3">
        <f t="shared" si="182"/>
        <v>132080</v>
      </c>
      <c r="N3855" s="6">
        <f>Table2[[#This Row],[revenue]]/Table2[[#This Row],[Order ID]]</f>
        <v>9.5337086761946015</v>
      </c>
      <c r="O3855" s="3" t="str" cm="1">
        <f t="array" ref="O3855">_xlfn.IFS(M3855&lt;=150000,"regular",M3855&lt;=300000,"premium",M3855&lt;=500000,"VIP")</f>
        <v>regular</v>
      </c>
    </row>
    <row r="3856" spans="1:15" x14ac:dyDescent="0.25">
      <c r="A3856" s="3">
        <v>13855</v>
      </c>
      <c r="B3856" s="5">
        <v>45685</v>
      </c>
      <c r="C3856" s="5" t="str">
        <f t="shared" si="180"/>
        <v>Jan</v>
      </c>
      <c r="D3856" s="5" t="str">
        <f t="shared" si="181"/>
        <v>2025</v>
      </c>
      <c r="E3856" s="3" t="s">
        <v>7002</v>
      </c>
      <c r="F3856" s="3" t="s">
        <v>33</v>
      </c>
      <c r="G3856" s="3" t="s">
        <v>43</v>
      </c>
      <c r="H3856" s="3" t="s">
        <v>120</v>
      </c>
      <c r="I3856" s="3" t="s">
        <v>121</v>
      </c>
      <c r="J3856" s="3" t="s">
        <v>7003</v>
      </c>
      <c r="K3856" s="3">
        <v>3</v>
      </c>
      <c r="L3856" s="3">
        <v>44797</v>
      </c>
      <c r="M3856" s="3">
        <f t="shared" si="182"/>
        <v>134391</v>
      </c>
      <c r="N3856" s="6">
        <f>Table2[[#This Row],[revenue]]/Table2[[#This Row],[Order ID]]</f>
        <v>9.6998195597257304</v>
      </c>
      <c r="O3856" s="3" t="str" cm="1">
        <f t="array" ref="O3856">_xlfn.IFS(M3856&lt;=150000,"regular",M3856&lt;=300000,"premium",M3856&lt;=500000,"VIP")</f>
        <v>regular</v>
      </c>
    </row>
    <row r="3857" spans="1:15" x14ac:dyDescent="0.25">
      <c r="A3857" s="3">
        <v>13856</v>
      </c>
      <c r="B3857" s="5">
        <v>45754</v>
      </c>
      <c r="C3857" s="5" t="str">
        <f t="shared" si="180"/>
        <v>Apr</v>
      </c>
      <c r="D3857" s="5" t="str">
        <f t="shared" si="181"/>
        <v>2025</v>
      </c>
      <c r="E3857" s="3" t="s">
        <v>7004</v>
      </c>
      <c r="F3857" s="3" t="s">
        <v>23</v>
      </c>
      <c r="G3857" s="3" t="s">
        <v>24</v>
      </c>
      <c r="H3857" s="3" t="s">
        <v>87</v>
      </c>
      <c r="I3857" s="3" t="s">
        <v>174</v>
      </c>
      <c r="J3857" s="3" t="s">
        <v>3402</v>
      </c>
      <c r="K3857" s="3">
        <v>1</v>
      </c>
      <c r="L3857" s="3">
        <v>45406</v>
      </c>
      <c r="M3857" s="3">
        <f t="shared" si="182"/>
        <v>45406</v>
      </c>
      <c r="N3857" s="6">
        <f>Table2[[#This Row],[revenue]]/Table2[[#This Row],[Order ID]]</f>
        <v>3.2769919168591226</v>
      </c>
      <c r="O3857" s="3" t="str" cm="1">
        <f t="array" ref="O3857">_xlfn.IFS(M3857&lt;=150000,"regular",M3857&lt;=300000,"premium",M3857&lt;=500000,"VIP")</f>
        <v>regular</v>
      </c>
    </row>
    <row r="3858" spans="1:15" x14ac:dyDescent="0.25">
      <c r="A3858" s="3">
        <v>13857</v>
      </c>
      <c r="B3858" s="5">
        <v>45580</v>
      </c>
      <c r="C3858" s="5" t="str">
        <f t="shared" si="180"/>
        <v>Oct</v>
      </c>
      <c r="D3858" s="5" t="str">
        <f t="shared" si="181"/>
        <v>2024</v>
      </c>
      <c r="E3858" s="3" t="s">
        <v>7005</v>
      </c>
      <c r="F3858" s="3" t="s">
        <v>33</v>
      </c>
      <c r="G3858" s="3" t="s">
        <v>34</v>
      </c>
      <c r="H3858" s="3" t="s">
        <v>67</v>
      </c>
      <c r="I3858" s="3" t="s">
        <v>400</v>
      </c>
      <c r="J3858" s="3" t="s">
        <v>1243</v>
      </c>
      <c r="K3858" s="3">
        <v>4</v>
      </c>
      <c r="L3858" s="3">
        <v>72031</v>
      </c>
      <c r="M3858" s="3">
        <f t="shared" si="182"/>
        <v>288124</v>
      </c>
      <c r="N3858" s="6">
        <f>Table2[[#This Row],[revenue]]/Table2[[#This Row],[Order ID]]</f>
        <v>20.79266796564913</v>
      </c>
      <c r="O3858" s="3" t="str" cm="1">
        <f t="array" ref="O3858">_xlfn.IFS(M3858&lt;=150000,"regular",M3858&lt;=300000,"premium",M3858&lt;=500000,"VIP")</f>
        <v>premium</v>
      </c>
    </row>
    <row r="3859" spans="1:15" x14ac:dyDescent="0.25">
      <c r="A3859" s="3">
        <v>13858</v>
      </c>
      <c r="B3859" s="5">
        <v>45364</v>
      </c>
      <c r="C3859" s="5" t="str">
        <f t="shared" si="180"/>
        <v>Mar</v>
      </c>
      <c r="D3859" s="5" t="str">
        <f t="shared" si="181"/>
        <v>2024</v>
      </c>
      <c r="E3859" s="3" t="s">
        <v>7006</v>
      </c>
      <c r="F3859" s="3" t="s">
        <v>23</v>
      </c>
      <c r="G3859" s="3" t="s">
        <v>76</v>
      </c>
      <c r="H3859" s="3" t="s">
        <v>62</v>
      </c>
      <c r="I3859" s="3" t="s">
        <v>142</v>
      </c>
      <c r="J3859" s="3" t="s">
        <v>5310</v>
      </c>
      <c r="K3859" s="3">
        <v>1</v>
      </c>
      <c r="L3859" s="3">
        <v>30699</v>
      </c>
      <c r="M3859" s="3">
        <f t="shared" si="182"/>
        <v>30699</v>
      </c>
      <c r="N3859" s="6">
        <f>Table2[[#This Row],[revenue]]/Table2[[#This Row],[Order ID]]</f>
        <v>2.2152547265117621</v>
      </c>
      <c r="O3859" s="3" t="str" cm="1">
        <f t="array" ref="O3859">_xlfn.IFS(M3859&lt;=150000,"regular",M3859&lt;=300000,"premium",M3859&lt;=500000,"VIP")</f>
        <v>regular</v>
      </c>
    </row>
    <row r="3860" spans="1:15" x14ac:dyDescent="0.25">
      <c r="A3860" s="3">
        <v>13859</v>
      </c>
      <c r="B3860" s="5">
        <v>45235</v>
      </c>
      <c r="C3860" s="5" t="str">
        <f t="shared" si="180"/>
        <v>Nov</v>
      </c>
      <c r="D3860" s="5" t="str">
        <f t="shared" si="181"/>
        <v>2023</v>
      </c>
      <c r="E3860" s="3" t="s">
        <v>7007</v>
      </c>
      <c r="F3860" s="3" t="s">
        <v>11</v>
      </c>
      <c r="G3860" s="3" t="s">
        <v>165</v>
      </c>
      <c r="H3860" s="3" t="s">
        <v>87</v>
      </c>
      <c r="I3860" s="3" t="s">
        <v>147</v>
      </c>
      <c r="J3860" s="3" t="s">
        <v>615</v>
      </c>
      <c r="K3860" s="3">
        <v>4</v>
      </c>
      <c r="L3860" s="3">
        <v>34465</v>
      </c>
      <c r="M3860" s="3">
        <f t="shared" si="182"/>
        <v>137860</v>
      </c>
      <c r="N3860" s="6">
        <f>Table2[[#This Row],[revenue]]/Table2[[#This Row],[Order ID]]</f>
        <v>9.9473266469442247</v>
      </c>
      <c r="O3860" s="3" t="str" cm="1">
        <f t="array" ref="O3860">_xlfn.IFS(M3860&lt;=150000,"regular",M3860&lt;=300000,"premium",M3860&lt;=500000,"VIP")</f>
        <v>regular</v>
      </c>
    </row>
    <row r="3861" spans="1:15" x14ac:dyDescent="0.25">
      <c r="A3861" s="3">
        <v>13860</v>
      </c>
      <c r="B3861" s="5">
        <v>45803</v>
      </c>
      <c r="C3861" s="5" t="str">
        <f t="shared" si="180"/>
        <v>May</v>
      </c>
      <c r="D3861" s="5" t="str">
        <f t="shared" si="181"/>
        <v>2025</v>
      </c>
      <c r="E3861" s="3" t="s">
        <v>3725</v>
      </c>
      <c r="F3861" s="3" t="s">
        <v>23</v>
      </c>
      <c r="G3861" s="3" t="s">
        <v>76</v>
      </c>
      <c r="H3861" s="3" t="s">
        <v>62</v>
      </c>
      <c r="I3861" s="3" t="s">
        <v>106</v>
      </c>
      <c r="J3861" s="3" t="s">
        <v>7008</v>
      </c>
      <c r="K3861" s="3">
        <v>4</v>
      </c>
      <c r="L3861" s="3">
        <v>30982</v>
      </c>
      <c r="M3861" s="3">
        <f t="shared" si="182"/>
        <v>123928</v>
      </c>
      <c r="N3861" s="6">
        <f>Table2[[#This Row],[revenue]]/Table2[[#This Row],[Order ID]]</f>
        <v>8.9414141414141408</v>
      </c>
      <c r="O3861" s="3" t="str" cm="1">
        <f t="array" ref="O3861">_xlfn.IFS(M3861&lt;=150000,"regular",M3861&lt;=300000,"premium",M3861&lt;=500000,"VIP")</f>
        <v>regular</v>
      </c>
    </row>
    <row r="3862" spans="1:15" x14ac:dyDescent="0.25">
      <c r="A3862" s="3">
        <v>13861</v>
      </c>
      <c r="B3862" s="5">
        <v>45249</v>
      </c>
      <c r="C3862" s="5" t="str">
        <f t="shared" si="180"/>
        <v>Nov</v>
      </c>
      <c r="D3862" s="5" t="str">
        <f t="shared" si="181"/>
        <v>2023</v>
      </c>
      <c r="E3862" s="3" t="s">
        <v>7009</v>
      </c>
      <c r="F3862" s="3" t="s">
        <v>33</v>
      </c>
      <c r="G3862" s="3" t="s">
        <v>101</v>
      </c>
      <c r="H3862" s="3" t="s">
        <v>19</v>
      </c>
      <c r="I3862" s="3" t="s">
        <v>52</v>
      </c>
      <c r="J3862" s="3" t="s">
        <v>7010</v>
      </c>
      <c r="K3862" s="3">
        <v>4</v>
      </c>
      <c r="L3862" s="3">
        <v>2070</v>
      </c>
      <c r="M3862" s="3">
        <f t="shared" si="182"/>
        <v>8280</v>
      </c>
      <c r="N3862" s="6">
        <f>Table2[[#This Row],[revenue]]/Table2[[#This Row],[Order ID]]</f>
        <v>0.59735949787172637</v>
      </c>
      <c r="O3862" s="3" t="str" cm="1">
        <f t="array" ref="O3862">_xlfn.IFS(M3862&lt;=150000,"regular",M3862&lt;=300000,"premium",M3862&lt;=500000,"VIP")</f>
        <v>regular</v>
      </c>
    </row>
    <row r="3863" spans="1:15" x14ac:dyDescent="0.25">
      <c r="A3863" s="3">
        <v>13862</v>
      </c>
      <c r="B3863" s="5">
        <v>45502</v>
      </c>
      <c r="C3863" s="5" t="str">
        <f t="shared" si="180"/>
        <v>Jul</v>
      </c>
      <c r="D3863" s="5" t="str">
        <f t="shared" si="181"/>
        <v>2024</v>
      </c>
      <c r="E3863" s="3" t="s">
        <v>7011</v>
      </c>
      <c r="F3863" s="3" t="s">
        <v>11</v>
      </c>
      <c r="G3863" s="3" t="s">
        <v>12</v>
      </c>
      <c r="H3863" s="3" t="s">
        <v>25</v>
      </c>
      <c r="I3863" s="3" t="s">
        <v>26</v>
      </c>
      <c r="J3863" s="3" t="s">
        <v>7012</v>
      </c>
      <c r="K3863" s="3">
        <v>4</v>
      </c>
      <c r="L3863" s="3">
        <v>16459</v>
      </c>
      <c r="M3863" s="3">
        <f t="shared" si="182"/>
        <v>65836</v>
      </c>
      <c r="N3863" s="6">
        <f>Table2[[#This Row],[revenue]]/Table2[[#This Row],[Order ID]]</f>
        <v>4.7493868128697159</v>
      </c>
      <c r="O3863" s="3" t="str" cm="1">
        <f t="array" ref="O3863">_xlfn.IFS(M3863&lt;=150000,"regular",M3863&lt;=300000,"premium",M3863&lt;=500000,"VIP")</f>
        <v>regular</v>
      </c>
    </row>
    <row r="3864" spans="1:15" x14ac:dyDescent="0.25">
      <c r="A3864" s="3">
        <v>13863</v>
      </c>
      <c r="B3864" s="5">
        <v>45723</v>
      </c>
      <c r="C3864" s="5" t="str">
        <f t="shared" si="180"/>
        <v>Mar</v>
      </c>
      <c r="D3864" s="5" t="str">
        <f t="shared" si="181"/>
        <v>2025</v>
      </c>
      <c r="E3864" s="3" t="s">
        <v>7013</v>
      </c>
      <c r="F3864" s="3" t="s">
        <v>23</v>
      </c>
      <c r="G3864" s="3" t="s">
        <v>135</v>
      </c>
      <c r="H3864" s="3" t="s">
        <v>19</v>
      </c>
      <c r="I3864" s="3" t="s">
        <v>30</v>
      </c>
      <c r="J3864" s="3" t="s">
        <v>7014</v>
      </c>
      <c r="K3864" s="3">
        <v>1</v>
      </c>
      <c r="L3864" s="3">
        <v>3804</v>
      </c>
      <c r="M3864" s="3">
        <f t="shared" si="182"/>
        <v>3804</v>
      </c>
      <c r="N3864" s="6">
        <f>Table2[[#This Row],[revenue]]/Table2[[#This Row],[Order ID]]</f>
        <v>0.27439948063189784</v>
      </c>
      <c r="O3864" s="3" t="str" cm="1">
        <f t="array" ref="O3864">_xlfn.IFS(M3864&lt;=150000,"regular",M3864&lt;=300000,"premium",M3864&lt;=500000,"VIP")</f>
        <v>regular</v>
      </c>
    </row>
    <row r="3865" spans="1:15" x14ac:dyDescent="0.25">
      <c r="A3865" s="3">
        <v>13864</v>
      </c>
      <c r="B3865" s="5">
        <v>45218</v>
      </c>
      <c r="C3865" s="5" t="str">
        <f t="shared" si="180"/>
        <v>Oct</v>
      </c>
      <c r="D3865" s="5" t="str">
        <f t="shared" si="181"/>
        <v>2023</v>
      </c>
      <c r="E3865" s="3" t="s">
        <v>7015</v>
      </c>
      <c r="F3865" s="3" t="s">
        <v>23</v>
      </c>
      <c r="G3865" s="3" t="s">
        <v>105</v>
      </c>
      <c r="H3865" s="3" t="s">
        <v>39</v>
      </c>
      <c r="I3865" s="3" t="s">
        <v>117</v>
      </c>
      <c r="J3865" s="3" t="s">
        <v>4579</v>
      </c>
      <c r="K3865" s="3">
        <v>5</v>
      </c>
      <c r="L3865" s="3">
        <v>61626</v>
      </c>
      <c r="M3865" s="3">
        <f t="shared" si="182"/>
        <v>308130</v>
      </c>
      <c r="N3865" s="6">
        <f>Table2[[#This Row],[revenue]]/Table2[[#This Row],[Order ID]]</f>
        <v>22.225187536064627</v>
      </c>
      <c r="O3865" s="3" t="str" cm="1">
        <f t="array" ref="O3865">_xlfn.IFS(M3865&lt;=150000,"regular",M3865&lt;=300000,"premium",M3865&lt;=500000,"VIP")</f>
        <v>VIP</v>
      </c>
    </row>
    <row r="3866" spans="1:15" x14ac:dyDescent="0.25">
      <c r="A3866" s="3">
        <v>13865</v>
      </c>
      <c r="B3866" s="5">
        <v>45850</v>
      </c>
      <c r="C3866" s="5" t="str">
        <f t="shared" si="180"/>
        <v>Jul</v>
      </c>
      <c r="D3866" s="5" t="str">
        <f t="shared" si="181"/>
        <v>2025</v>
      </c>
      <c r="E3866" s="3" t="s">
        <v>7016</v>
      </c>
      <c r="F3866" s="3" t="s">
        <v>17</v>
      </c>
      <c r="G3866" s="3" t="s">
        <v>18</v>
      </c>
      <c r="H3866" s="3" t="s">
        <v>13</v>
      </c>
      <c r="I3866" s="3" t="s">
        <v>14</v>
      </c>
      <c r="J3866" s="3" t="s">
        <v>7017</v>
      </c>
      <c r="K3866" s="3">
        <v>4</v>
      </c>
      <c r="L3866" s="3">
        <v>32226</v>
      </c>
      <c r="M3866" s="3">
        <f t="shared" si="182"/>
        <v>128904</v>
      </c>
      <c r="N3866" s="6">
        <f>Table2[[#This Row],[revenue]]/Table2[[#This Row],[Order ID]]</f>
        <v>9.297078975838442</v>
      </c>
      <c r="O3866" s="3" t="str" cm="1">
        <f t="array" ref="O3866">_xlfn.IFS(M3866&lt;=150000,"regular",M3866&lt;=300000,"premium",M3866&lt;=500000,"VIP")</f>
        <v>regular</v>
      </c>
    </row>
    <row r="3867" spans="1:15" x14ac:dyDescent="0.25">
      <c r="A3867" s="3">
        <v>13866</v>
      </c>
      <c r="B3867" s="5">
        <v>45787</v>
      </c>
      <c r="C3867" s="5" t="str">
        <f t="shared" si="180"/>
        <v>May</v>
      </c>
      <c r="D3867" s="5" t="str">
        <f t="shared" si="181"/>
        <v>2025</v>
      </c>
      <c r="E3867" s="3" t="s">
        <v>7018</v>
      </c>
      <c r="F3867" s="3" t="s">
        <v>11</v>
      </c>
      <c r="G3867" s="3" t="s">
        <v>138</v>
      </c>
      <c r="H3867" s="3" t="s">
        <v>25</v>
      </c>
      <c r="I3867" s="3" t="s">
        <v>58</v>
      </c>
      <c r="J3867" s="3" t="s">
        <v>7019</v>
      </c>
      <c r="K3867" s="3">
        <v>1</v>
      </c>
      <c r="L3867" s="3">
        <v>12751</v>
      </c>
      <c r="M3867" s="3">
        <f t="shared" si="182"/>
        <v>12751</v>
      </c>
      <c r="N3867" s="6">
        <f>Table2[[#This Row],[revenue]]/Table2[[#This Row],[Order ID]]</f>
        <v>0.91958748016731573</v>
      </c>
      <c r="O3867" s="3" t="str" cm="1">
        <f t="array" ref="O3867">_xlfn.IFS(M3867&lt;=150000,"regular",M3867&lt;=300000,"premium",M3867&lt;=500000,"VIP")</f>
        <v>regular</v>
      </c>
    </row>
    <row r="3868" spans="1:15" x14ac:dyDescent="0.25">
      <c r="A3868" s="3">
        <v>13867</v>
      </c>
      <c r="B3868" s="5">
        <v>45584</v>
      </c>
      <c r="C3868" s="5" t="str">
        <f t="shared" si="180"/>
        <v>Oct</v>
      </c>
      <c r="D3868" s="5" t="str">
        <f t="shared" si="181"/>
        <v>2024</v>
      </c>
      <c r="E3868" s="3" t="s">
        <v>7020</v>
      </c>
      <c r="F3868" s="3" t="s">
        <v>17</v>
      </c>
      <c r="G3868" s="3" t="s">
        <v>158</v>
      </c>
      <c r="H3868" s="3" t="s">
        <v>25</v>
      </c>
      <c r="I3868" s="3" t="s">
        <v>313</v>
      </c>
      <c r="J3868" s="3" t="s">
        <v>7021</v>
      </c>
      <c r="K3868" s="3">
        <v>3</v>
      </c>
      <c r="L3868" s="3">
        <v>26362</v>
      </c>
      <c r="M3868" s="3">
        <f t="shared" si="182"/>
        <v>79086</v>
      </c>
      <c r="N3868" s="6">
        <f>Table2[[#This Row],[revenue]]/Table2[[#This Row],[Order ID]]</f>
        <v>5.7031802120141339</v>
      </c>
      <c r="O3868" s="3" t="str" cm="1">
        <f t="array" ref="O3868">_xlfn.IFS(M3868&lt;=150000,"regular",M3868&lt;=300000,"premium",M3868&lt;=500000,"VIP")</f>
        <v>regular</v>
      </c>
    </row>
    <row r="3869" spans="1:15" x14ac:dyDescent="0.25">
      <c r="A3869" s="3">
        <v>13868</v>
      </c>
      <c r="B3869" s="5">
        <v>45311</v>
      </c>
      <c r="C3869" s="5" t="str">
        <f t="shared" si="180"/>
        <v>Jan</v>
      </c>
      <c r="D3869" s="5" t="str">
        <f t="shared" si="181"/>
        <v>2024</v>
      </c>
      <c r="E3869" s="3" t="s">
        <v>7022</v>
      </c>
      <c r="F3869" s="3" t="s">
        <v>17</v>
      </c>
      <c r="G3869" s="3" t="s">
        <v>66</v>
      </c>
      <c r="H3869" s="3" t="s">
        <v>62</v>
      </c>
      <c r="I3869" s="3" t="s">
        <v>63</v>
      </c>
      <c r="J3869" s="3" t="s">
        <v>7023</v>
      </c>
      <c r="K3869" s="3">
        <v>4</v>
      </c>
      <c r="L3869" s="3">
        <v>5587</v>
      </c>
      <c r="M3869" s="3">
        <f t="shared" si="182"/>
        <v>22348</v>
      </c>
      <c r="N3869" s="6">
        <f>Table2[[#This Row],[revenue]]/Table2[[#This Row],[Order ID]]</f>
        <v>1.6114796654167869</v>
      </c>
      <c r="O3869" s="3" t="str" cm="1">
        <f t="array" ref="O3869">_xlfn.IFS(M3869&lt;=150000,"regular",M3869&lt;=300000,"premium",M3869&lt;=500000,"VIP")</f>
        <v>regular</v>
      </c>
    </row>
    <row r="3870" spans="1:15" x14ac:dyDescent="0.25">
      <c r="A3870" s="3">
        <v>13869</v>
      </c>
      <c r="B3870" s="5">
        <v>45248</v>
      </c>
      <c r="C3870" s="5" t="str">
        <f t="shared" si="180"/>
        <v>Nov</v>
      </c>
      <c r="D3870" s="5" t="str">
        <f t="shared" si="181"/>
        <v>2023</v>
      </c>
      <c r="E3870" s="3" t="s">
        <v>7024</v>
      </c>
      <c r="F3870" s="3" t="s">
        <v>17</v>
      </c>
      <c r="G3870" s="3" t="s">
        <v>51</v>
      </c>
      <c r="H3870" s="3" t="s">
        <v>35</v>
      </c>
      <c r="I3870" s="3" t="s">
        <v>71</v>
      </c>
      <c r="J3870" s="3" t="s">
        <v>4779</v>
      </c>
      <c r="K3870" s="3">
        <v>2</v>
      </c>
      <c r="L3870" s="3">
        <v>42612</v>
      </c>
      <c r="M3870" s="3">
        <f t="shared" si="182"/>
        <v>85224</v>
      </c>
      <c r="N3870" s="6">
        <f>Table2[[#This Row],[revenue]]/Table2[[#This Row],[Order ID]]</f>
        <v>6.1449275362318838</v>
      </c>
      <c r="O3870" s="3" t="str" cm="1">
        <f t="array" ref="O3870">_xlfn.IFS(M3870&lt;=150000,"regular",M3870&lt;=300000,"premium",M3870&lt;=500000,"VIP")</f>
        <v>regular</v>
      </c>
    </row>
    <row r="3871" spans="1:15" x14ac:dyDescent="0.25">
      <c r="A3871" s="3">
        <v>13870</v>
      </c>
      <c r="B3871" s="5">
        <v>45719</v>
      </c>
      <c r="C3871" s="5" t="str">
        <f t="shared" si="180"/>
        <v>Mar</v>
      </c>
      <c r="D3871" s="5" t="str">
        <f t="shared" si="181"/>
        <v>2025</v>
      </c>
      <c r="E3871" s="3" t="s">
        <v>7025</v>
      </c>
      <c r="F3871" s="3" t="s">
        <v>17</v>
      </c>
      <c r="G3871" s="3" t="s">
        <v>51</v>
      </c>
      <c r="H3871" s="3" t="s">
        <v>35</v>
      </c>
      <c r="I3871" s="3" t="s">
        <v>44</v>
      </c>
      <c r="J3871" s="3" t="s">
        <v>7026</v>
      </c>
      <c r="K3871" s="3">
        <v>5</v>
      </c>
      <c r="L3871" s="3">
        <v>7555</v>
      </c>
      <c r="M3871" s="3">
        <f t="shared" si="182"/>
        <v>37775</v>
      </c>
      <c r="N3871" s="6">
        <f>Table2[[#This Row],[revenue]]/Table2[[#This Row],[Order ID]]</f>
        <v>2.7235039653929345</v>
      </c>
      <c r="O3871" s="3" t="str" cm="1">
        <f t="array" ref="O3871">_xlfn.IFS(M3871&lt;=150000,"regular",M3871&lt;=300000,"premium",M3871&lt;=500000,"VIP")</f>
        <v>regular</v>
      </c>
    </row>
    <row r="3872" spans="1:15" x14ac:dyDescent="0.25">
      <c r="A3872" s="3">
        <v>13871</v>
      </c>
      <c r="B3872" s="5">
        <v>45393</v>
      </c>
      <c r="C3872" s="5" t="str">
        <f t="shared" si="180"/>
        <v>Apr</v>
      </c>
      <c r="D3872" s="5" t="str">
        <f t="shared" si="181"/>
        <v>2024</v>
      </c>
      <c r="E3872" s="3" t="s">
        <v>7027</v>
      </c>
      <c r="F3872" s="3" t="s">
        <v>17</v>
      </c>
      <c r="G3872" s="3" t="s">
        <v>51</v>
      </c>
      <c r="H3872" s="3" t="s">
        <v>25</v>
      </c>
      <c r="I3872" s="3" t="s">
        <v>95</v>
      </c>
      <c r="J3872" s="3" t="s">
        <v>1305</v>
      </c>
      <c r="K3872" s="3">
        <v>2</v>
      </c>
      <c r="L3872" s="3">
        <v>47271</v>
      </c>
      <c r="M3872" s="3">
        <f t="shared" si="182"/>
        <v>94542</v>
      </c>
      <c r="N3872" s="6">
        <f>Table2[[#This Row],[revenue]]/Table2[[#This Row],[Order ID]]</f>
        <v>6.815802753947084</v>
      </c>
      <c r="O3872" s="3" t="str" cm="1">
        <f t="array" ref="O3872">_xlfn.IFS(M3872&lt;=150000,"regular",M3872&lt;=300000,"premium",M3872&lt;=500000,"VIP")</f>
        <v>regular</v>
      </c>
    </row>
    <row r="3873" spans="1:15" x14ac:dyDescent="0.25">
      <c r="A3873" s="3">
        <v>13872</v>
      </c>
      <c r="B3873" s="5">
        <v>45323</v>
      </c>
      <c r="C3873" s="5" t="str">
        <f t="shared" si="180"/>
        <v>Feb</v>
      </c>
      <c r="D3873" s="5" t="str">
        <f t="shared" si="181"/>
        <v>2024</v>
      </c>
      <c r="E3873" s="3" t="s">
        <v>7028</v>
      </c>
      <c r="F3873" s="3" t="s">
        <v>33</v>
      </c>
      <c r="G3873" s="3" t="s">
        <v>34</v>
      </c>
      <c r="H3873" s="3" t="s">
        <v>87</v>
      </c>
      <c r="I3873" s="3" t="s">
        <v>147</v>
      </c>
      <c r="J3873" s="3" t="s">
        <v>5264</v>
      </c>
      <c r="K3873" s="3">
        <v>5</v>
      </c>
      <c r="L3873" s="3">
        <v>48403</v>
      </c>
      <c r="M3873" s="3">
        <f t="shared" si="182"/>
        <v>242015</v>
      </c>
      <c r="N3873" s="6">
        <f>Table2[[#This Row],[revenue]]/Table2[[#This Row],[Order ID]]</f>
        <v>17.446294694348328</v>
      </c>
      <c r="O3873" s="3" t="str" cm="1">
        <f t="array" ref="O3873">_xlfn.IFS(M3873&lt;=150000,"regular",M3873&lt;=300000,"premium",M3873&lt;=500000,"VIP")</f>
        <v>premium</v>
      </c>
    </row>
    <row r="3874" spans="1:15" x14ac:dyDescent="0.25">
      <c r="A3874" s="3">
        <v>13873</v>
      </c>
      <c r="B3874" s="5">
        <v>45446</v>
      </c>
      <c r="C3874" s="5" t="str">
        <f t="shared" si="180"/>
        <v>Jun</v>
      </c>
      <c r="D3874" s="5" t="str">
        <f t="shared" si="181"/>
        <v>2024</v>
      </c>
      <c r="E3874" s="3" t="s">
        <v>7029</v>
      </c>
      <c r="F3874" s="3" t="s">
        <v>17</v>
      </c>
      <c r="G3874" s="3" t="s">
        <v>66</v>
      </c>
      <c r="H3874" s="3" t="s">
        <v>120</v>
      </c>
      <c r="I3874" s="3" t="s">
        <v>155</v>
      </c>
      <c r="J3874" s="3" t="s">
        <v>7030</v>
      </c>
      <c r="K3874" s="3">
        <v>4</v>
      </c>
      <c r="L3874" s="3">
        <v>25573</v>
      </c>
      <c r="M3874" s="3">
        <f t="shared" si="182"/>
        <v>102292</v>
      </c>
      <c r="N3874" s="6">
        <f>Table2[[#This Row],[revenue]]/Table2[[#This Row],[Order ID]]</f>
        <v>7.3734592373675483</v>
      </c>
      <c r="O3874" s="3" t="str" cm="1">
        <f t="array" ref="O3874">_xlfn.IFS(M3874&lt;=150000,"regular",M3874&lt;=300000,"premium",M3874&lt;=500000,"VIP")</f>
        <v>regular</v>
      </c>
    </row>
    <row r="3875" spans="1:15" x14ac:dyDescent="0.25">
      <c r="A3875" s="3">
        <v>13874</v>
      </c>
      <c r="B3875" s="5">
        <v>45635</v>
      </c>
      <c r="C3875" s="5" t="str">
        <f t="shared" si="180"/>
        <v>Dec</v>
      </c>
      <c r="D3875" s="5" t="str">
        <f t="shared" si="181"/>
        <v>2024</v>
      </c>
      <c r="E3875" s="3" t="s">
        <v>7031</v>
      </c>
      <c r="F3875" s="3" t="s">
        <v>17</v>
      </c>
      <c r="G3875" s="3" t="s">
        <v>158</v>
      </c>
      <c r="H3875" s="3" t="s">
        <v>62</v>
      </c>
      <c r="I3875" s="3" t="s">
        <v>142</v>
      </c>
      <c r="J3875" s="3" t="s">
        <v>6645</v>
      </c>
      <c r="K3875" s="3">
        <v>4</v>
      </c>
      <c r="L3875" s="3">
        <v>65482</v>
      </c>
      <c r="M3875" s="3">
        <f t="shared" si="182"/>
        <v>261928</v>
      </c>
      <c r="N3875" s="6">
        <f>Table2[[#This Row],[revenue]]/Table2[[#This Row],[Order ID]]</f>
        <v>18.879054346259188</v>
      </c>
      <c r="O3875" s="3" t="str" cm="1">
        <f t="array" ref="O3875">_xlfn.IFS(M3875&lt;=150000,"regular",M3875&lt;=300000,"premium",M3875&lt;=500000,"VIP")</f>
        <v>premium</v>
      </c>
    </row>
    <row r="3876" spans="1:15" x14ac:dyDescent="0.25">
      <c r="A3876" s="3">
        <v>13875</v>
      </c>
      <c r="B3876" s="5">
        <v>45915</v>
      </c>
      <c r="C3876" s="5" t="str">
        <f t="shared" si="180"/>
        <v>Sep</v>
      </c>
      <c r="D3876" s="5" t="str">
        <f t="shared" si="181"/>
        <v>2025</v>
      </c>
      <c r="E3876" s="3" t="s">
        <v>7032</v>
      </c>
      <c r="F3876" s="3" t="s">
        <v>17</v>
      </c>
      <c r="G3876" s="3" t="s">
        <v>66</v>
      </c>
      <c r="H3876" s="3" t="s">
        <v>77</v>
      </c>
      <c r="I3876" s="3" t="s">
        <v>109</v>
      </c>
      <c r="J3876" s="3" t="s">
        <v>7033</v>
      </c>
      <c r="K3876" s="3">
        <v>3</v>
      </c>
      <c r="L3876" s="3">
        <v>35261</v>
      </c>
      <c r="M3876" s="3">
        <f t="shared" si="182"/>
        <v>105783</v>
      </c>
      <c r="N3876" s="6">
        <f>Table2[[#This Row],[revenue]]/Table2[[#This Row],[Order ID]]</f>
        <v>7.6239999999999997</v>
      </c>
      <c r="O3876" s="3" t="str" cm="1">
        <f t="array" ref="O3876">_xlfn.IFS(M3876&lt;=150000,"regular",M3876&lt;=300000,"premium",M3876&lt;=500000,"VIP")</f>
        <v>regular</v>
      </c>
    </row>
    <row r="3877" spans="1:15" x14ac:dyDescent="0.25">
      <c r="A3877" s="3">
        <v>13876</v>
      </c>
      <c r="B3877" s="5">
        <v>45612</v>
      </c>
      <c r="C3877" s="5" t="str">
        <f t="shared" si="180"/>
        <v>Nov</v>
      </c>
      <c r="D3877" s="5" t="str">
        <f t="shared" si="181"/>
        <v>2024</v>
      </c>
      <c r="E3877" s="3" t="s">
        <v>7034</v>
      </c>
      <c r="F3877" s="3" t="s">
        <v>33</v>
      </c>
      <c r="G3877" s="3" t="s">
        <v>101</v>
      </c>
      <c r="H3877" s="3" t="s">
        <v>77</v>
      </c>
      <c r="I3877" s="3" t="s">
        <v>78</v>
      </c>
      <c r="J3877" s="3" t="s">
        <v>7035</v>
      </c>
      <c r="K3877" s="3">
        <v>3</v>
      </c>
      <c r="L3877" s="3">
        <v>46208</v>
      </c>
      <c r="M3877" s="3">
        <f t="shared" si="182"/>
        <v>138624</v>
      </c>
      <c r="N3877" s="6">
        <f>Table2[[#This Row],[revenue]]/Table2[[#This Row],[Order ID]]</f>
        <v>9.9901989045834529</v>
      </c>
      <c r="O3877" s="3" t="str" cm="1">
        <f t="array" ref="O3877">_xlfn.IFS(M3877&lt;=150000,"regular",M3877&lt;=300000,"premium",M3877&lt;=500000,"VIP")</f>
        <v>regular</v>
      </c>
    </row>
    <row r="3878" spans="1:15" x14ac:dyDescent="0.25">
      <c r="A3878" s="3">
        <v>13877</v>
      </c>
      <c r="B3878" s="5">
        <v>45376</v>
      </c>
      <c r="C3878" s="5" t="str">
        <f t="shared" si="180"/>
        <v>Mar</v>
      </c>
      <c r="D3878" s="5" t="str">
        <f t="shared" si="181"/>
        <v>2024</v>
      </c>
      <c r="E3878" s="3" t="s">
        <v>7036</v>
      </c>
      <c r="F3878" s="3" t="s">
        <v>33</v>
      </c>
      <c r="G3878" s="3" t="s">
        <v>55</v>
      </c>
      <c r="H3878" s="3" t="s">
        <v>39</v>
      </c>
      <c r="I3878" s="3" t="s">
        <v>40</v>
      </c>
      <c r="J3878" s="3" t="s">
        <v>3044</v>
      </c>
      <c r="K3878" s="3">
        <v>1</v>
      </c>
      <c r="L3878" s="3">
        <v>35203</v>
      </c>
      <c r="M3878" s="3">
        <f t="shared" si="182"/>
        <v>35203</v>
      </c>
      <c r="N3878" s="6">
        <f>Table2[[#This Row],[revenue]]/Table2[[#This Row],[Order ID]]</f>
        <v>2.5367874900915184</v>
      </c>
      <c r="O3878" s="3" t="str" cm="1">
        <f t="array" ref="O3878">_xlfn.IFS(M3878&lt;=150000,"regular",M3878&lt;=300000,"premium",M3878&lt;=500000,"VIP")</f>
        <v>regular</v>
      </c>
    </row>
    <row r="3879" spans="1:15" x14ac:dyDescent="0.25">
      <c r="A3879" s="3">
        <v>13878</v>
      </c>
      <c r="B3879" s="5">
        <v>45614</v>
      </c>
      <c r="C3879" s="5" t="str">
        <f t="shared" si="180"/>
        <v>Nov</v>
      </c>
      <c r="D3879" s="5" t="str">
        <f t="shared" si="181"/>
        <v>2024</v>
      </c>
      <c r="E3879" s="3" t="s">
        <v>7037</v>
      </c>
      <c r="F3879" s="3" t="s">
        <v>23</v>
      </c>
      <c r="G3879" s="3" t="s">
        <v>135</v>
      </c>
      <c r="H3879" s="3" t="s">
        <v>13</v>
      </c>
      <c r="I3879" s="3" t="s">
        <v>48</v>
      </c>
      <c r="J3879" s="3" t="s">
        <v>7038</v>
      </c>
      <c r="K3879" s="3">
        <v>5</v>
      </c>
      <c r="L3879" s="3">
        <v>38803</v>
      </c>
      <c r="M3879" s="3">
        <f t="shared" si="182"/>
        <v>194015</v>
      </c>
      <c r="N3879" s="6">
        <f>Table2[[#This Row],[revenue]]/Table2[[#This Row],[Order ID]]</f>
        <v>13.980040351635683</v>
      </c>
      <c r="O3879" s="3" t="str" cm="1">
        <f t="array" ref="O3879">_xlfn.IFS(M3879&lt;=150000,"regular",M3879&lt;=300000,"premium",M3879&lt;=500000,"VIP")</f>
        <v>premium</v>
      </c>
    </row>
    <row r="3880" spans="1:15" x14ac:dyDescent="0.25">
      <c r="A3880" s="3">
        <v>13879</v>
      </c>
      <c r="B3880" s="5">
        <v>45567</v>
      </c>
      <c r="C3880" s="5" t="str">
        <f t="shared" si="180"/>
        <v>Oct</v>
      </c>
      <c r="D3880" s="5" t="str">
        <f t="shared" si="181"/>
        <v>2024</v>
      </c>
      <c r="E3880" s="3" t="s">
        <v>7039</v>
      </c>
      <c r="F3880" s="3" t="s">
        <v>33</v>
      </c>
      <c r="G3880" s="3" t="s">
        <v>101</v>
      </c>
      <c r="H3880" s="3" t="s">
        <v>13</v>
      </c>
      <c r="I3880" s="3" t="s">
        <v>48</v>
      </c>
      <c r="J3880" s="3" t="s">
        <v>3159</v>
      </c>
      <c r="K3880" s="3">
        <v>2</v>
      </c>
      <c r="L3880" s="3">
        <v>10003</v>
      </c>
      <c r="M3880" s="3">
        <f t="shared" si="182"/>
        <v>20006</v>
      </c>
      <c r="N3880" s="6">
        <f>Table2[[#This Row],[revenue]]/Table2[[#This Row],[Order ID]]</f>
        <v>1.4414583183226457</v>
      </c>
      <c r="O3880" s="3" t="str" cm="1">
        <f t="array" ref="O3880">_xlfn.IFS(M3880&lt;=150000,"regular",M3880&lt;=300000,"premium",M3880&lt;=500000,"VIP")</f>
        <v>regular</v>
      </c>
    </row>
    <row r="3881" spans="1:15" x14ac:dyDescent="0.25">
      <c r="A3881" s="3">
        <v>13880</v>
      </c>
      <c r="B3881" s="5">
        <v>45784</v>
      </c>
      <c r="C3881" s="5" t="str">
        <f t="shared" si="180"/>
        <v>May</v>
      </c>
      <c r="D3881" s="5" t="str">
        <f t="shared" si="181"/>
        <v>2025</v>
      </c>
      <c r="E3881" s="3" t="s">
        <v>7040</v>
      </c>
      <c r="F3881" s="3" t="s">
        <v>23</v>
      </c>
      <c r="G3881" s="3" t="s">
        <v>135</v>
      </c>
      <c r="H3881" s="3" t="s">
        <v>39</v>
      </c>
      <c r="I3881" s="3" t="s">
        <v>200</v>
      </c>
      <c r="J3881" s="3" t="s">
        <v>7041</v>
      </c>
      <c r="K3881" s="3">
        <v>1</v>
      </c>
      <c r="L3881" s="3">
        <v>47978</v>
      </c>
      <c r="M3881" s="3">
        <f t="shared" si="182"/>
        <v>47978</v>
      </c>
      <c r="N3881" s="6">
        <f>Table2[[#This Row],[revenue]]/Table2[[#This Row],[Order ID]]</f>
        <v>3.4566282420749279</v>
      </c>
      <c r="O3881" s="3" t="str" cm="1">
        <f t="array" ref="O3881">_xlfn.IFS(M3881&lt;=150000,"regular",M3881&lt;=300000,"premium",M3881&lt;=500000,"VIP")</f>
        <v>regular</v>
      </c>
    </row>
    <row r="3882" spans="1:15" x14ac:dyDescent="0.25">
      <c r="A3882" s="3">
        <v>13881</v>
      </c>
      <c r="B3882" s="5">
        <v>45534</v>
      </c>
      <c r="C3882" s="5" t="str">
        <f t="shared" si="180"/>
        <v>Aug</v>
      </c>
      <c r="D3882" s="5" t="str">
        <f t="shared" si="181"/>
        <v>2024</v>
      </c>
      <c r="E3882" s="3" t="s">
        <v>3502</v>
      </c>
      <c r="F3882" s="3" t="s">
        <v>23</v>
      </c>
      <c r="G3882" s="3" t="s">
        <v>105</v>
      </c>
      <c r="H3882" s="3" t="s">
        <v>67</v>
      </c>
      <c r="I3882" s="3" t="s">
        <v>231</v>
      </c>
      <c r="J3882" s="3" t="s">
        <v>7042</v>
      </c>
      <c r="K3882" s="3">
        <v>3</v>
      </c>
      <c r="L3882" s="3">
        <v>47011</v>
      </c>
      <c r="M3882" s="3">
        <f t="shared" si="182"/>
        <v>141033</v>
      </c>
      <c r="N3882" s="6">
        <f>Table2[[#This Row],[revenue]]/Table2[[#This Row],[Order ID]]</f>
        <v>10.160146963475254</v>
      </c>
      <c r="O3882" s="3" t="str" cm="1">
        <f t="array" ref="O3882">_xlfn.IFS(M3882&lt;=150000,"regular",M3882&lt;=300000,"premium",M3882&lt;=500000,"VIP")</f>
        <v>regular</v>
      </c>
    </row>
    <row r="3883" spans="1:15" x14ac:dyDescent="0.25">
      <c r="A3883" s="3">
        <v>13882</v>
      </c>
      <c r="B3883" s="5">
        <v>45576</v>
      </c>
      <c r="C3883" s="5" t="str">
        <f t="shared" si="180"/>
        <v>Oct</v>
      </c>
      <c r="D3883" s="5" t="str">
        <f t="shared" si="181"/>
        <v>2024</v>
      </c>
      <c r="E3883" s="3" t="s">
        <v>7043</v>
      </c>
      <c r="F3883" s="3" t="s">
        <v>17</v>
      </c>
      <c r="G3883" s="3" t="s">
        <v>18</v>
      </c>
      <c r="H3883" s="3" t="s">
        <v>35</v>
      </c>
      <c r="I3883" s="3" t="s">
        <v>179</v>
      </c>
      <c r="J3883" s="3" t="s">
        <v>4064</v>
      </c>
      <c r="K3883" s="3">
        <v>3</v>
      </c>
      <c r="L3883" s="3">
        <v>48199</v>
      </c>
      <c r="M3883" s="3">
        <f t="shared" si="182"/>
        <v>144597</v>
      </c>
      <c r="N3883" s="6">
        <f>Table2[[#This Row],[revenue]]/Table2[[#This Row],[Order ID]]</f>
        <v>10.41615041060366</v>
      </c>
      <c r="O3883" s="3" t="str" cm="1">
        <f t="array" ref="O3883">_xlfn.IFS(M3883&lt;=150000,"regular",M3883&lt;=300000,"premium",M3883&lt;=500000,"VIP")</f>
        <v>regular</v>
      </c>
    </row>
    <row r="3884" spans="1:15" x14ac:dyDescent="0.25">
      <c r="A3884" s="3">
        <v>13883</v>
      </c>
      <c r="B3884" s="5">
        <v>45676</v>
      </c>
      <c r="C3884" s="5" t="str">
        <f t="shared" si="180"/>
        <v>Jan</v>
      </c>
      <c r="D3884" s="5" t="str">
        <f t="shared" si="181"/>
        <v>2025</v>
      </c>
      <c r="E3884" s="3" t="s">
        <v>7044</v>
      </c>
      <c r="F3884" s="3" t="s">
        <v>11</v>
      </c>
      <c r="G3884" s="3" t="s">
        <v>61</v>
      </c>
      <c r="H3884" s="3" t="s">
        <v>62</v>
      </c>
      <c r="I3884" s="3" t="s">
        <v>106</v>
      </c>
      <c r="J3884" s="3" t="s">
        <v>7045</v>
      </c>
      <c r="K3884" s="3">
        <v>5</v>
      </c>
      <c r="L3884" s="3">
        <v>74837</v>
      </c>
      <c r="M3884" s="3">
        <f t="shared" si="182"/>
        <v>374185</v>
      </c>
      <c r="N3884" s="6">
        <f>Table2[[#This Row],[revenue]]/Table2[[#This Row],[Order ID]]</f>
        <v>26.952747965137217</v>
      </c>
      <c r="O3884" s="3" t="str" cm="1">
        <f t="array" ref="O3884">_xlfn.IFS(M3884&lt;=150000,"regular",M3884&lt;=300000,"premium",M3884&lt;=500000,"VIP")</f>
        <v>VIP</v>
      </c>
    </row>
    <row r="3885" spans="1:15" x14ac:dyDescent="0.25">
      <c r="A3885" s="3">
        <v>13884</v>
      </c>
      <c r="B3885" s="5">
        <v>45719</v>
      </c>
      <c r="C3885" s="5" t="str">
        <f t="shared" si="180"/>
        <v>Mar</v>
      </c>
      <c r="D3885" s="5" t="str">
        <f t="shared" si="181"/>
        <v>2025</v>
      </c>
      <c r="E3885" s="3" t="s">
        <v>7046</v>
      </c>
      <c r="F3885" s="3" t="s">
        <v>23</v>
      </c>
      <c r="G3885" s="3" t="s">
        <v>135</v>
      </c>
      <c r="H3885" s="3" t="s">
        <v>77</v>
      </c>
      <c r="I3885" s="3" t="s">
        <v>162</v>
      </c>
      <c r="J3885" s="3" t="s">
        <v>7047</v>
      </c>
      <c r="K3885" s="3">
        <v>5</v>
      </c>
      <c r="L3885" s="3">
        <v>70565</v>
      </c>
      <c r="M3885" s="3">
        <f t="shared" si="182"/>
        <v>352825</v>
      </c>
      <c r="N3885" s="6">
        <f>Table2[[#This Row],[revenue]]/Table2[[#This Row],[Order ID]]</f>
        <v>25.412345145491212</v>
      </c>
      <c r="O3885" s="3" t="str" cm="1">
        <f t="array" ref="O3885">_xlfn.IFS(M3885&lt;=150000,"regular",M3885&lt;=300000,"premium",M3885&lt;=500000,"VIP")</f>
        <v>VIP</v>
      </c>
    </row>
    <row r="3886" spans="1:15" x14ac:dyDescent="0.25">
      <c r="A3886" s="3">
        <v>13885</v>
      </c>
      <c r="B3886" s="5">
        <v>45704</v>
      </c>
      <c r="C3886" s="5" t="str">
        <f t="shared" si="180"/>
        <v>Feb</v>
      </c>
      <c r="D3886" s="5" t="str">
        <f t="shared" si="181"/>
        <v>2025</v>
      </c>
      <c r="E3886" s="3" t="s">
        <v>7048</v>
      </c>
      <c r="F3886" s="3" t="s">
        <v>17</v>
      </c>
      <c r="G3886" s="3" t="s">
        <v>158</v>
      </c>
      <c r="H3886" s="3" t="s">
        <v>35</v>
      </c>
      <c r="I3886" s="3" t="s">
        <v>437</v>
      </c>
      <c r="J3886" s="3" t="s">
        <v>4205</v>
      </c>
      <c r="K3886" s="3">
        <v>4</v>
      </c>
      <c r="L3886" s="3">
        <v>59075</v>
      </c>
      <c r="M3886" s="3">
        <f t="shared" si="182"/>
        <v>236300</v>
      </c>
      <c r="N3886" s="6">
        <f>Table2[[#This Row],[revenue]]/Table2[[#This Row],[Order ID]]</f>
        <v>17.018365142239826</v>
      </c>
      <c r="O3886" s="3" t="str" cm="1">
        <f t="array" ref="O3886">_xlfn.IFS(M3886&lt;=150000,"regular",M3886&lt;=300000,"premium",M3886&lt;=500000,"VIP")</f>
        <v>premium</v>
      </c>
    </row>
    <row r="3887" spans="1:15" x14ac:dyDescent="0.25">
      <c r="A3887" s="3">
        <v>13886</v>
      </c>
      <c r="B3887" s="5">
        <v>45662</v>
      </c>
      <c r="C3887" s="5" t="str">
        <f t="shared" si="180"/>
        <v>Jan</v>
      </c>
      <c r="D3887" s="5" t="str">
        <f t="shared" si="181"/>
        <v>2025</v>
      </c>
      <c r="E3887" s="3" t="s">
        <v>7049</v>
      </c>
      <c r="F3887" s="3" t="s">
        <v>33</v>
      </c>
      <c r="G3887" s="3" t="s">
        <v>43</v>
      </c>
      <c r="H3887" s="3" t="s">
        <v>19</v>
      </c>
      <c r="I3887" s="3" t="s">
        <v>124</v>
      </c>
      <c r="J3887" s="3" t="s">
        <v>3989</v>
      </c>
      <c r="K3887" s="3">
        <v>3</v>
      </c>
      <c r="L3887" s="3">
        <v>65530</v>
      </c>
      <c r="M3887" s="3">
        <f t="shared" si="182"/>
        <v>196590</v>
      </c>
      <c r="N3887" s="6">
        <f>Table2[[#This Row],[revenue]]/Table2[[#This Row],[Order ID]]</f>
        <v>14.157424744346825</v>
      </c>
      <c r="O3887" s="3" t="str" cm="1">
        <f t="array" ref="O3887">_xlfn.IFS(M3887&lt;=150000,"regular",M3887&lt;=300000,"premium",M3887&lt;=500000,"VIP")</f>
        <v>premium</v>
      </c>
    </row>
    <row r="3888" spans="1:15" x14ac:dyDescent="0.25">
      <c r="A3888" s="3">
        <v>13887</v>
      </c>
      <c r="B3888" s="5">
        <v>45670</v>
      </c>
      <c r="C3888" s="5" t="str">
        <f t="shared" si="180"/>
        <v>Jan</v>
      </c>
      <c r="D3888" s="5" t="str">
        <f t="shared" si="181"/>
        <v>2025</v>
      </c>
      <c r="E3888" s="3" t="s">
        <v>7050</v>
      </c>
      <c r="F3888" s="3" t="s">
        <v>11</v>
      </c>
      <c r="G3888" s="3" t="s">
        <v>12</v>
      </c>
      <c r="H3888" s="3" t="s">
        <v>87</v>
      </c>
      <c r="I3888" s="3" t="s">
        <v>205</v>
      </c>
      <c r="J3888" s="3" t="s">
        <v>7051</v>
      </c>
      <c r="K3888" s="3">
        <v>3</v>
      </c>
      <c r="L3888" s="3">
        <v>71731</v>
      </c>
      <c r="M3888" s="3">
        <f t="shared" si="182"/>
        <v>215193</v>
      </c>
      <c r="N3888" s="6">
        <f>Table2[[#This Row],[revenue]]/Table2[[#This Row],[Order ID]]</f>
        <v>15.496003456470079</v>
      </c>
      <c r="O3888" s="3" t="str" cm="1">
        <f t="array" ref="O3888">_xlfn.IFS(M3888&lt;=150000,"regular",M3888&lt;=300000,"premium",M3888&lt;=500000,"VIP")</f>
        <v>premium</v>
      </c>
    </row>
    <row r="3889" spans="1:15" x14ac:dyDescent="0.25">
      <c r="A3889" s="3">
        <v>13888</v>
      </c>
      <c r="B3889" s="5">
        <v>45417</v>
      </c>
      <c r="C3889" s="5" t="str">
        <f t="shared" si="180"/>
        <v>May</v>
      </c>
      <c r="D3889" s="5" t="str">
        <f t="shared" si="181"/>
        <v>2024</v>
      </c>
      <c r="E3889" s="3" t="s">
        <v>7052</v>
      </c>
      <c r="F3889" s="3" t="s">
        <v>33</v>
      </c>
      <c r="G3889" s="3" t="s">
        <v>43</v>
      </c>
      <c r="H3889" s="3" t="s">
        <v>13</v>
      </c>
      <c r="I3889" s="3" t="s">
        <v>102</v>
      </c>
      <c r="J3889" s="3" t="s">
        <v>7053</v>
      </c>
      <c r="K3889" s="3">
        <v>1</v>
      </c>
      <c r="L3889" s="3">
        <v>24773</v>
      </c>
      <c r="M3889" s="3">
        <f t="shared" si="182"/>
        <v>24773</v>
      </c>
      <c r="N3889" s="6">
        <f>Table2[[#This Row],[revenue]]/Table2[[#This Row],[Order ID]]</f>
        <v>1.7837701612903225</v>
      </c>
      <c r="O3889" s="3" t="str" cm="1">
        <f t="array" ref="O3889">_xlfn.IFS(M3889&lt;=150000,"regular",M3889&lt;=300000,"premium",M3889&lt;=500000,"VIP")</f>
        <v>regular</v>
      </c>
    </row>
    <row r="3890" spans="1:15" x14ac:dyDescent="0.25">
      <c r="A3890" s="3">
        <v>13889</v>
      </c>
      <c r="B3890" s="5">
        <v>45715</v>
      </c>
      <c r="C3890" s="5" t="str">
        <f t="shared" si="180"/>
        <v>Feb</v>
      </c>
      <c r="D3890" s="5" t="str">
        <f t="shared" si="181"/>
        <v>2025</v>
      </c>
      <c r="E3890" s="3" t="s">
        <v>7054</v>
      </c>
      <c r="F3890" s="3" t="s">
        <v>33</v>
      </c>
      <c r="G3890" s="3" t="s">
        <v>34</v>
      </c>
      <c r="H3890" s="3" t="s">
        <v>35</v>
      </c>
      <c r="I3890" s="3" t="s">
        <v>44</v>
      </c>
      <c r="J3890" s="3" t="s">
        <v>6846</v>
      </c>
      <c r="K3890" s="3">
        <v>2</v>
      </c>
      <c r="L3890" s="3">
        <v>56585</v>
      </c>
      <c r="M3890" s="3">
        <f t="shared" si="182"/>
        <v>113170</v>
      </c>
      <c r="N3890" s="6">
        <f>Table2[[#This Row],[revenue]]/Table2[[#This Row],[Order ID]]</f>
        <v>8.1481748146014841</v>
      </c>
      <c r="O3890" s="3" t="str" cm="1">
        <f t="array" ref="O3890">_xlfn.IFS(M3890&lt;=150000,"regular",M3890&lt;=300000,"premium",M3890&lt;=500000,"VIP")</f>
        <v>regular</v>
      </c>
    </row>
    <row r="3891" spans="1:15" x14ac:dyDescent="0.25">
      <c r="A3891" s="3">
        <v>13890</v>
      </c>
      <c r="B3891" s="5">
        <v>45273</v>
      </c>
      <c r="C3891" s="5" t="str">
        <f t="shared" si="180"/>
        <v>Dec</v>
      </c>
      <c r="D3891" s="5" t="str">
        <f t="shared" si="181"/>
        <v>2023</v>
      </c>
      <c r="E3891" s="3" t="s">
        <v>7055</v>
      </c>
      <c r="F3891" s="3" t="s">
        <v>23</v>
      </c>
      <c r="G3891" s="3" t="s">
        <v>29</v>
      </c>
      <c r="H3891" s="3" t="s">
        <v>35</v>
      </c>
      <c r="I3891" s="3" t="s">
        <v>44</v>
      </c>
      <c r="J3891" s="3" t="s">
        <v>7056</v>
      </c>
      <c r="K3891" s="3">
        <v>5</v>
      </c>
      <c r="L3891" s="3">
        <v>11280</v>
      </c>
      <c r="M3891" s="3">
        <f t="shared" si="182"/>
        <v>56400</v>
      </c>
      <c r="N3891" s="6">
        <f>Table2[[#This Row],[revenue]]/Table2[[#This Row],[Order ID]]</f>
        <v>4.0604751619870409</v>
      </c>
      <c r="O3891" s="3" t="str" cm="1">
        <f t="array" ref="O3891">_xlfn.IFS(M3891&lt;=150000,"regular",M3891&lt;=300000,"premium",M3891&lt;=500000,"VIP")</f>
        <v>regular</v>
      </c>
    </row>
    <row r="3892" spans="1:15" x14ac:dyDescent="0.25">
      <c r="A3892" s="3">
        <v>13891</v>
      </c>
      <c r="B3892" s="5">
        <v>45549</v>
      </c>
      <c r="C3892" s="5" t="str">
        <f t="shared" si="180"/>
        <v>Sep</v>
      </c>
      <c r="D3892" s="5" t="str">
        <f t="shared" si="181"/>
        <v>2024</v>
      </c>
      <c r="E3892" s="3" t="s">
        <v>7057</v>
      </c>
      <c r="F3892" s="3" t="s">
        <v>17</v>
      </c>
      <c r="G3892" s="3" t="s">
        <v>158</v>
      </c>
      <c r="H3892" s="3" t="s">
        <v>87</v>
      </c>
      <c r="I3892" s="3" t="s">
        <v>205</v>
      </c>
      <c r="J3892" s="3" t="s">
        <v>7058</v>
      </c>
      <c r="K3892" s="3">
        <v>5</v>
      </c>
      <c r="L3892" s="3">
        <v>58166</v>
      </c>
      <c r="M3892" s="3">
        <f t="shared" si="182"/>
        <v>290830</v>
      </c>
      <c r="N3892" s="6">
        <f>Table2[[#This Row],[revenue]]/Table2[[#This Row],[Order ID]]</f>
        <v>20.936577640198688</v>
      </c>
      <c r="O3892" s="3" t="str" cm="1">
        <f t="array" ref="O3892">_xlfn.IFS(M3892&lt;=150000,"regular",M3892&lt;=300000,"premium",M3892&lt;=500000,"VIP")</f>
        <v>premium</v>
      </c>
    </row>
    <row r="3893" spans="1:15" x14ac:dyDescent="0.25">
      <c r="A3893" s="3">
        <v>13892</v>
      </c>
      <c r="B3893" s="5">
        <v>45779</v>
      </c>
      <c r="C3893" s="5" t="str">
        <f t="shared" si="180"/>
        <v>May</v>
      </c>
      <c r="D3893" s="5" t="str">
        <f t="shared" si="181"/>
        <v>2025</v>
      </c>
      <c r="E3893" s="3" t="s">
        <v>7059</v>
      </c>
      <c r="F3893" s="3" t="s">
        <v>23</v>
      </c>
      <c r="G3893" s="3" t="s">
        <v>29</v>
      </c>
      <c r="H3893" s="3" t="s">
        <v>35</v>
      </c>
      <c r="I3893" s="3" t="s">
        <v>437</v>
      </c>
      <c r="J3893" s="3" t="s">
        <v>598</v>
      </c>
      <c r="K3893" s="3">
        <v>1</v>
      </c>
      <c r="L3893" s="3">
        <v>10427</v>
      </c>
      <c r="M3893" s="3">
        <f t="shared" si="182"/>
        <v>10427</v>
      </c>
      <c r="N3893" s="6">
        <f>Table2[[#This Row],[revenue]]/Table2[[#This Row],[Order ID]]</f>
        <v>0.75057587100489487</v>
      </c>
      <c r="O3893" s="3" t="str" cm="1">
        <f t="array" ref="O3893">_xlfn.IFS(M3893&lt;=150000,"regular",M3893&lt;=300000,"premium",M3893&lt;=500000,"VIP")</f>
        <v>regular</v>
      </c>
    </row>
    <row r="3894" spans="1:15" x14ac:dyDescent="0.25">
      <c r="A3894" s="3">
        <v>13893</v>
      </c>
      <c r="B3894" s="5">
        <v>45719</v>
      </c>
      <c r="C3894" s="5" t="str">
        <f t="shared" si="180"/>
        <v>Mar</v>
      </c>
      <c r="D3894" s="5" t="str">
        <f t="shared" si="181"/>
        <v>2025</v>
      </c>
      <c r="E3894" s="3" t="s">
        <v>7060</v>
      </c>
      <c r="F3894" s="3" t="s">
        <v>17</v>
      </c>
      <c r="G3894" s="3" t="s">
        <v>51</v>
      </c>
      <c r="H3894" s="3" t="s">
        <v>67</v>
      </c>
      <c r="I3894" s="3" t="s">
        <v>231</v>
      </c>
      <c r="J3894" s="3" t="s">
        <v>7061</v>
      </c>
      <c r="K3894" s="3">
        <v>4</v>
      </c>
      <c r="L3894" s="3">
        <v>50788</v>
      </c>
      <c r="M3894" s="3">
        <f t="shared" si="182"/>
        <v>203152</v>
      </c>
      <c r="N3894" s="6">
        <f>Table2[[#This Row],[revenue]]/Table2[[#This Row],[Order ID]]</f>
        <v>14.622615705751098</v>
      </c>
      <c r="O3894" s="3" t="str" cm="1">
        <f t="array" ref="O3894">_xlfn.IFS(M3894&lt;=150000,"regular",M3894&lt;=300000,"premium",M3894&lt;=500000,"VIP")</f>
        <v>premium</v>
      </c>
    </row>
    <row r="3895" spans="1:15" x14ac:dyDescent="0.25">
      <c r="A3895" s="3">
        <v>13894</v>
      </c>
      <c r="B3895" s="5">
        <v>45751</v>
      </c>
      <c r="C3895" s="5" t="str">
        <f t="shared" si="180"/>
        <v>Apr</v>
      </c>
      <c r="D3895" s="5" t="str">
        <f t="shared" si="181"/>
        <v>2025</v>
      </c>
      <c r="E3895" s="3" t="s">
        <v>7062</v>
      </c>
      <c r="F3895" s="3" t="s">
        <v>17</v>
      </c>
      <c r="G3895" s="3" t="s">
        <v>51</v>
      </c>
      <c r="H3895" s="3" t="s">
        <v>35</v>
      </c>
      <c r="I3895" s="3" t="s">
        <v>36</v>
      </c>
      <c r="J3895" s="3" t="s">
        <v>3831</v>
      </c>
      <c r="K3895" s="3">
        <v>5</v>
      </c>
      <c r="L3895" s="3">
        <v>9032</v>
      </c>
      <c r="M3895" s="3">
        <f t="shared" si="182"/>
        <v>45160</v>
      </c>
      <c r="N3895" s="6">
        <f>Table2[[#This Row],[revenue]]/Table2[[#This Row],[Order ID]]</f>
        <v>3.2503238808118611</v>
      </c>
      <c r="O3895" s="3" t="str" cm="1">
        <f t="array" ref="O3895">_xlfn.IFS(M3895&lt;=150000,"regular",M3895&lt;=300000,"premium",M3895&lt;=500000,"VIP")</f>
        <v>regular</v>
      </c>
    </row>
    <row r="3896" spans="1:15" x14ac:dyDescent="0.25">
      <c r="A3896" s="3">
        <v>13895</v>
      </c>
      <c r="B3896" s="5">
        <v>45353</v>
      </c>
      <c r="C3896" s="5" t="str">
        <f t="shared" si="180"/>
        <v>Mar</v>
      </c>
      <c r="D3896" s="5" t="str">
        <f t="shared" si="181"/>
        <v>2024</v>
      </c>
      <c r="E3896" s="3" t="s">
        <v>7063</v>
      </c>
      <c r="F3896" s="3" t="s">
        <v>33</v>
      </c>
      <c r="G3896" s="3" t="s">
        <v>55</v>
      </c>
      <c r="H3896" s="3" t="s">
        <v>13</v>
      </c>
      <c r="I3896" s="3" t="s">
        <v>14</v>
      </c>
      <c r="J3896" s="3" t="s">
        <v>7064</v>
      </c>
      <c r="K3896" s="3">
        <v>5</v>
      </c>
      <c r="L3896" s="3">
        <v>32316</v>
      </c>
      <c r="M3896" s="3">
        <f t="shared" si="182"/>
        <v>161580</v>
      </c>
      <c r="N3896" s="6">
        <f>Table2[[#This Row],[revenue]]/Table2[[#This Row],[Order ID]]</f>
        <v>11.628643396905362</v>
      </c>
      <c r="O3896" s="3" t="str" cm="1">
        <f t="array" ref="O3896">_xlfn.IFS(M3896&lt;=150000,"regular",M3896&lt;=300000,"premium",M3896&lt;=500000,"VIP")</f>
        <v>premium</v>
      </c>
    </row>
    <row r="3897" spans="1:15" x14ac:dyDescent="0.25">
      <c r="A3897" s="3">
        <v>13896</v>
      </c>
      <c r="B3897" s="5">
        <v>45348</v>
      </c>
      <c r="C3897" s="5" t="str">
        <f t="shared" si="180"/>
        <v>Feb</v>
      </c>
      <c r="D3897" s="5" t="str">
        <f t="shared" si="181"/>
        <v>2024</v>
      </c>
      <c r="E3897" s="3" t="s">
        <v>7065</v>
      </c>
      <c r="F3897" s="3" t="s">
        <v>33</v>
      </c>
      <c r="G3897" s="3" t="s">
        <v>55</v>
      </c>
      <c r="H3897" s="3" t="s">
        <v>87</v>
      </c>
      <c r="I3897" s="3" t="s">
        <v>205</v>
      </c>
      <c r="J3897" s="3" t="s">
        <v>886</v>
      </c>
      <c r="K3897" s="3">
        <v>5</v>
      </c>
      <c r="L3897" s="3">
        <v>18823</v>
      </c>
      <c r="M3897" s="3">
        <f t="shared" si="182"/>
        <v>94115</v>
      </c>
      <c r="N3897" s="6">
        <f>Table2[[#This Row],[revenue]]/Table2[[#This Row],[Order ID]]</f>
        <v>6.7728123200921129</v>
      </c>
      <c r="O3897" s="3" t="str" cm="1">
        <f t="array" ref="O3897">_xlfn.IFS(M3897&lt;=150000,"regular",M3897&lt;=300000,"premium",M3897&lt;=500000,"VIP")</f>
        <v>regular</v>
      </c>
    </row>
    <row r="3898" spans="1:15" x14ac:dyDescent="0.25">
      <c r="A3898" s="3">
        <v>13897</v>
      </c>
      <c r="B3898" s="5">
        <v>45880</v>
      </c>
      <c r="C3898" s="5" t="str">
        <f t="shared" si="180"/>
        <v>Aug</v>
      </c>
      <c r="D3898" s="5" t="str">
        <f t="shared" si="181"/>
        <v>2025</v>
      </c>
      <c r="E3898" s="3" t="s">
        <v>7066</v>
      </c>
      <c r="F3898" s="3" t="s">
        <v>11</v>
      </c>
      <c r="G3898" s="3" t="s">
        <v>84</v>
      </c>
      <c r="H3898" s="3" t="s">
        <v>77</v>
      </c>
      <c r="I3898" s="3" t="s">
        <v>109</v>
      </c>
      <c r="J3898" s="3" t="s">
        <v>7067</v>
      </c>
      <c r="K3898" s="3">
        <v>3</v>
      </c>
      <c r="L3898" s="3">
        <v>9491</v>
      </c>
      <c r="M3898" s="3">
        <f t="shared" si="182"/>
        <v>28473</v>
      </c>
      <c r="N3898" s="6">
        <f>Table2[[#This Row],[revenue]]/Table2[[#This Row],[Order ID]]</f>
        <v>2.0488594660718142</v>
      </c>
      <c r="O3898" s="3" t="str" cm="1">
        <f t="array" ref="O3898">_xlfn.IFS(M3898&lt;=150000,"regular",M3898&lt;=300000,"premium",M3898&lt;=500000,"VIP")</f>
        <v>regular</v>
      </c>
    </row>
    <row r="3899" spans="1:15" x14ac:dyDescent="0.25">
      <c r="A3899" s="3">
        <v>13898</v>
      </c>
      <c r="B3899" s="5">
        <v>45523</v>
      </c>
      <c r="C3899" s="5" t="str">
        <f t="shared" si="180"/>
        <v>Aug</v>
      </c>
      <c r="D3899" s="5" t="str">
        <f t="shared" si="181"/>
        <v>2024</v>
      </c>
      <c r="E3899" s="3" t="s">
        <v>7068</v>
      </c>
      <c r="F3899" s="3" t="s">
        <v>23</v>
      </c>
      <c r="G3899" s="3" t="s">
        <v>135</v>
      </c>
      <c r="H3899" s="3" t="s">
        <v>35</v>
      </c>
      <c r="I3899" s="3" t="s">
        <v>179</v>
      </c>
      <c r="J3899" s="3" t="s">
        <v>7069</v>
      </c>
      <c r="K3899" s="3">
        <v>4</v>
      </c>
      <c r="L3899" s="3">
        <v>23988</v>
      </c>
      <c r="M3899" s="3">
        <f t="shared" si="182"/>
        <v>95952</v>
      </c>
      <c r="N3899" s="6">
        <f>Table2[[#This Row],[revenue]]/Table2[[#This Row],[Order ID]]</f>
        <v>6.9040149661821841</v>
      </c>
      <c r="O3899" s="3" t="str" cm="1">
        <f t="array" ref="O3899">_xlfn.IFS(M3899&lt;=150000,"regular",M3899&lt;=300000,"premium",M3899&lt;=500000,"VIP")</f>
        <v>regular</v>
      </c>
    </row>
    <row r="3900" spans="1:15" x14ac:dyDescent="0.25">
      <c r="A3900" s="3">
        <v>13899</v>
      </c>
      <c r="B3900" s="5">
        <v>45738</v>
      </c>
      <c r="C3900" s="5" t="str">
        <f t="shared" si="180"/>
        <v>Mar</v>
      </c>
      <c r="D3900" s="5" t="str">
        <f t="shared" si="181"/>
        <v>2025</v>
      </c>
      <c r="E3900" s="3" t="s">
        <v>7070</v>
      </c>
      <c r="F3900" s="3" t="s">
        <v>11</v>
      </c>
      <c r="G3900" s="3" t="s">
        <v>12</v>
      </c>
      <c r="H3900" s="3" t="s">
        <v>19</v>
      </c>
      <c r="I3900" s="3" t="s">
        <v>124</v>
      </c>
      <c r="J3900" s="3" t="s">
        <v>1700</v>
      </c>
      <c r="K3900" s="3">
        <v>2</v>
      </c>
      <c r="L3900" s="3">
        <v>43254</v>
      </c>
      <c r="M3900" s="3">
        <f t="shared" si="182"/>
        <v>86508</v>
      </c>
      <c r="N3900" s="6">
        <f>Table2[[#This Row],[revenue]]/Table2[[#This Row],[Order ID]]</f>
        <v>6.2240448953162097</v>
      </c>
      <c r="O3900" s="3" t="str" cm="1">
        <f t="array" ref="O3900">_xlfn.IFS(M3900&lt;=150000,"regular",M3900&lt;=300000,"premium",M3900&lt;=500000,"VIP")</f>
        <v>regular</v>
      </c>
    </row>
    <row r="3901" spans="1:15" x14ac:dyDescent="0.25">
      <c r="A3901" s="3">
        <v>13900</v>
      </c>
      <c r="B3901" s="5">
        <v>45314</v>
      </c>
      <c r="C3901" s="5" t="str">
        <f t="shared" si="180"/>
        <v>Jan</v>
      </c>
      <c r="D3901" s="5" t="str">
        <f t="shared" si="181"/>
        <v>2024</v>
      </c>
      <c r="E3901" s="3" t="s">
        <v>7071</v>
      </c>
      <c r="F3901" s="3" t="s">
        <v>23</v>
      </c>
      <c r="G3901" s="3" t="s">
        <v>135</v>
      </c>
      <c r="H3901" s="3" t="s">
        <v>87</v>
      </c>
      <c r="I3901" s="3" t="s">
        <v>205</v>
      </c>
      <c r="J3901" s="3" t="s">
        <v>4534</v>
      </c>
      <c r="K3901" s="3">
        <v>4</v>
      </c>
      <c r="L3901" s="3">
        <v>46404</v>
      </c>
      <c r="M3901" s="3">
        <f t="shared" si="182"/>
        <v>185616</v>
      </c>
      <c r="N3901" s="6">
        <f>Table2[[#This Row],[revenue]]/Table2[[#This Row],[Order ID]]</f>
        <v>13.353669064748201</v>
      </c>
      <c r="O3901" s="3" t="str" cm="1">
        <f t="array" ref="O3901">_xlfn.IFS(M3901&lt;=150000,"regular",M3901&lt;=300000,"premium",M3901&lt;=500000,"VIP")</f>
        <v>premium</v>
      </c>
    </row>
    <row r="3902" spans="1:15" x14ac:dyDescent="0.25">
      <c r="A3902" s="3">
        <v>13901</v>
      </c>
      <c r="B3902" s="5">
        <v>45800</v>
      </c>
      <c r="C3902" s="5" t="str">
        <f t="shared" si="180"/>
        <v>May</v>
      </c>
      <c r="D3902" s="5" t="str">
        <f t="shared" si="181"/>
        <v>2025</v>
      </c>
      <c r="E3902" s="3" t="s">
        <v>7072</v>
      </c>
      <c r="F3902" s="3" t="s">
        <v>11</v>
      </c>
      <c r="G3902" s="3" t="s">
        <v>165</v>
      </c>
      <c r="H3902" s="3" t="s">
        <v>67</v>
      </c>
      <c r="I3902" s="3" t="s">
        <v>231</v>
      </c>
      <c r="J3902" s="3" t="s">
        <v>7073</v>
      </c>
      <c r="K3902" s="3">
        <v>1</v>
      </c>
      <c r="L3902" s="3">
        <v>73953</v>
      </c>
      <c r="M3902" s="3">
        <f t="shared" si="182"/>
        <v>73953</v>
      </c>
      <c r="N3902" s="6">
        <f>Table2[[#This Row],[revenue]]/Table2[[#This Row],[Order ID]]</f>
        <v>5.3199769800733758</v>
      </c>
      <c r="O3902" s="3" t="str" cm="1">
        <f t="array" ref="O3902">_xlfn.IFS(M3902&lt;=150000,"regular",M3902&lt;=300000,"premium",M3902&lt;=500000,"VIP")</f>
        <v>regular</v>
      </c>
    </row>
    <row r="3903" spans="1:15" x14ac:dyDescent="0.25">
      <c r="A3903" s="3">
        <v>13902</v>
      </c>
      <c r="B3903" s="5">
        <v>45512</v>
      </c>
      <c r="C3903" s="5" t="str">
        <f t="shared" si="180"/>
        <v>Aug</v>
      </c>
      <c r="D3903" s="5" t="str">
        <f t="shared" si="181"/>
        <v>2024</v>
      </c>
      <c r="E3903" s="3" t="s">
        <v>7074</v>
      </c>
      <c r="F3903" s="3" t="s">
        <v>23</v>
      </c>
      <c r="G3903" s="3" t="s">
        <v>135</v>
      </c>
      <c r="H3903" s="3" t="s">
        <v>13</v>
      </c>
      <c r="I3903" s="3" t="s">
        <v>91</v>
      </c>
      <c r="J3903" s="3" t="s">
        <v>2161</v>
      </c>
      <c r="K3903" s="3">
        <v>1</v>
      </c>
      <c r="L3903" s="3">
        <v>40421</v>
      </c>
      <c r="M3903" s="3">
        <f t="shared" si="182"/>
        <v>40421</v>
      </c>
      <c r="N3903" s="6">
        <f>Table2[[#This Row],[revenue]]/Table2[[#This Row],[Order ID]]</f>
        <v>2.9075672565098545</v>
      </c>
      <c r="O3903" s="3" t="str" cm="1">
        <f t="array" ref="O3903">_xlfn.IFS(M3903&lt;=150000,"regular",M3903&lt;=300000,"premium",M3903&lt;=500000,"VIP")</f>
        <v>regular</v>
      </c>
    </row>
    <row r="3904" spans="1:15" x14ac:dyDescent="0.25">
      <c r="A3904" s="3">
        <v>13903</v>
      </c>
      <c r="B3904" s="5">
        <v>45669</v>
      </c>
      <c r="C3904" s="5" t="str">
        <f t="shared" si="180"/>
        <v>Jan</v>
      </c>
      <c r="D3904" s="5" t="str">
        <f t="shared" si="181"/>
        <v>2025</v>
      </c>
      <c r="E3904" s="3" t="s">
        <v>7075</v>
      </c>
      <c r="F3904" s="3" t="s">
        <v>17</v>
      </c>
      <c r="G3904" s="3" t="s">
        <v>158</v>
      </c>
      <c r="H3904" s="3" t="s">
        <v>87</v>
      </c>
      <c r="I3904" s="3" t="s">
        <v>147</v>
      </c>
      <c r="J3904" s="3" t="s">
        <v>7076</v>
      </c>
      <c r="K3904" s="3">
        <v>4</v>
      </c>
      <c r="L3904" s="3">
        <v>44152</v>
      </c>
      <c r="M3904" s="3">
        <f t="shared" si="182"/>
        <v>176608</v>
      </c>
      <c r="N3904" s="6">
        <f>Table2[[#This Row],[revenue]]/Table2[[#This Row],[Order ID]]</f>
        <v>12.702869884197655</v>
      </c>
      <c r="O3904" s="3" t="str" cm="1">
        <f t="array" ref="O3904">_xlfn.IFS(M3904&lt;=150000,"regular",M3904&lt;=300000,"premium",M3904&lt;=500000,"VIP")</f>
        <v>premium</v>
      </c>
    </row>
    <row r="3905" spans="1:15" x14ac:dyDescent="0.25">
      <c r="A3905" s="3">
        <v>13904</v>
      </c>
      <c r="B3905" s="5">
        <v>45839</v>
      </c>
      <c r="C3905" s="5" t="str">
        <f t="shared" si="180"/>
        <v>Jul</v>
      </c>
      <c r="D3905" s="5" t="str">
        <f t="shared" si="181"/>
        <v>2025</v>
      </c>
      <c r="E3905" s="3" t="s">
        <v>7077</v>
      </c>
      <c r="F3905" s="3" t="s">
        <v>11</v>
      </c>
      <c r="G3905" s="3" t="s">
        <v>84</v>
      </c>
      <c r="H3905" s="3" t="s">
        <v>87</v>
      </c>
      <c r="I3905" s="3" t="s">
        <v>174</v>
      </c>
      <c r="J3905" s="3" t="s">
        <v>7078</v>
      </c>
      <c r="K3905" s="3">
        <v>2</v>
      </c>
      <c r="L3905" s="3">
        <v>74506</v>
      </c>
      <c r="M3905" s="3">
        <f t="shared" si="182"/>
        <v>149012</v>
      </c>
      <c r="N3905" s="6">
        <f>Table2[[#This Row],[revenue]]/Table2[[#This Row],[Order ID]]</f>
        <v>10.717203682393556</v>
      </c>
      <c r="O3905" s="3" t="str" cm="1">
        <f t="array" ref="O3905">_xlfn.IFS(M3905&lt;=150000,"regular",M3905&lt;=300000,"premium",M3905&lt;=500000,"VIP")</f>
        <v>regular</v>
      </c>
    </row>
    <row r="3906" spans="1:15" x14ac:dyDescent="0.25">
      <c r="A3906" s="3">
        <v>13905</v>
      </c>
      <c r="B3906" s="5">
        <v>45753</v>
      </c>
      <c r="C3906" s="5" t="str">
        <f t="shared" si="180"/>
        <v>Apr</v>
      </c>
      <c r="D3906" s="5" t="str">
        <f t="shared" si="181"/>
        <v>2025</v>
      </c>
      <c r="E3906" s="3" t="s">
        <v>7079</v>
      </c>
      <c r="F3906" s="3" t="s">
        <v>11</v>
      </c>
      <c r="G3906" s="3" t="s">
        <v>12</v>
      </c>
      <c r="H3906" s="3" t="s">
        <v>77</v>
      </c>
      <c r="I3906" s="3" t="s">
        <v>162</v>
      </c>
      <c r="J3906" s="3" t="s">
        <v>7080</v>
      </c>
      <c r="K3906" s="3">
        <v>1</v>
      </c>
      <c r="L3906" s="3">
        <v>19730</v>
      </c>
      <c r="M3906" s="3">
        <f t="shared" si="182"/>
        <v>19730</v>
      </c>
      <c r="N3906" s="6">
        <f>Table2[[#This Row],[revenue]]/Table2[[#This Row],[Order ID]]</f>
        <v>1.4189140596907588</v>
      </c>
      <c r="O3906" s="3" t="str" cm="1">
        <f t="array" ref="O3906">_xlfn.IFS(M3906&lt;=150000,"regular",M3906&lt;=300000,"premium",M3906&lt;=500000,"VIP")</f>
        <v>regular</v>
      </c>
    </row>
    <row r="3907" spans="1:15" x14ac:dyDescent="0.25">
      <c r="A3907" s="3">
        <v>13906</v>
      </c>
      <c r="B3907" s="5">
        <v>45258</v>
      </c>
      <c r="C3907" s="5" t="str">
        <f t="shared" ref="C3907:C3970" si="183">TEXT(B3907,"mmm")</f>
        <v>Nov</v>
      </c>
      <c r="D3907" s="5" t="str">
        <f t="shared" ref="D3907:D3970" si="184">TEXT(B3907,"yyyy")</f>
        <v>2023</v>
      </c>
      <c r="E3907" s="3" t="s">
        <v>7081</v>
      </c>
      <c r="F3907" s="3" t="s">
        <v>11</v>
      </c>
      <c r="G3907" s="3" t="s">
        <v>138</v>
      </c>
      <c r="H3907" s="3" t="s">
        <v>67</v>
      </c>
      <c r="I3907" s="3" t="s">
        <v>195</v>
      </c>
      <c r="J3907" s="3" t="s">
        <v>6397</v>
      </c>
      <c r="K3907" s="3">
        <v>5</v>
      </c>
      <c r="L3907" s="3">
        <v>57236</v>
      </c>
      <c r="M3907" s="3">
        <f t="shared" ref="M3907:M3970" si="185">K3907*L3907</f>
        <v>286180</v>
      </c>
      <c r="N3907" s="6">
        <f>Table2[[#This Row],[revenue]]/Table2[[#This Row],[Order ID]]</f>
        <v>20.579605925499784</v>
      </c>
      <c r="O3907" s="3" t="str" cm="1">
        <f t="array" ref="O3907">_xlfn.IFS(M3907&lt;=150000,"regular",M3907&lt;=300000,"premium",M3907&lt;=500000,"VIP")</f>
        <v>premium</v>
      </c>
    </row>
    <row r="3908" spans="1:15" x14ac:dyDescent="0.25">
      <c r="A3908" s="3">
        <v>13907</v>
      </c>
      <c r="B3908" s="5">
        <v>45658</v>
      </c>
      <c r="C3908" s="5" t="str">
        <f t="shared" si="183"/>
        <v>Jan</v>
      </c>
      <c r="D3908" s="5" t="str">
        <f t="shared" si="184"/>
        <v>2025</v>
      </c>
      <c r="E3908" s="3" t="s">
        <v>7082</v>
      </c>
      <c r="F3908" s="3" t="s">
        <v>17</v>
      </c>
      <c r="G3908" s="3" t="s">
        <v>66</v>
      </c>
      <c r="H3908" s="3" t="s">
        <v>19</v>
      </c>
      <c r="I3908" s="3" t="s">
        <v>98</v>
      </c>
      <c r="J3908" s="3" t="s">
        <v>4430</v>
      </c>
      <c r="K3908" s="3">
        <v>4</v>
      </c>
      <c r="L3908" s="3">
        <v>28409</v>
      </c>
      <c r="M3908" s="3">
        <f t="shared" si="185"/>
        <v>113636</v>
      </c>
      <c r="N3908" s="6">
        <f>Table2[[#This Row],[revenue]]/Table2[[#This Row],[Order ID]]</f>
        <v>8.1711368375638163</v>
      </c>
      <c r="O3908" s="3" t="str" cm="1">
        <f t="array" ref="O3908">_xlfn.IFS(M3908&lt;=150000,"regular",M3908&lt;=300000,"premium",M3908&lt;=500000,"VIP")</f>
        <v>regular</v>
      </c>
    </row>
    <row r="3909" spans="1:15" x14ac:dyDescent="0.25">
      <c r="A3909" s="3">
        <v>13908</v>
      </c>
      <c r="B3909" s="5">
        <v>45618</v>
      </c>
      <c r="C3909" s="5" t="str">
        <f t="shared" si="183"/>
        <v>Nov</v>
      </c>
      <c r="D3909" s="5" t="str">
        <f t="shared" si="184"/>
        <v>2024</v>
      </c>
      <c r="E3909" s="3" t="s">
        <v>7083</v>
      </c>
      <c r="F3909" s="3" t="s">
        <v>17</v>
      </c>
      <c r="G3909" s="3" t="s">
        <v>18</v>
      </c>
      <c r="H3909" s="3" t="s">
        <v>13</v>
      </c>
      <c r="I3909" s="3" t="s">
        <v>48</v>
      </c>
      <c r="J3909" s="3" t="s">
        <v>2033</v>
      </c>
      <c r="K3909" s="3">
        <v>4</v>
      </c>
      <c r="L3909" s="3">
        <v>11791</v>
      </c>
      <c r="M3909" s="3">
        <f t="shared" si="185"/>
        <v>47164</v>
      </c>
      <c r="N3909" s="6">
        <f>Table2[[#This Row],[revenue]]/Table2[[#This Row],[Order ID]]</f>
        <v>3.3911417888984756</v>
      </c>
      <c r="O3909" s="3" t="str" cm="1">
        <f t="array" ref="O3909">_xlfn.IFS(M3909&lt;=150000,"regular",M3909&lt;=300000,"premium",M3909&lt;=500000,"VIP")</f>
        <v>regular</v>
      </c>
    </row>
    <row r="3910" spans="1:15" x14ac:dyDescent="0.25">
      <c r="A3910" s="3">
        <v>13909</v>
      </c>
      <c r="B3910" s="5">
        <v>45221</v>
      </c>
      <c r="C3910" s="5" t="str">
        <f t="shared" si="183"/>
        <v>Oct</v>
      </c>
      <c r="D3910" s="5" t="str">
        <f t="shared" si="184"/>
        <v>2023</v>
      </c>
      <c r="E3910" s="3" t="s">
        <v>7084</v>
      </c>
      <c r="F3910" s="3" t="s">
        <v>17</v>
      </c>
      <c r="G3910" s="3" t="s">
        <v>51</v>
      </c>
      <c r="H3910" s="3" t="s">
        <v>62</v>
      </c>
      <c r="I3910" s="3" t="s">
        <v>114</v>
      </c>
      <c r="J3910" s="3" t="s">
        <v>7085</v>
      </c>
      <c r="K3910" s="3">
        <v>2</v>
      </c>
      <c r="L3910" s="3">
        <v>24666</v>
      </c>
      <c r="M3910" s="3">
        <f t="shared" si="185"/>
        <v>49332</v>
      </c>
      <c r="N3910" s="6">
        <f>Table2[[#This Row],[revenue]]/Table2[[#This Row],[Order ID]]</f>
        <v>3.5467682795312387</v>
      </c>
      <c r="O3910" s="3" t="str" cm="1">
        <f t="array" ref="O3910">_xlfn.IFS(M3910&lt;=150000,"regular",M3910&lt;=300000,"premium",M3910&lt;=500000,"VIP")</f>
        <v>regular</v>
      </c>
    </row>
    <row r="3911" spans="1:15" x14ac:dyDescent="0.25">
      <c r="A3911" s="3">
        <v>13910</v>
      </c>
      <c r="B3911" s="5">
        <v>45860</v>
      </c>
      <c r="C3911" s="5" t="str">
        <f t="shared" si="183"/>
        <v>Jul</v>
      </c>
      <c r="D3911" s="5" t="str">
        <f t="shared" si="184"/>
        <v>2025</v>
      </c>
      <c r="E3911" s="3" t="s">
        <v>7086</v>
      </c>
      <c r="F3911" s="3" t="s">
        <v>11</v>
      </c>
      <c r="G3911" s="3" t="s">
        <v>138</v>
      </c>
      <c r="H3911" s="3" t="s">
        <v>39</v>
      </c>
      <c r="I3911" s="3" t="s">
        <v>132</v>
      </c>
      <c r="J3911" s="3" t="s">
        <v>7087</v>
      </c>
      <c r="K3911" s="3">
        <v>5</v>
      </c>
      <c r="L3911" s="3">
        <v>52764</v>
      </c>
      <c r="M3911" s="3">
        <f t="shared" si="185"/>
        <v>263820</v>
      </c>
      <c r="N3911" s="6">
        <f>Table2[[#This Row],[revenue]]/Table2[[#This Row],[Order ID]]</f>
        <v>18.966211358734725</v>
      </c>
      <c r="O3911" s="3" t="str" cm="1">
        <f t="array" ref="O3911">_xlfn.IFS(M3911&lt;=150000,"regular",M3911&lt;=300000,"premium",M3911&lt;=500000,"VIP")</f>
        <v>premium</v>
      </c>
    </row>
    <row r="3912" spans="1:15" x14ac:dyDescent="0.25">
      <c r="A3912" s="3">
        <v>13911</v>
      </c>
      <c r="B3912" s="5">
        <v>45891</v>
      </c>
      <c r="C3912" s="5" t="str">
        <f t="shared" si="183"/>
        <v>Aug</v>
      </c>
      <c r="D3912" s="5" t="str">
        <f t="shared" si="184"/>
        <v>2025</v>
      </c>
      <c r="E3912" s="3" t="s">
        <v>7088</v>
      </c>
      <c r="F3912" s="3" t="s">
        <v>11</v>
      </c>
      <c r="G3912" s="3" t="s">
        <v>12</v>
      </c>
      <c r="H3912" s="3" t="s">
        <v>67</v>
      </c>
      <c r="I3912" s="3" t="s">
        <v>68</v>
      </c>
      <c r="J3912" s="3" t="s">
        <v>7089</v>
      </c>
      <c r="K3912" s="3">
        <v>2</v>
      </c>
      <c r="L3912" s="3">
        <v>51158</v>
      </c>
      <c r="M3912" s="3">
        <f t="shared" si="185"/>
        <v>102316</v>
      </c>
      <c r="N3912" s="6">
        <f>Table2[[#This Row],[revenue]]/Table2[[#This Row],[Order ID]]</f>
        <v>7.3550427719071241</v>
      </c>
      <c r="O3912" s="3" t="str" cm="1">
        <f t="array" ref="O3912">_xlfn.IFS(M3912&lt;=150000,"regular",M3912&lt;=300000,"premium",M3912&lt;=500000,"VIP")</f>
        <v>regular</v>
      </c>
    </row>
    <row r="3913" spans="1:15" x14ac:dyDescent="0.25">
      <c r="A3913" s="3">
        <v>13912</v>
      </c>
      <c r="B3913" s="5">
        <v>45895</v>
      </c>
      <c r="C3913" s="5" t="str">
        <f t="shared" si="183"/>
        <v>Aug</v>
      </c>
      <c r="D3913" s="5" t="str">
        <f t="shared" si="184"/>
        <v>2025</v>
      </c>
      <c r="E3913" s="3" t="s">
        <v>7090</v>
      </c>
      <c r="F3913" s="3" t="s">
        <v>33</v>
      </c>
      <c r="G3913" s="3" t="s">
        <v>94</v>
      </c>
      <c r="H3913" s="3" t="s">
        <v>62</v>
      </c>
      <c r="I3913" s="3" t="s">
        <v>106</v>
      </c>
      <c r="J3913" s="3" t="s">
        <v>7091</v>
      </c>
      <c r="K3913" s="3">
        <v>3</v>
      </c>
      <c r="L3913" s="3">
        <v>73805</v>
      </c>
      <c r="M3913" s="3">
        <f t="shared" si="185"/>
        <v>221415</v>
      </c>
      <c r="N3913" s="6">
        <f>Table2[[#This Row],[revenue]]/Table2[[#This Row],[Order ID]]</f>
        <v>15.915396779758481</v>
      </c>
      <c r="O3913" s="3" t="str" cm="1">
        <f t="array" ref="O3913">_xlfn.IFS(M3913&lt;=150000,"regular",M3913&lt;=300000,"premium",M3913&lt;=500000,"VIP")</f>
        <v>premium</v>
      </c>
    </row>
    <row r="3914" spans="1:15" x14ac:dyDescent="0.25">
      <c r="A3914" s="3">
        <v>13913</v>
      </c>
      <c r="B3914" s="5">
        <v>45610</v>
      </c>
      <c r="C3914" s="5" t="str">
        <f t="shared" si="183"/>
        <v>Nov</v>
      </c>
      <c r="D3914" s="5" t="str">
        <f t="shared" si="184"/>
        <v>2024</v>
      </c>
      <c r="E3914" s="3" t="s">
        <v>7092</v>
      </c>
      <c r="F3914" s="3" t="s">
        <v>17</v>
      </c>
      <c r="G3914" s="3" t="s">
        <v>18</v>
      </c>
      <c r="H3914" s="3" t="s">
        <v>67</v>
      </c>
      <c r="I3914" s="3" t="s">
        <v>68</v>
      </c>
      <c r="J3914" s="3" t="s">
        <v>7093</v>
      </c>
      <c r="K3914" s="3">
        <v>1</v>
      </c>
      <c r="L3914" s="3">
        <v>4647</v>
      </c>
      <c r="M3914" s="3">
        <f t="shared" si="185"/>
        <v>4647</v>
      </c>
      <c r="N3914" s="6">
        <f>Table2[[#This Row],[revenue]]/Table2[[#This Row],[Order ID]]</f>
        <v>0.33400416876302741</v>
      </c>
      <c r="O3914" s="3" t="str" cm="1">
        <f t="array" ref="O3914">_xlfn.IFS(M3914&lt;=150000,"regular",M3914&lt;=300000,"premium",M3914&lt;=500000,"VIP")</f>
        <v>regular</v>
      </c>
    </row>
    <row r="3915" spans="1:15" x14ac:dyDescent="0.25">
      <c r="A3915" s="3">
        <v>13914</v>
      </c>
      <c r="B3915" s="5">
        <v>45740</v>
      </c>
      <c r="C3915" s="5" t="str">
        <f t="shared" si="183"/>
        <v>Mar</v>
      </c>
      <c r="D3915" s="5" t="str">
        <f t="shared" si="184"/>
        <v>2025</v>
      </c>
      <c r="E3915" s="3" t="s">
        <v>7094</v>
      </c>
      <c r="F3915" s="3" t="s">
        <v>11</v>
      </c>
      <c r="G3915" s="3" t="s">
        <v>61</v>
      </c>
      <c r="H3915" s="3" t="s">
        <v>39</v>
      </c>
      <c r="I3915" s="3" t="s">
        <v>200</v>
      </c>
      <c r="J3915" s="3" t="s">
        <v>7095</v>
      </c>
      <c r="K3915" s="3">
        <v>5</v>
      </c>
      <c r="L3915" s="3">
        <v>62363</v>
      </c>
      <c r="M3915" s="3">
        <f t="shared" si="185"/>
        <v>311815</v>
      </c>
      <c r="N3915" s="6">
        <f>Table2[[#This Row],[revenue]]/Table2[[#This Row],[Order ID]]</f>
        <v>22.410162426333191</v>
      </c>
      <c r="O3915" s="3" t="str" cm="1">
        <f t="array" ref="O3915">_xlfn.IFS(M3915&lt;=150000,"regular",M3915&lt;=300000,"premium",M3915&lt;=500000,"VIP")</f>
        <v>VIP</v>
      </c>
    </row>
    <row r="3916" spans="1:15" x14ac:dyDescent="0.25">
      <c r="A3916" s="3">
        <v>13915</v>
      </c>
      <c r="B3916" s="5">
        <v>45535</v>
      </c>
      <c r="C3916" s="5" t="str">
        <f t="shared" si="183"/>
        <v>Aug</v>
      </c>
      <c r="D3916" s="5" t="str">
        <f t="shared" si="184"/>
        <v>2024</v>
      </c>
      <c r="E3916" s="3" t="s">
        <v>7096</v>
      </c>
      <c r="F3916" s="3" t="s">
        <v>23</v>
      </c>
      <c r="G3916" s="3" t="s">
        <v>24</v>
      </c>
      <c r="H3916" s="3" t="s">
        <v>19</v>
      </c>
      <c r="I3916" s="3" t="s">
        <v>98</v>
      </c>
      <c r="J3916" s="3" t="s">
        <v>6857</v>
      </c>
      <c r="K3916" s="3">
        <v>4</v>
      </c>
      <c r="L3916" s="3">
        <v>21390</v>
      </c>
      <c r="M3916" s="3">
        <f t="shared" si="185"/>
        <v>85560</v>
      </c>
      <c r="N3916" s="6">
        <f>Table2[[#This Row],[revenue]]/Table2[[#This Row],[Order ID]]</f>
        <v>6.1487603305785123</v>
      </c>
      <c r="O3916" s="3" t="str" cm="1">
        <f t="array" ref="O3916">_xlfn.IFS(M3916&lt;=150000,"regular",M3916&lt;=300000,"premium",M3916&lt;=500000,"VIP")</f>
        <v>regular</v>
      </c>
    </row>
    <row r="3917" spans="1:15" x14ac:dyDescent="0.25">
      <c r="A3917" s="3">
        <v>13916</v>
      </c>
      <c r="B3917" s="5">
        <v>45489</v>
      </c>
      <c r="C3917" s="5" t="str">
        <f t="shared" si="183"/>
        <v>Jul</v>
      </c>
      <c r="D3917" s="5" t="str">
        <f t="shared" si="184"/>
        <v>2024</v>
      </c>
      <c r="E3917" s="3" t="s">
        <v>7097</v>
      </c>
      <c r="F3917" s="3" t="s">
        <v>17</v>
      </c>
      <c r="G3917" s="3" t="s">
        <v>66</v>
      </c>
      <c r="H3917" s="3" t="s">
        <v>62</v>
      </c>
      <c r="I3917" s="3" t="s">
        <v>114</v>
      </c>
      <c r="J3917" s="3" t="s">
        <v>7098</v>
      </c>
      <c r="K3917" s="3">
        <v>3</v>
      </c>
      <c r="L3917" s="3">
        <v>1551</v>
      </c>
      <c r="M3917" s="3">
        <f t="shared" si="185"/>
        <v>4653</v>
      </c>
      <c r="N3917" s="6">
        <f>Table2[[#This Row],[revenue]]/Table2[[#This Row],[Order ID]]</f>
        <v>0.33436332279390629</v>
      </c>
      <c r="O3917" s="3" t="str" cm="1">
        <f t="array" ref="O3917">_xlfn.IFS(M3917&lt;=150000,"regular",M3917&lt;=300000,"premium",M3917&lt;=500000,"VIP")</f>
        <v>regular</v>
      </c>
    </row>
    <row r="3918" spans="1:15" x14ac:dyDescent="0.25">
      <c r="A3918" s="3">
        <v>13917</v>
      </c>
      <c r="B3918" s="5">
        <v>45743</v>
      </c>
      <c r="C3918" s="5" t="str">
        <f t="shared" si="183"/>
        <v>Mar</v>
      </c>
      <c r="D3918" s="5" t="str">
        <f t="shared" si="184"/>
        <v>2025</v>
      </c>
      <c r="E3918" s="3" t="s">
        <v>7099</v>
      </c>
      <c r="F3918" s="3" t="s">
        <v>17</v>
      </c>
      <c r="G3918" s="3" t="s">
        <v>66</v>
      </c>
      <c r="H3918" s="3" t="s">
        <v>120</v>
      </c>
      <c r="I3918" s="3" t="s">
        <v>139</v>
      </c>
      <c r="J3918" s="3" t="s">
        <v>7100</v>
      </c>
      <c r="K3918" s="3">
        <v>4</v>
      </c>
      <c r="L3918" s="3">
        <v>49423</v>
      </c>
      <c r="M3918" s="3">
        <f t="shared" si="185"/>
        <v>197692</v>
      </c>
      <c r="N3918" s="6">
        <f>Table2[[#This Row],[revenue]]/Table2[[#This Row],[Order ID]]</f>
        <v>14.205072932384853</v>
      </c>
      <c r="O3918" s="3" t="str" cm="1">
        <f t="array" ref="O3918">_xlfn.IFS(M3918&lt;=150000,"regular",M3918&lt;=300000,"premium",M3918&lt;=500000,"VIP")</f>
        <v>premium</v>
      </c>
    </row>
    <row r="3919" spans="1:15" x14ac:dyDescent="0.25">
      <c r="A3919" s="3">
        <v>13918</v>
      </c>
      <c r="B3919" s="5">
        <v>45547</v>
      </c>
      <c r="C3919" s="5" t="str">
        <f t="shared" si="183"/>
        <v>Sep</v>
      </c>
      <c r="D3919" s="5" t="str">
        <f t="shared" si="184"/>
        <v>2024</v>
      </c>
      <c r="E3919" s="3" t="s">
        <v>7101</v>
      </c>
      <c r="F3919" s="3" t="s">
        <v>33</v>
      </c>
      <c r="G3919" s="3" t="s">
        <v>34</v>
      </c>
      <c r="H3919" s="3" t="s">
        <v>67</v>
      </c>
      <c r="I3919" s="3" t="s">
        <v>231</v>
      </c>
      <c r="J3919" s="3" t="s">
        <v>7102</v>
      </c>
      <c r="K3919" s="3">
        <v>1</v>
      </c>
      <c r="L3919" s="3">
        <v>60959</v>
      </c>
      <c r="M3919" s="3">
        <f t="shared" si="185"/>
        <v>60959</v>
      </c>
      <c r="N3919" s="6">
        <f>Table2[[#This Row],[revenue]]/Table2[[#This Row],[Order ID]]</f>
        <v>4.3798677970972841</v>
      </c>
      <c r="O3919" s="3" t="str" cm="1">
        <f t="array" ref="O3919">_xlfn.IFS(M3919&lt;=150000,"regular",M3919&lt;=300000,"premium",M3919&lt;=500000,"VIP")</f>
        <v>regular</v>
      </c>
    </row>
    <row r="3920" spans="1:15" x14ac:dyDescent="0.25">
      <c r="A3920" s="3">
        <v>13919</v>
      </c>
      <c r="B3920" s="5">
        <v>45496</v>
      </c>
      <c r="C3920" s="5" t="str">
        <f t="shared" si="183"/>
        <v>Jul</v>
      </c>
      <c r="D3920" s="5" t="str">
        <f t="shared" si="184"/>
        <v>2024</v>
      </c>
      <c r="E3920" s="3" t="s">
        <v>7103</v>
      </c>
      <c r="F3920" s="3" t="s">
        <v>11</v>
      </c>
      <c r="G3920" s="3" t="s">
        <v>165</v>
      </c>
      <c r="H3920" s="3" t="s">
        <v>67</v>
      </c>
      <c r="I3920" s="3" t="s">
        <v>68</v>
      </c>
      <c r="J3920" s="3" t="s">
        <v>7104</v>
      </c>
      <c r="K3920" s="3">
        <v>2</v>
      </c>
      <c r="L3920" s="3">
        <v>25048</v>
      </c>
      <c r="M3920" s="3">
        <f t="shared" si="185"/>
        <v>50096</v>
      </c>
      <c r="N3920" s="6">
        <f>Table2[[#This Row],[revenue]]/Table2[[#This Row],[Order ID]]</f>
        <v>3.5991091314031181</v>
      </c>
      <c r="O3920" s="3" t="str" cm="1">
        <f t="array" ref="O3920">_xlfn.IFS(M3920&lt;=150000,"regular",M3920&lt;=300000,"premium",M3920&lt;=500000,"VIP")</f>
        <v>regular</v>
      </c>
    </row>
    <row r="3921" spans="1:15" x14ac:dyDescent="0.25">
      <c r="A3921" s="3">
        <v>13920</v>
      </c>
      <c r="B3921" s="5">
        <v>45244</v>
      </c>
      <c r="C3921" s="5" t="str">
        <f t="shared" si="183"/>
        <v>Nov</v>
      </c>
      <c r="D3921" s="5" t="str">
        <f t="shared" si="184"/>
        <v>2023</v>
      </c>
      <c r="E3921" s="3" t="s">
        <v>7105</v>
      </c>
      <c r="F3921" s="3" t="s">
        <v>23</v>
      </c>
      <c r="G3921" s="3" t="s">
        <v>29</v>
      </c>
      <c r="H3921" s="3" t="s">
        <v>67</v>
      </c>
      <c r="I3921" s="3" t="s">
        <v>195</v>
      </c>
      <c r="J3921" s="3" t="s">
        <v>5057</v>
      </c>
      <c r="K3921" s="3">
        <v>3</v>
      </c>
      <c r="L3921" s="3">
        <v>42348</v>
      </c>
      <c r="M3921" s="3">
        <f t="shared" si="185"/>
        <v>127044</v>
      </c>
      <c r="N3921" s="6">
        <f>Table2[[#This Row],[revenue]]/Table2[[#This Row],[Order ID]]</f>
        <v>9.1267241379310349</v>
      </c>
      <c r="O3921" s="3" t="str" cm="1">
        <f t="array" ref="O3921">_xlfn.IFS(M3921&lt;=150000,"regular",M3921&lt;=300000,"premium",M3921&lt;=500000,"VIP")</f>
        <v>regular</v>
      </c>
    </row>
    <row r="3922" spans="1:15" x14ac:dyDescent="0.25">
      <c r="A3922" s="3">
        <v>13921</v>
      </c>
      <c r="B3922" s="5">
        <v>45349</v>
      </c>
      <c r="C3922" s="5" t="str">
        <f t="shared" si="183"/>
        <v>Feb</v>
      </c>
      <c r="D3922" s="5" t="str">
        <f t="shared" si="184"/>
        <v>2024</v>
      </c>
      <c r="E3922" s="3" t="s">
        <v>7106</v>
      </c>
      <c r="F3922" s="3" t="s">
        <v>17</v>
      </c>
      <c r="G3922" s="3" t="s">
        <v>47</v>
      </c>
      <c r="H3922" s="3" t="s">
        <v>35</v>
      </c>
      <c r="I3922" s="3" t="s">
        <v>437</v>
      </c>
      <c r="J3922" s="3" t="s">
        <v>7107</v>
      </c>
      <c r="K3922" s="3">
        <v>3</v>
      </c>
      <c r="L3922" s="3">
        <v>35536</v>
      </c>
      <c r="M3922" s="3">
        <f t="shared" si="185"/>
        <v>106608</v>
      </c>
      <c r="N3922" s="6">
        <f>Table2[[#This Row],[revenue]]/Table2[[#This Row],[Order ID]]</f>
        <v>7.6580705409094172</v>
      </c>
      <c r="O3922" s="3" t="str" cm="1">
        <f t="array" ref="O3922">_xlfn.IFS(M3922&lt;=150000,"regular",M3922&lt;=300000,"premium",M3922&lt;=500000,"VIP")</f>
        <v>regular</v>
      </c>
    </row>
    <row r="3923" spans="1:15" x14ac:dyDescent="0.25">
      <c r="A3923" s="3">
        <v>13922</v>
      </c>
      <c r="B3923" s="5">
        <v>45725</v>
      </c>
      <c r="C3923" s="5" t="str">
        <f t="shared" si="183"/>
        <v>Mar</v>
      </c>
      <c r="D3923" s="5" t="str">
        <f t="shared" si="184"/>
        <v>2025</v>
      </c>
      <c r="E3923" s="3" t="s">
        <v>2895</v>
      </c>
      <c r="F3923" s="3" t="s">
        <v>23</v>
      </c>
      <c r="G3923" s="3" t="s">
        <v>76</v>
      </c>
      <c r="H3923" s="3" t="s">
        <v>67</v>
      </c>
      <c r="I3923" s="3" t="s">
        <v>195</v>
      </c>
      <c r="J3923" s="3" t="s">
        <v>7108</v>
      </c>
      <c r="K3923" s="3">
        <v>4</v>
      </c>
      <c r="L3923" s="3">
        <v>67011</v>
      </c>
      <c r="M3923" s="3">
        <f t="shared" si="185"/>
        <v>268044</v>
      </c>
      <c r="N3923" s="6">
        <f>Table2[[#This Row],[revenue]]/Table2[[#This Row],[Order ID]]</f>
        <v>19.253268208590718</v>
      </c>
      <c r="O3923" s="3" t="str" cm="1">
        <f t="array" ref="O3923">_xlfn.IFS(M3923&lt;=150000,"regular",M3923&lt;=300000,"premium",M3923&lt;=500000,"VIP")</f>
        <v>premium</v>
      </c>
    </row>
    <row r="3924" spans="1:15" x14ac:dyDescent="0.25">
      <c r="A3924" s="3">
        <v>13923</v>
      </c>
      <c r="B3924" s="5">
        <v>45547</v>
      </c>
      <c r="C3924" s="5" t="str">
        <f t="shared" si="183"/>
        <v>Sep</v>
      </c>
      <c r="D3924" s="5" t="str">
        <f t="shared" si="184"/>
        <v>2024</v>
      </c>
      <c r="E3924" s="3" t="s">
        <v>7109</v>
      </c>
      <c r="F3924" s="3" t="s">
        <v>23</v>
      </c>
      <c r="G3924" s="3" t="s">
        <v>76</v>
      </c>
      <c r="H3924" s="3" t="s">
        <v>120</v>
      </c>
      <c r="I3924" s="3" t="s">
        <v>150</v>
      </c>
      <c r="J3924" s="3" t="s">
        <v>7110</v>
      </c>
      <c r="K3924" s="3">
        <v>3</v>
      </c>
      <c r="L3924" s="3">
        <v>222</v>
      </c>
      <c r="M3924" s="3">
        <f t="shared" si="185"/>
        <v>666</v>
      </c>
      <c r="N3924" s="6">
        <f>Table2[[#This Row],[revenue]]/Table2[[#This Row],[Order ID]]</f>
        <v>4.7834518422753713E-2</v>
      </c>
      <c r="O3924" s="3" t="str" cm="1">
        <f t="array" ref="O3924">_xlfn.IFS(M3924&lt;=150000,"regular",M3924&lt;=300000,"premium",M3924&lt;=500000,"VIP")</f>
        <v>regular</v>
      </c>
    </row>
    <row r="3925" spans="1:15" x14ac:dyDescent="0.25">
      <c r="A3925" s="3">
        <v>13924</v>
      </c>
      <c r="B3925" s="5">
        <v>45212</v>
      </c>
      <c r="C3925" s="5" t="str">
        <f t="shared" si="183"/>
        <v>Oct</v>
      </c>
      <c r="D3925" s="5" t="str">
        <f t="shared" si="184"/>
        <v>2023</v>
      </c>
      <c r="E3925" s="3" t="s">
        <v>7111</v>
      </c>
      <c r="F3925" s="3" t="s">
        <v>23</v>
      </c>
      <c r="G3925" s="3" t="s">
        <v>105</v>
      </c>
      <c r="H3925" s="3" t="s">
        <v>77</v>
      </c>
      <c r="I3925" s="3" t="s">
        <v>78</v>
      </c>
      <c r="J3925" s="3" t="s">
        <v>7112</v>
      </c>
      <c r="K3925" s="3">
        <v>2</v>
      </c>
      <c r="L3925" s="3">
        <v>77949</v>
      </c>
      <c r="M3925" s="3">
        <f t="shared" si="185"/>
        <v>155898</v>
      </c>
      <c r="N3925" s="6">
        <f>Table2[[#This Row],[revenue]]/Table2[[#This Row],[Order ID]]</f>
        <v>11.196351623096811</v>
      </c>
      <c r="O3925" s="3" t="str" cm="1">
        <f t="array" ref="O3925">_xlfn.IFS(M3925&lt;=150000,"regular",M3925&lt;=300000,"premium",M3925&lt;=500000,"VIP")</f>
        <v>premium</v>
      </c>
    </row>
    <row r="3926" spans="1:15" x14ac:dyDescent="0.25">
      <c r="A3926" s="3">
        <v>13925</v>
      </c>
      <c r="B3926" s="5">
        <v>45516</v>
      </c>
      <c r="C3926" s="5" t="str">
        <f t="shared" si="183"/>
        <v>Aug</v>
      </c>
      <c r="D3926" s="5" t="str">
        <f t="shared" si="184"/>
        <v>2024</v>
      </c>
      <c r="E3926" s="3" t="s">
        <v>7113</v>
      </c>
      <c r="F3926" s="3" t="s">
        <v>23</v>
      </c>
      <c r="G3926" s="3" t="s">
        <v>135</v>
      </c>
      <c r="H3926" s="3" t="s">
        <v>39</v>
      </c>
      <c r="I3926" s="3" t="s">
        <v>192</v>
      </c>
      <c r="J3926" s="3" t="s">
        <v>7114</v>
      </c>
      <c r="K3926" s="3">
        <v>3</v>
      </c>
      <c r="L3926" s="3">
        <v>69452</v>
      </c>
      <c r="M3926" s="3">
        <f t="shared" si="185"/>
        <v>208356</v>
      </c>
      <c r="N3926" s="6">
        <f>Table2[[#This Row],[revenue]]/Table2[[#This Row],[Order ID]]</f>
        <v>14.962728904847397</v>
      </c>
      <c r="O3926" s="3" t="str" cm="1">
        <f t="array" ref="O3926">_xlfn.IFS(M3926&lt;=150000,"regular",M3926&lt;=300000,"premium",M3926&lt;=500000,"VIP")</f>
        <v>premium</v>
      </c>
    </row>
    <row r="3927" spans="1:15" x14ac:dyDescent="0.25">
      <c r="A3927" s="3">
        <v>13926</v>
      </c>
      <c r="B3927" s="5">
        <v>45543</v>
      </c>
      <c r="C3927" s="5" t="str">
        <f t="shared" si="183"/>
        <v>Sep</v>
      </c>
      <c r="D3927" s="5" t="str">
        <f t="shared" si="184"/>
        <v>2024</v>
      </c>
      <c r="E3927" s="3" t="s">
        <v>7115</v>
      </c>
      <c r="F3927" s="3" t="s">
        <v>11</v>
      </c>
      <c r="G3927" s="3" t="s">
        <v>165</v>
      </c>
      <c r="H3927" s="3" t="s">
        <v>19</v>
      </c>
      <c r="I3927" s="3" t="s">
        <v>98</v>
      </c>
      <c r="J3927" s="3" t="s">
        <v>7116</v>
      </c>
      <c r="K3927" s="3">
        <v>4</v>
      </c>
      <c r="L3927" s="3">
        <v>2916</v>
      </c>
      <c r="M3927" s="3">
        <f t="shared" si="185"/>
        <v>11664</v>
      </c>
      <c r="N3927" s="6">
        <f>Table2[[#This Row],[revenue]]/Table2[[#This Row],[Order ID]]</f>
        <v>0.83757001292546318</v>
      </c>
      <c r="O3927" s="3" t="str" cm="1">
        <f t="array" ref="O3927">_xlfn.IFS(M3927&lt;=150000,"regular",M3927&lt;=300000,"premium",M3927&lt;=500000,"VIP")</f>
        <v>regular</v>
      </c>
    </row>
    <row r="3928" spans="1:15" x14ac:dyDescent="0.25">
      <c r="A3928" s="3">
        <v>13927</v>
      </c>
      <c r="B3928" s="5">
        <v>45909</v>
      </c>
      <c r="C3928" s="5" t="str">
        <f t="shared" si="183"/>
        <v>Sep</v>
      </c>
      <c r="D3928" s="5" t="str">
        <f t="shared" si="184"/>
        <v>2025</v>
      </c>
      <c r="E3928" s="3" t="s">
        <v>7117</v>
      </c>
      <c r="F3928" s="3" t="s">
        <v>33</v>
      </c>
      <c r="G3928" s="3" t="s">
        <v>34</v>
      </c>
      <c r="H3928" s="3" t="s">
        <v>77</v>
      </c>
      <c r="I3928" s="3" t="s">
        <v>162</v>
      </c>
      <c r="J3928" s="3" t="s">
        <v>7118</v>
      </c>
      <c r="K3928" s="3">
        <v>4</v>
      </c>
      <c r="L3928" s="3">
        <v>32597</v>
      </c>
      <c r="M3928" s="3">
        <f t="shared" si="185"/>
        <v>130388</v>
      </c>
      <c r="N3928" s="6">
        <f>Table2[[#This Row],[revenue]]/Table2[[#This Row],[Order ID]]</f>
        <v>9.3622459969842744</v>
      </c>
      <c r="O3928" s="3" t="str" cm="1">
        <f t="array" ref="O3928">_xlfn.IFS(M3928&lt;=150000,"regular",M3928&lt;=300000,"premium",M3928&lt;=500000,"VIP")</f>
        <v>regular</v>
      </c>
    </row>
    <row r="3929" spans="1:15" x14ac:dyDescent="0.25">
      <c r="A3929" s="3">
        <v>13928</v>
      </c>
      <c r="B3929" s="5">
        <v>45213</v>
      </c>
      <c r="C3929" s="5" t="str">
        <f t="shared" si="183"/>
        <v>Oct</v>
      </c>
      <c r="D3929" s="5" t="str">
        <f t="shared" si="184"/>
        <v>2023</v>
      </c>
      <c r="E3929" s="3" t="s">
        <v>7119</v>
      </c>
      <c r="F3929" s="3" t="s">
        <v>17</v>
      </c>
      <c r="G3929" s="3" t="s">
        <v>66</v>
      </c>
      <c r="H3929" s="3" t="s">
        <v>35</v>
      </c>
      <c r="I3929" s="3" t="s">
        <v>44</v>
      </c>
      <c r="J3929" s="3" t="s">
        <v>5392</v>
      </c>
      <c r="K3929" s="3">
        <v>1</v>
      </c>
      <c r="L3929" s="3">
        <v>59294</v>
      </c>
      <c r="M3929" s="3">
        <f t="shared" si="185"/>
        <v>59294</v>
      </c>
      <c r="N3929" s="6">
        <f>Table2[[#This Row],[revenue]]/Table2[[#This Row],[Order ID]]</f>
        <v>4.2571797817346351</v>
      </c>
      <c r="O3929" s="3" t="str" cm="1">
        <f t="array" ref="O3929">_xlfn.IFS(M3929&lt;=150000,"regular",M3929&lt;=300000,"premium",M3929&lt;=500000,"VIP")</f>
        <v>regular</v>
      </c>
    </row>
    <row r="3930" spans="1:15" x14ac:dyDescent="0.25">
      <c r="A3930" s="3">
        <v>13929</v>
      </c>
      <c r="B3930" s="5">
        <v>45472</v>
      </c>
      <c r="C3930" s="5" t="str">
        <f t="shared" si="183"/>
        <v>Jun</v>
      </c>
      <c r="D3930" s="5" t="str">
        <f t="shared" si="184"/>
        <v>2024</v>
      </c>
      <c r="E3930" s="3" t="s">
        <v>7120</v>
      </c>
      <c r="F3930" s="3" t="s">
        <v>11</v>
      </c>
      <c r="G3930" s="3" t="s">
        <v>138</v>
      </c>
      <c r="H3930" s="3" t="s">
        <v>120</v>
      </c>
      <c r="I3930" s="3" t="s">
        <v>159</v>
      </c>
      <c r="J3930" s="3" t="s">
        <v>7121</v>
      </c>
      <c r="K3930" s="3">
        <v>3</v>
      </c>
      <c r="L3930" s="3">
        <v>66736</v>
      </c>
      <c r="M3930" s="3">
        <f t="shared" si="185"/>
        <v>200208</v>
      </c>
      <c r="N3930" s="6">
        <f>Table2[[#This Row],[revenue]]/Table2[[#This Row],[Order ID]]</f>
        <v>14.373465431832866</v>
      </c>
      <c r="O3930" s="3" t="str" cm="1">
        <f t="array" ref="O3930">_xlfn.IFS(M3930&lt;=150000,"regular",M3930&lt;=300000,"premium",M3930&lt;=500000,"VIP")</f>
        <v>premium</v>
      </c>
    </row>
    <row r="3931" spans="1:15" x14ac:dyDescent="0.25">
      <c r="A3931" s="3">
        <v>13930</v>
      </c>
      <c r="B3931" s="5">
        <v>45574</v>
      </c>
      <c r="C3931" s="5" t="str">
        <f t="shared" si="183"/>
        <v>Oct</v>
      </c>
      <c r="D3931" s="5" t="str">
        <f t="shared" si="184"/>
        <v>2024</v>
      </c>
      <c r="E3931" s="3" t="s">
        <v>7122</v>
      </c>
      <c r="F3931" s="3" t="s">
        <v>11</v>
      </c>
      <c r="G3931" s="3" t="s">
        <v>12</v>
      </c>
      <c r="H3931" s="3" t="s">
        <v>39</v>
      </c>
      <c r="I3931" s="3" t="s">
        <v>192</v>
      </c>
      <c r="J3931" s="3" t="s">
        <v>7123</v>
      </c>
      <c r="K3931" s="3">
        <v>1</v>
      </c>
      <c r="L3931" s="3">
        <v>74428</v>
      </c>
      <c r="M3931" s="3">
        <f t="shared" si="185"/>
        <v>74428</v>
      </c>
      <c r="N3931" s="6">
        <f>Table2[[#This Row],[revenue]]/Table2[[#This Row],[Order ID]]</f>
        <v>5.34300071787509</v>
      </c>
      <c r="O3931" s="3" t="str" cm="1">
        <f t="array" ref="O3931">_xlfn.IFS(M3931&lt;=150000,"regular",M3931&lt;=300000,"premium",M3931&lt;=500000,"VIP")</f>
        <v>regular</v>
      </c>
    </row>
    <row r="3932" spans="1:15" x14ac:dyDescent="0.25">
      <c r="A3932" s="3">
        <v>13931</v>
      </c>
      <c r="B3932" s="5">
        <v>45827</v>
      </c>
      <c r="C3932" s="5" t="str">
        <f t="shared" si="183"/>
        <v>Jun</v>
      </c>
      <c r="D3932" s="5" t="str">
        <f t="shared" si="184"/>
        <v>2025</v>
      </c>
      <c r="E3932" s="3" t="s">
        <v>7124</v>
      </c>
      <c r="F3932" s="3" t="s">
        <v>17</v>
      </c>
      <c r="G3932" s="3" t="s">
        <v>47</v>
      </c>
      <c r="H3932" s="3" t="s">
        <v>77</v>
      </c>
      <c r="I3932" s="3" t="s">
        <v>81</v>
      </c>
      <c r="J3932" s="3" t="s">
        <v>6735</v>
      </c>
      <c r="K3932" s="3">
        <v>4</v>
      </c>
      <c r="L3932" s="3">
        <v>1709</v>
      </c>
      <c r="M3932" s="3">
        <f t="shared" si="185"/>
        <v>6836</v>
      </c>
      <c r="N3932" s="6">
        <f>Table2[[#This Row],[revenue]]/Table2[[#This Row],[Order ID]]</f>
        <v>0.49070418491134882</v>
      </c>
      <c r="O3932" s="3" t="str" cm="1">
        <f t="array" ref="O3932">_xlfn.IFS(M3932&lt;=150000,"regular",M3932&lt;=300000,"premium",M3932&lt;=500000,"VIP")</f>
        <v>regular</v>
      </c>
    </row>
    <row r="3933" spans="1:15" x14ac:dyDescent="0.25">
      <c r="A3933" s="3">
        <v>13932</v>
      </c>
      <c r="B3933" s="5">
        <v>45383</v>
      </c>
      <c r="C3933" s="5" t="str">
        <f t="shared" si="183"/>
        <v>Apr</v>
      </c>
      <c r="D3933" s="5" t="str">
        <f t="shared" si="184"/>
        <v>2024</v>
      </c>
      <c r="E3933" s="3" t="s">
        <v>7125</v>
      </c>
      <c r="F3933" s="3" t="s">
        <v>23</v>
      </c>
      <c r="G3933" s="3" t="s">
        <v>29</v>
      </c>
      <c r="H3933" s="3" t="s">
        <v>13</v>
      </c>
      <c r="I3933" s="3" t="s">
        <v>282</v>
      </c>
      <c r="J3933" s="3" t="s">
        <v>7126</v>
      </c>
      <c r="K3933" s="3">
        <v>2</v>
      </c>
      <c r="L3933" s="3">
        <v>9466</v>
      </c>
      <c r="M3933" s="3">
        <f t="shared" si="185"/>
        <v>18932</v>
      </c>
      <c r="N3933" s="6">
        <f>Table2[[#This Row],[revenue]]/Table2[[#This Row],[Order ID]]</f>
        <v>1.3588860178007465</v>
      </c>
      <c r="O3933" s="3" t="str" cm="1">
        <f t="array" ref="O3933">_xlfn.IFS(M3933&lt;=150000,"regular",M3933&lt;=300000,"premium",M3933&lt;=500000,"VIP")</f>
        <v>regular</v>
      </c>
    </row>
    <row r="3934" spans="1:15" x14ac:dyDescent="0.25">
      <c r="A3934" s="3">
        <v>13933</v>
      </c>
      <c r="B3934" s="5">
        <v>45413</v>
      </c>
      <c r="C3934" s="5" t="str">
        <f t="shared" si="183"/>
        <v>May</v>
      </c>
      <c r="D3934" s="5" t="str">
        <f t="shared" si="184"/>
        <v>2024</v>
      </c>
      <c r="E3934" s="3" t="s">
        <v>7127</v>
      </c>
      <c r="F3934" s="3" t="s">
        <v>11</v>
      </c>
      <c r="G3934" s="3" t="s">
        <v>61</v>
      </c>
      <c r="H3934" s="3" t="s">
        <v>87</v>
      </c>
      <c r="I3934" s="3" t="s">
        <v>174</v>
      </c>
      <c r="J3934" s="3" t="s">
        <v>7128</v>
      </c>
      <c r="K3934" s="3">
        <v>1</v>
      </c>
      <c r="L3934" s="3">
        <v>74859</v>
      </c>
      <c r="M3934" s="3">
        <f t="shared" si="185"/>
        <v>74859</v>
      </c>
      <c r="N3934" s="6">
        <f>Table2[[#This Row],[revenue]]/Table2[[#This Row],[Order ID]]</f>
        <v>5.3727840378956433</v>
      </c>
      <c r="O3934" s="3" t="str" cm="1">
        <f t="array" ref="O3934">_xlfn.IFS(M3934&lt;=150000,"regular",M3934&lt;=300000,"premium",M3934&lt;=500000,"VIP")</f>
        <v>regular</v>
      </c>
    </row>
    <row r="3935" spans="1:15" x14ac:dyDescent="0.25">
      <c r="A3935" s="3">
        <v>13934</v>
      </c>
      <c r="B3935" s="5">
        <v>45645</v>
      </c>
      <c r="C3935" s="5" t="str">
        <f t="shared" si="183"/>
        <v>Dec</v>
      </c>
      <c r="D3935" s="5" t="str">
        <f t="shared" si="184"/>
        <v>2024</v>
      </c>
      <c r="E3935" s="3" t="s">
        <v>7129</v>
      </c>
      <c r="F3935" s="3" t="s">
        <v>23</v>
      </c>
      <c r="G3935" s="3" t="s">
        <v>24</v>
      </c>
      <c r="H3935" s="3" t="s">
        <v>77</v>
      </c>
      <c r="I3935" s="3" t="s">
        <v>81</v>
      </c>
      <c r="J3935" s="3" t="s">
        <v>1880</v>
      </c>
      <c r="K3935" s="3">
        <v>1</v>
      </c>
      <c r="L3935" s="3">
        <v>79709</v>
      </c>
      <c r="M3935" s="3">
        <f t="shared" si="185"/>
        <v>79709</v>
      </c>
      <c r="N3935" s="6">
        <f>Table2[[#This Row],[revenue]]/Table2[[#This Row],[Order ID]]</f>
        <v>5.7204679201952056</v>
      </c>
      <c r="O3935" s="3" t="str" cm="1">
        <f t="array" ref="O3935">_xlfn.IFS(M3935&lt;=150000,"regular",M3935&lt;=300000,"premium",M3935&lt;=500000,"VIP")</f>
        <v>regular</v>
      </c>
    </row>
    <row r="3936" spans="1:15" x14ac:dyDescent="0.25">
      <c r="A3936" s="3">
        <v>13935</v>
      </c>
      <c r="B3936" s="5">
        <v>45852</v>
      </c>
      <c r="C3936" s="5" t="str">
        <f t="shared" si="183"/>
        <v>Jul</v>
      </c>
      <c r="D3936" s="5" t="str">
        <f t="shared" si="184"/>
        <v>2025</v>
      </c>
      <c r="E3936" s="3" t="s">
        <v>7130</v>
      </c>
      <c r="F3936" s="3" t="s">
        <v>17</v>
      </c>
      <c r="G3936" s="3" t="s">
        <v>47</v>
      </c>
      <c r="H3936" s="3" t="s">
        <v>19</v>
      </c>
      <c r="I3936" s="3" t="s">
        <v>124</v>
      </c>
      <c r="J3936" s="3" t="s">
        <v>7131</v>
      </c>
      <c r="K3936" s="3">
        <v>5</v>
      </c>
      <c r="L3936" s="3">
        <v>43802</v>
      </c>
      <c r="M3936" s="3">
        <f t="shared" si="185"/>
        <v>219010</v>
      </c>
      <c r="N3936" s="6">
        <f>Table2[[#This Row],[revenue]]/Table2[[#This Row],[Order ID]]</f>
        <v>15.71654108360244</v>
      </c>
      <c r="O3936" s="3" t="str" cm="1">
        <f t="array" ref="O3936">_xlfn.IFS(M3936&lt;=150000,"regular",M3936&lt;=300000,"premium",M3936&lt;=500000,"VIP")</f>
        <v>premium</v>
      </c>
    </row>
    <row r="3937" spans="1:15" x14ac:dyDescent="0.25">
      <c r="A3937" s="3">
        <v>13936</v>
      </c>
      <c r="B3937" s="5">
        <v>45276</v>
      </c>
      <c r="C3937" s="5" t="str">
        <f t="shared" si="183"/>
        <v>Dec</v>
      </c>
      <c r="D3937" s="5" t="str">
        <f t="shared" si="184"/>
        <v>2023</v>
      </c>
      <c r="E3937" s="3" t="s">
        <v>7132</v>
      </c>
      <c r="F3937" s="3" t="s">
        <v>23</v>
      </c>
      <c r="G3937" s="3" t="s">
        <v>24</v>
      </c>
      <c r="H3937" s="3" t="s">
        <v>25</v>
      </c>
      <c r="I3937" s="3" t="s">
        <v>26</v>
      </c>
      <c r="J3937" s="3" t="s">
        <v>777</v>
      </c>
      <c r="K3937" s="3">
        <v>4</v>
      </c>
      <c r="L3937" s="3">
        <v>53838</v>
      </c>
      <c r="M3937" s="3">
        <f t="shared" si="185"/>
        <v>215352</v>
      </c>
      <c r="N3937" s="6">
        <f>Table2[[#This Row],[revenue]]/Table2[[#This Row],[Order ID]]</f>
        <v>15.452927669345581</v>
      </c>
      <c r="O3937" s="3" t="str" cm="1">
        <f t="array" ref="O3937">_xlfn.IFS(M3937&lt;=150000,"regular",M3937&lt;=300000,"premium",M3937&lt;=500000,"VIP")</f>
        <v>premium</v>
      </c>
    </row>
    <row r="3938" spans="1:15" x14ac:dyDescent="0.25">
      <c r="A3938" s="3">
        <v>13937</v>
      </c>
      <c r="B3938" s="5">
        <v>45252</v>
      </c>
      <c r="C3938" s="5" t="str">
        <f t="shared" si="183"/>
        <v>Nov</v>
      </c>
      <c r="D3938" s="5" t="str">
        <f t="shared" si="184"/>
        <v>2023</v>
      </c>
      <c r="E3938" s="3" t="s">
        <v>7133</v>
      </c>
      <c r="F3938" s="3" t="s">
        <v>33</v>
      </c>
      <c r="G3938" s="3" t="s">
        <v>101</v>
      </c>
      <c r="H3938" s="3" t="s">
        <v>13</v>
      </c>
      <c r="I3938" s="3" t="s">
        <v>102</v>
      </c>
      <c r="J3938" s="3" t="s">
        <v>6024</v>
      </c>
      <c r="K3938" s="3">
        <v>1</v>
      </c>
      <c r="L3938" s="3">
        <v>8911</v>
      </c>
      <c r="M3938" s="3">
        <f t="shared" si="185"/>
        <v>8911</v>
      </c>
      <c r="N3938" s="6">
        <f>Table2[[#This Row],[revenue]]/Table2[[#This Row],[Order ID]]</f>
        <v>0.63937719738824716</v>
      </c>
      <c r="O3938" s="3" t="str" cm="1">
        <f t="array" ref="O3938">_xlfn.IFS(M3938&lt;=150000,"regular",M3938&lt;=300000,"premium",M3938&lt;=500000,"VIP")</f>
        <v>regular</v>
      </c>
    </row>
    <row r="3939" spans="1:15" x14ac:dyDescent="0.25">
      <c r="A3939" s="3">
        <v>13938</v>
      </c>
      <c r="B3939" s="5">
        <v>45400</v>
      </c>
      <c r="C3939" s="5" t="str">
        <f t="shared" si="183"/>
        <v>Apr</v>
      </c>
      <c r="D3939" s="5" t="str">
        <f t="shared" si="184"/>
        <v>2024</v>
      </c>
      <c r="E3939" s="3" t="s">
        <v>7134</v>
      </c>
      <c r="F3939" s="3" t="s">
        <v>17</v>
      </c>
      <c r="G3939" s="3" t="s">
        <v>51</v>
      </c>
      <c r="H3939" s="3" t="s">
        <v>35</v>
      </c>
      <c r="I3939" s="3" t="s">
        <v>71</v>
      </c>
      <c r="J3939" s="3" t="s">
        <v>7135</v>
      </c>
      <c r="K3939" s="3">
        <v>4</v>
      </c>
      <c r="L3939" s="3">
        <v>72336</v>
      </c>
      <c r="M3939" s="3">
        <f t="shared" si="185"/>
        <v>289344</v>
      </c>
      <c r="N3939" s="6">
        <f>Table2[[#This Row],[revenue]]/Table2[[#This Row],[Order ID]]</f>
        <v>20.759362892811019</v>
      </c>
      <c r="O3939" s="3" t="str" cm="1">
        <f t="array" ref="O3939">_xlfn.IFS(M3939&lt;=150000,"regular",M3939&lt;=300000,"premium",M3939&lt;=500000,"VIP")</f>
        <v>premium</v>
      </c>
    </row>
    <row r="3940" spans="1:15" x14ac:dyDescent="0.25">
      <c r="A3940" s="3">
        <v>13939</v>
      </c>
      <c r="B3940" s="5">
        <v>45592</v>
      </c>
      <c r="C3940" s="5" t="str">
        <f t="shared" si="183"/>
        <v>Oct</v>
      </c>
      <c r="D3940" s="5" t="str">
        <f t="shared" si="184"/>
        <v>2024</v>
      </c>
      <c r="E3940" s="3" t="s">
        <v>7136</v>
      </c>
      <c r="F3940" s="3" t="s">
        <v>11</v>
      </c>
      <c r="G3940" s="3" t="s">
        <v>12</v>
      </c>
      <c r="H3940" s="3" t="s">
        <v>35</v>
      </c>
      <c r="I3940" s="3" t="s">
        <v>36</v>
      </c>
      <c r="J3940" s="3" t="s">
        <v>7137</v>
      </c>
      <c r="K3940" s="3">
        <v>2</v>
      </c>
      <c r="L3940" s="3">
        <v>18052</v>
      </c>
      <c r="M3940" s="3">
        <f t="shared" si="185"/>
        <v>36104</v>
      </c>
      <c r="N3940" s="6">
        <f>Table2[[#This Row],[revenue]]/Table2[[#This Row],[Order ID]]</f>
        <v>2.5901427649042255</v>
      </c>
      <c r="O3940" s="3" t="str" cm="1">
        <f t="array" ref="O3940">_xlfn.IFS(M3940&lt;=150000,"regular",M3940&lt;=300000,"premium",M3940&lt;=500000,"VIP")</f>
        <v>regular</v>
      </c>
    </row>
    <row r="3941" spans="1:15" x14ac:dyDescent="0.25">
      <c r="A3941" s="3">
        <v>13940</v>
      </c>
      <c r="B3941" s="5">
        <v>45837</v>
      </c>
      <c r="C3941" s="5" t="str">
        <f t="shared" si="183"/>
        <v>Jun</v>
      </c>
      <c r="D3941" s="5" t="str">
        <f t="shared" si="184"/>
        <v>2025</v>
      </c>
      <c r="E3941" s="3" t="s">
        <v>7138</v>
      </c>
      <c r="F3941" s="3" t="s">
        <v>23</v>
      </c>
      <c r="G3941" s="3" t="s">
        <v>24</v>
      </c>
      <c r="H3941" s="3" t="s">
        <v>120</v>
      </c>
      <c r="I3941" s="3" t="s">
        <v>150</v>
      </c>
      <c r="J3941" s="3" t="s">
        <v>7139</v>
      </c>
      <c r="K3941" s="3">
        <v>4</v>
      </c>
      <c r="L3941" s="3">
        <v>34290</v>
      </c>
      <c r="M3941" s="3">
        <f t="shared" si="185"/>
        <v>137160</v>
      </c>
      <c r="N3941" s="6">
        <f>Table2[[#This Row],[revenue]]/Table2[[#This Row],[Order ID]]</f>
        <v>9.839311334289814</v>
      </c>
      <c r="O3941" s="3" t="str" cm="1">
        <f t="array" ref="O3941">_xlfn.IFS(M3941&lt;=150000,"regular",M3941&lt;=300000,"premium",M3941&lt;=500000,"VIP")</f>
        <v>regular</v>
      </c>
    </row>
    <row r="3942" spans="1:15" x14ac:dyDescent="0.25">
      <c r="A3942" s="3">
        <v>13941</v>
      </c>
      <c r="B3942" s="5">
        <v>45536</v>
      </c>
      <c r="C3942" s="5" t="str">
        <f t="shared" si="183"/>
        <v>Sep</v>
      </c>
      <c r="D3942" s="5" t="str">
        <f t="shared" si="184"/>
        <v>2024</v>
      </c>
      <c r="E3942" s="3" t="s">
        <v>7140</v>
      </c>
      <c r="F3942" s="3" t="s">
        <v>23</v>
      </c>
      <c r="G3942" s="3" t="s">
        <v>135</v>
      </c>
      <c r="H3942" s="3" t="s">
        <v>25</v>
      </c>
      <c r="I3942" s="3" t="s">
        <v>313</v>
      </c>
      <c r="J3942" s="3" t="s">
        <v>3584</v>
      </c>
      <c r="K3942" s="3">
        <v>4</v>
      </c>
      <c r="L3942" s="3">
        <v>32298</v>
      </c>
      <c r="M3942" s="3">
        <f t="shared" si="185"/>
        <v>129192</v>
      </c>
      <c r="N3942" s="6">
        <f>Table2[[#This Row],[revenue]]/Table2[[#This Row],[Order ID]]</f>
        <v>9.2670540133419408</v>
      </c>
      <c r="O3942" s="3" t="str" cm="1">
        <f t="array" ref="O3942">_xlfn.IFS(M3942&lt;=150000,"regular",M3942&lt;=300000,"premium",M3942&lt;=500000,"VIP")</f>
        <v>regular</v>
      </c>
    </row>
    <row r="3943" spans="1:15" x14ac:dyDescent="0.25">
      <c r="A3943" s="3">
        <v>13942</v>
      </c>
      <c r="B3943" s="5">
        <v>45698</v>
      </c>
      <c r="C3943" s="5" t="str">
        <f t="shared" si="183"/>
        <v>Feb</v>
      </c>
      <c r="D3943" s="5" t="str">
        <f t="shared" si="184"/>
        <v>2025</v>
      </c>
      <c r="E3943" s="3" t="s">
        <v>7141</v>
      </c>
      <c r="F3943" s="3" t="s">
        <v>33</v>
      </c>
      <c r="G3943" s="3" t="s">
        <v>43</v>
      </c>
      <c r="H3943" s="3" t="s">
        <v>39</v>
      </c>
      <c r="I3943" s="3" t="s">
        <v>132</v>
      </c>
      <c r="J3943" s="3" t="s">
        <v>7142</v>
      </c>
      <c r="K3943" s="3">
        <v>5</v>
      </c>
      <c r="L3943" s="3">
        <v>31201</v>
      </c>
      <c r="M3943" s="3">
        <f t="shared" si="185"/>
        <v>156005</v>
      </c>
      <c r="N3943" s="6">
        <f>Table2[[#This Row],[revenue]]/Table2[[#This Row],[Order ID]]</f>
        <v>11.189571080189356</v>
      </c>
      <c r="O3943" s="3" t="str" cm="1">
        <f t="array" ref="O3943">_xlfn.IFS(M3943&lt;=150000,"regular",M3943&lt;=300000,"premium",M3943&lt;=500000,"VIP")</f>
        <v>premium</v>
      </c>
    </row>
    <row r="3944" spans="1:15" x14ac:dyDescent="0.25">
      <c r="A3944" s="3">
        <v>13943</v>
      </c>
      <c r="B3944" s="5">
        <v>45284</v>
      </c>
      <c r="C3944" s="5" t="str">
        <f t="shared" si="183"/>
        <v>Dec</v>
      </c>
      <c r="D3944" s="5" t="str">
        <f t="shared" si="184"/>
        <v>2023</v>
      </c>
      <c r="E3944" s="3" t="s">
        <v>7143</v>
      </c>
      <c r="F3944" s="3" t="s">
        <v>23</v>
      </c>
      <c r="G3944" s="3" t="s">
        <v>105</v>
      </c>
      <c r="H3944" s="3" t="s">
        <v>120</v>
      </c>
      <c r="I3944" s="3" t="s">
        <v>150</v>
      </c>
      <c r="J3944" s="3" t="s">
        <v>7144</v>
      </c>
      <c r="K3944" s="3">
        <v>3</v>
      </c>
      <c r="L3944" s="3">
        <v>53938</v>
      </c>
      <c r="M3944" s="3">
        <f t="shared" si="185"/>
        <v>161814</v>
      </c>
      <c r="N3944" s="6">
        <f>Table2[[#This Row],[revenue]]/Table2[[#This Row],[Order ID]]</f>
        <v>11.605393387362835</v>
      </c>
      <c r="O3944" s="3" t="str" cm="1">
        <f t="array" ref="O3944">_xlfn.IFS(M3944&lt;=150000,"regular",M3944&lt;=300000,"premium",M3944&lt;=500000,"VIP")</f>
        <v>premium</v>
      </c>
    </row>
    <row r="3945" spans="1:15" x14ac:dyDescent="0.25">
      <c r="A3945" s="3">
        <v>13944</v>
      </c>
      <c r="B3945" s="5">
        <v>45582</v>
      </c>
      <c r="C3945" s="5" t="str">
        <f t="shared" si="183"/>
        <v>Oct</v>
      </c>
      <c r="D3945" s="5" t="str">
        <f t="shared" si="184"/>
        <v>2024</v>
      </c>
      <c r="E3945" s="3" t="s">
        <v>7145</v>
      </c>
      <c r="F3945" s="3" t="s">
        <v>23</v>
      </c>
      <c r="G3945" s="3" t="s">
        <v>24</v>
      </c>
      <c r="H3945" s="3" t="s">
        <v>62</v>
      </c>
      <c r="I3945" s="3" t="s">
        <v>63</v>
      </c>
      <c r="J3945" s="3" t="s">
        <v>7146</v>
      </c>
      <c r="K3945" s="3">
        <v>2</v>
      </c>
      <c r="L3945" s="3">
        <v>25704</v>
      </c>
      <c r="M3945" s="3">
        <f t="shared" si="185"/>
        <v>51408</v>
      </c>
      <c r="N3945" s="6">
        <f>Table2[[#This Row],[revenue]]/Table2[[#This Row],[Order ID]]</f>
        <v>3.6867469879518073</v>
      </c>
      <c r="O3945" s="3" t="str" cm="1">
        <f t="array" ref="O3945">_xlfn.IFS(M3945&lt;=150000,"regular",M3945&lt;=300000,"premium",M3945&lt;=500000,"VIP")</f>
        <v>regular</v>
      </c>
    </row>
    <row r="3946" spans="1:15" x14ac:dyDescent="0.25">
      <c r="A3946" s="3">
        <v>13945</v>
      </c>
      <c r="B3946" s="5">
        <v>45657</v>
      </c>
      <c r="C3946" s="5" t="str">
        <f t="shared" si="183"/>
        <v>Dec</v>
      </c>
      <c r="D3946" s="5" t="str">
        <f t="shared" si="184"/>
        <v>2024</v>
      </c>
      <c r="E3946" s="3" t="s">
        <v>7147</v>
      </c>
      <c r="F3946" s="3" t="s">
        <v>17</v>
      </c>
      <c r="G3946" s="3" t="s">
        <v>158</v>
      </c>
      <c r="H3946" s="3" t="s">
        <v>19</v>
      </c>
      <c r="I3946" s="3" t="s">
        <v>20</v>
      </c>
      <c r="J3946" s="3" t="s">
        <v>7148</v>
      </c>
      <c r="K3946" s="3">
        <v>2</v>
      </c>
      <c r="L3946" s="3">
        <v>37132</v>
      </c>
      <c r="M3946" s="3">
        <f t="shared" si="185"/>
        <v>74264</v>
      </c>
      <c r="N3946" s="6">
        <f>Table2[[#This Row],[revenue]]/Table2[[#This Row],[Order ID]]</f>
        <v>5.3254930082466831</v>
      </c>
      <c r="O3946" s="3" t="str" cm="1">
        <f t="array" ref="O3946">_xlfn.IFS(M3946&lt;=150000,"regular",M3946&lt;=300000,"premium",M3946&lt;=500000,"VIP")</f>
        <v>regular</v>
      </c>
    </row>
    <row r="3947" spans="1:15" x14ac:dyDescent="0.25">
      <c r="A3947" s="3">
        <v>13946</v>
      </c>
      <c r="B3947" s="5">
        <v>45305</v>
      </c>
      <c r="C3947" s="5" t="str">
        <f t="shared" si="183"/>
        <v>Jan</v>
      </c>
      <c r="D3947" s="5" t="str">
        <f t="shared" si="184"/>
        <v>2024</v>
      </c>
      <c r="E3947" s="3" t="s">
        <v>7149</v>
      </c>
      <c r="F3947" s="3" t="s">
        <v>33</v>
      </c>
      <c r="G3947" s="3" t="s">
        <v>43</v>
      </c>
      <c r="H3947" s="3" t="s">
        <v>77</v>
      </c>
      <c r="I3947" s="3" t="s">
        <v>162</v>
      </c>
      <c r="J3947" s="3" t="s">
        <v>7150</v>
      </c>
      <c r="K3947" s="3">
        <v>2</v>
      </c>
      <c r="L3947" s="3">
        <v>67427</v>
      </c>
      <c r="M3947" s="3">
        <f t="shared" si="185"/>
        <v>134854</v>
      </c>
      <c r="N3947" s="6">
        <f>Table2[[#This Row],[revenue]]/Table2[[#This Row],[Order ID]]</f>
        <v>9.6697260863329983</v>
      </c>
      <c r="O3947" s="3" t="str" cm="1">
        <f t="array" ref="O3947">_xlfn.IFS(M3947&lt;=150000,"regular",M3947&lt;=300000,"premium",M3947&lt;=500000,"VIP")</f>
        <v>regular</v>
      </c>
    </row>
    <row r="3948" spans="1:15" x14ac:dyDescent="0.25">
      <c r="A3948" s="3">
        <v>13947</v>
      </c>
      <c r="B3948" s="5">
        <v>45389</v>
      </c>
      <c r="C3948" s="5" t="str">
        <f t="shared" si="183"/>
        <v>Apr</v>
      </c>
      <c r="D3948" s="5" t="str">
        <f t="shared" si="184"/>
        <v>2024</v>
      </c>
      <c r="E3948" s="3" t="s">
        <v>7151</v>
      </c>
      <c r="F3948" s="3" t="s">
        <v>23</v>
      </c>
      <c r="G3948" s="3" t="s">
        <v>24</v>
      </c>
      <c r="H3948" s="3" t="s">
        <v>67</v>
      </c>
      <c r="I3948" s="3" t="s">
        <v>400</v>
      </c>
      <c r="J3948" s="3" t="s">
        <v>6226</v>
      </c>
      <c r="K3948" s="3">
        <v>1</v>
      </c>
      <c r="L3948" s="3">
        <v>14010</v>
      </c>
      <c r="M3948" s="3">
        <f t="shared" si="185"/>
        <v>14010</v>
      </c>
      <c r="N3948" s="6">
        <f>Table2[[#This Row],[revenue]]/Table2[[#This Row],[Order ID]]</f>
        <v>1.0045171004517099</v>
      </c>
      <c r="O3948" s="3" t="str" cm="1">
        <f t="array" ref="O3948">_xlfn.IFS(M3948&lt;=150000,"regular",M3948&lt;=300000,"premium",M3948&lt;=500000,"VIP")</f>
        <v>regular</v>
      </c>
    </row>
    <row r="3949" spans="1:15" x14ac:dyDescent="0.25">
      <c r="A3949" s="3">
        <v>13948</v>
      </c>
      <c r="B3949" s="5">
        <v>45577</v>
      </c>
      <c r="C3949" s="5" t="str">
        <f t="shared" si="183"/>
        <v>Oct</v>
      </c>
      <c r="D3949" s="5" t="str">
        <f t="shared" si="184"/>
        <v>2024</v>
      </c>
      <c r="E3949" s="3" t="s">
        <v>7152</v>
      </c>
      <c r="F3949" s="3" t="s">
        <v>23</v>
      </c>
      <c r="G3949" s="3" t="s">
        <v>24</v>
      </c>
      <c r="H3949" s="3" t="s">
        <v>39</v>
      </c>
      <c r="I3949" s="3" t="s">
        <v>132</v>
      </c>
      <c r="J3949" s="3" t="s">
        <v>7153</v>
      </c>
      <c r="K3949" s="3">
        <v>5</v>
      </c>
      <c r="L3949" s="3">
        <v>6606</v>
      </c>
      <c r="M3949" s="3">
        <f t="shared" si="185"/>
        <v>33030</v>
      </c>
      <c r="N3949" s="6">
        <f>Table2[[#This Row],[revenue]]/Table2[[#This Row],[Order ID]]</f>
        <v>2.3680814453685115</v>
      </c>
      <c r="O3949" s="3" t="str" cm="1">
        <f t="array" ref="O3949">_xlfn.IFS(M3949&lt;=150000,"regular",M3949&lt;=300000,"premium",M3949&lt;=500000,"VIP")</f>
        <v>regular</v>
      </c>
    </row>
    <row r="3950" spans="1:15" x14ac:dyDescent="0.25">
      <c r="A3950" s="3">
        <v>13949</v>
      </c>
      <c r="B3950" s="5">
        <v>45529</v>
      </c>
      <c r="C3950" s="5" t="str">
        <f t="shared" si="183"/>
        <v>Aug</v>
      </c>
      <c r="D3950" s="5" t="str">
        <f t="shared" si="184"/>
        <v>2024</v>
      </c>
      <c r="E3950" s="3" t="s">
        <v>7154</v>
      </c>
      <c r="F3950" s="3" t="s">
        <v>17</v>
      </c>
      <c r="G3950" s="3" t="s">
        <v>18</v>
      </c>
      <c r="H3950" s="3" t="s">
        <v>25</v>
      </c>
      <c r="I3950" s="3" t="s">
        <v>95</v>
      </c>
      <c r="J3950" s="3" t="s">
        <v>7155</v>
      </c>
      <c r="K3950" s="3">
        <v>2</v>
      </c>
      <c r="L3950" s="3">
        <v>22249</v>
      </c>
      <c r="M3950" s="3">
        <f t="shared" si="185"/>
        <v>44498</v>
      </c>
      <c r="N3950" s="6">
        <f>Table2[[#This Row],[revenue]]/Table2[[#This Row],[Order ID]]</f>
        <v>3.1900494659115348</v>
      </c>
      <c r="O3950" s="3" t="str" cm="1">
        <f t="array" ref="O3950">_xlfn.IFS(M3950&lt;=150000,"regular",M3950&lt;=300000,"premium",M3950&lt;=500000,"VIP")</f>
        <v>regular</v>
      </c>
    </row>
    <row r="3951" spans="1:15" x14ac:dyDescent="0.25">
      <c r="A3951" s="3">
        <v>13950</v>
      </c>
      <c r="B3951" s="5">
        <v>45768</v>
      </c>
      <c r="C3951" s="5" t="str">
        <f t="shared" si="183"/>
        <v>Apr</v>
      </c>
      <c r="D3951" s="5" t="str">
        <f t="shared" si="184"/>
        <v>2025</v>
      </c>
      <c r="E3951" s="3" t="s">
        <v>7156</v>
      </c>
      <c r="F3951" s="3" t="s">
        <v>11</v>
      </c>
      <c r="G3951" s="3" t="s">
        <v>138</v>
      </c>
      <c r="H3951" s="3" t="s">
        <v>13</v>
      </c>
      <c r="I3951" s="3" t="s">
        <v>102</v>
      </c>
      <c r="J3951" s="3" t="s">
        <v>2074</v>
      </c>
      <c r="K3951" s="3">
        <v>1</v>
      </c>
      <c r="L3951" s="3">
        <v>19868</v>
      </c>
      <c r="M3951" s="3">
        <f t="shared" si="185"/>
        <v>19868</v>
      </c>
      <c r="N3951" s="6">
        <f>Table2[[#This Row],[revenue]]/Table2[[#This Row],[Order ID]]</f>
        <v>1.4242293906810035</v>
      </c>
      <c r="O3951" s="3" t="str" cm="1">
        <f t="array" ref="O3951">_xlfn.IFS(M3951&lt;=150000,"regular",M3951&lt;=300000,"premium",M3951&lt;=500000,"VIP")</f>
        <v>regular</v>
      </c>
    </row>
    <row r="3952" spans="1:15" x14ac:dyDescent="0.25">
      <c r="A3952" s="3">
        <v>13951</v>
      </c>
      <c r="B3952" s="5">
        <v>45709</v>
      </c>
      <c r="C3952" s="5" t="str">
        <f t="shared" si="183"/>
        <v>Feb</v>
      </c>
      <c r="D3952" s="5" t="str">
        <f t="shared" si="184"/>
        <v>2025</v>
      </c>
      <c r="E3952" s="3" t="s">
        <v>7157</v>
      </c>
      <c r="F3952" s="3" t="s">
        <v>23</v>
      </c>
      <c r="G3952" s="3" t="s">
        <v>24</v>
      </c>
      <c r="H3952" s="3" t="s">
        <v>87</v>
      </c>
      <c r="I3952" s="3" t="s">
        <v>88</v>
      </c>
      <c r="J3952" s="3" t="s">
        <v>7158</v>
      </c>
      <c r="K3952" s="3">
        <v>4</v>
      </c>
      <c r="L3952" s="3">
        <v>40150</v>
      </c>
      <c r="M3952" s="3">
        <f t="shared" si="185"/>
        <v>160600</v>
      </c>
      <c r="N3952" s="6">
        <f>Table2[[#This Row],[revenue]]/Table2[[#This Row],[Order ID]]</f>
        <v>11.511719589993548</v>
      </c>
      <c r="O3952" s="3" t="str" cm="1">
        <f t="array" ref="O3952">_xlfn.IFS(M3952&lt;=150000,"regular",M3952&lt;=300000,"premium",M3952&lt;=500000,"VIP")</f>
        <v>premium</v>
      </c>
    </row>
    <row r="3953" spans="1:15" x14ac:dyDescent="0.25">
      <c r="A3953" s="3">
        <v>13952</v>
      </c>
      <c r="B3953" s="5">
        <v>45696</v>
      </c>
      <c r="C3953" s="5" t="str">
        <f t="shared" si="183"/>
        <v>Feb</v>
      </c>
      <c r="D3953" s="5" t="str">
        <f t="shared" si="184"/>
        <v>2025</v>
      </c>
      <c r="E3953" s="3" t="s">
        <v>7159</v>
      </c>
      <c r="F3953" s="3" t="s">
        <v>33</v>
      </c>
      <c r="G3953" s="3" t="s">
        <v>101</v>
      </c>
      <c r="H3953" s="3" t="s">
        <v>120</v>
      </c>
      <c r="I3953" s="3" t="s">
        <v>155</v>
      </c>
      <c r="J3953" s="3" t="s">
        <v>6495</v>
      </c>
      <c r="K3953" s="3">
        <v>5</v>
      </c>
      <c r="L3953" s="3">
        <v>30135</v>
      </c>
      <c r="M3953" s="3">
        <f t="shared" si="185"/>
        <v>150675</v>
      </c>
      <c r="N3953" s="6">
        <f>Table2[[#This Row],[revenue]]/Table2[[#This Row],[Order ID]]</f>
        <v>10.799526949541285</v>
      </c>
      <c r="O3953" s="3" t="str" cm="1">
        <f t="array" ref="O3953">_xlfn.IFS(M3953&lt;=150000,"regular",M3953&lt;=300000,"premium",M3953&lt;=500000,"VIP")</f>
        <v>premium</v>
      </c>
    </row>
    <row r="3954" spans="1:15" x14ac:dyDescent="0.25">
      <c r="A3954" s="3">
        <v>13953</v>
      </c>
      <c r="B3954" s="5">
        <v>45773</v>
      </c>
      <c r="C3954" s="5" t="str">
        <f t="shared" si="183"/>
        <v>Apr</v>
      </c>
      <c r="D3954" s="5" t="str">
        <f t="shared" si="184"/>
        <v>2025</v>
      </c>
      <c r="E3954" s="3" t="s">
        <v>7160</v>
      </c>
      <c r="F3954" s="3" t="s">
        <v>11</v>
      </c>
      <c r="G3954" s="3" t="s">
        <v>165</v>
      </c>
      <c r="H3954" s="3" t="s">
        <v>25</v>
      </c>
      <c r="I3954" s="3" t="s">
        <v>218</v>
      </c>
      <c r="J3954" s="3" t="s">
        <v>7161</v>
      </c>
      <c r="K3954" s="3">
        <v>3</v>
      </c>
      <c r="L3954" s="3">
        <v>13627</v>
      </c>
      <c r="M3954" s="3">
        <f t="shared" si="185"/>
        <v>40881</v>
      </c>
      <c r="N3954" s="6">
        <f>Table2[[#This Row],[revenue]]/Table2[[#This Row],[Order ID]]</f>
        <v>2.9299075467641367</v>
      </c>
      <c r="O3954" s="3" t="str" cm="1">
        <f t="array" ref="O3954">_xlfn.IFS(M3954&lt;=150000,"regular",M3954&lt;=300000,"premium",M3954&lt;=500000,"VIP")</f>
        <v>regular</v>
      </c>
    </row>
    <row r="3955" spans="1:15" x14ac:dyDescent="0.25">
      <c r="A3955" s="3">
        <v>13954</v>
      </c>
      <c r="B3955" s="5">
        <v>45770</v>
      </c>
      <c r="C3955" s="5" t="str">
        <f t="shared" si="183"/>
        <v>Apr</v>
      </c>
      <c r="D3955" s="5" t="str">
        <f t="shared" si="184"/>
        <v>2025</v>
      </c>
      <c r="E3955" s="3" t="s">
        <v>7162</v>
      </c>
      <c r="F3955" s="3" t="s">
        <v>11</v>
      </c>
      <c r="G3955" s="3" t="s">
        <v>84</v>
      </c>
      <c r="H3955" s="3" t="s">
        <v>35</v>
      </c>
      <c r="I3955" s="3" t="s">
        <v>179</v>
      </c>
      <c r="J3955" s="3" t="s">
        <v>7163</v>
      </c>
      <c r="K3955" s="3">
        <v>2</v>
      </c>
      <c r="L3955" s="3">
        <v>38246</v>
      </c>
      <c r="M3955" s="3">
        <f t="shared" si="185"/>
        <v>76492</v>
      </c>
      <c r="N3955" s="6">
        <f>Table2[[#This Row],[revenue]]/Table2[[#This Row],[Order ID]]</f>
        <v>5.4817256700587649</v>
      </c>
      <c r="O3955" s="3" t="str" cm="1">
        <f t="array" ref="O3955">_xlfn.IFS(M3955&lt;=150000,"regular",M3955&lt;=300000,"premium",M3955&lt;=500000,"VIP")</f>
        <v>regular</v>
      </c>
    </row>
    <row r="3956" spans="1:15" x14ac:dyDescent="0.25">
      <c r="A3956" s="3">
        <v>13955</v>
      </c>
      <c r="B3956" s="5">
        <v>45854</v>
      </c>
      <c r="C3956" s="5" t="str">
        <f t="shared" si="183"/>
        <v>Jul</v>
      </c>
      <c r="D3956" s="5" t="str">
        <f t="shared" si="184"/>
        <v>2025</v>
      </c>
      <c r="E3956" s="3" t="s">
        <v>7164</v>
      </c>
      <c r="F3956" s="3" t="s">
        <v>17</v>
      </c>
      <c r="G3956" s="3" t="s">
        <v>47</v>
      </c>
      <c r="H3956" s="3" t="s">
        <v>67</v>
      </c>
      <c r="I3956" s="3" t="s">
        <v>400</v>
      </c>
      <c r="J3956" s="3" t="s">
        <v>7165</v>
      </c>
      <c r="K3956" s="3">
        <v>1</v>
      </c>
      <c r="L3956" s="3">
        <v>54866</v>
      </c>
      <c r="M3956" s="3">
        <f t="shared" si="185"/>
        <v>54866</v>
      </c>
      <c r="N3956" s="6">
        <f>Table2[[#This Row],[revenue]]/Table2[[#This Row],[Order ID]]</f>
        <v>3.9316374059476891</v>
      </c>
      <c r="O3956" s="3" t="str" cm="1">
        <f t="array" ref="O3956">_xlfn.IFS(M3956&lt;=150000,"regular",M3956&lt;=300000,"premium",M3956&lt;=500000,"VIP")</f>
        <v>regular</v>
      </c>
    </row>
    <row r="3957" spans="1:15" x14ac:dyDescent="0.25">
      <c r="A3957" s="3">
        <v>13956</v>
      </c>
      <c r="B3957" s="5">
        <v>45266</v>
      </c>
      <c r="C3957" s="5" t="str">
        <f t="shared" si="183"/>
        <v>Dec</v>
      </c>
      <c r="D3957" s="5" t="str">
        <f t="shared" si="184"/>
        <v>2023</v>
      </c>
      <c r="E3957" s="3" t="s">
        <v>7166</v>
      </c>
      <c r="F3957" s="3" t="s">
        <v>17</v>
      </c>
      <c r="G3957" s="3" t="s">
        <v>158</v>
      </c>
      <c r="H3957" s="3" t="s">
        <v>39</v>
      </c>
      <c r="I3957" s="3" t="s">
        <v>192</v>
      </c>
      <c r="J3957" s="3" t="s">
        <v>7167</v>
      </c>
      <c r="K3957" s="3">
        <v>2</v>
      </c>
      <c r="L3957" s="3">
        <v>33697</v>
      </c>
      <c r="M3957" s="3">
        <f t="shared" si="185"/>
        <v>67394</v>
      </c>
      <c r="N3957" s="6">
        <f>Table2[[#This Row],[revenue]]/Table2[[#This Row],[Order ID]]</f>
        <v>4.8290341071940386</v>
      </c>
      <c r="O3957" s="3" t="str" cm="1">
        <f t="array" ref="O3957">_xlfn.IFS(M3957&lt;=150000,"regular",M3957&lt;=300000,"premium",M3957&lt;=500000,"VIP")</f>
        <v>regular</v>
      </c>
    </row>
    <row r="3958" spans="1:15" x14ac:dyDescent="0.25">
      <c r="A3958" s="3">
        <v>13957</v>
      </c>
      <c r="B3958" s="5">
        <v>45425</v>
      </c>
      <c r="C3958" s="5" t="str">
        <f t="shared" si="183"/>
        <v>May</v>
      </c>
      <c r="D3958" s="5" t="str">
        <f t="shared" si="184"/>
        <v>2024</v>
      </c>
      <c r="E3958" s="3" t="s">
        <v>7168</v>
      </c>
      <c r="F3958" s="3" t="s">
        <v>17</v>
      </c>
      <c r="G3958" s="3" t="s">
        <v>18</v>
      </c>
      <c r="H3958" s="3" t="s">
        <v>62</v>
      </c>
      <c r="I3958" s="3" t="s">
        <v>114</v>
      </c>
      <c r="J3958" s="3" t="s">
        <v>7169</v>
      </c>
      <c r="K3958" s="3">
        <v>5</v>
      </c>
      <c r="L3958" s="3">
        <v>2710</v>
      </c>
      <c r="M3958" s="3">
        <f t="shared" si="185"/>
        <v>13550</v>
      </c>
      <c r="N3958" s="6">
        <f>Table2[[#This Row],[revenue]]/Table2[[#This Row],[Order ID]]</f>
        <v>0.97083900551694491</v>
      </c>
      <c r="O3958" s="3" t="str" cm="1">
        <f t="array" ref="O3958">_xlfn.IFS(M3958&lt;=150000,"regular",M3958&lt;=300000,"premium",M3958&lt;=500000,"VIP")</f>
        <v>regular</v>
      </c>
    </row>
    <row r="3959" spans="1:15" x14ac:dyDescent="0.25">
      <c r="A3959" s="3">
        <v>13958</v>
      </c>
      <c r="B3959" s="5">
        <v>45776</v>
      </c>
      <c r="C3959" s="5" t="str">
        <f t="shared" si="183"/>
        <v>Apr</v>
      </c>
      <c r="D3959" s="5" t="str">
        <f t="shared" si="184"/>
        <v>2025</v>
      </c>
      <c r="E3959" s="3" t="s">
        <v>7170</v>
      </c>
      <c r="F3959" s="3" t="s">
        <v>23</v>
      </c>
      <c r="G3959" s="3" t="s">
        <v>135</v>
      </c>
      <c r="H3959" s="3" t="s">
        <v>39</v>
      </c>
      <c r="I3959" s="3" t="s">
        <v>200</v>
      </c>
      <c r="J3959" s="3" t="s">
        <v>7095</v>
      </c>
      <c r="K3959" s="3">
        <v>3</v>
      </c>
      <c r="L3959" s="3">
        <v>24320</v>
      </c>
      <c r="M3959" s="3">
        <f t="shared" si="185"/>
        <v>72960</v>
      </c>
      <c r="N3959" s="6">
        <f>Table2[[#This Row],[revenue]]/Table2[[#This Row],[Order ID]]</f>
        <v>5.2271099011319677</v>
      </c>
      <c r="O3959" s="3" t="str" cm="1">
        <f t="array" ref="O3959">_xlfn.IFS(M3959&lt;=150000,"regular",M3959&lt;=300000,"premium",M3959&lt;=500000,"VIP")</f>
        <v>regular</v>
      </c>
    </row>
    <row r="3960" spans="1:15" x14ac:dyDescent="0.25">
      <c r="A3960" s="3">
        <v>13959</v>
      </c>
      <c r="B3960" s="5">
        <v>45259</v>
      </c>
      <c r="C3960" s="5" t="str">
        <f t="shared" si="183"/>
        <v>Nov</v>
      </c>
      <c r="D3960" s="5" t="str">
        <f t="shared" si="184"/>
        <v>2023</v>
      </c>
      <c r="E3960" s="3" t="s">
        <v>7171</v>
      </c>
      <c r="F3960" s="3" t="s">
        <v>23</v>
      </c>
      <c r="G3960" s="3" t="s">
        <v>76</v>
      </c>
      <c r="H3960" s="3" t="s">
        <v>87</v>
      </c>
      <c r="I3960" s="3" t="s">
        <v>205</v>
      </c>
      <c r="J3960" s="3" t="s">
        <v>6969</v>
      </c>
      <c r="K3960" s="3">
        <v>3</v>
      </c>
      <c r="L3960" s="3">
        <v>49558</v>
      </c>
      <c r="M3960" s="3">
        <f t="shared" si="185"/>
        <v>148674</v>
      </c>
      <c r="N3960" s="6">
        <f>Table2[[#This Row],[revenue]]/Table2[[#This Row],[Order ID]]</f>
        <v>10.65076294863529</v>
      </c>
      <c r="O3960" s="3" t="str" cm="1">
        <f t="array" ref="O3960">_xlfn.IFS(M3960&lt;=150000,"regular",M3960&lt;=300000,"premium",M3960&lt;=500000,"VIP")</f>
        <v>regular</v>
      </c>
    </row>
    <row r="3961" spans="1:15" x14ac:dyDescent="0.25">
      <c r="A3961" s="3">
        <v>13960</v>
      </c>
      <c r="B3961" s="5">
        <v>45306</v>
      </c>
      <c r="C3961" s="5" t="str">
        <f t="shared" si="183"/>
        <v>Jan</v>
      </c>
      <c r="D3961" s="5" t="str">
        <f t="shared" si="184"/>
        <v>2024</v>
      </c>
      <c r="E3961" s="3" t="s">
        <v>7172</v>
      </c>
      <c r="F3961" s="3" t="s">
        <v>33</v>
      </c>
      <c r="G3961" s="3" t="s">
        <v>94</v>
      </c>
      <c r="H3961" s="3" t="s">
        <v>120</v>
      </c>
      <c r="I3961" s="3" t="s">
        <v>150</v>
      </c>
      <c r="J3961" s="3" t="s">
        <v>4657</v>
      </c>
      <c r="K3961" s="3">
        <v>2</v>
      </c>
      <c r="L3961" s="3">
        <v>30560</v>
      </c>
      <c r="M3961" s="3">
        <f t="shared" si="185"/>
        <v>61120</v>
      </c>
      <c r="N3961" s="6">
        <f>Table2[[#This Row],[revenue]]/Table2[[#This Row],[Order ID]]</f>
        <v>4.3782234957020059</v>
      </c>
      <c r="O3961" s="3" t="str" cm="1">
        <f t="array" ref="O3961">_xlfn.IFS(M3961&lt;=150000,"regular",M3961&lt;=300000,"premium",M3961&lt;=500000,"VIP")</f>
        <v>regular</v>
      </c>
    </row>
    <row r="3962" spans="1:15" x14ac:dyDescent="0.25">
      <c r="A3962" s="3">
        <v>13961</v>
      </c>
      <c r="B3962" s="5">
        <v>45638</v>
      </c>
      <c r="C3962" s="5" t="str">
        <f t="shared" si="183"/>
        <v>Dec</v>
      </c>
      <c r="D3962" s="5" t="str">
        <f t="shared" si="184"/>
        <v>2024</v>
      </c>
      <c r="E3962" s="3" t="s">
        <v>7173</v>
      </c>
      <c r="F3962" s="3" t="s">
        <v>33</v>
      </c>
      <c r="G3962" s="3" t="s">
        <v>43</v>
      </c>
      <c r="H3962" s="3" t="s">
        <v>39</v>
      </c>
      <c r="I3962" s="3" t="s">
        <v>200</v>
      </c>
      <c r="J3962" s="3" t="s">
        <v>7174</v>
      </c>
      <c r="K3962" s="3">
        <v>4</v>
      </c>
      <c r="L3962" s="3">
        <v>13709</v>
      </c>
      <c r="M3962" s="3">
        <f t="shared" si="185"/>
        <v>54836</v>
      </c>
      <c r="N3962" s="6">
        <f>Table2[[#This Row],[revenue]]/Table2[[#This Row],[Order ID]]</f>
        <v>3.9277988682759113</v>
      </c>
      <c r="O3962" s="3" t="str" cm="1">
        <f t="array" ref="O3962">_xlfn.IFS(M3962&lt;=150000,"regular",M3962&lt;=300000,"premium",M3962&lt;=500000,"VIP")</f>
        <v>regular</v>
      </c>
    </row>
    <row r="3963" spans="1:15" x14ac:dyDescent="0.25">
      <c r="A3963" s="3">
        <v>13962</v>
      </c>
      <c r="B3963" s="5">
        <v>45525</v>
      </c>
      <c r="C3963" s="5" t="str">
        <f t="shared" si="183"/>
        <v>Aug</v>
      </c>
      <c r="D3963" s="5" t="str">
        <f t="shared" si="184"/>
        <v>2024</v>
      </c>
      <c r="E3963" s="3" t="s">
        <v>7175</v>
      </c>
      <c r="F3963" s="3" t="s">
        <v>17</v>
      </c>
      <c r="G3963" s="3" t="s">
        <v>18</v>
      </c>
      <c r="H3963" s="3" t="s">
        <v>120</v>
      </c>
      <c r="I3963" s="3" t="s">
        <v>139</v>
      </c>
      <c r="J3963" s="3" t="s">
        <v>7176</v>
      </c>
      <c r="K3963" s="3">
        <v>5</v>
      </c>
      <c r="L3963" s="3">
        <v>14825</v>
      </c>
      <c r="M3963" s="3">
        <f t="shared" si="185"/>
        <v>74125</v>
      </c>
      <c r="N3963" s="6">
        <f>Table2[[#This Row],[revenue]]/Table2[[#This Row],[Order ID]]</f>
        <v>5.3090531442486748</v>
      </c>
      <c r="O3963" s="3" t="str" cm="1">
        <f t="array" ref="O3963">_xlfn.IFS(M3963&lt;=150000,"regular",M3963&lt;=300000,"premium",M3963&lt;=500000,"VIP")</f>
        <v>regular</v>
      </c>
    </row>
    <row r="3964" spans="1:15" x14ac:dyDescent="0.25">
      <c r="A3964" s="3">
        <v>13963</v>
      </c>
      <c r="B3964" s="5">
        <v>45655</v>
      </c>
      <c r="C3964" s="5" t="str">
        <f t="shared" si="183"/>
        <v>Dec</v>
      </c>
      <c r="D3964" s="5" t="str">
        <f t="shared" si="184"/>
        <v>2024</v>
      </c>
      <c r="E3964" s="3" t="s">
        <v>7177</v>
      </c>
      <c r="F3964" s="3" t="s">
        <v>33</v>
      </c>
      <c r="G3964" s="3" t="s">
        <v>43</v>
      </c>
      <c r="H3964" s="3" t="s">
        <v>13</v>
      </c>
      <c r="I3964" s="3" t="s">
        <v>282</v>
      </c>
      <c r="J3964" s="3" t="s">
        <v>7178</v>
      </c>
      <c r="K3964" s="3">
        <v>3</v>
      </c>
      <c r="L3964" s="3">
        <v>28627</v>
      </c>
      <c r="M3964" s="3">
        <f t="shared" si="185"/>
        <v>85881</v>
      </c>
      <c r="N3964" s="6">
        <f>Table2[[#This Row],[revenue]]/Table2[[#This Row],[Order ID]]</f>
        <v>6.1506123325932824</v>
      </c>
      <c r="O3964" s="3" t="str" cm="1">
        <f t="array" ref="O3964">_xlfn.IFS(M3964&lt;=150000,"regular",M3964&lt;=300000,"premium",M3964&lt;=500000,"VIP")</f>
        <v>regular</v>
      </c>
    </row>
    <row r="3965" spans="1:15" x14ac:dyDescent="0.25">
      <c r="A3965" s="3">
        <v>13964</v>
      </c>
      <c r="B3965" s="5">
        <v>45881</v>
      </c>
      <c r="C3965" s="5" t="str">
        <f t="shared" si="183"/>
        <v>Aug</v>
      </c>
      <c r="D3965" s="5" t="str">
        <f t="shared" si="184"/>
        <v>2025</v>
      </c>
      <c r="E3965" s="3" t="s">
        <v>7179</v>
      </c>
      <c r="F3965" s="3" t="s">
        <v>23</v>
      </c>
      <c r="G3965" s="3" t="s">
        <v>76</v>
      </c>
      <c r="H3965" s="3" t="s">
        <v>19</v>
      </c>
      <c r="I3965" s="3" t="s">
        <v>124</v>
      </c>
      <c r="J3965" s="3" t="s">
        <v>7180</v>
      </c>
      <c r="K3965" s="3">
        <v>3</v>
      </c>
      <c r="L3965" s="3">
        <v>41428</v>
      </c>
      <c r="M3965" s="3">
        <f t="shared" si="185"/>
        <v>124284</v>
      </c>
      <c r="N3965" s="6">
        <f>Table2[[#This Row],[revenue]]/Table2[[#This Row],[Order ID]]</f>
        <v>8.9003150959610426</v>
      </c>
      <c r="O3965" s="3" t="str" cm="1">
        <f t="array" ref="O3965">_xlfn.IFS(M3965&lt;=150000,"regular",M3965&lt;=300000,"premium",M3965&lt;=500000,"VIP")</f>
        <v>regular</v>
      </c>
    </row>
    <row r="3966" spans="1:15" x14ac:dyDescent="0.25">
      <c r="A3966" s="3">
        <v>13965</v>
      </c>
      <c r="B3966" s="5">
        <v>45624</v>
      </c>
      <c r="C3966" s="5" t="str">
        <f t="shared" si="183"/>
        <v>Nov</v>
      </c>
      <c r="D3966" s="5" t="str">
        <f t="shared" si="184"/>
        <v>2024</v>
      </c>
      <c r="E3966" s="3" t="s">
        <v>7181</v>
      </c>
      <c r="F3966" s="3" t="s">
        <v>33</v>
      </c>
      <c r="G3966" s="3" t="s">
        <v>34</v>
      </c>
      <c r="H3966" s="3" t="s">
        <v>77</v>
      </c>
      <c r="I3966" s="3" t="s">
        <v>287</v>
      </c>
      <c r="J3966" s="3" t="s">
        <v>368</v>
      </c>
      <c r="K3966" s="3">
        <v>3</v>
      </c>
      <c r="L3966" s="3">
        <v>12069</v>
      </c>
      <c r="M3966" s="3">
        <f t="shared" si="185"/>
        <v>36207</v>
      </c>
      <c r="N3966" s="6">
        <f>Table2[[#This Row],[revenue]]/Table2[[#This Row],[Order ID]]</f>
        <v>2.5926960257787326</v>
      </c>
      <c r="O3966" s="3" t="str" cm="1">
        <f t="array" ref="O3966">_xlfn.IFS(M3966&lt;=150000,"regular",M3966&lt;=300000,"premium",M3966&lt;=500000,"VIP")</f>
        <v>regular</v>
      </c>
    </row>
    <row r="3967" spans="1:15" x14ac:dyDescent="0.25">
      <c r="A3967" s="3">
        <v>13966</v>
      </c>
      <c r="B3967" s="5">
        <v>45869</v>
      </c>
      <c r="C3967" s="5" t="str">
        <f t="shared" si="183"/>
        <v>Jul</v>
      </c>
      <c r="D3967" s="5" t="str">
        <f t="shared" si="184"/>
        <v>2025</v>
      </c>
      <c r="E3967" s="3" t="s">
        <v>1060</v>
      </c>
      <c r="F3967" s="3" t="s">
        <v>23</v>
      </c>
      <c r="G3967" s="3" t="s">
        <v>76</v>
      </c>
      <c r="H3967" s="3" t="s">
        <v>77</v>
      </c>
      <c r="I3967" s="3" t="s">
        <v>81</v>
      </c>
      <c r="J3967" s="3" t="s">
        <v>7182</v>
      </c>
      <c r="K3967" s="3">
        <v>3</v>
      </c>
      <c r="L3967" s="3">
        <v>39237</v>
      </c>
      <c r="M3967" s="3">
        <f t="shared" si="185"/>
        <v>117711</v>
      </c>
      <c r="N3967" s="6">
        <f>Table2[[#This Row],[revenue]]/Table2[[#This Row],[Order ID]]</f>
        <v>8.4283975368752682</v>
      </c>
      <c r="O3967" s="3" t="str" cm="1">
        <f t="array" ref="O3967">_xlfn.IFS(M3967&lt;=150000,"regular",M3967&lt;=300000,"premium",M3967&lt;=500000,"VIP")</f>
        <v>regular</v>
      </c>
    </row>
    <row r="3968" spans="1:15" x14ac:dyDescent="0.25">
      <c r="A3968" s="3">
        <v>13967</v>
      </c>
      <c r="B3968" s="5">
        <v>45398</v>
      </c>
      <c r="C3968" s="5" t="str">
        <f t="shared" si="183"/>
        <v>Apr</v>
      </c>
      <c r="D3968" s="5" t="str">
        <f t="shared" si="184"/>
        <v>2024</v>
      </c>
      <c r="E3968" s="3" t="s">
        <v>7183</v>
      </c>
      <c r="F3968" s="3" t="s">
        <v>23</v>
      </c>
      <c r="G3968" s="3" t="s">
        <v>29</v>
      </c>
      <c r="H3968" s="3" t="s">
        <v>35</v>
      </c>
      <c r="I3968" s="3" t="s">
        <v>44</v>
      </c>
      <c r="J3968" s="3" t="s">
        <v>550</v>
      </c>
      <c r="K3968" s="3">
        <v>5</v>
      </c>
      <c r="L3968" s="3">
        <v>71144</v>
      </c>
      <c r="M3968" s="3">
        <f t="shared" si="185"/>
        <v>355720</v>
      </c>
      <c r="N3968" s="6">
        <f>Table2[[#This Row],[revenue]]/Table2[[#This Row],[Order ID]]</f>
        <v>25.468604567910074</v>
      </c>
      <c r="O3968" s="3" t="str" cm="1">
        <f t="array" ref="O3968">_xlfn.IFS(M3968&lt;=150000,"regular",M3968&lt;=300000,"premium",M3968&lt;=500000,"VIP")</f>
        <v>VIP</v>
      </c>
    </row>
    <row r="3969" spans="1:15" x14ac:dyDescent="0.25">
      <c r="A3969" s="3">
        <v>13968</v>
      </c>
      <c r="B3969" s="5">
        <v>45677</v>
      </c>
      <c r="C3969" s="5" t="str">
        <f t="shared" si="183"/>
        <v>Jan</v>
      </c>
      <c r="D3969" s="5" t="str">
        <f t="shared" si="184"/>
        <v>2025</v>
      </c>
      <c r="E3969" s="3" t="s">
        <v>7184</v>
      </c>
      <c r="F3969" s="3" t="s">
        <v>33</v>
      </c>
      <c r="G3969" s="3" t="s">
        <v>55</v>
      </c>
      <c r="H3969" s="3" t="s">
        <v>25</v>
      </c>
      <c r="I3969" s="3" t="s">
        <v>26</v>
      </c>
      <c r="J3969" s="3" t="s">
        <v>1361</v>
      </c>
      <c r="K3969" s="3">
        <v>3</v>
      </c>
      <c r="L3969" s="3">
        <v>15926</v>
      </c>
      <c r="M3969" s="3">
        <f t="shared" si="185"/>
        <v>47778</v>
      </c>
      <c r="N3969" s="6">
        <f>Table2[[#This Row],[revenue]]/Table2[[#This Row],[Order ID]]</f>
        <v>3.4205326460481098</v>
      </c>
      <c r="O3969" s="3" t="str" cm="1">
        <f t="array" ref="O3969">_xlfn.IFS(M3969&lt;=150000,"regular",M3969&lt;=300000,"premium",M3969&lt;=500000,"VIP")</f>
        <v>regular</v>
      </c>
    </row>
    <row r="3970" spans="1:15" x14ac:dyDescent="0.25">
      <c r="A3970" s="3">
        <v>13969</v>
      </c>
      <c r="B3970" s="5">
        <v>45798</v>
      </c>
      <c r="C3970" s="5" t="str">
        <f t="shared" si="183"/>
        <v>May</v>
      </c>
      <c r="D3970" s="5" t="str">
        <f t="shared" si="184"/>
        <v>2025</v>
      </c>
      <c r="E3970" s="3" t="s">
        <v>7185</v>
      </c>
      <c r="F3970" s="3" t="s">
        <v>17</v>
      </c>
      <c r="G3970" s="3" t="s">
        <v>47</v>
      </c>
      <c r="H3970" s="3" t="s">
        <v>67</v>
      </c>
      <c r="I3970" s="3" t="s">
        <v>195</v>
      </c>
      <c r="J3970" s="3" t="s">
        <v>1564</v>
      </c>
      <c r="K3970" s="3">
        <v>4</v>
      </c>
      <c r="L3970" s="3">
        <v>48409</v>
      </c>
      <c r="M3970" s="3">
        <f t="shared" si="185"/>
        <v>193636</v>
      </c>
      <c r="N3970" s="6">
        <f>Table2[[#This Row],[revenue]]/Table2[[#This Row],[Order ID]]</f>
        <v>13.8618369246188</v>
      </c>
      <c r="O3970" s="3" t="str" cm="1">
        <f t="array" ref="O3970">_xlfn.IFS(M3970&lt;=150000,"regular",M3970&lt;=300000,"premium",M3970&lt;=500000,"VIP")</f>
        <v>premium</v>
      </c>
    </row>
    <row r="3971" spans="1:15" x14ac:dyDescent="0.25">
      <c r="A3971" s="3">
        <v>13970</v>
      </c>
      <c r="B3971" s="5">
        <v>45477</v>
      </c>
      <c r="C3971" s="5" t="str">
        <f t="shared" ref="C3971:C4034" si="186">TEXT(B3971,"mmm")</f>
        <v>Jul</v>
      </c>
      <c r="D3971" s="5" t="str">
        <f t="shared" ref="D3971:D4034" si="187">TEXT(B3971,"yyyy")</f>
        <v>2024</v>
      </c>
      <c r="E3971" s="3" t="s">
        <v>5891</v>
      </c>
      <c r="F3971" s="3" t="s">
        <v>33</v>
      </c>
      <c r="G3971" s="3" t="s">
        <v>94</v>
      </c>
      <c r="H3971" s="3" t="s">
        <v>35</v>
      </c>
      <c r="I3971" s="3" t="s">
        <v>44</v>
      </c>
      <c r="J3971" s="3" t="s">
        <v>7186</v>
      </c>
      <c r="K3971" s="3">
        <v>1</v>
      </c>
      <c r="L3971" s="3">
        <v>49538</v>
      </c>
      <c r="M3971" s="3">
        <f t="shared" ref="M3971:M4034" si="188">K3971*L3971</f>
        <v>49538</v>
      </c>
      <c r="N3971" s="6">
        <f>Table2[[#This Row],[revenue]]/Table2[[#This Row],[Order ID]]</f>
        <v>3.5460272011453116</v>
      </c>
      <c r="O3971" s="3" t="str" cm="1">
        <f t="array" ref="O3971">_xlfn.IFS(M3971&lt;=150000,"regular",M3971&lt;=300000,"premium",M3971&lt;=500000,"VIP")</f>
        <v>regular</v>
      </c>
    </row>
    <row r="3972" spans="1:15" x14ac:dyDescent="0.25">
      <c r="A3972" s="3">
        <v>13971</v>
      </c>
      <c r="B3972" s="5">
        <v>45397</v>
      </c>
      <c r="C3972" s="5" t="str">
        <f t="shared" si="186"/>
        <v>Apr</v>
      </c>
      <c r="D3972" s="5" t="str">
        <f t="shared" si="187"/>
        <v>2024</v>
      </c>
      <c r="E3972" s="3" t="s">
        <v>7187</v>
      </c>
      <c r="F3972" s="3" t="s">
        <v>33</v>
      </c>
      <c r="G3972" s="3" t="s">
        <v>34</v>
      </c>
      <c r="H3972" s="3" t="s">
        <v>39</v>
      </c>
      <c r="I3972" s="3" t="s">
        <v>40</v>
      </c>
      <c r="J3972" s="3" t="s">
        <v>7188</v>
      </c>
      <c r="K3972" s="3">
        <v>5</v>
      </c>
      <c r="L3972" s="3">
        <v>22134</v>
      </c>
      <c r="M3972" s="3">
        <f t="shared" si="188"/>
        <v>110670</v>
      </c>
      <c r="N3972" s="6">
        <f>Table2[[#This Row],[revenue]]/Table2[[#This Row],[Order ID]]</f>
        <v>7.9214086321666306</v>
      </c>
      <c r="O3972" s="3" t="str" cm="1">
        <f t="array" ref="O3972">_xlfn.IFS(M3972&lt;=150000,"regular",M3972&lt;=300000,"premium",M3972&lt;=500000,"VIP")</f>
        <v>regular</v>
      </c>
    </row>
    <row r="3973" spans="1:15" x14ac:dyDescent="0.25">
      <c r="A3973" s="3">
        <v>13972</v>
      </c>
      <c r="B3973" s="5">
        <v>45308</v>
      </c>
      <c r="C3973" s="5" t="str">
        <f t="shared" si="186"/>
        <v>Jan</v>
      </c>
      <c r="D3973" s="5" t="str">
        <f t="shared" si="187"/>
        <v>2024</v>
      </c>
      <c r="E3973" s="3" t="s">
        <v>7189</v>
      </c>
      <c r="F3973" s="3" t="s">
        <v>17</v>
      </c>
      <c r="G3973" s="3" t="s">
        <v>18</v>
      </c>
      <c r="H3973" s="3" t="s">
        <v>39</v>
      </c>
      <c r="I3973" s="3" t="s">
        <v>192</v>
      </c>
      <c r="J3973" s="3" t="s">
        <v>7190</v>
      </c>
      <c r="K3973" s="3">
        <v>5</v>
      </c>
      <c r="L3973" s="3">
        <v>61532</v>
      </c>
      <c r="M3973" s="3">
        <f t="shared" si="188"/>
        <v>307660</v>
      </c>
      <c r="N3973" s="6">
        <f>Table2[[#This Row],[revenue]]/Table2[[#This Row],[Order ID]]</f>
        <v>22.019753793300886</v>
      </c>
      <c r="O3973" s="3" t="str" cm="1">
        <f t="array" ref="O3973">_xlfn.IFS(M3973&lt;=150000,"regular",M3973&lt;=300000,"premium",M3973&lt;=500000,"VIP")</f>
        <v>VIP</v>
      </c>
    </row>
    <row r="3974" spans="1:15" x14ac:dyDescent="0.25">
      <c r="A3974" s="3">
        <v>13973</v>
      </c>
      <c r="B3974" s="5">
        <v>45513</v>
      </c>
      <c r="C3974" s="5" t="str">
        <f t="shared" si="186"/>
        <v>Aug</v>
      </c>
      <c r="D3974" s="5" t="str">
        <f t="shared" si="187"/>
        <v>2024</v>
      </c>
      <c r="E3974" s="3" t="s">
        <v>7191</v>
      </c>
      <c r="F3974" s="3" t="s">
        <v>23</v>
      </c>
      <c r="G3974" s="3" t="s">
        <v>24</v>
      </c>
      <c r="H3974" s="3" t="s">
        <v>19</v>
      </c>
      <c r="I3974" s="3" t="s">
        <v>124</v>
      </c>
      <c r="J3974" s="3" t="s">
        <v>7192</v>
      </c>
      <c r="K3974" s="3">
        <v>4</v>
      </c>
      <c r="L3974" s="3">
        <v>17731</v>
      </c>
      <c r="M3974" s="3">
        <f t="shared" si="188"/>
        <v>70924</v>
      </c>
      <c r="N3974" s="6">
        <f>Table2[[#This Row],[revenue]]/Table2[[#This Row],[Order ID]]</f>
        <v>5.0757890216846775</v>
      </c>
      <c r="O3974" s="3" t="str" cm="1">
        <f t="array" ref="O3974">_xlfn.IFS(M3974&lt;=150000,"regular",M3974&lt;=300000,"premium",M3974&lt;=500000,"VIP")</f>
        <v>regular</v>
      </c>
    </row>
    <row r="3975" spans="1:15" x14ac:dyDescent="0.25">
      <c r="A3975" s="3">
        <v>13974</v>
      </c>
      <c r="B3975" s="5">
        <v>45606</v>
      </c>
      <c r="C3975" s="5" t="str">
        <f t="shared" si="186"/>
        <v>Nov</v>
      </c>
      <c r="D3975" s="5" t="str">
        <f t="shared" si="187"/>
        <v>2024</v>
      </c>
      <c r="E3975" s="3" t="s">
        <v>7193</v>
      </c>
      <c r="F3975" s="3" t="s">
        <v>23</v>
      </c>
      <c r="G3975" s="3" t="s">
        <v>76</v>
      </c>
      <c r="H3975" s="3" t="s">
        <v>35</v>
      </c>
      <c r="I3975" s="3" t="s">
        <v>36</v>
      </c>
      <c r="J3975" s="3" t="s">
        <v>7194</v>
      </c>
      <c r="K3975" s="3">
        <v>1</v>
      </c>
      <c r="L3975" s="3">
        <v>55828</v>
      </c>
      <c r="M3975" s="3">
        <f t="shared" si="188"/>
        <v>55828</v>
      </c>
      <c r="N3975" s="6">
        <f>Table2[[#This Row],[revenue]]/Table2[[#This Row],[Order ID]]</f>
        <v>3.995133819951338</v>
      </c>
      <c r="O3975" s="3" t="str" cm="1">
        <f t="array" ref="O3975">_xlfn.IFS(M3975&lt;=150000,"regular",M3975&lt;=300000,"premium",M3975&lt;=500000,"VIP")</f>
        <v>regular</v>
      </c>
    </row>
    <row r="3976" spans="1:15" x14ac:dyDescent="0.25">
      <c r="A3976" s="3">
        <v>13975</v>
      </c>
      <c r="B3976" s="5">
        <v>45813</v>
      </c>
      <c r="C3976" s="5" t="str">
        <f t="shared" si="186"/>
        <v>Jun</v>
      </c>
      <c r="D3976" s="5" t="str">
        <f t="shared" si="187"/>
        <v>2025</v>
      </c>
      <c r="E3976" s="3" t="s">
        <v>7195</v>
      </c>
      <c r="F3976" s="3" t="s">
        <v>23</v>
      </c>
      <c r="G3976" s="3" t="s">
        <v>105</v>
      </c>
      <c r="H3976" s="3" t="s">
        <v>13</v>
      </c>
      <c r="I3976" s="3" t="s">
        <v>14</v>
      </c>
      <c r="J3976" s="3" t="s">
        <v>7196</v>
      </c>
      <c r="K3976" s="3">
        <v>1</v>
      </c>
      <c r="L3976" s="3">
        <v>50349</v>
      </c>
      <c r="M3976" s="3">
        <f t="shared" si="188"/>
        <v>50349</v>
      </c>
      <c r="N3976" s="6">
        <f>Table2[[#This Row],[revenue]]/Table2[[#This Row],[Order ID]]</f>
        <v>3.6027906976744184</v>
      </c>
      <c r="O3976" s="3" t="str" cm="1">
        <f t="array" ref="O3976">_xlfn.IFS(M3976&lt;=150000,"regular",M3976&lt;=300000,"premium",M3976&lt;=500000,"VIP")</f>
        <v>regular</v>
      </c>
    </row>
    <row r="3977" spans="1:15" x14ac:dyDescent="0.25">
      <c r="A3977" s="3">
        <v>13976</v>
      </c>
      <c r="B3977" s="5">
        <v>45305</v>
      </c>
      <c r="C3977" s="5" t="str">
        <f t="shared" si="186"/>
        <v>Jan</v>
      </c>
      <c r="D3977" s="5" t="str">
        <f t="shared" si="187"/>
        <v>2024</v>
      </c>
      <c r="E3977" s="3" t="s">
        <v>7197</v>
      </c>
      <c r="F3977" s="3" t="s">
        <v>11</v>
      </c>
      <c r="G3977" s="3" t="s">
        <v>138</v>
      </c>
      <c r="H3977" s="3" t="s">
        <v>77</v>
      </c>
      <c r="I3977" s="3" t="s">
        <v>81</v>
      </c>
      <c r="J3977" s="3" t="s">
        <v>7198</v>
      </c>
      <c r="K3977" s="3">
        <v>1</v>
      </c>
      <c r="L3977" s="3">
        <v>31014</v>
      </c>
      <c r="M3977" s="3">
        <f t="shared" si="188"/>
        <v>31014</v>
      </c>
      <c r="N3977" s="6">
        <f>Table2[[#This Row],[revenue]]/Table2[[#This Row],[Order ID]]</f>
        <v>2.2190898683457356</v>
      </c>
      <c r="O3977" s="3" t="str" cm="1">
        <f t="array" ref="O3977">_xlfn.IFS(M3977&lt;=150000,"regular",M3977&lt;=300000,"premium",M3977&lt;=500000,"VIP")</f>
        <v>regular</v>
      </c>
    </row>
    <row r="3978" spans="1:15" x14ac:dyDescent="0.25">
      <c r="A3978" s="3">
        <v>13977</v>
      </c>
      <c r="B3978" s="5">
        <v>45747</v>
      </c>
      <c r="C3978" s="5" t="str">
        <f t="shared" si="186"/>
        <v>Mar</v>
      </c>
      <c r="D3978" s="5" t="str">
        <f t="shared" si="187"/>
        <v>2025</v>
      </c>
      <c r="E3978" s="3" t="s">
        <v>7199</v>
      </c>
      <c r="F3978" s="3" t="s">
        <v>23</v>
      </c>
      <c r="G3978" s="3" t="s">
        <v>105</v>
      </c>
      <c r="H3978" s="3" t="s">
        <v>67</v>
      </c>
      <c r="I3978" s="3" t="s">
        <v>298</v>
      </c>
      <c r="J3978" s="3" t="s">
        <v>7200</v>
      </c>
      <c r="K3978" s="3">
        <v>5</v>
      </c>
      <c r="L3978" s="3">
        <v>40921</v>
      </c>
      <c r="M3978" s="3">
        <f t="shared" si="188"/>
        <v>204605</v>
      </c>
      <c r="N3978" s="6">
        <f>Table2[[#This Row],[revenue]]/Table2[[#This Row],[Order ID]]</f>
        <v>14.63869213708235</v>
      </c>
      <c r="O3978" s="3" t="str" cm="1">
        <f t="array" ref="O3978">_xlfn.IFS(M3978&lt;=150000,"regular",M3978&lt;=300000,"premium",M3978&lt;=500000,"VIP")</f>
        <v>premium</v>
      </c>
    </row>
    <row r="3979" spans="1:15" x14ac:dyDescent="0.25">
      <c r="A3979" s="3">
        <v>13978</v>
      </c>
      <c r="B3979" s="5">
        <v>45464</v>
      </c>
      <c r="C3979" s="5" t="str">
        <f t="shared" si="186"/>
        <v>Jun</v>
      </c>
      <c r="D3979" s="5" t="str">
        <f t="shared" si="187"/>
        <v>2024</v>
      </c>
      <c r="E3979" s="3" t="s">
        <v>7201</v>
      </c>
      <c r="F3979" s="3" t="s">
        <v>33</v>
      </c>
      <c r="G3979" s="3" t="s">
        <v>94</v>
      </c>
      <c r="H3979" s="3" t="s">
        <v>62</v>
      </c>
      <c r="I3979" s="3" t="s">
        <v>106</v>
      </c>
      <c r="J3979" s="3" t="s">
        <v>6435</v>
      </c>
      <c r="K3979" s="3">
        <v>1</v>
      </c>
      <c r="L3979" s="3">
        <v>5000</v>
      </c>
      <c r="M3979" s="3">
        <f t="shared" si="188"/>
        <v>5000</v>
      </c>
      <c r="N3979" s="6">
        <f>Table2[[#This Row],[revenue]]/Table2[[#This Row],[Order ID]]</f>
        <v>0.35770496494491344</v>
      </c>
      <c r="O3979" s="3" t="str" cm="1">
        <f t="array" ref="O3979">_xlfn.IFS(M3979&lt;=150000,"regular",M3979&lt;=300000,"premium",M3979&lt;=500000,"VIP")</f>
        <v>regular</v>
      </c>
    </row>
    <row r="3980" spans="1:15" x14ac:dyDescent="0.25">
      <c r="A3980" s="3">
        <v>13979</v>
      </c>
      <c r="B3980" s="5">
        <v>45506</v>
      </c>
      <c r="C3980" s="5" t="str">
        <f t="shared" si="186"/>
        <v>Aug</v>
      </c>
      <c r="D3980" s="5" t="str">
        <f t="shared" si="187"/>
        <v>2024</v>
      </c>
      <c r="E3980" s="3" t="s">
        <v>7202</v>
      </c>
      <c r="F3980" s="3" t="s">
        <v>17</v>
      </c>
      <c r="G3980" s="3" t="s">
        <v>158</v>
      </c>
      <c r="H3980" s="3" t="s">
        <v>13</v>
      </c>
      <c r="I3980" s="3" t="s">
        <v>91</v>
      </c>
      <c r="J3980" s="3" t="s">
        <v>6807</v>
      </c>
      <c r="K3980" s="3">
        <v>2</v>
      </c>
      <c r="L3980" s="3">
        <v>19620</v>
      </c>
      <c r="M3980" s="3">
        <f t="shared" si="188"/>
        <v>39240</v>
      </c>
      <c r="N3980" s="6">
        <f>Table2[[#This Row],[revenue]]/Table2[[#This Row],[Order ID]]</f>
        <v>2.8070677444738537</v>
      </c>
      <c r="O3980" s="3" t="str" cm="1">
        <f t="array" ref="O3980">_xlfn.IFS(M3980&lt;=150000,"regular",M3980&lt;=300000,"premium",M3980&lt;=500000,"VIP")</f>
        <v>regular</v>
      </c>
    </row>
    <row r="3981" spans="1:15" x14ac:dyDescent="0.25">
      <c r="A3981" s="3">
        <v>13980</v>
      </c>
      <c r="B3981" s="5">
        <v>45387</v>
      </c>
      <c r="C3981" s="5" t="str">
        <f t="shared" si="186"/>
        <v>Apr</v>
      </c>
      <c r="D3981" s="5" t="str">
        <f t="shared" si="187"/>
        <v>2024</v>
      </c>
      <c r="E3981" s="3" t="s">
        <v>7203</v>
      </c>
      <c r="F3981" s="3" t="s">
        <v>17</v>
      </c>
      <c r="G3981" s="3" t="s">
        <v>18</v>
      </c>
      <c r="H3981" s="3" t="s">
        <v>19</v>
      </c>
      <c r="I3981" s="3" t="s">
        <v>98</v>
      </c>
      <c r="J3981" s="3" t="s">
        <v>7204</v>
      </c>
      <c r="K3981" s="3">
        <v>2</v>
      </c>
      <c r="L3981" s="3">
        <v>63955</v>
      </c>
      <c r="M3981" s="3">
        <f t="shared" si="188"/>
        <v>127910</v>
      </c>
      <c r="N3981" s="6">
        <f>Table2[[#This Row],[revenue]]/Table2[[#This Row],[Order ID]]</f>
        <v>9.1494992846924177</v>
      </c>
      <c r="O3981" s="3" t="str" cm="1">
        <f t="array" ref="O3981">_xlfn.IFS(M3981&lt;=150000,"regular",M3981&lt;=300000,"premium",M3981&lt;=500000,"VIP")</f>
        <v>regular</v>
      </c>
    </row>
    <row r="3982" spans="1:15" x14ac:dyDescent="0.25">
      <c r="A3982" s="3">
        <v>13981</v>
      </c>
      <c r="B3982" s="5">
        <v>45818</v>
      </c>
      <c r="C3982" s="5" t="str">
        <f t="shared" si="186"/>
        <v>Jun</v>
      </c>
      <c r="D3982" s="5" t="str">
        <f t="shared" si="187"/>
        <v>2025</v>
      </c>
      <c r="E3982" s="3" t="s">
        <v>7205</v>
      </c>
      <c r="F3982" s="3" t="s">
        <v>17</v>
      </c>
      <c r="G3982" s="3" t="s">
        <v>18</v>
      </c>
      <c r="H3982" s="3" t="s">
        <v>39</v>
      </c>
      <c r="I3982" s="3" t="s">
        <v>200</v>
      </c>
      <c r="J3982" s="3" t="s">
        <v>4257</v>
      </c>
      <c r="K3982" s="3">
        <v>5</v>
      </c>
      <c r="L3982" s="3">
        <v>6114</v>
      </c>
      <c r="M3982" s="3">
        <f t="shared" si="188"/>
        <v>30570</v>
      </c>
      <c r="N3982" s="6">
        <f>Table2[[#This Row],[revenue]]/Table2[[#This Row],[Order ID]]</f>
        <v>2.1865388741863958</v>
      </c>
      <c r="O3982" s="3" t="str" cm="1">
        <f t="array" ref="O3982">_xlfn.IFS(M3982&lt;=150000,"regular",M3982&lt;=300000,"premium",M3982&lt;=500000,"VIP")</f>
        <v>regular</v>
      </c>
    </row>
    <row r="3983" spans="1:15" x14ac:dyDescent="0.25">
      <c r="A3983" s="3">
        <v>13982</v>
      </c>
      <c r="B3983" s="5">
        <v>45683</v>
      </c>
      <c r="C3983" s="5" t="str">
        <f t="shared" si="186"/>
        <v>Jan</v>
      </c>
      <c r="D3983" s="5" t="str">
        <f t="shared" si="187"/>
        <v>2025</v>
      </c>
      <c r="E3983" s="3" t="s">
        <v>7206</v>
      </c>
      <c r="F3983" s="3" t="s">
        <v>23</v>
      </c>
      <c r="G3983" s="3" t="s">
        <v>29</v>
      </c>
      <c r="H3983" s="3" t="s">
        <v>25</v>
      </c>
      <c r="I3983" s="3" t="s">
        <v>218</v>
      </c>
      <c r="J3983" s="3" t="s">
        <v>7207</v>
      </c>
      <c r="K3983" s="3">
        <v>4</v>
      </c>
      <c r="L3983" s="3">
        <v>14793</v>
      </c>
      <c r="M3983" s="3">
        <f t="shared" si="188"/>
        <v>59172</v>
      </c>
      <c r="N3983" s="6">
        <f>Table2[[#This Row],[revenue]]/Table2[[#This Row],[Order ID]]</f>
        <v>4.2320125876126449</v>
      </c>
      <c r="O3983" s="3" t="str" cm="1">
        <f t="array" ref="O3983">_xlfn.IFS(M3983&lt;=150000,"regular",M3983&lt;=300000,"premium",M3983&lt;=500000,"VIP")</f>
        <v>regular</v>
      </c>
    </row>
    <row r="3984" spans="1:15" x14ac:dyDescent="0.25">
      <c r="A3984" s="3">
        <v>13983</v>
      </c>
      <c r="B3984" s="5">
        <v>45318</v>
      </c>
      <c r="C3984" s="5" t="str">
        <f t="shared" si="186"/>
        <v>Jan</v>
      </c>
      <c r="D3984" s="5" t="str">
        <f t="shared" si="187"/>
        <v>2024</v>
      </c>
      <c r="E3984" s="3" t="s">
        <v>7208</v>
      </c>
      <c r="F3984" s="3" t="s">
        <v>17</v>
      </c>
      <c r="G3984" s="3" t="s">
        <v>18</v>
      </c>
      <c r="H3984" s="3" t="s">
        <v>25</v>
      </c>
      <c r="I3984" s="3" t="s">
        <v>313</v>
      </c>
      <c r="J3984" s="3" t="s">
        <v>7209</v>
      </c>
      <c r="K3984" s="3">
        <v>3</v>
      </c>
      <c r="L3984" s="3">
        <v>305</v>
      </c>
      <c r="M3984" s="3">
        <f t="shared" si="188"/>
        <v>915</v>
      </c>
      <c r="N3984" s="6">
        <f>Table2[[#This Row],[revenue]]/Table2[[#This Row],[Order ID]]</f>
        <v>6.543660158764214E-2</v>
      </c>
      <c r="O3984" s="3" t="str" cm="1">
        <f t="array" ref="O3984">_xlfn.IFS(M3984&lt;=150000,"regular",M3984&lt;=300000,"premium",M3984&lt;=500000,"VIP")</f>
        <v>regular</v>
      </c>
    </row>
    <row r="3985" spans="1:15" x14ac:dyDescent="0.25">
      <c r="A3985" s="3">
        <v>13984</v>
      </c>
      <c r="B3985" s="5">
        <v>45833</v>
      </c>
      <c r="C3985" s="5" t="str">
        <f t="shared" si="186"/>
        <v>Jun</v>
      </c>
      <c r="D3985" s="5" t="str">
        <f t="shared" si="187"/>
        <v>2025</v>
      </c>
      <c r="E3985" s="3" t="s">
        <v>7210</v>
      </c>
      <c r="F3985" s="3" t="s">
        <v>17</v>
      </c>
      <c r="G3985" s="3" t="s">
        <v>47</v>
      </c>
      <c r="H3985" s="3" t="s">
        <v>87</v>
      </c>
      <c r="I3985" s="3" t="s">
        <v>88</v>
      </c>
      <c r="J3985" s="3" t="s">
        <v>7211</v>
      </c>
      <c r="K3985" s="3">
        <v>4</v>
      </c>
      <c r="L3985" s="3">
        <v>69085</v>
      </c>
      <c r="M3985" s="3">
        <f t="shared" si="188"/>
        <v>276340</v>
      </c>
      <c r="N3985" s="6">
        <f>Table2[[#This Row],[revenue]]/Table2[[#This Row],[Order ID]]</f>
        <v>19.761155606407321</v>
      </c>
      <c r="O3985" s="3" t="str" cm="1">
        <f t="array" ref="O3985">_xlfn.IFS(M3985&lt;=150000,"regular",M3985&lt;=300000,"premium",M3985&lt;=500000,"VIP")</f>
        <v>premium</v>
      </c>
    </row>
    <row r="3986" spans="1:15" x14ac:dyDescent="0.25">
      <c r="A3986" s="3">
        <v>13985</v>
      </c>
      <c r="B3986" s="5">
        <v>45373</v>
      </c>
      <c r="C3986" s="5" t="str">
        <f t="shared" si="186"/>
        <v>Mar</v>
      </c>
      <c r="D3986" s="5" t="str">
        <f t="shared" si="187"/>
        <v>2024</v>
      </c>
      <c r="E3986" s="3" t="s">
        <v>7212</v>
      </c>
      <c r="F3986" s="3" t="s">
        <v>17</v>
      </c>
      <c r="G3986" s="3" t="s">
        <v>66</v>
      </c>
      <c r="H3986" s="3" t="s">
        <v>87</v>
      </c>
      <c r="I3986" s="3" t="s">
        <v>129</v>
      </c>
      <c r="J3986" s="3" t="s">
        <v>7213</v>
      </c>
      <c r="K3986" s="3">
        <v>1</v>
      </c>
      <c r="L3986" s="3">
        <v>49113</v>
      </c>
      <c r="M3986" s="3">
        <f t="shared" si="188"/>
        <v>49113</v>
      </c>
      <c r="N3986" s="6">
        <f>Table2[[#This Row],[revenue]]/Table2[[#This Row],[Order ID]]</f>
        <v>3.5118341079728279</v>
      </c>
      <c r="O3986" s="3" t="str" cm="1">
        <f t="array" ref="O3986">_xlfn.IFS(M3986&lt;=150000,"regular",M3986&lt;=300000,"premium",M3986&lt;=500000,"VIP")</f>
        <v>regular</v>
      </c>
    </row>
    <row r="3987" spans="1:15" x14ac:dyDescent="0.25">
      <c r="A3987" s="3">
        <v>13986</v>
      </c>
      <c r="B3987" s="5">
        <v>45461</v>
      </c>
      <c r="C3987" s="5" t="str">
        <f t="shared" si="186"/>
        <v>Jun</v>
      </c>
      <c r="D3987" s="5" t="str">
        <f t="shared" si="187"/>
        <v>2024</v>
      </c>
      <c r="E3987" s="3" t="s">
        <v>7214</v>
      </c>
      <c r="F3987" s="3" t="s">
        <v>23</v>
      </c>
      <c r="G3987" s="3" t="s">
        <v>135</v>
      </c>
      <c r="H3987" s="3" t="s">
        <v>39</v>
      </c>
      <c r="I3987" s="3" t="s">
        <v>40</v>
      </c>
      <c r="J3987" s="3" t="s">
        <v>6526</v>
      </c>
      <c r="K3987" s="3">
        <v>1</v>
      </c>
      <c r="L3987" s="3">
        <v>53555</v>
      </c>
      <c r="M3987" s="3">
        <f t="shared" si="188"/>
        <v>53555</v>
      </c>
      <c r="N3987" s="6">
        <f>Table2[[#This Row],[revenue]]/Table2[[#This Row],[Order ID]]</f>
        <v>3.8291863291863293</v>
      </c>
      <c r="O3987" s="3" t="str" cm="1">
        <f t="array" ref="O3987">_xlfn.IFS(M3987&lt;=150000,"regular",M3987&lt;=300000,"premium",M3987&lt;=500000,"VIP")</f>
        <v>regular</v>
      </c>
    </row>
    <row r="3988" spans="1:15" x14ac:dyDescent="0.25">
      <c r="A3988" s="3">
        <v>13987</v>
      </c>
      <c r="B3988" s="5">
        <v>45574</v>
      </c>
      <c r="C3988" s="5" t="str">
        <f t="shared" si="186"/>
        <v>Oct</v>
      </c>
      <c r="D3988" s="5" t="str">
        <f t="shared" si="187"/>
        <v>2024</v>
      </c>
      <c r="E3988" s="3" t="s">
        <v>7215</v>
      </c>
      <c r="F3988" s="3" t="s">
        <v>17</v>
      </c>
      <c r="G3988" s="3" t="s">
        <v>66</v>
      </c>
      <c r="H3988" s="3" t="s">
        <v>87</v>
      </c>
      <c r="I3988" s="3" t="s">
        <v>174</v>
      </c>
      <c r="J3988" s="3" t="s">
        <v>431</v>
      </c>
      <c r="K3988" s="3">
        <v>2</v>
      </c>
      <c r="L3988" s="3">
        <v>20837</v>
      </c>
      <c r="M3988" s="3">
        <f t="shared" si="188"/>
        <v>41674</v>
      </c>
      <c r="N3988" s="6">
        <f>Table2[[#This Row],[revenue]]/Table2[[#This Row],[Order ID]]</f>
        <v>2.9794809465932652</v>
      </c>
      <c r="O3988" s="3" t="str" cm="1">
        <f t="array" ref="O3988">_xlfn.IFS(M3988&lt;=150000,"regular",M3988&lt;=300000,"premium",M3988&lt;=500000,"VIP")</f>
        <v>regular</v>
      </c>
    </row>
    <row r="3989" spans="1:15" x14ac:dyDescent="0.25">
      <c r="A3989" s="3">
        <v>13988</v>
      </c>
      <c r="B3989" s="5">
        <v>45308</v>
      </c>
      <c r="C3989" s="5" t="str">
        <f t="shared" si="186"/>
        <v>Jan</v>
      </c>
      <c r="D3989" s="5" t="str">
        <f t="shared" si="187"/>
        <v>2024</v>
      </c>
      <c r="E3989" s="3" t="s">
        <v>7216</v>
      </c>
      <c r="F3989" s="3" t="s">
        <v>23</v>
      </c>
      <c r="G3989" s="3" t="s">
        <v>24</v>
      </c>
      <c r="H3989" s="3" t="s">
        <v>87</v>
      </c>
      <c r="I3989" s="3" t="s">
        <v>174</v>
      </c>
      <c r="J3989" s="3" t="s">
        <v>7217</v>
      </c>
      <c r="K3989" s="3">
        <v>4</v>
      </c>
      <c r="L3989" s="3">
        <v>65896</v>
      </c>
      <c r="M3989" s="3">
        <f t="shared" si="188"/>
        <v>263584</v>
      </c>
      <c r="N3989" s="6">
        <f>Table2[[#This Row],[revenue]]/Table2[[#This Row],[Order ID]]</f>
        <v>18.84358021160995</v>
      </c>
      <c r="O3989" s="3" t="str" cm="1">
        <f t="array" ref="O3989">_xlfn.IFS(M3989&lt;=150000,"regular",M3989&lt;=300000,"premium",M3989&lt;=500000,"VIP")</f>
        <v>premium</v>
      </c>
    </row>
    <row r="3990" spans="1:15" x14ac:dyDescent="0.25">
      <c r="A3990" s="3">
        <v>13989</v>
      </c>
      <c r="B3990" s="5">
        <v>45586</v>
      </c>
      <c r="C3990" s="5" t="str">
        <f t="shared" si="186"/>
        <v>Oct</v>
      </c>
      <c r="D3990" s="5" t="str">
        <f t="shared" si="187"/>
        <v>2024</v>
      </c>
      <c r="E3990" s="3" t="s">
        <v>7218</v>
      </c>
      <c r="F3990" s="3" t="s">
        <v>17</v>
      </c>
      <c r="G3990" s="3" t="s">
        <v>158</v>
      </c>
      <c r="H3990" s="3" t="s">
        <v>25</v>
      </c>
      <c r="I3990" s="3" t="s">
        <v>95</v>
      </c>
      <c r="J3990" s="3" t="s">
        <v>5226</v>
      </c>
      <c r="K3990" s="3">
        <v>1</v>
      </c>
      <c r="L3990" s="3">
        <v>70885</v>
      </c>
      <c r="M3990" s="3">
        <f t="shared" si="188"/>
        <v>70885</v>
      </c>
      <c r="N3990" s="6">
        <f>Table2[[#This Row],[revenue]]/Table2[[#This Row],[Order ID]]</f>
        <v>5.0671956537279295</v>
      </c>
      <c r="O3990" s="3" t="str" cm="1">
        <f t="array" ref="O3990">_xlfn.IFS(M3990&lt;=150000,"regular",M3990&lt;=300000,"premium",M3990&lt;=500000,"VIP")</f>
        <v>regular</v>
      </c>
    </row>
    <row r="3991" spans="1:15" x14ac:dyDescent="0.25">
      <c r="A3991" s="3">
        <v>13990</v>
      </c>
      <c r="B3991" s="5">
        <v>45500</v>
      </c>
      <c r="C3991" s="5" t="str">
        <f t="shared" si="186"/>
        <v>Jul</v>
      </c>
      <c r="D3991" s="5" t="str">
        <f t="shared" si="187"/>
        <v>2024</v>
      </c>
      <c r="E3991" s="3" t="s">
        <v>7219</v>
      </c>
      <c r="F3991" s="3" t="s">
        <v>17</v>
      </c>
      <c r="G3991" s="3" t="s">
        <v>66</v>
      </c>
      <c r="H3991" s="3" t="s">
        <v>13</v>
      </c>
      <c r="I3991" s="3" t="s">
        <v>102</v>
      </c>
      <c r="J3991" s="3" t="s">
        <v>1436</v>
      </c>
      <c r="K3991" s="3">
        <v>5</v>
      </c>
      <c r="L3991" s="3">
        <v>11091</v>
      </c>
      <c r="M3991" s="3">
        <f t="shared" si="188"/>
        <v>55455</v>
      </c>
      <c r="N3991" s="6">
        <f>Table2[[#This Row],[revenue]]/Table2[[#This Row],[Order ID]]</f>
        <v>3.963902787705504</v>
      </c>
      <c r="O3991" s="3" t="str" cm="1">
        <f t="array" ref="O3991">_xlfn.IFS(M3991&lt;=150000,"regular",M3991&lt;=300000,"premium",M3991&lt;=500000,"VIP")</f>
        <v>regular</v>
      </c>
    </row>
    <row r="3992" spans="1:15" x14ac:dyDescent="0.25">
      <c r="A3992" s="3">
        <v>13991</v>
      </c>
      <c r="B3992" s="5">
        <v>45296</v>
      </c>
      <c r="C3992" s="5" t="str">
        <f t="shared" si="186"/>
        <v>Jan</v>
      </c>
      <c r="D3992" s="5" t="str">
        <f t="shared" si="187"/>
        <v>2024</v>
      </c>
      <c r="E3992" s="3" t="s">
        <v>7220</v>
      </c>
      <c r="F3992" s="3" t="s">
        <v>33</v>
      </c>
      <c r="G3992" s="3" t="s">
        <v>101</v>
      </c>
      <c r="H3992" s="3" t="s">
        <v>13</v>
      </c>
      <c r="I3992" s="3" t="s">
        <v>48</v>
      </c>
      <c r="J3992" s="3" t="s">
        <v>2033</v>
      </c>
      <c r="K3992" s="3">
        <v>1</v>
      </c>
      <c r="L3992" s="3">
        <v>2322</v>
      </c>
      <c r="M3992" s="3">
        <f t="shared" si="188"/>
        <v>2322</v>
      </c>
      <c r="N3992" s="6">
        <f>Table2[[#This Row],[revenue]]/Table2[[#This Row],[Order ID]]</f>
        <v>0.16596383389321706</v>
      </c>
      <c r="O3992" s="3" t="str" cm="1">
        <f t="array" ref="O3992">_xlfn.IFS(M3992&lt;=150000,"regular",M3992&lt;=300000,"premium",M3992&lt;=500000,"VIP")</f>
        <v>regular</v>
      </c>
    </row>
    <row r="3993" spans="1:15" x14ac:dyDescent="0.25">
      <c r="A3993" s="3">
        <v>13992</v>
      </c>
      <c r="B3993" s="5">
        <v>45440</v>
      </c>
      <c r="C3993" s="5" t="str">
        <f t="shared" si="186"/>
        <v>May</v>
      </c>
      <c r="D3993" s="5" t="str">
        <f t="shared" si="187"/>
        <v>2024</v>
      </c>
      <c r="E3993" s="3" t="s">
        <v>7221</v>
      </c>
      <c r="F3993" s="3" t="s">
        <v>17</v>
      </c>
      <c r="G3993" s="3" t="s">
        <v>158</v>
      </c>
      <c r="H3993" s="3" t="s">
        <v>25</v>
      </c>
      <c r="I3993" s="3" t="s">
        <v>95</v>
      </c>
      <c r="J3993" s="3" t="s">
        <v>1765</v>
      </c>
      <c r="K3993" s="3">
        <v>5</v>
      </c>
      <c r="L3993" s="3">
        <v>73352</v>
      </c>
      <c r="M3993" s="3">
        <f t="shared" si="188"/>
        <v>366760</v>
      </c>
      <c r="N3993" s="6">
        <f>Table2[[#This Row],[revenue]]/Table2[[#This Row],[Order ID]]</f>
        <v>26.212121212121211</v>
      </c>
      <c r="O3993" s="3" t="str" cm="1">
        <f t="array" ref="O3993">_xlfn.IFS(M3993&lt;=150000,"regular",M3993&lt;=300000,"premium",M3993&lt;=500000,"VIP")</f>
        <v>VIP</v>
      </c>
    </row>
    <row r="3994" spans="1:15" x14ac:dyDescent="0.25">
      <c r="A3994" s="3">
        <v>13993</v>
      </c>
      <c r="B3994" s="5">
        <v>45576</v>
      </c>
      <c r="C3994" s="5" t="str">
        <f t="shared" si="186"/>
        <v>Oct</v>
      </c>
      <c r="D3994" s="5" t="str">
        <f t="shared" si="187"/>
        <v>2024</v>
      </c>
      <c r="E3994" s="3" t="s">
        <v>7222</v>
      </c>
      <c r="F3994" s="3" t="s">
        <v>17</v>
      </c>
      <c r="G3994" s="3" t="s">
        <v>158</v>
      </c>
      <c r="H3994" s="3" t="s">
        <v>62</v>
      </c>
      <c r="I3994" s="3" t="s">
        <v>114</v>
      </c>
      <c r="J3994" s="3" t="s">
        <v>7223</v>
      </c>
      <c r="K3994" s="3">
        <v>4</v>
      </c>
      <c r="L3994" s="3">
        <v>25280</v>
      </c>
      <c r="M3994" s="3">
        <f t="shared" si="188"/>
        <v>101120</v>
      </c>
      <c r="N3994" s="6">
        <f>Table2[[#This Row],[revenue]]/Table2[[#This Row],[Order ID]]</f>
        <v>7.2264703780461659</v>
      </c>
      <c r="O3994" s="3" t="str" cm="1">
        <f t="array" ref="O3994">_xlfn.IFS(M3994&lt;=150000,"regular",M3994&lt;=300000,"premium",M3994&lt;=500000,"VIP")</f>
        <v>regular</v>
      </c>
    </row>
    <row r="3995" spans="1:15" x14ac:dyDescent="0.25">
      <c r="A3995" s="3">
        <v>13994</v>
      </c>
      <c r="B3995" s="5">
        <v>45592</v>
      </c>
      <c r="C3995" s="5" t="str">
        <f t="shared" si="186"/>
        <v>Oct</v>
      </c>
      <c r="D3995" s="5" t="str">
        <f t="shared" si="187"/>
        <v>2024</v>
      </c>
      <c r="E3995" s="3" t="s">
        <v>7224</v>
      </c>
      <c r="F3995" s="3" t="s">
        <v>23</v>
      </c>
      <c r="G3995" s="3" t="s">
        <v>135</v>
      </c>
      <c r="H3995" s="3" t="s">
        <v>62</v>
      </c>
      <c r="I3995" s="3" t="s">
        <v>114</v>
      </c>
      <c r="J3995" s="3" t="s">
        <v>7225</v>
      </c>
      <c r="K3995" s="3">
        <v>3</v>
      </c>
      <c r="L3995" s="3">
        <v>43877</v>
      </c>
      <c r="M3995" s="3">
        <f t="shared" si="188"/>
        <v>131631</v>
      </c>
      <c r="N3995" s="6">
        <f>Table2[[#This Row],[revenue]]/Table2[[#This Row],[Order ID]]</f>
        <v>9.4062455338002007</v>
      </c>
      <c r="O3995" s="3" t="str" cm="1">
        <f t="array" ref="O3995">_xlfn.IFS(M3995&lt;=150000,"regular",M3995&lt;=300000,"premium",M3995&lt;=500000,"VIP")</f>
        <v>regular</v>
      </c>
    </row>
    <row r="3996" spans="1:15" x14ac:dyDescent="0.25">
      <c r="A3996" s="3">
        <v>13995</v>
      </c>
      <c r="B3996" s="5">
        <v>45310</v>
      </c>
      <c r="C3996" s="5" t="str">
        <f t="shared" si="186"/>
        <v>Jan</v>
      </c>
      <c r="D3996" s="5" t="str">
        <f t="shared" si="187"/>
        <v>2024</v>
      </c>
      <c r="E3996" s="3" t="s">
        <v>4554</v>
      </c>
      <c r="F3996" s="3" t="s">
        <v>17</v>
      </c>
      <c r="G3996" s="3" t="s">
        <v>51</v>
      </c>
      <c r="H3996" s="3" t="s">
        <v>25</v>
      </c>
      <c r="I3996" s="3" t="s">
        <v>218</v>
      </c>
      <c r="J3996" s="3" t="s">
        <v>7226</v>
      </c>
      <c r="K3996" s="3">
        <v>3</v>
      </c>
      <c r="L3996" s="3">
        <v>58788</v>
      </c>
      <c r="M3996" s="3">
        <f t="shared" si="188"/>
        <v>176364</v>
      </c>
      <c r="N3996" s="6">
        <f>Table2[[#This Row],[revenue]]/Table2[[#This Row],[Order ID]]</f>
        <v>12.601929260450161</v>
      </c>
      <c r="O3996" s="3" t="str" cm="1">
        <f t="array" ref="O3996">_xlfn.IFS(M3996&lt;=150000,"regular",M3996&lt;=300000,"premium",M3996&lt;=500000,"VIP")</f>
        <v>premium</v>
      </c>
    </row>
    <row r="3997" spans="1:15" x14ac:dyDescent="0.25">
      <c r="A3997" s="3">
        <v>13996</v>
      </c>
      <c r="B3997" s="5">
        <v>45508</v>
      </c>
      <c r="C3997" s="5" t="str">
        <f t="shared" si="186"/>
        <v>Aug</v>
      </c>
      <c r="D3997" s="5" t="str">
        <f t="shared" si="187"/>
        <v>2024</v>
      </c>
      <c r="E3997" s="3" t="s">
        <v>7227</v>
      </c>
      <c r="F3997" s="3" t="s">
        <v>23</v>
      </c>
      <c r="G3997" s="3" t="s">
        <v>105</v>
      </c>
      <c r="H3997" s="3" t="s">
        <v>120</v>
      </c>
      <c r="I3997" s="3" t="s">
        <v>159</v>
      </c>
      <c r="J3997" s="3" t="s">
        <v>7228</v>
      </c>
      <c r="K3997" s="3">
        <v>3</v>
      </c>
      <c r="L3997" s="3">
        <v>39367</v>
      </c>
      <c r="M3997" s="3">
        <f t="shared" si="188"/>
        <v>118101</v>
      </c>
      <c r="N3997" s="6">
        <f>Table2[[#This Row],[revenue]]/Table2[[#This Row],[Order ID]]</f>
        <v>8.4381966276078888</v>
      </c>
      <c r="O3997" s="3" t="str" cm="1">
        <f t="array" ref="O3997">_xlfn.IFS(M3997&lt;=150000,"regular",M3997&lt;=300000,"premium",M3997&lt;=500000,"VIP")</f>
        <v>regular</v>
      </c>
    </row>
    <row r="3998" spans="1:15" x14ac:dyDescent="0.25">
      <c r="A3998" s="3">
        <v>13997</v>
      </c>
      <c r="B3998" s="5">
        <v>45239</v>
      </c>
      <c r="C3998" s="5" t="str">
        <f t="shared" si="186"/>
        <v>Nov</v>
      </c>
      <c r="D3998" s="5" t="str">
        <f t="shared" si="187"/>
        <v>2023</v>
      </c>
      <c r="E3998" s="3" t="s">
        <v>7229</v>
      </c>
      <c r="F3998" s="3" t="s">
        <v>23</v>
      </c>
      <c r="G3998" s="3" t="s">
        <v>105</v>
      </c>
      <c r="H3998" s="3" t="s">
        <v>77</v>
      </c>
      <c r="I3998" s="3" t="s">
        <v>81</v>
      </c>
      <c r="J3998" s="3" t="s">
        <v>7230</v>
      </c>
      <c r="K3998" s="3">
        <v>4</v>
      </c>
      <c r="L3998" s="3">
        <v>15240</v>
      </c>
      <c r="M3998" s="3">
        <f t="shared" si="188"/>
        <v>60960</v>
      </c>
      <c r="N3998" s="6">
        <f>Table2[[#This Row],[revenue]]/Table2[[#This Row],[Order ID]]</f>
        <v>4.3552189754947488</v>
      </c>
      <c r="O3998" s="3" t="str" cm="1">
        <f t="array" ref="O3998">_xlfn.IFS(M3998&lt;=150000,"regular",M3998&lt;=300000,"premium",M3998&lt;=500000,"VIP")</f>
        <v>regular</v>
      </c>
    </row>
    <row r="3999" spans="1:15" x14ac:dyDescent="0.25">
      <c r="A3999" s="3">
        <v>13998</v>
      </c>
      <c r="B3999" s="5">
        <v>45669</v>
      </c>
      <c r="C3999" s="5" t="str">
        <f t="shared" si="186"/>
        <v>Jan</v>
      </c>
      <c r="D3999" s="5" t="str">
        <f t="shared" si="187"/>
        <v>2025</v>
      </c>
      <c r="E3999" s="3" t="s">
        <v>7231</v>
      </c>
      <c r="F3999" s="3" t="s">
        <v>11</v>
      </c>
      <c r="G3999" s="3" t="s">
        <v>61</v>
      </c>
      <c r="H3999" s="3" t="s">
        <v>67</v>
      </c>
      <c r="I3999" s="3" t="s">
        <v>231</v>
      </c>
      <c r="J3999" s="3" t="s">
        <v>3818</v>
      </c>
      <c r="K3999" s="3">
        <v>1</v>
      </c>
      <c r="L3999" s="3">
        <v>28121</v>
      </c>
      <c r="M3999" s="3">
        <f t="shared" si="188"/>
        <v>28121</v>
      </c>
      <c r="N3999" s="6">
        <f>Table2[[#This Row],[revenue]]/Table2[[#This Row],[Order ID]]</f>
        <v>2.0089298471210171</v>
      </c>
      <c r="O3999" s="3" t="str" cm="1">
        <f t="array" ref="O3999">_xlfn.IFS(M3999&lt;=150000,"regular",M3999&lt;=300000,"premium",M3999&lt;=500000,"VIP")</f>
        <v>regular</v>
      </c>
    </row>
    <row r="4000" spans="1:15" x14ac:dyDescent="0.25">
      <c r="A4000" s="3">
        <v>13999</v>
      </c>
      <c r="B4000" s="5">
        <v>45690</v>
      </c>
      <c r="C4000" s="5" t="str">
        <f t="shared" si="186"/>
        <v>Feb</v>
      </c>
      <c r="D4000" s="5" t="str">
        <f t="shared" si="187"/>
        <v>2025</v>
      </c>
      <c r="E4000" s="3" t="s">
        <v>7232</v>
      </c>
      <c r="F4000" s="3" t="s">
        <v>11</v>
      </c>
      <c r="G4000" s="3" t="s">
        <v>165</v>
      </c>
      <c r="H4000" s="3" t="s">
        <v>87</v>
      </c>
      <c r="I4000" s="3" t="s">
        <v>147</v>
      </c>
      <c r="J4000" s="3" t="s">
        <v>4385</v>
      </c>
      <c r="K4000" s="3">
        <v>2</v>
      </c>
      <c r="L4000" s="3">
        <v>38624</v>
      </c>
      <c r="M4000" s="3">
        <f t="shared" si="188"/>
        <v>77248</v>
      </c>
      <c r="N4000" s="6">
        <f>Table2[[#This Row],[revenue]]/Table2[[#This Row],[Order ID]]</f>
        <v>5.5181084363168802</v>
      </c>
      <c r="O4000" s="3" t="str" cm="1">
        <f t="array" ref="O4000">_xlfn.IFS(M4000&lt;=150000,"regular",M4000&lt;=300000,"premium",M4000&lt;=500000,"VIP")</f>
        <v>regular</v>
      </c>
    </row>
    <row r="4001" spans="1:15" x14ac:dyDescent="0.25">
      <c r="A4001" s="3">
        <v>14000</v>
      </c>
      <c r="B4001" s="5">
        <v>45277</v>
      </c>
      <c r="C4001" s="5" t="str">
        <f t="shared" si="186"/>
        <v>Dec</v>
      </c>
      <c r="D4001" s="5" t="str">
        <f t="shared" si="187"/>
        <v>2023</v>
      </c>
      <c r="E4001" s="3" t="s">
        <v>7233</v>
      </c>
      <c r="F4001" s="3" t="s">
        <v>33</v>
      </c>
      <c r="G4001" s="3" t="s">
        <v>94</v>
      </c>
      <c r="H4001" s="3" t="s">
        <v>77</v>
      </c>
      <c r="I4001" s="3" t="s">
        <v>287</v>
      </c>
      <c r="J4001" s="3" t="s">
        <v>7234</v>
      </c>
      <c r="K4001" s="3">
        <v>2</v>
      </c>
      <c r="L4001" s="3">
        <v>44179</v>
      </c>
      <c r="M4001" s="3">
        <f t="shared" si="188"/>
        <v>88358</v>
      </c>
      <c r="N4001" s="6">
        <f>Table2[[#This Row],[revenue]]/Table2[[#This Row],[Order ID]]</f>
        <v>6.3112857142857139</v>
      </c>
      <c r="O4001" s="3" t="str" cm="1">
        <f t="array" ref="O4001">_xlfn.IFS(M4001&lt;=150000,"regular",M4001&lt;=300000,"premium",M4001&lt;=500000,"VIP")</f>
        <v>regular</v>
      </c>
    </row>
    <row r="4002" spans="1:15" x14ac:dyDescent="0.25">
      <c r="A4002" s="3">
        <v>14001</v>
      </c>
      <c r="B4002" s="5">
        <v>45405</v>
      </c>
      <c r="C4002" s="5" t="str">
        <f t="shared" si="186"/>
        <v>Apr</v>
      </c>
      <c r="D4002" s="5" t="str">
        <f t="shared" si="187"/>
        <v>2024</v>
      </c>
      <c r="E4002" s="3" t="s">
        <v>7235</v>
      </c>
      <c r="F4002" s="3" t="s">
        <v>11</v>
      </c>
      <c r="G4002" s="3" t="s">
        <v>61</v>
      </c>
      <c r="H4002" s="3" t="s">
        <v>77</v>
      </c>
      <c r="I4002" s="3" t="s">
        <v>81</v>
      </c>
      <c r="J4002" s="3" t="s">
        <v>7236</v>
      </c>
      <c r="K4002" s="3">
        <v>2</v>
      </c>
      <c r="L4002" s="3">
        <v>29790</v>
      </c>
      <c r="M4002" s="3">
        <f t="shared" si="188"/>
        <v>59580</v>
      </c>
      <c r="N4002" s="6">
        <f>Table2[[#This Row],[revenue]]/Table2[[#This Row],[Order ID]]</f>
        <v>4.2554103278337259</v>
      </c>
      <c r="O4002" s="3" t="str" cm="1">
        <f t="array" ref="O4002">_xlfn.IFS(M4002&lt;=150000,"regular",M4002&lt;=300000,"premium",M4002&lt;=500000,"VIP")</f>
        <v>regular</v>
      </c>
    </row>
    <row r="4003" spans="1:15" x14ac:dyDescent="0.25">
      <c r="A4003" s="3">
        <v>14002</v>
      </c>
      <c r="B4003" s="5">
        <v>45434</v>
      </c>
      <c r="C4003" s="5" t="str">
        <f t="shared" si="186"/>
        <v>May</v>
      </c>
      <c r="D4003" s="5" t="str">
        <f t="shared" si="187"/>
        <v>2024</v>
      </c>
      <c r="E4003" s="3" t="s">
        <v>7237</v>
      </c>
      <c r="F4003" s="3" t="s">
        <v>23</v>
      </c>
      <c r="G4003" s="3" t="s">
        <v>135</v>
      </c>
      <c r="H4003" s="3" t="s">
        <v>25</v>
      </c>
      <c r="I4003" s="3" t="s">
        <v>58</v>
      </c>
      <c r="J4003" s="3" t="s">
        <v>7238</v>
      </c>
      <c r="K4003" s="3">
        <v>5</v>
      </c>
      <c r="L4003" s="3">
        <v>33828</v>
      </c>
      <c r="M4003" s="3">
        <f t="shared" si="188"/>
        <v>169140</v>
      </c>
      <c r="N4003" s="6">
        <f>Table2[[#This Row],[revenue]]/Table2[[#This Row],[Order ID]]</f>
        <v>12.079702899585774</v>
      </c>
      <c r="O4003" s="3" t="str" cm="1">
        <f t="array" ref="O4003">_xlfn.IFS(M4003&lt;=150000,"regular",M4003&lt;=300000,"premium",M4003&lt;=500000,"VIP")</f>
        <v>premium</v>
      </c>
    </row>
    <row r="4004" spans="1:15" x14ac:dyDescent="0.25">
      <c r="A4004" s="3">
        <v>14003</v>
      </c>
      <c r="B4004" s="5">
        <v>45881</v>
      </c>
      <c r="C4004" s="5" t="str">
        <f t="shared" si="186"/>
        <v>Aug</v>
      </c>
      <c r="D4004" s="5" t="str">
        <f t="shared" si="187"/>
        <v>2025</v>
      </c>
      <c r="E4004" s="3" t="s">
        <v>7239</v>
      </c>
      <c r="F4004" s="3" t="s">
        <v>11</v>
      </c>
      <c r="G4004" s="3" t="s">
        <v>61</v>
      </c>
      <c r="H4004" s="3" t="s">
        <v>77</v>
      </c>
      <c r="I4004" s="3" t="s">
        <v>81</v>
      </c>
      <c r="J4004" s="3" t="s">
        <v>7240</v>
      </c>
      <c r="K4004" s="3">
        <v>3</v>
      </c>
      <c r="L4004" s="3">
        <v>28443</v>
      </c>
      <c r="M4004" s="3">
        <f t="shared" si="188"/>
        <v>85329</v>
      </c>
      <c r="N4004" s="6">
        <f>Table2[[#This Row],[revenue]]/Table2[[#This Row],[Order ID]]</f>
        <v>6.0936227951153326</v>
      </c>
      <c r="O4004" s="3" t="str" cm="1">
        <f t="array" ref="O4004">_xlfn.IFS(M4004&lt;=150000,"regular",M4004&lt;=300000,"premium",M4004&lt;=500000,"VIP")</f>
        <v>regular</v>
      </c>
    </row>
    <row r="4005" spans="1:15" x14ac:dyDescent="0.25">
      <c r="A4005" s="3">
        <v>14004</v>
      </c>
      <c r="B4005" s="5">
        <v>45496</v>
      </c>
      <c r="C4005" s="5" t="str">
        <f t="shared" si="186"/>
        <v>Jul</v>
      </c>
      <c r="D4005" s="5" t="str">
        <f t="shared" si="187"/>
        <v>2024</v>
      </c>
      <c r="E4005" s="3" t="s">
        <v>7241</v>
      </c>
      <c r="F4005" s="3" t="s">
        <v>33</v>
      </c>
      <c r="G4005" s="3" t="s">
        <v>43</v>
      </c>
      <c r="H4005" s="3" t="s">
        <v>25</v>
      </c>
      <c r="I4005" s="3" t="s">
        <v>313</v>
      </c>
      <c r="J4005" s="3" t="s">
        <v>7242</v>
      </c>
      <c r="K4005" s="3">
        <v>1</v>
      </c>
      <c r="L4005" s="3">
        <v>59998</v>
      </c>
      <c r="M4005" s="3">
        <f t="shared" si="188"/>
        <v>59998</v>
      </c>
      <c r="N4005" s="6">
        <f>Table2[[#This Row],[revenue]]/Table2[[#This Row],[Order ID]]</f>
        <v>4.2843473293344756</v>
      </c>
      <c r="O4005" s="3" t="str" cm="1">
        <f t="array" ref="O4005">_xlfn.IFS(M4005&lt;=150000,"regular",M4005&lt;=300000,"premium",M4005&lt;=500000,"VIP")</f>
        <v>regular</v>
      </c>
    </row>
    <row r="4006" spans="1:15" x14ac:dyDescent="0.25">
      <c r="A4006" s="3">
        <v>14005</v>
      </c>
      <c r="B4006" s="5">
        <v>45349</v>
      </c>
      <c r="C4006" s="5" t="str">
        <f t="shared" si="186"/>
        <v>Feb</v>
      </c>
      <c r="D4006" s="5" t="str">
        <f t="shared" si="187"/>
        <v>2024</v>
      </c>
      <c r="E4006" s="3" t="s">
        <v>7243</v>
      </c>
      <c r="F4006" s="3" t="s">
        <v>23</v>
      </c>
      <c r="G4006" s="3" t="s">
        <v>24</v>
      </c>
      <c r="H4006" s="3" t="s">
        <v>62</v>
      </c>
      <c r="I4006" s="3" t="s">
        <v>114</v>
      </c>
      <c r="J4006" s="3" t="s">
        <v>1704</v>
      </c>
      <c r="K4006" s="3">
        <v>2</v>
      </c>
      <c r="L4006" s="3">
        <v>52569</v>
      </c>
      <c r="M4006" s="3">
        <f t="shared" si="188"/>
        <v>105138</v>
      </c>
      <c r="N4006" s="6">
        <f>Table2[[#This Row],[revenue]]/Table2[[#This Row],[Order ID]]</f>
        <v>7.5071760085683685</v>
      </c>
      <c r="O4006" s="3" t="str" cm="1">
        <f t="array" ref="O4006">_xlfn.IFS(M4006&lt;=150000,"regular",M4006&lt;=300000,"premium",M4006&lt;=500000,"VIP")</f>
        <v>regular</v>
      </c>
    </row>
    <row r="4007" spans="1:15" x14ac:dyDescent="0.25">
      <c r="A4007" s="3">
        <v>14006</v>
      </c>
      <c r="B4007" s="5">
        <v>45730</v>
      </c>
      <c r="C4007" s="5" t="str">
        <f t="shared" si="186"/>
        <v>Mar</v>
      </c>
      <c r="D4007" s="5" t="str">
        <f t="shared" si="187"/>
        <v>2025</v>
      </c>
      <c r="E4007" s="3" t="s">
        <v>7244</v>
      </c>
      <c r="F4007" s="3" t="s">
        <v>17</v>
      </c>
      <c r="G4007" s="3" t="s">
        <v>47</v>
      </c>
      <c r="H4007" s="3" t="s">
        <v>87</v>
      </c>
      <c r="I4007" s="3" t="s">
        <v>88</v>
      </c>
      <c r="J4007" s="3" t="s">
        <v>7245</v>
      </c>
      <c r="K4007" s="3">
        <v>4</v>
      </c>
      <c r="L4007" s="3">
        <v>21017</v>
      </c>
      <c r="M4007" s="3">
        <f t="shared" si="188"/>
        <v>84068</v>
      </c>
      <c r="N4007" s="6">
        <f>Table2[[#This Row],[revenue]]/Table2[[#This Row],[Order ID]]</f>
        <v>6.0022847351135225</v>
      </c>
      <c r="O4007" s="3" t="str" cm="1">
        <f t="array" ref="O4007">_xlfn.IFS(M4007&lt;=150000,"regular",M4007&lt;=300000,"premium",M4007&lt;=500000,"VIP")</f>
        <v>regular</v>
      </c>
    </row>
    <row r="4008" spans="1:15" x14ac:dyDescent="0.25">
      <c r="A4008" s="3">
        <v>14007</v>
      </c>
      <c r="B4008" s="5">
        <v>45613</v>
      </c>
      <c r="C4008" s="5" t="str">
        <f t="shared" si="186"/>
        <v>Nov</v>
      </c>
      <c r="D4008" s="5" t="str">
        <f t="shared" si="187"/>
        <v>2024</v>
      </c>
      <c r="E4008" s="3" t="s">
        <v>7246</v>
      </c>
      <c r="F4008" s="3" t="s">
        <v>17</v>
      </c>
      <c r="G4008" s="3" t="s">
        <v>18</v>
      </c>
      <c r="H4008" s="3" t="s">
        <v>87</v>
      </c>
      <c r="I4008" s="3" t="s">
        <v>129</v>
      </c>
      <c r="J4008" s="3" t="s">
        <v>7247</v>
      </c>
      <c r="K4008" s="3">
        <v>3</v>
      </c>
      <c r="L4008" s="3">
        <v>57585</v>
      </c>
      <c r="M4008" s="3">
        <f t="shared" si="188"/>
        <v>172755</v>
      </c>
      <c r="N4008" s="6">
        <f>Table2[[#This Row],[revenue]]/Table2[[#This Row],[Order ID]]</f>
        <v>12.333476119083315</v>
      </c>
      <c r="O4008" s="3" t="str" cm="1">
        <f t="array" ref="O4008">_xlfn.IFS(M4008&lt;=150000,"regular",M4008&lt;=300000,"premium",M4008&lt;=500000,"VIP")</f>
        <v>premium</v>
      </c>
    </row>
    <row r="4009" spans="1:15" x14ac:dyDescent="0.25">
      <c r="A4009" s="3">
        <v>14008</v>
      </c>
      <c r="B4009" s="5">
        <v>45410</v>
      </c>
      <c r="C4009" s="5" t="str">
        <f t="shared" si="186"/>
        <v>Apr</v>
      </c>
      <c r="D4009" s="5" t="str">
        <f t="shared" si="187"/>
        <v>2024</v>
      </c>
      <c r="E4009" s="3" t="s">
        <v>7248</v>
      </c>
      <c r="F4009" s="3" t="s">
        <v>11</v>
      </c>
      <c r="G4009" s="3" t="s">
        <v>84</v>
      </c>
      <c r="H4009" s="3" t="s">
        <v>120</v>
      </c>
      <c r="I4009" s="3" t="s">
        <v>159</v>
      </c>
      <c r="J4009" s="3" t="s">
        <v>7249</v>
      </c>
      <c r="K4009" s="3">
        <v>5</v>
      </c>
      <c r="L4009" s="3">
        <v>37349</v>
      </c>
      <c r="M4009" s="3">
        <f t="shared" si="188"/>
        <v>186745</v>
      </c>
      <c r="N4009" s="6">
        <f>Table2[[#This Row],[revenue]]/Table2[[#This Row],[Order ID]]</f>
        <v>13.331310679611651</v>
      </c>
      <c r="O4009" s="3" t="str" cm="1">
        <f t="array" ref="O4009">_xlfn.IFS(M4009&lt;=150000,"regular",M4009&lt;=300000,"premium",M4009&lt;=500000,"VIP")</f>
        <v>premium</v>
      </c>
    </row>
    <row r="4010" spans="1:15" x14ac:dyDescent="0.25">
      <c r="A4010" s="3">
        <v>14009</v>
      </c>
      <c r="B4010" s="5">
        <v>45839</v>
      </c>
      <c r="C4010" s="5" t="str">
        <f t="shared" si="186"/>
        <v>Jul</v>
      </c>
      <c r="D4010" s="5" t="str">
        <f t="shared" si="187"/>
        <v>2025</v>
      </c>
      <c r="E4010" s="3" t="s">
        <v>7250</v>
      </c>
      <c r="F4010" s="3" t="s">
        <v>33</v>
      </c>
      <c r="G4010" s="3" t="s">
        <v>101</v>
      </c>
      <c r="H4010" s="3" t="s">
        <v>77</v>
      </c>
      <c r="I4010" s="3" t="s">
        <v>162</v>
      </c>
      <c r="J4010" s="3" t="s">
        <v>7251</v>
      </c>
      <c r="K4010" s="3">
        <v>3</v>
      </c>
      <c r="L4010" s="3">
        <v>27312</v>
      </c>
      <c r="M4010" s="3">
        <f t="shared" si="188"/>
        <v>81936</v>
      </c>
      <c r="N4010" s="6">
        <f>Table2[[#This Row],[revenue]]/Table2[[#This Row],[Order ID]]</f>
        <v>5.8488114783353558</v>
      </c>
      <c r="O4010" s="3" t="str" cm="1">
        <f t="array" ref="O4010">_xlfn.IFS(M4010&lt;=150000,"regular",M4010&lt;=300000,"premium",M4010&lt;=500000,"VIP")</f>
        <v>regular</v>
      </c>
    </row>
    <row r="4011" spans="1:15" x14ac:dyDescent="0.25">
      <c r="A4011" s="3">
        <v>14010</v>
      </c>
      <c r="B4011" s="5">
        <v>45242</v>
      </c>
      <c r="C4011" s="5" t="str">
        <f t="shared" si="186"/>
        <v>Nov</v>
      </c>
      <c r="D4011" s="5" t="str">
        <f t="shared" si="187"/>
        <v>2023</v>
      </c>
      <c r="E4011" s="3" t="s">
        <v>7252</v>
      </c>
      <c r="F4011" s="3" t="s">
        <v>23</v>
      </c>
      <c r="G4011" s="3" t="s">
        <v>29</v>
      </c>
      <c r="H4011" s="3" t="s">
        <v>19</v>
      </c>
      <c r="I4011" s="3" t="s">
        <v>30</v>
      </c>
      <c r="J4011" s="3" t="s">
        <v>7253</v>
      </c>
      <c r="K4011" s="3">
        <v>1</v>
      </c>
      <c r="L4011" s="3">
        <v>51919</v>
      </c>
      <c r="M4011" s="3">
        <f t="shared" si="188"/>
        <v>51919</v>
      </c>
      <c r="N4011" s="6">
        <f>Table2[[#This Row],[revenue]]/Table2[[#This Row],[Order ID]]</f>
        <v>3.7058529621698786</v>
      </c>
      <c r="O4011" s="3" t="str" cm="1">
        <f t="array" ref="O4011">_xlfn.IFS(M4011&lt;=150000,"regular",M4011&lt;=300000,"premium",M4011&lt;=500000,"VIP")</f>
        <v>regular</v>
      </c>
    </row>
    <row r="4012" spans="1:15" x14ac:dyDescent="0.25">
      <c r="A4012" s="3">
        <v>14011</v>
      </c>
      <c r="B4012" s="5">
        <v>45830</v>
      </c>
      <c r="C4012" s="5" t="str">
        <f t="shared" si="186"/>
        <v>Jun</v>
      </c>
      <c r="D4012" s="5" t="str">
        <f t="shared" si="187"/>
        <v>2025</v>
      </c>
      <c r="E4012" s="3" t="s">
        <v>7254</v>
      </c>
      <c r="F4012" s="3" t="s">
        <v>33</v>
      </c>
      <c r="G4012" s="3" t="s">
        <v>55</v>
      </c>
      <c r="H4012" s="3" t="s">
        <v>67</v>
      </c>
      <c r="I4012" s="3" t="s">
        <v>298</v>
      </c>
      <c r="J4012" s="3" t="s">
        <v>3630</v>
      </c>
      <c r="K4012" s="3">
        <v>2</v>
      </c>
      <c r="L4012" s="3">
        <v>35266</v>
      </c>
      <c r="M4012" s="3">
        <f t="shared" si="188"/>
        <v>70532</v>
      </c>
      <c r="N4012" s="6">
        <f>Table2[[#This Row],[revenue]]/Table2[[#This Row],[Order ID]]</f>
        <v>5.0340446791806439</v>
      </c>
      <c r="O4012" s="3" t="str" cm="1">
        <f t="array" ref="O4012">_xlfn.IFS(M4012&lt;=150000,"regular",M4012&lt;=300000,"premium",M4012&lt;=500000,"VIP")</f>
        <v>regular</v>
      </c>
    </row>
    <row r="4013" spans="1:15" x14ac:dyDescent="0.25">
      <c r="A4013" s="3">
        <v>14012</v>
      </c>
      <c r="B4013" s="5">
        <v>45466</v>
      </c>
      <c r="C4013" s="5" t="str">
        <f t="shared" si="186"/>
        <v>Jun</v>
      </c>
      <c r="D4013" s="5" t="str">
        <f t="shared" si="187"/>
        <v>2024</v>
      </c>
      <c r="E4013" s="3" t="s">
        <v>7255</v>
      </c>
      <c r="F4013" s="3" t="s">
        <v>11</v>
      </c>
      <c r="G4013" s="3" t="s">
        <v>138</v>
      </c>
      <c r="H4013" s="3" t="s">
        <v>19</v>
      </c>
      <c r="I4013" s="3" t="s">
        <v>20</v>
      </c>
      <c r="J4013" s="3" t="s">
        <v>7256</v>
      </c>
      <c r="K4013" s="3">
        <v>4</v>
      </c>
      <c r="L4013" s="3">
        <v>11341</v>
      </c>
      <c r="M4013" s="3">
        <f t="shared" si="188"/>
        <v>45364</v>
      </c>
      <c r="N4013" s="6">
        <f>Table2[[#This Row],[revenue]]/Table2[[#This Row],[Order ID]]</f>
        <v>3.2375107051099059</v>
      </c>
      <c r="O4013" s="3" t="str" cm="1">
        <f t="array" ref="O4013">_xlfn.IFS(M4013&lt;=150000,"regular",M4013&lt;=300000,"premium",M4013&lt;=500000,"VIP")</f>
        <v>regular</v>
      </c>
    </row>
    <row r="4014" spans="1:15" x14ac:dyDescent="0.25">
      <c r="A4014" s="3">
        <v>14013</v>
      </c>
      <c r="B4014" s="5">
        <v>45916</v>
      </c>
      <c r="C4014" s="5" t="str">
        <f t="shared" si="186"/>
        <v>Sep</v>
      </c>
      <c r="D4014" s="5" t="str">
        <f t="shared" si="187"/>
        <v>2025</v>
      </c>
      <c r="E4014" s="3" t="s">
        <v>7257</v>
      </c>
      <c r="F4014" s="3" t="s">
        <v>17</v>
      </c>
      <c r="G4014" s="3" t="s">
        <v>158</v>
      </c>
      <c r="H4014" s="3" t="s">
        <v>87</v>
      </c>
      <c r="I4014" s="3" t="s">
        <v>88</v>
      </c>
      <c r="J4014" s="3" t="s">
        <v>7258</v>
      </c>
      <c r="K4014" s="3">
        <v>2</v>
      </c>
      <c r="L4014" s="3">
        <v>1725</v>
      </c>
      <c r="M4014" s="3">
        <f t="shared" si="188"/>
        <v>3450</v>
      </c>
      <c r="N4014" s="6">
        <f>Table2[[#This Row],[revenue]]/Table2[[#This Row],[Order ID]]</f>
        <v>0.24619995718261614</v>
      </c>
      <c r="O4014" s="3" t="str" cm="1">
        <f t="array" ref="O4014">_xlfn.IFS(M4014&lt;=150000,"regular",M4014&lt;=300000,"premium",M4014&lt;=500000,"VIP")</f>
        <v>regular</v>
      </c>
    </row>
    <row r="4015" spans="1:15" x14ac:dyDescent="0.25">
      <c r="A4015" s="3">
        <v>14014</v>
      </c>
      <c r="B4015" s="5">
        <v>45838</v>
      </c>
      <c r="C4015" s="5" t="str">
        <f t="shared" si="186"/>
        <v>Jun</v>
      </c>
      <c r="D4015" s="5" t="str">
        <f t="shared" si="187"/>
        <v>2025</v>
      </c>
      <c r="E4015" s="3" t="s">
        <v>7259</v>
      </c>
      <c r="F4015" s="3" t="s">
        <v>11</v>
      </c>
      <c r="G4015" s="3" t="s">
        <v>84</v>
      </c>
      <c r="H4015" s="3" t="s">
        <v>62</v>
      </c>
      <c r="I4015" s="3" t="s">
        <v>106</v>
      </c>
      <c r="J4015" s="3" t="s">
        <v>7260</v>
      </c>
      <c r="K4015" s="3">
        <v>4</v>
      </c>
      <c r="L4015" s="3">
        <v>70596</v>
      </c>
      <c r="M4015" s="3">
        <f t="shared" si="188"/>
        <v>282384</v>
      </c>
      <c r="N4015" s="6">
        <f>Table2[[#This Row],[revenue]]/Table2[[#This Row],[Order ID]]</f>
        <v>20.150135578707008</v>
      </c>
      <c r="O4015" s="3" t="str" cm="1">
        <f t="array" ref="O4015">_xlfn.IFS(M4015&lt;=150000,"regular",M4015&lt;=300000,"premium",M4015&lt;=500000,"VIP")</f>
        <v>premium</v>
      </c>
    </row>
    <row r="4016" spans="1:15" x14ac:dyDescent="0.25">
      <c r="A4016" s="3">
        <v>14015</v>
      </c>
      <c r="B4016" s="5">
        <v>45735</v>
      </c>
      <c r="C4016" s="5" t="str">
        <f t="shared" si="186"/>
        <v>Mar</v>
      </c>
      <c r="D4016" s="5" t="str">
        <f t="shared" si="187"/>
        <v>2025</v>
      </c>
      <c r="E4016" s="3" t="s">
        <v>7261</v>
      </c>
      <c r="F4016" s="3" t="s">
        <v>23</v>
      </c>
      <c r="G4016" s="3" t="s">
        <v>24</v>
      </c>
      <c r="H4016" s="3" t="s">
        <v>19</v>
      </c>
      <c r="I4016" s="3" t="s">
        <v>20</v>
      </c>
      <c r="J4016" s="3" t="s">
        <v>7262</v>
      </c>
      <c r="K4016" s="3">
        <v>3</v>
      </c>
      <c r="L4016" s="3">
        <v>37004</v>
      </c>
      <c r="M4016" s="3">
        <f t="shared" si="188"/>
        <v>111012</v>
      </c>
      <c r="N4016" s="6">
        <f>Table2[[#This Row],[revenue]]/Table2[[#This Row],[Order ID]]</f>
        <v>7.9209418480199787</v>
      </c>
      <c r="O4016" s="3" t="str" cm="1">
        <f t="array" ref="O4016">_xlfn.IFS(M4016&lt;=150000,"regular",M4016&lt;=300000,"premium",M4016&lt;=500000,"VIP")</f>
        <v>regular</v>
      </c>
    </row>
    <row r="4017" spans="1:15" x14ac:dyDescent="0.25">
      <c r="A4017" s="3">
        <v>14016</v>
      </c>
      <c r="B4017" s="5">
        <v>45310</v>
      </c>
      <c r="C4017" s="5" t="str">
        <f t="shared" si="186"/>
        <v>Jan</v>
      </c>
      <c r="D4017" s="5" t="str">
        <f t="shared" si="187"/>
        <v>2024</v>
      </c>
      <c r="E4017" s="3" t="s">
        <v>7263</v>
      </c>
      <c r="F4017" s="3" t="s">
        <v>33</v>
      </c>
      <c r="G4017" s="3" t="s">
        <v>34</v>
      </c>
      <c r="H4017" s="3" t="s">
        <v>62</v>
      </c>
      <c r="I4017" s="3" t="s">
        <v>106</v>
      </c>
      <c r="J4017" s="3" t="s">
        <v>7264</v>
      </c>
      <c r="K4017" s="3">
        <v>3</v>
      </c>
      <c r="L4017" s="3">
        <v>63215</v>
      </c>
      <c r="M4017" s="3">
        <f t="shared" si="188"/>
        <v>189645</v>
      </c>
      <c r="N4017" s="6">
        <f>Table2[[#This Row],[revenue]]/Table2[[#This Row],[Order ID]]</f>
        <v>13.530607876712329</v>
      </c>
      <c r="O4017" s="3" t="str" cm="1">
        <f t="array" ref="O4017">_xlfn.IFS(M4017&lt;=150000,"regular",M4017&lt;=300000,"premium",M4017&lt;=500000,"VIP")</f>
        <v>premium</v>
      </c>
    </row>
    <row r="4018" spans="1:15" x14ac:dyDescent="0.25">
      <c r="A4018" s="3">
        <v>14017</v>
      </c>
      <c r="B4018" s="5">
        <v>45545</v>
      </c>
      <c r="C4018" s="5" t="str">
        <f t="shared" si="186"/>
        <v>Sep</v>
      </c>
      <c r="D4018" s="5" t="str">
        <f t="shared" si="187"/>
        <v>2024</v>
      </c>
      <c r="E4018" s="3" t="s">
        <v>7265</v>
      </c>
      <c r="F4018" s="3" t="s">
        <v>23</v>
      </c>
      <c r="G4018" s="3" t="s">
        <v>105</v>
      </c>
      <c r="H4018" s="3" t="s">
        <v>62</v>
      </c>
      <c r="I4018" s="3" t="s">
        <v>114</v>
      </c>
      <c r="J4018" s="3" t="s">
        <v>7266</v>
      </c>
      <c r="K4018" s="3">
        <v>4</v>
      </c>
      <c r="L4018" s="3">
        <v>23886</v>
      </c>
      <c r="M4018" s="3">
        <f t="shared" si="188"/>
        <v>95544</v>
      </c>
      <c r="N4018" s="6">
        <f>Table2[[#This Row],[revenue]]/Table2[[#This Row],[Order ID]]</f>
        <v>6.8162944995362773</v>
      </c>
      <c r="O4018" s="3" t="str" cm="1">
        <f t="array" ref="O4018">_xlfn.IFS(M4018&lt;=150000,"regular",M4018&lt;=300000,"premium",M4018&lt;=500000,"VIP")</f>
        <v>regular</v>
      </c>
    </row>
    <row r="4019" spans="1:15" x14ac:dyDescent="0.25">
      <c r="A4019" s="3">
        <v>14018</v>
      </c>
      <c r="B4019" s="5">
        <v>45333</v>
      </c>
      <c r="C4019" s="5" t="str">
        <f t="shared" si="186"/>
        <v>Feb</v>
      </c>
      <c r="D4019" s="5" t="str">
        <f t="shared" si="187"/>
        <v>2024</v>
      </c>
      <c r="E4019" s="3" t="s">
        <v>7267</v>
      </c>
      <c r="F4019" s="3" t="s">
        <v>17</v>
      </c>
      <c r="G4019" s="3" t="s">
        <v>47</v>
      </c>
      <c r="H4019" s="3" t="s">
        <v>13</v>
      </c>
      <c r="I4019" s="3" t="s">
        <v>282</v>
      </c>
      <c r="J4019" s="3" t="s">
        <v>7268</v>
      </c>
      <c r="K4019" s="3">
        <v>3</v>
      </c>
      <c r="L4019" s="3">
        <v>57129</v>
      </c>
      <c r="M4019" s="3">
        <f t="shared" si="188"/>
        <v>171387</v>
      </c>
      <c r="N4019" s="6">
        <f>Table2[[#This Row],[revenue]]/Table2[[#This Row],[Order ID]]</f>
        <v>12.226209159651876</v>
      </c>
      <c r="O4019" s="3" t="str" cm="1">
        <f t="array" ref="O4019">_xlfn.IFS(M4019&lt;=150000,"regular",M4019&lt;=300000,"premium",M4019&lt;=500000,"VIP")</f>
        <v>premium</v>
      </c>
    </row>
    <row r="4020" spans="1:15" x14ac:dyDescent="0.25">
      <c r="A4020" s="3">
        <v>14019</v>
      </c>
      <c r="B4020" s="5">
        <v>45654</v>
      </c>
      <c r="C4020" s="5" t="str">
        <f t="shared" si="186"/>
        <v>Dec</v>
      </c>
      <c r="D4020" s="5" t="str">
        <f t="shared" si="187"/>
        <v>2024</v>
      </c>
      <c r="E4020" s="3" t="s">
        <v>7269</v>
      </c>
      <c r="F4020" s="3" t="s">
        <v>11</v>
      </c>
      <c r="G4020" s="3" t="s">
        <v>84</v>
      </c>
      <c r="H4020" s="3" t="s">
        <v>87</v>
      </c>
      <c r="I4020" s="3" t="s">
        <v>205</v>
      </c>
      <c r="J4020" s="3" t="s">
        <v>6969</v>
      </c>
      <c r="K4020" s="3">
        <v>1</v>
      </c>
      <c r="L4020" s="3">
        <v>58052</v>
      </c>
      <c r="M4020" s="3">
        <f t="shared" si="188"/>
        <v>58052</v>
      </c>
      <c r="N4020" s="6">
        <f>Table2[[#This Row],[revenue]]/Table2[[#This Row],[Order ID]]</f>
        <v>4.1409515657322205</v>
      </c>
      <c r="O4020" s="3" t="str" cm="1">
        <f t="array" ref="O4020">_xlfn.IFS(M4020&lt;=150000,"regular",M4020&lt;=300000,"premium",M4020&lt;=500000,"VIP")</f>
        <v>regular</v>
      </c>
    </row>
    <row r="4021" spans="1:15" x14ac:dyDescent="0.25">
      <c r="A4021" s="3">
        <v>14020</v>
      </c>
      <c r="B4021" s="5">
        <v>45903</v>
      </c>
      <c r="C4021" s="5" t="str">
        <f t="shared" si="186"/>
        <v>Sep</v>
      </c>
      <c r="D4021" s="5" t="str">
        <f t="shared" si="187"/>
        <v>2025</v>
      </c>
      <c r="E4021" s="3" t="s">
        <v>7270</v>
      </c>
      <c r="F4021" s="3" t="s">
        <v>11</v>
      </c>
      <c r="G4021" s="3" t="s">
        <v>138</v>
      </c>
      <c r="H4021" s="3" t="s">
        <v>19</v>
      </c>
      <c r="I4021" s="3" t="s">
        <v>20</v>
      </c>
      <c r="J4021" s="3" t="s">
        <v>6783</v>
      </c>
      <c r="K4021" s="3">
        <v>1</v>
      </c>
      <c r="L4021" s="3">
        <v>64542</v>
      </c>
      <c r="M4021" s="3">
        <f t="shared" si="188"/>
        <v>64542</v>
      </c>
      <c r="N4021" s="6">
        <f>Table2[[#This Row],[revenue]]/Table2[[#This Row],[Order ID]]</f>
        <v>4.6035663338088444</v>
      </c>
      <c r="O4021" s="3" t="str" cm="1">
        <f t="array" ref="O4021">_xlfn.IFS(M4021&lt;=150000,"regular",M4021&lt;=300000,"premium",M4021&lt;=500000,"VIP")</f>
        <v>regular</v>
      </c>
    </row>
    <row r="4022" spans="1:15" x14ac:dyDescent="0.25">
      <c r="A4022" s="3">
        <v>14021</v>
      </c>
      <c r="B4022" s="5">
        <v>45861</v>
      </c>
      <c r="C4022" s="5" t="str">
        <f t="shared" si="186"/>
        <v>Jul</v>
      </c>
      <c r="D4022" s="5" t="str">
        <f t="shared" si="187"/>
        <v>2025</v>
      </c>
      <c r="E4022" s="3" t="s">
        <v>7271</v>
      </c>
      <c r="F4022" s="3" t="s">
        <v>17</v>
      </c>
      <c r="G4022" s="3" t="s">
        <v>51</v>
      </c>
      <c r="H4022" s="3" t="s">
        <v>39</v>
      </c>
      <c r="I4022" s="3" t="s">
        <v>117</v>
      </c>
      <c r="J4022" s="3" t="s">
        <v>5245</v>
      </c>
      <c r="K4022" s="3">
        <v>4</v>
      </c>
      <c r="L4022" s="3">
        <v>58929</v>
      </c>
      <c r="M4022" s="3">
        <f t="shared" si="188"/>
        <v>235716</v>
      </c>
      <c r="N4022" s="6">
        <f>Table2[[#This Row],[revenue]]/Table2[[#This Row],[Order ID]]</f>
        <v>16.811639683332146</v>
      </c>
      <c r="O4022" s="3" t="str" cm="1">
        <f t="array" ref="O4022">_xlfn.IFS(M4022&lt;=150000,"regular",M4022&lt;=300000,"premium",M4022&lt;=500000,"VIP")</f>
        <v>premium</v>
      </c>
    </row>
    <row r="4023" spans="1:15" x14ac:dyDescent="0.25">
      <c r="A4023" s="3">
        <v>14022</v>
      </c>
      <c r="B4023" s="5">
        <v>45416</v>
      </c>
      <c r="C4023" s="5" t="str">
        <f t="shared" si="186"/>
        <v>May</v>
      </c>
      <c r="D4023" s="5" t="str">
        <f t="shared" si="187"/>
        <v>2024</v>
      </c>
      <c r="E4023" s="3" t="s">
        <v>7272</v>
      </c>
      <c r="F4023" s="3" t="s">
        <v>33</v>
      </c>
      <c r="G4023" s="3" t="s">
        <v>101</v>
      </c>
      <c r="H4023" s="3" t="s">
        <v>39</v>
      </c>
      <c r="I4023" s="3" t="s">
        <v>117</v>
      </c>
      <c r="J4023" s="3" t="s">
        <v>7273</v>
      </c>
      <c r="K4023" s="3">
        <v>3</v>
      </c>
      <c r="L4023" s="3">
        <v>71890</v>
      </c>
      <c r="M4023" s="3">
        <f t="shared" si="188"/>
        <v>215670</v>
      </c>
      <c r="N4023" s="6">
        <f>Table2[[#This Row],[revenue]]/Table2[[#This Row],[Order ID]]</f>
        <v>15.380830124090714</v>
      </c>
      <c r="O4023" s="3" t="str" cm="1">
        <f t="array" ref="O4023">_xlfn.IFS(M4023&lt;=150000,"regular",M4023&lt;=300000,"premium",M4023&lt;=500000,"VIP")</f>
        <v>premium</v>
      </c>
    </row>
    <row r="4024" spans="1:15" x14ac:dyDescent="0.25">
      <c r="A4024" s="3">
        <v>14023</v>
      </c>
      <c r="B4024" s="5">
        <v>45672</v>
      </c>
      <c r="C4024" s="5" t="str">
        <f t="shared" si="186"/>
        <v>Jan</v>
      </c>
      <c r="D4024" s="5" t="str">
        <f t="shared" si="187"/>
        <v>2025</v>
      </c>
      <c r="E4024" s="3" t="s">
        <v>7274</v>
      </c>
      <c r="F4024" s="3" t="s">
        <v>33</v>
      </c>
      <c r="G4024" s="3" t="s">
        <v>101</v>
      </c>
      <c r="H4024" s="3" t="s">
        <v>39</v>
      </c>
      <c r="I4024" s="3" t="s">
        <v>192</v>
      </c>
      <c r="J4024" s="3" t="s">
        <v>7275</v>
      </c>
      <c r="K4024" s="3">
        <v>5</v>
      </c>
      <c r="L4024" s="3">
        <v>61293</v>
      </c>
      <c r="M4024" s="3">
        <f t="shared" si="188"/>
        <v>306465</v>
      </c>
      <c r="N4024" s="6">
        <f>Table2[[#This Row],[revenue]]/Table2[[#This Row],[Order ID]]</f>
        <v>21.854453397989019</v>
      </c>
      <c r="O4024" s="3" t="str" cm="1">
        <f t="array" ref="O4024">_xlfn.IFS(M4024&lt;=150000,"regular",M4024&lt;=300000,"premium",M4024&lt;=500000,"VIP")</f>
        <v>VIP</v>
      </c>
    </row>
    <row r="4025" spans="1:15" x14ac:dyDescent="0.25">
      <c r="A4025" s="3">
        <v>14024</v>
      </c>
      <c r="B4025" s="5">
        <v>45242</v>
      </c>
      <c r="C4025" s="5" t="str">
        <f t="shared" si="186"/>
        <v>Nov</v>
      </c>
      <c r="D4025" s="5" t="str">
        <f t="shared" si="187"/>
        <v>2023</v>
      </c>
      <c r="E4025" s="3" t="s">
        <v>7276</v>
      </c>
      <c r="F4025" s="3" t="s">
        <v>17</v>
      </c>
      <c r="G4025" s="3" t="s">
        <v>66</v>
      </c>
      <c r="H4025" s="3" t="s">
        <v>35</v>
      </c>
      <c r="I4025" s="3" t="s">
        <v>44</v>
      </c>
      <c r="J4025" s="3" t="s">
        <v>7277</v>
      </c>
      <c r="K4025" s="3">
        <v>4</v>
      </c>
      <c r="L4025" s="3">
        <v>64859</v>
      </c>
      <c r="M4025" s="3">
        <f t="shared" si="188"/>
        <v>259436</v>
      </c>
      <c r="N4025" s="6">
        <f>Table2[[#This Row],[revenue]]/Table2[[#This Row],[Order ID]]</f>
        <v>18.499429549343983</v>
      </c>
      <c r="O4025" s="3" t="str" cm="1">
        <f t="array" ref="O4025">_xlfn.IFS(M4025&lt;=150000,"regular",M4025&lt;=300000,"premium",M4025&lt;=500000,"VIP")</f>
        <v>premium</v>
      </c>
    </row>
    <row r="4026" spans="1:15" x14ac:dyDescent="0.25">
      <c r="A4026" s="3">
        <v>14025</v>
      </c>
      <c r="B4026" s="5">
        <v>45464</v>
      </c>
      <c r="C4026" s="5" t="str">
        <f t="shared" si="186"/>
        <v>Jun</v>
      </c>
      <c r="D4026" s="5" t="str">
        <f t="shared" si="187"/>
        <v>2024</v>
      </c>
      <c r="E4026" s="3" t="s">
        <v>7278</v>
      </c>
      <c r="F4026" s="3" t="s">
        <v>17</v>
      </c>
      <c r="G4026" s="3" t="s">
        <v>66</v>
      </c>
      <c r="H4026" s="3" t="s">
        <v>67</v>
      </c>
      <c r="I4026" s="3" t="s">
        <v>68</v>
      </c>
      <c r="J4026" s="3" t="s">
        <v>7279</v>
      </c>
      <c r="K4026" s="3">
        <v>1</v>
      </c>
      <c r="L4026" s="3">
        <v>32903</v>
      </c>
      <c r="M4026" s="3">
        <f t="shared" si="188"/>
        <v>32903</v>
      </c>
      <c r="N4026" s="6">
        <f>Table2[[#This Row],[revenue]]/Table2[[#This Row],[Order ID]]</f>
        <v>2.3460249554367203</v>
      </c>
      <c r="O4026" s="3" t="str" cm="1">
        <f t="array" ref="O4026">_xlfn.IFS(M4026&lt;=150000,"regular",M4026&lt;=300000,"premium",M4026&lt;=500000,"VIP")</f>
        <v>regular</v>
      </c>
    </row>
    <row r="4027" spans="1:15" x14ac:dyDescent="0.25">
      <c r="A4027" s="3">
        <v>14026</v>
      </c>
      <c r="B4027" s="5">
        <v>45387</v>
      </c>
      <c r="C4027" s="5" t="str">
        <f t="shared" si="186"/>
        <v>Apr</v>
      </c>
      <c r="D4027" s="5" t="str">
        <f t="shared" si="187"/>
        <v>2024</v>
      </c>
      <c r="E4027" s="3" t="s">
        <v>7280</v>
      </c>
      <c r="F4027" s="3" t="s">
        <v>23</v>
      </c>
      <c r="G4027" s="3" t="s">
        <v>24</v>
      </c>
      <c r="H4027" s="3" t="s">
        <v>62</v>
      </c>
      <c r="I4027" s="3" t="s">
        <v>142</v>
      </c>
      <c r="J4027" s="3" t="s">
        <v>7281</v>
      </c>
      <c r="K4027" s="3">
        <v>1</v>
      </c>
      <c r="L4027" s="3">
        <v>76065</v>
      </c>
      <c r="M4027" s="3">
        <f t="shared" si="188"/>
        <v>76065</v>
      </c>
      <c r="N4027" s="6">
        <f>Table2[[#This Row],[revenue]]/Table2[[#This Row],[Order ID]]</f>
        <v>5.4231427349208614</v>
      </c>
      <c r="O4027" s="3" t="str" cm="1">
        <f t="array" ref="O4027">_xlfn.IFS(M4027&lt;=150000,"regular",M4027&lt;=300000,"premium",M4027&lt;=500000,"VIP")</f>
        <v>regular</v>
      </c>
    </row>
    <row r="4028" spans="1:15" x14ac:dyDescent="0.25">
      <c r="A4028" s="3">
        <v>14027</v>
      </c>
      <c r="B4028" s="5">
        <v>45279</v>
      </c>
      <c r="C4028" s="5" t="str">
        <f t="shared" si="186"/>
        <v>Dec</v>
      </c>
      <c r="D4028" s="5" t="str">
        <f t="shared" si="187"/>
        <v>2023</v>
      </c>
      <c r="E4028" s="3" t="s">
        <v>7282</v>
      </c>
      <c r="F4028" s="3" t="s">
        <v>17</v>
      </c>
      <c r="G4028" s="3" t="s">
        <v>66</v>
      </c>
      <c r="H4028" s="3" t="s">
        <v>39</v>
      </c>
      <c r="I4028" s="3" t="s">
        <v>200</v>
      </c>
      <c r="J4028" s="3" t="s">
        <v>4249</v>
      </c>
      <c r="K4028" s="3">
        <v>1</v>
      </c>
      <c r="L4028" s="3">
        <v>27749</v>
      </c>
      <c r="M4028" s="3">
        <f t="shared" si="188"/>
        <v>27749</v>
      </c>
      <c r="N4028" s="6">
        <f>Table2[[#This Row],[revenue]]/Table2[[#This Row],[Order ID]]</f>
        <v>1.9782562201468596</v>
      </c>
      <c r="O4028" s="3" t="str" cm="1">
        <f t="array" ref="O4028">_xlfn.IFS(M4028&lt;=150000,"regular",M4028&lt;=300000,"premium",M4028&lt;=500000,"VIP")</f>
        <v>regular</v>
      </c>
    </row>
    <row r="4029" spans="1:15" x14ac:dyDescent="0.25">
      <c r="A4029" s="3">
        <v>14028</v>
      </c>
      <c r="B4029" s="5">
        <v>45906</v>
      </c>
      <c r="C4029" s="5" t="str">
        <f t="shared" si="186"/>
        <v>Sep</v>
      </c>
      <c r="D4029" s="5" t="str">
        <f t="shared" si="187"/>
        <v>2025</v>
      </c>
      <c r="E4029" s="3" t="s">
        <v>7283</v>
      </c>
      <c r="F4029" s="3" t="s">
        <v>11</v>
      </c>
      <c r="G4029" s="3" t="s">
        <v>165</v>
      </c>
      <c r="H4029" s="3" t="s">
        <v>67</v>
      </c>
      <c r="I4029" s="3" t="s">
        <v>195</v>
      </c>
      <c r="J4029" s="3" t="s">
        <v>2468</v>
      </c>
      <c r="K4029" s="3">
        <v>3</v>
      </c>
      <c r="L4029" s="3">
        <v>23636</v>
      </c>
      <c r="M4029" s="3">
        <f t="shared" si="188"/>
        <v>70908</v>
      </c>
      <c r="N4029" s="6">
        <f>Table2[[#This Row],[revenue]]/Table2[[#This Row],[Order ID]]</f>
        <v>5.054747647562019</v>
      </c>
      <c r="O4029" s="3" t="str" cm="1">
        <f t="array" ref="O4029">_xlfn.IFS(M4029&lt;=150000,"regular",M4029&lt;=300000,"premium",M4029&lt;=500000,"VIP")</f>
        <v>regular</v>
      </c>
    </row>
    <row r="4030" spans="1:15" x14ac:dyDescent="0.25">
      <c r="A4030" s="3">
        <v>14029</v>
      </c>
      <c r="B4030" s="5">
        <v>45876</v>
      </c>
      <c r="C4030" s="5" t="str">
        <f t="shared" si="186"/>
        <v>Aug</v>
      </c>
      <c r="D4030" s="5" t="str">
        <f t="shared" si="187"/>
        <v>2025</v>
      </c>
      <c r="E4030" s="3" t="s">
        <v>7284</v>
      </c>
      <c r="F4030" s="3" t="s">
        <v>33</v>
      </c>
      <c r="G4030" s="3" t="s">
        <v>43</v>
      </c>
      <c r="H4030" s="3" t="s">
        <v>87</v>
      </c>
      <c r="I4030" s="3" t="s">
        <v>205</v>
      </c>
      <c r="J4030" s="3" t="s">
        <v>7285</v>
      </c>
      <c r="K4030" s="3">
        <v>1</v>
      </c>
      <c r="L4030" s="3">
        <v>49102</v>
      </c>
      <c r="M4030" s="3">
        <f t="shared" si="188"/>
        <v>49102</v>
      </c>
      <c r="N4030" s="6">
        <f>Table2[[#This Row],[revenue]]/Table2[[#This Row],[Order ID]]</f>
        <v>3.5000356404590489</v>
      </c>
      <c r="O4030" s="3" t="str" cm="1">
        <f t="array" ref="O4030">_xlfn.IFS(M4030&lt;=150000,"regular",M4030&lt;=300000,"premium",M4030&lt;=500000,"VIP")</f>
        <v>regular</v>
      </c>
    </row>
    <row r="4031" spans="1:15" x14ac:dyDescent="0.25">
      <c r="A4031" s="3">
        <v>14030</v>
      </c>
      <c r="B4031" s="5">
        <v>45268</v>
      </c>
      <c r="C4031" s="5" t="str">
        <f t="shared" si="186"/>
        <v>Dec</v>
      </c>
      <c r="D4031" s="5" t="str">
        <f t="shared" si="187"/>
        <v>2023</v>
      </c>
      <c r="E4031" s="3" t="s">
        <v>7286</v>
      </c>
      <c r="F4031" s="3" t="s">
        <v>33</v>
      </c>
      <c r="G4031" s="3" t="s">
        <v>101</v>
      </c>
      <c r="H4031" s="3" t="s">
        <v>13</v>
      </c>
      <c r="I4031" s="3" t="s">
        <v>91</v>
      </c>
      <c r="J4031" s="3" t="s">
        <v>5894</v>
      </c>
      <c r="K4031" s="3">
        <v>5</v>
      </c>
      <c r="L4031" s="3">
        <v>6420</v>
      </c>
      <c r="M4031" s="3">
        <f t="shared" si="188"/>
        <v>32100</v>
      </c>
      <c r="N4031" s="6">
        <f>Table2[[#This Row],[revenue]]/Table2[[#This Row],[Order ID]]</f>
        <v>2.2879543834640055</v>
      </c>
      <c r="O4031" s="3" t="str" cm="1">
        <f t="array" ref="O4031">_xlfn.IFS(M4031&lt;=150000,"regular",M4031&lt;=300000,"premium",M4031&lt;=500000,"VIP")</f>
        <v>regular</v>
      </c>
    </row>
    <row r="4032" spans="1:15" x14ac:dyDescent="0.25">
      <c r="A4032" s="3">
        <v>14031</v>
      </c>
      <c r="B4032" s="5">
        <v>45675</v>
      </c>
      <c r="C4032" s="5" t="str">
        <f t="shared" si="186"/>
        <v>Jan</v>
      </c>
      <c r="D4032" s="5" t="str">
        <f t="shared" si="187"/>
        <v>2025</v>
      </c>
      <c r="E4032" s="3" t="s">
        <v>7287</v>
      </c>
      <c r="F4032" s="3" t="s">
        <v>17</v>
      </c>
      <c r="G4032" s="3" t="s">
        <v>47</v>
      </c>
      <c r="H4032" s="3" t="s">
        <v>35</v>
      </c>
      <c r="I4032" s="3" t="s">
        <v>179</v>
      </c>
      <c r="J4032" s="3" t="s">
        <v>2244</v>
      </c>
      <c r="K4032" s="3">
        <v>4</v>
      </c>
      <c r="L4032" s="3">
        <v>73794</v>
      </c>
      <c r="M4032" s="3">
        <f t="shared" si="188"/>
        <v>295176</v>
      </c>
      <c r="N4032" s="6">
        <f>Table2[[#This Row],[revenue]]/Table2[[#This Row],[Order ID]]</f>
        <v>21.037417147744282</v>
      </c>
      <c r="O4032" s="3" t="str" cm="1">
        <f t="array" ref="O4032">_xlfn.IFS(M4032&lt;=150000,"regular",M4032&lt;=300000,"premium",M4032&lt;=500000,"VIP")</f>
        <v>premium</v>
      </c>
    </row>
    <row r="4033" spans="1:15" x14ac:dyDescent="0.25">
      <c r="A4033" s="3">
        <v>14032</v>
      </c>
      <c r="B4033" s="5">
        <v>45229</v>
      </c>
      <c r="C4033" s="5" t="str">
        <f t="shared" si="186"/>
        <v>Oct</v>
      </c>
      <c r="D4033" s="5" t="str">
        <f t="shared" si="187"/>
        <v>2023</v>
      </c>
      <c r="E4033" s="3" t="s">
        <v>7288</v>
      </c>
      <c r="F4033" s="3" t="s">
        <v>17</v>
      </c>
      <c r="G4033" s="3" t="s">
        <v>18</v>
      </c>
      <c r="H4033" s="3" t="s">
        <v>120</v>
      </c>
      <c r="I4033" s="3" t="s">
        <v>139</v>
      </c>
      <c r="J4033" s="3" t="s">
        <v>7289</v>
      </c>
      <c r="K4033" s="3">
        <v>4</v>
      </c>
      <c r="L4033" s="3">
        <v>23790</v>
      </c>
      <c r="M4033" s="3">
        <f t="shared" si="188"/>
        <v>95160</v>
      </c>
      <c r="N4033" s="6">
        <f>Table2[[#This Row],[revenue]]/Table2[[#This Row],[Order ID]]</f>
        <v>6.7816419612314709</v>
      </c>
      <c r="O4033" s="3" t="str" cm="1">
        <f t="array" ref="O4033">_xlfn.IFS(M4033&lt;=150000,"regular",M4033&lt;=300000,"premium",M4033&lt;=500000,"VIP")</f>
        <v>regular</v>
      </c>
    </row>
    <row r="4034" spans="1:15" x14ac:dyDescent="0.25">
      <c r="A4034" s="3">
        <v>14033</v>
      </c>
      <c r="B4034" s="5">
        <v>45719</v>
      </c>
      <c r="C4034" s="5" t="str">
        <f t="shared" si="186"/>
        <v>Mar</v>
      </c>
      <c r="D4034" s="5" t="str">
        <f t="shared" si="187"/>
        <v>2025</v>
      </c>
      <c r="E4034" s="3" t="s">
        <v>7290</v>
      </c>
      <c r="F4034" s="3" t="s">
        <v>17</v>
      </c>
      <c r="G4034" s="3" t="s">
        <v>158</v>
      </c>
      <c r="H4034" s="3" t="s">
        <v>67</v>
      </c>
      <c r="I4034" s="3" t="s">
        <v>298</v>
      </c>
      <c r="J4034" s="3" t="s">
        <v>7291</v>
      </c>
      <c r="K4034" s="3">
        <v>3</v>
      </c>
      <c r="L4034" s="3">
        <v>67176</v>
      </c>
      <c r="M4034" s="3">
        <f t="shared" si="188"/>
        <v>201528</v>
      </c>
      <c r="N4034" s="6">
        <f>Table2[[#This Row],[revenue]]/Table2[[#This Row],[Order ID]]</f>
        <v>14.361006199672202</v>
      </c>
      <c r="O4034" s="3" t="str" cm="1">
        <f t="array" ref="O4034">_xlfn.IFS(M4034&lt;=150000,"regular",M4034&lt;=300000,"premium",M4034&lt;=500000,"VIP")</f>
        <v>premium</v>
      </c>
    </row>
    <row r="4035" spans="1:15" x14ac:dyDescent="0.25">
      <c r="A4035" s="3">
        <v>14034</v>
      </c>
      <c r="B4035" s="5">
        <v>45355</v>
      </c>
      <c r="C4035" s="5" t="str">
        <f t="shared" ref="C4035:C4098" si="189">TEXT(B4035,"mmm")</f>
        <v>Mar</v>
      </c>
      <c r="D4035" s="5" t="str">
        <f t="shared" ref="D4035:D4098" si="190">TEXT(B4035,"yyyy")</f>
        <v>2024</v>
      </c>
      <c r="E4035" s="3" t="s">
        <v>7292</v>
      </c>
      <c r="F4035" s="3" t="s">
        <v>11</v>
      </c>
      <c r="G4035" s="3" t="s">
        <v>165</v>
      </c>
      <c r="H4035" s="3" t="s">
        <v>120</v>
      </c>
      <c r="I4035" s="3" t="s">
        <v>121</v>
      </c>
      <c r="J4035" s="3" t="s">
        <v>625</v>
      </c>
      <c r="K4035" s="3">
        <v>2</v>
      </c>
      <c r="L4035" s="3">
        <v>42749</v>
      </c>
      <c r="M4035" s="3">
        <f t="shared" ref="M4035:M4098" si="191">K4035*L4035</f>
        <v>85498</v>
      </c>
      <c r="N4035" s="6">
        <f>Table2[[#This Row],[revenue]]/Table2[[#This Row],[Order ID]]</f>
        <v>6.0922046458600541</v>
      </c>
      <c r="O4035" s="3" t="str" cm="1">
        <f t="array" ref="O4035">_xlfn.IFS(M4035&lt;=150000,"regular",M4035&lt;=300000,"premium",M4035&lt;=500000,"VIP")</f>
        <v>regular</v>
      </c>
    </row>
    <row r="4036" spans="1:15" x14ac:dyDescent="0.25">
      <c r="A4036" s="3">
        <v>14035</v>
      </c>
      <c r="B4036" s="5">
        <v>45483</v>
      </c>
      <c r="C4036" s="5" t="str">
        <f t="shared" si="189"/>
        <v>Jul</v>
      </c>
      <c r="D4036" s="5" t="str">
        <f t="shared" si="190"/>
        <v>2024</v>
      </c>
      <c r="E4036" s="3" t="s">
        <v>7293</v>
      </c>
      <c r="F4036" s="3" t="s">
        <v>17</v>
      </c>
      <c r="G4036" s="3" t="s">
        <v>66</v>
      </c>
      <c r="H4036" s="3" t="s">
        <v>87</v>
      </c>
      <c r="I4036" s="3" t="s">
        <v>129</v>
      </c>
      <c r="J4036" s="3" t="s">
        <v>7294</v>
      </c>
      <c r="K4036" s="3">
        <v>1</v>
      </c>
      <c r="L4036" s="3">
        <v>39461</v>
      </c>
      <c r="M4036" s="3">
        <f t="shared" si="191"/>
        <v>39461</v>
      </c>
      <c r="N4036" s="6">
        <f>Table2[[#This Row],[revenue]]/Table2[[#This Row],[Order ID]]</f>
        <v>2.8116138225863914</v>
      </c>
      <c r="O4036" s="3" t="str" cm="1">
        <f t="array" ref="O4036">_xlfn.IFS(M4036&lt;=150000,"regular",M4036&lt;=300000,"premium",M4036&lt;=500000,"VIP")</f>
        <v>regular</v>
      </c>
    </row>
    <row r="4037" spans="1:15" x14ac:dyDescent="0.25">
      <c r="A4037" s="3">
        <v>14036</v>
      </c>
      <c r="B4037" s="5">
        <v>45449</v>
      </c>
      <c r="C4037" s="5" t="str">
        <f t="shared" si="189"/>
        <v>Jun</v>
      </c>
      <c r="D4037" s="5" t="str">
        <f t="shared" si="190"/>
        <v>2024</v>
      </c>
      <c r="E4037" s="3" t="s">
        <v>7295</v>
      </c>
      <c r="F4037" s="3" t="s">
        <v>23</v>
      </c>
      <c r="G4037" s="3" t="s">
        <v>105</v>
      </c>
      <c r="H4037" s="3" t="s">
        <v>39</v>
      </c>
      <c r="I4037" s="3" t="s">
        <v>40</v>
      </c>
      <c r="J4037" s="3" t="s">
        <v>7296</v>
      </c>
      <c r="K4037" s="3">
        <v>3</v>
      </c>
      <c r="L4037" s="3">
        <v>76241</v>
      </c>
      <c r="M4037" s="3">
        <f t="shared" si="191"/>
        <v>228723</v>
      </c>
      <c r="N4037" s="6">
        <f>Table2[[#This Row],[revenue]]/Table2[[#This Row],[Order ID]]</f>
        <v>16.295454545454547</v>
      </c>
      <c r="O4037" s="3" t="str" cm="1">
        <f t="array" ref="O4037">_xlfn.IFS(M4037&lt;=150000,"regular",M4037&lt;=300000,"premium",M4037&lt;=500000,"VIP")</f>
        <v>premium</v>
      </c>
    </row>
    <row r="4038" spans="1:15" x14ac:dyDescent="0.25">
      <c r="A4038" s="3">
        <v>14037</v>
      </c>
      <c r="B4038" s="5">
        <v>45770</v>
      </c>
      <c r="C4038" s="5" t="str">
        <f t="shared" si="189"/>
        <v>Apr</v>
      </c>
      <c r="D4038" s="5" t="str">
        <f t="shared" si="190"/>
        <v>2025</v>
      </c>
      <c r="E4038" s="3" t="s">
        <v>1477</v>
      </c>
      <c r="F4038" s="3" t="s">
        <v>11</v>
      </c>
      <c r="G4038" s="3" t="s">
        <v>138</v>
      </c>
      <c r="H4038" s="3" t="s">
        <v>35</v>
      </c>
      <c r="I4038" s="3" t="s">
        <v>437</v>
      </c>
      <c r="J4038" s="3" t="s">
        <v>7297</v>
      </c>
      <c r="K4038" s="3">
        <v>2</v>
      </c>
      <c r="L4038" s="3">
        <v>59303</v>
      </c>
      <c r="M4038" s="3">
        <f t="shared" si="191"/>
        <v>118606</v>
      </c>
      <c r="N4038" s="6">
        <f>Table2[[#This Row],[revenue]]/Table2[[#This Row],[Order ID]]</f>
        <v>8.4495262520481589</v>
      </c>
      <c r="O4038" s="3" t="str" cm="1">
        <f t="array" ref="O4038">_xlfn.IFS(M4038&lt;=150000,"regular",M4038&lt;=300000,"premium",M4038&lt;=500000,"VIP")</f>
        <v>regular</v>
      </c>
    </row>
    <row r="4039" spans="1:15" x14ac:dyDescent="0.25">
      <c r="A4039" s="3">
        <v>14038</v>
      </c>
      <c r="B4039" s="5">
        <v>45892</v>
      </c>
      <c r="C4039" s="5" t="str">
        <f t="shared" si="189"/>
        <v>Aug</v>
      </c>
      <c r="D4039" s="5" t="str">
        <f t="shared" si="190"/>
        <v>2025</v>
      </c>
      <c r="E4039" s="3" t="s">
        <v>7298</v>
      </c>
      <c r="F4039" s="3" t="s">
        <v>33</v>
      </c>
      <c r="G4039" s="3" t="s">
        <v>101</v>
      </c>
      <c r="H4039" s="3" t="s">
        <v>62</v>
      </c>
      <c r="I4039" s="3" t="s">
        <v>508</v>
      </c>
      <c r="J4039" s="3" t="s">
        <v>7299</v>
      </c>
      <c r="K4039" s="3">
        <v>2</v>
      </c>
      <c r="L4039" s="3">
        <v>64937</v>
      </c>
      <c r="M4039" s="3">
        <f t="shared" si="191"/>
        <v>129874</v>
      </c>
      <c r="N4039" s="6">
        <f>Table2[[#This Row],[revenue]]/Table2[[#This Row],[Order ID]]</f>
        <v>9.2516027924205719</v>
      </c>
      <c r="O4039" s="3" t="str" cm="1">
        <f t="array" ref="O4039">_xlfn.IFS(M4039&lt;=150000,"regular",M4039&lt;=300000,"premium",M4039&lt;=500000,"VIP")</f>
        <v>regular</v>
      </c>
    </row>
    <row r="4040" spans="1:15" x14ac:dyDescent="0.25">
      <c r="A4040" s="3">
        <v>14039</v>
      </c>
      <c r="B4040" s="5">
        <v>45565</v>
      </c>
      <c r="C4040" s="5" t="str">
        <f t="shared" si="189"/>
        <v>Sep</v>
      </c>
      <c r="D4040" s="5" t="str">
        <f t="shared" si="190"/>
        <v>2024</v>
      </c>
      <c r="E4040" s="3" t="s">
        <v>367</v>
      </c>
      <c r="F4040" s="3" t="s">
        <v>33</v>
      </c>
      <c r="G4040" s="3" t="s">
        <v>55</v>
      </c>
      <c r="H4040" s="3" t="s">
        <v>62</v>
      </c>
      <c r="I4040" s="3" t="s">
        <v>63</v>
      </c>
      <c r="J4040" s="3" t="s">
        <v>7300</v>
      </c>
      <c r="K4040" s="3">
        <v>3</v>
      </c>
      <c r="L4040" s="3">
        <v>56768</v>
      </c>
      <c r="M4040" s="3">
        <f t="shared" si="191"/>
        <v>170304</v>
      </c>
      <c r="N4040" s="6">
        <f>Table2[[#This Row],[revenue]]/Table2[[#This Row],[Order ID]]</f>
        <v>12.130778545480448</v>
      </c>
      <c r="O4040" s="3" t="str" cm="1">
        <f t="array" ref="O4040">_xlfn.IFS(M4040&lt;=150000,"regular",M4040&lt;=300000,"premium",M4040&lt;=500000,"VIP")</f>
        <v>premium</v>
      </c>
    </row>
    <row r="4041" spans="1:15" x14ac:dyDescent="0.25">
      <c r="A4041" s="3">
        <v>14040</v>
      </c>
      <c r="B4041" s="5">
        <v>45534</v>
      </c>
      <c r="C4041" s="5" t="str">
        <f t="shared" si="189"/>
        <v>Aug</v>
      </c>
      <c r="D4041" s="5" t="str">
        <f t="shared" si="190"/>
        <v>2024</v>
      </c>
      <c r="E4041" s="3" t="s">
        <v>7301</v>
      </c>
      <c r="F4041" s="3" t="s">
        <v>17</v>
      </c>
      <c r="G4041" s="3" t="s">
        <v>66</v>
      </c>
      <c r="H4041" s="3" t="s">
        <v>13</v>
      </c>
      <c r="I4041" s="3" t="s">
        <v>48</v>
      </c>
      <c r="J4041" s="3" t="s">
        <v>7302</v>
      </c>
      <c r="K4041" s="3">
        <v>3</v>
      </c>
      <c r="L4041" s="3">
        <v>23075</v>
      </c>
      <c r="M4041" s="3">
        <f t="shared" si="191"/>
        <v>69225</v>
      </c>
      <c r="N4041" s="6">
        <f>Table2[[#This Row],[revenue]]/Table2[[#This Row],[Order ID]]</f>
        <v>4.9305555555555554</v>
      </c>
      <c r="O4041" s="3" t="str" cm="1">
        <f t="array" ref="O4041">_xlfn.IFS(M4041&lt;=150000,"regular",M4041&lt;=300000,"premium",M4041&lt;=500000,"VIP")</f>
        <v>regular</v>
      </c>
    </row>
    <row r="4042" spans="1:15" x14ac:dyDescent="0.25">
      <c r="A4042" s="3">
        <v>14041</v>
      </c>
      <c r="B4042" s="5">
        <v>45268</v>
      </c>
      <c r="C4042" s="5" t="str">
        <f t="shared" si="189"/>
        <v>Dec</v>
      </c>
      <c r="D4042" s="5" t="str">
        <f t="shared" si="190"/>
        <v>2023</v>
      </c>
      <c r="E4042" s="3" t="s">
        <v>7303</v>
      </c>
      <c r="F4042" s="3" t="s">
        <v>17</v>
      </c>
      <c r="G4042" s="3" t="s">
        <v>47</v>
      </c>
      <c r="H4042" s="3" t="s">
        <v>39</v>
      </c>
      <c r="I4042" s="3" t="s">
        <v>200</v>
      </c>
      <c r="J4042" s="3" t="s">
        <v>7304</v>
      </c>
      <c r="K4042" s="3">
        <v>1</v>
      </c>
      <c r="L4042" s="3">
        <v>67313</v>
      </c>
      <c r="M4042" s="3">
        <f t="shared" si="191"/>
        <v>67313</v>
      </c>
      <c r="N4042" s="6">
        <f>Table2[[#This Row],[revenue]]/Table2[[#This Row],[Order ID]]</f>
        <v>4.7940317641193646</v>
      </c>
      <c r="O4042" s="3" t="str" cm="1">
        <f t="array" ref="O4042">_xlfn.IFS(M4042&lt;=150000,"regular",M4042&lt;=300000,"premium",M4042&lt;=500000,"VIP")</f>
        <v>regular</v>
      </c>
    </row>
    <row r="4043" spans="1:15" x14ac:dyDescent="0.25">
      <c r="A4043" s="3">
        <v>14042</v>
      </c>
      <c r="B4043" s="5">
        <v>45838</v>
      </c>
      <c r="C4043" s="5" t="str">
        <f t="shared" si="189"/>
        <v>Jun</v>
      </c>
      <c r="D4043" s="5" t="str">
        <f t="shared" si="190"/>
        <v>2025</v>
      </c>
      <c r="E4043" s="3" t="s">
        <v>7305</v>
      </c>
      <c r="F4043" s="3" t="s">
        <v>17</v>
      </c>
      <c r="G4043" s="3" t="s">
        <v>66</v>
      </c>
      <c r="H4043" s="3" t="s">
        <v>39</v>
      </c>
      <c r="I4043" s="3" t="s">
        <v>117</v>
      </c>
      <c r="J4043" s="3" t="s">
        <v>7306</v>
      </c>
      <c r="K4043" s="3">
        <v>5</v>
      </c>
      <c r="L4043" s="3">
        <v>67069</v>
      </c>
      <c r="M4043" s="3">
        <f t="shared" si="191"/>
        <v>335345</v>
      </c>
      <c r="N4043" s="6">
        <f>Table2[[#This Row],[revenue]]/Table2[[#This Row],[Order ID]]</f>
        <v>23.881569576983335</v>
      </c>
      <c r="O4043" s="3" t="str" cm="1">
        <f t="array" ref="O4043">_xlfn.IFS(M4043&lt;=150000,"regular",M4043&lt;=300000,"premium",M4043&lt;=500000,"VIP")</f>
        <v>VIP</v>
      </c>
    </row>
    <row r="4044" spans="1:15" x14ac:dyDescent="0.25">
      <c r="A4044" s="3">
        <v>14043</v>
      </c>
      <c r="B4044" s="5">
        <v>45457</v>
      </c>
      <c r="C4044" s="5" t="str">
        <f t="shared" si="189"/>
        <v>Jun</v>
      </c>
      <c r="D4044" s="5" t="str">
        <f t="shared" si="190"/>
        <v>2024</v>
      </c>
      <c r="E4044" s="3" t="s">
        <v>7307</v>
      </c>
      <c r="F4044" s="3" t="s">
        <v>33</v>
      </c>
      <c r="G4044" s="3" t="s">
        <v>34</v>
      </c>
      <c r="H4044" s="3" t="s">
        <v>25</v>
      </c>
      <c r="I4044" s="3" t="s">
        <v>58</v>
      </c>
      <c r="J4044" s="3" t="s">
        <v>6651</v>
      </c>
      <c r="K4044" s="3">
        <v>4</v>
      </c>
      <c r="L4044" s="3">
        <v>43358</v>
      </c>
      <c r="M4044" s="3">
        <f t="shared" si="191"/>
        <v>173432</v>
      </c>
      <c r="N4044" s="6">
        <f>Table2[[#This Row],[revenue]]/Table2[[#This Row],[Order ID]]</f>
        <v>12.350067649362671</v>
      </c>
      <c r="O4044" s="3" t="str" cm="1">
        <f t="array" ref="O4044">_xlfn.IFS(M4044&lt;=150000,"regular",M4044&lt;=300000,"premium",M4044&lt;=500000,"VIP")</f>
        <v>premium</v>
      </c>
    </row>
    <row r="4045" spans="1:15" x14ac:dyDescent="0.25">
      <c r="A4045" s="3">
        <v>14044</v>
      </c>
      <c r="B4045" s="5">
        <v>45550</v>
      </c>
      <c r="C4045" s="5" t="str">
        <f t="shared" si="189"/>
        <v>Sep</v>
      </c>
      <c r="D4045" s="5" t="str">
        <f t="shared" si="190"/>
        <v>2024</v>
      </c>
      <c r="E4045" s="3" t="s">
        <v>7308</v>
      </c>
      <c r="F4045" s="3" t="s">
        <v>23</v>
      </c>
      <c r="G4045" s="3" t="s">
        <v>135</v>
      </c>
      <c r="H4045" s="3" t="s">
        <v>67</v>
      </c>
      <c r="I4045" s="3" t="s">
        <v>400</v>
      </c>
      <c r="J4045" s="3" t="s">
        <v>4289</v>
      </c>
      <c r="K4045" s="3">
        <v>5</v>
      </c>
      <c r="L4045" s="3">
        <v>71542</v>
      </c>
      <c r="M4045" s="3">
        <f t="shared" si="191"/>
        <v>357710</v>
      </c>
      <c r="N4045" s="6">
        <f>Table2[[#This Row],[revenue]]/Table2[[#This Row],[Order ID]]</f>
        <v>25.47066362859584</v>
      </c>
      <c r="O4045" s="3" t="str" cm="1">
        <f t="array" ref="O4045">_xlfn.IFS(M4045&lt;=150000,"regular",M4045&lt;=300000,"premium",M4045&lt;=500000,"VIP")</f>
        <v>VIP</v>
      </c>
    </row>
    <row r="4046" spans="1:15" x14ac:dyDescent="0.25">
      <c r="A4046" s="3">
        <v>14045</v>
      </c>
      <c r="B4046" s="5">
        <v>45555</v>
      </c>
      <c r="C4046" s="5" t="str">
        <f t="shared" si="189"/>
        <v>Sep</v>
      </c>
      <c r="D4046" s="5" t="str">
        <f t="shared" si="190"/>
        <v>2024</v>
      </c>
      <c r="E4046" s="3" t="s">
        <v>7309</v>
      </c>
      <c r="F4046" s="3" t="s">
        <v>33</v>
      </c>
      <c r="G4046" s="3" t="s">
        <v>94</v>
      </c>
      <c r="H4046" s="3" t="s">
        <v>62</v>
      </c>
      <c r="I4046" s="3" t="s">
        <v>508</v>
      </c>
      <c r="J4046" s="3" t="s">
        <v>673</v>
      </c>
      <c r="K4046" s="3">
        <v>3</v>
      </c>
      <c r="L4046" s="3">
        <v>28596</v>
      </c>
      <c r="M4046" s="3">
        <f t="shared" si="191"/>
        <v>85788</v>
      </c>
      <c r="N4046" s="6">
        <f>Table2[[#This Row],[revenue]]/Table2[[#This Row],[Order ID]]</f>
        <v>6.108081167675329</v>
      </c>
      <c r="O4046" s="3" t="str" cm="1">
        <f t="array" ref="O4046">_xlfn.IFS(M4046&lt;=150000,"regular",M4046&lt;=300000,"premium",M4046&lt;=500000,"VIP")</f>
        <v>regular</v>
      </c>
    </row>
    <row r="4047" spans="1:15" x14ac:dyDescent="0.25">
      <c r="A4047" s="3">
        <v>14046</v>
      </c>
      <c r="B4047" s="5">
        <v>45873</v>
      </c>
      <c r="C4047" s="5" t="str">
        <f t="shared" si="189"/>
        <v>Aug</v>
      </c>
      <c r="D4047" s="5" t="str">
        <f t="shared" si="190"/>
        <v>2025</v>
      </c>
      <c r="E4047" s="3" t="s">
        <v>7310</v>
      </c>
      <c r="F4047" s="3" t="s">
        <v>33</v>
      </c>
      <c r="G4047" s="3" t="s">
        <v>34</v>
      </c>
      <c r="H4047" s="3" t="s">
        <v>25</v>
      </c>
      <c r="I4047" s="3" t="s">
        <v>218</v>
      </c>
      <c r="J4047" s="3" t="s">
        <v>1307</v>
      </c>
      <c r="K4047" s="3">
        <v>3</v>
      </c>
      <c r="L4047" s="3">
        <v>58593</v>
      </c>
      <c r="M4047" s="3">
        <f t="shared" si="191"/>
        <v>175779</v>
      </c>
      <c r="N4047" s="6">
        <f>Table2[[#This Row],[revenue]]/Table2[[#This Row],[Order ID]]</f>
        <v>12.514523707817172</v>
      </c>
      <c r="O4047" s="3" t="str" cm="1">
        <f t="array" ref="O4047">_xlfn.IFS(M4047&lt;=150000,"regular",M4047&lt;=300000,"premium",M4047&lt;=500000,"VIP")</f>
        <v>premium</v>
      </c>
    </row>
    <row r="4048" spans="1:15" x14ac:dyDescent="0.25">
      <c r="A4048" s="3">
        <v>14047</v>
      </c>
      <c r="B4048" s="5">
        <v>45813</v>
      </c>
      <c r="C4048" s="5" t="str">
        <f t="shared" si="189"/>
        <v>Jun</v>
      </c>
      <c r="D4048" s="5" t="str">
        <f t="shared" si="190"/>
        <v>2025</v>
      </c>
      <c r="E4048" s="3" t="s">
        <v>7311</v>
      </c>
      <c r="F4048" s="3" t="s">
        <v>33</v>
      </c>
      <c r="G4048" s="3" t="s">
        <v>55</v>
      </c>
      <c r="H4048" s="3" t="s">
        <v>67</v>
      </c>
      <c r="I4048" s="3" t="s">
        <v>195</v>
      </c>
      <c r="J4048" s="3" t="s">
        <v>7312</v>
      </c>
      <c r="K4048" s="3">
        <v>2</v>
      </c>
      <c r="L4048" s="3">
        <v>13415</v>
      </c>
      <c r="M4048" s="3">
        <f t="shared" si="191"/>
        <v>26830</v>
      </c>
      <c r="N4048" s="6">
        <f>Table2[[#This Row],[revenue]]/Table2[[#This Row],[Order ID]]</f>
        <v>1.9100163736029045</v>
      </c>
      <c r="O4048" s="3" t="str" cm="1">
        <f t="array" ref="O4048">_xlfn.IFS(M4048&lt;=150000,"regular",M4048&lt;=300000,"premium",M4048&lt;=500000,"VIP")</f>
        <v>regular</v>
      </c>
    </row>
    <row r="4049" spans="1:15" x14ac:dyDescent="0.25">
      <c r="A4049" s="3">
        <v>14048</v>
      </c>
      <c r="B4049" s="5">
        <v>45616</v>
      </c>
      <c r="C4049" s="5" t="str">
        <f t="shared" si="189"/>
        <v>Nov</v>
      </c>
      <c r="D4049" s="5" t="str">
        <f t="shared" si="190"/>
        <v>2024</v>
      </c>
      <c r="E4049" s="3" t="s">
        <v>7313</v>
      </c>
      <c r="F4049" s="3" t="s">
        <v>17</v>
      </c>
      <c r="G4049" s="3" t="s">
        <v>18</v>
      </c>
      <c r="H4049" s="3" t="s">
        <v>120</v>
      </c>
      <c r="I4049" s="3" t="s">
        <v>155</v>
      </c>
      <c r="J4049" s="3" t="s">
        <v>7314</v>
      </c>
      <c r="K4049" s="3">
        <v>3</v>
      </c>
      <c r="L4049" s="3">
        <v>38876</v>
      </c>
      <c r="M4049" s="3">
        <f t="shared" si="191"/>
        <v>116628</v>
      </c>
      <c r="N4049" s="6">
        <f>Table2[[#This Row],[revenue]]/Table2[[#This Row],[Order ID]]</f>
        <v>8.3021070615034169</v>
      </c>
      <c r="O4049" s="3" t="str" cm="1">
        <f t="array" ref="O4049">_xlfn.IFS(M4049&lt;=150000,"regular",M4049&lt;=300000,"premium",M4049&lt;=500000,"VIP")</f>
        <v>regular</v>
      </c>
    </row>
    <row r="4050" spans="1:15" x14ac:dyDescent="0.25">
      <c r="A4050" s="3">
        <v>14049</v>
      </c>
      <c r="B4050" s="5">
        <v>45335</v>
      </c>
      <c r="C4050" s="5" t="str">
        <f t="shared" si="189"/>
        <v>Feb</v>
      </c>
      <c r="D4050" s="5" t="str">
        <f t="shared" si="190"/>
        <v>2024</v>
      </c>
      <c r="E4050" s="3" t="s">
        <v>7315</v>
      </c>
      <c r="F4050" s="3" t="s">
        <v>17</v>
      </c>
      <c r="G4050" s="3" t="s">
        <v>158</v>
      </c>
      <c r="H4050" s="3" t="s">
        <v>25</v>
      </c>
      <c r="I4050" s="3" t="s">
        <v>58</v>
      </c>
      <c r="J4050" s="3" t="s">
        <v>7316</v>
      </c>
      <c r="K4050" s="3">
        <v>2</v>
      </c>
      <c r="L4050" s="3">
        <v>41159</v>
      </c>
      <c r="M4050" s="3">
        <f t="shared" si="191"/>
        <v>82318</v>
      </c>
      <c r="N4050" s="6">
        <f>Table2[[#This Row],[revenue]]/Table2[[#This Row],[Order ID]]</f>
        <v>5.8593494198875362</v>
      </c>
      <c r="O4050" s="3" t="str" cm="1">
        <f t="array" ref="O4050">_xlfn.IFS(M4050&lt;=150000,"regular",M4050&lt;=300000,"premium",M4050&lt;=500000,"VIP")</f>
        <v>regular</v>
      </c>
    </row>
    <row r="4051" spans="1:15" x14ac:dyDescent="0.25">
      <c r="A4051" s="3">
        <v>14050</v>
      </c>
      <c r="B4051" s="5">
        <v>45741</v>
      </c>
      <c r="C4051" s="5" t="str">
        <f t="shared" si="189"/>
        <v>Mar</v>
      </c>
      <c r="D4051" s="5" t="str">
        <f t="shared" si="190"/>
        <v>2025</v>
      </c>
      <c r="E4051" s="3" t="s">
        <v>7317</v>
      </c>
      <c r="F4051" s="3" t="s">
        <v>11</v>
      </c>
      <c r="G4051" s="3" t="s">
        <v>12</v>
      </c>
      <c r="H4051" s="3" t="s">
        <v>13</v>
      </c>
      <c r="I4051" s="3" t="s">
        <v>91</v>
      </c>
      <c r="J4051" s="3" t="s">
        <v>7318</v>
      </c>
      <c r="K4051" s="3">
        <v>5</v>
      </c>
      <c r="L4051" s="3">
        <v>15648</v>
      </c>
      <c r="M4051" s="3">
        <f t="shared" si="191"/>
        <v>78240</v>
      </c>
      <c r="N4051" s="6">
        <f>Table2[[#This Row],[revenue]]/Table2[[#This Row],[Order ID]]</f>
        <v>5.5686832740213523</v>
      </c>
      <c r="O4051" s="3" t="str" cm="1">
        <f t="array" ref="O4051">_xlfn.IFS(M4051&lt;=150000,"regular",M4051&lt;=300000,"premium",M4051&lt;=500000,"VIP")</f>
        <v>regular</v>
      </c>
    </row>
    <row r="4052" spans="1:15" x14ac:dyDescent="0.25">
      <c r="A4052" s="3">
        <v>14051</v>
      </c>
      <c r="B4052" s="5">
        <v>45918</v>
      </c>
      <c r="C4052" s="5" t="str">
        <f t="shared" si="189"/>
        <v>Sep</v>
      </c>
      <c r="D4052" s="5" t="str">
        <f t="shared" si="190"/>
        <v>2025</v>
      </c>
      <c r="E4052" s="3" t="s">
        <v>7319</v>
      </c>
      <c r="F4052" s="3" t="s">
        <v>33</v>
      </c>
      <c r="G4052" s="3" t="s">
        <v>94</v>
      </c>
      <c r="H4052" s="3" t="s">
        <v>19</v>
      </c>
      <c r="I4052" s="3" t="s">
        <v>98</v>
      </c>
      <c r="J4052" s="3" t="s">
        <v>7320</v>
      </c>
      <c r="K4052" s="3">
        <v>1</v>
      </c>
      <c r="L4052" s="3">
        <v>22918</v>
      </c>
      <c r="M4052" s="3">
        <f t="shared" si="191"/>
        <v>22918</v>
      </c>
      <c r="N4052" s="6">
        <f>Table2[[#This Row],[revenue]]/Table2[[#This Row],[Order ID]]</f>
        <v>1.6310582876663582</v>
      </c>
      <c r="O4052" s="3" t="str" cm="1">
        <f t="array" ref="O4052">_xlfn.IFS(M4052&lt;=150000,"regular",M4052&lt;=300000,"premium",M4052&lt;=500000,"VIP")</f>
        <v>regular</v>
      </c>
    </row>
    <row r="4053" spans="1:15" x14ac:dyDescent="0.25">
      <c r="A4053" s="3">
        <v>14052</v>
      </c>
      <c r="B4053" s="5">
        <v>45705</v>
      </c>
      <c r="C4053" s="5" t="str">
        <f t="shared" si="189"/>
        <v>Feb</v>
      </c>
      <c r="D4053" s="5" t="str">
        <f t="shared" si="190"/>
        <v>2025</v>
      </c>
      <c r="E4053" s="3" t="s">
        <v>7321</v>
      </c>
      <c r="F4053" s="3" t="s">
        <v>33</v>
      </c>
      <c r="G4053" s="3" t="s">
        <v>34</v>
      </c>
      <c r="H4053" s="3" t="s">
        <v>35</v>
      </c>
      <c r="I4053" s="3" t="s">
        <v>179</v>
      </c>
      <c r="J4053" s="3" t="s">
        <v>7322</v>
      </c>
      <c r="K4053" s="3">
        <v>2</v>
      </c>
      <c r="L4053" s="3">
        <v>52822</v>
      </c>
      <c r="M4053" s="3">
        <f t="shared" si="191"/>
        <v>105644</v>
      </c>
      <c r="N4053" s="6">
        <f>Table2[[#This Row],[revenue]]/Table2[[#This Row],[Order ID]]</f>
        <v>7.5180757187588956</v>
      </c>
      <c r="O4053" s="3" t="str" cm="1">
        <f t="array" ref="O4053">_xlfn.IFS(M4053&lt;=150000,"regular",M4053&lt;=300000,"premium",M4053&lt;=500000,"VIP")</f>
        <v>regular</v>
      </c>
    </row>
    <row r="4054" spans="1:15" x14ac:dyDescent="0.25">
      <c r="A4054" s="3">
        <v>14053</v>
      </c>
      <c r="B4054" s="5">
        <v>45591</v>
      </c>
      <c r="C4054" s="5" t="str">
        <f t="shared" si="189"/>
        <v>Oct</v>
      </c>
      <c r="D4054" s="5" t="str">
        <f t="shared" si="190"/>
        <v>2024</v>
      </c>
      <c r="E4054" s="3" t="s">
        <v>7323</v>
      </c>
      <c r="F4054" s="3" t="s">
        <v>11</v>
      </c>
      <c r="G4054" s="3" t="s">
        <v>84</v>
      </c>
      <c r="H4054" s="3" t="s">
        <v>77</v>
      </c>
      <c r="I4054" s="3" t="s">
        <v>162</v>
      </c>
      <c r="J4054" s="3" t="s">
        <v>7324</v>
      </c>
      <c r="K4054" s="3">
        <v>3</v>
      </c>
      <c r="L4054" s="3">
        <v>68992</v>
      </c>
      <c r="M4054" s="3">
        <f t="shared" si="191"/>
        <v>206976</v>
      </c>
      <c r="N4054" s="6">
        <f>Table2[[#This Row],[revenue]]/Table2[[#This Row],[Order ID]]</f>
        <v>14.728243079769443</v>
      </c>
      <c r="O4054" s="3" t="str" cm="1">
        <f t="array" ref="O4054">_xlfn.IFS(M4054&lt;=150000,"regular",M4054&lt;=300000,"premium",M4054&lt;=500000,"VIP")</f>
        <v>premium</v>
      </c>
    </row>
    <row r="4055" spans="1:15" x14ac:dyDescent="0.25">
      <c r="A4055" s="3">
        <v>14054</v>
      </c>
      <c r="B4055" s="5">
        <v>45695</v>
      </c>
      <c r="C4055" s="5" t="str">
        <f t="shared" si="189"/>
        <v>Feb</v>
      </c>
      <c r="D4055" s="5" t="str">
        <f t="shared" si="190"/>
        <v>2025</v>
      </c>
      <c r="E4055" s="3" t="s">
        <v>7325</v>
      </c>
      <c r="F4055" s="3" t="s">
        <v>11</v>
      </c>
      <c r="G4055" s="3" t="s">
        <v>12</v>
      </c>
      <c r="H4055" s="3" t="s">
        <v>13</v>
      </c>
      <c r="I4055" s="3" t="s">
        <v>91</v>
      </c>
      <c r="J4055" s="3" t="s">
        <v>3060</v>
      </c>
      <c r="K4055" s="3">
        <v>2</v>
      </c>
      <c r="L4055" s="3">
        <v>67277</v>
      </c>
      <c r="M4055" s="3">
        <f t="shared" si="191"/>
        <v>134554</v>
      </c>
      <c r="N4055" s="6">
        <f>Table2[[#This Row],[revenue]]/Table2[[#This Row],[Order ID]]</f>
        <v>9.5740714387363024</v>
      </c>
      <c r="O4055" s="3" t="str" cm="1">
        <f t="array" ref="O4055">_xlfn.IFS(M4055&lt;=150000,"regular",M4055&lt;=300000,"premium",M4055&lt;=500000,"VIP")</f>
        <v>regular</v>
      </c>
    </row>
    <row r="4056" spans="1:15" x14ac:dyDescent="0.25">
      <c r="A4056" s="3">
        <v>14055</v>
      </c>
      <c r="B4056" s="5">
        <v>45796</v>
      </c>
      <c r="C4056" s="5" t="str">
        <f t="shared" si="189"/>
        <v>May</v>
      </c>
      <c r="D4056" s="5" t="str">
        <f t="shared" si="190"/>
        <v>2025</v>
      </c>
      <c r="E4056" s="3" t="s">
        <v>1194</v>
      </c>
      <c r="F4056" s="3" t="s">
        <v>11</v>
      </c>
      <c r="G4056" s="3" t="s">
        <v>12</v>
      </c>
      <c r="H4056" s="3" t="s">
        <v>67</v>
      </c>
      <c r="I4056" s="3" t="s">
        <v>195</v>
      </c>
      <c r="J4056" s="3" t="s">
        <v>7326</v>
      </c>
      <c r="K4056" s="3">
        <v>5</v>
      </c>
      <c r="L4056" s="3">
        <v>76037</v>
      </c>
      <c r="M4056" s="3">
        <f t="shared" si="191"/>
        <v>380185</v>
      </c>
      <c r="N4056" s="6">
        <f>Table2[[#This Row],[revenue]]/Table2[[#This Row],[Order ID]]</f>
        <v>27.049804340092493</v>
      </c>
      <c r="O4056" s="3" t="str" cm="1">
        <f t="array" ref="O4056">_xlfn.IFS(M4056&lt;=150000,"regular",M4056&lt;=300000,"premium",M4056&lt;=500000,"VIP")</f>
        <v>VIP</v>
      </c>
    </row>
    <row r="4057" spans="1:15" x14ac:dyDescent="0.25">
      <c r="A4057" s="3">
        <v>14056</v>
      </c>
      <c r="B4057" s="5">
        <v>45203</v>
      </c>
      <c r="C4057" s="5" t="str">
        <f t="shared" si="189"/>
        <v>Oct</v>
      </c>
      <c r="D4057" s="5" t="str">
        <f t="shared" si="190"/>
        <v>2023</v>
      </c>
      <c r="E4057" s="3" t="s">
        <v>7327</v>
      </c>
      <c r="F4057" s="3" t="s">
        <v>23</v>
      </c>
      <c r="G4057" s="3" t="s">
        <v>135</v>
      </c>
      <c r="H4057" s="3" t="s">
        <v>67</v>
      </c>
      <c r="I4057" s="3" t="s">
        <v>68</v>
      </c>
      <c r="J4057" s="3" t="s">
        <v>7328</v>
      </c>
      <c r="K4057" s="3">
        <v>3</v>
      </c>
      <c r="L4057" s="3">
        <v>7716</v>
      </c>
      <c r="M4057" s="3">
        <f t="shared" si="191"/>
        <v>23148</v>
      </c>
      <c r="N4057" s="6">
        <f>Table2[[#This Row],[revenue]]/Table2[[#This Row],[Order ID]]</f>
        <v>1.6468412066021627</v>
      </c>
      <c r="O4057" s="3" t="str" cm="1">
        <f t="array" ref="O4057">_xlfn.IFS(M4057&lt;=150000,"regular",M4057&lt;=300000,"premium",M4057&lt;=500000,"VIP")</f>
        <v>regular</v>
      </c>
    </row>
    <row r="4058" spans="1:15" x14ac:dyDescent="0.25">
      <c r="A4058" s="3">
        <v>14057</v>
      </c>
      <c r="B4058" s="5">
        <v>45385</v>
      </c>
      <c r="C4058" s="5" t="str">
        <f t="shared" si="189"/>
        <v>Apr</v>
      </c>
      <c r="D4058" s="5" t="str">
        <f t="shared" si="190"/>
        <v>2024</v>
      </c>
      <c r="E4058" s="3" t="s">
        <v>7329</v>
      </c>
      <c r="F4058" s="3" t="s">
        <v>11</v>
      </c>
      <c r="G4058" s="3" t="s">
        <v>138</v>
      </c>
      <c r="H4058" s="3" t="s">
        <v>120</v>
      </c>
      <c r="I4058" s="3" t="s">
        <v>121</v>
      </c>
      <c r="J4058" s="3" t="s">
        <v>7330</v>
      </c>
      <c r="K4058" s="3">
        <v>4</v>
      </c>
      <c r="L4058" s="3">
        <v>8252</v>
      </c>
      <c r="M4058" s="3">
        <f t="shared" si="191"/>
        <v>33008</v>
      </c>
      <c r="N4058" s="6">
        <f>Table2[[#This Row],[revenue]]/Table2[[#This Row],[Order ID]]</f>
        <v>2.3481539446539093</v>
      </c>
      <c r="O4058" s="3" t="str" cm="1">
        <f t="array" ref="O4058">_xlfn.IFS(M4058&lt;=150000,"regular",M4058&lt;=300000,"premium",M4058&lt;=500000,"VIP")</f>
        <v>regular</v>
      </c>
    </row>
    <row r="4059" spans="1:15" x14ac:dyDescent="0.25">
      <c r="A4059" s="3">
        <v>14058</v>
      </c>
      <c r="B4059" s="5">
        <v>45877</v>
      </c>
      <c r="C4059" s="5" t="str">
        <f t="shared" si="189"/>
        <v>Aug</v>
      </c>
      <c r="D4059" s="5" t="str">
        <f t="shared" si="190"/>
        <v>2025</v>
      </c>
      <c r="E4059" s="3" t="s">
        <v>7331</v>
      </c>
      <c r="F4059" s="3" t="s">
        <v>33</v>
      </c>
      <c r="G4059" s="3" t="s">
        <v>43</v>
      </c>
      <c r="H4059" s="3" t="s">
        <v>62</v>
      </c>
      <c r="I4059" s="3" t="s">
        <v>114</v>
      </c>
      <c r="J4059" s="3" t="s">
        <v>7332</v>
      </c>
      <c r="K4059" s="3">
        <v>5</v>
      </c>
      <c r="L4059" s="3">
        <v>60053</v>
      </c>
      <c r="M4059" s="3">
        <f t="shared" si="191"/>
        <v>300265</v>
      </c>
      <c r="N4059" s="6">
        <f>Table2[[#This Row],[revenue]]/Table2[[#This Row],[Order ID]]</f>
        <v>21.359012661829563</v>
      </c>
      <c r="O4059" s="3" t="str" cm="1">
        <f t="array" ref="O4059">_xlfn.IFS(M4059&lt;=150000,"regular",M4059&lt;=300000,"premium",M4059&lt;=500000,"VIP")</f>
        <v>VIP</v>
      </c>
    </row>
    <row r="4060" spans="1:15" x14ac:dyDescent="0.25">
      <c r="A4060" s="3">
        <v>14059</v>
      </c>
      <c r="B4060" s="5">
        <v>45657</v>
      </c>
      <c r="C4060" s="5" t="str">
        <f t="shared" si="189"/>
        <v>Dec</v>
      </c>
      <c r="D4060" s="5" t="str">
        <f t="shared" si="190"/>
        <v>2024</v>
      </c>
      <c r="E4060" s="3" t="s">
        <v>7333</v>
      </c>
      <c r="F4060" s="3" t="s">
        <v>33</v>
      </c>
      <c r="G4060" s="3" t="s">
        <v>43</v>
      </c>
      <c r="H4060" s="3" t="s">
        <v>77</v>
      </c>
      <c r="I4060" s="3" t="s">
        <v>81</v>
      </c>
      <c r="J4060" s="3" t="s">
        <v>7334</v>
      </c>
      <c r="K4060" s="3">
        <v>4</v>
      </c>
      <c r="L4060" s="3">
        <v>53880</v>
      </c>
      <c r="M4060" s="3">
        <f t="shared" si="191"/>
        <v>215520</v>
      </c>
      <c r="N4060" s="6">
        <f>Table2[[#This Row],[revenue]]/Table2[[#This Row],[Order ID]]</f>
        <v>15.329682054200157</v>
      </c>
      <c r="O4060" s="3" t="str" cm="1">
        <f t="array" ref="O4060">_xlfn.IFS(M4060&lt;=150000,"regular",M4060&lt;=300000,"premium",M4060&lt;=500000,"VIP")</f>
        <v>premium</v>
      </c>
    </row>
    <row r="4061" spans="1:15" x14ac:dyDescent="0.25">
      <c r="A4061" s="3">
        <v>14060</v>
      </c>
      <c r="B4061" s="5">
        <v>45903</v>
      </c>
      <c r="C4061" s="5" t="str">
        <f t="shared" si="189"/>
        <v>Sep</v>
      </c>
      <c r="D4061" s="5" t="str">
        <f t="shared" si="190"/>
        <v>2025</v>
      </c>
      <c r="E4061" s="3" t="s">
        <v>7335</v>
      </c>
      <c r="F4061" s="3" t="s">
        <v>11</v>
      </c>
      <c r="G4061" s="3" t="s">
        <v>165</v>
      </c>
      <c r="H4061" s="3" t="s">
        <v>35</v>
      </c>
      <c r="I4061" s="3" t="s">
        <v>44</v>
      </c>
      <c r="J4061" s="3" t="s">
        <v>6471</v>
      </c>
      <c r="K4061" s="3">
        <v>1</v>
      </c>
      <c r="L4061" s="3">
        <v>53148</v>
      </c>
      <c r="M4061" s="3">
        <f t="shared" si="191"/>
        <v>53148</v>
      </c>
      <c r="N4061" s="6">
        <f>Table2[[#This Row],[revenue]]/Table2[[#This Row],[Order ID]]</f>
        <v>3.7800853485064012</v>
      </c>
      <c r="O4061" s="3" t="str" cm="1">
        <f t="array" ref="O4061">_xlfn.IFS(M4061&lt;=150000,"regular",M4061&lt;=300000,"premium",M4061&lt;=500000,"VIP")</f>
        <v>regular</v>
      </c>
    </row>
    <row r="4062" spans="1:15" x14ac:dyDescent="0.25">
      <c r="A4062" s="3">
        <v>14061</v>
      </c>
      <c r="B4062" s="5">
        <v>45827</v>
      </c>
      <c r="C4062" s="5" t="str">
        <f t="shared" si="189"/>
        <v>Jun</v>
      </c>
      <c r="D4062" s="5" t="str">
        <f t="shared" si="190"/>
        <v>2025</v>
      </c>
      <c r="E4062" s="3" t="s">
        <v>7336</v>
      </c>
      <c r="F4062" s="3" t="s">
        <v>17</v>
      </c>
      <c r="G4062" s="3" t="s">
        <v>51</v>
      </c>
      <c r="H4062" s="3" t="s">
        <v>67</v>
      </c>
      <c r="I4062" s="3" t="s">
        <v>68</v>
      </c>
      <c r="J4062" s="3" t="s">
        <v>3208</v>
      </c>
      <c r="K4062" s="3">
        <v>5</v>
      </c>
      <c r="L4062" s="3">
        <v>20333</v>
      </c>
      <c r="M4062" s="3">
        <f t="shared" si="191"/>
        <v>101665</v>
      </c>
      <c r="N4062" s="6">
        <f>Table2[[#This Row],[revenue]]/Table2[[#This Row],[Order ID]]</f>
        <v>7.2302823412275083</v>
      </c>
      <c r="O4062" s="3" t="str" cm="1">
        <f t="array" ref="O4062">_xlfn.IFS(M4062&lt;=150000,"regular",M4062&lt;=300000,"premium",M4062&lt;=500000,"VIP")</f>
        <v>regular</v>
      </c>
    </row>
    <row r="4063" spans="1:15" x14ac:dyDescent="0.25">
      <c r="A4063" s="3">
        <v>14062</v>
      </c>
      <c r="B4063" s="5">
        <v>45290</v>
      </c>
      <c r="C4063" s="5" t="str">
        <f t="shared" si="189"/>
        <v>Dec</v>
      </c>
      <c r="D4063" s="5" t="str">
        <f t="shared" si="190"/>
        <v>2023</v>
      </c>
      <c r="E4063" s="3" t="s">
        <v>7337</v>
      </c>
      <c r="F4063" s="3" t="s">
        <v>23</v>
      </c>
      <c r="G4063" s="3" t="s">
        <v>29</v>
      </c>
      <c r="H4063" s="3" t="s">
        <v>87</v>
      </c>
      <c r="I4063" s="3" t="s">
        <v>88</v>
      </c>
      <c r="J4063" s="3" t="s">
        <v>7338</v>
      </c>
      <c r="K4063" s="3">
        <v>2</v>
      </c>
      <c r="L4063" s="3">
        <v>65420</v>
      </c>
      <c r="M4063" s="3">
        <f t="shared" si="191"/>
        <v>130840</v>
      </c>
      <c r="N4063" s="6">
        <f>Table2[[#This Row],[revenue]]/Table2[[#This Row],[Order ID]]</f>
        <v>9.3045086047503904</v>
      </c>
      <c r="O4063" s="3" t="str" cm="1">
        <f t="array" ref="O4063">_xlfn.IFS(M4063&lt;=150000,"regular",M4063&lt;=300000,"premium",M4063&lt;=500000,"VIP")</f>
        <v>regular</v>
      </c>
    </row>
    <row r="4064" spans="1:15" x14ac:dyDescent="0.25">
      <c r="A4064" s="3">
        <v>14063</v>
      </c>
      <c r="B4064" s="5">
        <v>45431</v>
      </c>
      <c r="C4064" s="5" t="str">
        <f t="shared" si="189"/>
        <v>May</v>
      </c>
      <c r="D4064" s="5" t="str">
        <f t="shared" si="190"/>
        <v>2024</v>
      </c>
      <c r="E4064" s="3" t="s">
        <v>7339</v>
      </c>
      <c r="F4064" s="3" t="s">
        <v>33</v>
      </c>
      <c r="G4064" s="3" t="s">
        <v>101</v>
      </c>
      <c r="H4064" s="3" t="s">
        <v>67</v>
      </c>
      <c r="I4064" s="3" t="s">
        <v>195</v>
      </c>
      <c r="J4064" s="3" t="s">
        <v>7340</v>
      </c>
      <c r="K4064" s="3">
        <v>1</v>
      </c>
      <c r="L4064" s="3">
        <v>45126</v>
      </c>
      <c r="M4064" s="3">
        <f t="shared" si="191"/>
        <v>45126</v>
      </c>
      <c r="N4064" s="6">
        <f>Table2[[#This Row],[revenue]]/Table2[[#This Row],[Order ID]]</f>
        <v>3.2088459077010594</v>
      </c>
      <c r="O4064" s="3" t="str" cm="1">
        <f t="array" ref="O4064">_xlfn.IFS(M4064&lt;=150000,"regular",M4064&lt;=300000,"premium",M4064&lt;=500000,"VIP")</f>
        <v>regular</v>
      </c>
    </row>
    <row r="4065" spans="1:15" x14ac:dyDescent="0.25">
      <c r="A4065" s="3">
        <v>14064</v>
      </c>
      <c r="B4065" s="5">
        <v>45495</v>
      </c>
      <c r="C4065" s="5" t="str">
        <f t="shared" si="189"/>
        <v>Jul</v>
      </c>
      <c r="D4065" s="5" t="str">
        <f t="shared" si="190"/>
        <v>2024</v>
      </c>
      <c r="E4065" s="3" t="s">
        <v>7341</v>
      </c>
      <c r="F4065" s="3" t="s">
        <v>33</v>
      </c>
      <c r="G4065" s="3" t="s">
        <v>94</v>
      </c>
      <c r="H4065" s="3" t="s">
        <v>25</v>
      </c>
      <c r="I4065" s="3" t="s">
        <v>313</v>
      </c>
      <c r="J4065" s="3" t="s">
        <v>7342</v>
      </c>
      <c r="K4065" s="3">
        <v>3</v>
      </c>
      <c r="L4065" s="3">
        <v>59533</v>
      </c>
      <c r="M4065" s="3">
        <f t="shared" si="191"/>
        <v>178599</v>
      </c>
      <c r="N4065" s="6">
        <f>Table2[[#This Row],[revenue]]/Table2[[#This Row],[Order ID]]</f>
        <v>12.699018771331058</v>
      </c>
      <c r="O4065" s="3" t="str" cm="1">
        <f t="array" ref="O4065">_xlfn.IFS(M4065&lt;=150000,"regular",M4065&lt;=300000,"premium",M4065&lt;=500000,"VIP")</f>
        <v>premium</v>
      </c>
    </row>
    <row r="4066" spans="1:15" x14ac:dyDescent="0.25">
      <c r="A4066" s="3">
        <v>14065</v>
      </c>
      <c r="B4066" s="5">
        <v>45384</v>
      </c>
      <c r="C4066" s="5" t="str">
        <f t="shared" si="189"/>
        <v>Apr</v>
      </c>
      <c r="D4066" s="5" t="str">
        <f t="shared" si="190"/>
        <v>2024</v>
      </c>
      <c r="E4066" s="3" t="s">
        <v>7343</v>
      </c>
      <c r="F4066" s="3" t="s">
        <v>33</v>
      </c>
      <c r="G4066" s="3" t="s">
        <v>34</v>
      </c>
      <c r="H4066" s="3" t="s">
        <v>25</v>
      </c>
      <c r="I4066" s="3" t="s">
        <v>95</v>
      </c>
      <c r="J4066" s="3" t="s">
        <v>4843</v>
      </c>
      <c r="K4066" s="3">
        <v>1</v>
      </c>
      <c r="L4066" s="3">
        <v>16046</v>
      </c>
      <c r="M4066" s="3">
        <f t="shared" si="191"/>
        <v>16046</v>
      </c>
      <c r="N4066" s="6">
        <f>Table2[[#This Row],[revenue]]/Table2[[#This Row],[Order ID]]</f>
        <v>1.1408460718094562</v>
      </c>
      <c r="O4066" s="3" t="str" cm="1">
        <f t="array" ref="O4066">_xlfn.IFS(M4066&lt;=150000,"regular",M4066&lt;=300000,"premium",M4066&lt;=500000,"VIP")</f>
        <v>regular</v>
      </c>
    </row>
    <row r="4067" spans="1:15" x14ac:dyDescent="0.25">
      <c r="A4067" s="3">
        <v>14066</v>
      </c>
      <c r="B4067" s="5">
        <v>45692</v>
      </c>
      <c r="C4067" s="5" t="str">
        <f t="shared" si="189"/>
        <v>Feb</v>
      </c>
      <c r="D4067" s="5" t="str">
        <f t="shared" si="190"/>
        <v>2025</v>
      </c>
      <c r="E4067" s="3" t="s">
        <v>7344</v>
      </c>
      <c r="F4067" s="3" t="s">
        <v>23</v>
      </c>
      <c r="G4067" s="3" t="s">
        <v>135</v>
      </c>
      <c r="H4067" s="3" t="s">
        <v>120</v>
      </c>
      <c r="I4067" s="3" t="s">
        <v>150</v>
      </c>
      <c r="J4067" s="3" t="s">
        <v>7345</v>
      </c>
      <c r="K4067" s="3">
        <v>3</v>
      </c>
      <c r="L4067" s="3">
        <v>61532</v>
      </c>
      <c r="M4067" s="3">
        <f t="shared" si="191"/>
        <v>184596</v>
      </c>
      <c r="N4067" s="6">
        <f>Table2[[#This Row],[revenue]]/Table2[[#This Row],[Order ID]]</f>
        <v>13.12356035831082</v>
      </c>
      <c r="O4067" s="3" t="str" cm="1">
        <f t="array" ref="O4067">_xlfn.IFS(M4067&lt;=150000,"regular",M4067&lt;=300000,"premium",M4067&lt;=500000,"VIP")</f>
        <v>premium</v>
      </c>
    </row>
    <row r="4068" spans="1:15" x14ac:dyDescent="0.25">
      <c r="A4068" s="3">
        <v>14067</v>
      </c>
      <c r="B4068" s="5">
        <v>45399</v>
      </c>
      <c r="C4068" s="5" t="str">
        <f t="shared" si="189"/>
        <v>Apr</v>
      </c>
      <c r="D4068" s="5" t="str">
        <f t="shared" si="190"/>
        <v>2024</v>
      </c>
      <c r="E4068" s="3" t="s">
        <v>7346</v>
      </c>
      <c r="F4068" s="3" t="s">
        <v>17</v>
      </c>
      <c r="G4068" s="3" t="s">
        <v>66</v>
      </c>
      <c r="H4068" s="3" t="s">
        <v>120</v>
      </c>
      <c r="I4068" s="3" t="s">
        <v>155</v>
      </c>
      <c r="J4068" s="3" t="s">
        <v>4761</v>
      </c>
      <c r="K4068" s="3">
        <v>5</v>
      </c>
      <c r="L4068" s="3">
        <v>27936</v>
      </c>
      <c r="M4068" s="3">
        <f t="shared" si="191"/>
        <v>139680</v>
      </c>
      <c r="N4068" s="6">
        <f>Table2[[#This Row],[revenue]]/Table2[[#This Row],[Order ID]]</f>
        <v>9.9296225207933464</v>
      </c>
      <c r="O4068" s="3" t="str" cm="1">
        <f t="array" ref="O4068">_xlfn.IFS(M4068&lt;=150000,"regular",M4068&lt;=300000,"premium",M4068&lt;=500000,"VIP")</f>
        <v>regular</v>
      </c>
    </row>
    <row r="4069" spans="1:15" x14ac:dyDescent="0.25">
      <c r="A4069" s="3">
        <v>14068</v>
      </c>
      <c r="B4069" s="5">
        <v>45714</v>
      </c>
      <c r="C4069" s="5" t="str">
        <f t="shared" si="189"/>
        <v>Feb</v>
      </c>
      <c r="D4069" s="5" t="str">
        <f t="shared" si="190"/>
        <v>2025</v>
      </c>
      <c r="E4069" s="3" t="s">
        <v>7347</v>
      </c>
      <c r="F4069" s="3" t="s">
        <v>33</v>
      </c>
      <c r="G4069" s="3" t="s">
        <v>94</v>
      </c>
      <c r="H4069" s="3" t="s">
        <v>62</v>
      </c>
      <c r="I4069" s="3" t="s">
        <v>508</v>
      </c>
      <c r="J4069" s="3" t="s">
        <v>7348</v>
      </c>
      <c r="K4069" s="3">
        <v>1</v>
      </c>
      <c r="L4069" s="3">
        <v>71060</v>
      </c>
      <c r="M4069" s="3">
        <f t="shared" si="191"/>
        <v>71060</v>
      </c>
      <c r="N4069" s="6">
        <f>Table2[[#This Row],[revenue]]/Table2[[#This Row],[Order ID]]</f>
        <v>5.0511799829400053</v>
      </c>
      <c r="O4069" s="3" t="str" cm="1">
        <f t="array" ref="O4069">_xlfn.IFS(M4069&lt;=150000,"regular",M4069&lt;=300000,"premium",M4069&lt;=500000,"VIP")</f>
        <v>regular</v>
      </c>
    </row>
    <row r="4070" spans="1:15" x14ac:dyDescent="0.25">
      <c r="A4070" s="3">
        <v>14069</v>
      </c>
      <c r="B4070" s="5">
        <v>45400</v>
      </c>
      <c r="C4070" s="5" t="str">
        <f t="shared" si="189"/>
        <v>Apr</v>
      </c>
      <c r="D4070" s="5" t="str">
        <f t="shared" si="190"/>
        <v>2024</v>
      </c>
      <c r="E4070" s="3" t="s">
        <v>7349</v>
      </c>
      <c r="F4070" s="3" t="s">
        <v>33</v>
      </c>
      <c r="G4070" s="3" t="s">
        <v>94</v>
      </c>
      <c r="H4070" s="3" t="s">
        <v>87</v>
      </c>
      <c r="I4070" s="3" t="s">
        <v>129</v>
      </c>
      <c r="J4070" s="3" t="s">
        <v>1891</v>
      </c>
      <c r="K4070" s="3">
        <v>5</v>
      </c>
      <c r="L4070" s="3">
        <v>39811</v>
      </c>
      <c r="M4070" s="3">
        <f t="shared" si="191"/>
        <v>199055</v>
      </c>
      <c r="N4070" s="6">
        <f>Table2[[#This Row],[revenue]]/Table2[[#This Row],[Order ID]]</f>
        <v>14.14848247920961</v>
      </c>
      <c r="O4070" s="3" t="str" cm="1">
        <f t="array" ref="O4070">_xlfn.IFS(M4070&lt;=150000,"regular",M4070&lt;=300000,"premium",M4070&lt;=500000,"VIP")</f>
        <v>premium</v>
      </c>
    </row>
    <row r="4071" spans="1:15" x14ac:dyDescent="0.25">
      <c r="A4071" s="3">
        <v>14070</v>
      </c>
      <c r="B4071" s="5">
        <v>45868</v>
      </c>
      <c r="C4071" s="5" t="str">
        <f t="shared" si="189"/>
        <v>Jul</v>
      </c>
      <c r="D4071" s="5" t="str">
        <f t="shared" si="190"/>
        <v>2025</v>
      </c>
      <c r="E4071" s="3" t="s">
        <v>7350</v>
      </c>
      <c r="F4071" s="3" t="s">
        <v>11</v>
      </c>
      <c r="G4071" s="3" t="s">
        <v>61</v>
      </c>
      <c r="H4071" s="3" t="s">
        <v>120</v>
      </c>
      <c r="I4071" s="3" t="s">
        <v>121</v>
      </c>
      <c r="J4071" s="3" t="s">
        <v>7351</v>
      </c>
      <c r="K4071" s="3">
        <v>1</v>
      </c>
      <c r="L4071" s="3">
        <v>41941</v>
      </c>
      <c r="M4071" s="3">
        <f t="shared" si="191"/>
        <v>41941</v>
      </c>
      <c r="N4071" s="6">
        <f>Table2[[#This Row],[revenue]]/Table2[[#This Row],[Order ID]]</f>
        <v>2.9808813077469796</v>
      </c>
      <c r="O4071" s="3" t="str" cm="1">
        <f t="array" ref="O4071">_xlfn.IFS(M4071&lt;=150000,"regular",M4071&lt;=300000,"premium",M4071&lt;=500000,"VIP")</f>
        <v>regular</v>
      </c>
    </row>
    <row r="4072" spans="1:15" x14ac:dyDescent="0.25">
      <c r="A4072" s="3">
        <v>14071</v>
      </c>
      <c r="B4072" s="5">
        <v>45509</v>
      </c>
      <c r="C4072" s="5" t="str">
        <f t="shared" si="189"/>
        <v>Aug</v>
      </c>
      <c r="D4072" s="5" t="str">
        <f t="shared" si="190"/>
        <v>2024</v>
      </c>
      <c r="E4072" s="3" t="s">
        <v>7352</v>
      </c>
      <c r="F4072" s="3" t="s">
        <v>23</v>
      </c>
      <c r="G4072" s="3" t="s">
        <v>135</v>
      </c>
      <c r="H4072" s="3" t="s">
        <v>25</v>
      </c>
      <c r="I4072" s="3" t="s">
        <v>58</v>
      </c>
      <c r="J4072" s="3" t="s">
        <v>6027</v>
      </c>
      <c r="K4072" s="3">
        <v>5</v>
      </c>
      <c r="L4072" s="3">
        <v>51710</v>
      </c>
      <c r="M4072" s="3">
        <f t="shared" si="191"/>
        <v>258550</v>
      </c>
      <c r="N4072" s="6">
        <f>Table2[[#This Row],[revenue]]/Table2[[#This Row],[Order ID]]</f>
        <v>18.374671309786084</v>
      </c>
      <c r="O4072" s="3" t="str" cm="1">
        <f t="array" ref="O4072">_xlfn.IFS(M4072&lt;=150000,"regular",M4072&lt;=300000,"premium",M4072&lt;=500000,"VIP")</f>
        <v>premium</v>
      </c>
    </row>
    <row r="4073" spans="1:15" x14ac:dyDescent="0.25">
      <c r="A4073" s="3">
        <v>14072</v>
      </c>
      <c r="B4073" s="5">
        <v>45204</v>
      </c>
      <c r="C4073" s="5" t="str">
        <f t="shared" si="189"/>
        <v>Oct</v>
      </c>
      <c r="D4073" s="5" t="str">
        <f t="shared" si="190"/>
        <v>2023</v>
      </c>
      <c r="E4073" s="3" t="s">
        <v>7353</v>
      </c>
      <c r="F4073" s="3" t="s">
        <v>11</v>
      </c>
      <c r="G4073" s="3" t="s">
        <v>61</v>
      </c>
      <c r="H4073" s="3" t="s">
        <v>120</v>
      </c>
      <c r="I4073" s="3" t="s">
        <v>121</v>
      </c>
      <c r="J4073" s="3" t="s">
        <v>7354</v>
      </c>
      <c r="K4073" s="3">
        <v>2</v>
      </c>
      <c r="L4073" s="3">
        <v>19867</v>
      </c>
      <c r="M4073" s="3">
        <f t="shared" si="191"/>
        <v>39734</v>
      </c>
      <c r="N4073" s="6">
        <f>Table2[[#This Row],[revenue]]/Table2[[#This Row],[Order ID]]</f>
        <v>2.8236213757816944</v>
      </c>
      <c r="O4073" s="3" t="str" cm="1">
        <f t="array" ref="O4073">_xlfn.IFS(M4073&lt;=150000,"regular",M4073&lt;=300000,"premium",M4073&lt;=500000,"VIP")</f>
        <v>regular</v>
      </c>
    </row>
    <row r="4074" spans="1:15" x14ac:dyDescent="0.25">
      <c r="A4074" s="3">
        <v>14073</v>
      </c>
      <c r="B4074" s="5">
        <v>45602</v>
      </c>
      <c r="C4074" s="5" t="str">
        <f t="shared" si="189"/>
        <v>Nov</v>
      </c>
      <c r="D4074" s="5" t="str">
        <f t="shared" si="190"/>
        <v>2024</v>
      </c>
      <c r="E4074" s="3" t="s">
        <v>7355</v>
      </c>
      <c r="F4074" s="3" t="s">
        <v>23</v>
      </c>
      <c r="G4074" s="3" t="s">
        <v>105</v>
      </c>
      <c r="H4074" s="3" t="s">
        <v>25</v>
      </c>
      <c r="I4074" s="3" t="s">
        <v>26</v>
      </c>
      <c r="J4074" s="3" t="s">
        <v>7356</v>
      </c>
      <c r="K4074" s="3">
        <v>4</v>
      </c>
      <c r="L4074" s="3">
        <v>23656</v>
      </c>
      <c r="M4074" s="3">
        <f t="shared" si="191"/>
        <v>94624</v>
      </c>
      <c r="N4074" s="6">
        <f>Table2[[#This Row],[revenue]]/Table2[[#This Row],[Order ID]]</f>
        <v>6.7237973424287647</v>
      </c>
      <c r="O4074" s="3" t="str" cm="1">
        <f t="array" ref="O4074">_xlfn.IFS(M4074&lt;=150000,"regular",M4074&lt;=300000,"premium",M4074&lt;=500000,"VIP")</f>
        <v>regular</v>
      </c>
    </row>
    <row r="4075" spans="1:15" x14ac:dyDescent="0.25">
      <c r="A4075" s="3">
        <v>14074</v>
      </c>
      <c r="B4075" s="5">
        <v>45626</v>
      </c>
      <c r="C4075" s="5" t="str">
        <f t="shared" si="189"/>
        <v>Nov</v>
      </c>
      <c r="D4075" s="5" t="str">
        <f t="shared" si="190"/>
        <v>2024</v>
      </c>
      <c r="E4075" s="3" t="s">
        <v>7357</v>
      </c>
      <c r="F4075" s="3" t="s">
        <v>23</v>
      </c>
      <c r="G4075" s="3" t="s">
        <v>135</v>
      </c>
      <c r="H4075" s="3" t="s">
        <v>35</v>
      </c>
      <c r="I4075" s="3" t="s">
        <v>44</v>
      </c>
      <c r="J4075" s="3" t="s">
        <v>7358</v>
      </c>
      <c r="K4075" s="3">
        <v>2</v>
      </c>
      <c r="L4075" s="3">
        <v>51737</v>
      </c>
      <c r="M4075" s="3">
        <f t="shared" si="191"/>
        <v>103474</v>
      </c>
      <c r="N4075" s="6">
        <f>Table2[[#This Row],[revenue]]/Table2[[#This Row],[Order ID]]</f>
        <v>7.3521386954668184</v>
      </c>
      <c r="O4075" s="3" t="str" cm="1">
        <f t="array" ref="O4075">_xlfn.IFS(M4075&lt;=150000,"regular",M4075&lt;=300000,"premium",M4075&lt;=500000,"VIP")</f>
        <v>regular</v>
      </c>
    </row>
    <row r="4076" spans="1:15" x14ac:dyDescent="0.25">
      <c r="A4076" s="3">
        <v>14075</v>
      </c>
      <c r="B4076" s="5">
        <v>45302</v>
      </c>
      <c r="C4076" s="5" t="str">
        <f t="shared" si="189"/>
        <v>Jan</v>
      </c>
      <c r="D4076" s="5" t="str">
        <f t="shared" si="190"/>
        <v>2024</v>
      </c>
      <c r="E4076" s="3" t="s">
        <v>5963</v>
      </c>
      <c r="F4076" s="3" t="s">
        <v>33</v>
      </c>
      <c r="G4076" s="3" t="s">
        <v>55</v>
      </c>
      <c r="H4076" s="3" t="s">
        <v>19</v>
      </c>
      <c r="I4076" s="3" t="s">
        <v>52</v>
      </c>
      <c r="J4076" s="3" t="s">
        <v>1808</v>
      </c>
      <c r="K4076" s="3">
        <v>3</v>
      </c>
      <c r="L4076" s="3">
        <v>25115</v>
      </c>
      <c r="M4076" s="3">
        <f t="shared" si="191"/>
        <v>75345</v>
      </c>
      <c r="N4076" s="6">
        <f>Table2[[#This Row],[revenue]]/Table2[[#This Row],[Order ID]]</f>
        <v>5.3531083481349908</v>
      </c>
      <c r="O4076" s="3" t="str" cm="1">
        <f t="array" ref="O4076">_xlfn.IFS(M4076&lt;=150000,"regular",M4076&lt;=300000,"premium",M4076&lt;=500000,"VIP")</f>
        <v>regular</v>
      </c>
    </row>
    <row r="4077" spans="1:15" x14ac:dyDescent="0.25">
      <c r="A4077" s="3">
        <v>14076</v>
      </c>
      <c r="B4077" s="5">
        <v>45271</v>
      </c>
      <c r="C4077" s="5" t="str">
        <f t="shared" si="189"/>
        <v>Dec</v>
      </c>
      <c r="D4077" s="5" t="str">
        <f t="shared" si="190"/>
        <v>2023</v>
      </c>
      <c r="E4077" s="3" t="s">
        <v>7359</v>
      </c>
      <c r="F4077" s="3" t="s">
        <v>23</v>
      </c>
      <c r="G4077" s="3" t="s">
        <v>76</v>
      </c>
      <c r="H4077" s="3" t="s">
        <v>120</v>
      </c>
      <c r="I4077" s="3" t="s">
        <v>121</v>
      </c>
      <c r="J4077" s="3" t="s">
        <v>7360</v>
      </c>
      <c r="K4077" s="3">
        <v>3</v>
      </c>
      <c r="L4077" s="3">
        <v>32954</v>
      </c>
      <c r="M4077" s="3">
        <f t="shared" si="191"/>
        <v>98862</v>
      </c>
      <c r="N4077" s="6">
        <f>Table2[[#This Row],[revenue]]/Table2[[#This Row],[Order ID]]</f>
        <v>7.0234441602728044</v>
      </c>
      <c r="O4077" s="3" t="str" cm="1">
        <f t="array" ref="O4077">_xlfn.IFS(M4077&lt;=150000,"regular",M4077&lt;=300000,"premium",M4077&lt;=500000,"VIP")</f>
        <v>regular</v>
      </c>
    </row>
    <row r="4078" spans="1:15" x14ac:dyDescent="0.25">
      <c r="A4078" s="3">
        <v>14077</v>
      </c>
      <c r="B4078" s="5">
        <v>45881</v>
      </c>
      <c r="C4078" s="5" t="str">
        <f t="shared" si="189"/>
        <v>Aug</v>
      </c>
      <c r="D4078" s="5" t="str">
        <f t="shared" si="190"/>
        <v>2025</v>
      </c>
      <c r="E4078" s="3" t="s">
        <v>7361</v>
      </c>
      <c r="F4078" s="3" t="s">
        <v>23</v>
      </c>
      <c r="G4078" s="3" t="s">
        <v>24</v>
      </c>
      <c r="H4078" s="3" t="s">
        <v>62</v>
      </c>
      <c r="I4078" s="3" t="s">
        <v>508</v>
      </c>
      <c r="J4078" s="3" t="s">
        <v>7362</v>
      </c>
      <c r="K4078" s="3">
        <v>3</v>
      </c>
      <c r="L4078" s="3">
        <v>77262</v>
      </c>
      <c r="M4078" s="3">
        <f t="shared" si="191"/>
        <v>231786</v>
      </c>
      <c r="N4078" s="6">
        <f>Table2[[#This Row],[revenue]]/Table2[[#This Row],[Order ID]]</f>
        <v>16.465582155288768</v>
      </c>
      <c r="O4078" s="3" t="str" cm="1">
        <f t="array" ref="O4078">_xlfn.IFS(M4078&lt;=150000,"regular",M4078&lt;=300000,"premium",M4078&lt;=500000,"VIP")</f>
        <v>premium</v>
      </c>
    </row>
    <row r="4079" spans="1:15" x14ac:dyDescent="0.25">
      <c r="A4079" s="3">
        <v>14078</v>
      </c>
      <c r="B4079" s="5">
        <v>45573</v>
      </c>
      <c r="C4079" s="5" t="str">
        <f t="shared" si="189"/>
        <v>Oct</v>
      </c>
      <c r="D4079" s="5" t="str">
        <f t="shared" si="190"/>
        <v>2024</v>
      </c>
      <c r="E4079" s="3" t="s">
        <v>7363</v>
      </c>
      <c r="F4079" s="3" t="s">
        <v>11</v>
      </c>
      <c r="G4079" s="3" t="s">
        <v>61</v>
      </c>
      <c r="H4079" s="3" t="s">
        <v>87</v>
      </c>
      <c r="I4079" s="3" t="s">
        <v>174</v>
      </c>
      <c r="J4079" s="3" t="s">
        <v>7364</v>
      </c>
      <c r="K4079" s="3">
        <v>3</v>
      </c>
      <c r="L4079" s="3">
        <v>32059</v>
      </c>
      <c r="M4079" s="3">
        <f t="shared" si="191"/>
        <v>96177</v>
      </c>
      <c r="N4079" s="6">
        <f>Table2[[#This Row],[revenue]]/Table2[[#This Row],[Order ID]]</f>
        <v>6.8317232561443388</v>
      </c>
      <c r="O4079" s="3" t="str" cm="1">
        <f t="array" ref="O4079">_xlfn.IFS(M4079&lt;=150000,"regular",M4079&lt;=300000,"premium",M4079&lt;=500000,"VIP")</f>
        <v>regular</v>
      </c>
    </row>
    <row r="4080" spans="1:15" x14ac:dyDescent="0.25">
      <c r="A4080" s="3">
        <v>14079</v>
      </c>
      <c r="B4080" s="5">
        <v>45247</v>
      </c>
      <c r="C4080" s="5" t="str">
        <f t="shared" si="189"/>
        <v>Nov</v>
      </c>
      <c r="D4080" s="5" t="str">
        <f t="shared" si="190"/>
        <v>2023</v>
      </c>
      <c r="E4080" s="3" t="s">
        <v>7365</v>
      </c>
      <c r="F4080" s="3" t="s">
        <v>23</v>
      </c>
      <c r="G4080" s="3" t="s">
        <v>76</v>
      </c>
      <c r="H4080" s="3" t="s">
        <v>35</v>
      </c>
      <c r="I4080" s="3" t="s">
        <v>44</v>
      </c>
      <c r="J4080" s="3" t="s">
        <v>4021</v>
      </c>
      <c r="K4080" s="3">
        <v>5</v>
      </c>
      <c r="L4080" s="3">
        <v>72820</v>
      </c>
      <c r="M4080" s="3">
        <f t="shared" si="191"/>
        <v>364100</v>
      </c>
      <c r="N4080" s="6">
        <f>Table2[[#This Row],[revenue]]/Table2[[#This Row],[Order ID]]</f>
        <v>25.861211733787911</v>
      </c>
      <c r="O4080" s="3" t="str" cm="1">
        <f t="array" ref="O4080">_xlfn.IFS(M4080&lt;=150000,"regular",M4080&lt;=300000,"premium",M4080&lt;=500000,"VIP")</f>
        <v>VIP</v>
      </c>
    </row>
    <row r="4081" spans="1:15" x14ac:dyDescent="0.25">
      <c r="A4081" s="3">
        <v>14080</v>
      </c>
      <c r="B4081" s="5">
        <v>45562</v>
      </c>
      <c r="C4081" s="5" t="str">
        <f t="shared" si="189"/>
        <v>Sep</v>
      </c>
      <c r="D4081" s="5" t="str">
        <f t="shared" si="190"/>
        <v>2024</v>
      </c>
      <c r="E4081" s="3" t="s">
        <v>7366</v>
      </c>
      <c r="F4081" s="3" t="s">
        <v>33</v>
      </c>
      <c r="G4081" s="3" t="s">
        <v>55</v>
      </c>
      <c r="H4081" s="3" t="s">
        <v>67</v>
      </c>
      <c r="I4081" s="3" t="s">
        <v>231</v>
      </c>
      <c r="J4081" s="3" t="s">
        <v>7367</v>
      </c>
      <c r="K4081" s="3">
        <v>1</v>
      </c>
      <c r="L4081" s="3">
        <v>3009</v>
      </c>
      <c r="M4081" s="3">
        <f t="shared" si="191"/>
        <v>3009</v>
      </c>
      <c r="N4081" s="6">
        <f>Table2[[#This Row],[revenue]]/Table2[[#This Row],[Order ID]]</f>
        <v>0.21370738636363637</v>
      </c>
      <c r="O4081" s="3" t="str" cm="1">
        <f t="array" ref="O4081">_xlfn.IFS(M4081&lt;=150000,"regular",M4081&lt;=300000,"premium",M4081&lt;=500000,"VIP")</f>
        <v>regular</v>
      </c>
    </row>
    <row r="4082" spans="1:15" x14ac:dyDescent="0.25">
      <c r="A4082" s="3">
        <v>14081</v>
      </c>
      <c r="B4082" s="5">
        <v>45723</v>
      </c>
      <c r="C4082" s="5" t="str">
        <f t="shared" si="189"/>
        <v>Mar</v>
      </c>
      <c r="D4082" s="5" t="str">
        <f t="shared" si="190"/>
        <v>2025</v>
      </c>
      <c r="E4082" s="3" t="s">
        <v>7368</v>
      </c>
      <c r="F4082" s="3" t="s">
        <v>11</v>
      </c>
      <c r="G4082" s="3" t="s">
        <v>138</v>
      </c>
      <c r="H4082" s="3" t="s">
        <v>13</v>
      </c>
      <c r="I4082" s="3" t="s">
        <v>14</v>
      </c>
      <c r="J4082" s="3" t="s">
        <v>7369</v>
      </c>
      <c r="K4082" s="3">
        <v>1</v>
      </c>
      <c r="L4082" s="3">
        <v>20833</v>
      </c>
      <c r="M4082" s="3">
        <f t="shared" si="191"/>
        <v>20833</v>
      </c>
      <c r="N4082" s="6">
        <f>Table2[[#This Row],[revenue]]/Table2[[#This Row],[Order ID]]</f>
        <v>1.4795113983381862</v>
      </c>
      <c r="O4082" s="3" t="str" cm="1">
        <f t="array" ref="O4082">_xlfn.IFS(M4082&lt;=150000,"regular",M4082&lt;=300000,"premium",M4082&lt;=500000,"VIP")</f>
        <v>regular</v>
      </c>
    </row>
    <row r="4083" spans="1:15" x14ac:dyDescent="0.25">
      <c r="A4083" s="3">
        <v>14082</v>
      </c>
      <c r="B4083" s="5">
        <v>45796</v>
      </c>
      <c r="C4083" s="5" t="str">
        <f t="shared" si="189"/>
        <v>May</v>
      </c>
      <c r="D4083" s="5" t="str">
        <f t="shared" si="190"/>
        <v>2025</v>
      </c>
      <c r="E4083" s="3" t="s">
        <v>7370</v>
      </c>
      <c r="F4083" s="3" t="s">
        <v>23</v>
      </c>
      <c r="G4083" s="3" t="s">
        <v>24</v>
      </c>
      <c r="H4083" s="3" t="s">
        <v>25</v>
      </c>
      <c r="I4083" s="3" t="s">
        <v>218</v>
      </c>
      <c r="J4083" s="3" t="s">
        <v>7371</v>
      </c>
      <c r="K4083" s="3">
        <v>5</v>
      </c>
      <c r="L4083" s="3">
        <v>15635</v>
      </c>
      <c r="M4083" s="3">
        <f t="shared" si="191"/>
        <v>78175</v>
      </c>
      <c r="N4083" s="6">
        <f>Table2[[#This Row],[revenue]]/Table2[[#This Row],[Order ID]]</f>
        <v>5.5514131515409746</v>
      </c>
      <c r="O4083" s="3" t="str" cm="1">
        <f t="array" ref="O4083">_xlfn.IFS(M4083&lt;=150000,"regular",M4083&lt;=300000,"premium",M4083&lt;=500000,"VIP")</f>
        <v>regular</v>
      </c>
    </row>
    <row r="4084" spans="1:15" x14ac:dyDescent="0.25">
      <c r="A4084" s="3">
        <v>14083</v>
      </c>
      <c r="B4084" s="5">
        <v>45733</v>
      </c>
      <c r="C4084" s="5" t="str">
        <f t="shared" si="189"/>
        <v>Mar</v>
      </c>
      <c r="D4084" s="5" t="str">
        <f t="shared" si="190"/>
        <v>2025</v>
      </c>
      <c r="E4084" s="3" t="s">
        <v>7372</v>
      </c>
      <c r="F4084" s="3" t="s">
        <v>11</v>
      </c>
      <c r="G4084" s="3" t="s">
        <v>61</v>
      </c>
      <c r="H4084" s="3" t="s">
        <v>120</v>
      </c>
      <c r="I4084" s="3" t="s">
        <v>121</v>
      </c>
      <c r="J4084" s="3" t="s">
        <v>7360</v>
      </c>
      <c r="K4084" s="3">
        <v>1</v>
      </c>
      <c r="L4084" s="3">
        <v>61389</v>
      </c>
      <c r="M4084" s="3">
        <f t="shared" si="191"/>
        <v>61389</v>
      </c>
      <c r="N4084" s="6">
        <f>Table2[[#This Row],[revenue]]/Table2[[#This Row],[Order ID]]</f>
        <v>4.3590854221401694</v>
      </c>
      <c r="O4084" s="3" t="str" cm="1">
        <f t="array" ref="O4084">_xlfn.IFS(M4084&lt;=150000,"regular",M4084&lt;=300000,"premium",M4084&lt;=500000,"VIP")</f>
        <v>regular</v>
      </c>
    </row>
    <row r="4085" spans="1:15" x14ac:dyDescent="0.25">
      <c r="A4085" s="3">
        <v>14084</v>
      </c>
      <c r="B4085" s="5">
        <v>45648</v>
      </c>
      <c r="C4085" s="5" t="str">
        <f t="shared" si="189"/>
        <v>Dec</v>
      </c>
      <c r="D4085" s="5" t="str">
        <f t="shared" si="190"/>
        <v>2024</v>
      </c>
      <c r="E4085" s="3" t="s">
        <v>7373</v>
      </c>
      <c r="F4085" s="3" t="s">
        <v>17</v>
      </c>
      <c r="G4085" s="3" t="s">
        <v>51</v>
      </c>
      <c r="H4085" s="3" t="s">
        <v>35</v>
      </c>
      <c r="I4085" s="3" t="s">
        <v>71</v>
      </c>
      <c r="J4085" s="3" t="s">
        <v>7374</v>
      </c>
      <c r="K4085" s="3">
        <v>4</v>
      </c>
      <c r="L4085" s="3">
        <v>78422</v>
      </c>
      <c r="M4085" s="3">
        <f t="shared" si="191"/>
        <v>313688</v>
      </c>
      <c r="N4085" s="6">
        <f>Table2[[#This Row],[revenue]]/Table2[[#This Row],[Order ID]]</f>
        <v>22.272649815393354</v>
      </c>
      <c r="O4085" s="3" t="str" cm="1">
        <f t="array" ref="O4085">_xlfn.IFS(M4085&lt;=150000,"regular",M4085&lt;=300000,"premium",M4085&lt;=500000,"VIP")</f>
        <v>VIP</v>
      </c>
    </row>
    <row r="4086" spans="1:15" x14ac:dyDescent="0.25">
      <c r="A4086" s="3">
        <v>14085</v>
      </c>
      <c r="B4086" s="5">
        <v>45474</v>
      </c>
      <c r="C4086" s="5" t="str">
        <f t="shared" si="189"/>
        <v>Jul</v>
      </c>
      <c r="D4086" s="5" t="str">
        <f t="shared" si="190"/>
        <v>2024</v>
      </c>
      <c r="E4086" s="3" t="s">
        <v>7375</v>
      </c>
      <c r="F4086" s="3" t="s">
        <v>23</v>
      </c>
      <c r="G4086" s="3" t="s">
        <v>24</v>
      </c>
      <c r="H4086" s="3" t="s">
        <v>67</v>
      </c>
      <c r="I4086" s="3" t="s">
        <v>400</v>
      </c>
      <c r="J4086" s="3" t="s">
        <v>7376</v>
      </c>
      <c r="K4086" s="3">
        <v>5</v>
      </c>
      <c r="L4086" s="3">
        <v>78937</v>
      </c>
      <c r="M4086" s="3">
        <f t="shared" si="191"/>
        <v>394685</v>
      </c>
      <c r="N4086" s="6">
        <f>Table2[[#This Row],[revenue]]/Table2[[#This Row],[Order ID]]</f>
        <v>28.021654242101526</v>
      </c>
      <c r="O4086" s="3" t="str" cm="1">
        <f t="array" ref="O4086">_xlfn.IFS(M4086&lt;=150000,"regular",M4086&lt;=300000,"premium",M4086&lt;=500000,"VIP")</f>
        <v>VIP</v>
      </c>
    </row>
    <row r="4087" spans="1:15" x14ac:dyDescent="0.25">
      <c r="A4087" s="3">
        <v>14086</v>
      </c>
      <c r="B4087" s="5">
        <v>45762</v>
      </c>
      <c r="C4087" s="5" t="str">
        <f t="shared" si="189"/>
        <v>Apr</v>
      </c>
      <c r="D4087" s="5" t="str">
        <f t="shared" si="190"/>
        <v>2025</v>
      </c>
      <c r="E4087" s="3" t="s">
        <v>7377</v>
      </c>
      <c r="F4087" s="3" t="s">
        <v>17</v>
      </c>
      <c r="G4087" s="3" t="s">
        <v>66</v>
      </c>
      <c r="H4087" s="3" t="s">
        <v>13</v>
      </c>
      <c r="I4087" s="3" t="s">
        <v>14</v>
      </c>
      <c r="J4087" s="3" t="s">
        <v>7378</v>
      </c>
      <c r="K4087" s="3">
        <v>1</v>
      </c>
      <c r="L4087" s="3">
        <v>73404</v>
      </c>
      <c r="M4087" s="3">
        <f t="shared" si="191"/>
        <v>73404</v>
      </c>
      <c r="N4087" s="6">
        <f>Table2[[#This Row],[revenue]]/Table2[[#This Row],[Order ID]]</f>
        <v>5.2111316200482749</v>
      </c>
      <c r="O4087" s="3" t="str" cm="1">
        <f t="array" ref="O4087">_xlfn.IFS(M4087&lt;=150000,"regular",M4087&lt;=300000,"premium",M4087&lt;=500000,"VIP")</f>
        <v>regular</v>
      </c>
    </row>
    <row r="4088" spans="1:15" x14ac:dyDescent="0.25">
      <c r="A4088" s="3">
        <v>14087</v>
      </c>
      <c r="B4088" s="5">
        <v>45305</v>
      </c>
      <c r="C4088" s="5" t="str">
        <f t="shared" si="189"/>
        <v>Jan</v>
      </c>
      <c r="D4088" s="5" t="str">
        <f t="shared" si="190"/>
        <v>2024</v>
      </c>
      <c r="E4088" s="3" t="s">
        <v>7379</v>
      </c>
      <c r="F4088" s="3" t="s">
        <v>33</v>
      </c>
      <c r="G4088" s="3" t="s">
        <v>55</v>
      </c>
      <c r="H4088" s="3" t="s">
        <v>120</v>
      </c>
      <c r="I4088" s="3" t="s">
        <v>150</v>
      </c>
      <c r="J4088" s="3" t="s">
        <v>7380</v>
      </c>
      <c r="K4088" s="3">
        <v>2</v>
      </c>
      <c r="L4088" s="3">
        <v>52740</v>
      </c>
      <c r="M4088" s="3">
        <f t="shared" si="191"/>
        <v>105480</v>
      </c>
      <c r="N4088" s="6">
        <f>Table2[[#This Row],[revenue]]/Table2[[#This Row],[Order ID]]</f>
        <v>7.4877546674238662</v>
      </c>
      <c r="O4088" s="3" t="str" cm="1">
        <f t="array" ref="O4088">_xlfn.IFS(M4088&lt;=150000,"regular",M4088&lt;=300000,"premium",M4088&lt;=500000,"VIP")</f>
        <v>regular</v>
      </c>
    </row>
    <row r="4089" spans="1:15" x14ac:dyDescent="0.25">
      <c r="A4089" s="3">
        <v>14088</v>
      </c>
      <c r="B4089" s="5">
        <v>45664</v>
      </c>
      <c r="C4089" s="5" t="str">
        <f t="shared" si="189"/>
        <v>Jan</v>
      </c>
      <c r="D4089" s="5" t="str">
        <f t="shared" si="190"/>
        <v>2025</v>
      </c>
      <c r="E4089" s="3" t="s">
        <v>7381</v>
      </c>
      <c r="F4089" s="3" t="s">
        <v>23</v>
      </c>
      <c r="G4089" s="3" t="s">
        <v>29</v>
      </c>
      <c r="H4089" s="3" t="s">
        <v>77</v>
      </c>
      <c r="I4089" s="3" t="s">
        <v>81</v>
      </c>
      <c r="J4089" s="3" t="s">
        <v>7382</v>
      </c>
      <c r="K4089" s="3">
        <v>2</v>
      </c>
      <c r="L4089" s="3">
        <v>66812</v>
      </c>
      <c r="M4089" s="3">
        <f t="shared" si="191"/>
        <v>133624</v>
      </c>
      <c r="N4089" s="6">
        <f>Table2[[#This Row],[revenue]]/Table2[[#This Row],[Order ID]]</f>
        <v>9.4849517319704706</v>
      </c>
      <c r="O4089" s="3" t="str" cm="1">
        <f t="array" ref="O4089">_xlfn.IFS(M4089&lt;=150000,"regular",M4089&lt;=300000,"premium",M4089&lt;=500000,"VIP")</f>
        <v>regular</v>
      </c>
    </row>
    <row r="4090" spans="1:15" x14ac:dyDescent="0.25">
      <c r="A4090" s="3">
        <v>14089</v>
      </c>
      <c r="B4090" s="5">
        <v>45437</v>
      </c>
      <c r="C4090" s="5" t="str">
        <f t="shared" si="189"/>
        <v>May</v>
      </c>
      <c r="D4090" s="5" t="str">
        <f t="shared" si="190"/>
        <v>2024</v>
      </c>
      <c r="E4090" s="3" t="s">
        <v>7383</v>
      </c>
      <c r="F4090" s="3" t="s">
        <v>23</v>
      </c>
      <c r="G4090" s="3" t="s">
        <v>76</v>
      </c>
      <c r="H4090" s="3" t="s">
        <v>77</v>
      </c>
      <c r="I4090" s="3" t="s">
        <v>78</v>
      </c>
      <c r="J4090" s="3" t="s">
        <v>7384</v>
      </c>
      <c r="K4090" s="3">
        <v>4</v>
      </c>
      <c r="L4090" s="3">
        <v>18171</v>
      </c>
      <c r="M4090" s="3">
        <f t="shared" si="191"/>
        <v>72684</v>
      </c>
      <c r="N4090" s="6">
        <f>Table2[[#This Row],[revenue]]/Table2[[#This Row],[Order ID]]</f>
        <v>5.1589183050606859</v>
      </c>
      <c r="O4090" s="3" t="str" cm="1">
        <f t="array" ref="O4090">_xlfn.IFS(M4090&lt;=150000,"regular",M4090&lt;=300000,"premium",M4090&lt;=500000,"VIP")</f>
        <v>regular</v>
      </c>
    </row>
    <row r="4091" spans="1:15" x14ac:dyDescent="0.25">
      <c r="A4091" s="3">
        <v>14090</v>
      </c>
      <c r="B4091" s="5">
        <v>45879</v>
      </c>
      <c r="C4091" s="5" t="str">
        <f t="shared" si="189"/>
        <v>Aug</v>
      </c>
      <c r="D4091" s="5" t="str">
        <f t="shared" si="190"/>
        <v>2025</v>
      </c>
      <c r="E4091" s="3" t="s">
        <v>7385</v>
      </c>
      <c r="F4091" s="3" t="s">
        <v>33</v>
      </c>
      <c r="G4091" s="3" t="s">
        <v>43</v>
      </c>
      <c r="H4091" s="3" t="s">
        <v>13</v>
      </c>
      <c r="I4091" s="3" t="s">
        <v>102</v>
      </c>
      <c r="J4091" s="3" t="s">
        <v>7386</v>
      </c>
      <c r="K4091" s="3">
        <v>4</v>
      </c>
      <c r="L4091" s="3">
        <v>10022</v>
      </c>
      <c r="M4091" s="3">
        <f t="shared" si="191"/>
        <v>40088</v>
      </c>
      <c r="N4091" s="6">
        <f>Table2[[#This Row],[revenue]]/Table2[[#This Row],[Order ID]]</f>
        <v>2.8451383960255501</v>
      </c>
      <c r="O4091" s="3" t="str" cm="1">
        <f t="array" ref="O4091">_xlfn.IFS(M4091&lt;=150000,"regular",M4091&lt;=300000,"premium",M4091&lt;=500000,"VIP")</f>
        <v>regular</v>
      </c>
    </row>
    <row r="4092" spans="1:15" x14ac:dyDescent="0.25">
      <c r="A4092" s="3">
        <v>14091</v>
      </c>
      <c r="B4092" s="5">
        <v>45205</v>
      </c>
      <c r="C4092" s="5" t="str">
        <f t="shared" si="189"/>
        <v>Oct</v>
      </c>
      <c r="D4092" s="5" t="str">
        <f t="shared" si="190"/>
        <v>2023</v>
      </c>
      <c r="E4092" s="3" t="s">
        <v>7387</v>
      </c>
      <c r="F4092" s="3" t="s">
        <v>17</v>
      </c>
      <c r="G4092" s="3" t="s">
        <v>158</v>
      </c>
      <c r="H4092" s="3" t="s">
        <v>62</v>
      </c>
      <c r="I4092" s="3" t="s">
        <v>508</v>
      </c>
      <c r="J4092" s="3" t="s">
        <v>5982</v>
      </c>
      <c r="K4092" s="3">
        <v>5</v>
      </c>
      <c r="L4092" s="3">
        <v>4668</v>
      </c>
      <c r="M4092" s="3">
        <f t="shared" si="191"/>
        <v>23340</v>
      </c>
      <c r="N4092" s="6">
        <f>Table2[[#This Row],[revenue]]/Table2[[#This Row],[Order ID]]</f>
        <v>1.6563764104747711</v>
      </c>
      <c r="O4092" s="3" t="str" cm="1">
        <f t="array" ref="O4092">_xlfn.IFS(M4092&lt;=150000,"regular",M4092&lt;=300000,"premium",M4092&lt;=500000,"VIP")</f>
        <v>regular</v>
      </c>
    </row>
    <row r="4093" spans="1:15" x14ac:dyDescent="0.25">
      <c r="A4093" s="3">
        <v>14092</v>
      </c>
      <c r="B4093" s="5">
        <v>45800</v>
      </c>
      <c r="C4093" s="5" t="str">
        <f t="shared" si="189"/>
        <v>May</v>
      </c>
      <c r="D4093" s="5" t="str">
        <f t="shared" si="190"/>
        <v>2025</v>
      </c>
      <c r="E4093" s="3" t="s">
        <v>7388</v>
      </c>
      <c r="F4093" s="3" t="s">
        <v>17</v>
      </c>
      <c r="G4093" s="3" t="s">
        <v>51</v>
      </c>
      <c r="H4093" s="3" t="s">
        <v>67</v>
      </c>
      <c r="I4093" s="3" t="s">
        <v>231</v>
      </c>
      <c r="J4093" s="3" t="s">
        <v>7389</v>
      </c>
      <c r="K4093" s="3">
        <v>2</v>
      </c>
      <c r="L4093" s="3">
        <v>77715</v>
      </c>
      <c r="M4093" s="3">
        <f t="shared" si="191"/>
        <v>155430</v>
      </c>
      <c r="N4093" s="6">
        <f>Table2[[#This Row],[revenue]]/Table2[[#This Row],[Order ID]]</f>
        <v>11.029662219699119</v>
      </c>
      <c r="O4093" s="3" t="str" cm="1">
        <f t="array" ref="O4093">_xlfn.IFS(M4093&lt;=150000,"regular",M4093&lt;=300000,"premium",M4093&lt;=500000,"VIP")</f>
        <v>premium</v>
      </c>
    </row>
    <row r="4094" spans="1:15" x14ac:dyDescent="0.25">
      <c r="A4094" s="3">
        <v>14093</v>
      </c>
      <c r="B4094" s="5">
        <v>45283</v>
      </c>
      <c r="C4094" s="5" t="str">
        <f t="shared" si="189"/>
        <v>Dec</v>
      </c>
      <c r="D4094" s="5" t="str">
        <f t="shared" si="190"/>
        <v>2023</v>
      </c>
      <c r="E4094" s="3" t="s">
        <v>7390</v>
      </c>
      <c r="F4094" s="3" t="s">
        <v>23</v>
      </c>
      <c r="G4094" s="3" t="s">
        <v>105</v>
      </c>
      <c r="H4094" s="3" t="s">
        <v>13</v>
      </c>
      <c r="I4094" s="3" t="s">
        <v>102</v>
      </c>
      <c r="J4094" s="3" t="s">
        <v>7391</v>
      </c>
      <c r="K4094" s="3">
        <v>3</v>
      </c>
      <c r="L4094" s="3">
        <v>2739</v>
      </c>
      <c r="M4094" s="3">
        <f t="shared" si="191"/>
        <v>8217</v>
      </c>
      <c r="N4094" s="6">
        <f>Table2[[#This Row],[revenue]]/Table2[[#This Row],[Order ID]]</f>
        <v>0.58305541758319734</v>
      </c>
      <c r="O4094" s="3" t="str" cm="1">
        <f t="array" ref="O4094">_xlfn.IFS(M4094&lt;=150000,"regular",M4094&lt;=300000,"premium",M4094&lt;=500000,"VIP")</f>
        <v>regular</v>
      </c>
    </row>
    <row r="4095" spans="1:15" x14ac:dyDescent="0.25">
      <c r="A4095" s="3">
        <v>14094</v>
      </c>
      <c r="B4095" s="5">
        <v>45486</v>
      </c>
      <c r="C4095" s="5" t="str">
        <f t="shared" si="189"/>
        <v>Jul</v>
      </c>
      <c r="D4095" s="5" t="str">
        <f t="shared" si="190"/>
        <v>2024</v>
      </c>
      <c r="E4095" s="3" t="s">
        <v>7392</v>
      </c>
      <c r="F4095" s="3" t="s">
        <v>23</v>
      </c>
      <c r="G4095" s="3" t="s">
        <v>135</v>
      </c>
      <c r="H4095" s="3" t="s">
        <v>39</v>
      </c>
      <c r="I4095" s="3" t="s">
        <v>132</v>
      </c>
      <c r="J4095" s="3" t="s">
        <v>985</v>
      </c>
      <c r="K4095" s="3">
        <v>3</v>
      </c>
      <c r="L4095" s="3">
        <v>46207</v>
      </c>
      <c r="M4095" s="3">
        <f t="shared" si="191"/>
        <v>138621</v>
      </c>
      <c r="N4095" s="6">
        <f>Table2[[#This Row],[revenue]]/Table2[[#This Row],[Order ID]]</f>
        <v>9.8354618986802897</v>
      </c>
      <c r="O4095" s="3" t="str" cm="1">
        <f t="array" ref="O4095">_xlfn.IFS(M4095&lt;=150000,"regular",M4095&lt;=300000,"premium",M4095&lt;=500000,"VIP")</f>
        <v>regular</v>
      </c>
    </row>
    <row r="4096" spans="1:15" x14ac:dyDescent="0.25">
      <c r="A4096" s="3">
        <v>14095</v>
      </c>
      <c r="B4096" s="5">
        <v>45760</v>
      </c>
      <c r="C4096" s="5" t="str">
        <f t="shared" si="189"/>
        <v>Apr</v>
      </c>
      <c r="D4096" s="5" t="str">
        <f t="shared" si="190"/>
        <v>2025</v>
      </c>
      <c r="E4096" s="3" t="s">
        <v>7393</v>
      </c>
      <c r="F4096" s="3" t="s">
        <v>33</v>
      </c>
      <c r="G4096" s="3" t="s">
        <v>55</v>
      </c>
      <c r="H4096" s="3" t="s">
        <v>39</v>
      </c>
      <c r="I4096" s="3" t="s">
        <v>40</v>
      </c>
      <c r="J4096" s="3" t="s">
        <v>6663</v>
      </c>
      <c r="K4096" s="3">
        <v>2</v>
      </c>
      <c r="L4096" s="3">
        <v>23121</v>
      </c>
      <c r="M4096" s="3">
        <f t="shared" si="191"/>
        <v>46242</v>
      </c>
      <c r="N4096" s="6">
        <f>Table2[[#This Row],[revenue]]/Table2[[#This Row],[Order ID]]</f>
        <v>3.2807378503015254</v>
      </c>
      <c r="O4096" s="3" t="str" cm="1">
        <f t="array" ref="O4096">_xlfn.IFS(M4096&lt;=150000,"regular",M4096&lt;=300000,"premium",M4096&lt;=500000,"VIP")</f>
        <v>regular</v>
      </c>
    </row>
    <row r="4097" spans="1:15" x14ac:dyDescent="0.25">
      <c r="A4097" s="3">
        <v>14096</v>
      </c>
      <c r="B4097" s="5">
        <v>45827</v>
      </c>
      <c r="C4097" s="5" t="str">
        <f t="shared" si="189"/>
        <v>Jun</v>
      </c>
      <c r="D4097" s="5" t="str">
        <f t="shared" si="190"/>
        <v>2025</v>
      </c>
      <c r="E4097" s="3" t="s">
        <v>7394</v>
      </c>
      <c r="F4097" s="3" t="s">
        <v>23</v>
      </c>
      <c r="G4097" s="3" t="s">
        <v>76</v>
      </c>
      <c r="H4097" s="3" t="s">
        <v>19</v>
      </c>
      <c r="I4097" s="3" t="s">
        <v>20</v>
      </c>
      <c r="J4097" s="3" t="s">
        <v>7395</v>
      </c>
      <c r="K4097" s="3">
        <v>3</v>
      </c>
      <c r="L4097" s="3">
        <v>73666</v>
      </c>
      <c r="M4097" s="3">
        <f t="shared" si="191"/>
        <v>220998</v>
      </c>
      <c r="N4097" s="6">
        <f>Table2[[#This Row],[revenue]]/Table2[[#This Row],[Order ID]]</f>
        <v>15.678064699205448</v>
      </c>
      <c r="O4097" s="3" t="str" cm="1">
        <f t="array" ref="O4097">_xlfn.IFS(M4097&lt;=150000,"regular",M4097&lt;=300000,"premium",M4097&lt;=500000,"VIP")</f>
        <v>premium</v>
      </c>
    </row>
    <row r="4098" spans="1:15" x14ac:dyDescent="0.25">
      <c r="A4098" s="3">
        <v>14097</v>
      </c>
      <c r="B4098" s="5">
        <v>45861</v>
      </c>
      <c r="C4098" s="5" t="str">
        <f t="shared" si="189"/>
        <v>Jul</v>
      </c>
      <c r="D4098" s="5" t="str">
        <f t="shared" si="190"/>
        <v>2025</v>
      </c>
      <c r="E4098" s="3" t="s">
        <v>7396</v>
      </c>
      <c r="F4098" s="3" t="s">
        <v>33</v>
      </c>
      <c r="G4098" s="3" t="s">
        <v>101</v>
      </c>
      <c r="H4098" s="3" t="s">
        <v>39</v>
      </c>
      <c r="I4098" s="3" t="s">
        <v>132</v>
      </c>
      <c r="J4098" s="3" t="s">
        <v>7397</v>
      </c>
      <c r="K4098" s="3">
        <v>5</v>
      </c>
      <c r="L4098" s="3">
        <v>32839</v>
      </c>
      <c r="M4098" s="3">
        <f t="shared" si="191"/>
        <v>164195</v>
      </c>
      <c r="N4098" s="6">
        <f>Table2[[#This Row],[revenue]]/Table2[[#This Row],[Order ID]]</f>
        <v>11.647513655387671</v>
      </c>
      <c r="O4098" s="3" t="str" cm="1">
        <f t="array" ref="O4098">_xlfn.IFS(M4098&lt;=150000,"regular",M4098&lt;=300000,"premium",M4098&lt;=500000,"VIP")</f>
        <v>premium</v>
      </c>
    </row>
    <row r="4099" spans="1:15" x14ac:dyDescent="0.25">
      <c r="A4099" s="3">
        <v>14098</v>
      </c>
      <c r="B4099" s="5">
        <v>45905</v>
      </c>
      <c r="C4099" s="5" t="str">
        <f t="shared" ref="C4099:C4162" si="192">TEXT(B4099,"mmm")</f>
        <v>Sep</v>
      </c>
      <c r="D4099" s="5" t="str">
        <f t="shared" ref="D4099:D4162" si="193">TEXT(B4099,"yyyy")</f>
        <v>2025</v>
      </c>
      <c r="E4099" s="3" t="s">
        <v>6666</v>
      </c>
      <c r="F4099" s="3" t="s">
        <v>23</v>
      </c>
      <c r="G4099" s="3" t="s">
        <v>135</v>
      </c>
      <c r="H4099" s="3" t="s">
        <v>19</v>
      </c>
      <c r="I4099" s="3" t="s">
        <v>30</v>
      </c>
      <c r="J4099" s="3" t="s">
        <v>2142</v>
      </c>
      <c r="K4099" s="3">
        <v>5</v>
      </c>
      <c r="L4099" s="3">
        <v>20467</v>
      </c>
      <c r="M4099" s="3">
        <f t="shared" ref="M4099:M4162" si="194">K4099*L4099</f>
        <v>102335</v>
      </c>
      <c r="N4099" s="6">
        <f>Table2[[#This Row],[revenue]]/Table2[[#This Row],[Order ID]]</f>
        <v>7.2588310398638107</v>
      </c>
      <c r="O4099" s="3" t="str" cm="1">
        <f t="array" ref="O4099">_xlfn.IFS(M4099&lt;=150000,"regular",M4099&lt;=300000,"premium",M4099&lt;=500000,"VIP")</f>
        <v>regular</v>
      </c>
    </row>
    <row r="4100" spans="1:15" x14ac:dyDescent="0.25">
      <c r="A4100" s="3">
        <v>14099</v>
      </c>
      <c r="B4100" s="5">
        <v>45536</v>
      </c>
      <c r="C4100" s="5" t="str">
        <f t="shared" si="192"/>
        <v>Sep</v>
      </c>
      <c r="D4100" s="5" t="str">
        <f t="shared" si="193"/>
        <v>2024</v>
      </c>
      <c r="E4100" s="3" t="s">
        <v>7398</v>
      </c>
      <c r="F4100" s="3" t="s">
        <v>11</v>
      </c>
      <c r="G4100" s="3" t="s">
        <v>61</v>
      </c>
      <c r="H4100" s="3" t="s">
        <v>120</v>
      </c>
      <c r="I4100" s="3" t="s">
        <v>121</v>
      </c>
      <c r="J4100" s="3" t="s">
        <v>7399</v>
      </c>
      <c r="K4100" s="3">
        <v>1</v>
      </c>
      <c r="L4100" s="3">
        <v>69771</v>
      </c>
      <c r="M4100" s="3">
        <f t="shared" si="194"/>
        <v>69771</v>
      </c>
      <c r="N4100" s="6">
        <f>Table2[[#This Row],[revenue]]/Table2[[#This Row],[Order ID]]</f>
        <v>4.9486488403432869</v>
      </c>
      <c r="O4100" s="3" t="str" cm="1">
        <f t="array" ref="O4100">_xlfn.IFS(M4100&lt;=150000,"regular",M4100&lt;=300000,"premium",M4100&lt;=500000,"VIP")</f>
        <v>regular</v>
      </c>
    </row>
    <row r="4101" spans="1:15" x14ac:dyDescent="0.25">
      <c r="A4101" s="3">
        <v>14100</v>
      </c>
      <c r="B4101" s="5">
        <v>45529</v>
      </c>
      <c r="C4101" s="5" t="str">
        <f t="shared" si="192"/>
        <v>Aug</v>
      </c>
      <c r="D4101" s="5" t="str">
        <f t="shared" si="193"/>
        <v>2024</v>
      </c>
      <c r="E4101" s="3" t="s">
        <v>7400</v>
      </c>
      <c r="F4101" s="3" t="s">
        <v>33</v>
      </c>
      <c r="G4101" s="3" t="s">
        <v>55</v>
      </c>
      <c r="H4101" s="3" t="s">
        <v>62</v>
      </c>
      <c r="I4101" s="3" t="s">
        <v>106</v>
      </c>
      <c r="J4101" s="3" t="s">
        <v>7401</v>
      </c>
      <c r="K4101" s="3">
        <v>1</v>
      </c>
      <c r="L4101" s="3">
        <v>279</v>
      </c>
      <c r="M4101" s="3">
        <f t="shared" si="194"/>
        <v>279</v>
      </c>
      <c r="N4101" s="6">
        <f>Table2[[#This Row],[revenue]]/Table2[[#This Row],[Order ID]]</f>
        <v>1.9787234042553191E-2</v>
      </c>
      <c r="O4101" s="3" t="str" cm="1">
        <f t="array" ref="O4101">_xlfn.IFS(M4101&lt;=150000,"regular",M4101&lt;=300000,"premium",M4101&lt;=500000,"VIP")</f>
        <v>regular</v>
      </c>
    </row>
    <row r="4102" spans="1:15" x14ac:dyDescent="0.25">
      <c r="A4102" s="3">
        <v>14101</v>
      </c>
      <c r="B4102" s="5">
        <v>45604</v>
      </c>
      <c r="C4102" s="5" t="str">
        <f t="shared" si="192"/>
        <v>Nov</v>
      </c>
      <c r="D4102" s="5" t="str">
        <f t="shared" si="193"/>
        <v>2024</v>
      </c>
      <c r="E4102" s="3" t="s">
        <v>7402</v>
      </c>
      <c r="F4102" s="3" t="s">
        <v>33</v>
      </c>
      <c r="G4102" s="3" t="s">
        <v>55</v>
      </c>
      <c r="H4102" s="3" t="s">
        <v>39</v>
      </c>
      <c r="I4102" s="3" t="s">
        <v>40</v>
      </c>
      <c r="J4102" s="3" t="s">
        <v>7403</v>
      </c>
      <c r="K4102" s="3">
        <v>5</v>
      </c>
      <c r="L4102" s="3">
        <v>49580</v>
      </c>
      <c r="M4102" s="3">
        <f t="shared" si="194"/>
        <v>247900</v>
      </c>
      <c r="N4102" s="6">
        <f>Table2[[#This Row],[revenue]]/Table2[[#This Row],[Order ID]]</f>
        <v>17.580313452946598</v>
      </c>
      <c r="O4102" s="3" t="str" cm="1">
        <f t="array" ref="O4102">_xlfn.IFS(M4102&lt;=150000,"regular",M4102&lt;=300000,"premium",M4102&lt;=500000,"VIP")</f>
        <v>premium</v>
      </c>
    </row>
    <row r="4103" spans="1:15" x14ac:dyDescent="0.25">
      <c r="A4103" s="3">
        <v>14102</v>
      </c>
      <c r="B4103" s="5">
        <v>45433</v>
      </c>
      <c r="C4103" s="5" t="str">
        <f t="shared" si="192"/>
        <v>May</v>
      </c>
      <c r="D4103" s="5" t="str">
        <f t="shared" si="193"/>
        <v>2024</v>
      </c>
      <c r="E4103" s="3" t="s">
        <v>7404</v>
      </c>
      <c r="F4103" s="3" t="s">
        <v>17</v>
      </c>
      <c r="G4103" s="3" t="s">
        <v>51</v>
      </c>
      <c r="H4103" s="3" t="s">
        <v>67</v>
      </c>
      <c r="I4103" s="3" t="s">
        <v>298</v>
      </c>
      <c r="J4103" s="3" t="s">
        <v>7405</v>
      </c>
      <c r="K4103" s="3">
        <v>2</v>
      </c>
      <c r="L4103" s="3">
        <v>22225</v>
      </c>
      <c r="M4103" s="3">
        <f t="shared" si="194"/>
        <v>44450</v>
      </c>
      <c r="N4103" s="6">
        <f>Table2[[#This Row],[revenue]]/Table2[[#This Row],[Order ID]]</f>
        <v>3.1520351723159834</v>
      </c>
      <c r="O4103" s="3" t="str" cm="1">
        <f t="array" ref="O4103">_xlfn.IFS(M4103&lt;=150000,"regular",M4103&lt;=300000,"premium",M4103&lt;=500000,"VIP")</f>
        <v>regular</v>
      </c>
    </row>
    <row r="4104" spans="1:15" x14ac:dyDescent="0.25">
      <c r="A4104" s="3">
        <v>14103</v>
      </c>
      <c r="B4104" s="5">
        <v>45735</v>
      </c>
      <c r="C4104" s="5" t="str">
        <f t="shared" si="192"/>
        <v>Mar</v>
      </c>
      <c r="D4104" s="5" t="str">
        <f t="shared" si="193"/>
        <v>2025</v>
      </c>
      <c r="E4104" s="3" t="s">
        <v>7406</v>
      </c>
      <c r="F4104" s="3" t="s">
        <v>33</v>
      </c>
      <c r="G4104" s="3" t="s">
        <v>94</v>
      </c>
      <c r="H4104" s="3" t="s">
        <v>35</v>
      </c>
      <c r="I4104" s="3" t="s">
        <v>179</v>
      </c>
      <c r="J4104" s="3" t="s">
        <v>2761</v>
      </c>
      <c r="K4104" s="3">
        <v>2</v>
      </c>
      <c r="L4104" s="3">
        <v>27110</v>
      </c>
      <c r="M4104" s="3">
        <f t="shared" si="194"/>
        <v>54220</v>
      </c>
      <c r="N4104" s="6">
        <f>Table2[[#This Row],[revenue]]/Table2[[#This Row],[Order ID]]</f>
        <v>3.8445720768630789</v>
      </c>
      <c r="O4104" s="3" t="str" cm="1">
        <f t="array" ref="O4104">_xlfn.IFS(M4104&lt;=150000,"regular",M4104&lt;=300000,"premium",M4104&lt;=500000,"VIP")</f>
        <v>regular</v>
      </c>
    </row>
    <row r="4105" spans="1:15" x14ac:dyDescent="0.25">
      <c r="A4105" s="3">
        <v>14104</v>
      </c>
      <c r="B4105" s="5">
        <v>45800</v>
      </c>
      <c r="C4105" s="5" t="str">
        <f t="shared" si="192"/>
        <v>May</v>
      </c>
      <c r="D4105" s="5" t="str">
        <f t="shared" si="193"/>
        <v>2025</v>
      </c>
      <c r="E4105" s="3" t="s">
        <v>7407</v>
      </c>
      <c r="F4105" s="3" t="s">
        <v>33</v>
      </c>
      <c r="G4105" s="3" t="s">
        <v>94</v>
      </c>
      <c r="H4105" s="3" t="s">
        <v>13</v>
      </c>
      <c r="I4105" s="3" t="s">
        <v>14</v>
      </c>
      <c r="J4105" s="3" t="s">
        <v>7408</v>
      </c>
      <c r="K4105" s="3">
        <v>3</v>
      </c>
      <c r="L4105" s="3">
        <v>69391</v>
      </c>
      <c r="M4105" s="3">
        <f t="shared" si="194"/>
        <v>208173</v>
      </c>
      <c r="N4105" s="6">
        <f>Table2[[#This Row],[revenue]]/Table2[[#This Row],[Order ID]]</f>
        <v>14.759855360181509</v>
      </c>
      <c r="O4105" s="3" t="str" cm="1">
        <f t="array" ref="O4105">_xlfn.IFS(M4105&lt;=150000,"regular",M4105&lt;=300000,"premium",M4105&lt;=500000,"VIP")</f>
        <v>premium</v>
      </c>
    </row>
    <row r="4106" spans="1:15" x14ac:dyDescent="0.25">
      <c r="A4106" s="3">
        <v>14105</v>
      </c>
      <c r="B4106" s="5">
        <v>45629</v>
      </c>
      <c r="C4106" s="5" t="str">
        <f t="shared" si="192"/>
        <v>Dec</v>
      </c>
      <c r="D4106" s="5" t="str">
        <f t="shared" si="193"/>
        <v>2024</v>
      </c>
      <c r="E4106" s="3" t="s">
        <v>7409</v>
      </c>
      <c r="F4106" s="3" t="s">
        <v>17</v>
      </c>
      <c r="G4106" s="3" t="s">
        <v>18</v>
      </c>
      <c r="H4106" s="3" t="s">
        <v>87</v>
      </c>
      <c r="I4106" s="3" t="s">
        <v>88</v>
      </c>
      <c r="J4106" s="3" t="s">
        <v>7410</v>
      </c>
      <c r="K4106" s="3">
        <v>5</v>
      </c>
      <c r="L4106" s="3">
        <v>46020</v>
      </c>
      <c r="M4106" s="3">
        <f t="shared" si="194"/>
        <v>230100</v>
      </c>
      <c r="N4106" s="6">
        <f>Table2[[#This Row],[revenue]]/Table2[[#This Row],[Order ID]]</f>
        <v>16.313364055299541</v>
      </c>
      <c r="O4106" s="3" t="str" cm="1">
        <f t="array" ref="O4106">_xlfn.IFS(M4106&lt;=150000,"regular",M4106&lt;=300000,"premium",M4106&lt;=500000,"VIP")</f>
        <v>premium</v>
      </c>
    </row>
    <row r="4107" spans="1:15" x14ac:dyDescent="0.25">
      <c r="A4107" s="3">
        <v>14106</v>
      </c>
      <c r="B4107" s="5">
        <v>45888</v>
      </c>
      <c r="C4107" s="5" t="str">
        <f t="shared" si="192"/>
        <v>Aug</v>
      </c>
      <c r="D4107" s="5" t="str">
        <f t="shared" si="193"/>
        <v>2025</v>
      </c>
      <c r="E4107" s="3" t="s">
        <v>7411</v>
      </c>
      <c r="F4107" s="3" t="s">
        <v>11</v>
      </c>
      <c r="G4107" s="3" t="s">
        <v>84</v>
      </c>
      <c r="H4107" s="3" t="s">
        <v>120</v>
      </c>
      <c r="I4107" s="3" t="s">
        <v>155</v>
      </c>
      <c r="J4107" s="3" t="s">
        <v>7412</v>
      </c>
      <c r="K4107" s="3">
        <v>3</v>
      </c>
      <c r="L4107" s="3">
        <v>36265</v>
      </c>
      <c r="M4107" s="3">
        <f t="shared" si="194"/>
        <v>108795</v>
      </c>
      <c r="N4107" s="6">
        <f>Table2[[#This Row],[revenue]]/Table2[[#This Row],[Order ID]]</f>
        <v>7.7126754572522334</v>
      </c>
      <c r="O4107" s="3" t="str" cm="1">
        <f t="array" ref="O4107">_xlfn.IFS(M4107&lt;=150000,"regular",M4107&lt;=300000,"premium",M4107&lt;=500000,"VIP")</f>
        <v>regular</v>
      </c>
    </row>
    <row r="4108" spans="1:15" x14ac:dyDescent="0.25">
      <c r="A4108" s="3">
        <v>14107</v>
      </c>
      <c r="B4108" s="5">
        <v>45779</v>
      </c>
      <c r="C4108" s="5" t="str">
        <f t="shared" si="192"/>
        <v>May</v>
      </c>
      <c r="D4108" s="5" t="str">
        <f t="shared" si="193"/>
        <v>2025</v>
      </c>
      <c r="E4108" s="3" t="s">
        <v>7413</v>
      </c>
      <c r="F4108" s="3" t="s">
        <v>17</v>
      </c>
      <c r="G4108" s="3" t="s">
        <v>18</v>
      </c>
      <c r="H4108" s="3" t="s">
        <v>39</v>
      </c>
      <c r="I4108" s="3" t="s">
        <v>192</v>
      </c>
      <c r="J4108" s="3" t="s">
        <v>995</v>
      </c>
      <c r="K4108" s="3">
        <v>1</v>
      </c>
      <c r="L4108" s="3">
        <v>53195</v>
      </c>
      <c r="M4108" s="3">
        <f t="shared" si="194"/>
        <v>53195</v>
      </c>
      <c r="N4108" s="6">
        <f>Table2[[#This Row],[revenue]]/Table2[[#This Row],[Order ID]]</f>
        <v>3.7708229956759056</v>
      </c>
      <c r="O4108" s="3" t="str" cm="1">
        <f t="array" ref="O4108">_xlfn.IFS(M4108&lt;=150000,"regular",M4108&lt;=300000,"premium",M4108&lt;=500000,"VIP")</f>
        <v>regular</v>
      </c>
    </row>
    <row r="4109" spans="1:15" x14ac:dyDescent="0.25">
      <c r="A4109" s="3">
        <v>14108</v>
      </c>
      <c r="B4109" s="5">
        <v>45804</v>
      </c>
      <c r="C4109" s="5" t="str">
        <f t="shared" si="192"/>
        <v>May</v>
      </c>
      <c r="D4109" s="5" t="str">
        <f t="shared" si="193"/>
        <v>2025</v>
      </c>
      <c r="E4109" s="3" t="s">
        <v>7414</v>
      </c>
      <c r="F4109" s="3" t="s">
        <v>11</v>
      </c>
      <c r="G4109" s="3" t="s">
        <v>12</v>
      </c>
      <c r="H4109" s="3" t="s">
        <v>62</v>
      </c>
      <c r="I4109" s="3" t="s">
        <v>106</v>
      </c>
      <c r="J4109" s="3" t="s">
        <v>7415</v>
      </c>
      <c r="K4109" s="3">
        <v>5</v>
      </c>
      <c r="L4109" s="3">
        <v>63549</v>
      </c>
      <c r="M4109" s="3">
        <f t="shared" si="194"/>
        <v>317745</v>
      </c>
      <c r="N4109" s="6">
        <f>Table2[[#This Row],[revenue]]/Table2[[#This Row],[Order ID]]</f>
        <v>22.522327757300822</v>
      </c>
      <c r="O4109" s="3" t="str" cm="1">
        <f t="array" ref="O4109">_xlfn.IFS(M4109&lt;=150000,"regular",M4109&lt;=300000,"premium",M4109&lt;=500000,"VIP")</f>
        <v>VIP</v>
      </c>
    </row>
    <row r="4110" spans="1:15" x14ac:dyDescent="0.25">
      <c r="A4110" s="3">
        <v>14109</v>
      </c>
      <c r="B4110" s="5">
        <v>45380</v>
      </c>
      <c r="C4110" s="5" t="str">
        <f t="shared" si="192"/>
        <v>Mar</v>
      </c>
      <c r="D4110" s="5" t="str">
        <f t="shared" si="193"/>
        <v>2024</v>
      </c>
      <c r="E4110" s="3" t="s">
        <v>7416</v>
      </c>
      <c r="F4110" s="3" t="s">
        <v>33</v>
      </c>
      <c r="G4110" s="3" t="s">
        <v>101</v>
      </c>
      <c r="H4110" s="3" t="s">
        <v>62</v>
      </c>
      <c r="I4110" s="3" t="s">
        <v>142</v>
      </c>
      <c r="J4110" s="3" t="s">
        <v>538</v>
      </c>
      <c r="K4110" s="3">
        <v>1</v>
      </c>
      <c r="L4110" s="3">
        <v>59706</v>
      </c>
      <c r="M4110" s="3">
        <f t="shared" si="194"/>
        <v>59706</v>
      </c>
      <c r="N4110" s="6">
        <f>Table2[[#This Row],[revenue]]/Table2[[#This Row],[Order ID]]</f>
        <v>4.2317669572613221</v>
      </c>
      <c r="O4110" s="3" t="str" cm="1">
        <f t="array" ref="O4110">_xlfn.IFS(M4110&lt;=150000,"regular",M4110&lt;=300000,"premium",M4110&lt;=500000,"VIP")</f>
        <v>regular</v>
      </c>
    </row>
    <row r="4111" spans="1:15" x14ac:dyDescent="0.25">
      <c r="A4111" s="3">
        <v>14110</v>
      </c>
      <c r="B4111" s="5">
        <v>45838</v>
      </c>
      <c r="C4111" s="5" t="str">
        <f t="shared" si="192"/>
        <v>Jun</v>
      </c>
      <c r="D4111" s="5" t="str">
        <f t="shared" si="193"/>
        <v>2025</v>
      </c>
      <c r="E4111" s="3" t="s">
        <v>5221</v>
      </c>
      <c r="F4111" s="3" t="s">
        <v>23</v>
      </c>
      <c r="G4111" s="3" t="s">
        <v>29</v>
      </c>
      <c r="H4111" s="3" t="s">
        <v>19</v>
      </c>
      <c r="I4111" s="3" t="s">
        <v>52</v>
      </c>
      <c r="J4111" s="3" t="s">
        <v>7417</v>
      </c>
      <c r="K4111" s="3">
        <v>3</v>
      </c>
      <c r="L4111" s="3">
        <v>2210</v>
      </c>
      <c r="M4111" s="3">
        <f t="shared" si="194"/>
        <v>6630</v>
      </c>
      <c r="N4111" s="6">
        <f>Table2[[#This Row],[revenue]]/Table2[[#This Row],[Order ID]]</f>
        <v>0.46987951807228917</v>
      </c>
      <c r="O4111" s="3" t="str" cm="1">
        <f t="array" ref="O4111">_xlfn.IFS(M4111&lt;=150000,"regular",M4111&lt;=300000,"premium",M4111&lt;=500000,"VIP")</f>
        <v>regular</v>
      </c>
    </row>
    <row r="4112" spans="1:15" x14ac:dyDescent="0.25">
      <c r="A4112" s="3">
        <v>14111</v>
      </c>
      <c r="B4112" s="5">
        <v>45604</v>
      </c>
      <c r="C4112" s="5" t="str">
        <f t="shared" si="192"/>
        <v>Nov</v>
      </c>
      <c r="D4112" s="5" t="str">
        <f t="shared" si="193"/>
        <v>2024</v>
      </c>
      <c r="E4112" s="3" t="s">
        <v>7418</v>
      </c>
      <c r="F4112" s="3" t="s">
        <v>17</v>
      </c>
      <c r="G4112" s="3" t="s">
        <v>51</v>
      </c>
      <c r="H4112" s="3" t="s">
        <v>13</v>
      </c>
      <c r="I4112" s="3" t="s">
        <v>102</v>
      </c>
      <c r="J4112" s="3" t="s">
        <v>4611</v>
      </c>
      <c r="K4112" s="3">
        <v>3</v>
      </c>
      <c r="L4112" s="3">
        <v>725</v>
      </c>
      <c r="M4112" s="3">
        <f t="shared" si="194"/>
        <v>2175</v>
      </c>
      <c r="N4112" s="6">
        <f>Table2[[#This Row],[revenue]]/Table2[[#This Row],[Order ID]]</f>
        <v>0.15413507192970025</v>
      </c>
      <c r="O4112" s="3" t="str" cm="1">
        <f t="array" ref="O4112">_xlfn.IFS(M4112&lt;=150000,"regular",M4112&lt;=300000,"premium",M4112&lt;=500000,"VIP")</f>
        <v>regular</v>
      </c>
    </row>
    <row r="4113" spans="1:15" x14ac:dyDescent="0.25">
      <c r="A4113" s="3">
        <v>14112</v>
      </c>
      <c r="B4113" s="5">
        <v>45397</v>
      </c>
      <c r="C4113" s="5" t="str">
        <f t="shared" si="192"/>
        <v>Apr</v>
      </c>
      <c r="D4113" s="5" t="str">
        <f t="shared" si="193"/>
        <v>2024</v>
      </c>
      <c r="E4113" s="3" t="s">
        <v>7419</v>
      </c>
      <c r="F4113" s="3" t="s">
        <v>11</v>
      </c>
      <c r="G4113" s="3" t="s">
        <v>84</v>
      </c>
      <c r="H4113" s="3" t="s">
        <v>62</v>
      </c>
      <c r="I4113" s="3" t="s">
        <v>508</v>
      </c>
      <c r="J4113" s="3" t="s">
        <v>5164</v>
      </c>
      <c r="K4113" s="3">
        <v>4</v>
      </c>
      <c r="L4113" s="3">
        <v>59559</v>
      </c>
      <c r="M4113" s="3">
        <f t="shared" si="194"/>
        <v>238236</v>
      </c>
      <c r="N4113" s="6">
        <f>Table2[[#This Row],[revenue]]/Table2[[#This Row],[Order ID]]</f>
        <v>16.881802721088434</v>
      </c>
      <c r="O4113" s="3" t="str" cm="1">
        <f t="array" ref="O4113">_xlfn.IFS(M4113&lt;=150000,"regular",M4113&lt;=300000,"premium",M4113&lt;=500000,"VIP")</f>
        <v>premium</v>
      </c>
    </row>
    <row r="4114" spans="1:15" x14ac:dyDescent="0.25">
      <c r="A4114" s="3">
        <v>14113</v>
      </c>
      <c r="B4114" s="5">
        <v>45764</v>
      </c>
      <c r="C4114" s="5" t="str">
        <f t="shared" si="192"/>
        <v>Apr</v>
      </c>
      <c r="D4114" s="5" t="str">
        <f t="shared" si="193"/>
        <v>2025</v>
      </c>
      <c r="E4114" s="3" t="s">
        <v>7420</v>
      </c>
      <c r="F4114" s="3" t="s">
        <v>33</v>
      </c>
      <c r="G4114" s="3" t="s">
        <v>34</v>
      </c>
      <c r="H4114" s="3" t="s">
        <v>25</v>
      </c>
      <c r="I4114" s="3" t="s">
        <v>218</v>
      </c>
      <c r="J4114" s="3" t="s">
        <v>3856</v>
      </c>
      <c r="K4114" s="3">
        <v>5</v>
      </c>
      <c r="L4114" s="3">
        <v>58401</v>
      </c>
      <c r="M4114" s="3">
        <f t="shared" si="194"/>
        <v>292005</v>
      </c>
      <c r="N4114" s="6">
        <f>Table2[[#This Row],[revenue]]/Table2[[#This Row],[Order ID]]</f>
        <v>20.690498122298589</v>
      </c>
      <c r="O4114" s="3" t="str" cm="1">
        <f t="array" ref="O4114">_xlfn.IFS(M4114&lt;=150000,"regular",M4114&lt;=300000,"premium",M4114&lt;=500000,"VIP")</f>
        <v>premium</v>
      </c>
    </row>
    <row r="4115" spans="1:15" x14ac:dyDescent="0.25">
      <c r="A4115" s="3">
        <v>14114</v>
      </c>
      <c r="B4115" s="5">
        <v>45448</v>
      </c>
      <c r="C4115" s="5" t="str">
        <f t="shared" si="192"/>
        <v>Jun</v>
      </c>
      <c r="D4115" s="5" t="str">
        <f t="shared" si="193"/>
        <v>2024</v>
      </c>
      <c r="E4115" s="3" t="s">
        <v>7421</v>
      </c>
      <c r="F4115" s="3" t="s">
        <v>33</v>
      </c>
      <c r="G4115" s="3" t="s">
        <v>43</v>
      </c>
      <c r="H4115" s="3" t="s">
        <v>39</v>
      </c>
      <c r="I4115" s="3" t="s">
        <v>132</v>
      </c>
      <c r="J4115" s="3" t="s">
        <v>4929</v>
      </c>
      <c r="K4115" s="3">
        <v>5</v>
      </c>
      <c r="L4115" s="3">
        <v>32673</v>
      </c>
      <c r="M4115" s="3">
        <f t="shared" si="194"/>
        <v>163365</v>
      </c>
      <c r="N4115" s="6">
        <f>Table2[[#This Row],[revenue]]/Table2[[#This Row],[Order ID]]</f>
        <v>11.574677625053139</v>
      </c>
      <c r="O4115" s="3" t="str" cm="1">
        <f t="array" ref="O4115">_xlfn.IFS(M4115&lt;=150000,"regular",M4115&lt;=300000,"premium",M4115&lt;=500000,"VIP")</f>
        <v>premium</v>
      </c>
    </row>
    <row r="4116" spans="1:15" x14ac:dyDescent="0.25">
      <c r="A4116" s="3">
        <v>14115</v>
      </c>
      <c r="B4116" s="5">
        <v>45260</v>
      </c>
      <c r="C4116" s="5" t="str">
        <f t="shared" si="192"/>
        <v>Nov</v>
      </c>
      <c r="D4116" s="5" t="str">
        <f t="shared" si="193"/>
        <v>2023</v>
      </c>
      <c r="E4116" s="3" t="s">
        <v>7422</v>
      </c>
      <c r="F4116" s="3" t="s">
        <v>23</v>
      </c>
      <c r="G4116" s="3" t="s">
        <v>76</v>
      </c>
      <c r="H4116" s="3" t="s">
        <v>67</v>
      </c>
      <c r="I4116" s="3" t="s">
        <v>231</v>
      </c>
      <c r="J4116" s="3" t="s">
        <v>7423</v>
      </c>
      <c r="K4116" s="3">
        <v>3</v>
      </c>
      <c r="L4116" s="3">
        <v>2073</v>
      </c>
      <c r="M4116" s="3">
        <f t="shared" si="194"/>
        <v>6219</v>
      </c>
      <c r="N4116" s="6">
        <f>Table2[[#This Row],[revenue]]/Table2[[#This Row],[Order ID]]</f>
        <v>0.44059511158342191</v>
      </c>
      <c r="O4116" s="3" t="str" cm="1">
        <f t="array" ref="O4116">_xlfn.IFS(M4116&lt;=150000,"regular",M4116&lt;=300000,"premium",M4116&lt;=500000,"VIP")</f>
        <v>regular</v>
      </c>
    </row>
    <row r="4117" spans="1:15" x14ac:dyDescent="0.25">
      <c r="A4117" s="3">
        <v>14116</v>
      </c>
      <c r="B4117" s="5">
        <v>45849</v>
      </c>
      <c r="C4117" s="5" t="str">
        <f t="shared" si="192"/>
        <v>Jul</v>
      </c>
      <c r="D4117" s="5" t="str">
        <f t="shared" si="193"/>
        <v>2025</v>
      </c>
      <c r="E4117" s="3" t="s">
        <v>716</v>
      </c>
      <c r="F4117" s="3" t="s">
        <v>17</v>
      </c>
      <c r="G4117" s="3" t="s">
        <v>158</v>
      </c>
      <c r="H4117" s="3" t="s">
        <v>39</v>
      </c>
      <c r="I4117" s="3" t="s">
        <v>200</v>
      </c>
      <c r="J4117" s="3" t="s">
        <v>7424</v>
      </c>
      <c r="K4117" s="3">
        <v>2</v>
      </c>
      <c r="L4117" s="3">
        <v>63417</v>
      </c>
      <c r="M4117" s="3">
        <f t="shared" si="194"/>
        <v>126834</v>
      </c>
      <c r="N4117" s="6">
        <f>Table2[[#This Row],[revenue]]/Table2[[#This Row],[Order ID]]</f>
        <v>8.9851232643808441</v>
      </c>
      <c r="O4117" s="3" t="str" cm="1">
        <f t="array" ref="O4117">_xlfn.IFS(M4117&lt;=150000,"regular",M4117&lt;=300000,"premium",M4117&lt;=500000,"VIP")</f>
        <v>regular</v>
      </c>
    </row>
    <row r="4118" spans="1:15" x14ac:dyDescent="0.25">
      <c r="A4118" s="3">
        <v>14117</v>
      </c>
      <c r="B4118" s="5">
        <v>45670</v>
      </c>
      <c r="C4118" s="5" t="str">
        <f t="shared" si="192"/>
        <v>Jan</v>
      </c>
      <c r="D4118" s="5" t="str">
        <f t="shared" si="193"/>
        <v>2025</v>
      </c>
      <c r="E4118" s="3" t="s">
        <v>7425</v>
      </c>
      <c r="F4118" s="3" t="s">
        <v>17</v>
      </c>
      <c r="G4118" s="3" t="s">
        <v>47</v>
      </c>
      <c r="H4118" s="3" t="s">
        <v>67</v>
      </c>
      <c r="I4118" s="3" t="s">
        <v>195</v>
      </c>
      <c r="J4118" s="3" t="s">
        <v>7426</v>
      </c>
      <c r="K4118" s="3">
        <v>2</v>
      </c>
      <c r="L4118" s="3">
        <v>23065</v>
      </c>
      <c r="M4118" s="3">
        <f t="shared" si="194"/>
        <v>46130</v>
      </c>
      <c r="N4118" s="6">
        <f>Table2[[#This Row],[revenue]]/Table2[[#This Row],[Order ID]]</f>
        <v>3.2676914358574769</v>
      </c>
      <c r="O4118" s="3" t="str" cm="1">
        <f t="array" ref="O4118">_xlfn.IFS(M4118&lt;=150000,"regular",M4118&lt;=300000,"premium",M4118&lt;=500000,"VIP")</f>
        <v>regular</v>
      </c>
    </row>
    <row r="4119" spans="1:15" x14ac:dyDescent="0.25">
      <c r="A4119" s="3">
        <v>14118</v>
      </c>
      <c r="B4119" s="5">
        <v>45415</v>
      </c>
      <c r="C4119" s="5" t="str">
        <f t="shared" si="192"/>
        <v>May</v>
      </c>
      <c r="D4119" s="5" t="str">
        <f t="shared" si="193"/>
        <v>2024</v>
      </c>
      <c r="E4119" s="3" t="s">
        <v>7427</v>
      </c>
      <c r="F4119" s="3" t="s">
        <v>17</v>
      </c>
      <c r="G4119" s="3" t="s">
        <v>18</v>
      </c>
      <c r="H4119" s="3" t="s">
        <v>67</v>
      </c>
      <c r="I4119" s="3" t="s">
        <v>231</v>
      </c>
      <c r="J4119" s="3" t="s">
        <v>7428</v>
      </c>
      <c r="K4119" s="3">
        <v>3</v>
      </c>
      <c r="L4119" s="3">
        <v>53861</v>
      </c>
      <c r="M4119" s="3">
        <f t="shared" si="194"/>
        <v>161583</v>
      </c>
      <c r="N4119" s="6">
        <f>Table2[[#This Row],[revenue]]/Table2[[#This Row],[Order ID]]</f>
        <v>11.445176370590735</v>
      </c>
      <c r="O4119" s="3" t="str" cm="1">
        <f t="array" ref="O4119">_xlfn.IFS(M4119&lt;=150000,"regular",M4119&lt;=300000,"premium",M4119&lt;=500000,"VIP")</f>
        <v>premium</v>
      </c>
    </row>
    <row r="4120" spans="1:15" x14ac:dyDescent="0.25">
      <c r="A4120" s="3">
        <v>14119</v>
      </c>
      <c r="B4120" s="5">
        <v>45492</v>
      </c>
      <c r="C4120" s="5" t="str">
        <f t="shared" si="192"/>
        <v>Jul</v>
      </c>
      <c r="D4120" s="5" t="str">
        <f t="shared" si="193"/>
        <v>2024</v>
      </c>
      <c r="E4120" s="3" t="s">
        <v>7429</v>
      </c>
      <c r="F4120" s="3" t="s">
        <v>17</v>
      </c>
      <c r="G4120" s="3" t="s">
        <v>66</v>
      </c>
      <c r="H4120" s="3" t="s">
        <v>39</v>
      </c>
      <c r="I4120" s="3" t="s">
        <v>117</v>
      </c>
      <c r="J4120" s="3" t="s">
        <v>7430</v>
      </c>
      <c r="K4120" s="3">
        <v>4</v>
      </c>
      <c r="L4120" s="3">
        <v>1061</v>
      </c>
      <c r="M4120" s="3">
        <f t="shared" si="194"/>
        <v>4244</v>
      </c>
      <c r="N4120" s="6">
        <f>Table2[[#This Row],[revenue]]/Table2[[#This Row],[Order ID]]</f>
        <v>0.30058786033005169</v>
      </c>
      <c r="O4120" s="3" t="str" cm="1">
        <f t="array" ref="O4120">_xlfn.IFS(M4120&lt;=150000,"regular",M4120&lt;=300000,"premium",M4120&lt;=500000,"VIP")</f>
        <v>regular</v>
      </c>
    </row>
    <row r="4121" spans="1:15" x14ac:dyDescent="0.25">
      <c r="A4121" s="3">
        <v>14120</v>
      </c>
      <c r="B4121" s="5">
        <v>45205</v>
      </c>
      <c r="C4121" s="5" t="str">
        <f t="shared" si="192"/>
        <v>Oct</v>
      </c>
      <c r="D4121" s="5" t="str">
        <f t="shared" si="193"/>
        <v>2023</v>
      </c>
      <c r="E4121" s="3" t="s">
        <v>7431</v>
      </c>
      <c r="F4121" s="3" t="s">
        <v>17</v>
      </c>
      <c r="G4121" s="3" t="s">
        <v>18</v>
      </c>
      <c r="H4121" s="3" t="s">
        <v>67</v>
      </c>
      <c r="I4121" s="3" t="s">
        <v>400</v>
      </c>
      <c r="J4121" s="3" t="s">
        <v>7432</v>
      </c>
      <c r="K4121" s="3">
        <v>4</v>
      </c>
      <c r="L4121" s="3">
        <v>65895</v>
      </c>
      <c r="M4121" s="3">
        <f t="shared" si="194"/>
        <v>263580</v>
      </c>
      <c r="N4121" s="6">
        <f>Table2[[#This Row],[revenue]]/Table2[[#This Row],[Order ID]]</f>
        <v>18.667138810198299</v>
      </c>
      <c r="O4121" s="3" t="str" cm="1">
        <f t="array" ref="O4121">_xlfn.IFS(M4121&lt;=150000,"regular",M4121&lt;=300000,"premium",M4121&lt;=500000,"VIP")</f>
        <v>premium</v>
      </c>
    </row>
    <row r="4122" spans="1:15" x14ac:dyDescent="0.25">
      <c r="A4122" s="3">
        <v>14121</v>
      </c>
      <c r="B4122" s="5">
        <v>45251</v>
      </c>
      <c r="C4122" s="5" t="str">
        <f t="shared" si="192"/>
        <v>Nov</v>
      </c>
      <c r="D4122" s="5" t="str">
        <f t="shared" si="193"/>
        <v>2023</v>
      </c>
      <c r="E4122" s="3" t="s">
        <v>7433</v>
      </c>
      <c r="F4122" s="3" t="s">
        <v>23</v>
      </c>
      <c r="G4122" s="3" t="s">
        <v>76</v>
      </c>
      <c r="H4122" s="3" t="s">
        <v>19</v>
      </c>
      <c r="I4122" s="3" t="s">
        <v>52</v>
      </c>
      <c r="J4122" s="3" t="s">
        <v>7434</v>
      </c>
      <c r="K4122" s="3">
        <v>4</v>
      </c>
      <c r="L4122" s="3">
        <v>66959</v>
      </c>
      <c r="M4122" s="3">
        <f t="shared" si="194"/>
        <v>267836</v>
      </c>
      <c r="N4122" s="6">
        <f>Table2[[#This Row],[revenue]]/Table2[[#This Row],[Order ID]]</f>
        <v>18.967211953827633</v>
      </c>
      <c r="O4122" s="3" t="str" cm="1">
        <f t="array" ref="O4122">_xlfn.IFS(M4122&lt;=150000,"regular",M4122&lt;=300000,"premium",M4122&lt;=500000,"VIP")</f>
        <v>premium</v>
      </c>
    </row>
    <row r="4123" spans="1:15" x14ac:dyDescent="0.25">
      <c r="A4123" s="3">
        <v>14122</v>
      </c>
      <c r="B4123" s="5">
        <v>45931</v>
      </c>
      <c r="C4123" s="5" t="str">
        <f t="shared" si="192"/>
        <v>Oct</v>
      </c>
      <c r="D4123" s="5" t="str">
        <f t="shared" si="193"/>
        <v>2025</v>
      </c>
      <c r="E4123" s="3" t="s">
        <v>7435</v>
      </c>
      <c r="F4123" s="3" t="s">
        <v>33</v>
      </c>
      <c r="G4123" s="3" t="s">
        <v>94</v>
      </c>
      <c r="H4123" s="3" t="s">
        <v>39</v>
      </c>
      <c r="I4123" s="3" t="s">
        <v>117</v>
      </c>
      <c r="J4123" s="3" t="s">
        <v>7436</v>
      </c>
      <c r="K4123" s="3">
        <v>3</v>
      </c>
      <c r="L4123" s="3">
        <v>30623</v>
      </c>
      <c r="M4123" s="3">
        <f t="shared" si="194"/>
        <v>91869</v>
      </c>
      <c r="N4123" s="6">
        <f>Table2[[#This Row],[revenue]]/Table2[[#This Row],[Order ID]]</f>
        <v>6.5053816739838553</v>
      </c>
      <c r="O4123" s="3" t="str" cm="1">
        <f t="array" ref="O4123">_xlfn.IFS(M4123&lt;=150000,"regular",M4123&lt;=300000,"premium",M4123&lt;=500000,"VIP")</f>
        <v>regular</v>
      </c>
    </row>
    <row r="4124" spans="1:15" x14ac:dyDescent="0.25">
      <c r="A4124" s="3">
        <v>14123</v>
      </c>
      <c r="B4124" s="5">
        <v>45876</v>
      </c>
      <c r="C4124" s="5" t="str">
        <f t="shared" si="192"/>
        <v>Aug</v>
      </c>
      <c r="D4124" s="5" t="str">
        <f t="shared" si="193"/>
        <v>2025</v>
      </c>
      <c r="E4124" s="3" t="s">
        <v>7437</v>
      </c>
      <c r="F4124" s="3" t="s">
        <v>11</v>
      </c>
      <c r="G4124" s="3" t="s">
        <v>12</v>
      </c>
      <c r="H4124" s="3" t="s">
        <v>35</v>
      </c>
      <c r="I4124" s="3" t="s">
        <v>179</v>
      </c>
      <c r="J4124" s="3" t="s">
        <v>6675</v>
      </c>
      <c r="K4124" s="3">
        <v>5</v>
      </c>
      <c r="L4124" s="3">
        <v>9465</v>
      </c>
      <c r="M4124" s="3">
        <f t="shared" si="194"/>
        <v>47325</v>
      </c>
      <c r="N4124" s="6">
        <f>Table2[[#This Row],[revenue]]/Table2[[#This Row],[Order ID]]</f>
        <v>3.3509169439920696</v>
      </c>
      <c r="O4124" s="3" t="str" cm="1">
        <f t="array" ref="O4124">_xlfn.IFS(M4124&lt;=150000,"regular",M4124&lt;=300000,"premium",M4124&lt;=500000,"VIP")</f>
        <v>regular</v>
      </c>
    </row>
    <row r="4125" spans="1:15" x14ac:dyDescent="0.25">
      <c r="A4125" s="3">
        <v>14124</v>
      </c>
      <c r="B4125" s="5">
        <v>45679</v>
      </c>
      <c r="C4125" s="5" t="str">
        <f t="shared" si="192"/>
        <v>Jan</v>
      </c>
      <c r="D4125" s="5" t="str">
        <f t="shared" si="193"/>
        <v>2025</v>
      </c>
      <c r="E4125" s="3" t="s">
        <v>7438</v>
      </c>
      <c r="F4125" s="3" t="s">
        <v>11</v>
      </c>
      <c r="G4125" s="3" t="s">
        <v>84</v>
      </c>
      <c r="H4125" s="3" t="s">
        <v>120</v>
      </c>
      <c r="I4125" s="3" t="s">
        <v>150</v>
      </c>
      <c r="J4125" s="3" t="s">
        <v>7439</v>
      </c>
      <c r="K4125" s="3">
        <v>3</v>
      </c>
      <c r="L4125" s="3">
        <v>27437</v>
      </c>
      <c r="M4125" s="3">
        <f t="shared" si="194"/>
        <v>82311</v>
      </c>
      <c r="N4125" s="6">
        <f>Table2[[#This Row],[revenue]]/Table2[[#This Row],[Order ID]]</f>
        <v>5.8277400169923537</v>
      </c>
      <c r="O4125" s="3" t="str" cm="1">
        <f t="array" ref="O4125">_xlfn.IFS(M4125&lt;=150000,"regular",M4125&lt;=300000,"premium",M4125&lt;=500000,"VIP")</f>
        <v>regular</v>
      </c>
    </row>
    <row r="4126" spans="1:15" x14ac:dyDescent="0.25">
      <c r="A4126" s="3">
        <v>14125</v>
      </c>
      <c r="B4126" s="5">
        <v>45543</v>
      </c>
      <c r="C4126" s="5" t="str">
        <f t="shared" si="192"/>
        <v>Sep</v>
      </c>
      <c r="D4126" s="5" t="str">
        <f t="shared" si="193"/>
        <v>2024</v>
      </c>
      <c r="E4126" s="3" t="s">
        <v>7440</v>
      </c>
      <c r="F4126" s="3" t="s">
        <v>23</v>
      </c>
      <c r="G4126" s="3" t="s">
        <v>24</v>
      </c>
      <c r="H4126" s="3" t="s">
        <v>67</v>
      </c>
      <c r="I4126" s="3" t="s">
        <v>231</v>
      </c>
      <c r="J4126" s="3" t="s">
        <v>7441</v>
      </c>
      <c r="K4126" s="3">
        <v>5</v>
      </c>
      <c r="L4126" s="3">
        <v>18377</v>
      </c>
      <c r="M4126" s="3">
        <f t="shared" si="194"/>
        <v>91885</v>
      </c>
      <c r="N4126" s="6">
        <f>Table2[[#This Row],[revenue]]/Table2[[#This Row],[Order ID]]</f>
        <v>6.5051327433628314</v>
      </c>
      <c r="O4126" s="3" t="str" cm="1">
        <f t="array" ref="O4126">_xlfn.IFS(M4126&lt;=150000,"regular",M4126&lt;=300000,"premium",M4126&lt;=500000,"VIP")</f>
        <v>regular</v>
      </c>
    </row>
    <row r="4127" spans="1:15" x14ac:dyDescent="0.25">
      <c r="A4127" s="3">
        <v>14126</v>
      </c>
      <c r="B4127" s="5">
        <v>45455</v>
      </c>
      <c r="C4127" s="5" t="str">
        <f t="shared" si="192"/>
        <v>Jun</v>
      </c>
      <c r="D4127" s="5" t="str">
        <f t="shared" si="193"/>
        <v>2024</v>
      </c>
      <c r="E4127" s="3" t="s">
        <v>7442</v>
      </c>
      <c r="F4127" s="3" t="s">
        <v>33</v>
      </c>
      <c r="G4127" s="3" t="s">
        <v>43</v>
      </c>
      <c r="H4127" s="3" t="s">
        <v>120</v>
      </c>
      <c r="I4127" s="3" t="s">
        <v>155</v>
      </c>
      <c r="J4127" s="3" t="s">
        <v>7443</v>
      </c>
      <c r="K4127" s="3">
        <v>5</v>
      </c>
      <c r="L4127" s="3">
        <v>1056</v>
      </c>
      <c r="M4127" s="3">
        <f t="shared" si="194"/>
        <v>5280</v>
      </c>
      <c r="N4127" s="6">
        <f>Table2[[#This Row],[revenue]]/Table2[[#This Row],[Order ID]]</f>
        <v>0.37377884751522017</v>
      </c>
      <c r="O4127" s="3" t="str" cm="1">
        <f t="array" ref="O4127">_xlfn.IFS(M4127&lt;=150000,"regular",M4127&lt;=300000,"premium",M4127&lt;=500000,"VIP")</f>
        <v>regular</v>
      </c>
    </row>
    <row r="4128" spans="1:15" x14ac:dyDescent="0.25">
      <c r="A4128" s="3">
        <v>14127</v>
      </c>
      <c r="B4128" s="5">
        <v>45589</v>
      </c>
      <c r="C4128" s="5" t="str">
        <f t="shared" si="192"/>
        <v>Oct</v>
      </c>
      <c r="D4128" s="5" t="str">
        <f t="shared" si="193"/>
        <v>2024</v>
      </c>
      <c r="E4128" s="3" t="s">
        <v>7444</v>
      </c>
      <c r="F4128" s="3" t="s">
        <v>33</v>
      </c>
      <c r="G4128" s="3" t="s">
        <v>34</v>
      </c>
      <c r="H4128" s="3" t="s">
        <v>25</v>
      </c>
      <c r="I4128" s="3" t="s">
        <v>313</v>
      </c>
      <c r="J4128" s="3" t="s">
        <v>7445</v>
      </c>
      <c r="K4128" s="3">
        <v>1</v>
      </c>
      <c r="L4128" s="3">
        <v>71294</v>
      </c>
      <c r="M4128" s="3">
        <f t="shared" si="194"/>
        <v>71294</v>
      </c>
      <c r="N4128" s="6">
        <f>Table2[[#This Row],[revenue]]/Table2[[#This Row],[Order ID]]</f>
        <v>5.0466482621929636</v>
      </c>
      <c r="O4128" s="3" t="str" cm="1">
        <f t="array" ref="O4128">_xlfn.IFS(M4128&lt;=150000,"regular",M4128&lt;=300000,"premium",M4128&lt;=500000,"VIP")</f>
        <v>regular</v>
      </c>
    </row>
    <row r="4129" spans="1:15" x14ac:dyDescent="0.25">
      <c r="A4129" s="3">
        <v>14128</v>
      </c>
      <c r="B4129" s="5">
        <v>45288</v>
      </c>
      <c r="C4129" s="5" t="str">
        <f t="shared" si="192"/>
        <v>Dec</v>
      </c>
      <c r="D4129" s="5" t="str">
        <f t="shared" si="193"/>
        <v>2023</v>
      </c>
      <c r="E4129" s="3" t="s">
        <v>7446</v>
      </c>
      <c r="F4129" s="3" t="s">
        <v>11</v>
      </c>
      <c r="G4129" s="3" t="s">
        <v>12</v>
      </c>
      <c r="H4129" s="3" t="s">
        <v>87</v>
      </c>
      <c r="I4129" s="3" t="s">
        <v>205</v>
      </c>
      <c r="J4129" s="3" t="s">
        <v>969</v>
      </c>
      <c r="K4129" s="3">
        <v>5</v>
      </c>
      <c r="L4129" s="3">
        <v>17924</v>
      </c>
      <c r="M4129" s="3">
        <f t="shared" si="194"/>
        <v>89620</v>
      </c>
      <c r="N4129" s="6">
        <f>Table2[[#This Row],[revenue]]/Table2[[#This Row],[Order ID]]</f>
        <v>6.3434314835787093</v>
      </c>
      <c r="O4129" s="3" t="str" cm="1">
        <f t="array" ref="O4129">_xlfn.IFS(M4129&lt;=150000,"regular",M4129&lt;=300000,"premium",M4129&lt;=500000,"VIP")</f>
        <v>regular</v>
      </c>
    </row>
    <row r="4130" spans="1:15" x14ac:dyDescent="0.25">
      <c r="A4130" s="3">
        <v>14129</v>
      </c>
      <c r="B4130" s="5">
        <v>45563</v>
      </c>
      <c r="C4130" s="5" t="str">
        <f t="shared" si="192"/>
        <v>Sep</v>
      </c>
      <c r="D4130" s="5" t="str">
        <f t="shared" si="193"/>
        <v>2024</v>
      </c>
      <c r="E4130" s="3" t="s">
        <v>7447</v>
      </c>
      <c r="F4130" s="3" t="s">
        <v>17</v>
      </c>
      <c r="G4130" s="3" t="s">
        <v>51</v>
      </c>
      <c r="H4130" s="3" t="s">
        <v>35</v>
      </c>
      <c r="I4130" s="3" t="s">
        <v>71</v>
      </c>
      <c r="J4130" s="3" t="s">
        <v>1018</v>
      </c>
      <c r="K4130" s="3">
        <v>1</v>
      </c>
      <c r="L4130" s="3">
        <v>46429</v>
      </c>
      <c r="M4130" s="3">
        <f t="shared" si="194"/>
        <v>46429</v>
      </c>
      <c r="N4130" s="6">
        <f>Table2[[#This Row],[revenue]]/Table2[[#This Row],[Order ID]]</f>
        <v>3.2860782787175311</v>
      </c>
      <c r="O4130" s="3" t="str" cm="1">
        <f t="array" ref="O4130">_xlfn.IFS(M4130&lt;=150000,"regular",M4130&lt;=300000,"premium",M4130&lt;=500000,"VIP")</f>
        <v>regular</v>
      </c>
    </row>
    <row r="4131" spans="1:15" x14ac:dyDescent="0.25">
      <c r="A4131" s="3">
        <v>14130</v>
      </c>
      <c r="B4131" s="5">
        <v>45394</v>
      </c>
      <c r="C4131" s="5" t="str">
        <f t="shared" si="192"/>
        <v>Apr</v>
      </c>
      <c r="D4131" s="5" t="str">
        <f t="shared" si="193"/>
        <v>2024</v>
      </c>
      <c r="E4131" s="3" t="s">
        <v>7448</v>
      </c>
      <c r="F4131" s="3" t="s">
        <v>11</v>
      </c>
      <c r="G4131" s="3" t="s">
        <v>138</v>
      </c>
      <c r="H4131" s="3" t="s">
        <v>62</v>
      </c>
      <c r="I4131" s="3" t="s">
        <v>114</v>
      </c>
      <c r="J4131" s="3" t="s">
        <v>7449</v>
      </c>
      <c r="K4131" s="3">
        <v>1</v>
      </c>
      <c r="L4131" s="3">
        <v>29993</v>
      </c>
      <c r="M4131" s="3">
        <f t="shared" si="194"/>
        <v>29993</v>
      </c>
      <c r="N4131" s="6">
        <f>Table2[[#This Row],[revenue]]/Table2[[#This Row],[Order ID]]</f>
        <v>2.1226468506723282</v>
      </c>
      <c r="O4131" s="3" t="str" cm="1">
        <f t="array" ref="O4131">_xlfn.IFS(M4131&lt;=150000,"regular",M4131&lt;=300000,"premium",M4131&lt;=500000,"VIP")</f>
        <v>regular</v>
      </c>
    </row>
    <row r="4132" spans="1:15" x14ac:dyDescent="0.25">
      <c r="A4132" s="3">
        <v>14131</v>
      </c>
      <c r="B4132" s="5">
        <v>45746</v>
      </c>
      <c r="C4132" s="5" t="str">
        <f t="shared" si="192"/>
        <v>Mar</v>
      </c>
      <c r="D4132" s="5" t="str">
        <f t="shared" si="193"/>
        <v>2025</v>
      </c>
      <c r="E4132" s="3" t="s">
        <v>7450</v>
      </c>
      <c r="F4132" s="3" t="s">
        <v>11</v>
      </c>
      <c r="G4132" s="3" t="s">
        <v>84</v>
      </c>
      <c r="H4132" s="3" t="s">
        <v>39</v>
      </c>
      <c r="I4132" s="3" t="s">
        <v>117</v>
      </c>
      <c r="J4132" s="3" t="s">
        <v>4579</v>
      </c>
      <c r="K4132" s="3">
        <v>3</v>
      </c>
      <c r="L4132" s="3">
        <v>21040</v>
      </c>
      <c r="M4132" s="3">
        <f t="shared" si="194"/>
        <v>63120</v>
      </c>
      <c r="N4132" s="6">
        <f>Table2[[#This Row],[revenue]]/Table2[[#This Row],[Order ID]]</f>
        <v>4.4667751751468403</v>
      </c>
      <c r="O4132" s="3" t="str" cm="1">
        <f t="array" ref="O4132">_xlfn.IFS(M4132&lt;=150000,"regular",M4132&lt;=300000,"premium",M4132&lt;=500000,"VIP")</f>
        <v>regular</v>
      </c>
    </row>
    <row r="4133" spans="1:15" x14ac:dyDescent="0.25">
      <c r="A4133" s="3">
        <v>14132</v>
      </c>
      <c r="B4133" s="5">
        <v>45648</v>
      </c>
      <c r="C4133" s="5" t="str">
        <f t="shared" si="192"/>
        <v>Dec</v>
      </c>
      <c r="D4133" s="5" t="str">
        <f t="shared" si="193"/>
        <v>2024</v>
      </c>
      <c r="E4133" s="3" t="s">
        <v>7451</v>
      </c>
      <c r="F4133" s="3" t="s">
        <v>23</v>
      </c>
      <c r="G4133" s="3" t="s">
        <v>135</v>
      </c>
      <c r="H4133" s="3" t="s">
        <v>67</v>
      </c>
      <c r="I4133" s="3" t="s">
        <v>195</v>
      </c>
      <c r="J4133" s="3" t="s">
        <v>7452</v>
      </c>
      <c r="K4133" s="3">
        <v>1</v>
      </c>
      <c r="L4133" s="3">
        <v>51713</v>
      </c>
      <c r="M4133" s="3">
        <f t="shared" si="194"/>
        <v>51713</v>
      </c>
      <c r="N4133" s="6">
        <f>Table2[[#This Row],[revenue]]/Table2[[#This Row],[Order ID]]</f>
        <v>3.6592838947070478</v>
      </c>
      <c r="O4133" s="3" t="str" cm="1">
        <f t="array" ref="O4133">_xlfn.IFS(M4133&lt;=150000,"regular",M4133&lt;=300000,"premium",M4133&lt;=500000,"VIP")</f>
        <v>regular</v>
      </c>
    </row>
    <row r="4134" spans="1:15" x14ac:dyDescent="0.25">
      <c r="A4134" s="3">
        <v>14133</v>
      </c>
      <c r="B4134" s="5">
        <v>45412</v>
      </c>
      <c r="C4134" s="5" t="str">
        <f t="shared" si="192"/>
        <v>Apr</v>
      </c>
      <c r="D4134" s="5" t="str">
        <f t="shared" si="193"/>
        <v>2024</v>
      </c>
      <c r="E4134" s="3" t="s">
        <v>7453</v>
      </c>
      <c r="F4134" s="3" t="s">
        <v>23</v>
      </c>
      <c r="G4134" s="3" t="s">
        <v>76</v>
      </c>
      <c r="H4134" s="3" t="s">
        <v>67</v>
      </c>
      <c r="I4134" s="3" t="s">
        <v>298</v>
      </c>
      <c r="J4134" s="3" t="s">
        <v>7454</v>
      </c>
      <c r="K4134" s="3">
        <v>2</v>
      </c>
      <c r="L4134" s="3">
        <v>4787</v>
      </c>
      <c r="M4134" s="3">
        <f t="shared" si="194"/>
        <v>9574</v>
      </c>
      <c r="N4134" s="6">
        <f>Table2[[#This Row],[revenue]]/Table2[[#This Row],[Order ID]]</f>
        <v>0.67742163730276661</v>
      </c>
      <c r="O4134" s="3" t="str" cm="1">
        <f t="array" ref="O4134">_xlfn.IFS(M4134&lt;=150000,"regular",M4134&lt;=300000,"premium",M4134&lt;=500000,"VIP")</f>
        <v>regular</v>
      </c>
    </row>
    <row r="4135" spans="1:15" x14ac:dyDescent="0.25">
      <c r="A4135" s="3">
        <v>14134</v>
      </c>
      <c r="B4135" s="5">
        <v>45892</v>
      </c>
      <c r="C4135" s="5" t="str">
        <f t="shared" si="192"/>
        <v>Aug</v>
      </c>
      <c r="D4135" s="5" t="str">
        <f t="shared" si="193"/>
        <v>2025</v>
      </c>
      <c r="E4135" s="3" t="s">
        <v>7455</v>
      </c>
      <c r="F4135" s="3" t="s">
        <v>33</v>
      </c>
      <c r="G4135" s="3" t="s">
        <v>101</v>
      </c>
      <c r="H4135" s="3" t="s">
        <v>13</v>
      </c>
      <c r="I4135" s="3" t="s">
        <v>91</v>
      </c>
      <c r="J4135" s="3" t="s">
        <v>7456</v>
      </c>
      <c r="K4135" s="3">
        <v>4</v>
      </c>
      <c r="L4135" s="3">
        <v>37107</v>
      </c>
      <c r="M4135" s="3">
        <f t="shared" si="194"/>
        <v>148428</v>
      </c>
      <c r="N4135" s="6">
        <f>Table2[[#This Row],[revenue]]/Table2[[#This Row],[Order ID]]</f>
        <v>10.50148577897269</v>
      </c>
      <c r="O4135" s="3" t="str" cm="1">
        <f t="array" ref="O4135">_xlfn.IFS(M4135&lt;=150000,"regular",M4135&lt;=300000,"premium",M4135&lt;=500000,"VIP")</f>
        <v>regular</v>
      </c>
    </row>
    <row r="4136" spans="1:15" x14ac:dyDescent="0.25">
      <c r="A4136" s="3">
        <v>14135</v>
      </c>
      <c r="B4136" s="5">
        <v>45708</v>
      </c>
      <c r="C4136" s="5" t="str">
        <f t="shared" si="192"/>
        <v>Feb</v>
      </c>
      <c r="D4136" s="5" t="str">
        <f t="shared" si="193"/>
        <v>2025</v>
      </c>
      <c r="E4136" s="3" t="s">
        <v>7457</v>
      </c>
      <c r="F4136" s="3" t="s">
        <v>11</v>
      </c>
      <c r="G4136" s="3" t="s">
        <v>138</v>
      </c>
      <c r="H4136" s="3" t="s">
        <v>39</v>
      </c>
      <c r="I4136" s="3" t="s">
        <v>200</v>
      </c>
      <c r="J4136" s="3" t="s">
        <v>7458</v>
      </c>
      <c r="K4136" s="3">
        <v>5</v>
      </c>
      <c r="L4136" s="3">
        <v>32581</v>
      </c>
      <c r="M4136" s="3">
        <f t="shared" si="194"/>
        <v>162905</v>
      </c>
      <c r="N4136" s="6">
        <f>Table2[[#This Row],[revenue]]/Table2[[#This Row],[Order ID]]</f>
        <v>11.524938096922533</v>
      </c>
      <c r="O4136" s="3" t="str" cm="1">
        <f t="array" ref="O4136">_xlfn.IFS(M4136&lt;=150000,"regular",M4136&lt;=300000,"premium",M4136&lt;=500000,"VIP")</f>
        <v>premium</v>
      </c>
    </row>
    <row r="4137" spans="1:15" x14ac:dyDescent="0.25">
      <c r="A4137" s="3">
        <v>14136</v>
      </c>
      <c r="B4137" s="5">
        <v>45229</v>
      </c>
      <c r="C4137" s="5" t="str">
        <f t="shared" si="192"/>
        <v>Oct</v>
      </c>
      <c r="D4137" s="5" t="str">
        <f t="shared" si="193"/>
        <v>2023</v>
      </c>
      <c r="E4137" s="3" t="s">
        <v>7459</v>
      </c>
      <c r="F4137" s="3" t="s">
        <v>17</v>
      </c>
      <c r="G4137" s="3" t="s">
        <v>158</v>
      </c>
      <c r="H4137" s="3" t="s">
        <v>62</v>
      </c>
      <c r="I4137" s="3" t="s">
        <v>142</v>
      </c>
      <c r="J4137" s="3" t="s">
        <v>1504</v>
      </c>
      <c r="K4137" s="3">
        <v>5</v>
      </c>
      <c r="L4137" s="3">
        <v>36765</v>
      </c>
      <c r="M4137" s="3">
        <f t="shared" si="194"/>
        <v>183825</v>
      </c>
      <c r="N4137" s="6">
        <f>Table2[[#This Row],[revenue]]/Table2[[#This Row],[Order ID]]</f>
        <v>13.004032258064516</v>
      </c>
      <c r="O4137" s="3" t="str" cm="1">
        <f t="array" ref="O4137">_xlfn.IFS(M4137&lt;=150000,"regular",M4137&lt;=300000,"premium",M4137&lt;=500000,"VIP")</f>
        <v>premium</v>
      </c>
    </row>
    <row r="4138" spans="1:15" x14ac:dyDescent="0.25">
      <c r="A4138" s="3">
        <v>14137</v>
      </c>
      <c r="B4138" s="5">
        <v>45577</v>
      </c>
      <c r="C4138" s="5" t="str">
        <f t="shared" si="192"/>
        <v>Oct</v>
      </c>
      <c r="D4138" s="5" t="str">
        <f t="shared" si="193"/>
        <v>2024</v>
      </c>
      <c r="E4138" s="3" t="s">
        <v>7460</v>
      </c>
      <c r="F4138" s="3" t="s">
        <v>17</v>
      </c>
      <c r="G4138" s="3" t="s">
        <v>158</v>
      </c>
      <c r="H4138" s="3" t="s">
        <v>62</v>
      </c>
      <c r="I4138" s="3" t="s">
        <v>508</v>
      </c>
      <c r="J4138" s="3" t="s">
        <v>7461</v>
      </c>
      <c r="K4138" s="3">
        <v>5</v>
      </c>
      <c r="L4138" s="3">
        <v>33468</v>
      </c>
      <c r="M4138" s="3">
        <f t="shared" si="194"/>
        <v>167340</v>
      </c>
      <c r="N4138" s="6">
        <f>Table2[[#This Row],[revenue]]/Table2[[#This Row],[Order ID]]</f>
        <v>11.837023413737002</v>
      </c>
      <c r="O4138" s="3" t="str" cm="1">
        <f t="array" ref="O4138">_xlfn.IFS(M4138&lt;=150000,"regular",M4138&lt;=300000,"premium",M4138&lt;=500000,"VIP")</f>
        <v>premium</v>
      </c>
    </row>
    <row r="4139" spans="1:15" x14ac:dyDescent="0.25">
      <c r="A4139" s="3">
        <v>14138</v>
      </c>
      <c r="B4139" s="5">
        <v>45800</v>
      </c>
      <c r="C4139" s="5" t="str">
        <f t="shared" si="192"/>
        <v>May</v>
      </c>
      <c r="D4139" s="5" t="str">
        <f t="shared" si="193"/>
        <v>2025</v>
      </c>
      <c r="E4139" s="3" t="s">
        <v>7462</v>
      </c>
      <c r="F4139" s="3" t="s">
        <v>11</v>
      </c>
      <c r="G4139" s="3" t="s">
        <v>12</v>
      </c>
      <c r="H4139" s="3" t="s">
        <v>120</v>
      </c>
      <c r="I4139" s="3" t="s">
        <v>139</v>
      </c>
      <c r="J4139" s="3" t="s">
        <v>7463</v>
      </c>
      <c r="K4139" s="3">
        <v>2</v>
      </c>
      <c r="L4139" s="3">
        <v>59500</v>
      </c>
      <c r="M4139" s="3">
        <f t="shared" si="194"/>
        <v>119000</v>
      </c>
      <c r="N4139" s="6">
        <f>Table2[[#This Row],[revenue]]/Table2[[#This Row],[Order ID]]</f>
        <v>8.417032112038477</v>
      </c>
      <c r="O4139" s="3" t="str" cm="1">
        <f t="array" ref="O4139">_xlfn.IFS(M4139&lt;=150000,"regular",M4139&lt;=300000,"premium",M4139&lt;=500000,"VIP")</f>
        <v>regular</v>
      </c>
    </row>
    <row r="4140" spans="1:15" x14ac:dyDescent="0.25">
      <c r="A4140" s="3">
        <v>14139</v>
      </c>
      <c r="B4140" s="5">
        <v>45923</v>
      </c>
      <c r="C4140" s="5" t="str">
        <f t="shared" si="192"/>
        <v>Sep</v>
      </c>
      <c r="D4140" s="5" t="str">
        <f t="shared" si="193"/>
        <v>2025</v>
      </c>
      <c r="E4140" s="3" t="s">
        <v>7464</v>
      </c>
      <c r="F4140" s="3" t="s">
        <v>23</v>
      </c>
      <c r="G4140" s="3" t="s">
        <v>76</v>
      </c>
      <c r="H4140" s="3" t="s">
        <v>35</v>
      </c>
      <c r="I4140" s="3" t="s">
        <v>71</v>
      </c>
      <c r="J4140" s="3" t="s">
        <v>7465</v>
      </c>
      <c r="K4140" s="3">
        <v>3</v>
      </c>
      <c r="L4140" s="3">
        <v>49280</v>
      </c>
      <c r="M4140" s="3">
        <f t="shared" si="194"/>
        <v>147840</v>
      </c>
      <c r="N4140" s="6">
        <f>Table2[[#This Row],[revenue]]/Table2[[#This Row],[Order ID]]</f>
        <v>10.456185020157012</v>
      </c>
      <c r="O4140" s="3" t="str" cm="1">
        <f t="array" ref="O4140">_xlfn.IFS(M4140&lt;=150000,"regular",M4140&lt;=300000,"premium",M4140&lt;=500000,"VIP")</f>
        <v>regular</v>
      </c>
    </row>
    <row r="4141" spans="1:15" x14ac:dyDescent="0.25">
      <c r="A4141" s="3">
        <v>14140</v>
      </c>
      <c r="B4141" s="5">
        <v>45502</v>
      </c>
      <c r="C4141" s="5" t="str">
        <f t="shared" si="192"/>
        <v>Jul</v>
      </c>
      <c r="D4141" s="5" t="str">
        <f t="shared" si="193"/>
        <v>2024</v>
      </c>
      <c r="E4141" s="3" t="s">
        <v>7466</v>
      </c>
      <c r="F4141" s="3" t="s">
        <v>17</v>
      </c>
      <c r="G4141" s="3" t="s">
        <v>18</v>
      </c>
      <c r="H4141" s="3" t="s">
        <v>77</v>
      </c>
      <c r="I4141" s="3" t="s">
        <v>81</v>
      </c>
      <c r="J4141" s="3" t="s">
        <v>7467</v>
      </c>
      <c r="K4141" s="3">
        <v>4</v>
      </c>
      <c r="L4141" s="3">
        <v>65337</v>
      </c>
      <c r="M4141" s="3">
        <f t="shared" si="194"/>
        <v>261348</v>
      </c>
      <c r="N4141" s="6">
        <f>Table2[[#This Row],[revenue]]/Table2[[#This Row],[Order ID]]</f>
        <v>18.482885431400284</v>
      </c>
      <c r="O4141" s="3" t="str" cm="1">
        <f t="array" ref="O4141">_xlfn.IFS(M4141&lt;=150000,"regular",M4141&lt;=300000,"premium",M4141&lt;=500000,"VIP")</f>
        <v>premium</v>
      </c>
    </row>
    <row r="4142" spans="1:15" x14ac:dyDescent="0.25">
      <c r="A4142" s="3">
        <v>14141</v>
      </c>
      <c r="B4142" s="5">
        <v>45901</v>
      </c>
      <c r="C4142" s="5" t="str">
        <f t="shared" si="192"/>
        <v>Sep</v>
      </c>
      <c r="D4142" s="5" t="str">
        <f t="shared" si="193"/>
        <v>2025</v>
      </c>
      <c r="E4142" s="3" t="s">
        <v>7468</v>
      </c>
      <c r="F4142" s="3" t="s">
        <v>17</v>
      </c>
      <c r="G4142" s="3" t="s">
        <v>66</v>
      </c>
      <c r="H4142" s="3" t="s">
        <v>120</v>
      </c>
      <c r="I4142" s="3" t="s">
        <v>155</v>
      </c>
      <c r="J4142" s="3" t="s">
        <v>320</v>
      </c>
      <c r="K4142" s="3">
        <v>5</v>
      </c>
      <c r="L4142" s="3">
        <v>62065</v>
      </c>
      <c r="M4142" s="3">
        <f t="shared" si="194"/>
        <v>310325</v>
      </c>
      <c r="N4142" s="6">
        <f>Table2[[#This Row],[revenue]]/Table2[[#This Row],[Order ID]]</f>
        <v>21.945053390849303</v>
      </c>
      <c r="O4142" s="3" t="str" cm="1">
        <f t="array" ref="O4142">_xlfn.IFS(M4142&lt;=150000,"regular",M4142&lt;=300000,"premium",M4142&lt;=500000,"VIP")</f>
        <v>VIP</v>
      </c>
    </row>
    <row r="4143" spans="1:15" x14ac:dyDescent="0.25">
      <c r="A4143" s="3">
        <v>14142</v>
      </c>
      <c r="B4143" s="5">
        <v>45523</v>
      </c>
      <c r="C4143" s="5" t="str">
        <f t="shared" si="192"/>
        <v>Aug</v>
      </c>
      <c r="D4143" s="5" t="str">
        <f t="shared" si="193"/>
        <v>2024</v>
      </c>
      <c r="E4143" s="3" t="s">
        <v>7469</v>
      </c>
      <c r="F4143" s="3" t="s">
        <v>33</v>
      </c>
      <c r="G4143" s="3" t="s">
        <v>101</v>
      </c>
      <c r="H4143" s="3" t="s">
        <v>120</v>
      </c>
      <c r="I4143" s="3" t="s">
        <v>121</v>
      </c>
      <c r="J4143" s="3" t="s">
        <v>2564</v>
      </c>
      <c r="K4143" s="3">
        <v>1</v>
      </c>
      <c r="L4143" s="3">
        <v>17378</v>
      </c>
      <c r="M4143" s="3">
        <f t="shared" si="194"/>
        <v>17378</v>
      </c>
      <c r="N4143" s="6">
        <f>Table2[[#This Row],[revenue]]/Table2[[#This Row],[Order ID]]</f>
        <v>1.2288219488049781</v>
      </c>
      <c r="O4143" s="3" t="str" cm="1">
        <f t="array" ref="O4143">_xlfn.IFS(M4143&lt;=150000,"regular",M4143&lt;=300000,"premium",M4143&lt;=500000,"VIP")</f>
        <v>regular</v>
      </c>
    </row>
    <row r="4144" spans="1:15" x14ac:dyDescent="0.25">
      <c r="A4144" s="3">
        <v>14143</v>
      </c>
      <c r="B4144" s="5">
        <v>45783</v>
      </c>
      <c r="C4144" s="5" t="str">
        <f t="shared" si="192"/>
        <v>May</v>
      </c>
      <c r="D4144" s="5" t="str">
        <f t="shared" si="193"/>
        <v>2025</v>
      </c>
      <c r="E4144" s="3" t="s">
        <v>7470</v>
      </c>
      <c r="F4144" s="3" t="s">
        <v>11</v>
      </c>
      <c r="G4144" s="3" t="s">
        <v>138</v>
      </c>
      <c r="H4144" s="3" t="s">
        <v>13</v>
      </c>
      <c r="I4144" s="3" t="s">
        <v>14</v>
      </c>
      <c r="J4144" s="3" t="s">
        <v>7471</v>
      </c>
      <c r="K4144" s="3">
        <v>5</v>
      </c>
      <c r="L4144" s="3">
        <v>13798</v>
      </c>
      <c r="M4144" s="3">
        <f t="shared" si="194"/>
        <v>68990</v>
      </c>
      <c r="N4144" s="6">
        <f>Table2[[#This Row],[revenue]]/Table2[[#This Row],[Order ID]]</f>
        <v>4.8780315350349994</v>
      </c>
      <c r="O4144" s="3" t="str" cm="1">
        <f t="array" ref="O4144">_xlfn.IFS(M4144&lt;=150000,"regular",M4144&lt;=300000,"premium",M4144&lt;=500000,"VIP")</f>
        <v>regular</v>
      </c>
    </row>
    <row r="4145" spans="1:15" x14ac:dyDescent="0.25">
      <c r="A4145" s="3">
        <v>14144</v>
      </c>
      <c r="B4145" s="5">
        <v>45800</v>
      </c>
      <c r="C4145" s="5" t="str">
        <f t="shared" si="192"/>
        <v>May</v>
      </c>
      <c r="D4145" s="5" t="str">
        <f t="shared" si="193"/>
        <v>2025</v>
      </c>
      <c r="E4145" s="3" t="s">
        <v>7472</v>
      </c>
      <c r="F4145" s="3" t="s">
        <v>11</v>
      </c>
      <c r="G4145" s="3" t="s">
        <v>84</v>
      </c>
      <c r="H4145" s="3" t="s">
        <v>67</v>
      </c>
      <c r="I4145" s="3" t="s">
        <v>231</v>
      </c>
      <c r="J4145" s="3" t="s">
        <v>602</v>
      </c>
      <c r="K4145" s="3">
        <v>3</v>
      </c>
      <c r="L4145" s="3">
        <v>52248</v>
      </c>
      <c r="M4145" s="3">
        <f t="shared" si="194"/>
        <v>156744</v>
      </c>
      <c r="N4145" s="6">
        <f>Table2[[#This Row],[revenue]]/Table2[[#This Row],[Order ID]]</f>
        <v>11.082013574660634</v>
      </c>
      <c r="O4145" s="3" t="str" cm="1">
        <f t="array" ref="O4145">_xlfn.IFS(M4145&lt;=150000,"regular",M4145&lt;=300000,"premium",M4145&lt;=500000,"VIP")</f>
        <v>premium</v>
      </c>
    </row>
    <row r="4146" spans="1:15" x14ac:dyDescent="0.25">
      <c r="A4146" s="3">
        <v>14145</v>
      </c>
      <c r="B4146" s="5">
        <v>45458</v>
      </c>
      <c r="C4146" s="5" t="str">
        <f t="shared" si="192"/>
        <v>Jun</v>
      </c>
      <c r="D4146" s="5" t="str">
        <f t="shared" si="193"/>
        <v>2024</v>
      </c>
      <c r="E4146" s="3" t="s">
        <v>7473</v>
      </c>
      <c r="F4146" s="3" t="s">
        <v>11</v>
      </c>
      <c r="G4146" s="3" t="s">
        <v>84</v>
      </c>
      <c r="H4146" s="3" t="s">
        <v>67</v>
      </c>
      <c r="I4146" s="3" t="s">
        <v>68</v>
      </c>
      <c r="J4146" s="3" t="s">
        <v>7474</v>
      </c>
      <c r="K4146" s="3">
        <v>3</v>
      </c>
      <c r="L4146" s="3">
        <v>51589</v>
      </c>
      <c r="M4146" s="3">
        <f t="shared" si="194"/>
        <v>154767</v>
      </c>
      <c r="N4146" s="6">
        <f>Table2[[#This Row],[revenue]]/Table2[[#This Row],[Order ID]]</f>
        <v>10.941463414634146</v>
      </c>
      <c r="O4146" s="3" t="str" cm="1">
        <f t="array" ref="O4146">_xlfn.IFS(M4146&lt;=150000,"regular",M4146&lt;=300000,"premium",M4146&lt;=500000,"VIP")</f>
        <v>premium</v>
      </c>
    </row>
    <row r="4147" spans="1:15" x14ac:dyDescent="0.25">
      <c r="A4147" s="3">
        <v>14146</v>
      </c>
      <c r="B4147" s="5">
        <v>45921</v>
      </c>
      <c r="C4147" s="5" t="str">
        <f t="shared" si="192"/>
        <v>Sep</v>
      </c>
      <c r="D4147" s="5" t="str">
        <f t="shared" si="193"/>
        <v>2025</v>
      </c>
      <c r="E4147" s="3" t="s">
        <v>7475</v>
      </c>
      <c r="F4147" s="3" t="s">
        <v>33</v>
      </c>
      <c r="G4147" s="3" t="s">
        <v>94</v>
      </c>
      <c r="H4147" s="3" t="s">
        <v>39</v>
      </c>
      <c r="I4147" s="3" t="s">
        <v>40</v>
      </c>
      <c r="J4147" s="3" t="s">
        <v>7476</v>
      </c>
      <c r="K4147" s="3">
        <v>1</v>
      </c>
      <c r="L4147" s="3">
        <v>59127</v>
      </c>
      <c r="M4147" s="3">
        <f t="shared" si="194"/>
        <v>59127</v>
      </c>
      <c r="N4147" s="6">
        <f>Table2[[#This Row],[revenue]]/Table2[[#This Row],[Order ID]]</f>
        <v>4.1797681323342291</v>
      </c>
      <c r="O4147" s="3" t="str" cm="1">
        <f t="array" ref="O4147">_xlfn.IFS(M4147&lt;=150000,"regular",M4147&lt;=300000,"premium",M4147&lt;=500000,"VIP")</f>
        <v>regular</v>
      </c>
    </row>
    <row r="4148" spans="1:15" x14ac:dyDescent="0.25">
      <c r="A4148" s="3">
        <v>14147</v>
      </c>
      <c r="B4148" s="5">
        <v>45260</v>
      </c>
      <c r="C4148" s="5" t="str">
        <f t="shared" si="192"/>
        <v>Nov</v>
      </c>
      <c r="D4148" s="5" t="str">
        <f t="shared" si="193"/>
        <v>2023</v>
      </c>
      <c r="E4148" s="3" t="s">
        <v>7477</v>
      </c>
      <c r="F4148" s="3" t="s">
        <v>33</v>
      </c>
      <c r="G4148" s="3" t="s">
        <v>55</v>
      </c>
      <c r="H4148" s="3" t="s">
        <v>87</v>
      </c>
      <c r="I4148" s="3" t="s">
        <v>147</v>
      </c>
      <c r="J4148" s="3" t="s">
        <v>7478</v>
      </c>
      <c r="K4148" s="3">
        <v>4</v>
      </c>
      <c r="L4148" s="3">
        <v>34771</v>
      </c>
      <c r="M4148" s="3">
        <f t="shared" si="194"/>
        <v>139084</v>
      </c>
      <c r="N4148" s="6">
        <f>Table2[[#This Row],[revenue]]/Table2[[#This Row],[Order ID]]</f>
        <v>9.8313423340637591</v>
      </c>
      <c r="O4148" s="3" t="str" cm="1">
        <f t="array" ref="O4148">_xlfn.IFS(M4148&lt;=150000,"regular",M4148&lt;=300000,"premium",M4148&lt;=500000,"VIP")</f>
        <v>regular</v>
      </c>
    </row>
    <row r="4149" spans="1:15" x14ac:dyDescent="0.25">
      <c r="A4149" s="3">
        <v>14148</v>
      </c>
      <c r="B4149" s="5">
        <v>45717</v>
      </c>
      <c r="C4149" s="5" t="str">
        <f t="shared" si="192"/>
        <v>Mar</v>
      </c>
      <c r="D4149" s="5" t="str">
        <f t="shared" si="193"/>
        <v>2025</v>
      </c>
      <c r="E4149" s="3" t="s">
        <v>7479</v>
      </c>
      <c r="F4149" s="3" t="s">
        <v>11</v>
      </c>
      <c r="G4149" s="3" t="s">
        <v>138</v>
      </c>
      <c r="H4149" s="3" t="s">
        <v>25</v>
      </c>
      <c r="I4149" s="3" t="s">
        <v>95</v>
      </c>
      <c r="J4149" s="3" t="s">
        <v>1502</v>
      </c>
      <c r="K4149" s="3">
        <v>1</v>
      </c>
      <c r="L4149" s="3">
        <v>35166</v>
      </c>
      <c r="M4149" s="3">
        <f t="shared" si="194"/>
        <v>35166</v>
      </c>
      <c r="N4149" s="6">
        <f>Table2[[#This Row],[revenue]]/Table2[[#This Row],[Order ID]]</f>
        <v>2.4855810008481765</v>
      </c>
      <c r="O4149" s="3" t="str" cm="1">
        <f t="array" ref="O4149">_xlfn.IFS(M4149&lt;=150000,"regular",M4149&lt;=300000,"premium",M4149&lt;=500000,"VIP")</f>
        <v>regular</v>
      </c>
    </row>
    <row r="4150" spans="1:15" x14ac:dyDescent="0.25">
      <c r="A4150" s="3">
        <v>14149</v>
      </c>
      <c r="B4150" s="5">
        <v>45588</v>
      </c>
      <c r="C4150" s="5" t="str">
        <f t="shared" si="192"/>
        <v>Oct</v>
      </c>
      <c r="D4150" s="5" t="str">
        <f t="shared" si="193"/>
        <v>2024</v>
      </c>
      <c r="E4150" s="3" t="s">
        <v>7480</v>
      </c>
      <c r="F4150" s="3" t="s">
        <v>17</v>
      </c>
      <c r="G4150" s="3" t="s">
        <v>66</v>
      </c>
      <c r="H4150" s="3" t="s">
        <v>62</v>
      </c>
      <c r="I4150" s="3" t="s">
        <v>106</v>
      </c>
      <c r="J4150" s="3" t="s">
        <v>7481</v>
      </c>
      <c r="K4150" s="3">
        <v>3</v>
      </c>
      <c r="L4150" s="3">
        <v>24213</v>
      </c>
      <c r="M4150" s="3">
        <f t="shared" si="194"/>
        <v>72639</v>
      </c>
      <c r="N4150" s="6">
        <f>Table2[[#This Row],[revenue]]/Table2[[#This Row],[Order ID]]</f>
        <v>5.1338610502509008</v>
      </c>
      <c r="O4150" s="3" t="str" cm="1">
        <f t="array" ref="O4150">_xlfn.IFS(M4150&lt;=150000,"regular",M4150&lt;=300000,"premium",M4150&lt;=500000,"VIP")</f>
        <v>regular</v>
      </c>
    </row>
    <row r="4151" spans="1:15" x14ac:dyDescent="0.25">
      <c r="A4151" s="3">
        <v>14150</v>
      </c>
      <c r="B4151" s="5">
        <v>45525</v>
      </c>
      <c r="C4151" s="5" t="str">
        <f t="shared" si="192"/>
        <v>Aug</v>
      </c>
      <c r="D4151" s="5" t="str">
        <f t="shared" si="193"/>
        <v>2024</v>
      </c>
      <c r="E4151" s="3" t="s">
        <v>7482</v>
      </c>
      <c r="F4151" s="3" t="s">
        <v>11</v>
      </c>
      <c r="G4151" s="3" t="s">
        <v>61</v>
      </c>
      <c r="H4151" s="3" t="s">
        <v>39</v>
      </c>
      <c r="I4151" s="3" t="s">
        <v>117</v>
      </c>
      <c r="J4151" s="3" t="s">
        <v>3905</v>
      </c>
      <c r="K4151" s="3">
        <v>5</v>
      </c>
      <c r="L4151" s="3">
        <v>52049</v>
      </c>
      <c r="M4151" s="3">
        <f t="shared" si="194"/>
        <v>260245</v>
      </c>
      <c r="N4151" s="6">
        <f>Table2[[#This Row],[revenue]]/Table2[[#This Row],[Order ID]]</f>
        <v>18.391872791519436</v>
      </c>
      <c r="O4151" s="3" t="str" cm="1">
        <f t="array" ref="O4151">_xlfn.IFS(M4151&lt;=150000,"regular",M4151&lt;=300000,"premium",M4151&lt;=500000,"VIP")</f>
        <v>premium</v>
      </c>
    </row>
    <row r="4152" spans="1:15" x14ac:dyDescent="0.25">
      <c r="A4152" s="3">
        <v>14151</v>
      </c>
      <c r="B4152" s="5">
        <v>45459</v>
      </c>
      <c r="C4152" s="5" t="str">
        <f t="shared" si="192"/>
        <v>Jun</v>
      </c>
      <c r="D4152" s="5" t="str">
        <f t="shared" si="193"/>
        <v>2024</v>
      </c>
      <c r="E4152" s="3" t="s">
        <v>7483</v>
      </c>
      <c r="F4152" s="3" t="s">
        <v>11</v>
      </c>
      <c r="G4152" s="3" t="s">
        <v>84</v>
      </c>
      <c r="H4152" s="3" t="s">
        <v>25</v>
      </c>
      <c r="I4152" s="3" t="s">
        <v>218</v>
      </c>
      <c r="J4152" s="3" t="s">
        <v>7484</v>
      </c>
      <c r="K4152" s="3">
        <v>4</v>
      </c>
      <c r="L4152" s="3">
        <v>49743</v>
      </c>
      <c r="M4152" s="3">
        <f t="shared" si="194"/>
        <v>198972</v>
      </c>
      <c r="N4152" s="6">
        <f>Table2[[#This Row],[revenue]]/Table2[[#This Row],[Order ID]]</f>
        <v>14.06063175747297</v>
      </c>
      <c r="O4152" s="3" t="str" cm="1">
        <f t="array" ref="O4152">_xlfn.IFS(M4152&lt;=150000,"regular",M4152&lt;=300000,"premium",M4152&lt;=500000,"VIP")</f>
        <v>premium</v>
      </c>
    </row>
    <row r="4153" spans="1:15" x14ac:dyDescent="0.25">
      <c r="A4153" s="3">
        <v>14152</v>
      </c>
      <c r="B4153" s="5">
        <v>45552</v>
      </c>
      <c r="C4153" s="5" t="str">
        <f t="shared" si="192"/>
        <v>Sep</v>
      </c>
      <c r="D4153" s="5" t="str">
        <f t="shared" si="193"/>
        <v>2024</v>
      </c>
      <c r="E4153" s="3" t="s">
        <v>4834</v>
      </c>
      <c r="F4153" s="3" t="s">
        <v>23</v>
      </c>
      <c r="G4153" s="3" t="s">
        <v>24</v>
      </c>
      <c r="H4153" s="3" t="s">
        <v>120</v>
      </c>
      <c r="I4153" s="3" t="s">
        <v>139</v>
      </c>
      <c r="J4153" s="3" t="s">
        <v>7485</v>
      </c>
      <c r="K4153" s="3">
        <v>2</v>
      </c>
      <c r="L4153" s="3">
        <v>1563</v>
      </c>
      <c r="M4153" s="3">
        <f t="shared" si="194"/>
        <v>3126</v>
      </c>
      <c r="N4153" s="6">
        <f>Table2[[#This Row],[revenue]]/Table2[[#This Row],[Order ID]]</f>
        <v>0.22088750706613905</v>
      </c>
      <c r="O4153" s="3" t="str" cm="1">
        <f t="array" ref="O4153">_xlfn.IFS(M4153&lt;=150000,"regular",M4153&lt;=300000,"premium",M4153&lt;=500000,"VIP")</f>
        <v>regular</v>
      </c>
    </row>
    <row r="4154" spans="1:15" x14ac:dyDescent="0.25">
      <c r="A4154" s="3">
        <v>14153</v>
      </c>
      <c r="B4154" s="5">
        <v>45801</v>
      </c>
      <c r="C4154" s="5" t="str">
        <f t="shared" si="192"/>
        <v>May</v>
      </c>
      <c r="D4154" s="5" t="str">
        <f t="shared" si="193"/>
        <v>2025</v>
      </c>
      <c r="E4154" s="3" t="s">
        <v>7486</v>
      </c>
      <c r="F4154" s="3" t="s">
        <v>23</v>
      </c>
      <c r="G4154" s="3" t="s">
        <v>24</v>
      </c>
      <c r="H4154" s="3" t="s">
        <v>39</v>
      </c>
      <c r="I4154" s="3" t="s">
        <v>132</v>
      </c>
      <c r="J4154" s="3" t="s">
        <v>2767</v>
      </c>
      <c r="K4154" s="3">
        <v>1</v>
      </c>
      <c r="L4154" s="3">
        <v>35614</v>
      </c>
      <c r="M4154" s="3">
        <f t="shared" si="194"/>
        <v>35614</v>
      </c>
      <c r="N4154" s="6">
        <f>Table2[[#This Row],[revenue]]/Table2[[#This Row],[Order ID]]</f>
        <v>2.5163569561223769</v>
      </c>
      <c r="O4154" s="3" t="str" cm="1">
        <f t="array" ref="O4154">_xlfn.IFS(M4154&lt;=150000,"regular",M4154&lt;=300000,"premium",M4154&lt;=500000,"VIP")</f>
        <v>regular</v>
      </c>
    </row>
    <row r="4155" spans="1:15" x14ac:dyDescent="0.25">
      <c r="A4155" s="3">
        <v>14154</v>
      </c>
      <c r="B4155" s="5">
        <v>45377</v>
      </c>
      <c r="C4155" s="5" t="str">
        <f t="shared" si="192"/>
        <v>Mar</v>
      </c>
      <c r="D4155" s="5" t="str">
        <f t="shared" si="193"/>
        <v>2024</v>
      </c>
      <c r="E4155" s="3" t="s">
        <v>7487</v>
      </c>
      <c r="F4155" s="3" t="s">
        <v>11</v>
      </c>
      <c r="G4155" s="3" t="s">
        <v>84</v>
      </c>
      <c r="H4155" s="3" t="s">
        <v>19</v>
      </c>
      <c r="I4155" s="3" t="s">
        <v>124</v>
      </c>
      <c r="J4155" s="3" t="s">
        <v>7488</v>
      </c>
      <c r="K4155" s="3">
        <v>3</v>
      </c>
      <c r="L4155" s="3">
        <v>33589</v>
      </c>
      <c r="M4155" s="3">
        <f t="shared" si="194"/>
        <v>100767</v>
      </c>
      <c r="N4155" s="6">
        <f>Table2[[#This Row],[revenue]]/Table2[[#This Row],[Order ID]]</f>
        <v>7.1193302246714714</v>
      </c>
      <c r="O4155" s="3" t="str" cm="1">
        <f t="array" ref="O4155">_xlfn.IFS(M4155&lt;=150000,"regular",M4155&lt;=300000,"premium",M4155&lt;=500000,"VIP")</f>
        <v>regular</v>
      </c>
    </row>
    <row r="4156" spans="1:15" x14ac:dyDescent="0.25">
      <c r="A4156" s="3">
        <v>14155</v>
      </c>
      <c r="B4156" s="5">
        <v>45510</v>
      </c>
      <c r="C4156" s="5" t="str">
        <f t="shared" si="192"/>
        <v>Aug</v>
      </c>
      <c r="D4156" s="5" t="str">
        <f t="shared" si="193"/>
        <v>2024</v>
      </c>
      <c r="E4156" s="3" t="s">
        <v>7489</v>
      </c>
      <c r="F4156" s="3" t="s">
        <v>23</v>
      </c>
      <c r="G4156" s="3" t="s">
        <v>24</v>
      </c>
      <c r="H4156" s="3" t="s">
        <v>39</v>
      </c>
      <c r="I4156" s="3" t="s">
        <v>132</v>
      </c>
      <c r="J4156" s="3" t="s">
        <v>7490</v>
      </c>
      <c r="K4156" s="3">
        <v>5</v>
      </c>
      <c r="L4156" s="3">
        <v>12156</v>
      </c>
      <c r="M4156" s="3">
        <f t="shared" si="194"/>
        <v>60780</v>
      </c>
      <c r="N4156" s="6">
        <f>Table2[[#This Row],[revenue]]/Table2[[#This Row],[Order ID]]</f>
        <v>4.2938890851289298</v>
      </c>
      <c r="O4156" s="3" t="str" cm="1">
        <f t="array" ref="O4156">_xlfn.IFS(M4156&lt;=150000,"regular",M4156&lt;=300000,"premium",M4156&lt;=500000,"VIP")</f>
        <v>regular</v>
      </c>
    </row>
    <row r="4157" spans="1:15" x14ac:dyDescent="0.25">
      <c r="A4157" s="3">
        <v>14156</v>
      </c>
      <c r="B4157" s="5">
        <v>45641</v>
      </c>
      <c r="C4157" s="5" t="str">
        <f t="shared" si="192"/>
        <v>Dec</v>
      </c>
      <c r="D4157" s="5" t="str">
        <f t="shared" si="193"/>
        <v>2024</v>
      </c>
      <c r="E4157" s="3" t="s">
        <v>7491</v>
      </c>
      <c r="F4157" s="3" t="s">
        <v>33</v>
      </c>
      <c r="G4157" s="3" t="s">
        <v>101</v>
      </c>
      <c r="H4157" s="3" t="s">
        <v>62</v>
      </c>
      <c r="I4157" s="3" t="s">
        <v>142</v>
      </c>
      <c r="J4157" s="3" t="s">
        <v>7492</v>
      </c>
      <c r="K4157" s="3">
        <v>4</v>
      </c>
      <c r="L4157" s="3">
        <v>10094</v>
      </c>
      <c r="M4157" s="3">
        <f t="shared" si="194"/>
        <v>40376</v>
      </c>
      <c r="N4157" s="6">
        <f>Table2[[#This Row],[revenue]]/Table2[[#This Row],[Order ID]]</f>
        <v>2.8522181407177167</v>
      </c>
      <c r="O4157" s="3" t="str" cm="1">
        <f t="array" ref="O4157">_xlfn.IFS(M4157&lt;=150000,"regular",M4157&lt;=300000,"premium",M4157&lt;=500000,"VIP")</f>
        <v>regular</v>
      </c>
    </row>
    <row r="4158" spans="1:15" x14ac:dyDescent="0.25">
      <c r="A4158" s="3">
        <v>14157</v>
      </c>
      <c r="B4158" s="5">
        <v>45826</v>
      </c>
      <c r="C4158" s="5" t="str">
        <f t="shared" si="192"/>
        <v>Jun</v>
      </c>
      <c r="D4158" s="5" t="str">
        <f t="shared" si="193"/>
        <v>2025</v>
      </c>
      <c r="E4158" s="3" t="s">
        <v>7493</v>
      </c>
      <c r="F4158" s="3" t="s">
        <v>23</v>
      </c>
      <c r="G4158" s="3" t="s">
        <v>135</v>
      </c>
      <c r="H4158" s="3" t="s">
        <v>67</v>
      </c>
      <c r="I4158" s="3" t="s">
        <v>298</v>
      </c>
      <c r="J4158" s="3" t="s">
        <v>6722</v>
      </c>
      <c r="K4158" s="3">
        <v>5</v>
      </c>
      <c r="L4158" s="3">
        <v>8962</v>
      </c>
      <c r="M4158" s="3">
        <f t="shared" si="194"/>
        <v>44810</v>
      </c>
      <c r="N4158" s="6">
        <f>Table2[[#This Row],[revenue]]/Table2[[#This Row],[Order ID]]</f>
        <v>3.1652186197640741</v>
      </c>
      <c r="O4158" s="3" t="str" cm="1">
        <f t="array" ref="O4158">_xlfn.IFS(M4158&lt;=150000,"regular",M4158&lt;=300000,"premium",M4158&lt;=500000,"VIP")</f>
        <v>regular</v>
      </c>
    </row>
    <row r="4159" spans="1:15" x14ac:dyDescent="0.25">
      <c r="A4159" s="3">
        <v>14158</v>
      </c>
      <c r="B4159" s="5">
        <v>45532</v>
      </c>
      <c r="C4159" s="5" t="str">
        <f t="shared" si="192"/>
        <v>Aug</v>
      </c>
      <c r="D4159" s="5" t="str">
        <f t="shared" si="193"/>
        <v>2024</v>
      </c>
      <c r="E4159" s="3" t="s">
        <v>7494</v>
      </c>
      <c r="F4159" s="3" t="s">
        <v>17</v>
      </c>
      <c r="G4159" s="3" t="s">
        <v>51</v>
      </c>
      <c r="H4159" s="3" t="s">
        <v>87</v>
      </c>
      <c r="I4159" s="3" t="s">
        <v>88</v>
      </c>
      <c r="J4159" s="3" t="s">
        <v>7495</v>
      </c>
      <c r="K4159" s="3">
        <v>4</v>
      </c>
      <c r="L4159" s="3">
        <v>67533</v>
      </c>
      <c r="M4159" s="3">
        <f t="shared" si="194"/>
        <v>270132</v>
      </c>
      <c r="N4159" s="6">
        <f>Table2[[#This Row],[revenue]]/Table2[[#This Row],[Order ID]]</f>
        <v>19.079813532984886</v>
      </c>
      <c r="O4159" s="3" t="str" cm="1">
        <f t="array" ref="O4159">_xlfn.IFS(M4159&lt;=150000,"regular",M4159&lt;=300000,"premium",M4159&lt;=500000,"VIP")</f>
        <v>premium</v>
      </c>
    </row>
    <row r="4160" spans="1:15" x14ac:dyDescent="0.25">
      <c r="A4160" s="3">
        <v>14159</v>
      </c>
      <c r="B4160" s="5">
        <v>45285</v>
      </c>
      <c r="C4160" s="5" t="str">
        <f t="shared" si="192"/>
        <v>Dec</v>
      </c>
      <c r="D4160" s="5" t="str">
        <f t="shared" si="193"/>
        <v>2023</v>
      </c>
      <c r="E4160" s="3" t="s">
        <v>7496</v>
      </c>
      <c r="F4160" s="3" t="s">
        <v>11</v>
      </c>
      <c r="G4160" s="3" t="s">
        <v>12</v>
      </c>
      <c r="H4160" s="3" t="s">
        <v>77</v>
      </c>
      <c r="I4160" s="3" t="s">
        <v>81</v>
      </c>
      <c r="J4160" s="3" t="s">
        <v>4690</v>
      </c>
      <c r="K4160" s="3">
        <v>2</v>
      </c>
      <c r="L4160" s="3">
        <v>74898</v>
      </c>
      <c r="M4160" s="3">
        <f t="shared" si="194"/>
        <v>149796</v>
      </c>
      <c r="N4160" s="6">
        <f>Table2[[#This Row],[revenue]]/Table2[[#This Row],[Order ID]]</f>
        <v>10.579560703439508</v>
      </c>
      <c r="O4160" s="3" t="str" cm="1">
        <f t="array" ref="O4160">_xlfn.IFS(M4160&lt;=150000,"regular",M4160&lt;=300000,"premium",M4160&lt;=500000,"VIP")</f>
        <v>regular</v>
      </c>
    </row>
    <row r="4161" spans="1:15" x14ac:dyDescent="0.25">
      <c r="A4161" s="3">
        <v>14160</v>
      </c>
      <c r="B4161" s="5">
        <v>45817</v>
      </c>
      <c r="C4161" s="5" t="str">
        <f t="shared" si="192"/>
        <v>Jun</v>
      </c>
      <c r="D4161" s="5" t="str">
        <f t="shared" si="193"/>
        <v>2025</v>
      </c>
      <c r="E4161" s="3" t="s">
        <v>7497</v>
      </c>
      <c r="F4161" s="3" t="s">
        <v>23</v>
      </c>
      <c r="G4161" s="3" t="s">
        <v>135</v>
      </c>
      <c r="H4161" s="3" t="s">
        <v>120</v>
      </c>
      <c r="I4161" s="3" t="s">
        <v>159</v>
      </c>
      <c r="J4161" s="3" t="s">
        <v>596</v>
      </c>
      <c r="K4161" s="3">
        <v>2</v>
      </c>
      <c r="L4161" s="3">
        <v>15165</v>
      </c>
      <c r="M4161" s="3">
        <f t="shared" si="194"/>
        <v>30330</v>
      </c>
      <c r="N4161" s="6">
        <f>Table2[[#This Row],[revenue]]/Table2[[#This Row],[Order ID]]</f>
        <v>2.1419491525423728</v>
      </c>
      <c r="O4161" s="3" t="str" cm="1">
        <f t="array" ref="O4161">_xlfn.IFS(M4161&lt;=150000,"regular",M4161&lt;=300000,"premium",M4161&lt;=500000,"VIP")</f>
        <v>regular</v>
      </c>
    </row>
    <row r="4162" spans="1:15" x14ac:dyDescent="0.25">
      <c r="A4162" s="3">
        <v>14161</v>
      </c>
      <c r="B4162" s="5">
        <v>45296</v>
      </c>
      <c r="C4162" s="5" t="str">
        <f t="shared" si="192"/>
        <v>Jan</v>
      </c>
      <c r="D4162" s="5" t="str">
        <f t="shared" si="193"/>
        <v>2024</v>
      </c>
      <c r="E4162" s="3" t="s">
        <v>7498</v>
      </c>
      <c r="F4162" s="3" t="s">
        <v>11</v>
      </c>
      <c r="G4162" s="3" t="s">
        <v>138</v>
      </c>
      <c r="H4162" s="3" t="s">
        <v>39</v>
      </c>
      <c r="I4162" s="3" t="s">
        <v>117</v>
      </c>
      <c r="J4162" s="3" t="s">
        <v>6745</v>
      </c>
      <c r="K4162" s="3">
        <v>2</v>
      </c>
      <c r="L4162" s="3">
        <v>38880</v>
      </c>
      <c r="M4162" s="3">
        <f t="shared" si="194"/>
        <v>77760</v>
      </c>
      <c r="N4162" s="6">
        <f>Table2[[#This Row],[revenue]]/Table2[[#This Row],[Order ID]]</f>
        <v>5.4911376315231974</v>
      </c>
      <c r="O4162" s="3" t="str" cm="1">
        <f t="array" ref="O4162">_xlfn.IFS(M4162&lt;=150000,"regular",M4162&lt;=300000,"premium",M4162&lt;=500000,"VIP")</f>
        <v>regular</v>
      </c>
    </row>
    <row r="4163" spans="1:15" x14ac:dyDescent="0.25">
      <c r="A4163" s="3">
        <v>14162</v>
      </c>
      <c r="B4163" s="5">
        <v>45396</v>
      </c>
      <c r="C4163" s="5" t="str">
        <f t="shared" ref="C4163:C4226" si="195">TEXT(B4163,"mmm")</f>
        <v>Apr</v>
      </c>
      <c r="D4163" s="5" t="str">
        <f t="shared" ref="D4163:D4226" si="196">TEXT(B4163,"yyyy")</f>
        <v>2024</v>
      </c>
      <c r="E4163" s="3" t="s">
        <v>738</v>
      </c>
      <c r="F4163" s="3" t="s">
        <v>17</v>
      </c>
      <c r="G4163" s="3" t="s">
        <v>66</v>
      </c>
      <c r="H4163" s="3" t="s">
        <v>77</v>
      </c>
      <c r="I4163" s="3" t="s">
        <v>162</v>
      </c>
      <c r="J4163" s="3" t="s">
        <v>7499</v>
      </c>
      <c r="K4163" s="3">
        <v>5</v>
      </c>
      <c r="L4163" s="3">
        <v>26461</v>
      </c>
      <c r="M4163" s="3">
        <f t="shared" ref="M4163:M4226" si="197">K4163*L4163</f>
        <v>132305</v>
      </c>
      <c r="N4163" s="6">
        <f>Table2[[#This Row],[revenue]]/Table2[[#This Row],[Order ID]]</f>
        <v>9.3422539189380025</v>
      </c>
      <c r="O4163" s="3" t="str" cm="1">
        <f t="array" ref="O4163">_xlfn.IFS(M4163&lt;=150000,"regular",M4163&lt;=300000,"premium",M4163&lt;=500000,"VIP")</f>
        <v>regular</v>
      </c>
    </row>
    <row r="4164" spans="1:15" x14ac:dyDescent="0.25">
      <c r="A4164" s="3">
        <v>14163</v>
      </c>
      <c r="B4164" s="5">
        <v>45874</v>
      </c>
      <c r="C4164" s="5" t="str">
        <f t="shared" si="195"/>
        <v>Aug</v>
      </c>
      <c r="D4164" s="5" t="str">
        <f t="shared" si="196"/>
        <v>2025</v>
      </c>
      <c r="E4164" s="3" t="s">
        <v>7500</v>
      </c>
      <c r="F4164" s="3" t="s">
        <v>17</v>
      </c>
      <c r="G4164" s="3" t="s">
        <v>51</v>
      </c>
      <c r="H4164" s="3" t="s">
        <v>19</v>
      </c>
      <c r="I4164" s="3" t="s">
        <v>52</v>
      </c>
      <c r="J4164" s="3" t="s">
        <v>7501</v>
      </c>
      <c r="K4164" s="3">
        <v>1</v>
      </c>
      <c r="L4164" s="3">
        <v>24904</v>
      </c>
      <c r="M4164" s="3">
        <f t="shared" si="197"/>
        <v>24904</v>
      </c>
      <c r="N4164" s="6">
        <f>Table2[[#This Row],[revenue]]/Table2[[#This Row],[Order ID]]</f>
        <v>1.7583845230530255</v>
      </c>
      <c r="O4164" s="3" t="str" cm="1">
        <f t="array" ref="O4164">_xlfn.IFS(M4164&lt;=150000,"regular",M4164&lt;=300000,"premium",M4164&lt;=500000,"VIP")</f>
        <v>regular</v>
      </c>
    </row>
    <row r="4165" spans="1:15" x14ac:dyDescent="0.25">
      <c r="A4165" s="3">
        <v>14164</v>
      </c>
      <c r="B4165" s="5">
        <v>45413</v>
      </c>
      <c r="C4165" s="5" t="str">
        <f t="shared" si="195"/>
        <v>May</v>
      </c>
      <c r="D4165" s="5" t="str">
        <f t="shared" si="196"/>
        <v>2024</v>
      </c>
      <c r="E4165" s="3" t="s">
        <v>7502</v>
      </c>
      <c r="F4165" s="3" t="s">
        <v>17</v>
      </c>
      <c r="G4165" s="3" t="s">
        <v>51</v>
      </c>
      <c r="H4165" s="3" t="s">
        <v>13</v>
      </c>
      <c r="I4165" s="3" t="s">
        <v>102</v>
      </c>
      <c r="J4165" s="3" t="s">
        <v>7503</v>
      </c>
      <c r="K4165" s="3">
        <v>4</v>
      </c>
      <c r="L4165" s="3">
        <v>12589</v>
      </c>
      <c r="M4165" s="3">
        <f t="shared" si="197"/>
        <v>50356</v>
      </c>
      <c r="N4165" s="6">
        <f>Table2[[#This Row],[revenue]]/Table2[[#This Row],[Order ID]]</f>
        <v>3.5552103925444789</v>
      </c>
      <c r="O4165" s="3" t="str" cm="1">
        <f t="array" ref="O4165">_xlfn.IFS(M4165&lt;=150000,"regular",M4165&lt;=300000,"premium",M4165&lt;=500000,"VIP")</f>
        <v>regular</v>
      </c>
    </row>
    <row r="4166" spans="1:15" x14ac:dyDescent="0.25">
      <c r="A4166" s="3">
        <v>14165</v>
      </c>
      <c r="B4166" s="5">
        <v>45613</v>
      </c>
      <c r="C4166" s="5" t="str">
        <f t="shared" si="195"/>
        <v>Nov</v>
      </c>
      <c r="D4166" s="5" t="str">
        <f t="shared" si="196"/>
        <v>2024</v>
      </c>
      <c r="E4166" s="3" t="s">
        <v>7504</v>
      </c>
      <c r="F4166" s="3" t="s">
        <v>17</v>
      </c>
      <c r="G4166" s="3" t="s">
        <v>51</v>
      </c>
      <c r="H4166" s="3" t="s">
        <v>87</v>
      </c>
      <c r="I4166" s="3" t="s">
        <v>174</v>
      </c>
      <c r="J4166" s="3" t="s">
        <v>431</v>
      </c>
      <c r="K4166" s="3">
        <v>2</v>
      </c>
      <c r="L4166" s="3">
        <v>29344</v>
      </c>
      <c r="M4166" s="3">
        <f t="shared" si="197"/>
        <v>58688</v>
      </c>
      <c r="N4166" s="6">
        <f>Table2[[#This Row],[revenue]]/Table2[[#This Row],[Order ID]]</f>
        <v>4.1431697846805511</v>
      </c>
      <c r="O4166" s="3" t="str" cm="1">
        <f t="array" ref="O4166">_xlfn.IFS(M4166&lt;=150000,"regular",M4166&lt;=300000,"premium",M4166&lt;=500000,"VIP")</f>
        <v>regular</v>
      </c>
    </row>
    <row r="4167" spans="1:15" x14ac:dyDescent="0.25">
      <c r="A4167" s="3">
        <v>14166</v>
      </c>
      <c r="B4167" s="5">
        <v>45312</v>
      </c>
      <c r="C4167" s="5" t="str">
        <f t="shared" si="195"/>
        <v>Jan</v>
      </c>
      <c r="D4167" s="5" t="str">
        <f t="shared" si="196"/>
        <v>2024</v>
      </c>
      <c r="E4167" s="3" t="s">
        <v>7505</v>
      </c>
      <c r="F4167" s="3" t="s">
        <v>17</v>
      </c>
      <c r="G4167" s="3" t="s">
        <v>47</v>
      </c>
      <c r="H4167" s="3" t="s">
        <v>62</v>
      </c>
      <c r="I4167" s="3" t="s">
        <v>63</v>
      </c>
      <c r="J4167" s="3" t="s">
        <v>7506</v>
      </c>
      <c r="K4167" s="3">
        <v>1</v>
      </c>
      <c r="L4167" s="3">
        <v>9083</v>
      </c>
      <c r="M4167" s="3">
        <f t="shared" si="197"/>
        <v>9083</v>
      </c>
      <c r="N4167" s="6">
        <f>Table2[[#This Row],[revenue]]/Table2[[#This Row],[Order ID]]</f>
        <v>0.64118311449950582</v>
      </c>
      <c r="O4167" s="3" t="str" cm="1">
        <f t="array" ref="O4167">_xlfn.IFS(M4167&lt;=150000,"regular",M4167&lt;=300000,"premium",M4167&lt;=500000,"VIP")</f>
        <v>regular</v>
      </c>
    </row>
    <row r="4168" spans="1:15" x14ac:dyDescent="0.25">
      <c r="A4168" s="3">
        <v>14167</v>
      </c>
      <c r="B4168" s="5">
        <v>45268</v>
      </c>
      <c r="C4168" s="5" t="str">
        <f t="shared" si="195"/>
        <v>Dec</v>
      </c>
      <c r="D4168" s="5" t="str">
        <f t="shared" si="196"/>
        <v>2023</v>
      </c>
      <c r="E4168" s="3" t="s">
        <v>7507</v>
      </c>
      <c r="F4168" s="3" t="s">
        <v>17</v>
      </c>
      <c r="G4168" s="3" t="s">
        <v>51</v>
      </c>
      <c r="H4168" s="3" t="s">
        <v>35</v>
      </c>
      <c r="I4168" s="3" t="s">
        <v>179</v>
      </c>
      <c r="J4168" s="3" t="s">
        <v>7508</v>
      </c>
      <c r="K4168" s="3">
        <v>1</v>
      </c>
      <c r="L4168" s="3">
        <v>79625</v>
      </c>
      <c r="M4168" s="3">
        <f t="shared" si="197"/>
        <v>79625</v>
      </c>
      <c r="N4168" s="6">
        <f>Table2[[#This Row],[revenue]]/Table2[[#This Row],[Order ID]]</f>
        <v>5.620455989270841</v>
      </c>
      <c r="O4168" s="3" t="str" cm="1">
        <f t="array" ref="O4168">_xlfn.IFS(M4168&lt;=150000,"regular",M4168&lt;=300000,"premium",M4168&lt;=500000,"VIP")</f>
        <v>regular</v>
      </c>
    </row>
    <row r="4169" spans="1:15" x14ac:dyDescent="0.25">
      <c r="A4169" s="3">
        <v>14168</v>
      </c>
      <c r="B4169" s="5">
        <v>45482</v>
      </c>
      <c r="C4169" s="5" t="str">
        <f t="shared" si="195"/>
        <v>Jul</v>
      </c>
      <c r="D4169" s="5" t="str">
        <f t="shared" si="196"/>
        <v>2024</v>
      </c>
      <c r="E4169" s="3" t="s">
        <v>7509</v>
      </c>
      <c r="F4169" s="3" t="s">
        <v>33</v>
      </c>
      <c r="G4169" s="3" t="s">
        <v>34</v>
      </c>
      <c r="H4169" s="3" t="s">
        <v>87</v>
      </c>
      <c r="I4169" s="3" t="s">
        <v>147</v>
      </c>
      <c r="J4169" s="3" t="s">
        <v>7510</v>
      </c>
      <c r="K4169" s="3">
        <v>5</v>
      </c>
      <c r="L4169" s="3">
        <v>15766</v>
      </c>
      <c r="M4169" s="3">
        <f t="shared" si="197"/>
        <v>78830</v>
      </c>
      <c r="N4169" s="6">
        <f>Table2[[#This Row],[revenue]]/Table2[[#This Row],[Order ID]]</f>
        <v>5.5639469226425744</v>
      </c>
      <c r="O4169" s="3" t="str" cm="1">
        <f t="array" ref="O4169">_xlfn.IFS(M4169&lt;=150000,"regular",M4169&lt;=300000,"premium",M4169&lt;=500000,"VIP")</f>
        <v>regular</v>
      </c>
    </row>
    <row r="4170" spans="1:15" x14ac:dyDescent="0.25">
      <c r="A4170" s="3">
        <v>14169</v>
      </c>
      <c r="B4170" s="5">
        <v>45895</v>
      </c>
      <c r="C4170" s="5" t="str">
        <f t="shared" si="195"/>
        <v>Aug</v>
      </c>
      <c r="D4170" s="5" t="str">
        <f t="shared" si="196"/>
        <v>2025</v>
      </c>
      <c r="E4170" s="3" t="s">
        <v>7511</v>
      </c>
      <c r="F4170" s="3" t="s">
        <v>33</v>
      </c>
      <c r="G4170" s="3" t="s">
        <v>55</v>
      </c>
      <c r="H4170" s="3" t="s">
        <v>35</v>
      </c>
      <c r="I4170" s="3" t="s">
        <v>71</v>
      </c>
      <c r="J4170" s="3" t="s">
        <v>2917</v>
      </c>
      <c r="K4170" s="3">
        <v>1</v>
      </c>
      <c r="L4170" s="3">
        <v>29337</v>
      </c>
      <c r="M4170" s="3">
        <f t="shared" si="197"/>
        <v>29337</v>
      </c>
      <c r="N4170" s="6">
        <f>Table2[[#This Row],[revenue]]/Table2[[#This Row],[Order ID]]</f>
        <v>2.0705060343002328</v>
      </c>
      <c r="O4170" s="3" t="str" cm="1">
        <f t="array" ref="O4170">_xlfn.IFS(M4170&lt;=150000,"regular",M4170&lt;=300000,"premium",M4170&lt;=500000,"VIP")</f>
        <v>regular</v>
      </c>
    </row>
    <row r="4171" spans="1:15" x14ac:dyDescent="0.25">
      <c r="A4171" s="3">
        <v>14170</v>
      </c>
      <c r="B4171" s="5">
        <v>45419</v>
      </c>
      <c r="C4171" s="5" t="str">
        <f t="shared" si="195"/>
        <v>May</v>
      </c>
      <c r="D4171" s="5" t="str">
        <f t="shared" si="196"/>
        <v>2024</v>
      </c>
      <c r="E4171" s="3" t="s">
        <v>7512</v>
      </c>
      <c r="F4171" s="3" t="s">
        <v>23</v>
      </c>
      <c r="G4171" s="3" t="s">
        <v>105</v>
      </c>
      <c r="H4171" s="3" t="s">
        <v>87</v>
      </c>
      <c r="I4171" s="3" t="s">
        <v>174</v>
      </c>
      <c r="J4171" s="3" t="s">
        <v>7513</v>
      </c>
      <c r="K4171" s="3">
        <v>1</v>
      </c>
      <c r="L4171" s="3">
        <v>72627</v>
      </c>
      <c r="M4171" s="3">
        <f t="shared" si="197"/>
        <v>72627</v>
      </c>
      <c r="N4171" s="6">
        <f>Table2[[#This Row],[revenue]]/Table2[[#This Row],[Order ID]]</f>
        <v>5.1254057868736771</v>
      </c>
      <c r="O4171" s="3" t="str" cm="1">
        <f t="array" ref="O4171">_xlfn.IFS(M4171&lt;=150000,"regular",M4171&lt;=300000,"premium",M4171&lt;=500000,"VIP")</f>
        <v>regular</v>
      </c>
    </row>
    <row r="4172" spans="1:15" x14ac:dyDescent="0.25">
      <c r="A4172" s="3">
        <v>14171</v>
      </c>
      <c r="B4172" s="5">
        <v>45900</v>
      </c>
      <c r="C4172" s="5" t="str">
        <f t="shared" si="195"/>
        <v>Aug</v>
      </c>
      <c r="D4172" s="5" t="str">
        <f t="shared" si="196"/>
        <v>2025</v>
      </c>
      <c r="E4172" s="3" t="s">
        <v>7514</v>
      </c>
      <c r="F4172" s="3" t="s">
        <v>11</v>
      </c>
      <c r="G4172" s="3" t="s">
        <v>138</v>
      </c>
      <c r="H4172" s="3" t="s">
        <v>25</v>
      </c>
      <c r="I4172" s="3" t="s">
        <v>313</v>
      </c>
      <c r="J4172" s="3" t="s">
        <v>396</v>
      </c>
      <c r="K4172" s="3">
        <v>4</v>
      </c>
      <c r="L4172" s="3">
        <v>21963</v>
      </c>
      <c r="M4172" s="3">
        <f t="shared" si="197"/>
        <v>87852</v>
      </c>
      <c r="N4172" s="6">
        <f>Table2[[#This Row],[revenue]]/Table2[[#This Row],[Order ID]]</f>
        <v>6.1994213534683507</v>
      </c>
      <c r="O4172" s="3" t="str" cm="1">
        <f t="array" ref="O4172">_xlfn.IFS(M4172&lt;=150000,"regular",M4172&lt;=300000,"premium",M4172&lt;=500000,"VIP")</f>
        <v>regular</v>
      </c>
    </row>
    <row r="4173" spans="1:15" x14ac:dyDescent="0.25">
      <c r="A4173" s="3">
        <v>14172</v>
      </c>
      <c r="B4173" s="5">
        <v>45437</v>
      </c>
      <c r="C4173" s="5" t="str">
        <f t="shared" si="195"/>
        <v>May</v>
      </c>
      <c r="D4173" s="5" t="str">
        <f t="shared" si="196"/>
        <v>2024</v>
      </c>
      <c r="E4173" s="3" t="s">
        <v>7515</v>
      </c>
      <c r="F4173" s="3" t="s">
        <v>11</v>
      </c>
      <c r="G4173" s="3" t="s">
        <v>61</v>
      </c>
      <c r="H4173" s="3" t="s">
        <v>87</v>
      </c>
      <c r="I4173" s="3" t="s">
        <v>174</v>
      </c>
      <c r="J4173" s="3" t="s">
        <v>1877</v>
      </c>
      <c r="K4173" s="3">
        <v>2</v>
      </c>
      <c r="L4173" s="3">
        <v>64873</v>
      </c>
      <c r="M4173" s="3">
        <f t="shared" si="197"/>
        <v>129746</v>
      </c>
      <c r="N4173" s="6">
        <f>Table2[[#This Row],[revenue]]/Table2[[#This Row],[Order ID]]</f>
        <v>9.1550945526390066</v>
      </c>
      <c r="O4173" s="3" t="str" cm="1">
        <f t="array" ref="O4173">_xlfn.IFS(M4173&lt;=150000,"regular",M4173&lt;=300000,"premium",M4173&lt;=500000,"VIP")</f>
        <v>regular</v>
      </c>
    </row>
    <row r="4174" spans="1:15" x14ac:dyDescent="0.25">
      <c r="A4174" s="3">
        <v>14173</v>
      </c>
      <c r="B4174" s="5">
        <v>45821</v>
      </c>
      <c r="C4174" s="5" t="str">
        <f t="shared" si="195"/>
        <v>Jun</v>
      </c>
      <c r="D4174" s="5" t="str">
        <f t="shared" si="196"/>
        <v>2025</v>
      </c>
      <c r="E4174" s="3" t="s">
        <v>7516</v>
      </c>
      <c r="F4174" s="3" t="s">
        <v>17</v>
      </c>
      <c r="G4174" s="3" t="s">
        <v>66</v>
      </c>
      <c r="H4174" s="3" t="s">
        <v>67</v>
      </c>
      <c r="I4174" s="3" t="s">
        <v>400</v>
      </c>
      <c r="J4174" s="3" t="s">
        <v>7517</v>
      </c>
      <c r="K4174" s="3">
        <v>5</v>
      </c>
      <c r="L4174" s="3">
        <v>9075</v>
      </c>
      <c r="M4174" s="3">
        <f t="shared" si="197"/>
        <v>45375</v>
      </c>
      <c r="N4174" s="6">
        <f>Table2[[#This Row],[revenue]]/Table2[[#This Row],[Order ID]]</f>
        <v>3.2015099132152685</v>
      </c>
      <c r="O4174" s="3" t="str" cm="1">
        <f t="array" ref="O4174">_xlfn.IFS(M4174&lt;=150000,"regular",M4174&lt;=300000,"premium",M4174&lt;=500000,"VIP")</f>
        <v>regular</v>
      </c>
    </row>
    <row r="4175" spans="1:15" x14ac:dyDescent="0.25">
      <c r="A4175" s="3">
        <v>14174</v>
      </c>
      <c r="B4175" s="5">
        <v>45894</v>
      </c>
      <c r="C4175" s="5" t="str">
        <f t="shared" si="195"/>
        <v>Aug</v>
      </c>
      <c r="D4175" s="5" t="str">
        <f t="shared" si="196"/>
        <v>2025</v>
      </c>
      <c r="E4175" s="3" t="s">
        <v>7518</v>
      </c>
      <c r="F4175" s="3" t="s">
        <v>33</v>
      </c>
      <c r="G4175" s="3" t="s">
        <v>34</v>
      </c>
      <c r="H4175" s="3" t="s">
        <v>13</v>
      </c>
      <c r="I4175" s="3" t="s">
        <v>48</v>
      </c>
      <c r="J4175" s="3" t="s">
        <v>7519</v>
      </c>
      <c r="K4175" s="3">
        <v>3</v>
      </c>
      <c r="L4175" s="3">
        <v>15699</v>
      </c>
      <c r="M4175" s="3">
        <f t="shared" si="197"/>
        <v>47097</v>
      </c>
      <c r="N4175" s="6">
        <f>Table2[[#This Row],[revenue]]/Table2[[#This Row],[Order ID]]</f>
        <v>3.3227740934104699</v>
      </c>
      <c r="O4175" s="3" t="str" cm="1">
        <f t="array" ref="O4175">_xlfn.IFS(M4175&lt;=150000,"regular",M4175&lt;=300000,"premium",M4175&lt;=500000,"VIP")</f>
        <v>regular</v>
      </c>
    </row>
    <row r="4176" spans="1:15" x14ac:dyDescent="0.25">
      <c r="A4176" s="3">
        <v>14175</v>
      </c>
      <c r="B4176" s="5">
        <v>45727</v>
      </c>
      <c r="C4176" s="5" t="str">
        <f t="shared" si="195"/>
        <v>Mar</v>
      </c>
      <c r="D4176" s="5" t="str">
        <f t="shared" si="196"/>
        <v>2025</v>
      </c>
      <c r="E4176" s="3" t="s">
        <v>7520</v>
      </c>
      <c r="F4176" s="3" t="s">
        <v>23</v>
      </c>
      <c r="G4176" s="3" t="s">
        <v>135</v>
      </c>
      <c r="H4176" s="3" t="s">
        <v>62</v>
      </c>
      <c r="I4176" s="3" t="s">
        <v>63</v>
      </c>
      <c r="J4176" s="3" t="s">
        <v>7521</v>
      </c>
      <c r="K4176" s="3">
        <v>5</v>
      </c>
      <c r="L4176" s="3">
        <v>2063</v>
      </c>
      <c r="M4176" s="3">
        <f t="shared" si="197"/>
        <v>10315</v>
      </c>
      <c r="N4176" s="6">
        <f>Table2[[#This Row],[revenue]]/Table2[[#This Row],[Order ID]]</f>
        <v>0.72768959435626102</v>
      </c>
      <c r="O4176" s="3" t="str" cm="1">
        <f t="array" ref="O4176">_xlfn.IFS(M4176&lt;=150000,"regular",M4176&lt;=300000,"premium",M4176&lt;=500000,"VIP")</f>
        <v>regular</v>
      </c>
    </row>
    <row r="4177" spans="1:15" x14ac:dyDescent="0.25">
      <c r="A4177" s="3">
        <v>14176</v>
      </c>
      <c r="B4177" s="5">
        <v>45557</v>
      </c>
      <c r="C4177" s="5" t="str">
        <f t="shared" si="195"/>
        <v>Sep</v>
      </c>
      <c r="D4177" s="5" t="str">
        <f t="shared" si="196"/>
        <v>2024</v>
      </c>
      <c r="E4177" s="3" t="s">
        <v>7522</v>
      </c>
      <c r="F4177" s="3" t="s">
        <v>17</v>
      </c>
      <c r="G4177" s="3" t="s">
        <v>18</v>
      </c>
      <c r="H4177" s="3" t="s">
        <v>120</v>
      </c>
      <c r="I4177" s="3" t="s">
        <v>139</v>
      </c>
      <c r="J4177" s="3" t="s">
        <v>7523</v>
      </c>
      <c r="K4177" s="3">
        <v>5</v>
      </c>
      <c r="L4177" s="3">
        <v>12698</v>
      </c>
      <c r="M4177" s="3">
        <f t="shared" si="197"/>
        <v>63490</v>
      </c>
      <c r="N4177" s="6">
        <f>Table2[[#This Row],[revenue]]/Table2[[#This Row],[Order ID]]</f>
        <v>4.4786963882618513</v>
      </c>
      <c r="O4177" s="3" t="str" cm="1">
        <f t="array" ref="O4177">_xlfn.IFS(M4177&lt;=150000,"regular",M4177&lt;=300000,"premium",M4177&lt;=500000,"VIP")</f>
        <v>regular</v>
      </c>
    </row>
    <row r="4178" spans="1:15" x14ac:dyDescent="0.25">
      <c r="A4178" s="3">
        <v>14177</v>
      </c>
      <c r="B4178" s="5">
        <v>45832</v>
      </c>
      <c r="C4178" s="5" t="str">
        <f t="shared" si="195"/>
        <v>Jun</v>
      </c>
      <c r="D4178" s="5" t="str">
        <f t="shared" si="196"/>
        <v>2025</v>
      </c>
      <c r="E4178" s="3" t="s">
        <v>7524</v>
      </c>
      <c r="F4178" s="3" t="s">
        <v>17</v>
      </c>
      <c r="G4178" s="3" t="s">
        <v>18</v>
      </c>
      <c r="H4178" s="3" t="s">
        <v>25</v>
      </c>
      <c r="I4178" s="3" t="s">
        <v>95</v>
      </c>
      <c r="J4178" s="3" t="s">
        <v>7525</v>
      </c>
      <c r="K4178" s="3">
        <v>2</v>
      </c>
      <c r="L4178" s="3">
        <v>43826</v>
      </c>
      <c r="M4178" s="3">
        <f t="shared" si="197"/>
        <v>87652</v>
      </c>
      <c r="N4178" s="6">
        <f>Table2[[#This Row],[revenue]]/Table2[[#This Row],[Order ID]]</f>
        <v>6.1826902729773581</v>
      </c>
      <c r="O4178" s="3" t="str" cm="1">
        <f t="array" ref="O4178">_xlfn.IFS(M4178&lt;=150000,"regular",M4178&lt;=300000,"premium",M4178&lt;=500000,"VIP")</f>
        <v>regular</v>
      </c>
    </row>
    <row r="4179" spans="1:15" x14ac:dyDescent="0.25">
      <c r="A4179" s="3">
        <v>14178</v>
      </c>
      <c r="B4179" s="5">
        <v>45445</v>
      </c>
      <c r="C4179" s="5" t="str">
        <f t="shared" si="195"/>
        <v>Jun</v>
      </c>
      <c r="D4179" s="5" t="str">
        <f t="shared" si="196"/>
        <v>2024</v>
      </c>
      <c r="E4179" s="3" t="s">
        <v>7526</v>
      </c>
      <c r="F4179" s="3" t="s">
        <v>23</v>
      </c>
      <c r="G4179" s="3" t="s">
        <v>29</v>
      </c>
      <c r="H4179" s="3" t="s">
        <v>67</v>
      </c>
      <c r="I4179" s="3" t="s">
        <v>68</v>
      </c>
      <c r="J4179" s="3" t="s">
        <v>203</v>
      </c>
      <c r="K4179" s="3">
        <v>2</v>
      </c>
      <c r="L4179" s="3">
        <v>12439</v>
      </c>
      <c r="M4179" s="3">
        <f t="shared" si="197"/>
        <v>24878</v>
      </c>
      <c r="N4179" s="6">
        <f>Table2[[#This Row],[revenue]]/Table2[[#This Row],[Order ID]]</f>
        <v>1.754690365354775</v>
      </c>
      <c r="O4179" s="3" t="str" cm="1">
        <f t="array" ref="O4179">_xlfn.IFS(M4179&lt;=150000,"regular",M4179&lt;=300000,"premium",M4179&lt;=500000,"VIP")</f>
        <v>regular</v>
      </c>
    </row>
    <row r="4180" spans="1:15" x14ac:dyDescent="0.25">
      <c r="A4180" s="3">
        <v>14179</v>
      </c>
      <c r="B4180" s="5">
        <v>45777</v>
      </c>
      <c r="C4180" s="5" t="str">
        <f t="shared" si="195"/>
        <v>Apr</v>
      </c>
      <c r="D4180" s="5" t="str">
        <f t="shared" si="196"/>
        <v>2025</v>
      </c>
      <c r="E4180" s="3" t="s">
        <v>7527</v>
      </c>
      <c r="F4180" s="3" t="s">
        <v>11</v>
      </c>
      <c r="G4180" s="3" t="s">
        <v>12</v>
      </c>
      <c r="H4180" s="3" t="s">
        <v>19</v>
      </c>
      <c r="I4180" s="3" t="s">
        <v>98</v>
      </c>
      <c r="J4180" s="3" t="s">
        <v>7528</v>
      </c>
      <c r="K4180" s="3">
        <v>4</v>
      </c>
      <c r="L4180" s="3">
        <v>64044</v>
      </c>
      <c r="M4180" s="3">
        <f t="shared" si="197"/>
        <v>256176</v>
      </c>
      <c r="N4180" s="6">
        <f>Table2[[#This Row],[revenue]]/Table2[[#This Row],[Order ID]]</f>
        <v>18.067282601029692</v>
      </c>
      <c r="O4180" s="3" t="str" cm="1">
        <f t="array" ref="O4180">_xlfn.IFS(M4180&lt;=150000,"regular",M4180&lt;=300000,"premium",M4180&lt;=500000,"VIP")</f>
        <v>premium</v>
      </c>
    </row>
    <row r="4181" spans="1:15" x14ac:dyDescent="0.25">
      <c r="A4181" s="3">
        <v>14180</v>
      </c>
      <c r="B4181" s="5">
        <v>45804</v>
      </c>
      <c r="C4181" s="5" t="str">
        <f t="shared" si="195"/>
        <v>May</v>
      </c>
      <c r="D4181" s="5" t="str">
        <f t="shared" si="196"/>
        <v>2025</v>
      </c>
      <c r="E4181" s="3" t="s">
        <v>7529</v>
      </c>
      <c r="F4181" s="3" t="s">
        <v>23</v>
      </c>
      <c r="G4181" s="3" t="s">
        <v>24</v>
      </c>
      <c r="H4181" s="3" t="s">
        <v>87</v>
      </c>
      <c r="I4181" s="3" t="s">
        <v>88</v>
      </c>
      <c r="J4181" s="3" t="s">
        <v>7258</v>
      </c>
      <c r="K4181" s="3">
        <v>4</v>
      </c>
      <c r="L4181" s="3">
        <v>23926</v>
      </c>
      <c r="M4181" s="3">
        <f t="shared" si="197"/>
        <v>95704</v>
      </c>
      <c r="N4181" s="6">
        <f>Table2[[#This Row],[revenue]]/Table2[[#This Row],[Order ID]]</f>
        <v>6.7492242595204512</v>
      </c>
      <c r="O4181" s="3" t="str" cm="1">
        <f t="array" ref="O4181">_xlfn.IFS(M4181&lt;=150000,"regular",M4181&lt;=300000,"premium",M4181&lt;=500000,"VIP")</f>
        <v>regular</v>
      </c>
    </row>
    <row r="4182" spans="1:15" x14ac:dyDescent="0.25">
      <c r="A4182" s="3">
        <v>14181</v>
      </c>
      <c r="B4182" s="5">
        <v>45821</v>
      </c>
      <c r="C4182" s="5" t="str">
        <f t="shared" si="195"/>
        <v>Jun</v>
      </c>
      <c r="D4182" s="5" t="str">
        <f t="shared" si="196"/>
        <v>2025</v>
      </c>
      <c r="E4182" s="3" t="s">
        <v>7530</v>
      </c>
      <c r="F4182" s="3" t="s">
        <v>11</v>
      </c>
      <c r="G4182" s="3" t="s">
        <v>12</v>
      </c>
      <c r="H4182" s="3" t="s">
        <v>39</v>
      </c>
      <c r="I4182" s="3" t="s">
        <v>132</v>
      </c>
      <c r="J4182" s="3" t="s">
        <v>7531</v>
      </c>
      <c r="K4182" s="3">
        <v>4</v>
      </c>
      <c r="L4182" s="3">
        <v>70320</v>
      </c>
      <c r="M4182" s="3">
        <f t="shared" si="197"/>
        <v>281280</v>
      </c>
      <c r="N4182" s="6">
        <f>Table2[[#This Row],[revenue]]/Table2[[#This Row],[Order ID]]</f>
        <v>19.834990480220014</v>
      </c>
      <c r="O4182" s="3" t="str" cm="1">
        <f t="array" ref="O4182">_xlfn.IFS(M4182&lt;=150000,"regular",M4182&lt;=300000,"premium",M4182&lt;=500000,"VIP")</f>
        <v>premium</v>
      </c>
    </row>
    <row r="4183" spans="1:15" x14ac:dyDescent="0.25">
      <c r="A4183" s="3">
        <v>14182</v>
      </c>
      <c r="B4183" s="5">
        <v>45829</v>
      </c>
      <c r="C4183" s="5" t="str">
        <f t="shared" si="195"/>
        <v>Jun</v>
      </c>
      <c r="D4183" s="5" t="str">
        <f t="shared" si="196"/>
        <v>2025</v>
      </c>
      <c r="E4183" s="3" t="s">
        <v>7532</v>
      </c>
      <c r="F4183" s="3" t="s">
        <v>11</v>
      </c>
      <c r="G4183" s="3" t="s">
        <v>12</v>
      </c>
      <c r="H4183" s="3" t="s">
        <v>39</v>
      </c>
      <c r="I4183" s="3" t="s">
        <v>192</v>
      </c>
      <c r="J4183" s="3" t="s">
        <v>7533</v>
      </c>
      <c r="K4183" s="3">
        <v>1</v>
      </c>
      <c r="L4183" s="3">
        <v>74023</v>
      </c>
      <c r="M4183" s="3">
        <f t="shared" si="197"/>
        <v>74023</v>
      </c>
      <c r="N4183" s="6">
        <f>Table2[[#This Row],[revenue]]/Table2[[#This Row],[Order ID]]</f>
        <v>5.2195035961077423</v>
      </c>
      <c r="O4183" s="3" t="str" cm="1">
        <f t="array" ref="O4183">_xlfn.IFS(M4183&lt;=150000,"regular",M4183&lt;=300000,"premium",M4183&lt;=500000,"VIP")</f>
        <v>regular</v>
      </c>
    </row>
    <row r="4184" spans="1:15" x14ac:dyDescent="0.25">
      <c r="A4184" s="3">
        <v>14183</v>
      </c>
      <c r="B4184" s="5">
        <v>45788</v>
      </c>
      <c r="C4184" s="5" t="str">
        <f t="shared" si="195"/>
        <v>May</v>
      </c>
      <c r="D4184" s="5" t="str">
        <f t="shared" si="196"/>
        <v>2025</v>
      </c>
      <c r="E4184" s="3" t="s">
        <v>7534</v>
      </c>
      <c r="F4184" s="3" t="s">
        <v>33</v>
      </c>
      <c r="G4184" s="3" t="s">
        <v>101</v>
      </c>
      <c r="H4184" s="3" t="s">
        <v>39</v>
      </c>
      <c r="I4184" s="3" t="s">
        <v>40</v>
      </c>
      <c r="J4184" s="3" t="s">
        <v>731</v>
      </c>
      <c r="K4184" s="3">
        <v>4</v>
      </c>
      <c r="L4184" s="3">
        <v>48409</v>
      </c>
      <c r="M4184" s="3">
        <f t="shared" si="197"/>
        <v>193636</v>
      </c>
      <c r="N4184" s="6">
        <f>Table2[[#This Row],[revenue]]/Table2[[#This Row],[Order ID]]</f>
        <v>13.652682789254742</v>
      </c>
      <c r="O4184" s="3" t="str" cm="1">
        <f t="array" ref="O4184">_xlfn.IFS(M4184&lt;=150000,"regular",M4184&lt;=300000,"premium",M4184&lt;=500000,"VIP")</f>
        <v>premium</v>
      </c>
    </row>
    <row r="4185" spans="1:15" x14ac:dyDescent="0.25">
      <c r="A4185" s="3">
        <v>14184</v>
      </c>
      <c r="B4185" s="5">
        <v>45440</v>
      </c>
      <c r="C4185" s="5" t="str">
        <f t="shared" si="195"/>
        <v>May</v>
      </c>
      <c r="D4185" s="5" t="str">
        <f t="shared" si="196"/>
        <v>2024</v>
      </c>
      <c r="E4185" s="3" t="s">
        <v>7535</v>
      </c>
      <c r="F4185" s="3" t="s">
        <v>11</v>
      </c>
      <c r="G4185" s="3" t="s">
        <v>12</v>
      </c>
      <c r="H4185" s="3" t="s">
        <v>120</v>
      </c>
      <c r="I4185" s="3" t="s">
        <v>121</v>
      </c>
      <c r="J4185" s="3" t="s">
        <v>1611</v>
      </c>
      <c r="K4185" s="3">
        <v>2</v>
      </c>
      <c r="L4185" s="3">
        <v>230</v>
      </c>
      <c r="M4185" s="3">
        <f t="shared" si="197"/>
        <v>460</v>
      </c>
      <c r="N4185" s="6">
        <f>Table2[[#This Row],[revenue]]/Table2[[#This Row],[Order ID]]</f>
        <v>3.2430908065425833E-2</v>
      </c>
      <c r="O4185" s="3" t="str" cm="1">
        <f t="array" ref="O4185">_xlfn.IFS(M4185&lt;=150000,"regular",M4185&lt;=300000,"premium",M4185&lt;=500000,"VIP")</f>
        <v>regular</v>
      </c>
    </row>
    <row r="4186" spans="1:15" x14ac:dyDescent="0.25">
      <c r="A4186" s="3">
        <v>14185</v>
      </c>
      <c r="B4186" s="5">
        <v>45451</v>
      </c>
      <c r="C4186" s="5" t="str">
        <f t="shared" si="195"/>
        <v>Jun</v>
      </c>
      <c r="D4186" s="5" t="str">
        <f t="shared" si="196"/>
        <v>2024</v>
      </c>
      <c r="E4186" s="3" t="s">
        <v>7536</v>
      </c>
      <c r="F4186" s="3" t="s">
        <v>23</v>
      </c>
      <c r="G4186" s="3" t="s">
        <v>76</v>
      </c>
      <c r="H4186" s="3" t="s">
        <v>39</v>
      </c>
      <c r="I4186" s="3" t="s">
        <v>200</v>
      </c>
      <c r="J4186" s="3" t="s">
        <v>7537</v>
      </c>
      <c r="K4186" s="3">
        <v>5</v>
      </c>
      <c r="L4186" s="3">
        <v>31332</v>
      </c>
      <c r="M4186" s="3">
        <f t="shared" si="197"/>
        <v>156660</v>
      </c>
      <c r="N4186" s="6">
        <f>Table2[[#This Row],[revenue]]/Table2[[#This Row],[Order ID]]</f>
        <v>11.044060627423335</v>
      </c>
      <c r="O4186" s="3" t="str" cm="1">
        <f t="array" ref="O4186">_xlfn.IFS(M4186&lt;=150000,"regular",M4186&lt;=300000,"premium",M4186&lt;=500000,"VIP")</f>
        <v>premium</v>
      </c>
    </row>
    <row r="4187" spans="1:15" x14ac:dyDescent="0.25">
      <c r="A4187" s="3">
        <v>14186</v>
      </c>
      <c r="B4187" s="5">
        <v>45279</v>
      </c>
      <c r="C4187" s="5" t="str">
        <f t="shared" si="195"/>
        <v>Dec</v>
      </c>
      <c r="D4187" s="5" t="str">
        <f t="shared" si="196"/>
        <v>2023</v>
      </c>
      <c r="E4187" s="3" t="s">
        <v>7538</v>
      </c>
      <c r="F4187" s="3" t="s">
        <v>11</v>
      </c>
      <c r="G4187" s="3" t="s">
        <v>84</v>
      </c>
      <c r="H4187" s="3" t="s">
        <v>25</v>
      </c>
      <c r="I4187" s="3" t="s">
        <v>313</v>
      </c>
      <c r="J4187" s="3" t="s">
        <v>6860</v>
      </c>
      <c r="K4187" s="3">
        <v>4</v>
      </c>
      <c r="L4187" s="3">
        <v>21976</v>
      </c>
      <c r="M4187" s="3">
        <f t="shared" si="197"/>
        <v>87904</v>
      </c>
      <c r="N4187" s="6">
        <f>Table2[[#This Row],[revenue]]/Table2[[#This Row],[Order ID]]</f>
        <v>6.196531791907514</v>
      </c>
      <c r="O4187" s="3" t="str" cm="1">
        <f t="array" ref="O4187">_xlfn.IFS(M4187&lt;=150000,"regular",M4187&lt;=300000,"premium",M4187&lt;=500000,"VIP")</f>
        <v>regular</v>
      </c>
    </row>
    <row r="4188" spans="1:15" x14ac:dyDescent="0.25">
      <c r="A4188" s="3">
        <v>14187</v>
      </c>
      <c r="B4188" s="5">
        <v>45831</v>
      </c>
      <c r="C4188" s="5" t="str">
        <f t="shared" si="195"/>
        <v>Jun</v>
      </c>
      <c r="D4188" s="5" t="str">
        <f t="shared" si="196"/>
        <v>2025</v>
      </c>
      <c r="E4188" s="3" t="s">
        <v>7539</v>
      </c>
      <c r="F4188" s="3" t="s">
        <v>17</v>
      </c>
      <c r="G4188" s="3" t="s">
        <v>47</v>
      </c>
      <c r="H4188" s="3" t="s">
        <v>25</v>
      </c>
      <c r="I4188" s="3" t="s">
        <v>95</v>
      </c>
      <c r="J4188" s="3" t="s">
        <v>7540</v>
      </c>
      <c r="K4188" s="3">
        <v>4</v>
      </c>
      <c r="L4188" s="3">
        <v>36482</v>
      </c>
      <c r="M4188" s="3">
        <f t="shared" si="197"/>
        <v>145928</v>
      </c>
      <c r="N4188" s="6">
        <f>Table2[[#This Row],[revenue]]/Table2[[#This Row],[Order ID]]</f>
        <v>10.286036512299994</v>
      </c>
      <c r="O4188" s="3" t="str" cm="1">
        <f t="array" ref="O4188">_xlfn.IFS(M4188&lt;=150000,"regular",M4188&lt;=300000,"premium",M4188&lt;=500000,"VIP")</f>
        <v>regular</v>
      </c>
    </row>
    <row r="4189" spans="1:15" x14ac:dyDescent="0.25">
      <c r="A4189" s="3">
        <v>14188</v>
      </c>
      <c r="B4189" s="5">
        <v>45689</v>
      </c>
      <c r="C4189" s="5" t="str">
        <f t="shared" si="195"/>
        <v>Feb</v>
      </c>
      <c r="D4189" s="5" t="str">
        <f t="shared" si="196"/>
        <v>2025</v>
      </c>
      <c r="E4189" s="3" t="s">
        <v>7541</v>
      </c>
      <c r="F4189" s="3" t="s">
        <v>11</v>
      </c>
      <c r="G4189" s="3" t="s">
        <v>61</v>
      </c>
      <c r="H4189" s="3" t="s">
        <v>35</v>
      </c>
      <c r="I4189" s="3" t="s">
        <v>179</v>
      </c>
      <c r="J4189" s="3" t="s">
        <v>7542</v>
      </c>
      <c r="K4189" s="3">
        <v>4</v>
      </c>
      <c r="L4189" s="3">
        <v>31211</v>
      </c>
      <c r="M4189" s="3">
        <f t="shared" si="197"/>
        <v>124844</v>
      </c>
      <c r="N4189" s="6">
        <f>Table2[[#This Row],[revenue]]/Table2[[#This Row],[Order ID]]</f>
        <v>8.7992669861855095</v>
      </c>
      <c r="O4189" s="3" t="str" cm="1">
        <f t="array" ref="O4189">_xlfn.IFS(M4189&lt;=150000,"regular",M4189&lt;=300000,"premium",M4189&lt;=500000,"VIP")</f>
        <v>regular</v>
      </c>
    </row>
    <row r="4190" spans="1:15" x14ac:dyDescent="0.25">
      <c r="A4190" s="3">
        <v>14189</v>
      </c>
      <c r="B4190" s="5">
        <v>45901</v>
      </c>
      <c r="C4190" s="5" t="str">
        <f t="shared" si="195"/>
        <v>Sep</v>
      </c>
      <c r="D4190" s="5" t="str">
        <f t="shared" si="196"/>
        <v>2025</v>
      </c>
      <c r="E4190" s="3" t="s">
        <v>7543</v>
      </c>
      <c r="F4190" s="3" t="s">
        <v>17</v>
      </c>
      <c r="G4190" s="3" t="s">
        <v>66</v>
      </c>
      <c r="H4190" s="3" t="s">
        <v>35</v>
      </c>
      <c r="I4190" s="3" t="s">
        <v>179</v>
      </c>
      <c r="J4190" s="3" t="s">
        <v>1932</v>
      </c>
      <c r="K4190" s="3">
        <v>4</v>
      </c>
      <c r="L4190" s="3">
        <v>61371</v>
      </c>
      <c r="M4190" s="3">
        <f t="shared" si="197"/>
        <v>245484</v>
      </c>
      <c r="N4190" s="6">
        <f>Table2[[#This Row],[revenue]]/Table2[[#This Row],[Order ID]]</f>
        <v>17.301007822961449</v>
      </c>
      <c r="O4190" s="3" t="str" cm="1">
        <f t="array" ref="O4190">_xlfn.IFS(M4190&lt;=150000,"regular",M4190&lt;=300000,"premium",M4190&lt;=500000,"VIP")</f>
        <v>premium</v>
      </c>
    </row>
    <row r="4191" spans="1:15" x14ac:dyDescent="0.25">
      <c r="A4191" s="3">
        <v>14190</v>
      </c>
      <c r="B4191" s="5">
        <v>45602</v>
      </c>
      <c r="C4191" s="5" t="str">
        <f t="shared" si="195"/>
        <v>Nov</v>
      </c>
      <c r="D4191" s="5" t="str">
        <f t="shared" si="196"/>
        <v>2024</v>
      </c>
      <c r="E4191" s="3" t="s">
        <v>7544</v>
      </c>
      <c r="F4191" s="3" t="s">
        <v>23</v>
      </c>
      <c r="G4191" s="3" t="s">
        <v>135</v>
      </c>
      <c r="H4191" s="3" t="s">
        <v>87</v>
      </c>
      <c r="I4191" s="3" t="s">
        <v>174</v>
      </c>
      <c r="J4191" s="3" t="s">
        <v>6990</v>
      </c>
      <c r="K4191" s="3">
        <v>3</v>
      </c>
      <c r="L4191" s="3">
        <v>72788</v>
      </c>
      <c r="M4191" s="3">
        <f t="shared" si="197"/>
        <v>218364</v>
      </c>
      <c r="N4191" s="6">
        <f>Table2[[#This Row],[revenue]]/Table2[[#This Row],[Order ID]]</f>
        <v>15.388583509513742</v>
      </c>
      <c r="O4191" s="3" t="str" cm="1">
        <f t="array" ref="O4191">_xlfn.IFS(M4191&lt;=150000,"regular",M4191&lt;=300000,"premium",M4191&lt;=500000,"VIP")</f>
        <v>premium</v>
      </c>
    </row>
    <row r="4192" spans="1:15" x14ac:dyDescent="0.25">
      <c r="A4192" s="3">
        <v>14191</v>
      </c>
      <c r="B4192" s="5">
        <v>45532</v>
      </c>
      <c r="C4192" s="5" t="str">
        <f t="shared" si="195"/>
        <v>Aug</v>
      </c>
      <c r="D4192" s="5" t="str">
        <f t="shared" si="196"/>
        <v>2024</v>
      </c>
      <c r="E4192" s="3" t="s">
        <v>7545</v>
      </c>
      <c r="F4192" s="3" t="s">
        <v>11</v>
      </c>
      <c r="G4192" s="3" t="s">
        <v>61</v>
      </c>
      <c r="H4192" s="3" t="s">
        <v>87</v>
      </c>
      <c r="I4192" s="3" t="s">
        <v>205</v>
      </c>
      <c r="J4192" s="3" t="s">
        <v>2450</v>
      </c>
      <c r="K4192" s="3">
        <v>2</v>
      </c>
      <c r="L4192" s="3">
        <v>12211</v>
      </c>
      <c r="M4192" s="3">
        <f t="shared" si="197"/>
        <v>24422</v>
      </c>
      <c r="N4192" s="6">
        <f>Table2[[#This Row],[revenue]]/Table2[[#This Row],[Order ID]]</f>
        <v>1.7209498978225637</v>
      </c>
      <c r="O4192" s="3" t="str" cm="1">
        <f t="array" ref="O4192">_xlfn.IFS(M4192&lt;=150000,"regular",M4192&lt;=300000,"premium",M4192&lt;=500000,"VIP")</f>
        <v>regular</v>
      </c>
    </row>
    <row r="4193" spans="1:15" x14ac:dyDescent="0.25">
      <c r="A4193" s="3">
        <v>14192</v>
      </c>
      <c r="B4193" s="5">
        <v>45736</v>
      </c>
      <c r="C4193" s="5" t="str">
        <f t="shared" si="195"/>
        <v>Mar</v>
      </c>
      <c r="D4193" s="5" t="str">
        <f t="shared" si="196"/>
        <v>2025</v>
      </c>
      <c r="E4193" s="3" t="s">
        <v>7546</v>
      </c>
      <c r="F4193" s="3" t="s">
        <v>17</v>
      </c>
      <c r="G4193" s="3" t="s">
        <v>51</v>
      </c>
      <c r="H4193" s="3" t="s">
        <v>19</v>
      </c>
      <c r="I4193" s="3" t="s">
        <v>52</v>
      </c>
      <c r="J4193" s="3" t="s">
        <v>7547</v>
      </c>
      <c r="K4193" s="3">
        <v>1</v>
      </c>
      <c r="L4193" s="3">
        <v>53546</v>
      </c>
      <c r="M4193" s="3">
        <f t="shared" si="197"/>
        <v>53546</v>
      </c>
      <c r="N4193" s="6">
        <f>Table2[[#This Row],[revenue]]/Table2[[#This Row],[Order ID]]</f>
        <v>3.7729706877113869</v>
      </c>
      <c r="O4193" s="3" t="str" cm="1">
        <f t="array" ref="O4193">_xlfn.IFS(M4193&lt;=150000,"regular",M4193&lt;=300000,"premium",M4193&lt;=500000,"VIP")</f>
        <v>regular</v>
      </c>
    </row>
    <row r="4194" spans="1:15" x14ac:dyDescent="0.25">
      <c r="A4194" s="3">
        <v>14193</v>
      </c>
      <c r="B4194" s="5">
        <v>45514</v>
      </c>
      <c r="C4194" s="5" t="str">
        <f t="shared" si="195"/>
        <v>Aug</v>
      </c>
      <c r="D4194" s="5" t="str">
        <f t="shared" si="196"/>
        <v>2024</v>
      </c>
      <c r="E4194" s="3" t="s">
        <v>7548</v>
      </c>
      <c r="F4194" s="3" t="s">
        <v>11</v>
      </c>
      <c r="G4194" s="3" t="s">
        <v>165</v>
      </c>
      <c r="H4194" s="3" t="s">
        <v>67</v>
      </c>
      <c r="I4194" s="3" t="s">
        <v>298</v>
      </c>
      <c r="J4194" s="3" t="s">
        <v>7549</v>
      </c>
      <c r="K4194" s="3">
        <v>5</v>
      </c>
      <c r="L4194" s="3">
        <v>3817</v>
      </c>
      <c r="M4194" s="3">
        <f t="shared" si="197"/>
        <v>19085</v>
      </c>
      <c r="N4194" s="6">
        <f>Table2[[#This Row],[revenue]]/Table2[[#This Row],[Order ID]]</f>
        <v>1.3446769534277461</v>
      </c>
      <c r="O4194" s="3" t="str" cm="1">
        <f t="array" ref="O4194">_xlfn.IFS(M4194&lt;=150000,"regular",M4194&lt;=300000,"premium",M4194&lt;=500000,"VIP")</f>
        <v>regular</v>
      </c>
    </row>
    <row r="4195" spans="1:15" x14ac:dyDescent="0.25">
      <c r="A4195" s="3">
        <v>14194</v>
      </c>
      <c r="B4195" s="5">
        <v>45822</v>
      </c>
      <c r="C4195" s="5" t="str">
        <f t="shared" si="195"/>
        <v>Jun</v>
      </c>
      <c r="D4195" s="5" t="str">
        <f t="shared" si="196"/>
        <v>2025</v>
      </c>
      <c r="E4195" s="3" t="s">
        <v>7550</v>
      </c>
      <c r="F4195" s="3" t="s">
        <v>33</v>
      </c>
      <c r="G4195" s="3" t="s">
        <v>43</v>
      </c>
      <c r="H4195" s="3" t="s">
        <v>62</v>
      </c>
      <c r="I4195" s="3" t="s">
        <v>142</v>
      </c>
      <c r="J4195" s="3" t="s">
        <v>7281</v>
      </c>
      <c r="K4195" s="3">
        <v>2</v>
      </c>
      <c r="L4195" s="3">
        <v>10710</v>
      </c>
      <c r="M4195" s="3">
        <f t="shared" si="197"/>
        <v>21420</v>
      </c>
      <c r="N4195" s="6">
        <f>Table2[[#This Row],[revenue]]/Table2[[#This Row],[Order ID]]</f>
        <v>1.5090883471889531</v>
      </c>
      <c r="O4195" s="3" t="str" cm="1">
        <f t="array" ref="O4195">_xlfn.IFS(M4195&lt;=150000,"regular",M4195&lt;=300000,"premium",M4195&lt;=500000,"VIP")</f>
        <v>regular</v>
      </c>
    </row>
    <row r="4196" spans="1:15" x14ac:dyDescent="0.25">
      <c r="A4196" s="3">
        <v>14195</v>
      </c>
      <c r="B4196" s="5">
        <v>45855</v>
      </c>
      <c r="C4196" s="5" t="str">
        <f t="shared" si="195"/>
        <v>Jul</v>
      </c>
      <c r="D4196" s="5" t="str">
        <f t="shared" si="196"/>
        <v>2025</v>
      </c>
      <c r="E4196" s="3" t="s">
        <v>7551</v>
      </c>
      <c r="F4196" s="3" t="s">
        <v>23</v>
      </c>
      <c r="G4196" s="3" t="s">
        <v>24</v>
      </c>
      <c r="H4196" s="3" t="s">
        <v>19</v>
      </c>
      <c r="I4196" s="3" t="s">
        <v>52</v>
      </c>
      <c r="J4196" s="3" t="s">
        <v>7552</v>
      </c>
      <c r="K4196" s="3">
        <v>2</v>
      </c>
      <c r="L4196" s="3">
        <v>37310</v>
      </c>
      <c r="M4196" s="3">
        <f t="shared" si="197"/>
        <v>74620</v>
      </c>
      <c r="N4196" s="6">
        <f>Table2[[#This Row],[revenue]]/Table2[[#This Row],[Order ID]]</f>
        <v>5.2567805565339905</v>
      </c>
      <c r="O4196" s="3" t="str" cm="1">
        <f t="array" ref="O4196">_xlfn.IFS(M4196&lt;=150000,"regular",M4196&lt;=300000,"premium",M4196&lt;=500000,"VIP")</f>
        <v>regular</v>
      </c>
    </row>
    <row r="4197" spans="1:15" x14ac:dyDescent="0.25">
      <c r="A4197" s="3">
        <v>14196</v>
      </c>
      <c r="B4197" s="5">
        <v>45252</v>
      </c>
      <c r="C4197" s="5" t="str">
        <f t="shared" si="195"/>
        <v>Nov</v>
      </c>
      <c r="D4197" s="5" t="str">
        <f t="shared" si="196"/>
        <v>2023</v>
      </c>
      <c r="E4197" s="3" t="s">
        <v>7553</v>
      </c>
      <c r="F4197" s="3" t="s">
        <v>11</v>
      </c>
      <c r="G4197" s="3" t="s">
        <v>138</v>
      </c>
      <c r="H4197" s="3" t="s">
        <v>120</v>
      </c>
      <c r="I4197" s="3" t="s">
        <v>155</v>
      </c>
      <c r="J4197" s="3" t="s">
        <v>7554</v>
      </c>
      <c r="K4197" s="3">
        <v>1</v>
      </c>
      <c r="L4197" s="3">
        <v>28382</v>
      </c>
      <c r="M4197" s="3">
        <f t="shared" si="197"/>
        <v>28382</v>
      </c>
      <c r="N4197" s="6">
        <f>Table2[[#This Row],[revenue]]/Table2[[#This Row],[Order ID]]</f>
        <v>1.9992955762186531</v>
      </c>
      <c r="O4197" s="3" t="str" cm="1">
        <f t="array" ref="O4197">_xlfn.IFS(M4197&lt;=150000,"regular",M4197&lt;=300000,"premium",M4197&lt;=500000,"VIP")</f>
        <v>regular</v>
      </c>
    </row>
    <row r="4198" spans="1:15" x14ac:dyDescent="0.25">
      <c r="A4198" s="3">
        <v>14197</v>
      </c>
      <c r="B4198" s="5">
        <v>45484</v>
      </c>
      <c r="C4198" s="5" t="str">
        <f t="shared" si="195"/>
        <v>Jul</v>
      </c>
      <c r="D4198" s="5" t="str">
        <f t="shared" si="196"/>
        <v>2024</v>
      </c>
      <c r="E4198" s="3" t="s">
        <v>7555</v>
      </c>
      <c r="F4198" s="3" t="s">
        <v>11</v>
      </c>
      <c r="G4198" s="3" t="s">
        <v>84</v>
      </c>
      <c r="H4198" s="3" t="s">
        <v>67</v>
      </c>
      <c r="I4198" s="3" t="s">
        <v>298</v>
      </c>
      <c r="J4198" s="3" t="s">
        <v>7556</v>
      </c>
      <c r="K4198" s="3">
        <v>1</v>
      </c>
      <c r="L4198" s="3">
        <v>4180</v>
      </c>
      <c r="M4198" s="3">
        <f t="shared" si="197"/>
        <v>4180</v>
      </c>
      <c r="N4198" s="6">
        <f>Table2[[#This Row],[revenue]]/Table2[[#This Row],[Order ID]]</f>
        <v>0.29442840036627455</v>
      </c>
      <c r="O4198" s="3" t="str" cm="1">
        <f t="array" ref="O4198">_xlfn.IFS(M4198&lt;=150000,"regular",M4198&lt;=300000,"premium",M4198&lt;=500000,"VIP")</f>
        <v>regular</v>
      </c>
    </row>
    <row r="4199" spans="1:15" x14ac:dyDescent="0.25">
      <c r="A4199" s="3">
        <v>14198</v>
      </c>
      <c r="B4199" s="5">
        <v>45878</v>
      </c>
      <c r="C4199" s="5" t="str">
        <f t="shared" si="195"/>
        <v>Aug</v>
      </c>
      <c r="D4199" s="5" t="str">
        <f t="shared" si="196"/>
        <v>2025</v>
      </c>
      <c r="E4199" s="3" t="s">
        <v>7557</v>
      </c>
      <c r="F4199" s="3" t="s">
        <v>11</v>
      </c>
      <c r="G4199" s="3" t="s">
        <v>12</v>
      </c>
      <c r="H4199" s="3" t="s">
        <v>87</v>
      </c>
      <c r="I4199" s="3" t="s">
        <v>88</v>
      </c>
      <c r="J4199" s="3" t="s">
        <v>2520</v>
      </c>
      <c r="K4199" s="3">
        <v>4</v>
      </c>
      <c r="L4199" s="3">
        <v>13266</v>
      </c>
      <c r="M4199" s="3">
        <f t="shared" si="197"/>
        <v>53064</v>
      </c>
      <c r="N4199" s="6">
        <f>Table2[[#This Row],[revenue]]/Table2[[#This Row],[Order ID]]</f>
        <v>3.7374278067333426</v>
      </c>
      <c r="O4199" s="3" t="str" cm="1">
        <f t="array" ref="O4199">_xlfn.IFS(M4199&lt;=150000,"regular",M4199&lt;=300000,"premium",M4199&lt;=500000,"VIP")</f>
        <v>regular</v>
      </c>
    </row>
    <row r="4200" spans="1:15" x14ac:dyDescent="0.25">
      <c r="A4200" s="3">
        <v>14199</v>
      </c>
      <c r="B4200" s="5">
        <v>45688</v>
      </c>
      <c r="C4200" s="5" t="str">
        <f t="shared" si="195"/>
        <v>Jan</v>
      </c>
      <c r="D4200" s="5" t="str">
        <f t="shared" si="196"/>
        <v>2025</v>
      </c>
      <c r="E4200" s="3" t="s">
        <v>7558</v>
      </c>
      <c r="F4200" s="3" t="s">
        <v>23</v>
      </c>
      <c r="G4200" s="3" t="s">
        <v>24</v>
      </c>
      <c r="H4200" s="3" t="s">
        <v>39</v>
      </c>
      <c r="I4200" s="3" t="s">
        <v>117</v>
      </c>
      <c r="J4200" s="3" t="s">
        <v>7559</v>
      </c>
      <c r="K4200" s="3">
        <v>4</v>
      </c>
      <c r="L4200" s="3">
        <v>1192</v>
      </c>
      <c r="M4200" s="3">
        <f t="shared" si="197"/>
        <v>4768</v>
      </c>
      <c r="N4200" s="6">
        <f>Table2[[#This Row],[revenue]]/Table2[[#This Row],[Order ID]]</f>
        <v>0.33579829565462355</v>
      </c>
      <c r="O4200" s="3" t="str" cm="1">
        <f t="array" ref="O4200">_xlfn.IFS(M4200&lt;=150000,"regular",M4200&lt;=300000,"premium",M4200&lt;=500000,"VIP")</f>
        <v>regular</v>
      </c>
    </row>
    <row r="4201" spans="1:15" x14ac:dyDescent="0.25">
      <c r="A4201" s="3">
        <v>14200</v>
      </c>
      <c r="B4201" s="5">
        <v>45507</v>
      </c>
      <c r="C4201" s="5" t="str">
        <f t="shared" si="195"/>
        <v>Aug</v>
      </c>
      <c r="D4201" s="5" t="str">
        <f t="shared" si="196"/>
        <v>2024</v>
      </c>
      <c r="E4201" s="3" t="s">
        <v>7560</v>
      </c>
      <c r="F4201" s="3" t="s">
        <v>33</v>
      </c>
      <c r="G4201" s="3" t="s">
        <v>55</v>
      </c>
      <c r="H4201" s="3" t="s">
        <v>25</v>
      </c>
      <c r="I4201" s="3" t="s">
        <v>313</v>
      </c>
      <c r="J4201" s="3" t="s">
        <v>7561</v>
      </c>
      <c r="K4201" s="3">
        <v>2</v>
      </c>
      <c r="L4201" s="3">
        <v>22884</v>
      </c>
      <c r="M4201" s="3">
        <f t="shared" si="197"/>
        <v>45768</v>
      </c>
      <c r="N4201" s="6">
        <f>Table2[[#This Row],[revenue]]/Table2[[#This Row],[Order ID]]</f>
        <v>3.2230985915492956</v>
      </c>
      <c r="O4201" s="3" t="str" cm="1">
        <f t="array" ref="O4201">_xlfn.IFS(M4201&lt;=150000,"regular",M4201&lt;=300000,"premium",M4201&lt;=500000,"VIP")</f>
        <v>regular</v>
      </c>
    </row>
    <row r="4202" spans="1:15" x14ac:dyDescent="0.25">
      <c r="A4202" s="3">
        <v>14201</v>
      </c>
      <c r="B4202" s="5">
        <v>45883</v>
      </c>
      <c r="C4202" s="5" t="str">
        <f t="shared" si="195"/>
        <v>Aug</v>
      </c>
      <c r="D4202" s="5" t="str">
        <f t="shared" si="196"/>
        <v>2025</v>
      </c>
      <c r="E4202" s="3" t="s">
        <v>4741</v>
      </c>
      <c r="F4202" s="3" t="s">
        <v>33</v>
      </c>
      <c r="G4202" s="3" t="s">
        <v>34</v>
      </c>
      <c r="H4202" s="3" t="s">
        <v>87</v>
      </c>
      <c r="I4202" s="3" t="s">
        <v>205</v>
      </c>
      <c r="J4202" s="3" t="s">
        <v>7562</v>
      </c>
      <c r="K4202" s="3">
        <v>4</v>
      </c>
      <c r="L4202" s="3">
        <v>2979</v>
      </c>
      <c r="M4202" s="3">
        <f t="shared" si="197"/>
        <v>11916</v>
      </c>
      <c r="N4202" s="6">
        <f>Table2[[#This Row],[revenue]]/Table2[[#This Row],[Order ID]]</f>
        <v>0.83909583832124501</v>
      </c>
      <c r="O4202" s="3" t="str" cm="1">
        <f t="array" ref="O4202">_xlfn.IFS(M4202&lt;=150000,"regular",M4202&lt;=300000,"premium",M4202&lt;=500000,"VIP")</f>
        <v>regular</v>
      </c>
    </row>
    <row r="4203" spans="1:15" x14ac:dyDescent="0.25">
      <c r="A4203" s="3">
        <v>14202</v>
      </c>
      <c r="B4203" s="5">
        <v>45378</v>
      </c>
      <c r="C4203" s="5" t="str">
        <f t="shared" si="195"/>
        <v>Mar</v>
      </c>
      <c r="D4203" s="5" t="str">
        <f t="shared" si="196"/>
        <v>2024</v>
      </c>
      <c r="E4203" s="3" t="s">
        <v>7563</v>
      </c>
      <c r="F4203" s="3" t="s">
        <v>11</v>
      </c>
      <c r="G4203" s="3" t="s">
        <v>165</v>
      </c>
      <c r="H4203" s="3" t="s">
        <v>67</v>
      </c>
      <c r="I4203" s="3" t="s">
        <v>298</v>
      </c>
      <c r="J4203" s="3" t="s">
        <v>7564</v>
      </c>
      <c r="K4203" s="3">
        <v>4</v>
      </c>
      <c r="L4203" s="3">
        <v>50408</v>
      </c>
      <c r="M4203" s="3">
        <f t="shared" si="197"/>
        <v>201632</v>
      </c>
      <c r="N4203" s="6">
        <f>Table2[[#This Row],[revenue]]/Table2[[#This Row],[Order ID]]</f>
        <v>14.197436980706943</v>
      </c>
      <c r="O4203" s="3" t="str" cm="1">
        <f t="array" ref="O4203">_xlfn.IFS(M4203&lt;=150000,"regular",M4203&lt;=300000,"premium",M4203&lt;=500000,"VIP")</f>
        <v>premium</v>
      </c>
    </row>
    <row r="4204" spans="1:15" x14ac:dyDescent="0.25">
      <c r="A4204" s="3">
        <v>14203</v>
      </c>
      <c r="B4204" s="5">
        <v>45922</v>
      </c>
      <c r="C4204" s="5" t="str">
        <f t="shared" si="195"/>
        <v>Sep</v>
      </c>
      <c r="D4204" s="5" t="str">
        <f t="shared" si="196"/>
        <v>2025</v>
      </c>
      <c r="E4204" s="3" t="s">
        <v>7565</v>
      </c>
      <c r="F4204" s="3" t="s">
        <v>11</v>
      </c>
      <c r="G4204" s="3" t="s">
        <v>84</v>
      </c>
      <c r="H4204" s="3" t="s">
        <v>39</v>
      </c>
      <c r="I4204" s="3" t="s">
        <v>200</v>
      </c>
      <c r="J4204" s="3" t="s">
        <v>7566</v>
      </c>
      <c r="K4204" s="3">
        <v>3</v>
      </c>
      <c r="L4204" s="3">
        <v>61023</v>
      </c>
      <c r="M4204" s="3">
        <f t="shared" si="197"/>
        <v>183069</v>
      </c>
      <c r="N4204" s="6">
        <f>Table2[[#This Row],[revenue]]/Table2[[#This Row],[Order ID]]</f>
        <v>12.889459973245089</v>
      </c>
      <c r="O4204" s="3" t="str" cm="1">
        <f t="array" ref="O4204">_xlfn.IFS(M4204&lt;=150000,"regular",M4204&lt;=300000,"premium",M4204&lt;=500000,"VIP")</f>
        <v>premium</v>
      </c>
    </row>
    <row r="4205" spans="1:15" x14ac:dyDescent="0.25">
      <c r="A4205" s="3">
        <v>14204</v>
      </c>
      <c r="B4205" s="5">
        <v>45592</v>
      </c>
      <c r="C4205" s="5" t="str">
        <f t="shared" si="195"/>
        <v>Oct</v>
      </c>
      <c r="D4205" s="5" t="str">
        <f t="shared" si="196"/>
        <v>2024</v>
      </c>
      <c r="E4205" s="3" t="s">
        <v>7567</v>
      </c>
      <c r="F4205" s="3" t="s">
        <v>33</v>
      </c>
      <c r="G4205" s="3" t="s">
        <v>55</v>
      </c>
      <c r="H4205" s="3" t="s">
        <v>13</v>
      </c>
      <c r="I4205" s="3" t="s">
        <v>14</v>
      </c>
      <c r="J4205" s="3" t="s">
        <v>1823</v>
      </c>
      <c r="K4205" s="3">
        <v>3</v>
      </c>
      <c r="L4205" s="3">
        <v>10491</v>
      </c>
      <c r="M4205" s="3">
        <f t="shared" si="197"/>
        <v>31473</v>
      </c>
      <c r="N4205" s="6">
        <f>Table2[[#This Row],[revenue]]/Table2[[#This Row],[Order ID]]</f>
        <v>2.2157842861165871</v>
      </c>
      <c r="O4205" s="3" t="str" cm="1">
        <f t="array" ref="O4205">_xlfn.IFS(M4205&lt;=150000,"regular",M4205&lt;=300000,"premium",M4205&lt;=500000,"VIP")</f>
        <v>regular</v>
      </c>
    </row>
    <row r="4206" spans="1:15" x14ac:dyDescent="0.25">
      <c r="A4206" s="3">
        <v>14205</v>
      </c>
      <c r="B4206" s="5">
        <v>45242</v>
      </c>
      <c r="C4206" s="5" t="str">
        <f t="shared" si="195"/>
        <v>Nov</v>
      </c>
      <c r="D4206" s="5" t="str">
        <f t="shared" si="196"/>
        <v>2023</v>
      </c>
      <c r="E4206" s="3" t="s">
        <v>7568</v>
      </c>
      <c r="F4206" s="3" t="s">
        <v>23</v>
      </c>
      <c r="G4206" s="3" t="s">
        <v>105</v>
      </c>
      <c r="H4206" s="3" t="s">
        <v>62</v>
      </c>
      <c r="I4206" s="3" t="s">
        <v>142</v>
      </c>
      <c r="J4206" s="3" t="s">
        <v>7569</v>
      </c>
      <c r="K4206" s="3">
        <v>5</v>
      </c>
      <c r="L4206" s="3">
        <v>24144</v>
      </c>
      <c r="M4206" s="3">
        <f t="shared" si="197"/>
        <v>120720</v>
      </c>
      <c r="N4206" s="6">
        <f>Table2[[#This Row],[revenue]]/Table2[[#This Row],[Order ID]]</f>
        <v>8.4984160506863784</v>
      </c>
      <c r="O4206" s="3" t="str" cm="1">
        <f t="array" ref="O4206">_xlfn.IFS(M4206&lt;=150000,"regular",M4206&lt;=300000,"premium",M4206&lt;=500000,"VIP")</f>
        <v>regular</v>
      </c>
    </row>
    <row r="4207" spans="1:15" x14ac:dyDescent="0.25">
      <c r="A4207" s="3">
        <v>14206</v>
      </c>
      <c r="B4207" s="5">
        <v>45376</v>
      </c>
      <c r="C4207" s="5" t="str">
        <f t="shared" si="195"/>
        <v>Mar</v>
      </c>
      <c r="D4207" s="5" t="str">
        <f t="shared" si="196"/>
        <v>2024</v>
      </c>
      <c r="E4207" s="3" t="s">
        <v>7570</v>
      </c>
      <c r="F4207" s="3" t="s">
        <v>33</v>
      </c>
      <c r="G4207" s="3" t="s">
        <v>43</v>
      </c>
      <c r="H4207" s="3" t="s">
        <v>39</v>
      </c>
      <c r="I4207" s="3" t="s">
        <v>192</v>
      </c>
      <c r="J4207" s="3" t="s">
        <v>6156</v>
      </c>
      <c r="K4207" s="3">
        <v>4</v>
      </c>
      <c r="L4207" s="3">
        <v>21184</v>
      </c>
      <c r="M4207" s="3">
        <f t="shared" si="197"/>
        <v>84736</v>
      </c>
      <c r="N4207" s="6">
        <f>Table2[[#This Row],[revenue]]/Table2[[#This Row],[Order ID]]</f>
        <v>5.9648036041109389</v>
      </c>
      <c r="O4207" s="3" t="str" cm="1">
        <f t="array" ref="O4207">_xlfn.IFS(M4207&lt;=150000,"regular",M4207&lt;=300000,"premium",M4207&lt;=500000,"VIP")</f>
        <v>regular</v>
      </c>
    </row>
    <row r="4208" spans="1:15" x14ac:dyDescent="0.25">
      <c r="A4208" s="3">
        <v>14207</v>
      </c>
      <c r="B4208" s="5">
        <v>45295</v>
      </c>
      <c r="C4208" s="5" t="str">
        <f t="shared" si="195"/>
        <v>Jan</v>
      </c>
      <c r="D4208" s="5" t="str">
        <f t="shared" si="196"/>
        <v>2024</v>
      </c>
      <c r="E4208" s="3" t="s">
        <v>7571</v>
      </c>
      <c r="F4208" s="3" t="s">
        <v>23</v>
      </c>
      <c r="G4208" s="3" t="s">
        <v>135</v>
      </c>
      <c r="H4208" s="3" t="s">
        <v>67</v>
      </c>
      <c r="I4208" s="3" t="s">
        <v>231</v>
      </c>
      <c r="J4208" s="3" t="s">
        <v>7572</v>
      </c>
      <c r="K4208" s="3">
        <v>3</v>
      </c>
      <c r="L4208" s="3">
        <v>73674</v>
      </c>
      <c r="M4208" s="3">
        <f t="shared" si="197"/>
        <v>221022</v>
      </c>
      <c r="N4208" s="6">
        <f>Table2[[#This Row],[revenue]]/Table2[[#This Row],[Order ID]]</f>
        <v>15.557260505384669</v>
      </c>
      <c r="O4208" s="3" t="str" cm="1">
        <f t="array" ref="O4208">_xlfn.IFS(M4208&lt;=150000,"regular",M4208&lt;=300000,"premium",M4208&lt;=500000,"VIP")</f>
        <v>premium</v>
      </c>
    </row>
    <row r="4209" spans="1:15" x14ac:dyDescent="0.25">
      <c r="A4209" s="3">
        <v>14208</v>
      </c>
      <c r="B4209" s="5">
        <v>45630</v>
      </c>
      <c r="C4209" s="5" t="str">
        <f t="shared" si="195"/>
        <v>Dec</v>
      </c>
      <c r="D4209" s="5" t="str">
        <f t="shared" si="196"/>
        <v>2024</v>
      </c>
      <c r="E4209" s="3" t="s">
        <v>7573</v>
      </c>
      <c r="F4209" s="3" t="s">
        <v>23</v>
      </c>
      <c r="G4209" s="3" t="s">
        <v>29</v>
      </c>
      <c r="H4209" s="3" t="s">
        <v>67</v>
      </c>
      <c r="I4209" s="3" t="s">
        <v>231</v>
      </c>
      <c r="J4209" s="3" t="s">
        <v>7574</v>
      </c>
      <c r="K4209" s="3">
        <v>1</v>
      </c>
      <c r="L4209" s="3">
        <v>56656</v>
      </c>
      <c r="M4209" s="3">
        <f t="shared" si="197"/>
        <v>56656</v>
      </c>
      <c r="N4209" s="6">
        <f>Table2[[#This Row],[revenue]]/Table2[[#This Row],[Order ID]]</f>
        <v>3.9876126126126126</v>
      </c>
      <c r="O4209" s="3" t="str" cm="1">
        <f t="array" ref="O4209">_xlfn.IFS(M4209&lt;=150000,"regular",M4209&lt;=300000,"premium",M4209&lt;=500000,"VIP")</f>
        <v>regular</v>
      </c>
    </row>
    <row r="4210" spans="1:15" x14ac:dyDescent="0.25">
      <c r="A4210" s="3">
        <v>14209</v>
      </c>
      <c r="B4210" s="5">
        <v>45523</v>
      </c>
      <c r="C4210" s="5" t="str">
        <f t="shared" si="195"/>
        <v>Aug</v>
      </c>
      <c r="D4210" s="5" t="str">
        <f t="shared" si="196"/>
        <v>2024</v>
      </c>
      <c r="E4210" s="3" t="s">
        <v>7575</v>
      </c>
      <c r="F4210" s="3" t="s">
        <v>33</v>
      </c>
      <c r="G4210" s="3" t="s">
        <v>55</v>
      </c>
      <c r="H4210" s="3" t="s">
        <v>87</v>
      </c>
      <c r="I4210" s="3" t="s">
        <v>205</v>
      </c>
      <c r="J4210" s="3" t="s">
        <v>7576</v>
      </c>
      <c r="K4210" s="3">
        <v>2</v>
      </c>
      <c r="L4210" s="3">
        <v>20315</v>
      </c>
      <c r="M4210" s="3">
        <f t="shared" si="197"/>
        <v>40630</v>
      </c>
      <c r="N4210" s="6">
        <f>Table2[[#This Row],[revenue]]/Table2[[#This Row],[Order ID]]</f>
        <v>2.8594552748258146</v>
      </c>
      <c r="O4210" s="3" t="str" cm="1">
        <f t="array" ref="O4210">_xlfn.IFS(M4210&lt;=150000,"regular",M4210&lt;=300000,"premium",M4210&lt;=500000,"VIP")</f>
        <v>regular</v>
      </c>
    </row>
    <row r="4211" spans="1:15" x14ac:dyDescent="0.25">
      <c r="A4211" s="3">
        <v>14210</v>
      </c>
      <c r="B4211" s="5">
        <v>45461</v>
      </c>
      <c r="C4211" s="5" t="str">
        <f t="shared" si="195"/>
        <v>Jun</v>
      </c>
      <c r="D4211" s="5" t="str">
        <f t="shared" si="196"/>
        <v>2024</v>
      </c>
      <c r="E4211" s="3" t="s">
        <v>7577</v>
      </c>
      <c r="F4211" s="3" t="s">
        <v>11</v>
      </c>
      <c r="G4211" s="3" t="s">
        <v>84</v>
      </c>
      <c r="H4211" s="3" t="s">
        <v>39</v>
      </c>
      <c r="I4211" s="3" t="s">
        <v>192</v>
      </c>
      <c r="J4211" s="3" t="s">
        <v>7578</v>
      </c>
      <c r="K4211" s="3">
        <v>5</v>
      </c>
      <c r="L4211" s="3">
        <v>20550</v>
      </c>
      <c r="M4211" s="3">
        <f t="shared" si="197"/>
        <v>102750</v>
      </c>
      <c r="N4211" s="6">
        <f>Table2[[#This Row],[revenue]]/Table2[[#This Row],[Order ID]]</f>
        <v>7.2308233638282902</v>
      </c>
      <c r="O4211" s="3" t="str" cm="1">
        <f t="array" ref="O4211">_xlfn.IFS(M4211&lt;=150000,"regular",M4211&lt;=300000,"premium",M4211&lt;=500000,"VIP")</f>
        <v>regular</v>
      </c>
    </row>
    <row r="4212" spans="1:15" x14ac:dyDescent="0.25">
      <c r="A4212" s="3">
        <v>14211</v>
      </c>
      <c r="B4212" s="5">
        <v>45337</v>
      </c>
      <c r="C4212" s="5" t="str">
        <f t="shared" si="195"/>
        <v>Feb</v>
      </c>
      <c r="D4212" s="5" t="str">
        <f t="shared" si="196"/>
        <v>2024</v>
      </c>
      <c r="E4212" s="3" t="s">
        <v>7579</v>
      </c>
      <c r="F4212" s="3" t="s">
        <v>23</v>
      </c>
      <c r="G4212" s="3" t="s">
        <v>135</v>
      </c>
      <c r="H4212" s="3" t="s">
        <v>35</v>
      </c>
      <c r="I4212" s="3" t="s">
        <v>179</v>
      </c>
      <c r="J4212" s="3" t="s">
        <v>7580</v>
      </c>
      <c r="K4212" s="3">
        <v>5</v>
      </c>
      <c r="L4212" s="3">
        <v>52761</v>
      </c>
      <c r="M4212" s="3">
        <f t="shared" si="197"/>
        <v>263805</v>
      </c>
      <c r="N4212" s="6">
        <f>Table2[[#This Row],[revenue]]/Table2[[#This Row],[Order ID]]</f>
        <v>18.563436774329745</v>
      </c>
      <c r="O4212" s="3" t="str" cm="1">
        <f t="array" ref="O4212">_xlfn.IFS(M4212&lt;=150000,"regular",M4212&lt;=300000,"premium",M4212&lt;=500000,"VIP")</f>
        <v>premium</v>
      </c>
    </row>
    <row r="4213" spans="1:15" x14ac:dyDescent="0.25">
      <c r="A4213" s="3">
        <v>14212</v>
      </c>
      <c r="B4213" s="5">
        <v>45457</v>
      </c>
      <c r="C4213" s="5" t="str">
        <f t="shared" si="195"/>
        <v>Jun</v>
      </c>
      <c r="D4213" s="5" t="str">
        <f t="shared" si="196"/>
        <v>2024</v>
      </c>
      <c r="E4213" s="3" t="s">
        <v>7581</v>
      </c>
      <c r="F4213" s="3" t="s">
        <v>33</v>
      </c>
      <c r="G4213" s="3" t="s">
        <v>55</v>
      </c>
      <c r="H4213" s="3" t="s">
        <v>39</v>
      </c>
      <c r="I4213" s="3" t="s">
        <v>40</v>
      </c>
      <c r="J4213" s="3" t="s">
        <v>981</v>
      </c>
      <c r="K4213" s="3">
        <v>4</v>
      </c>
      <c r="L4213" s="3">
        <v>74329</v>
      </c>
      <c r="M4213" s="3">
        <f t="shared" si="197"/>
        <v>297316</v>
      </c>
      <c r="N4213" s="6">
        <f>Table2[[#This Row],[revenue]]/Table2[[#This Row],[Order ID]]</f>
        <v>20.92006754855052</v>
      </c>
      <c r="O4213" s="3" t="str" cm="1">
        <f t="array" ref="O4213">_xlfn.IFS(M4213&lt;=150000,"regular",M4213&lt;=300000,"premium",M4213&lt;=500000,"VIP")</f>
        <v>premium</v>
      </c>
    </row>
    <row r="4214" spans="1:15" x14ac:dyDescent="0.25">
      <c r="A4214" s="3">
        <v>14213</v>
      </c>
      <c r="B4214" s="5">
        <v>45697</v>
      </c>
      <c r="C4214" s="5" t="str">
        <f t="shared" si="195"/>
        <v>Feb</v>
      </c>
      <c r="D4214" s="5" t="str">
        <f t="shared" si="196"/>
        <v>2025</v>
      </c>
      <c r="E4214" s="3" t="s">
        <v>7582</v>
      </c>
      <c r="F4214" s="3" t="s">
        <v>23</v>
      </c>
      <c r="G4214" s="3" t="s">
        <v>135</v>
      </c>
      <c r="H4214" s="3" t="s">
        <v>19</v>
      </c>
      <c r="I4214" s="3" t="s">
        <v>98</v>
      </c>
      <c r="J4214" s="3" t="s">
        <v>4991</v>
      </c>
      <c r="K4214" s="3">
        <v>1</v>
      </c>
      <c r="L4214" s="3">
        <v>4288</v>
      </c>
      <c r="M4214" s="3">
        <f t="shared" si="197"/>
        <v>4288</v>
      </c>
      <c r="N4214" s="6">
        <f>Table2[[#This Row],[revenue]]/Table2[[#This Row],[Order ID]]</f>
        <v>0.30169563076057132</v>
      </c>
      <c r="O4214" s="3" t="str" cm="1">
        <f t="array" ref="O4214">_xlfn.IFS(M4214&lt;=150000,"regular",M4214&lt;=300000,"premium",M4214&lt;=500000,"VIP")</f>
        <v>regular</v>
      </c>
    </row>
    <row r="4215" spans="1:15" x14ac:dyDescent="0.25">
      <c r="A4215" s="3">
        <v>14214</v>
      </c>
      <c r="B4215" s="5">
        <v>45920</v>
      </c>
      <c r="C4215" s="5" t="str">
        <f t="shared" si="195"/>
        <v>Sep</v>
      </c>
      <c r="D4215" s="5" t="str">
        <f t="shared" si="196"/>
        <v>2025</v>
      </c>
      <c r="E4215" s="3" t="s">
        <v>7583</v>
      </c>
      <c r="F4215" s="3" t="s">
        <v>23</v>
      </c>
      <c r="G4215" s="3" t="s">
        <v>135</v>
      </c>
      <c r="H4215" s="3" t="s">
        <v>35</v>
      </c>
      <c r="I4215" s="3" t="s">
        <v>36</v>
      </c>
      <c r="J4215" s="3" t="s">
        <v>7584</v>
      </c>
      <c r="K4215" s="3">
        <v>5</v>
      </c>
      <c r="L4215" s="3">
        <v>38267</v>
      </c>
      <c r="M4215" s="3">
        <f t="shared" si="197"/>
        <v>191335</v>
      </c>
      <c r="N4215" s="6">
        <f>Table2[[#This Row],[revenue]]/Table2[[#This Row],[Order ID]]</f>
        <v>13.461024342197833</v>
      </c>
      <c r="O4215" s="3" t="str" cm="1">
        <f t="array" ref="O4215">_xlfn.IFS(M4215&lt;=150000,"regular",M4215&lt;=300000,"premium",M4215&lt;=500000,"VIP")</f>
        <v>premium</v>
      </c>
    </row>
    <row r="4216" spans="1:15" x14ac:dyDescent="0.25">
      <c r="A4216" s="3">
        <v>14215</v>
      </c>
      <c r="B4216" s="5">
        <v>45806</v>
      </c>
      <c r="C4216" s="5" t="str">
        <f t="shared" si="195"/>
        <v>May</v>
      </c>
      <c r="D4216" s="5" t="str">
        <f t="shared" si="196"/>
        <v>2025</v>
      </c>
      <c r="E4216" s="3" t="s">
        <v>7585</v>
      </c>
      <c r="F4216" s="3" t="s">
        <v>23</v>
      </c>
      <c r="G4216" s="3" t="s">
        <v>76</v>
      </c>
      <c r="H4216" s="3" t="s">
        <v>19</v>
      </c>
      <c r="I4216" s="3" t="s">
        <v>30</v>
      </c>
      <c r="J4216" s="3" t="s">
        <v>7586</v>
      </c>
      <c r="K4216" s="3">
        <v>1</v>
      </c>
      <c r="L4216" s="3">
        <v>74519</v>
      </c>
      <c r="M4216" s="3">
        <f t="shared" si="197"/>
        <v>74519</v>
      </c>
      <c r="N4216" s="6">
        <f>Table2[[#This Row],[revenue]]/Table2[[#This Row],[Order ID]]</f>
        <v>5.2422792824481181</v>
      </c>
      <c r="O4216" s="3" t="str" cm="1">
        <f t="array" ref="O4216">_xlfn.IFS(M4216&lt;=150000,"regular",M4216&lt;=300000,"premium",M4216&lt;=500000,"VIP")</f>
        <v>regular</v>
      </c>
    </row>
    <row r="4217" spans="1:15" x14ac:dyDescent="0.25">
      <c r="A4217" s="3">
        <v>14216</v>
      </c>
      <c r="B4217" s="5">
        <v>45645</v>
      </c>
      <c r="C4217" s="5" t="str">
        <f t="shared" si="195"/>
        <v>Dec</v>
      </c>
      <c r="D4217" s="5" t="str">
        <f t="shared" si="196"/>
        <v>2024</v>
      </c>
      <c r="E4217" s="3" t="s">
        <v>7587</v>
      </c>
      <c r="F4217" s="3" t="s">
        <v>11</v>
      </c>
      <c r="G4217" s="3" t="s">
        <v>12</v>
      </c>
      <c r="H4217" s="3" t="s">
        <v>77</v>
      </c>
      <c r="I4217" s="3" t="s">
        <v>81</v>
      </c>
      <c r="J4217" s="3" t="s">
        <v>5658</v>
      </c>
      <c r="K4217" s="3">
        <v>2</v>
      </c>
      <c r="L4217" s="3">
        <v>12655</v>
      </c>
      <c r="M4217" s="3">
        <f t="shared" si="197"/>
        <v>25310</v>
      </c>
      <c r="N4217" s="6">
        <f>Table2[[#This Row],[revenue]]/Table2[[#This Row],[Order ID]]</f>
        <v>1.7803882948790095</v>
      </c>
      <c r="O4217" s="3" t="str" cm="1">
        <f t="array" ref="O4217">_xlfn.IFS(M4217&lt;=150000,"regular",M4217&lt;=300000,"premium",M4217&lt;=500000,"VIP")</f>
        <v>regular</v>
      </c>
    </row>
    <row r="4218" spans="1:15" x14ac:dyDescent="0.25">
      <c r="A4218" s="3">
        <v>14217</v>
      </c>
      <c r="B4218" s="5">
        <v>45836</v>
      </c>
      <c r="C4218" s="5" t="str">
        <f t="shared" si="195"/>
        <v>Jun</v>
      </c>
      <c r="D4218" s="5" t="str">
        <f t="shared" si="196"/>
        <v>2025</v>
      </c>
      <c r="E4218" s="3" t="s">
        <v>7588</v>
      </c>
      <c r="F4218" s="3" t="s">
        <v>11</v>
      </c>
      <c r="G4218" s="3" t="s">
        <v>61</v>
      </c>
      <c r="H4218" s="3" t="s">
        <v>39</v>
      </c>
      <c r="I4218" s="3" t="s">
        <v>117</v>
      </c>
      <c r="J4218" s="3" t="s">
        <v>7589</v>
      </c>
      <c r="K4218" s="3">
        <v>4</v>
      </c>
      <c r="L4218" s="3">
        <v>71098</v>
      </c>
      <c r="M4218" s="3">
        <f t="shared" si="197"/>
        <v>284392</v>
      </c>
      <c r="N4218" s="6">
        <f>Table2[[#This Row],[revenue]]/Table2[[#This Row],[Order ID]]</f>
        <v>20.003657593022439</v>
      </c>
      <c r="O4218" s="3" t="str" cm="1">
        <f t="array" ref="O4218">_xlfn.IFS(M4218&lt;=150000,"regular",M4218&lt;=300000,"premium",M4218&lt;=500000,"VIP")</f>
        <v>premium</v>
      </c>
    </row>
    <row r="4219" spans="1:15" x14ac:dyDescent="0.25">
      <c r="A4219" s="3">
        <v>14218</v>
      </c>
      <c r="B4219" s="5">
        <v>45525</v>
      </c>
      <c r="C4219" s="5" t="str">
        <f t="shared" si="195"/>
        <v>Aug</v>
      </c>
      <c r="D4219" s="5" t="str">
        <f t="shared" si="196"/>
        <v>2024</v>
      </c>
      <c r="E4219" s="3" t="s">
        <v>7590</v>
      </c>
      <c r="F4219" s="3" t="s">
        <v>17</v>
      </c>
      <c r="G4219" s="3" t="s">
        <v>47</v>
      </c>
      <c r="H4219" s="3" t="s">
        <v>77</v>
      </c>
      <c r="I4219" s="3" t="s">
        <v>81</v>
      </c>
      <c r="J4219" s="3" t="s">
        <v>7591</v>
      </c>
      <c r="K4219" s="3">
        <v>2</v>
      </c>
      <c r="L4219" s="3">
        <v>16477</v>
      </c>
      <c r="M4219" s="3">
        <f t="shared" si="197"/>
        <v>32954</v>
      </c>
      <c r="N4219" s="6">
        <f>Table2[[#This Row],[revenue]]/Table2[[#This Row],[Order ID]]</f>
        <v>2.3177662118441411</v>
      </c>
      <c r="O4219" s="3" t="str" cm="1">
        <f t="array" ref="O4219">_xlfn.IFS(M4219&lt;=150000,"regular",M4219&lt;=300000,"premium",M4219&lt;=500000,"VIP")</f>
        <v>regular</v>
      </c>
    </row>
    <row r="4220" spans="1:15" x14ac:dyDescent="0.25">
      <c r="A4220" s="3">
        <v>14219</v>
      </c>
      <c r="B4220" s="5">
        <v>45235</v>
      </c>
      <c r="C4220" s="5" t="str">
        <f t="shared" si="195"/>
        <v>Nov</v>
      </c>
      <c r="D4220" s="5" t="str">
        <f t="shared" si="196"/>
        <v>2023</v>
      </c>
      <c r="E4220" s="3" t="s">
        <v>7592</v>
      </c>
      <c r="F4220" s="3" t="s">
        <v>23</v>
      </c>
      <c r="G4220" s="3" t="s">
        <v>29</v>
      </c>
      <c r="H4220" s="3" t="s">
        <v>62</v>
      </c>
      <c r="I4220" s="3" t="s">
        <v>63</v>
      </c>
      <c r="J4220" s="3" t="s">
        <v>3949</v>
      </c>
      <c r="K4220" s="3">
        <v>1</v>
      </c>
      <c r="L4220" s="3">
        <v>25646</v>
      </c>
      <c r="M4220" s="3">
        <f t="shared" si="197"/>
        <v>25646</v>
      </c>
      <c r="N4220" s="6">
        <f>Table2[[#This Row],[revenue]]/Table2[[#This Row],[Order ID]]</f>
        <v>1.8036430128701033</v>
      </c>
      <c r="O4220" s="3" t="str" cm="1">
        <f t="array" ref="O4220">_xlfn.IFS(M4220&lt;=150000,"regular",M4220&lt;=300000,"premium",M4220&lt;=500000,"VIP")</f>
        <v>regular</v>
      </c>
    </row>
    <row r="4221" spans="1:15" x14ac:dyDescent="0.25">
      <c r="A4221" s="3">
        <v>14220</v>
      </c>
      <c r="B4221" s="5">
        <v>45826</v>
      </c>
      <c r="C4221" s="5" t="str">
        <f t="shared" si="195"/>
        <v>Jun</v>
      </c>
      <c r="D4221" s="5" t="str">
        <f t="shared" si="196"/>
        <v>2025</v>
      </c>
      <c r="E4221" s="3" t="s">
        <v>7593</v>
      </c>
      <c r="F4221" s="3" t="s">
        <v>11</v>
      </c>
      <c r="G4221" s="3" t="s">
        <v>138</v>
      </c>
      <c r="H4221" s="3" t="s">
        <v>67</v>
      </c>
      <c r="I4221" s="3" t="s">
        <v>195</v>
      </c>
      <c r="J4221" s="3" t="s">
        <v>7594</v>
      </c>
      <c r="K4221" s="3">
        <v>1</v>
      </c>
      <c r="L4221" s="3">
        <v>73009</v>
      </c>
      <c r="M4221" s="3">
        <f t="shared" si="197"/>
        <v>73009</v>
      </c>
      <c r="N4221" s="6">
        <f>Table2[[#This Row],[revenue]]/Table2[[#This Row],[Order ID]]</f>
        <v>5.1342475386779185</v>
      </c>
      <c r="O4221" s="3" t="str" cm="1">
        <f t="array" ref="O4221">_xlfn.IFS(M4221&lt;=150000,"regular",M4221&lt;=300000,"premium",M4221&lt;=500000,"VIP")</f>
        <v>regular</v>
      </c>
    </row>
    <row r="4222" spans="1:15" x14ac:dyDescent="0.25">
      <c r="A4222" s="3">
        <v>14221</v>
      </c>
      <c r="B4222" s="5">
        <v>45583</v>
      </c>
      <c r="C4222" s="5" t="str">
        <f t="shared" si="195"/>
        <v>Oct</v>
      </c>
      <c r="D4222" s="5" t="str">
        <f t="shared" si="196"/>
        <v>2024</v>
      </c>
      <c r="E4222" s="3" t="s">
        <v>7595</v>
      </c>
      <c r="F4222" s="3" t="s">
        <v>17</v>
      </c>
      <c r="G4222" s="3" t="s">
        <v>158</v>
      </c>
      <c r="H4222" s="3" t="s">
        <v>62</v>
      </c>
      <c r="I4222" s="3" t="s">
        <v>106</v>
      </c>
      <c r="J4222" s="3" t="s">
        <v>7596</v>
      </c>
      <c r="K4222" s="3">
        <v>1</v>
      </c>
      <c r="L4222" s="3">
        <v>10072</v>
      </c>
      <c r="M4222" s="3">
        <f t="shared" si="197"/>
        <v>10072</v>
      </c>
      <c r="N4222" s="6">
        <f>Table2[[#This Row],[revenue]]/Table2[[#This Row],[Order ID]]</f>
        <v>0.70824836509387523</v>
      </c>
      <c r="O4222" s="3" t="str" cm="1">
        <f t="array" ref="O4222">_xlfn.IFS(M4222&lt;=150000,"regular",M4222&lt;=300000,"premium",M4222&lt;=500000,"VIP")</f>
        <v>regular</v>
      </c>
    </row>
    <row r="4223" spans="1:15" x14ac:dyDescent="0.25">
      <c r="A4223" s="3">
        <v>14222</v>
      </c>
      <c r="B4223" s="5">
        <v>45215</v>
      </c>
      <c r="C4223" s="5" t="str">
        <f t="shared" si="195"/>
        <v>Oct</v>
      </c>
      <c r="D4223" s="5" t="str">
        <f t="shared" si="196"/>
        <v>2023</v>
      </c>
      <c r="E4223" s="3" t="s">
        <v>7597</v>
      </c>
      <c r="F4223" s="3" t="s">
        <v>33</v>
      </c>
      <c r="G4223" s="3" t="s">
        <v>94</v>
      </c>
      <c r="H4223" s="3" t="s">
        <v>67</v>
      </c>
      <c r="I4223" s="3" t="s">
        <v>231</v>
      </c>
      <c r="J4223" s="3" t="s">
        <v>7598</v>
      </c>
      <c r="K4223" s="3">
        <v>3</v>
      </c>
      <c r="L4223" s="3">
        <v>37533</v>
      </c>
      <c r="M4223" s="3">
        <f t="shared" si="197"/>
        <v>112599</v>
      </c>
      <c r="N4223" s="6">
        <f>Table2[[#This Row],[revenue]]/Table2[[#This Row],[Order ID]]</f>
        <v>7.9172408943889749</v>
      </c>
      <c r="O4223" s="3" t="str" cm="1">
        <f t="array" ref="O4223">_xlfn.IFS(M4223&lt;=150000,"regular",M4223&lt;=300000,"premium",M4223&lt;=500000,"VIP")</f>
        <v>regular</v>
      </c>
    </row>
    <row r="4224" spans="1:15" x14ac:dyDescent="0.25">
      <c r="A4224" s="3">
        <v>14223</v>
      </c>
      <c r="B4224" s="5">
        <v>45458</v>
      </c>
      <c r="C4224" s="5" t="str">
        <f t="shared" si="195"/>
        <v>Jun</v>
      </c>
      <c r="D4224" s="5" t="str">
        <f t="shared" si="196"/>
        <v>2024</v>
      </c>
      <c r="E4224" s="3" t="s">
        <v>7599</v>
      </c>
      <c r="F4224" s="3" t="s">
        <v>33</v>
      </c>
      <c r="G4224" s="3" t="s">
        <v>43</v>
      </c>
      <c r="H4224" s="3" t="s">
        <v>25</v>
      </c>
      <c r="I4224" s="3" t="s">
        <v>95</v>
      </c>
      <c r="J4224" s="3" t="s">
        <v>7600</v>
      </c>
      <c r="K4224" s="3">
        <v>4</v>
      </c>
      <c r="L4224" s="3">
        <v>76139</v>
      </c>
      <c r="M4224" s="3">
        <f t="shared" si="197"/>
        <v>304556</v>
      </c>
      <c r="N4224" s="6">
        <f>Table2[[#This Row],[revenue]]/Table2[[#This Row],[Order ID]]</f>
        <v>21.412922730788161</v>
      </c>
      <c r="O4224" s="3" t="str" cm="1">
        <f t="array" ref="O4224">_xlfn.IFS(M4224&lt;=150000,"regular",M4224&lt;=300000,"premium",M4224&lt;=500000,"VIP")</f>
        <v>VIP</v>
      </c>
    </row>
    <row r="4225" spans="1:15" x14ac:dyDescent="0.25">
      <c r="A4225" s="3">
        <v>14224</v>
      </c>
      <c r="B4225" s="5">
        <v>45349</v>
      </c>
      <c r="C4225" s="5" t="str">
        <f t="shared" si="195"/>
        <v>Feb</v>
      </c>
      <c r="D4225" s="5" t="str">
        <f t="shared" si="196"/>
        <v>2024</v>
      </c>
      <c r="E4225" s="3" t="s">
        <v>7601</v>
      </c>
      <c r="F4225" s="3" t="s">
        <v>33</v>
      </c>
      <c r="G4225" s="3" t="s">
        <v>94</v>
      </c>
      <c r="H4225" s="3" t="s">
        <v>62</v>
      </c>
      <c r="I4225" s="3" t="s">
        <v>106</v>
      </c>
      <c r="J4225" s="3" t="s">
        <v>7602</v>
      </c>
      <c r="K4225" s="3">
        <v>2</v>
      </c>
      <c r="L4225" s="3">
        <v>9823</v>
      </c>
      <c r="M4225" s="3">
        <f t="shared" si="197"/>
        <v>19646</v>
      </c>
      <c r="N4225" s="6">
        <f>Table2[[#This Row],[revenue]]/Table2[[#This Row],[Order ID]]</f>
        <v>1.3811867266591675</v>
      </c>
      <c r="O4225" s="3" t="str" cm="1">
        <f t="array" ref="O4225">_xlfn.IFS(M4225&lt;=150000,"regular",M4225&lt;=300000,"premium",M4225&lt;=500000,"VIP")</f>
        <v>regular</v>
      </c>
    </row>
    <row r="4226" spans="1:15" x14ac:dyDescent="0.25">
      <c r="A4226" s="3">
        <v>14225</v>
      </c>
      <c r="B4226" s="5">
        <v>45779</v>
      </c>
      <c r="C4226" s="5" t="str">
        <f t="shared" si="195"/>
        <v>May</v>
      </c>
      <c r="D4226" s="5" t="str">
        <f t="shared" si="196"/>
        <v>2025</v>
      </c>
      <c r="E4226" s="3" t="s">
        <v>7603</v>
      </c>
      <c r="F4226" s="3" t="s">
        <v>17</v>
      </c>
      <c r="G4226" s="3" t="s">
        <v>158</v>
      </c>
      <c r="H4226" s="3" t="s">
        <v>13</v>
      </c>
      <c r="I4226" s="3" t="s">
        <v>48</v>
      </c>
      <c r="J4226" s="3" t="s">
        <v>4510</v>
      </c>
      <c r="K4226" s="3">
        <v>1</v>
      </c>
      <c r="L4226" s="3">
        <v>70399</v>
      </c>
      <c r="M4226" s="3">
        <f t="shared" si="197"/>
        <v>70399</v>
      </c>
      <c r="N4226" s="6">
        <f>Table2[[#This Row],[revenue]]/Table2[[#This Row],[Order ID]]</f>
        <v>4.9489630931458697</v>
      </c>
      <c r="O4226" s="3" t="str" cm="1">
        <f t="array" ref="O4226">_xlfn.IFS(M4226&lt;=150000,"regular",M4226&lt;=300000,"premium",M4226&lt;=500000,"VIP")</f>
        <v>regular</v>
      </c>
    </row>
    <row r="4227" spans="1:15" x14ac:dyDescent="0.25">
      <c r="A4227" s="3">
        <v>14226</v>
      </c>
      <c r="B4227" s="5">
        <v>45721</v>
      </c>
      <c r="C4227" s="5" t="str">
        <f t="shared" ref="C4227:C4290" si="198">TEXT(B4227,"mmm")</f>
        <v>Mar</v>
      </c>
      <c r="D4227" s="5" t="str">
        <f t="shared" ref="D4227:D4290" si="199">TEXT(B4227,"yyyy")</f>
        <v>2025</v>
      </c>
      <c r="E4227" s="3" t="s">
        <v>7604</v>
      </c>
      <c r="F4227" s="3" t="s">
        <v>11</v>
      </c>
      <c r="G4227" s="3" t="s">
        <v>84</v>
      </c>
      <c r="H4227" s="3" t="s">
        <v>13</v>
      </c>
      <c r="I4227" s="3" t="s">
        <v>91</v>
      </c>
      <c r="J4227" s="3" t="s">
        <v>6683</v>
      </c>
      <c r="K4227" s="3">
        <v>5</v>
      </c>
      <c r="L4227" s="3">
        <v>68461</v>
      </c>
      <c r="M4227" s="3">
        <f t="shared" ref="M4227:M4290" si="200">K4227*L4227</f>
        <v>342305</v>
      </c>
      <c r="N4227" s="6">
        <f>Table2[[#This Row],[revenue]]/Table2[[#This Row],[Order ID]]</f>
        <v>24.061928862645861</v>
      </c>
      <c r="O4227" s="3" t="str" cm="1">
        <f t="array" ref="O4227">_xlfn.IFS(M4227&lt;=150000,"regular",M4227&lt;=300000,"premium",M4227&lt;=500000,"VIP")</f>
        <v>VIP</v>
      </c>
    </row>
    <row r="4228" spans="1:15" x14ac:dyDescent="0.25">
      <c r="A4228" s="3">
        <v>14227</v>
      </c>
      <c r="B4228" s="5">
        <v>45261</v>
      </c>
      <c r="C4228" s="5" t="str">
        <f t="shared" si="198"/>
        <v>Dec</v>
      </c>
      <c r="D4228" s="5" t="str">
        <f t="shared" si="199"/>
        <v>2023</v>
      </c>
      <c r="E4228" s="3" t="s">
        <v>7605</v>
      </c>
      <c r="F4228" s="3" t="s">
        <v>23</v>
      </c>
      <c r="G4228" s="3" t="s">
        <v>76</v>
      </c>
      <c r="H4228" s="3" t="s">
        <v>19</v>
      </c>
      <c r="I4228" s="3" t="s">
        <v>52</v>
      </c>
      <c r="J4228" s="3" t="s">
        <v>3349</v>
      </c>
      <c r="K4228" s="3">
        <v>4</v>
      </c>
      <c r="L4228" s="3">
        <v>4994</v>
      </c>
      <c r="M4228" s="3">
        <f t="shared" si="200"/>
        <v>19976</v>
      </c>
      <c r="N4228" s="6">
        <f>Table2[[#This Row],[revenue]]/Table2[[#This Row],[Order ID]]</f>
        <v>1.4040908132424263</v>
      </c>
      <c r="O4228" s="3" t="str" cm="1">
        <f t="array" ref="O4228">_xlfn.IFS(M4228&lt;=150000,"regular",M4228&lt;=300000,"premium",M4228&lt;=500000,"VIP")</f>
        <v>regular</v>
      </c>
    </row>
    <row r="4229" spans="1:15" x14ac:dyDescent="0.25">
      <c r="A4229" s="3">
        <v>14228</v>
      </c>
      <c r="B4229" s="5">
        <v>45238</v>
      </c>
      <c r="C4229" s="5" t="str">
        <f t="shared" si="198"/>
        <v>Nov</v>
      </c>
      <c r="D4229" s="5" t="str">
        <f t="shared" si="199"/>
        <v>2023</v>
      </c>
      <c r="E4229" s="3" t="s">
        <v>7606</v>
      </c>
      <c r="F4229" s="3" t="s">
        <v>33</v>
      </c>
      <c r="G4229" s="3" t="s">
        <v>55</v>
      </c>
      <c r="H4229" s="3" t="s">
        <v>87</v>
      </c>
      <c r="I4229" s="3" t="s">
        <v>88</v>
      </c>
      <c r="J4229" s="3" t="s">
        <v>7607</v>
      </c>
      <c r="K4229" s="3">
        <v>2</v>
      </c>
      <c r="L4229" s="3">
        <v>78935</v>
      </c>
      <c r="M4229" s="3">
        <f t="shared" si="200"/>
        <v>157870</v>
      </c>
      <c r="N4229" s="6">
        <f>Table2[[#This Row],[revenue]]/Table2[[#This Row],[Order ID]]</f>
        <v>11.095726736013495</v>
      </c>
      <c r="O4229" s="3" t="str" cm="1">
        <f t="array" ref="O4229">_xlfn.IFS(M4229&lt;=150000,"regular",M4229&lt;=300000,"premium",M4229&lt;=500000,"VIP")</f>
        <v>premium</v>
      </c>
    </row>
    <row r="4230" spans="1:15" x14ac:dyDescent="0.25">
      <c r="A4230" s="3">
        <v>14229</v>
      </c>
      <c r="B4230" s="5">
        <v>45506</v>
      </c>
      <c r="C4230" s="5" t="str">
        <f t="shared" si="198"/>
        <v>Aug</v>
      </c>
      <c r="D4230" s="5" t="str">
        <f t="shared" si="199"/>
        <v>2024</v>
      </c>
      <c r="E4230" s="3" t="s">
        <v>7608</v>
      </c>
      <c r="F4230" s="3" t="s">
        <v>33</v>
      </c>
      <c r="G4230" s="3" t="s">
        <v>34</v>
      </c>
      <c r="H4230" s="3" t="s">
        <v>35</v>
      </c>
      <c r="I4230" s="3" t="s">
        <v>36</v>
      </c>
      <c r="J4230" s="3" t="s">
        <v>7609</v>
      </c>
      <c r="K4230" s="3">
        <v>5</v>
      </c>
      <c r="L4230" s="3">
        <v>59010</v>
      </c>
      <c r="M4230" s="3">
        <f t="shared" si="200"/>
        <v>295050</v>
      </c>
      <c r="N4230" s="6">
        <f>Table2[[#This Row],[revenue]]/Table2[[#This Row],[Order ID]]</f>
        <v>20.735821210204513</v>
      </c>
      <c r="O4230" s="3" t="str" cm="1">
        <f t="array" ref="O4230">_xlfn.IFS(M4230&lt;=150000,"regular",M4230&lt;=300000,"premium",M4230&lt;=500000,"VIP")</f>
        <v>premium</v>
      </c>
    </row>
    <row r="4231" spans="1:15" x14ac:dyDescent="0.25">
      <c r="A4231" s="3">
        <v>14230</v>
      </c>
      <c r="B4231" s="5">
        <v>45897</v>
      </c>
      <c r="C4231" s="5" t="str">
        <f t="shared" si="198"/>
        <v>Aug</v>
      </c>
      <c r="D4231" s="5" t="str">
        <f t="shared" si="199"/>
        <v>2025</v>
      </c>
      <c r="E4231" s="3" t="s">
        <v>7610</v>
      </c>
      <c r="F4231" s="3" t="s">
        <v>11</v>
      </c>
      <c r="G4231" s="3" t="s">
        <v>61</v>
      </c>
      <c r="H4231" s="3" t="s">
        <v>120</v>
      </c>
      <c r="I4231" s="3" t="s">
        <v>121</v>
      </c>
      <c r="J4231" s="3" t="s">
        <v>7611</v>
      </c>
      <c r="K4231" s="3">
        <v>3</v>
      </c>
      <c r="L4231" s="3">
        <v>28330</v>
      </c>
      <c r="M4231" s="3">
        <f t="shared" si="200"/>
        <v>84990</v>
      </c>
      <c r="N4231" s="6">
        <f>Table2[[#This Row],[revenue]]/Table2[[#This Row],[Order ID]]</f>
        <v>5.9725931131412509</v>
      </c>
      <c r="O4231" s="3" t="str" cm="1">
        <f t="array" ref="O4231">_xlfn.IFS(M4231&lt;=150000,"regular",M4231&lt;=300000,"premium",M4231&lt;=500000,"VIP")</f>
        <v>regular</v>
      </c>
    </row>
    <row r="4232" spans="1:15" x14ac:dyDescent="0.25">
      <c r="A4232" s="3">
        <v>14231</v>
      </c>
      <c r="B4232" s="5">
        <v>45548</v>
      </c>
      <c r="C4232" s="5" t="str">
        <f t="shared" si="198"/>
        <v>Sep</v>
      </c>
      <c r="D4232" s="5" t="str">
        <f t="shared" si="199"/>
        <v>2024</v>
      </c>
      <c r="E4232" s="3" t="s">
        <v>7612</v>
      </c>
      <c r="F4232" s="3" t="s">
        <v>33</v>
      </c>
      <c r="G4232" s="3" t="s">
        <v>94</v>
      </c>
      <c r="H4232" s="3" t="s">
        <v>67</v>
      </c>
      <c r="I4232" s="3" t="s">
        <v>298</v>
      </c>
      <c r="J4232" s="3" t="s">
        <v>811</v>
      </c>
      <c r="K4232" s="3">
        <v>5</v>
      </c>
      <c r="L4232" s="3">
        <v>63067</v>
      </c>
      <c r="M4232" s="3">
        <f t="shared" si="200"/>
        <v>315335</v>
      </c>
      <c r="N4232" s="6">
        <f>Table2[[#This Row],[revenue]]/Table2[[#This Row],[Order ID]]</f>
        <v>22.158316351626731</v>
      </c>
      <c r="O4232" s="3" t="str" cm="1">
        <f t="array" ref="O4232">_xlfn.IFS(M4232&lt;=150000,"regular",M4232&lt;=300000,"premium",M4232&lt;=500000,"VIP")</f>
        <v>VIP</v>
      </c>
    </row>
    <row r="4233" spans="1:15" x14ac:dyDescent="0.25">
      <c r="A4233" s="3">
        <v>14232</v>
      </c>
      <c r="B4233" s="5">
        <v>45535</v>
      </c>
      <c r="C4233" s="5" t="str">
        <f t="shared" si="198"/>
        <v>Aug</v>
      </c>
      <c r="D4233" s="5" t="str">
        <f t="shared" si="199"/>
        <v>2024</v>
      </c>
      <c r="E4233" s="3" t="s">
        <v>7613</v>
      </c>
      <c r="F4233" s="3" t="s">
        <v>11</v>
      </c>
      <c r="G4233" s="3" t="s">
        <v>84</v>
      </c>
      <c r="H4233" s="3" t="s">
        <v>67</v>
      </c>
      <c r="I4233" s="3" t="s">
        <v>400</v>
      </c>
      <c r="J4233" s="3" t="s">
        <v>6318</v>
      </c>
      <c r="K4233" s="3">
        <v>1</v>
      </c>
      <c r="L4233" s="3">
        <v>73694</v>
      </c>
      <c r="M4233" s="3">
        <f t="shared" si="200"/>
        <v>73694</v>
      </c>
      <c r="N4233" s="6">
        <f>Table2[[#This Row],[revenue]]/Table2[[#This Row],[Order ID]]</f>
        <v>5.1780494659921308</v>
      </c>
      <c r="O4233" s="3" t="str" cm="1">
        <f t="array" ref="O4233">_xlfn.IFS(M4233&lt;=150000,"regular",M4233&lt;=300000,"premium",M4233&lt;=500000,"VIP")</f>
        <v>regular</v>
      </c>
    </row>
    <row r="4234" spans="1:15" x14ac:dyDescent="0.25">
      <c r="A4234" s="3">
        <v>14233</v>
      </c>
      <c r="B4234" s="5">
        <v>45418</v>
      </c>
      <c r="C4234" s="5" t="str">
        <f t="shared" si="198"/>
        <v>May</v>
      </c>
      <c r="D4234" s="5" t="str">
        <f t="shared" si="199"/>
        <v>2024</v>
      </c>
      <c r="E4234" s="3" t="s">
        <v>7614</v>
      </c>
      <c r="F4234" s="3" t="s">
        <v>11</v>
      </c>
      <c r="G4234" s="3" t="s">
        <v>84</v>
      </c>
      <c r="H4234" s="3" t="s">
        <v>25</v>
      </c>
      <c r="I4234" s="3" t="s">
        <v>313</v>
      </c>
      <c r="J4234" s="3" t="s">
        <v>7615</v>
      </c>
      <c r="K4234" s="3">
        <v>2</v>
      </c>
      <c r="L4234" s="3">
        <v>20624</v>
      </c>
      <c r="M4234" s="3">
        <f t="shared" si="200"/>
        <v>41248</v>
      </c>
      <c r="N4234" s="6">
        <f>Table2[[#This Row],[revenue]]/Table2[[#This Row],[Order ID]]</f>
        <v>2.8980538185905993</v>
      </c>
      <c r="O4234" s="3" t="str" cm="1">
        <f t="array" ref="O4234">_xlfn.IFS(M4234&lt;=150000,"regular",M4234&lt;=300000,"premium",M4234&lt;=500000,"VIP")</f>
        <v>regular</v>
      </c>
    </row>
    <row r="4235" spans="1:15" x14ac:dyDescent="0.25">
      <c r="A4235" s="3">
        <v>14234</v>
      </c>
      <c r="B4235" s="5">
        <v>45737</v>
      </c>
      <c r="C4235" s="5" t="str">
        <f t="shared" si="198"/>
        <v>Mar</v>
      </c>
      <c r="D4235" s="5" t="str">
        <f t="shared" si="199"/>
        <v>2025</v>
      </c>
      <c r="E4235" s="3" t="s">
        <v>7616</v>
      </c>
      <c r="F4235" s="3" t="s">
        <v>23</v>
      </c>
      <c r="G4235" s="3" t="s">
        <v>105</v>
      </c>
      <c r="H4235" s="3" t="s">
        <v>13</v>
      </c>
      <c r="I4235" s="3" t="s">
        <v>102</v>
      </c>
      <c r="J4235" s="3" t="s">
        <v>7617</v>
      </c>
      <c r="K4235" s="3">
        <v>2</v>
      </c>
      <c r="L4235" s="3">
        <v>29523</v>
      </c>
      <c r="M4235" s="3">
        <f t="shared" si="200"/>
        <v>59046</v>
      </c>
      <c r="N4235" s="6">
        <f>Table2[[#This Row],[revenue]]/Table2[[#This Row],[Order ID]]</f>
        <v>4.1482366165519178</v>
      </c>
      <c r="O4235" s="3" t="str" cm="1">
        <f t="array" ref="O4235">_xlfn.IFS(M4235&lt;=150000,"regular",M4235&lt;=300000,"premium",M4235&lt;=500000,"VIP")</f>
        <v>regular</v>
      </c>
    </row>
    <row r="4236" spans="1:15" x14ac:dyDescent="0.25">
      <c r="A4236" s="3">
        <v>14235</v>
      </c>
      <c r="B4236" s="5">
        <v>45852</v>
      </c>
      <c r="C4236" s="5" t="str">
        <f t="shared" si="198"/>
        <v>Jul</v>
      </c>
      <c r="D4236" s="5" t="str">
        <f t="shared" si="199"/>
        <v>2025</v>
      </c>
      <c r="E4236" s="3" t="s">
        <v>7618</v>
      </c>
      <c r="F4236" s="3" t="s">
        <v>23</v>
      </c>
      <c r="G4236" s="3" t="s">
        <v>29</v>
      </c>
      <c r="H4236" s="3" t="s">
        <v>77</v>
      </c>
      <c r="I4236" s="3" t="s">
        <v>78</v>
      </c>
      <c r="J4236" s="3" t="s">
        <v>7619</v>
      </c>
      <c r="K4236" s="3">
        <v>4</v>
      </c>
      <c r="L4236" s="3">
        <v>14833</v>
      </c>
      <c r="M4236" s="3">
        <f t="shared" si="200"/>
        <v>59332</v>
      </c>
      <c r="N4236" s="6">
        <f>Table2[[#This Row],[revenue]]/Table2[[#This Row],[Order ID]]</f>
        <v>4.1680365296803652</v>
      </c>
      <c r="O4236" s="3" t="str" cm="1">
        <f t="array" ref="O4236">_xlfn.IFS(M4236&lt;=150000,"regular",M4236&lt;=300000,"premium",M4236&lt;=500000,"VIP")</f>
        <v>regular</v>
      </c>
    </row>
    <row r="4237" spans="1:15" x14ac:dyDescent="0.25">
      <c r="A4237" s="3">
        <v>14236</v>
      </c>
      <c r="B4237" s="5">
        <v>45552</v>
      </c>
      <c r="C4237" s="5" t="str">
        <f t="shared" si="198"/>
        <v>Sep</v>
      </c>
      <c r="D4237" s="5" t="str">
        <f t="shared" si="199"/>
        <v>2024</v>
      </c>
      <c r="E4237" s="3" t="s">
        <v>7620</v>
      </c>
      <c r="F4237" s="3" t="s">
        <v>23</v>
      </c>
      <c r="G4237" s="3" t="s">
        <v>24</v>
      </c>
      <c r="H4237" s="3" t="s">
        <v>19</v>
      </c>
      <c r="I4237" s="3" t="s">
        <v>124</v>
      </c>
      <c r="J4237" s="3" t="s">
        <v>7131</v>
      </c>
      <c r="K4237" s="3">
        <v>5</v>
      </c>
      <c r="L4237" s="3">
        <v>47334</v>
      </c>
      <c r="M4237" s="3">
        <f t="shared" si="200"/>
        <v>236670</v>
      </c>
      <c r="N4237" s="6">
        <f>Table2[[#This Row],[revenue]]/Table2[[#This Row],[Order ID]]</f>
        <v>16.624754144422592</v>
      </c>
      <c r="O4237" s="3" t="str" cm="1">
        <f t="array" ref="O4237">_xlfn.IFS(M4237&lt;=150000,"regular",M4237&lt;=300000,"premium",M4237&lt;=500000,"VIP")</f>
        <v>premium</v>
      </c>
    </row>
    <row r="4238" spans="1:15" x14ac:dyDescent="0.25">
      <c r="A4238" s="3">
        <v>14237</v>
      </c>
      <c r="B4238" s="5">
        <v>45343</v>
      </c>
      <c r="C4238" s="5" t="str">
        <f t="shared" si="198"/>
        <v>Feb</v>
      </c>
      <c r="D4238" s="5" t="str">
        <f t="shared" si="199"/>
        <v>2024</v>
      </c>
      <c r="E4238" s="3" t="s">
        <v>7621</v>
      </c>
      <c r="F4238" s="3" t="s">
        <v>11</v>
      </c>
      <c r="G4238" s="3" t="s">
        <v>138</v>
      </c>
      <c r="H4238" s="3" t="s">
        <v>120</v>
      </c>
      <c r="I4238" s="3" t="s">
        <v>139</v>
      </c>
      <c r="J4238" s="3" t="s">
        <v>2516</v>
      </c>
      <c r="K4238" s="3">
        <v>2</v>
      </c>
      <c r="L4238" s="3">
        <v>8882</v>
      </c>
      <c r="M4238" s="3">
        <f t="shared" si="200"/>
        <v>17764</v>
      </c>
      <c r="N4238" s="6">
        <f>Table2[[#This Row],[revenue]]/Table2[[#This Row],[Order ID]]</f>
        <v>1.2477347755847439</v>
      </c>
      <c r="O4238" s="3" t="str" cm="1">
        <f t="array" ref="O4238">_xlfn.IFS(M4238&lt;=150000,"regular",M4238&lt;=300000,"premium",M4238&lt;=500000,"VIP")</f>
        <v>regular</v>
      </c>
    </row>
    <row r="4239" spans="1:15" x14ac:dyDescent="0.25">
      <c r="A4239" s="3">
        <v>14238</v>
      </c>
      <c r="B4239" s="5">
        <v>45208</v>
      </c>
      <c r="C4239" s="5" t="str">
        <f t="shared" si="198"/>
        <v>Oct</v>
      </c>
      <c r="D4239" s="5" t="str">
        <f t="shared" si="199"/>
        <v>2023</v>
      </c>
      <c r="E4239" s="3" t="s">
        <v>7622</v>
      </c>
      <c r="F4239" s="3" t="s">
        <v>23</v>
      </c>
      <c r="G4239" s="3" t="s">
        <v>105</v>
      </c>
      <c r="H4239" s="3" t="s">
        <v>25</v>
      </c>
      <c r="I4239" s="3" t="s">
        <v>218</v>
      </c>
      <c r="J4239" s="3" t="s">
        <v>7623</v>
      </c>
      <c r="K4239" s="3">
        <v>4</v>
      </c>
      <c r="L4239" s="3">
        <v>60473</v>
      </c>
      <c r="M4239" s="3">
        <f t="shared" si="200"/>
        <v>241892</v>
      </c>
      <c r="N4239" s="6">
        <f>Table2[[#This Row],[revenue]]/Table2[[#This Row],[Order ID]]</f>
        <v>16.989183874139627</v>
      </c>
      <c r="O4239" s="3" t="str" cm="1">
        <f t="array" ref="O4239">_xlfn.IFS(M4239&lt;=150000,"regular",M4239&lt;=300000,"premium",M4239&lt;=500000,"VIP")</f>
        <v>premium</v>
      </c>
    </row>
    <row r="4240" spans="1:15" x14ac:dyDescent="0.25">
      <c r="A4240" s="3">
        <v>14239</v>
      </c>
      <c r="B4240" s="5">
        <v>45590</v>
      </c>
      <c r="C4240" s="5" t="str">
        <f t="shared" si="198"/>
        <v>Oct</v>
      </c>
      <c r="D4240" s="5" t="str">
        <f t="shared" si="199"/>
        <v>2024</v>
      </c>
      <c r="E4240" s="3" t="s">
        <v>7624</v>
      </c>
      <c r="F4240" s="3" t="s">
        <v>17</v>
      </c>
      <c r="G4240" s="3" t="s">
        <v>18</v>
      </c>
      <c r="H4240" s="3" t="s">
        <v>39</v>
      </c>
      <c r="I4240" s="3" t="s">
        <v>200</v>
      </c>
      <c r="J4240" s="3" t="s">
        <v>6561</v>
      </c>
      <c r="K4240" s="3">
        <v>5</v>
      </c>
      <c r="L4240" s="3">
        <v>64907</v>
      </c>
      <c r="M4240" s="3">
        <f t="shared" si="200"/>
        <v>324535</v>
      </c>
      <c r="N4240" s="6">
        <f>Table2[[#This Row],[revenue]]/Table2[[#This Row],[Order ID]]</f>
        <v>22.791979773860525</v>
      </c>
      <c r="O4240" s="3" t="str" cm="1">
        <f t="array" ref="O4240">_xlfn.IFS(M4240&lt;=150000,"regular",M4240&lt;=300000,"premium",M4240&lt;=500000,"VIP")</f>
        <v>VIP</v>
      </c>
    </row>
    <row r="4241" spans="1:15" x14ac:dyDescent="0.25">
      <c r="A4241" s="3">
        <v>14240</v>
      </c>
      <c r="B4241" s="5">
        <v>45779</v>
      </c>
      <c r="C4241" s="5" t="str">
        <f t="shared" si="198"/>
        <v>May</v>
      </c>
      <c r="D4241" s="5" t="str">
        <f t="shared" si="199"/>
        <v>2025</v>
      </c>
      <c r="E4241" s="3" t="s">
        <v>7625</v>
      </c>
      <c r="F4241" s="3" t="s">
        <v>23</v>
      </c>
      <c r="G4241" s="3" t="s">
        <v>105</v>
      </c>
      <c r="H4241" s="3" t="s">
        <v>35</v>
      </c>
      <c r="I4241" s="3" t="s">
        <v>36</v>
      </c>
      <c r="J4241" s="3" t="s">
        <v>7626</v>
      </c>
      <c r="K4241" s="3">
        <v>3</v>
      </c>
      <c r="L4241" s="3">
        <v>47018</v>
      </c>
      <c r="M4241" s="3">
        <f t="shared" si="200"/>
        <v>141054</v>
      </c>
      <c r="N4241" s="6">
        <f>Table2[[#This Row],[revenue]]/Table2[[#This Row],[Order ID]]</f>
        <v>9.9054775280898877</v>
      </c>
      <c r="O4241" s="3" t="str" cm="1">
        <f t="array" ref="O4241">_xlfn.IFS(M4241&lt;=150000,"regular",M4241&lt;=300000,"premium",M4241&lt;=500000,"VIP")</f>
        <v>regular</v>
      </c>
    </row>
    <row r="4242" spans="1:15" x14ac:dyDescent="0.25">
      <c r="A4242" s="3">
        <v>14241</v>
      </c>
      <c r="B4242" s="5">
        <v>45716</v>
      </c>
      <c r="C4242" s="5" t="str">
        <f t="shared" si="198"/>
        <v>Feb</v>
      </c>
      <c r="D4242" s="5" t="str">
        <f t="shared" si="199"/>
        <v>2025</v>
      </c>
      <c r="E4242" s="3" t="s">
        <v>7627</v>
      </c>
      <c r="F4242" s="3" t="s">
        <v>17</v>
      </c>
      <c r="G4242" s="3" t="s">
        <v>18</v>
      </c>
      <c r="H4242" s="3" t="s">
        <v>35</v>
      </c>
      <c r="I4242" s="3" t="s">
        <v>44</v>
      </c>
      <c r="J4242" s="3" t="s">
        <v>7628</v>
      </c>
      <c r="K4242" s="3">
        <v>5</v>
      </c>
      <c r="L4242" s="3">
        <v>10645</v>
      </c>
      <c r="M4242" s="3">
        <f t="shared" si="200"/>
        <v>53225</v>
      </c>
      <c r="N4242" s="6">
        <f>Table2[[#This Row],[revenue]]/Table2[[#This Row],[Order ID]]</f>
        <v>3.7374482129063971</v>
      </c>
      <c r="O4242" s="3" t="str" cm="1">
        <f t="array" ref="O4242">_xlfn.IFS(M4242&lt;=150000,"regular",M4242&lt;=300000,"premium",M4242&lt;=500000,"VIP")</f>
        <v>regular</v>
      </c>
    </row>
    <row r="4243" spans="1:15" x14ac:dyDescent="0.25">
      <c r="A4243" s="3">
        <v>14242</v>
      </c>
      <c r="B4243" s="5">
        <v>45245</v>
      </c>
      <c r="C4243" s="5" t="str">
        <f t="shared" si="198"/>
        <v>Nov</v>
      </c>
      <c r="D4243" s="5" t="str">
        <f t="shared" si="199"/>
        <v>2023</v>
      </c>
      <c r="E4243" s="3" t="s">
        <v>7629</v>
      </c>
      <c r="F4243" s="3" t="s">
        <v>17</v>
      </c>
      <c r="G4243" s="3" t="s">
        <v>47</v>
      </c>
      <c r="H4243" s="3" t="s">
        <v>19</v>
      </c>
      <c r="I4243" s="3" t="s">
        <v>98</v>
      </c>
      <c r="J4243" s="3" t="s">
        <v>7528</v>
      </c>
      <c r="K4243" s="3">
        <v>2</v>
      </c>
      <c r="L4243" s="3">
        <v>3538</v>
      </c>
      <c r="M4243" s="3">
        <f t="shared" si="200"/>
        <v>7076</v>
      </c>
      <c r="N4243" s="6">
        <f>Table2[[#This Row],[revenue]]/Table2[[#This Row],[Order ID]]</f>
        <v>0.49684033141412726</v>
      </c>
      <c r="O4243" s="3" t="str" cm="1">
        <f t="array" ref="O4243">_xlfn.IFS(M4243&lt;=150000,"regular",M4243&lt;=300000,"premium",M4243&lt;=500000,"VIP")</f>
        <v>regular</v>
      </c>
    </row>
    <row r="4244" spans="1:15" x14ac:dyDescent="0.25">
      <c r="A4244" s="3">
        <v>14243</v>
      </c>
      <c r="B4244" s="5">
        <v>45347</v>
      </c>
      <c r="C4244" s="5" t="str">
        <f t="shared" si="198"/>
        <v>Feb</v>
      </c>
      <c r="D4244" s="5" t="str">
        <f t="shared" si="199"/>
        <v>2024</v>
      </c>
      <c r="E4244" s="3" t="s">
        <v>7630</v>
      </c>
      <c r="F4244" s="3" t="s">
        <v>17</v>
      </c>
      <c r="G4244" s="3" t="s">
        <v>47</v>
      </c>
      <c r="H4244" s="3" t="s">
        <v>120</v>
      </c>
      <c r="I4244" s="3" t="s">
        <v>159</v>
      </c>
      <c r="J4244" s="3" t="s">
        <v>596</v>
      </c>
      <c r="K4244" s="3">
        <v>1</v>
      </c>
      <c r="L4244" s="3">
        <v>30214</v>
      </c>
      <c r="M4244" s="3">
        <f t="shared" si="200"/>
        <v>30214</v>
      </c>
      <c r="N4244" s="6">
        <f>Table2[[#This Row],[revenue]]/Table2[[#This Row],[Order ID]]</f>
        <v>2.1213227550375624</v>
      </c>
      <c r="O4244" s="3" t="str" cm="1">
        <f t="array" ref="O4244">_xlfn.IFS(M4244&lt;=150000,"regular",M4244&lt;=300000,"premium",M4244&lt;=500000,"VIP")</f>
        <v>regular</v>
      </c>
    </row>
    <row r="4245" spans="1:15" x14ac:dyDescent="0.25">
      <c r="A4245" s="3">
        <v>14244</v>
      </c>
      <c r="B4245" s="5">
        <v>45740</v>
      </c>
      <c r="C4245" s="5" t="str">
        <f t="shared" si="198"/>
        <v>Mar</v>
      </c>
      <c r="D4245" s="5" t="str">
        <f t="shared" si="199"/>
        <v>2025</v>
      </c>
      <c r="E4245" s="3" t="s">
        <v>7631</v>
      </c>
      <c r="F4245" s="3" t="s">
        <v>17</v>
      </c>
      <c r="G4245" s="3" t="s">
        <v>158</v>
      </c>
      <c r="H4245" s="3" t="s">
        <v>39</v>
      </c>
      <c r="I4245" s="3" t="s">
        <v>200</v>
      </c>
      <c r="J4245" s="3" t="s">
        <v>5154</v>
      </c>
      <c r="K4245" s="3">
        <v>5</v>
      </c>
      <c r="L4245" s="3">
        <v>28829</v>
      </c>
      <c r="M4245" s="3">
        <f t="shared" si="200"/>
        <v>144145</v>
      </c>
      <c r="N4245" s="6">
        <f>Table2[[#This Row],[revenue]]/Table2[[#This Row],[Order ID]]</f>
        <v>10.119699522606009</v>
      </c>
      <c r="O4245" s="3" t="str" cm="1">
        <f t="array" ref="O4245">_xlfn.IFS(M4245&lt;=150000,"regular",M4245&lt;=300000,"premium",M4245&lt;=500000,"VIP")</f>
        <v>regular</v>
      </c>
    </row>
    <row r="4246" spans="1:15" x14ac:dyDescent="0.25">
      <c r="A4246" s="3">
        <v>14245</v>
      </c>
      <c r="B4246" s="5">
        <v>45813</v>
      </c>
      <c r="C4246" s="5" t="str">
        <f t="shared" si="198"/>
        <v>Jun</v>
      </c>
      <c r="D4246" s="5" t="str">
        <f t="shared" si="199"/>
        <v>2025</v>
      </c>
      <c r="E4246" s="3" t="s">
        <v>7632</v>
      </c>
      <c r="F4246" s="3" t="s">
        <v>33</v>
      </c>
      <c r="G4246" s="3" t="s">
        <v>43</v>
      </c>
      <c r="H4246" s="3" t="s">
        <v>120</v>
      </c>
      <c r="I4246" s="3" t="s">
        <v>121</v>
      </c>
      <c r="J4246" s="3" t="s">
        <v>3767</v>
      </c>
      <c r="K4246" s="3">
        <v>2</v>
      </c>
      <c r="L4246" s="3">
        <v>29462</v>
      </c>
      <c r="M4246" s="3">
        <f t="shared" si="200"/>
        <v>58924</v>
      </c>
      <c r="N4246" s="6">
        <f>Table2[[#This Row],[revenue]]/Table2[[#This Row],[Order ID]]</f>
        <v>4.1364689364689369</v>
      </c>
      <c r="O4246" s="3" t="str" cm="1">
        <f t="array" ref="O4246">_xlfn.IFS(M4246&lt;=150000,"regular",M4246&lt;=300000,"premium",M4246&lt;=500000,"VIP")</f>
        <v>regular</v>
      </c>
    </row>
    <row r="4247" spans="1:15" x14ac:dyDescent="0.25">
      <c r="A4247" s="3">
        <v>14246</v>
      </c>
      <c r="B4247" s="5">
        <v>45527</v>
      </c>
      <c r="C4247" s="5" t="str">
        <f t="shared" si="198"/>
        <v>Aug</v>
      </c>
      <c r="D4247" s="5" t="str">
        <f t="shared" si="199"/>
        <v>2024</v>
      </c>
      <c r="E4247" s="3" t="s">
        <v>7633</v>
      </c>
      <c r="F4247" s="3" t="s">
        <v>33</v>
      </c>
      <c r="G4247" s="3" t="s">
        <v>55</v>
      </c>
      <c r="H4247" s="3" t="s">
        <v>25</v>
      </c>
      <c r="I4247" s="3" t="s">
        <v>26</v>
      </c>
      <c r="J4247" s="3" t="s">
        <v>7012</v>
      </c>
      <c r="K4247" s="3">
        <v>3</v>
      </c>
      <c r="L4247" s="3">
        <v>10640</v>
      </c>
      <c r="M4247" s="3">
        <f t="shared" si="200"/>
        <v>31920</v>
      </c>
      <c r="N4247" s="6">
        <f>Table2[[#This Row],[revenue]]/Table2[[#This Row],[Order ID]]</f>
        <v>2.2406289484767652</v>
      </c>
      <c r="O4247" s="3" t="str" cm="1">
        <f t="array" ref="O4247">_xlfn.IFS(M4247&lt;=150000,"regular",M4247&lt;=300000,"premium",M4247&lt;=500000,"VIP")</f>
        <v>regular</v>
      </c>
    </row>
    <row r="4248" spans="1:15" x14ac:dyDescent="0.25">
      <c r="A4248" s="3">
        <v>14247</v>
      </c>
      <c r="B4248" s="5">
        <v>45387</v>
      </c>
      <c r="C4248" s="5" t="str">
        <f t="shared" si="198"/>
        <v>Apr</v>
      </c>
      <c r="D4248" s="5" t="str">
        <f t="shared" si="199"/>
        <v>2024</v>
      </c>
      <c r="E4248" s="3" t="s">
        <v>7634</v>
      </c>
      <c r="F4248" s="3" t="s">
        <v>17</v>
      </c>
      <c r="G4248" s="3" t="s">
        <v>51</v>
      </c>
      <c r="H4248" s="3" t="s">
        <v>13</v>
      </c>
      <c r="I4248" s="3" t="s">
        <v>14</v>
      </c>
      <c r="J4248" s="3" t="s">
        <v>7635</v>
      </c>
      <c r="K4248" s="3">
        <v>3</v>
      </c>
      <c r="L4248" s="3">
        <v>21351</v>
      </c>
      <c r="M4248" s="3">
        <f t="shared" si="200"/>
        <v>64053</v>
      </c>
      <c r="N4248" s="6">
        <f>Table2[[#This Row],[revenue]]/Table2[[#This Row],[Order ID]]</f>
        <v>4.4958938723941886</v>
      </c>
      <c r="O4248" s="3" t="str" cm="1">
        <f t="array" ref="O4248">_xlfn.IFS(M4248&lt;=150000,"regular",M4248&lt;=300000,"premium",M4248&lt;=500000,"VIP")</f>
        <v>regular</v>
      </c>
    </row>
    <row r="4249" spans="1:15" x14ac:dyDescent="0.25">
      <c r="A4249" s="3">
        <v>14248</v>
      </c>
      <c r="B4249" s="5">
        <v>45717</v>
      </c>
      <c r="C4249" s="5" t="str">
        <f t="shared" si="198"/>
        <v>Mar</v>
      </c>
      <c r="D4249" s="5" t="str">
        <f t="shared" si="199"/>
        <v>2025</v>
      </c>
      <c r="E4249" s="3" t="s">
        <v>7636</v>
      </c>
      <c r="F4249" s="3" t="s">
        <v>11</v>
      </c>
      <c r="G4249" s="3" t="s">
        <v>12</v>
      </c>
      <c r="H4249" s="3" t="s">
        <v>120</v>
      </c>
      <c r="I4249" s="3" t="s">
        <v>139</v>
      </c>
      <c r="J4249" s="3" t="s">
        <v>7637</v>
      </c>
      <c r="K4249" s="3">
        <v>4</v>
      </c>
      <c r="L4249" s="3">
        <v>26258</v>
      </c>
      <c r="M4249" s="3">
        <f t="shared" si="200"/>
        <v>105032</v>
      </c>
      <c r="N4249" s="6">
        <f>Table2[[#This Row],[revenue]]/Table2[[#This Row],[Order ID]]</f>
        <v>7.3717012914093205</v>
      </c>
      <c r="O4249" s="3" t="str" cm="1">
        <f t="array" ref="O4249">_xlfn.IFS(M4249&lt;=150000,"regular",M4249&lt;=300000,"premium",M4249&lt;=500000,"VIP")</f>
        <v>regular</v>
      </c>
    </row>
    <row r="4250" spans="1:15" x14ac:dyDescent="0.25">
      <c r="A4250" s="3">
        <v>14249</v>
      </c>
      <c r="B4250" s="5">
        <v>45708</v>
      </c>
      <c r="C4250" s="5" t="str">
        <f t="shared" si="198"/>
        <v>Feb</v>
      </c>
      <c r="D4250" s="5" t="str">
        <f t="shared" si="199"/>
        <v>2025</v>
      </c>
      <c r="E4250" s="3" t="s">
        <v>7638</v>
      </c>
      <c r="F4250" s="3" t="s">
        <v>23</v>
      </c>
      <c r="G4250" s="3" t="s">
        <v>105</v>
      </c>
      <c r="H4250" s="3" t="s">
        <v>67</v>
      </c>
      <c r="I4250" s="3" t="s">
        <v>231</v>
      </c>
      <c r="J4250" s="3" t="s">
        <v>7572</v>
      </c>
      <c r="K4250" s="3">
        <v>4</v>
      </c>
      <c r="L4250" s="3">
        <v>63506</v>
      </c>
      <c r="M4250" s="3">
        <f t="shared" si="200"/>
        <v>254024</v>
      </c>
      <c r="N4250" s="6">
        <f>Table2[[#This Row],[revenue]]/Table2[[#This Row],[Order ID]]</f>
        <v>17.827496666432733</v>
      </c>
      <c r="O4250" s="3" t="str" cm="1">
        <f t="array" ref="O4250">_xlfn.IFS(M4250&lt;=150000,"regular",M4250&lt;=300000,"premium",M4250&lt;=500000,"VIP")</f>
        <v>premium</v>
      </c>
    </row>
    <row r="4251" spans="1:15" x14ac:dyDescent="0.25">
      <c r="A4251" s="3">
        <v>14250</v>
      </c>
      <c r="B4251" s="5">
        <v>45274</v>
      </c>
      <c r="C4251" s="5" t="str">
        <f t="shared" si="198"/>
        <v>Dec</v>
      </c>
      <c r="D4251" s="5" t="str">
        <f t="shared" si="199"/>
        <v>2023</v>
      </c>
      <c r="E4251" s="3" t="s">
        <v>3234</v>
      </c>
      <c r="F4251" s="3" t="s">
        <v>33</v>
      </c>
      <c r="G4251" s="3" t="s">
        <v>34</v>
      </c>
      <c r="H4251" s="3" t="s">
        <v>35</v>
      </c>
      <c r="I4251" s="3" t="s">
        <v>36</v>
      </c>
      <c r="J4251" s="3" t="s">
        <v>7639</v>
      </c>
      <c r="K4251" s="3">
        <v>2</v>
      </c>
      <c r="L4251" s="3">
        <v>51286</v>
      </c>
      <c r="M4251" s="3">
        <f t="shared" si="200"/>
        <v>102572</v>
      </c>
      <c r="N4251" s="6">
        <f>Table2[[#This Row],[revenue]]/Table2[[#This Row],[Order ID]]</f>
        <v>7.1980350877192985</v>
      </c>
      <c r="O4251" s="3" t="str" cm="1">
        <f t="array" ref="O4251">_xlfn.IFS(M4251&lt;=150000,"regular",M4251&lt;=300000,"premium",M4251&lt;=500000,"VIP")</f>
        <v>regular</v>
      </c>
    </row>
    <row r="4252" spans="1:15" x14ac:dyDescent="0.25">
      <c r="A4252" s="3">
        <v>14251</v>
      </c>
      <c r="B4252" s="5">
        <v>45312</v>
      </c>
      <c r="C4252" s="5" t="str">
        <f t="shared" si="198"/>
        <v>Jan</v>
      </c>
      <c r="D4252" s="5" t="str">
        <f t="shared" si="199"/>
        <v>2024</v>
      </c>
      <c r="E4252" s="3" t="s">
        <v>7640</v>
      </c>
      <c r="F4252" s="3" t="s">
        <v>33</v>
      </c>
      <c r="G4252" s="3" t="s">
        <v>43</v>
      </c>
      <c r="H4252" s="3" t="s">
        <v>62</v>
      </c>
      <c r="I4252" s="3" t="s">
        <v>142</v>
      </c>
      <c r="J4252" s="3" t="s">
        <v>7641</v>
      </c>
      <c r="K4252" s="3">
        <v>1</v>
      </c>
      <c r="L4252" s="3">
        <v>7746</v>
      </c>
      <c r="M4252" s="3">
        <f t="shared" si="200"/>
        <v>7746</v>
      </c>
      <c r="N4252" s="6">
        <f>Table2[[#This Row],[revenue]]/Table2[[#This Row],[Order ID]]</f>
        <v>0.54354080415409445</v>
      </c>
      <c r="O4252" s="3" t="str" cm="1">
        <f t="array" ref="O4252">_xlfn.IFS(M4252&lt;=150000,"regular",M4252&lt;=300000,"premium",M4252&lt;=500000,"VIP")</f>
        <v>regular</v>
      </c>
    </row>
    <row r="4253" spans="1:15" x14ac:dyDescent="0.25">
      <c r="A4253" s="3">
        <v>14252</v>
      </c>
      <c r="B4253" s="5">
        <v>45562</v>
      </c>
      <c r="C4253" s="5" t="str">
        <f t="shared" si="198"/>
        <v>Sep</v>
      </c>
      <c r="D4253" s="5" t="str">
        <f t="shared" si="199"/>
        <v>2024</v>
      </c>
      <c r="E4253" s="3" t="s">
        <v>7642</v>
      </c>
      <c r="F4253" s="3" t="s">
        <v>33</v>
      </c>
      <c r="G4253" s="3" t="s">
        <v>55</v>
      </c>
      <c r="H4253" s="3" t="s">
        <v>35</v>
      </c>
      <c r="I4253" s="3" t="s">
        <v>437</v>
      </c>
      <c r="J4253" s="3" t="s">
        <v>1007</v>
      </c>
      <c r="K4253" s="3">
        <v>5</v>
      </c>
      <c r="L4253" s="3">
        <v>61650</v>
      </c>
      <c r="M4253" s="3">
        <f t="shared" si="200"/>
        <v>308250</v>
      </c>
      <c r="N4253" s="6">
        <f>Table2[[#This Row],[revenue]]/Table2[[#This Row],[Order ID]]</f>
        <v>21.628543362335112</v>
      </c>
      <c r="O4253" s="3" t="str" cm="1">
        <f t="array" ref="O4253">_xlfn.IFS(M4253&lt;=150000,"regular",M4253&lt;=300000,"premium",M4253&lt;=500000,"VIP")</f>
        <v>VIP</v>
      </c>
    </row>
    <row r="4254" spans="1:15" x14ac:dyDescent="0.25">
      <c r="A4254" s="3">
        <v>14253</v>
      </c>
      <c r="B4254" s="5">
        <v>45295</v>
      </c>
      <c r="C4254" s="5" t="str">
        <f t="shared" si="198"/>
        <v>Jan</v>
      </c>
      <c r="D4254" s="5" t="str">
        <f t="shared" si="199"/>
        <v>2024</v>
      </c>
      <c r="E4254" s="3" t="s">
        <v>7643</v>
      </c>
      <c r="F4254" s="3" t="s">
        <v>11</v>
      </c>
      <c r="G4254" s="3" t="s">
        <v>165</v>
      </c>
      <c r="H4254" s="3" t="s">
        <v>77</v>
      </c>
      <c r="I4254" s="3" t="s">
        <v>78</v>
      </c>
      <c r="J4254" s="3" t="s">
        <v>3605</v>
      </c>
      <c r="K4254" s="3">
        <v>3</v>
      </c>
      <c r="L4254" s="3">
        <v>5806</v>
      </c>
      <c r="M4254" s="3">
        <f t="shared" si="200"/>
        <v>17418</v>
      </c>
      <c r="N4254" s="6">
        <f>Table2[[#This Row],[revenue]]/Table2[[#This Row],[Order ID]]</f>
        <v>1.2220585139970532</v>
      </c>
      <c r="O4254" s="3" t="str" cm="1">
        <f t="array" ref="O4254">_xlfn.IFS(M4254&lt;=150000,"regular",M4254&lt;=300000,"premium",M4254&lt;=500000,"VIP")</f>
        <v>regular</v>
      </c>
    </row>
    <row r="4255" spans="1:15" x14ac:dyDescent="0.25">
      <c r="A4255" s="3">
        <v>14254</v>
      </c>
      <c r="B4255" s="5">
        <v>45341</v>
      </c>
      <c r="C4255" s="5" t="str">
        <f t="shared" si="198"/>
        <v>Feb</v>
      </c>
      <c r="D4255" s="5" t="str">
        <f t="shared" si="199"/>
        <v>2024</v>
      </c>
      <c r="E4255" s="3" t="s">
        <v>7644</v>
      </c>
      <c r="F4255" s="3" t="s">
        <v>33</v>
      </c>
      <c r="G4255" s="3" t="s">
        <v>101</v>
      </c>
      <c r="H4255" s="3" t="s">
        <v>87</v>
      </c>
      <c r="I4255" s="3" t="s">
        <v>129</v>
      </c>
      <c r="J4255" s="3" t="s">
        <v>7645</v>
      </c>
      <c r="K4255" s="3">
        <v>1</v>
      </c>
      <c r="L4255" s="3">
        <v>22765</v>
      </c>
      <c r="M4255" s="3">
        <f t="shared" si="200"/>
        <v>22765</v>
      </c>
      <c r="N4255" s="6">
        <f>Table2[[#This Row],[revenue]]/Table2[[#This Row],[Order ID]]</f>
        <v>1.5970955521257191</v>
      </c>
      <c r="O4255" s="3" t="str" cm="1">
        <f t="array" ref="O4255">_xlfn.IFS(M4255&lt;=150000,"regular",M4255&lt;=300000,"premium",M4255&lt;=500000,"VIP")</f>
        <v>regular</v>
      </c>
    </row>
    <row r="4256" spans="1:15" x14ac:dyDescent="0.25">
      <c r="A4256" s="3">
        <v>14255</v>
      </c>
      <c r="B4256" s="5">
        <v>45749</v>
      </c>
      <c r="C4256" s="5" t="str">
        <f t="shared" si="198"/>
        <v>Apr</v>
      </c>
      <c r="D4256" s="5" t="str">
        <f t="shared" si="199"/>
        <v>2025</v>
      </c>
      <c r="E4256" s="3" t="s">
        <v>7646</v>
      </c>
      <c r="F4256" s="3" t="s">
        <v>23</v>
      </c>
      <c r="G4256" s="3" t="s">
        <v>105</v>
      </c>
      <c r="H4256" s="3" t="s">
        <v>87</v>
      </c>
      <c r="I4256" s="3" t="s">
        <v>205</v>
      </c>
      <c r="J4256" s="3" t="s">
        <v>7647</v>
      </c>
      <c r="K4256" s="3">
        <v>4</v>
      </c>
      <c r="L4256" s="3">
        <v>76904</v>
      </c>
      <c r="M4256" s="3">
        <f t="shared" si="200"/>
        <v>307616</v>
      </c>
      <c r="N4256" s="6">
        <f>Table2[[#This Row],[revenue]]/Table2[[#This Row],[Order ID]]</f>
        <v>21.579515959312523</v>
      </c>
      <c r="O4256" s="3" t="str" cm="1">
        <f t="array" ref="O4256">_xlfn.IFS(M4256&lt;=150000,"regular",M4256&lt;=300000,"premium",M4256&lt;=500000,"VIP")</f>
        <v>VIP</v>
      </c>
    </row>
    <row r="4257" spans="1:15" x14ac:dyDescent="0.25">
      <c r="A4257" s="3">
        <v>14256</v>
      </c>
      <c r="B4257" s="5">
        <v>45639</v>
      </c>
      <c r="C4257" s="5" t="str">
        <f t="shared" si="198"/>
        <v>Dec</v>
      </c>
      <c r="D4257" s="5" t="str">
        <f t="shared" si="199"/>
        <v>2024</v>
      </c>
      <c r="E4257" s="3" t="s">
        <v>7648</v>
      </c>
      <c r="F4257" s="3" t="s">
        <v>33</v>
      </c>
      <c r="G4257" s="3" t="s">
        <v>101</v>
      </c>
      <c r="H4257" s="3" t="s">
        <v>120</v>
      </c>
      <c r="I4257" s="3" t="s">
        <v>159</v>
      </c>
      <c r="J4257" s="3" t="s">
        <v>7649</v>
      </c>
      <c r="K4257" s="3">
        <v>5</v>
      </c>
      <c r="L4257" s="3">
        <v>54945</v>
      </c>
      <c r="M4257" s="3">
        <f t="shared" si="200"/>
        <v>274725</v>
      </c>
      <c r="N4257" s="6">
        <f>Table2[[#This Row],[revenue]]/Table2[[#This Row],[Order ID]]</f>
        <v>19.270833333333332</v>
      </c>
      <c r="O4257" s="3" t="str" cm="1">
        <f t="array" ref="O4257">_xlfn.IFS(M4257&lt;=150000,"regular",M4257&lt;=300000,"premium",M4257&lt;=500000,"VIP")</f>
        <v>premium</v>
      </c>
    </row>
    <row r="4258" spans="1:15" x14ac:dyDescent="0.25">
      <c r="A4258" s="3">
        <v>14257</v>
      </c>
      <c r="B4258" s="5">
        <v>45446</v>
      </c>
      <c r="C4258" s="5" t="str">
        <f t="shared" si="198"/>
        <v>Jun</v>
      </c>
      <c r="D4258" s="5" t="str">
        <f t="shared" si="199"/>
        <v>2024</v>
      </c>
      <c r="E4258" s="3" t="s">
        <v>7650</v>
      </c>
      <c r="F4258" s="3" t="s">
        <v>33</v>
      </c>
      <c r="G4258" s="3" t="s">
        <v>101</v>
      </c>
      <c r="H4258" s="3" t="s">
        <v>35</v>
      </c>
      <c r="I4258" s="3" t="s">
        <v>179</v>
      </c>
      <c r="J4258" s="3" t="s">
        <v>7651</v>
      </c>
      <c r="K4258" s="3">
        <v>4</v>
      </c>
      <c r="L4258" s="3">
        <v>45978</v>
      </c>
      <c r="M4258" s="3">
        <f t="shared" si="200"/>
        <v>183912</v>
      </c>
      <c r="N4258" s="6">
        <f>Table2[[#This Row],[revenue]]/Table2[[#This Row],[Order ID]]</f>
        <v>12.899768534754857</v>
      </c>
      <c r="O4258" s="3" t="str" cm="1">
        <f t="array" ref="O4258">_xlfn.IFS(M4258&lt;=150000,"regular",M4258&lt;=300000,"premium",M4258&lt;=500000,"VIP")</f>
        <v>premium</v>
      </c>
    </row>
    <row r="4259" spans="1:15" x14ac:dyDescent="0.25">
      <c r="A4259" s="3">
        <v>14258</v>
      </c>
      <c r="B4259" s="5">
        <v>45915</v>
      </c>
      <c r="C4259" s="5" t="str">
        <f t="shared" si="198"/>
        <v>Sep</v>
      </c>
      <c r="D4259" s="5" t="str">
        <f t="shared" si="199"/>
        <v>2025</v>
      </c>
      <c r="E4259" s="3" t="s">
        <v>7652</v>
      </c>
      <c r="F4259" s="3" t="s">
        <v>11</v>
      </c>
      <c r="G4259" s="3" t="s">
        <v>61</v>
      </c>
      <c r="H4259" s="3" t="s">
        <v>77</v>
      </c>
      <c r="I4259" s="3" t="s">
        <v>287</v>
      </c>
      <c r="J4259" s="3" t="s">
        <v>4909</v>
      </c>
      <c r="K4259" s="3">
        <v>3</v>
      </c>
      <c r="L4259" s="3">
        <v>62376</v>
      </c>
      <c r="M4259" s="3">
        <f t="shared" si="200"/>
        <v>187128</v>
      </c>
      <c r="N4259" s="6">
        <f>Table2[[#This Row],[revenue]]/Table2[[#This Row],[Order ID]]</f>
        <v>13.124421377472297</v>
      </c>
      <c r="O4259" s="3" t="str" cm="1">
        <f t="array" ref="O4259">_xlfn.IFS(M4259&lt;=150000,"regular",M4259&lt;=300000,"premium",M4259&lt;=500000,"VIP")</f>
        <v>premium</v>
      </c>
    </row>
    <row r="4260" spans="1:15" x14ac:dyDescent="0.25">
      <c r="A4260" s="3">
        <v>14259</v>
      </c>
      <c r="B4260" s="5">
        <v>45447</v>
      </c>
      <c r="C4260" s="5" t="str">
        <f t="shared" si="198"/>
        <v>Jun</v>
      </c>
      <c r="D4260" s="5" t="str">
        <f t="shared" si="199"/>
        <v>2024</v>
      </c>
      <c r="E4260" s="3" t="s">
        <v>7653</v>
      </c>
      <c r="F4260" s="3" t="s">
        <v>33</v>
      </c>
      <c r="G4260" s="3" t="s">
        <v>101</v>
      </c>
      <c r="H4260" s="3" t="s">
        <v>87</v>
      </c>
      <c r="I4260" s="3" t="s">
        <v>174</v>
      </c>
      <c r="J4260" s="3" t="s">
        <v>7654</v>
      </c>
      <c r="K4260" s="3">
        <v>2</v>
      </c>
      <c r="L4260" s="3">
        <v>38895</v>
      </c>
      <c r="M4260" s="3">
        <f t="shared" si="200"/>
        <v>77790</v>
      </c>
      <c r="N4260" s="6">
        <f>Table2[[#This Row],[revenue]]/Table2[[#This Row],[Order ID]]</f>
        <v>5.4555017883442041</v>
      </c>
      <c r="O4260" s="3" t="str" cm="1">
        <f t="array" ref="O4260">_xlfn.IFS(M4260&lt;=150000,"regular",M4260&lt;=300000,"premium",M4260&lt;=500000,"VIP")</f>
        <v>regular</v>
      </c>
    </row>
    <row r="4261" spans="1:15" x14ac:dyDescent="0.25">
      <c r="A4261" s="3">
        <v>14260</v>
      </c>
      <c r="B4261" s="5">
        <v>45620</v>
      </c>
      <c r="C4261" s="5" t="str">
        <f t="shared" si="198"/>
        <v>Nov</v>
      </c>
      <c r="D4261" s="5" t="str">
        <f t="shared" si="199"/>
        <v>2024</v>
      </c>
      <c r="E4261" s="3" t="s">
        <v>7655</v>
      </c>
      <c r="F4261" s="3" t="s">
        <v>23</v>
      </c>
      <c r="G4261" s="3" t="s">
        <v>135</v>
      </c>
      <c r="H4261" s="3" t="s">
        <v>35</v>
      </c>
      <c r="I4261" s="3" t="s">
        <v>437</v>
      </c>
      <c r="J4261" s="3" t="s">
        <v>1458</v>
      </c>
      <c r="K4261" s="3">
        <v>2</v>
      </c>
      <c r="L4261" s="3">
        <v>46794</v>
      </c>
      <c r="M4261" s="3">
        <f t="shared" si="200"/>
        <v>93588</v>
      </c>
      <c r="N4261" s="6">
        <f>Table2[[#This Row],[revenue]]/Table2[[#This Row],[Order ID]]</f>
        <v>6.5629733520336604</v>
      </c>
      <c r="O4261" s="3" t="str" cm="1">
        <f t="array" ref="O4261">_xlfn.IFS(M4261&lt;=150000,"regular",M4261&lt;=300000,"premium",M4261&lt;=500000,"VIP")</f>
        <v>regular</v>
      </c>
    </row>
    <row r="4262" spans="1:15" x14ac:dyDescent="0.25">
      <c r="A4262" s="3">
        <v>14261</v>
      </c>
      <c r="B4262" s="5">
        <v>45528</v>
      </c>
      <c r="C4262" s="5" t="str">
        <f t="shared" si="198"/>
        <v>Aug</v>
      </c>
      <c r="D4262" s="5" t="str">
        <f t="shared" si="199"/>
        <v>2024</v>
      </c>
      <c r="E4262" s="3" t="s">
        <v>7656</v>
      </c>
      <c r="F4262" s="3" t="s">
        <v>17</v>
      </c>
      <c r="G4262" s="3" t="s">
        <v>66</v>
      </c>
      <c r="H4262" s="3" t="s">
        <v>39</v>
      </c>
      <c r="I4262" s="3" t="s">
        <v>132</v>
      </c>
      <c r="J4262" s="3" t="s">
        <v>4671</v>
      </c>
      <c r="K4262" s="3">
        <v>2</v>
      </c>
      <c r="L4262" s="3">
        <v>68892</v>
      </c>
      <c r="M4262" s="3">
        <f t="shared" si="200"/>
        <v>137784</v>
      </c>
      <c r="N4262" s="6">
        <f>Table2[[#This Row],[revenue]]/Table2[[#This Row],[Order ID]]</f>
        <v>9.661594558586355</v>
      </c>
      <c r="O4262" s="3" t="str" cm="1">
        <f t="array" ref="O4262">_xlfn.IFS(M4262&lt;=150000,"regular",M4262&lt;=300000,"premium",M4262&lt;=500000,"VIP")</f>
        <v>regular</v>
      </c>
    </row>
    <row r="4263" spans="1:15" x14ac:dyDescent="0.25">
      <c r="A4263" s="3">
        <v>14262</v>
      </c>
      <c r="B4263" s="5">
        <v>45578</v>
      </c>
      <c r="C4263" s="5" t="str">
        <f t="shared" si="198"/>
        <v>Oct</v>
      </c>
      <c r="D4263" s="5" t="str">
        <f t="shared" si="199"/>
        <v>2024</v>
      </c>
      <c r="E4263" s="3" t="s">
        <v>7657</v>
      </c>
      <c r="F4263" s="3" t="s">
        <v>33</v>
      </c>
      <c r="G4263" s="3" t="s">
        <v>43</v>
      </c>
      <c r="H4263" s="3" t="s">
        <v>62</v>
      </c>
      <c r="I4263" s="3" t="s">
        <v>106</v>
      </c>
      <c r="J4263" s="3" t="s">
        <v>107</v>
      </c>
      <c r="K4263" s="3">
        <v>2</v>
      </c>
      <c r="L4263" s="3">
        <v>10779</v>
      </c>
      <c r="M4263" s="3">
        <f t="shared" si="200"/>
        <v>21558</v>
      </c>
      <c r="N4263" s="6">
        <f>Table2[[#This Row],[revenue]]/Table2[[#This Row],[Order ID]]</f>
        <v>1.511569204880101</v>
      </c>
      <c r="O4263" s="3" t="str" cm="1">
        <f t="array" ref="O4263">_xlfn.IFS(M4263&lt;=150000,"regular",M4263&lt;=300000,"premium",M4263&lt;=500000,"VIP")</f>
        <v>regular</v>
      </c>
    </row>
    <row r="4264" spans="1:15" x14ac:dyDescent="0.25">
      <c r="A4264" s="3">
        <v>14263</v>
      </c>
      <c r="B4264" s="5">
        <v>45791</v>
      </c>
      <c r="C4264" s="5" t="str">
        <f t="shared" si="198"/>
        <v>May</v>
      </c>
      <c r="D4264" s="5" t="str">
        <f t="shared" si="199"/>
        <v>2025</v>
      </c>
      <c r="E4264" s="3" t="s">
        <v>7658</v>
      </c>
      <c r="F4264" s="3" t="s">
        <v>17</v>
      </c>
      <c r="G4264" s="3" t="s">
        <v>18</v>
      </c>
      <c r="H4264" s="3" t="s">
        <v>13</v>
      </c>
      <c r="I4264" s="3" t="s">
        <v>48</v>
      </c>
      <c r="J4264" s="3" t="s">
        <v>1893</v>
      </c>
      <c r="K4264" s="3">
        <v>2</v>
      </c>
      <c r="L4264" s="3">
        <v>70763</v>
      </c>
      <c r="M4264" s="3">
        <f t="shared" si="200"/>
        <v>141526</v>
      </c>
      <c r="N4264" s="6">
        <f>Table2[[#This Row],[revenue]]/Table2[[#This Row],[Order ID]]</f>
        <v>9.9225969291172973</v>
      </c>
      <c r="O4264" s="3" t="str" cm="1">
        <f t="array" ref="O4264">_xlfn.IFS(M4264&lt;=150000,"regular",M4264&lt;=300000,"premium",M4264&lt;=500000,"VIP")</f>
        <v>regular</v>
      </c>
    </row>
    <row r="4265" spans="1:15" x14ac:dyDescent="0.25">
      <c r="A4265" s="3">
        <v>14264</v>
      </c>
      <c r="B4265" s="5">
        <v>45329</v>
      </c>
      <c r="C4265" s="5" t="str">
        <f t="shared" si="198"/>
        <v>Feb</v>
      </c>
      <c r="D4265" s="5" t="str">
        <f t="shared" si="199"/>
        <v>2024</v>
      </c>
      <c r="E4265" s="3" t="s">
        <v>7659</v>
      </c>
      <c r="F4265" s="3" t="s">
        <v>23</v>
      </c>
      <c r="G4265" s="3" t="s">
        <v>76</v>
      </c>
      <c r="H4265" s="3" t="s">
        <v>25</v>
      </c>
      <c r="I4265" s="3" t="s">
        <v>26</v>
      </c>
      <c r="J4265" s="3" t="s">
        <v>7660</v>
      </c>
      <c r="K4265" s="3">
        <v>2</v>
      </c>
      <c r="L4265" s="3">
        <v>17580</v>
      </c>
      <c r="M4265" s="3">
        <f t="shared" si="200"/>
        <v>35160</v>
      </c>
      <c r="N4265" s="6">
        <f>Table2[[#This Row],[revenue]]/Table2[[#This Row],[Order ID]]</f>
        <v>2.4649467190128997</v>
      </c>
      <c r="O4265" s="3" t="str" cm="1">
        <f t="array" ref="O4265">_xlfn.IFS(M4265&lt;=150000,"regular",M4265&lt;=300000,"premium",M4265&lt;=500000,"VIP")</f>
        <v>regular</v>
      </c>
    </row>
    <row r="4266" spans="1:15" x14ac:dyDescent="0.25">
      <c r="A4266" s="3">
        <v>14265</v>
      </c>
      <c r="B4266" s="5">
        <v>45381</v>
      </c>
      <c r="C4266" s="5" t="str">
        <f t="shared" si="198"/>
        <v>Mar</v>
      </c>
      <c r="D4266" s="5" t="str">
        <f t="shared" si="199"/>
        <v>2024</v>
      </c>
      <c r="E4266" s="3" t="s">
        <v>7661</v>
      </c>
      <c r="F4266" s="3" t="s">
        <v>23</v>
      </c>
      <c r="G4266" s="3" t="s">
        <v>105</v>
      </c>
      <c r="H4266" s="3" t="s">
        <v>13</v>
      </c>
      <c r="I4266" s="3" t="s">
        <v>91</v>
      </c>
      <c r="J4266" s="3" t="s">
        <v>7662</v>
      </c>
      <c r="K4266" s="3">
        <v>4</v>
      </c>
      <c r="L4266" s="3">
        <v>24736</v>
      </c>
      <c r="M4266" s="3">
        <f t="shared" si="200"/>
        <v>98944</v>
      </c>
      <c r="N4266" s="6">
        <f>Table2[[#This Row],[revenue]]/Table2[[#This Row],[Order ID]]</f>
        <v>6.9361373992288815</v>
      </c>
      <c r="O4266" s="3" t="str" cm="1">
        <f t="array" ref="O4266">_xlfn.IFS(M4266&lt;=150000,"regular",M4266&lt;=300000,"premium",M4266&lt;=500000,"VIP")</f>
        <v>regular</v>
      </c>
    </row>
    <row r="4267" spans="1:15" x14ac:dyDescent="0.25">
      <c r="A4267" s="3">
        <v>14266</v>
      </c>
      <c r="B4267" s="5">
        <v>45228</v>
      </c>
      <c r="C4267" s="5" t="str">
        <f t="shared" si="198"/>
        <v>Oct</v>
      </c>
      <c r="D4267" s="5" t="str">
        <f t="shared" si="199"/>
        <v>2023</v>
      </c>
      <c r="E4267" s="3" t="s">
        <v>7663</v>
      </c>
      <c r="F4267" s="3" t="s">
        <v>17</v>
      </c>
      <c r="G4267" s="3" t="s">
        <v>66</v>
      </c>
      <c r="H4267" s="3" t="s">
        <v>25</v>
      </c>
      <c r="I4267" s="3" t="s">
        <v>26</v>
      </c>
      <c r="J4267" s="3" t="s">
        <v>777</v>
      </c>
      <c r="K4267" s="3">
        <v>4</v>
      </c>
      <c r="L4267" s="3">
        <v>40532</v>
      </c>
      <c r="M4267" s="3">
        <f t="shared" si="200"/>
        <v>162128</v>
      </c>
      <c r="N4267" s="6">
        <f>Table2[[#This Row],[revenue]]/Table2[[#This Row],[Order ID]]</f>
        <v>11.364643207626525</v>
      </c>
      <c r="O4267" s="3" t="str" cm="1">
        <f t="array" ref="O4267">_xlfn.IFS(M4267&lt;=150000,"regular",M4267&lt;=300000,"premium",M4267&lt;=500000,"VIP")</f>
        <v>premium</v>
      </c>
    </row>
    <row r="4268" spans="1:15" x14ac:dyDescent="0.25">
      <c r="A4268" s="3">
        <v>14267</v>
      </c>
      <c r="B4268" s="5">
        <v>45798</v>
      </c>
      <c r="C4268" s="5" t="str">
        <f t="shared" si="198"/>
        <v>May</v>
      </c>
      <c r="D4268" s="5" t="str">
        <f t="shared" si="199"/>
        <v>2025</v>
      </c>
      <c r="E4268" s="3" t="s">
        <v>7664</v>
      </c>
      <c r="F4268" s="3" t="s">
        <v>11</v>
      </c>
      <c r="G4268" s="3" t="s">
        <v>12</v>
      </c>
      <c r="H4268" s="3" t="s">
        <v>35</v>
      </c>
      <c r="I4268" s="3" t="s">
        <v>44</v>
      </c>
      <c r="J4268" s="3" t="s">
        <v>7665</v>
      </c>
      <c r="K4268" s="3">
        <v>4</v>
      </c>
      <c r="L4268" s="3">
        <v>47375</v>
      </c>
      <c r="M4268" s="3">
        <f t="shared" si="200"/>
        <v>189500</v>
      </c>
      <c r="N4268" s="6">
        <f>Table2[[#This Row],[revenue]]/Table2[[#This Row],[Order ID]]</f>
        <v>13.282399943926544</v>
      </c>
      <c r="O4268" s="3" t="str" cm="1">
        <f t="array" ref="O4268">_xlfn.IFS(M4268&lt;=150000,"regular",M4268&lt;=300000,"premium",M4268&lt;=500000,"VIP")</f>
        <v>premium</v>
      </c>
    </row>
    <row r="4269" spans="1:15" x14ac:dyDescent="0.25">
      <c r="A4269" s="3">
        <v>14268</v>
      </c>
      <c r="B4269" s="5">
        <v>45500</v>
      </c>
      <c r="C4269" s="5" t="str">
        <f t="shared" si="198"/>
        <v>Jul</v>
      </c>
      <c r="D4269" s="5" t="str">
        <f t="shared" si="199"/>
        <v>2024</v>
      </c>
      <c r="E4269" s="3" t="s">
        <v>7666</v>
      </c>
      <c r="F4269" s="3" t="s">
        <v>11</v>
      </c>
      <c r="G4269" s="3" t="s">
        <v>138</v>
      </c>
      <c r="H4269" s="3" t="s">
        <v>87</v>
      </c>
      <c r="I4269" s="3" t="s">
        <v>88</v>
      </c>
      <c r="J4269" s="3" t="s">
        <v>7667</v>
      </c>
      <c r="K4269" s="3">
        <v>2</v>
      </c>
      <c r="L4269" s="3">
        <v>5533</v>
      </c>
      <c r="M4269" s="3">
        <f t="shared" si="200"/>
        <v>11066</v>
      </c>
      <c r="N4269" s="6">
        <f>Table2[[#This Row],[revenue]]/Table2[[#This Row],[Order ID]]</f>
        <v>0.77558172133445469</v>
      </c>
      <c r="O4269" s="3" t="str" cm="1">
        <f t="array" ref="O4269">_xlfn.IFS(M4269&lt;=150000,"regular",M4269&lt;=300000,"premium",M4269&lt;=500000,"VIP")</f>
        <v>regular</v>
      </c>
    </row>
    <row r="4270" spans="1:15" x14ac:dyDescent="0.25">
      <c r="A4270" s="3">
        <v>14269</v>
      </c>
      <c r="B4270" s="5">
        <v>45839</v>
      </c>
      <c r="C4270" s="5" t="str">
        <f t="shared" si="198"/>
        <v>Jul</v>
      </c>
      <c r="D4270" s="5" t="str">
        <f t="shared" si="199"/>
        <v>2025</v>
      </c>
      <c r="E4270" s="3" t="s">
        <v>7668</v>
      </c>
      <c r="F4270" s="3" t="s">
        <v>23</v>
      </c>
      <c r="G4270" s="3" t="s">
        <v>105</v>
      </c>
      <c r="H4270" s="3" t="s">
        <v>120</v>
      </c>
      <c r="I4270" s="3" t="s">
        <v>121</v>
      </c>
      <c r="J4270" s="3" t="s">
        <v>5356</v>
      </c>
      <c r="K4270" s="3">
        <v>4</v>
      </c>
      <c r="L4270" s="3">
        <v>13805</v>
      </c>
      <c r="M4270" s="3">
        <f t="shared" si="200"/>
        <v>55220</v>
      </c>
      <c r="N4270" s="6">
        <f>Table2[[#This Row],[revenue]]/Table2[[#This Row],[Order ID]]</f>
        <v>3.8699278155441865</v>
      </c>
      <c r="O4270" s="3" t="str" cm="1">
        <f t="array" ref="O4270">_xlfn.IFS(M4270&lt;=150000,"regular",M4270&lt;=300000,"premium",M4270&lt;=500000,"VIP")</f>
        <v>regular</v>
      </c>
    </row>
    <row r="4271" spans="1:15" x14ac:dyDescent="0.25">
      <c r="A4271" s="3">
        <v>14270</v>
      </c>
      <c r="B4271" s="5">
        <v>45533</v>
      </c>
      <c r="C4271" s="5" t="str">
        <f t="shared" si="198"/>
        <v>Aug</v>
      </c>
      <c r="D4271" s="5" t="str">
        <f t="shared" si="199"/>
        <v>2024</v>
      </c>
      <c r="E4271" s="3" t="s">
        <v>7669</v>
      </c>
      <c r="F4271" s="3" t="s">
        <v>11</v>
      </c>
      <c r="G4271" s="3" t="s">
        <v>61</v>
      </c>
      <c r="H4271" s="3" t="s">
        <v>62</v>
      </c>
      <c r="I4271" s="3" t="s">
        <v>508</v>
      </c>
      <c r="J4271" s="3" t="s">
        <v>7670</v>
      </c>
      <c r="K4271" s="3">
        <v>1</v>
      </c>
      <c r="L4271" s="3">
        <v>34991</v>
      </c>
      <c r="M4271" s="3">
        <f t="shared" si="200"/>
        <v>34991</v>
      </c>
      <c r="N4271" s="6">
        <f>Table2[[#This Row],[revenue]]/Table2[[#This Row],[Order ID]]</f>
        <v>2.4520672740014016</v>
      </c>
      <c r="O4271" s="3" t="str" cm="1">
        <f t="array" ref="O4271">_xlfn.IFS(M4271&lt;=150000,"regular",M4271&lt;=300000,"premium",M4271&lt;=500000,"VIP")</f>
        <v>regular</v>
      </c>
    </row>
    <row r="4272" spans="1:15" x14ac:dyDescent="0.25">
      <c r="A4272" s="3">
        <v>14271</v>
      </c>
      <c r="B4272" s="5">
        <v>45831</v>
      </c>
      <c r="C4272" s="5" t="str">
        <f t="shared" si="198"/>
        <v>Jun</v>
      </c>
      <c r="D4272" s="5" t="str">
        <f t="shared" si="199"/>
        <v>2025</v>
      </c>
      <c r="E4272" s="3" t="s">
        <v>7671</v>
      </c>
      <c r="F4272" s="3" t="s">
        <v>17</v>
      </c>
      <c r="G4272" s="3" t="s">
        <v>158</v>
      </c>
      <c r="H4272" s="3" t="s">
        <v>19</v>
      </c>
      <c r="I4272" s="3" t="s">
        <v>30</v>
      </c>
      <c r="J4272" s="3" t="s">
        <v>7672</v>
      </c>
      <c r="K4272" s="3">
        <v>2</v>
      </c>
      <c r="L4272" s="3">
        <v>41040</v>
      </c>
      <c r="M4272" s="3">
        <f t="shared" si="200"/>
        <v>82080</v>
      </c>
      <c r="N4272" s="6">
        <f>Table2[[#This Row],[revenue]]/Table2[[#This Row],[Order ID]]</f>
        <v>5.7515240697918859</v>
      </c>
      <c r="O4272" s="3" t="str" cm="1">
        <f t="array" ref="O4272">_xlfn.IFS(M4272&lt;=150000,"regular",M4272&lt;=300000,"premium",M4272&lt;=500000,"VIP")</f>
        <v>regular</v>
      </c>
    </row>
    <row r="4273" spans="1:15" x14ac:dyDescent="0.25">
      <c r="A4273" s="3">
        <v>14272</v>
      </c>
      <c r="B4273" s="5">
        <v>45894</v>
      </c>
      <c r="C4273" s="5" t="str">
        <f t="shared" si="198"/>
        <v>Aug</v>
      </c>
      <c r="D4273" s="5" t="str">
        <f t="shared" si="199"/>
        <v>2025</v>
      </c>
      <c r="E4273" s="3" t="s">
        <v>7673</v>
      </c>
      <c r="F4273" s="3" t="s">
        <v>23</v>
      </c>
      <c r="G4273" s="3" t="s">
        <v>135</v>
      </c>
      <c r="H4273" s="3" t="s">
        <v>62</v>
      </c>
      <c r="I4273" s="3" t="s">
        <v>508</v>
      </c>
      <c r="J4273" s="3" t="s">
        <v>7674</v>
      </c>
      <c r="K4273" s="3">
        <v>4</v>
      </c>
      <c r="L4273" s="3">
        <v>45218</v>
      </c>
      <c r="M4273" s="3">
        <f t="shared" si="200"/>
        <v>180872</v>
      </c>
      <c r="N4273" s="6">
        <f>Table2[[#This Row],[revenue]]/Table2[[#This Row],[Order ID]]</f>
        <v>12.673206278026905</v>
      </c>
      <c r="O4273" s="3" t="str" cm="1">
        <f t="array" ref="O4273">_xlfn.IFS(M4273&lt;=150000,"regular",M4273&lt;=300000,"premium",M4273&lt;=500000,"VIP")</f>
        <v>premium</v>
      </c>
    </row>
    <row r="4274" spans="1:15" x14ac:dyDescent="0.25">
      <c r="A4274" s="3">
        <v>14273</v>
      </c>
      <c r="B4274" s="5">
        <v>45470</v>
      </c>
      <c r="C4274" s="5" t="str">
        <f t="shared" si="198"/>
        <v>Jun</v>
      </c>
      <c r="D4274" s="5" t="str">
        <f t="shared" si="199"/>
        <v>2024</v>
      </c>
      <c r="E4274" s="3" t="s">
        <v>7675</v>
      </c>
      <c r="F4274" s="3" t="s">
        <v>33</v>
      </c>
      <c r="G4274" s="3" t="s">
        <v>94</v>
      </c>
      <c r="H4274" s="3" t="s">
        <v>87</v>
      </c>
      <c r="I4274" s="3" t="s">
        <v>174</v>
      </c>
      <c r="J4274" s="3" t="s">
        <v>991</v>
      </c>
      <c r="K4274" s="3">
        <v>3</v>
      </c>
      <c r="L4274" s="3">
        <v>69029</v>
      </c>
      <c r="M4274" s="3">
        <f t="shared" si="200"/>
        <v>207087</v>
      </c>
      <c r="N4274" s="6">
        <f>Table2[[#This Row],[revenue]]/Table2[[#This Row],[Order ID]]</f>
        <v>14.509003012681287</v>
      </c>
      <c r="O4274" s="3" t="str" cm="1">
        <f t="array" ref="O4274">_xlfn.IFS(M4274&lt;=150000,"regular",M4274&lt;=300000,"premium",M4274&lt;=500000,"VIP")</f>
        <v>premium</v>
      </c>
    </row>
    <row r="4275" spans="1:15" x14ac:dyDescent="0.25">
      <c r="A4275" s="3">
        <v>14274</v>
      </c>
      <c r="B4275" s="5">
        <v>45614</v>
      </c>
      <c r="C4275" s="5" t="str">
        <f t="shared" si="198"/>
        <v>Nov</v>
      </c>
      <c r="D4275" s="5" t="str">
        <f t="shared" si="199"/>
        <v>2024</v>
      </c>
      <c r="E4275" s="3" t="s">
        <v>7676</v>
      </c>
      <c r="F4275" s="3" t="s">
        <v>17</v>
      </c>
      <c r="G4275" s="3" t="s">
        <v>66</v>
      </c>
      <c r="H4275" s="3" t="s">
        <v>77</v>
      </c>
      <c r="I4275" s="3" t="s">
        <v>109</v>
      </c>
      <c r="J4275" s="3" t="s">
        <v>5535</v>
      </c>
      <c r="K4275" s="3">
        <v>1</v>
      </c>
      <c r="L4275" s="3">
        <v>52689</v>
      </c>
      <c r="M4275" s="3">
        <f t="shared" si="200"/>
        <v>52689</v>
      </c>
      <c r="N4275" s="6">
        <f>Table2[[#This Row],[revenue]]/Table2[[#This Row],[Order ID]]</f>
        <v>3.6912568306010929</v>
      </c>
      <c r="O4275" s="3" t="str" cm="1">
        <f t="array" ref="O4275">_xlfn.IFS(M4275&lt;=150000,"regular",M4275&lt;=300000,"premium",M4275&lt;=500000,"VIP")</f>
        <v>regular</v>
      </c>
    </row>
    <row r="4276" spans="1:15" x14ac:dyDescent="0.25">
      <c r="A4276" s="3">
        <v>14275</v>
      </c>
      <c r="B4276" s="5">
        <v>45449</v>
      </c>
      <c r="C4276" s="5" t="str">
        <f t="shared" si="198"/>
        <v>Jun</v>
      </c>
      <c r="D4276" s="5" t="str">
        <f t="shared" si="199"/>
        <v>2024</v>
      </c>
      <c r="E4276" s="3" t="s">
        <v>7677</v>
      </c>
      <c r="F4276" s="3" t="s">
        <v>11</v>
      </c>
      <c r="G4276" s="3" t="s">
        <v>12</v>
      </c>
      <c r="H4276" s="3" t="s">
        <v>35</v>
      </c>
      <c r="I4276" s="3" t="s">
        <v>44</v>
      </c>
      <c r="J4276" s="3" t="s">
        <v>7678</v>
      </c>
      <c r="K4276" s="3">
        <v>5</v>
      </c>
      <c r="L4276" s="3">
        <v>23891</v>
      </c>
      <c r="M4276" s="3">
        <f t="shared" si="200"/>
        <v>119455</v>
      </c>
      <c r="N4276" s="6">
        <f>Table2[[#This Row],[revenue]]/Table2[[#This Row],[Order ID]]</f>
        <v>8.368126094570929</v>
      </c>
      <c r="O4276" s="3" t="str" cm="1">
        <f t="array" ref="O4276">_xlfn.IFS(M4276&lt;=150000,"regular",M4276&lt;=300000,"premium",M4276&lt;=500000,"VIP")</f>
        <v>regular</v>
      </c>
    </row>
    <row r="4277" spans="1:15" x14ac:dyDescent="0.25">
      <c r="A4277" s="3">
        <v>14276</v>
      </c>
      <c r="B4277" s="5">
        <v>45593</v>
      </c>
      <c r="C4277" s="5" t="str">
        <f t="shared" si="198"/>
        <v>Oct</v>
      </c>
      <c r="D4277" s="5" t="str">
        <f t="shared" si="199"/>
        <v>2024</v>
      </c>
      <c r="E4277" s="3" t="s">
        <v>7679</v>
      </c>
      <c r="F4277" s="3" t="s">
        <v>33</v>
      </c>
      <c r="G4277" s="3" t="s">
        <v>34</v>
      </c>
      <c r="H4277" s="3" t="s">
        <v>62</v>
      </c>
      <c r="I4277" s="3" t="s">
        <v>63</v>
      </c>
      <c r="J4277" s="3" t="s">
        <v>7680</v>
      </c>
      <c r="K4277" s="3">
        <v>1</v>
      </c>
      <c r="L4277" s="3">
        <v>37645</v>
      </c>
      <c r="M4277" s="3">
        <f t="shared" si="200"/>
        <v>37645</v>
      </c>
      <c r="N4277" s="6">
        <f>Table2[[#This Row],[revenue]]/Table2[[#This Row],[Order ID]]</f>
        <v>2.6369431213224992</v>
      </c>
      <c r="O4277" s="3" t="str" cm="1">
        <f t="array" ref="O4277">_xlfn.IFS(M4277&lt;=150000,"regular",M4277&lt;=300000,"premium",M4277&lt;=500000,"VIP")</f>
        <v>regular</v>
      </c>
    </row>
    <row r="4278" spans="1:15" x14ac:dyDescent="0.25">
      <c r="A4278" s="3">
        <v>14277</v>
      </c>
      <c r="B4278" s="5">
        <v>45907</v>
      </c>
      <c r="C4278" s="5" t="str">
        <f t="shared" si="198"/>
        <v>Sep</v>
      </c>
      <c r="D4278" s="5" t="str">
        <f t="shared" si="199"/>
        <v>2025</v>
      </c>
      <c r="E4278" s="3" t="s">
        <v>7681</v>
      </c>
      <c r="F4278" s="3" t="s">
        <v>33</v>
      </c>
      <c r="G4278" s="3" t="s">
        <v>43</v>
      </c>
      <c r="H4278" s="3" t="s">
        <v>87</v>
      </c>
      <c r="I4278" s="3" t="s">
        <v>174</v>
      </c>
      <c r="J4278" s="3" t="s">
        <v>7682</v>
      </c>
      <c r="K4278" s="3">
        <v>3</v>
      </c>
      <c r="L4278" s="3">
        <v>41904</v>
      </c>
      <c r="M4278" s="3">
        <f t="shared" si="200"/>
        <v>125712</v>
      </c>
      <c r="N4278" s="6">
        <f>Table2[[#This Row],[revenue]]/Table2[[#This Row],[Order ID]]</f>
        <v>8.8052111788190803</v>
      </c>
      <c r="O4278" s="3" t="str" cm="1">
        <f t="array" ref="O4278">_xlfn.IFS(M4278&lt;=150000,"regular",M4278&lt;=300000,"premium",M4278&lt;=500000,"VIP")</f>
        <v>regular</v>
      </c>
    </row>
    <row r="4279" spans="1:15" x14ac:dyDescent="0.25">
      <c r="A4279" s="3">
        <v>14278</v>
      </c>
      <c r="B4279" s="5">
        <v>45582</v>
      </c>
      <c r="C4279" s="5" t="str">
        <f t="shared" si="198"/>
        <v>Oct</v>
      </c>
      <c r="D4279" s="5" t="str">
        <f t="shared" si="199"/>
        <v>2024</v>
      </c>
      <c r="E4279" s="3" t="s">
        <v>7683</v>
      </c>
      <c r="F4279" s="3" t="s">
        <v>11</v>
      </c>
      <c r="G4279" s="3" t="s">
        <v>12</v>
      </c>
      <c r="H4279" s="3" t="s">
        <v>35</v>
      </c>
      <c r="I4279" s="3" t="s">
        <v>71</v>
      </c>
      <c r="J4279" s="3" t="s">
        <v>4406</v>
      </c>
      <c r="K4279" s="3">
        <v>5</v>
      </c>
      <c r="L4279" s="3">
        <v>54701</v>
      </c>
      <c r="M4279" s="3">
        <f t="shared" si="200"/>
        <v>273505</v>
      </c>
      <c r="N4279" s="6">
        <f>Table2[[#This Row],[revenue]]/Table2[[#This Row],[Order ID]]</f>
        <v>19.155694074800394</v>
      </c>
      <c r="O4279" s="3" t="str" cm="1">
        <f t="array" ref="O4279">_xlfn.IFS(M4279&lt;=150000,"regular",M4279&lt;=300000,"premium",M4279&lt;=500000,"VIP")</f>
        <v>premium</v>
      </c>
    </row>
    <row r="4280" spans="1:15" x14ac:dyDescent="0.25">
      <c r="A4280" s="3">
        <v>14279</v>
      </c>
      <c r="B4280" s="5">
        <v>45906</v>
      </c>
      <c r="C4280" s="5" t="str">
        <f t="shared" si="198"/>
        <v>Sep</v>
      </c>
      <c r="D4280" s="5" t="str">
        <f t="shared" si="199"/>
        <v>2025</v>
      </c>
      <c r="E4280" s="3" t="s">
        <v>7684</v>
      </c>
      <c r="F4280" s="3" t="s">
        <v>11</v>
      </c>
      <c r="G4280" s="3" t="s">
        <v>61</v>
      </c>
      <c r="H4280" s="3" t="s">
        <v>13</v>
      </c>
      <c r="I4280" s="3" t="s">
        <v>102</v>
      </c>
      <c r="J4280" s="3" t="s">
        <v>7685</v>
      </c>
      <c r="K4280" s="3">
        <v>5</v>
      </c>
      <c r="L4280" s="3">
        <v>63067</v>
      </c>
      <c r="M4280" s="3">
        <f t="shared" si="200"/>
        <v>315335</v>
      </c>
      <c r="N4280" s="6">
        <f>Table2[[#This Row],[revenue]]/Table2[[#This Row],[Order ID]]</f>
        <v>22.083829399817915</v>
      </c>
      <c r="O4280" s="3" t="str" cm="1">
        <f t="array" ref="O4280">_xlfn.IFS(M4280&lt;=150000,"regular",M4280&lt;=300000,"premium",M4280&lt;=500000,"VIP")</f>
        <v>VIP</v>
      </c>
    </row>
    <row r="4281" spans="1:15" x14ac:dyDescent="0.25">
      <c r="A4281" s="3">
        <v>14280</v>
      </c>
      <c r="B4281" s="5">
        <v>45681</v>
      </c>
      <c r="C4281" s="5" t="str">
        <f t="shared" si="198"/>
        <v>Jan</v>
      </c>
      <c r="D4281" s="5" t="str">
        <f t="shared" si="199"/>
        <v>2025</v>
      </c>
      <c r="E4281" s="3" t="s">
        <v>7686</v>
      </c>
      <c r="F4281" s="3" t="s">
        <v>11</v>
      </c>
      <c r="G4281" s="3" t="s">
        <v>165</v>
      </c>
      <c r="H4281" s="3" t="s">
        <v>87</v>
      </c>
      <c r="I4281" s="3" t="s">
        <v>147</v>
      </c>
      <c r="J4281" s="3" t="s">
        <v>7687</v>
      </c>
      <c r="K4281" s="3">
        <v>5</v>
      </c>
      <c r="L4281" s="3">
        <v>44673</v>
      </c>
      <c r="M4281" s="3">
        <f t="shared" si="200"/>
        <v>223365</v>
      </c>
      <c r="N4281" s="6">
        <f>Table2[[#This Row],[revenue]]/Table2[[#This Row],[Order ID]]</f>
        <v>15.641806722689076</v>
      </c>
      <c r="O4281" s="3" t="str" cm="1">
        <f t="array" ref="O4281">_xlfn.IFS(M4281&lt;=150000,"regular",M4281&lt;=300000,"premium",M4281&lt;=500000,"VIP")</f>
        <v>premium</v>
      </c>
    </row>
    <row r="4282" spans="1:15" x14ac:dyDescent="0.25">
      <c r="A4282" s="3">
        <v>14281</v>
      </c>
      <c r="B4282" s="5">
        <v>45436</v>
      </c>
      <c r="C4282" s="5" t="str">
        <f t="shared" si="198"/>
        <v>May</v>
      </c>
      <c r="D4282" s="5" t="str">
        <f t="shared" si="199"/>
        <v>2024</v>
      </c>
      <c r="E4282" s="3" t="s">
        <v>7688</v>
      </c>
      <c r="F4282" s="3" t="s">
        <v>33</v>
      </c>
      <c r="G4282" s="3" t="s">
        <v>94</v>
      </c>
      <c r="H4282" s="3" t="s">
        <v>67</v>
      </c>
      <c r="I4282" s="3" t="s">
        <v>195</v>
      </c>
      <c r="J4282" s="3" t="s">
        <v>7689</v>
      </c>
      <c r="K4282" s="3">
        <v>5</v>
      </c>
      <c r="L4282" s="3">
        <v>52704</v>
      </c>
      <c r="M4282" s="3">
        <f t="shared" si="200"/>
        <v>263520</v>
      </c>
      <c r="N4282" s="6">
        <f>Table2[[#This Row],[revenue]]/Table2[[#This Row],[Order ID]]</f>
        <v>18.452489321476087</v>
      </c>
      <c r="O4282" s="3" t="str" cm="1">
        <f t="array" ref="O4282">_xlfn.IFS(M4282&lt;=150000,"regular",M4282&lt;=300000,"premium",M4282&lt;=500000,"VIP")</f>
        <v>premium</v>
      </c>
    </row>
    <row r="4283" spans="1:15" x14ac:dyDescent="0.25">
      <c r="A4283" s="3">
        <v>14282</v>
      </c>
      <c r="B4283" s="5">
        <v>45320</v>
      </c>
      <c r="C4283" s="5" t="str">
        <f t="shared" si="198"/>
        <v>Jan</v>
      </c>
      <c r="D4283" s="5" t="str">
        <f t="shared" si="199"/>
        <v>2024</v>
      </c>
      <c r="E4283" s="3" t="s">
        <v>7690</v>
      </c>
      <c r="F4283" s="3" t="s">
        <v>23</v>
      </c>
      <c r="G4283" s="3" t="s">
        <v>24</v>
      </c>
      <c r="H4283" s="3" t="s">
        <v>87</v>
      </c>
      <c r="I4283" s="3" t="s">
        <v>174</v>
      </c>
      <c r="J4283" s="3" t="s">
        <v>3037</v>
      </c>
      <c r="K4283" s="3">
        <v>4</v>
      </c>
      <c r="L4283" s="3">
        <v>50385</v>
      </c>
      <c r="M4283" s="3">
        <f t="shared" si="200"/>
        <v>201540</v>
      </c>
      <c r="N4283" s="6">
        <f>Table2[[#This Row],[revenue]]/Table2[[#This Row],[Order ID]]</f>
        <v>14.111468981935303</v>
      </c>
      <c r="O4283" s="3" t="str" cm="1">
        <f t="array" ref="O4283">_xlfn.IFS(M4283&lt;=150000,"regular",M4283&lt;=300000,"premium",M4283&lt;=500000,"VIP")</f>
        <v>premium</v>
      </c>
    </row>
    <row r="4284" spans="1:15" x14ac:dyDescent="0.25">
      <c r="A4284" s="3">
        <v>14283</v>
      </c>
      <c r="B4284" s="5">
        <v>45502</v>
      </c>
      <c r="C4284" s="5" t="str">
        <f t="shared" si="198"/>
        <v>Jul</v>
      </c>
      <c r="D4284" s="5" t="str">
        <f t="shared" si="199"/>
        <v>2024</v>
      </c>
      <c r="E4284" s="3" t="s">
        <v>7691</v>
      </c>
      <c r="F4284" s="3" t="s">
        <v>11</v>
      </c>
      <c r="G4284" s="3" t="s">
        <v>84</v>
      </c>
      <c r="H4284" s="3" t="s">
        <v>19</v>
      </c>
      <c r="I4284" s="3" t="s">
        <v>124</v>
      </c>
      <c r="J4284" s="3" t="s">
        <v>2263</v>
      </c>
      <c r="K4284" s="3">
        <v>1</v>
      </c>
      <c r="L4284" s="3">
        <v>76908</v>
      </c>
      <c r="M4284" s="3">
        <f t="shared" si="200"/>
        <v>76908</v>
      </c>
      <c r="N4284" s="6">
        <f>Table2[[#This Row],[revenue]]/Table2[[#This Row],[Order ID]]</f>
        <v>5.3845830707834486</v>
      </c>
      <c r="O4284" s="3" t="str" cm="1">
        <f t="array" ref="O4284">_xlfn.IFS(M4284&lt;=150000,"regular",M4284&lt;=300000,"premium",M4284&lt;=500000,"VIP")</f>
        <v>regular</v>
      </c>
    </row>
    <row r="4285" spans="1:15" x14ac:dyDescent="0.25">
      <c r="A4285" s="3">
        <v>14284</v>
      </c>
      <c r="B4285" s="5">
        <v>45624</v>
      </c>
      <c r="C4285" s="5" t="str">
        <f t="shared" si="198"/>
        <v>Nov</v>
      </c>
      <c r="D4285" s="5" t="str">
        <f t="shared" si="199"/>
        <v>2024</v>
      </c>
      <c r="E4285" s="3" t="s">
        <v>7692</v>
      </c>
      <c r="F4285" s="3" t="s">
        <v>11</v>
      </c>
      <c r="G4285" s="3" t="s">
        <v>61</v>
      </c>
      <c r="H4285" s="3" t="s">
        <v>77</v>
      </c>
      <c r="I4285" s="3" t="s">
        <v>162</v>
      </c>
      <c r="J4285" s="3" t="s">
        <v>7693</v>
      </c>
      <c r="K4285" s="3">
        <v>4</v>
      </c>
      <c r="L4285" s="3">
        <v>1868</v>
      </c>
      <c r="M4285" s="3">
        <f t="shared" si="200"/>
        <v>7472</v>
      </c>
      <c r="N4285" s="6">
        <f>Table2[[#This Row],[revenue]]/Table2[[#This Row],[Order ID]]</f>
        <v>0.52310277233267988</v>
      </c>
      <c r="O4285" s="3" t="str" cm="1">
        <f t="array" ref="O4285">_xlfn.IFS(M4285&lt;=150000,"regular",M4285&lt;=300000,"premium",M4285&lt;=500000,"VIP")</f>
        <v>regular</v>
      </c>
    </row>
    <row r="4286" spans="1:15" x14ac:dyDescent="0.25">
      <c r="A4286" s="3">
        <v>14285</v>
      </c>
      <c r="B4286" s="5">
        <v>45567</v>
      </c>
      <c r="C4286" s="5" t="str">
        <f t="shared" si="198"/>
        <v>Oct</v>
      </c>
      <c r="D4286" s="5" t="str">
        <f t="shared" si="199"/>
        <v>2024</v>
      </c>
      <c r="E4286" s="3" t="s">
        <v>7694</v>
      </c>
      <c r="F4286" s="3" t="s">
        <v>11</v>
      </c>
      <c r="G4286" s="3" t="s">
        <v>165</v>
      </c>
      <c r="H4286" s="3" t="s">
        <v>19</v>
      </c>
      <c r="I4286" s="3" t="s">
        <v>98</v>
      </c>
      <c r="J4286" s="3" t="s">
        <v>7695</v>
      </c>
      <c r="K4286" s="3">
        <v>5</v>
      </c>
      <c r="L4286" s="3">
        <v>68716</v>
      </c>
      <c r="M4286" s="3">
        <f t="shared" si="200"/>
        <v>343580</v>
      </c>
      <c r="N4286" s="6">
        <f>Table2[[#This Row],[revenue]]/Table2[[#This Row],[Order ID]]</f>
        <v>24.051802590129505</v>
      </c>
      <c r="O4286" s="3" t="str" cm="1">
        <f t="array" ref="O4286">_xlfn.IFS(M4286&lt;=150000,"regular",M4286&lt;=300000,"premium",M4286&lt;=500000,"VIP")</f>
        <v>VIP</v>
      </c>
    </row>
    <row r="4287" spans="1:15" x14ac:dyDescent="0.25">
      <c r="A4287" s="3">
        <v>14286</v>
      </c>
      <c r="B4287" s="5">
        <v>45840</v>
      </c>
      <c r="C4287" s="5" t="str">
        <f t="shared" si="198"/>
        <v>Jul</v>
      </c>
      <c r="D4287" s="5" t="str">
        <f t="shared" si="199"/>
        <v>2025</v>
      </c>
      <c r="E4287" s="3" t="s">
        <v>7696</v>
      </c>
      <c r="F4287" s="3" t="s">
        <v>33</v>
      </c>
      <c r="G4287" s="3" t="s">
        <v>101</v>
      </c>
      <c r="H4287" s="3" t="s">
        <v>13</v>
      </c>
      <c r="I4287" s="3" t="s">
        <v>14</v>
      </c>
      <c r="J4287" s="3" t="s">
        <v>7697</v>
      </c>
      <c r="K4287" s="3">
        <v>3</v>
      </c>
      <c r="L4287" s="3">
        <v>52623</v>
      </c>
      <c r="M4287" s="3">
        <f t="shared" si="200"/>
        <v>157869</v>
      </c>
      <c r="N4287" s="6">
        <f>Table2[[#This Row],[revenue]]/Table2[[#This Row],[Order ID]]</f>
        <v>11.050608987820244</v>
      </c>
      <c r="O4287" s="3" t="str" cm="1">
        <f t="array" ref="O4287">_xlfn.IFS(M4287&lt;=150000,"regular",M4287&lt;=300000,"premium",M4287&lt;=500000,"VIP")</f>
        <v>premium</v>
      </c>
    </row>
    <row r="4288" spans="1:15" x14ac:dyDescent="0.25">
      <c r="A4288" s="3">
        <v>14287</v>
      </c>
      <c r="B4288" s="5">
        <v>45809</v>
      </c>
      <c r="C4288" s="5" t="str">
        <f t="shared" si="198"/>
        <v>Jun</v>
      </c>
      <c r="D4288" s="5" t="str">
        <f t="shared" si="199"/>
        <v>2025</v>
      </c>
      <c r="E4288" s="3" t="s">
        <v>587</v>
      </c>
      <c r="F4288" s="3" t="s">
        <v>11</v>
      </c>
      <c r="G4288" s="3" t="s">
        <v>61</v>
      </c>
      <c r="H4288" s="3" t="s">
        <v>62</v>
      </c>
      <c r="I4288" s="3" t="s">
        <v>508</v>
      </c>
      <c r="J4288" s="3" t="s">
        <v>7698</v>
      </c>
      <c r="K4288" s="3">
        <v>4</v>
      </c>
      <c r="L4288" s="3">
        <v>55056</v>
      </c>
      <c r="M4288" s="3">
        <f t="shared" si="200"/>
        <v>220224</v>
      </c>
      <c r="N4288" s="6">
        <f>Table2[[#This Row],[revenue]]/Table2[[#This Row],[Order ID]]</f>
        <v>15.414292713655771</v>
      </c>
      <c r="O4288" s="3" t="str" cm="1">
        <f t="array" ref="O4288">_xlfn.IFS(M4288&lt;=150000,"regular",M4288&lt;=300000,"premium",M4288&lt;=500000,"VIP")</f>
        <v>premium</v>
      </c>
    </row>
    <row r="4289" spans="1:15" x14ac:dyDescent="0.25">
      <c r="A4289" s="3">
        <v>14288</v>
      </c>
      <c r="B4289" s="5">
        <v>45508</v>
      </c>
      <c r="C4289" s="5" t="str">
        <f t="shared" si="198"/>
        <v>Aug</v>
      </c>
      <c r="D4289" s="5" t="str">
        <f t="shared" si="199"/>
        <v>2024</v>
      </c>
      <c r="E4289" s="3" t="s">
        <v>7699</v>
      </c>
      <c r="F4289" s="3" t="s">
        <v>23</v>
      </c>
      <c r="G4289" s="3" t="s">
        <v>135</v>
      </c>
      <c r="H4289" s="3" t="s">
        <v>62</v>
      </c>
      <c r="I4289" s="3" t="s">
        <v>114</v>
      </c>
      <c r="J4289" s="3" t="s">
        <v>7700</v>
      </c>
      <c r="K4289" s="3">
        <v>2</v>
      </c>
      <c r="L4289" s="3">
        <v>15877</v>
      </c>
      <c r="M4289" s="3">
        <f t="shared" si="200"/>
        <v>31754</v>
      </c>
      <c r="N4289" s="6">
        <f>Table2[[#This Row],[revenue]]/Table2[[#This Row],[Order ID]]</f>
        <v>2.2224244120940648</v>
      </c>
      <c r="O4289" s="3" t="str" cm="1">
        <f t="array" ref="O4289">_xlfn.IFS(M4289&lt;=150000,"regular",M4289&lt;=300000,"premium",M4289&lt;=500000,"VIP")</f>
        <v>regular</v>
      </c>
    </row>
    <row r="4290" spans="1:15" x14ac:dyDescent="0.25">
      <c r="A4290" s="3">
        <v>14289</v>
      </c>
      <c r="B4290" s="5">
        <v>45898</v>
      </c>
      <c r="C4290" s="5" t="str">
        <f t="shared" si="198"/>
        <v>Aug</v>
      </c>
      <c r="D4290" s="5" t="str">
        <f t="shared" si="199"/>
        <v>2025</v>
      </c>
      <c r="E4290" s="3" t="s">
        <v>7701</v>
      </c>
      <c r="F4290" s="3" t="s">
        <v>17</v>
      </c>
      <c r="G4290" s="3" t="s">
        <v>51</v>
      </c>
      <c r="H4290" s="3" t="s">
        <v>25</v>
      </c>
      <c r="I4290" s="3" t="s">
        <v>58</v>
      </c>
      <c r="J4290" s="3" t="s">
        <v>7702</v>
      </c>
      <c r="K4290" s="3">
        <v>1</v>
      </c>
      <c r="L4290" s="3">
        <v>18809</v>
      </c>
      <c r="M4290" s="3">
        <f t="shared" si="200"/>
        <v>18809</v>
      </c>
      <c r="N4290" s="6">
        <f>Table2[[#This Row],[revenue]]/Table2[[#This Row],[Order ID]]</f>
        <v>1.3163272447337113</v>
      </c>
      <c r="O4290" s="3" t="str" cm="1">
        <f t="array" ref="O4290">_xlfn.IFS(M4290&lt;=150000,"regular",M4290&lt;=300000,"premium",M4290&lt;=500000,"VIP")</f>
        <v>regular</v>
      </c>
    </row>
    <row r="4291" spans="1:15" x14ac:dyDescent="0.25">
      <c r="A4291" s="3">
        <v>14290</v>
      </c>
      <c r="B4291" s="5">
        <v>45751</v>
      </c>
      <c r="C4291" s="5" t="str">
        <f t="shared" ref="C4291:C4354" si="201">TEXT(B4291,"mmm")</f>
        <v>Apr</v>
      </c>
      <c r="D4291" s="5" t="str">
        <f t="shared" ref="D4291:D4354" si="202">TEXT(B4291,"yyyy")</f>
        <v>2025</v>
      </c>
      <c r="E4291" s="3" t="s">
        <v>7703</v>
      </c>
      <c r="F4291" s="3" t="s">
        <v>33</v>
      </c>
      <c r="G4291" s="3" t="s">
        <v>34</v>
      </c>
      <c r="H4291" s="3" t="s">
        <v>120</v>
      </c>
      <c r="I4291" s="3" t="s">
        <v>155</v>
      </c>
      <c r="J4291" s="3" t="s">
        <v>3876</v>
      </c>
      <c r="K4291" s="3">
        <v>5</v>
      </c>
      <c r="L4291" s="3">
        <v>29911</v>
      </c>
      <c r="M4291" s="3">
        <f t="shared" ref="M4291:M4354" si="203">K4291*L4291</f>
        <v>149555</v>
      </c>
      <c r="N4291" s="6">
        <f>Table2[[#This Row],[revenue]]/Table2[[#This Row],[Order ID]]</f>
        <v>10.465710286913925</v>
      </c>
      <c r="O4291" s="3" t="str" cm="1">
        <f t="array" ref="O4291">_xlfn.IFS(M4291&lt;=150000,"regular",M4291&lt;=300000,"premium",M4291&lt;=500000,"VIP")</f>
        <v>regular</v>
      </c>
    </row>
    <row r="4292" spans="1:15" x14ac:dyDescent="0.25">
      <c r="A4292" s="3">
        <v>14291</v>
      </c>
      <c r="B4292" s="5">
        <v>45205</v>
      </c>
      <c r="C4292" s="5" t="str">
        <f t="shared" si="201"/>
        <v>Oct</v>
      </c>
      <c r="D4292" s="5" t="str">
        <f t="shared" si="202"/>
        <v>2023</v>
      </c>
      <c r="E4292" s="3" t="s">
        <v>7704</v>
      </c>
      <c r="F4292" s="3" t="s">
        <v>23</v>
      </c>
      <c r="G4292" s="3" t="s">
        <v>29</v>
      </c>
      <c r="H4292" s="3" t="s">
        <v>67</v>
      </c>
      <c r="I4292" s="3" t="s">
        <v>231</v>
      </c>
      <c r="J4292" s="3" t="s">
        <v>7705</v>
      </c>
      <c r="K4292" s="3">
        <v>3</v>
      </c>
      <c r="L4292" s="3">
        <v>2953</v>
      </c>
      <c r="M4292" s="3">
        <f t="shared" si="203"/>
        <v>8859</v>
      </c>
      <c r="N4292" s="6">
        <f>Table2[[#This Row],[revenue]]/Table2[[#This Row],[Order ID]]</f>
        <v>0.61990063676439722</v>
      </c>
      <c r="O4292" s="3" t="str" cm="1">
        <f t="array" ref="O4292">_xlfn.IFS(M4292&lt;=150000,"regular",M4292&lt;=300000,"premium",M4292&lt;=500000,"VIP")</f>
        <v>regular</v>
      </c>
    </row>
    <row r="4293" spans="1:15" x14ac:dyDescent="0.25">
      <c r="A4293" s="3">
        <v>14292</v>
      </c>
      <c r="B4293" s="5">
        <v>45467</v>
      </c>
      <c r="C4293" s="5" t="str">
        <f t="shared" si="201"/>
        <v>Jun</v>
      </c>
      <c r="D4293" s="5" t="str">
        <f t="shared" si="202"/>
        <v>2024</v>
      </c>
      <c r="E4293" s="3" t="s">
        <v>7706</v>
      </c>
      <c r="F4293" s="3" t="s">
        <v>23</v>
      </c>
      <c r="G4293" s="3" t="s">
        <v>76</v>
      </c>
      <c r="H4293" s="3" t="s">
        <v>67</v>
      </c>
      <c r="I4293" s="3" t="s">
        <v>195</v>
      </c>
      <c r="J4293" s="3" t="s">
        <v>7707</v>
      </c>
      <c r="K4293" s="3">
        <v>1</v>
      </c>
      <c r="L4293" s="3">
        <v>37239</v>
      </c>
      <c r="M4293" s="3">
        <f t="shared" si="203"/>
        <v>37239</v>
      </c>
      <c r="N4293" s="6">
        <f>Table2[[#This Row],[revenue]]/Table2[[#This Row],[Order ID]]</f>
        <v>2.6055835432409742</v>
      </c>
      <c r="O4293" s="3" t="str" cm="1">
        <f t="array" ref="O4293">_xlfn.IFS(M4293&lt;=150000,"regular",M4293&lt;=300000,"premium",M4293&lt;=500000,"VIP")</f>
        <v>regular</v>
      </c>
    </row>
    <row r="4294" spans="1:15" x14ac:dyDescent="0.25">
      <c r="A4294" s="3">
        <v>14293</v>
      </c>
      <c r="B4294" s="5">
        <v>45924</v>
      </c>
      <c r="C4294" s="5" t="str">
        <f t="shared" si="201"/>
        <v>Sep</v>
      </c>
      <c r="D4294" s="5" t="str">
        <f t="shared" si="202"/>
        <v>2025</v>
      </c>
      <c r="E4294" s="3" t="s">
        <v>7708</v>
      </c>
      <c r="F4294" s="3" t="s">
        <v>17</v>
      </c>
      <c r="G4294" s="3" t="s">
        <v>66</v>
      </c>
      <c r="H4294" s="3" t="s">
        <v>13</v>
      </c>
      <c r="I4294" s="3" t="s">
        <v>91</v>
      </c>
      <c r="J4294" s="3" t="s">
        <v>7709</v>
      </c>
      <c r="K4294" s="3">
        <v>2</v>
      </c>
      <c r="L4294" s="3">
        <v>27891</v>
      </c>
      <c r="M4294" s="3">
        <f t="shared" si="203"/>
        <v>55782</v>
      </c>
      <c r="N4294" s="6">
        <f>Table2[[#This Row],[revenue]]/Table2[[#This Row],[Order ID]]</f>
        <v>3.9027495977051703</v>
      </c>
      <c r="O4294" s="3" t="str" cm="1">
        <f t="array" ref="O4294">_xlfn.IFS(M4294&lt;=150000,"regular",M4294&lt;=300000,"premium",M4294&lt;=500000,"VIP")</f>
        <v>regular</v>
      </c>
    </row>
    <row r="4295" spans="1:15" x14ac:dyDescent="0.25">
      <c r="A4295" s="3">
        <v>14294</v>
      </c>
      <c r="B4295" s="5">
        <v>45529</v>
      </c>
      <c r="C4295" s="5" t="str">
        <f t="shared" si="201"/>
        <v>Aug</v>
      </c>
      <c r="D4295" s="5" t="str">
        <f t="shared" si="202"/>
        <v>2024</v>
      </c>
      <c r="E4295" s="3" t="s">
        <v>7710</v>
      </c>
      <c r="F4295" s="3" t="s">
        <v>33</v>
      </c>
      <c r="G4295" s="3" t="s">
        <v>101</v>
      </c>
      <c r="H4295" s="3" t="s">
        <v>67</v>
      </c>
      <c r="I4295" s="3" t="s">
        <v>231</v>
      </c>
      <c r="J4295" s="3" t="s">
        <v>7711</v>
      </c>
      <c r="K4295" s="3">
        <v>1</v>
      </c>
      <c r="L4295" s="3">
        <v>36970</v>
      </c>
      <c r="M4295" s="3">
        <f t="shared" si="203"/>
        <v>36970</v>
      </c>
      <c r="N4295" s="6">
        <f>Table2[[#This Row],[revenue]]/Table2[[#This Row],[Order ID]]</f>
        <v>2.5863998880649222</v>
      </c>
      <c r="O4295" s="3" t="str" cm="1">
        <f t="array" ref="O4295">_xlfn.IFS(M4295&lt;=150000,"regular",M4295&lt;=300000,"premium",M4295&lt;=500000,"VIP")</f>
        <v>regular</v>
      </c>
    </row>
    <row r="4296" spans="1:15" x14ac:dyDescent="0.25">
      <c r="A4296" s="3">
        <v>14295</v>
      </c>
      <c r="B4296" s="5">
        <v>45717</v>
      </c>
      <c r="C4296" s="5" t="str">
        <f t="shared" si="201"/>
        <v>Mar</v>
      </c>
      <c r="D4296" s="5" t="str">
        <f t="shared" si="202"/>
        <v>2025</v>
      </c>
      <c r="E4296" s="3" t="s">
        <v>5747</v>
      </c>
      <c r="F4296" s="3" t="s">
        <v>11</v>
      </c>
      <c r="G4296" s="3" t="s">
        <v>12</v>
      </c>
      <c r="H4296" s="3" t="s">
        <v>120</v>
      </c>
      <c r="I4296" s="3" t="s">
        <v>139</v>
      </c>
      <c r="J4296" s="3" t="s">
        <v>3333</v>
      </c>
      <c r="K4296" s="3">
        <v>1</v>
      </c>
      <c r="L4296" s="3">
        <v>24383</v>
      </c>
      <c r="M4296" s="3">
        <f t="shared" si="203"/>
        <v>24383</v>
      </c>
      <c r="N4296" s="6">
        <f>Table2[[#This Row],[revenue]]/Table2[[#This Row],[Order ID]]</f>
        <v>1.7057012941587968</v>
      </c>
      <c r="O4296" s="3" t="str" cm="1">
        <f t="array" ref="O4296">_xlfn.IFS(M4296&lt;=150000,"regular",M4296&lt;=300000,"premium",M4296&lt;=500000,"VIP")</f>
        <v>regular</v>
      </c>
    </row>
    <row r="4297" spans="1:15" x14ac:dyDescent="0.25">
      <c r="A4297" s="3">
        <v>14296</v>
      </c>
      <c r="B4297" s="5">
        <v>45776</v>
      </c>
      <c r="C4297" s="5" t="str">
        <f t="shared" si="201"/>
        <v>Apr</v>
      </c>
      <c r="D4297" s="5" t="str">
        <f t="shared" si="202"/>
        <v>2025</v>
      </c>
      <c r="E4297" s="3" t="s">
        <v>7712</v>
      </c>
      <c r="F4297" s="3" t="s">
        <v>17</v>
      </c>
      <c r="G4297" s="3" t="s">
        <v>51</v>
      </c>
      <c r="H4297" s="3" t="s">
        <v>19</v>
      </c>
      <c r="I4297" s="3" t="s">
        <v>52</v>
      </c>
      <c r="J4297" s="3" t="s">
        <v>7713</v>
      </c>
      <c r="K4297" s="3">
        <v>2</v>
      </c>
      <c r="L4297" s="3">
        <v>44814</v>
      </c>
      <c r="M4297" s="3">
        <f t="shared" si="203"/>
        <v>89628</v>
      </c>
      <c r="N4297" s="6">
        <f>Table2[[#This Row],[revenue]]/Table2[[#This Row],[Order ID]]</f>
        <v>6.2694459988808058</v>
      </c>
      <c r="O4297" s="3" t="str" cm="1">
        <f t="array" ref="O4297">_xlfn.IFS(M4297&lt;=150000,"regular",M4297&lt;=300000,"premium",M4297&lt;=500000,"VIP")</f>
        <v>regular</v>
      </c>
    </row>
    <row r="4298" spans="1:15" x14ac:dyDescent="0.25">
      <c r="A4298" s="3">
        <v>14297</v>
      </c>
      <c r="B4298" s="5">
        <v>45846</v>
      </c>
      <c r="C4298" s="5" t="str">
        <f t="shared" si="201"/>
        <v>Jul</v>
      </c>
      <c r="D4298" s="5" t="str">
        <f t="shared" si="202"/>
        <v>2025</v>
      </c>
      <c r="E4298" s="3" t="s">
        <v>7714</v>
      </c>
      <c r="F4298" s="3" t="s">
        <v>23</v>
      </c>
      <c r="G4298" s="3" t="s">
        <v>76</v>
      </c>
      <c r="H4298" s="3" t="s">
        <v>62</v>
      </c>
      <c r="I4298" s="3" t="s">
        <v>114</v>
      </c>
      <c r="J4298" s="3" t="s">
        <v>7715</v>
      </c>
      <c r="K4298" s="3">
        <v>4</v>
      </c>
      <c r="L4298" s="3">
        <v>77743</v>
      </c>
      <c r="M4298" s="3">
        <f t="shared" si="203"/>
        <v>310972</v>
      </c>
      <c r="N4298" s="6">
        <f>Table2[[#This Row],[revenue]]/Table2[[#This Row],[Order ID]]</f>
        <v>21.750856823109743</v>
      </c>
      <c r="O4298" s="3" t="str" cm="1">
        <f t="array" ref="O4298">_xlfn.IFS(M4298&lt;=150000,"regular",M4298&lt;=300000,"premium",M4298&lt;=500000,"VIP")</f>
        <v>VIP</v>
      </c>
    </row>
    <row r="4299" spans="1:15" x14ac:dyDescent="0.25">
      <c r="A4299" s="3">
        <v>14298</v>
      </c>
      <c r="B4299" s="5">
        <v>45647</v>
      </c>
      <c r="C4299" s="5" t="str">
        <f t="shared" si="201"/>
        <v>Dec</v>
      </c>
      <c r="D4299" s="5" t="str">
        <f t="shared" si="202"/>
        <v>2024</v>
      </c>
      <c r="E4299" s="3" t="s">
        <v>7716</v>
      </c>
      <c r="F4299" s="3" t="s">
        <v>23</v>
      </c>
      <c r="G4299" s="3" t="s">
        <v>135</v>
      </c>
      <c r="H4299" s="3" t="s">
        <v>35</v>
      </c>
      <c r="I4299" s="3" t="s">
        <v>437</v>
      </c>
      <c r="J4299" s="3" t="s">
        <v>6617</v>
      </c>
      <c r="K4299" s="3">
        <v>4</v>
      </c>
      <c r="L4299" s="3">
        <v>74791</v>
      </c>
      <c r="M4299" s="3">
        <f t="shared" si="203"/>
        <v>299164</v>
      </c>
      <c r="N4299" s="6">
        <f>Table2[[#This Row],[revenue]]/Table2[[#This Row],[Order ID]]</f>
        <v>20.923485802210099</v>
      </c>
      <c r="O4299" s="3" t="str" cm="1">
        <f t="array" ref="O4299">_xlfn.IFS(M4299&lt;=150000,"regular",M4299&lt;=300000,"premium",M4299&lt;=500000,"VIP")</f>
        <v>premium</v>
      </c>
    </row>
    <row r="4300" spans="1:15" x14ac:dyDescent="0.25">
      <c r="A4300" s="3">
        <v>14299</v>
      </c>
      <c r="B4300" s="5">
        <v>45890</v>
      </c>
      <c r="C4300" s="5" t="str">
        <f t="shared" si="201"/>
        <v>Aug</v>
      </c>
      <c r="D4300" s="5" t="str">
        <f t="shared" si="202"/>
        <v>2025</v>
      </c>
      <c r="E4300" s="3" t="s">
        <v>7717</v>
      </c>
      <c r="F4300" s="3" t="s">
        <v>11</v>
      </c>
      <c r="G4300" s="3" t="s">
        <v>138</v>
      </c>
      <c r="H4300" s="3" t="s">
        <v>87</v>
      </c>
      <c r="I4300" s="3" t="s">
        <v>129</v>
      </c>
      <c r="J4300" s="3" t="s">
        <v>7718</v>
      </c>
      <c r="K4300" s="3">
        <v>2</v>
      </c>
      <c r="L4300" s="3">
        <v>28331</v>
      </c>
      <c r="M4300" s="3">
        <f t="shared" si="203"/>
        <v>56662</v>
      </c>
      <c r="N4300" s="6">
        <f>Table2[[#This Row],[revenue]]/Table2[[#This Row],[Order ID]]</f>
        <v>3.962654731100077</v>
      </c>
      <c r="O4300" s="3" t="str" cm="1">
        <f t="array" ref="O4300">_xlfn.IFS(M4300&lt;=150000,"regular",M4300&lt;=300000,"premium",M4300&lt;=500000,"VIP")</f>
        <v>regular</v>
      </c>
    </row>
    <row r="4301" spans="1:15" x14ac:dyDescent="0.25">
      <c r="A4301" s="3">
        <v>14300</v>
      </c>
      <c r="B4301" s="5">
        <v>45416</v>
      </c>
      <c r="C4301" s="5" t="str">
        <f t="shared" si="201"/>
        <v>May</v>
      </c>
      <c r="D4301" s="5" t="str">
        <f t="shared" si="202"/>
        <v>2024</v>
      </c>
      <c r="E4301" s="3" t="s">
        <v>4920</v>
      </c>
      <c r="F4301" s="3" t="s">
        <v>23</v>
      </c>
      <c r="G4301" s="3" t="s">
        <v>135</v>
      </c>
      <c r="H4301" s="3" t="s">
        <v>77</v>
      </c>
      <c r="I4301" s="3" t="s">
        <v>162</v>
      </c>
      <c r="J4301" s="3" t="s">
        <v>5055</v>
      </c>
      <c r="K4301" s="3">
        <v>3</v>
      </c>
      <c r="L4301" s="3">
        <v>63442</v>
      </c>
      <c r="M4301" s="3">
        <f t="shared" si="203"/>
        <v>190326</v>
      </c>
      <c r="N4301" s="6">
        <f>Table2[[#This Row],[revenue]]/Table2[[#This Row],[Order ID]]</f>
        <v>13.30951048951049</v>
      </c>
      <c r="O4301" s="3" t="str" cm="1">
        <f t="array" ref="O4301">_xlfn.IFS(M4301&lt;=150000,"regular",M4301&lt;=300000,"premium",M4301&lt;=500000,"VIP")</f>
        <v>premium</v>
      </c>
    </row>
    <row r="4302" spans="1:15" x14ac:dyDescent="0.25">
      <c r="A4302" s="3">
        <v>14301</v>
      </c>
      <c r="B4302" s="5">
        <v>45607</v>
      </c>
      <c r="C4302" s="5" t="str">
        <f t="shared" si="201"/>
        <v>Nov</v>
      </c>
      <c r="D4302" s="5" t="str">
        <f t="shared" si="202"/>
        <v>2024</v>
      </c>
      <c r="E4302" s="3" t="s">
        <v>7719</v>
      </c>
      <c r="F4302" s="3" t="s">
        <v>11</v>
      </c>
      <c r="G4302" s="3" t="s">
        <v>138</v>
      </c>
      <c r="H4302" s="3" t="s">
        <v>87</v>
      </c>
      <c r="I4302" s="3" t="s">
        <v>129</v>
      </c>
      <c r="J4302" s="3" t="s">
        <v>3179</v>
      </c>
      <c r="K4302" s="3">
        <v>4</v>
      </c>
      <c r="L4302" s="3">
        <v>14991</v>
      </c>
      <c r="M4302" s="3">
        <f t="shared" si="203"/>
        <v>59964</v>
      </c>
      <c r="N4302" s="6">
        <f>Table2[[#This Row],[revenue]]/Table2[[#This Row],[Order ID]]</f>
        <v>4.1929934969582545</v>
      </c>
      <c r="O4302" s="3" t="str" cm="1">
        <f t="array" ref="O4302">_xlfn.IFS(M4302&lt;=150000,"regular",M4302&lt;=300000,"premium",M4302&lt;=500000,"VIP")</f>
        <v>regular</v>
      </c>
    </row>
    <row r="4303" spans="1:15" x14ac:dyDescent="0.25">
      <c r="A4303" s="3">
        <v>14302</v>
      </c>
      <c r="B4303" s="5">
        <v>45849</v>
      </c>
      <c r="C4303" s="5" t="str">
        <f t="shared" si="201"/>
        <v>Jul</v>
      </c>
      <c r="D4303" s="5" t="str">
        <f t="shared" si="202"/>
        <v>2025</v>
      </c>
      <c r="E4303" s="3" t="s">
        <v>7720</v>
      </c>
      <c r="F4303" s="3" t="s">
        <v>33</v>
      </c>
      <c r="G4303" s="3" t="s">
        <v>55</v>
      </c>
      <c r="H4303" s="3" t="s">
        <v>19</v>
      </c>
      <c r="I4303" s="3" t="s">
        <v>98</v>
      </c>
      <c r="J4303" s="3" t="s">
        <v>127</v>
      </c>
      <c r="K4303" s="3">
        <v>2</v>
      </c>
      <c r="L4303" s="3">
        <v>52692</v>
      </c>
      <c r="M4303" s="3">
        <f t="shared" si="203"/>
        <v>105384</v>
      </c>
      <c r="N4303" s="6">
        <f>Table2[[#This Row],[revenue]]/Table2[[#This Row],[Order ID]]</f>
        <v>7.3684799328765207</v>
      </c>
      <c r="O4303" s="3" t="str" cm="1">
        <f t="array" ref="O4303">_xlfn.IFS(M4303&lt;=150000,"regular",M4303&lt;=300000,"premium",M4303&lt;=500000,"VIP")</f>
        <v>regular</v>
      </c>
    </row>
    <row r="4304" spans="1:15" x14ac:dyDescent="0.25">
      <c r="A4304" s="3">
        <v>14303</v>
      </c>
      <c r="B4304" s="5">
        <v>45799</v>
      </c>
      <c r="C4304" s="5" t="str">
        <f t="shared" si="201"/>
        <v>May</v>
      </c>
      <c r="D4304" s="5" t="str">
        <f t="shared" si="202"/>
        <v>2025</v>
      </c>
      <c r="E4304" s="3" t="s">
        <v>7721</v>
      </c>
      <c r="F4304" s="3" t="s">
        <v>33</v>
      </c>
      <c r="G4304" s="3" t="s">
        <v>34</v>
      </c>
      <c r="H4304" s="3" t="s">
        <v>13</v>
      </c>
      <c r="I4304" s="3" t="s">
        <v>14</v>
      </c>
      <c r="J4304" s="3" t="s">
        <v>2246</v>
      </c>
      <c r="K4304" s="3">
        <v>1</v>
      </c>
      <c r="L4304" s="3">
        <v>15829</v>
      </c>
      <c r="M4304" s="3">
        <f t="shared" si="203"/>
        <v>15829</v>
      </c>
      <c r="N4304" s="6">
        <f>Table2[[#This Row],[revenue]]/Table2[[#This Row],[Order ID]]</f>
        <v>1.1066909040061526</v>
      </c>
      <c r="O4304" s="3" t="str" cm="1">
        <f t="array" ref="O4304">_xlfn.IFS(M4304&lt;=150000,"regular",M4304&lt;=300000,"premium",M4304&lt;=500000,"VIP")</f>
        <v>regular</v>
      </c>
    </row>
    <row r="4305" spans="1:15" x14ac:dyDescent="0.25">
      <c r="A4305" s="3">
        <v>14304</v>
      </c>
      <c r="B4305" s="5">
        <v>45206</v>
      </c>
      <c r="C4305" s="5" t="str">
        <f t="shared" si="201"/>
        <v>Oct</v>
      </c>
      <c r="D4305" s="5" t="str">
        <f t="shared" si="202"/>
        <v>2023</v>
      </c>
      <c r="E4305" s="3" t="s">
        <v>7722</v>
      </c>
      <c r="F4305" s="3" t="s">
        <v>23</v>
      </c>
      <c r="G4305" s="3" t="s">
        <v>135</v>
      </c>
      <c r="H4305" s="3" t="s">
        <v>39</v>
      </c>
      <c r="I4305" s="3" t="s">
        <v>132</v>
      </c>
      <c r="J4305" s="3" t="s">
        <v>7723</v>
      </c>
      <c r="K4305" s="3">
        <v>4</v>
      </c>
      <c r="L4305" s="3">
        <v>11278</v>
      </c>
      <c r="M4305" s="3">
        <f t="shared" si="203"/>
        <v>45112</v>
      </c>
      <c r="N4305" s="6">
        <f>Table2[[#This Row],[revenue]]/Table2[[#This Row],[Order ID]]</f>
        <v>3.1538031319910513</v>
      </c>
      <c r="O4305" s="3" t="str" cm="1">
        <f t="array" ref="O4305">_xlfn.IFS(M4305&lt;=150000,"regular",M4305&lt;=300000,"premium",M4305&lt;=500000,"VIP")</f>
        <v>regular</v>
      </c>
    </row>
    <row r="4306" spans="1:15" x14ac:dyDescent="0.25">
      <c r="A4306" s="3">
        <v>14305</v>
      </c>
      <c r="B4306" s="5">
        <v>45635</v>
      </c>
      <c r="C4306" s="5" t="str">
        <f t="shared" si="201"/>
        <v>Dec</v>
      </c>
      <c r="D4306" s="5" t="str">
        <f t="shared" si="202"/>
        <v>2024</v>
      </c>
      <c r="E4306" s="3" t="s">
        <v>7724</v>
      </c>
      <c r="F4306" s="3" t="s">
        <v>33</v>
      </c>
      <c r="G4306" s="3" t="s">
        <v>55</v>
      </c>
      <c r="H4306" s="3" t="s">
        <v>77</v>
      </c>
      <c r="I4306" s="3" t="s">
        <v>109</v>
      </c>
      <c r="J4306" s="3" t="s">
        <v>7067</v>
      </c>
      <c r="K4306" s="3">
        <v>2</v>
      </c>
      <c r="L4306" s="3">
        <v>23079</v>
      </c>
      <c r="M4306" s="3">
        <f t="shared" si="203"/>
        <v>46158</v>
      </c>
      <c r="N4306" s="6">
        <f>Table2[[#This Row],[revenue]]/Table2[[#This Row],[Order ID]]</f>
        <v>3.2267039496679484</v>
      </c>
      <c r="O4306" s="3" t="str" cm="1">
        <f t="array" ref="O4306">_xlfn.IFS(M4306&lt;=150000,"regular",M4306&lt;=300000,"premium",M4306&lt;=500000,"VIP")</f>
        <v>regular</v>
      </c>
    </row>
    <row r="4307" spans="1:15" x14ac:dyDescent="0.25">
      <c r="A4307" s="3">
        <v>14306</v>
      </c>
      <c r="B4307" s="5">
        <v>45672</v>
      </c>
      <c r="C4307" s="5" t="str">
        <f t="shared" si="201"/>
        <v>Jan</v>
      </c>
      <c r="D4307" s="5" t="str">
        <f t="shared" si="202"/>
        <v>2025</v>
      </c>
      <c r="E4307" s="3" t="s">
        <v>7725</v>
      </c>
      <c r="F4307" s="3" t="s">
        <v>33</v>
      </c>
      <c r="G4307" s="3" t="s">
        <v>101</v>
      </c>
      <c r="H4307" s="3" t="s">
        <v>19</v>
      </c>
      <c r="I4307" s="3" t="s">
        <v>52</v>
      </c>
      <c r="J4307" s="3" t="s">
        <v>3659</v>
      </c>
      <c r="K4307" s="3">
        <v>1</v>
      </c>
      <c r="L4307" s="3">
        <v>60192</v>
      </c>
      <c r="M4307" s="3">
        <f t="shared" si="203"/>
        <v>60192</v>
      </c>
      <c r="N4307" s="6">
        <f>Table2[[#This Row],[revenue]]/Table2[[#This Row],[Order ID]]</f>
        <v>4.2074653991332305</v>
      </c>
      <c r="O4307" s="3" t="str" cm="1">
        <f t="array" ref="O4307">_xlfn.IFS(M4307&lt;=150000,"regular",M4307&lt;=300000,"premium",M4307&lt;=500000,"VIP")</f>
        <v>regular</v>
      </c>
    </row>
    <row r="4308" spans="1:15" x14ac:dyDescent="0.25">
      <c r="A4308" s="3">
        <v>14307</v>
      </c>
      <c r="B4308" s="5">
        <v>45497</v>
      </c>
      <c r="C4308" s="5" t="str">
        <f t="shared" si="201"/>
        <v>Jul</v>
      </c>
      <c r="D4308" s="5" t="str">
        <f t="shared" si="202"/>
        <v>2024</v>
      </c>
      <c r="E4308" s="3" t="s">
        <v>7726</v>
      </c>
      <c r="F4308" s="3" t="s">
        <v>17</v>
      </c>
      <c r="G4308" s="3" t="s">
        <v>66</v>
      </c>
      <c r="H4308" s="3" t="s">
        <v>35</v>
      </c>
      <c r="I4308" s="3" t="s">
        <v>437</v>
      </c>
      <c r="J4308" s="3" t="s">
        <v>7107</v>
      </c>
      <c r="K4308" s="3">
        <v>4</v>
      </c>
      <c r="L4308" s="3">
        <v>11666</v>
      </c>
      <c r="M4308" s="3">
        <f t="shared" si="203"/>
        <v>46664</v>
      </c>
      <c r="N4308" s="6">
        <f>Table2[[#This Row],[revenue]]/Table2[[#This Row],[Order ID]]</f>
        <v>3.261620185922975</v>
      </c>
      <c r="O4308" s="3" t="str" cm="1">
        <f t="array" ref="O4308">_xlfn.IFS(M4308&lt;=150000,"regular",M4308&lt;=300000,"premium",M4308&lt;=500000,"VIP")</f>
        <v>regular</v>
      </c>
    </row>
    <row r="4309" spans="1:15" x14ac:dyDescent="0.25">
      <c r="A4309" s="3">
        <v>14308</v>
      </c>
      <c r="B4309" s="5">
        <v>45298</v>
      </c>
      <c r="C4309" s="5" t="str">
        <f t="shared" si="201"/>
        <v>Jan</v>
      </c>
      <c r="D4309" s="5" t="str">
        <f t="shared" si="202"/>
        <v>2024</v>
      </c>
      <c r="E4309" s="3" t="s">
        <v>7727</v>
      </c>
      <c r="F4309" s="3" t="s">
        <v>23</v>
      </c>
      <c r="G4309" s="3" t="s">
        <v>76</v>
      </c>
      <c r="H4309" s="3" t="s">
        <v>62</v>
      </c>
      <c r="I4309" s="3" t="s">
        <v>106</v>
      </c>
      <c r="J4309" s="3" t="s">
        <v>6924</v>
      </c>
      <c r="K4309" s="3">
        <v>4</v>
      </c>
      <c r="L4309" s="3">
        <v>29972</v>
      </c>
      <c r="M4309" s="3">
        <f t="shared" si="203"/>
        <v>119888</v>
      </c>
      <c r="N4309" s="6">
        <f>Table2[[#This Row],[revenue]]/Table2[[#This Row],[Order ID]]</f>
        <v>8.3790886217500695</v>
      </c>
      <c r="O4309" s="3" t="str" cm="1">
        <f t="array" ref="O4309">_xlfn.IFS(M4309&lt;=150000,"regular",M4309&lt;=300000,"premium",M4309&lt;=500000,"VIP")</f>
        <v>regular</v>
      </c>
    </row>
    <row r="4310" spans="1:15" x14ac:dyDescent="0.25">
      <c r="A4310" s="3">
        <v>14309</v>
      </c>
      <c r="B4310" s="5">
        <v>45547</v>
      </c>
      <c r="C4310" s="5" t="str">
        <f t="shared" si="201"/>
        <v>Sep</v>
      </c>
      <c r="D4310" s="5" t="str">
        <f t="shared" si="202"/>
        <v>2024</v>
      </c>
      <c r="E4310" s="3" t="s">
        <v>7728</v>
      </c>
      <c r="F4310" s="3" t="s">
        <v>33</v>
      </c>
      <c r="G4310" s="3" t="s">
        <v>94</v>
      </c>
      <c r="H4310" s="3" t="s">
        <v>39</v>
      </c>
      <c r="I4310" s="3" t="s">
        <v>200</v>
      </c>
      <c r="J4310" s="3" t="s">
        <v>7729</v>
      </c>
      <c r="K4310" s="3">
        <v>2</v>
      </c>
      <c r="L4310" s="3">
        <v>71427</v>
      </c>
      <c r="M4310" s="3">
        <f t="shared" si="203"/>
        <v>142854</v>
      </c>
      <c r="N4310" s="6">
        <f>Table2[[#This Row],[revenue]]/Table2[[#This Row],[Order ID]]</f>
        <v>9.9835068837794392</v>
      </c>
      <c r="O4310" s="3" t="str" cm="1">
        <f t="array" ref="O4310">_xlfn.IFS(M4310&lt;=150000,"regular",M4310&lt;=300000,"premium",M4310&lt;=500000,"VIP")</f>
        <v>regular</v>
      </c>
    </row>
    <row r="4311" spans="1:15" x14ac:dyDescent="0.25">
      <c r="A4311" s="3">
        <v>14310</v>
      </c>
      <c r="B4311" s="5">
        <v>45301</v>
      </c>
      <c r="C4311" s="5" t="str">
        <f t="shared" si="201"/>
        <v>Jan</v>
      </c>
      <c r="D4311" s="5" t="str">
        <f t="shared" si="202"/>
        <v>2024</v>
      </c>
      <c r="E4311" s="3" t="s">
        <v>7730</v>
      </c>
      <c r="F4311" s="3" t="s">
        <v>23</v>
      </c>
      <c r="G4311" s="3" t="s">
        <v>105</v>
      </c>
      <c r="H4311" s="3" t="s">
        <v>67</v>
      </c>
      <c r="I4311" s="3" t="s">
        <v>298</v>
      </c>
      <c r="J4311" s="3" t="s">
        <v>7731</v>
      </c>
      <c r="K4311" s="3">
        <v>3</v>
      </c>
      <c r="L4311" s="3">
        <v>55314</v>
      </c>
      <c r="M4311" s="3">
        <f t="shared" si="203"/>
        <v>165942</v>
      </c>
      <c r="N4311" s="6">
        <f>Table2[[#This Row],[revenue]]/Table2[[#This Row],[Order ID]]</f>
        <v>11.596226415094339</v>
      </c>
      <c r="O4311" s="3" t="str" cm="1">
        <f t="array" ref="O4311">_xlfn.IFS(M4311&lt;=150000,"regular",M4311&lt;=300000,"premium",M4311&lt;=500000,"VIP")</f>
        <v>premium</v>
      </c>
    </row>
    <row r="4312" spans="1:15" x14ac:dyDescent="0.25">
      <c r="A4312" s="3">
        <v>14311</v>
      </c>
      <c r="B4312" s="5">
        <v>45783</v>
      </c>
      <c r="C4312" s="5" t="str">
        <f t="shared" si="201"/>
        <v>May</v>
      </c>
      <c r="D4312" s="5" t="str">
        <f t="shared" si="202"/>
        <v>2025</v>
      </c>
      <c r="E4312" s="3" t="s">
        <v>7732</v>
      </c>
      <c r="F4312" s="3" t="s">
        <v>23</v>
      </c>
      <c r="G4312" s="3" t="s">
        <v>29</v>
      </c>
      <c r="H4312" s="3" t="s">
        <v>62</v>
      </c>
      <c r="I4312" s="3" t="s">
        <v>114</v>
      </c>
      <c r="J4312" s="3" t="s">
        <v>7733</v>
      </c>
      <c r="K4312" s="3">
        <v>1</v>
      </c>
      <c r="L4312" s="3">
        <v>34064</v>
      </c>
      <c r="M4312" s="3">
        <f t="shared" si="203"/>
        <v>34064</v>
      </c>
      <c r="N4312" s="6">
        <f>Table2[[#This Row],[revenue]]/Table2[[#This Row],[Order ID]]</f>
        <v>2.3802669275382571</v>
      </c>
      <c r="O4312" s="3" t="str" cm="1">
        <f t="array" ref="O4312">_xlfn.IFS(M4312&lt;=150000,"regular",M4312&lt;=300000,"premium",M4312&lt;=500000,"VIP")</f>
        <v>regular</v>
      </c>
    </row>
    <row r="4313" spans="1:15" x14ac:dyDescent="0.25">
      <c r="A4313" s="3">
        <v>14312</v>
      </c>
      <c r="B4313" s="5">
        <v>45450</v>
      </c>
      <c r="C4313" s="5" t="str">
        <f t="shared" si="201"/>
        <v>Jun</v>
      </c>
      <c r="D4313" s="5" t="str">
        <f t="shared" si="202"/>
        <v>2024</v>
      </c>
      <c r="E4313" s="3" t="s">
        <v>7734</v>
      </c>
      <c r="F4313" s="3" t="s">
        <v>23</v>
      </c>
      <c r="G4313" s="3" t="s">
        <v>135</v>
      </c>
      <c r="H4313" s="3" t="s">
        <v>25</v>
      </c>
      <c r="I4313" s="3" t="s">
        <v>95</v>
      </c>
      <c r="J4313" s="3" t="s">
        <v>2804</v>
      </c>
      <c r="K4313" s="3">
        <v>4</v>
      </c>
      <c r="L4313" s="3">
        <v>74274</v>
      </c>
      <c r="M4313" s="3">
        <f t="shared" si="203"/>
        <v>297096</v>
      </c>
      <c r="N4313" s="6">
        <f>Table2[[#This Row],[revenue]]/Table2[[#This Row],[Order ID]]</f>
        <v>20.758524315259923</v>
      </c>
      <c r="O4313" s="3" t="str" cm="1">
        <f t="array" ref="O4313">_xlfn.IFS(M4313&lt;=150000,"regular",M4313&lt;=300000,"premium",M4313&lt;=500000,"VIP")</f>
        <v>premium</v>
      </c>
    </row>
    <row r="4314" spans="1:15" x14ac:dyDescent="0.25">
      <c r="A4314" s="3">
        <v>14313</v>
      </c>
      <c r="B4314" s="5">
        <v>45744</v>
      </c>
      <c r="C4314" s="5" t="str">
        <f t="shared" si="201"/>
        <v>Mar</v>
      </c>
      <c r="D4314" s="5" t="str">
        <f t="shared" si="202"/>
        <v>2025</v>
      </c>
      <c r="E4314" s="3" t="s">
        <v>3359</v>
      </c>
      <c r="F4314" s="3" t="s">
        <v>33</v>
      </c>
      <c r="G4314" s="3" t="s">
        <v>43</v>
      </c>
      <c r="H4314" s="3" t="s">
        <v>120</v>
      </c>
      <c r="I4314" s="3" t="s">
        <v>159</v>
      </c>
      <c r="J4314" s="3" t="s">
        <v>7735</v>
      </c>
      <c r="K4314" s="3">
        <v>3</v>
      </c>
      <c r="L4314" s="3">
        <v>75803</v>
      </c>
      <c r="M4314" s="3">
        <f t="shared" si="203"/>
        <v>227409</v>
      </c>
      <c r="N4314" s="6">
        <f>Table2[[#This Row],[revenue]]/Table2[[#This Row],[Order ID]]</f>
        <v>15.888283378746594</v>
      </c>
      <c r="O4314" s="3" t="str" cm="1">
        <f t="array" ref="O4314">_xlfn.IFS(M4314&lt;=150000,"regular",M4314&lt;=300000,"premium",M4314&lt;=500000,"VIP")</f>
        <v>premium</v>
      </c>
    </row>
    <row r="4315" spans="1:15" x14ac:dyDescent="0.25">
      <c r="A4315" s="3">
        <v>14314</v>
      </c>
      <c r="B4315" s="5">
        <v>45757</v>
      </c>
      <c r="C4315" s="5" t="str">
        <f t="shared" si="201"/>
        <v>Apr</v>
      </c>
      <c r="D4315" s="5" t="str">
        <f t="shared" si="202"/>
        <v>2025</v>
      </c>
      <c r="E4315" s="3" t="s">
        <v>7736</v>
      </c>
      <c r="F4315" s="3" t="s">
        <v>11</v>
      </c>
      <c r="G4315" s="3" t="s">
        <v>61</v>
      </c>
      <c r="H4315" s="3" t="s">
        <v>39</v>
      </c>
      <c r="I4315" s="3" t="s">
        <v>117</v>
      </c>
      <c r="J4315" s="3" t="s">
        <v>7737</v>
      </c>
      <c r="K4315" s="3">
        <v>4</v>
      </c>
      <c r="L4315" s="3">
        <v>17989</v>
      </c>
      <c r="M4315" s="3">
        <f t="shared" si="203"/>
        <v>71956</v>
      </c>
      <c r="N4315" s="6">
        <f>Table2[[#This Row],[revenue]]/Table2[[#This Row],[Order ID]]</f>
        <v>5.026966606119883</v>
      </c>
      <c r="O4315" s="3" t="str" cm="1">
        <f t="array" ref="O4315">_xlfn.IFS(M4315&lt;=150000,"regular",M4315&lt;=300000,"premium",M4315&lt;=500000,"VIP")</f>
        <v>regular</v>
      </c>
    </row>
    <row r="4316" spans="1:15" x14ac:dyDescent="0.25">
      <c r="A4316" s="3">
        <v>14315</v>
      </c>
      <c r="B4316" s="5">
        <v>45719</v>
      </c>
      <c r="C4316" s="5" t="str">
        <f t="shared" si="201"/>
        <v>Mar</v>
      </c>
      <c r="D4316" s="5" t="str">
        <f t="shared" si="202"/>
        <v>2025</v>
      </c>
      <c r="E4316" s="3" t="s">
        <v>7738</v>
      </c>
      <c r="F4316" s="3" t="s">
        <v>11</v>
      </c>
      <c r="G4316" s="3" t="s">
        <v>12</v>
      </c>
      <c r="H4316" s="3" t="s">
        <v>13</v>
      </c>
      <c r="I4316" s="3" t="s">
        <v>48</v>
      </c>
      <c r="J4316" s="3" t="s">
        <v>7739</v>
      </c>
      <c r="K4316" s="3">
        <v>1</v>
      </c>
      <c r="L4316" s="3">
        <v>44583</v>
      </c>
      <c r="M4316" s="3">
        <f t="shared" si="203"/>
        <v>44583</v>
      </c>
      <c r="N4316" s="6">
        <f>Table2[[#This Row],[revenue]]/Table2[[#This Row],[Order ID]]</f>
        <v>3.1144254278728605</v>
      </c>
      <c r="O4316" s="3" t="str" cm="1">
        <f t="array" ref="O4316">_xlfn.IFS(M4316&lt;=150000,"regular",M4316&lt;=300000,"premium",M4316&lt;=500000,"VIP")</f>
        <v>regular</v>
      </c>
    </row>
    <row r="4317" spans="1:15" x14ac:dyDescent="0.25">
      <c r="A4317" s="3">
        <v>14316</v>
      </c>
      <c r="B4317" s="5">
        <v>45395</v>
      </c>
      <c r="C4317" s="5" t="str">
        <f t="shared" si="201"/>
        <v>Apr</v>
      </c>
      <c r="D4317" s="5" t="str">
        <f t="shared" si="202"/>
        <v>2024</v>
      </c>
      <c r="E4317" s="3" t="s">
        <v>7740</v>
      </c>
      <c r="F4317" s="3" t="s">
        <v>11</v>
      </c>
      <c r="G4317" s="3" t="s">
        <v>12</v>
      </c>
      <c r="H4317" s="3" t="s">
        <v>67</v>
      </c>
      <c r="I4317" s="3" t="s">
        <v>298</v>
      </c>
      <c r="J4317" s="3" t="s">
        <v>1676</v>
      </c>
      <c r="K4317" s="3">
        <v>3</v>
      </c>
      <c r="L4317" s="3">
        <v>15603</v>
      </c>
      <c r="M4317" s="3">
        <f t="shared" si="203"/>
        <v>46809</v>
      </c>
      <c r="N4317" s="6">
        <f>Table2[[#This Row],[revenue]]/Table2[[#This Row],[Order ID]]</f>
        <v>3.2696982397317687</v>
      </c>
      <c r="O4317" s="3" t="str" cm="1">
        <f t="array" ref="O4317">_xlfn.IFS(M4317&lt;=150000,"regular",M4317&lt;=300000,"premium",M4317&lt;=500000,"VIP")</f>
        <v>regular</v>
      </c>
    </row>
    <row r="4318" spans="1:15" x14ac:dyDescent="0.25">
      <c r="A4318" s="3">
        <v>14317</v>
      </c>
      <c r="B4318" s="5">
        <v>45813</v>
      </c>
      <c r="C4318" s="5" t="str">
        <f t="shared" si="201"/>
        <v>Jun</v>
      </c>
      <c r="D4318" s="5" t="str">
        <f t="shared" si="202"/>
        <v>2025</v>
      </c>
      <c r="E4318" s="3" t="s">
        <v>7741</v>
      </c>
      <c r="F4318" s="3" t="s">
        <v>11</v>
      </c>
      <c r="G4318" s="3" t="s">
        <v>84</v>
      </c>
      <c r="H4318" s="3" t="s">
        <v>120</v>
      </c>
      <c r="I4318" s="3" t="s">
        <v>155</v>
      </c>
      <c r="J4318" s="3" t="s">
        <v>5351</v>
      </c>
      <c r="K4318" s="3">
        <v>4</v>
      </c>
      <c r="L4318" s="3">
        <v>2105</v>
      </c>
      <c r="M4318" s="3">
        <f t="shared" si="203"/>
        <v>8420</v>
      </c>
      <c r="N4318" s="6">
        <f>Table2[[#This Row],[revenue]]/Table2[[#This Row],[Order ID]]</f>
        <v>0.58811203464412931</v>
      </c>
      <c r="O4318" s="3" t="str" cm="1">
        <f t="array" ref="O4318">_xlfn.IFS(M4318&lt;=150000,"regular",M4318&lt;=300000,"premium",M4318&lt;=500000,"VIP")</f>
        <v>regular</v>
      </c>
    </row>
    <row r="4319" spans="1:15" x14ac:dyDescent="0.25">
      <c r="A4319" s="3">
        <v>14318</v>
      </c>
      <c r="B4319" s="5">
        <v>45621</v>
      </c>
      <c r="C4319" s="5" t="str">
        <f t="shared" si="201"/>
        <v>Nov</v>
      </c>
      <c r="D4319" s="5" t="str">
        <f t="shared" si="202"/>
        <v>2024</v>
      </c>
      <c r="E4319" s="3" t="s">
        <v>7742</v>
      </c>
      <c r="F4319" s="3" t="s">
        <v>17</v>
      </c>
      <c r="G4319" s="3" t="s">
        <v>51</v>
      </c>
      <c r="H4319" s="3" t="s">
        <v>62</v>
      </c>
      <c r="I4319" s="3" t="s">
        <v>106</v>
      </c>
      <c r="J4319" s="3" t="s">
        <v>6590</v>
      </c>
      <c r="K4319" s="3">
        <v>1</v>
      </c>
      <c r="L4319" s="3">
        <v>32127</v>
      </c>
      <c r="M4319" s="3">
        <f t="shared" si="203"/>
        <v>32127</v>
      </c>
      <c r="N4319" s="6">
        <f>Table2[[#This Row],[revenue]]/Table2[[#This Row],[Order ID]]</f>
        <v>2.2438189691297667</v>
      </c>
      <c r="O4319" s="3" t="str" cm="1">
        <f t="array" ref="O4319">_xlfn.IFS(M4319&lt;=150000,"regular",M4319&lt;=300000,"premium",M4319&lt;=500000,"VIP")</f>
        <v>regular</v>
      </c>
    </row>
    <row r="4320" spans="1:15" x14ac:dyDescent="0.25">
      <c r="A4320" s="3">
        <v>14319</v>
      </c>
      <c r="B4320" s="5">
        <v>45513</v>
      </c>
      <c r="C4320" s="5" t="str">
        <f t="shared" si="201"/>
        <v>Aug</v>
      </c>
      <c r="D4320" s="5" t="str">
        <f t="shared" si="202"/>
        <v>2024</v>
      </c>
      <c r="E4320" s="3" t="s">
        <v>7743</v>
      </c>
      <c r="F4320" s="3" t="s">
        <v>11</v>
      </c>
      <c r="G4320" s="3" t="s">
        <v>61</v>
      </c>
      <c r="H4320" s="3" t="s">
        <v>67</v>
      </c>
      <c r="I4320" s="3" t="s">
        <v>195</v>
      </c>
      <c r="J4320" s="3" t="s">
        <v>7744</v>
      </c>
      <c r="K4320" s="3">
        <v>1</v>
      </c>
      <c r="L4320" s="3">
        <v>1829</v>
      </c>
      <c r="M4320" s="3">
        <f t="shared" si="203"/>
        <v>1829</v>
      </c>
      <c r="N4320" s="6">
        <f>Table2[[#This Row],[revenue]]/Table2[[#This Row],[Order ID]]</f>
        <v>0.12773238354633704</v>
      </c>
      <c r="O4320" s="3" t="str" cm="1">
        <f t="array" ref="O4320">_xlfn.IFS(M4320&lt;=150000,"regular",M4320&lt;=300000,"premium",M4320&lt;=500000,"VIP")</f>
        <v>regular</v>
      </c>
    </row>
    <row r="4321" spans="1:15" x14ac:dyDescent="0.25">
      <c r="A4321" s="3">
        <v>14320</v>
      </c>
      <c r="B4321" s="5">
        <v>45796</v>
      </c>
      <c r="C4321" s="5" t="str">
        <f t="shared" si="201"/>
        <v>May</v>
      </c>
      <c r="D4321" s="5" t="str">
        <f t="shared" si="202"/>
        <v>2025</v>
      </c>
      <c r="E4321" s="3" t="s">
        <v>7745</v>
      </c>
      <c r="F4321" s="3" t="s">
        <v>17</v>
      </c>
      <c r="G4321" s="3" t="s">
        <v>51</v>
      </c>
      <c r="H4321" s="3" t="s">
        <v>35</v>
      </c>
      <c r="I4321" s="3" t="s">
        <v>437</v>
      </c>
      <c r="J4321" s="3" t="s">
        <v>7746</v>
      </c>
      <c r="K4321" s="3">
        <v>4</v>
      </c>
      <c r="L4321" s="3">
        <v>37403</v>
      </c>
      <c r="M4321" s="3">
        <f t="shared" si="203"/>
        <v>149612</v>
      </c>
      <c r="N4321" s="6">
        <f>Table2[[#This Row],[revenue]]/Table2[[#This Row],[Order ID]]</f>
        <v>10.447765363128491</v>
      </c>
      <c r="O4321" s="3" t="str" cm="1">
        <f t="array" ref="O4321">_xlfn.IFS(M4321&lt;=150000,"regular",M4321&lt;=300000,"premium",M4321&lt;=500000,"VIP")</f>
        <v>regular</v>
      </c>
    </row>
    <row r="4322" spans="1:15" x14ac:dyDescent="0.25">
      <c r="A4322" s="3">
        <v>14321</v>
      </c>
      <c r="B4322" s="5">
        <v>45680</v>
      </c>
      <c r="C4322" s="5" t="str">
        <f t="shared" si="201"/>
        <v>Jan</v>
      </c>
      <c r="D4322" s="5" t="str">
        <f t="shared" si="202"/>
        <v>2025</v>
      </c>
      <c r="E4322" s="3" t="s">
        <v>7747</v>
      </c>
      <c r="F4322" s="3" t="s">
        <v>33</v>
      </c>
      <c r="G4322" s="3" t="s">
        <v>43</v>
      </c>
      <c r="H4322" s="3" t="s">
        <v>13</v>
      </c>
      <c r="I4322" s="3" t="s">
        <v>14</v>
      </c>
      <c r="J4322" s="3" t="s">
        <v>5420</v>
      </c>
      <c r="K4322" s="3">
        <v>3</v>
      </c>
      <c r="L4322" s="3">
        <v>23508</v>
      </c>
      <c r="M4322" s="3">
        <f t="shared" si="203"/>
        <v>70524</v>
      </c>
      <c r="N4322" s="6">
        <f>Table2[[#This Row],[revenue]]/Table2[[#This Row],[Order ID]]</f>
        <v>4.9245164443823759</v>
      </c>
      <c r="O4322" s="3" t="str" cm="1">
        <f t="array" ref="O4322">_xlfn.IFS(M4322&lt;=150000,"regular",M4322&lt;=300000,"premium",M4322&lt;=500000,"VIP")</f>
        <v>regular</v>
      </c>
    </row>
    <row r="4323" spans="1:15" x14ac:dyDescent="0.25">
      <c r="A4323" s="3">
        <v>14322</v>
      </c>
      <c r="B4323" s="5">
        <v>45712</v>
      </c>
      <c r="C4323" s="5" t="str">
        <f t="shared" si="201"/>
        <v>Feb</v>
      </c>
      <c r="D4323" s="5" t="str">
        <f t="shared" si="202"/>
        <v>2025</v>
      </c>
      <c r="E4323" s="3" t="s">
        <v>7748</v>
      </c>
      <c r="F4323" s="3" t="s">
        <v>17</v>
      </c>
      <c r="G4323" s="3" t="s">
        <v>18</v>
      </c>
      <c r="H4323" s="3" t="s">
        <v>77</v>
      </c>
      <c r="I4323" s="3" t="s">
        <v>109</v>
      </c>
      <c r="J4323" s="3" t="s">
        <v>7033</v>
      </c>
      <c r="K4323" s="3">
        <v>4</v>
      </c>
      <c r="L4323" s="3">
        <v>71527</v>
      </c>
      <c r="M4323" s="3">
        <f t="shared" si="203"/>
        <v>286108</v>
      </c>
      <c r="N4323" s="6">
        <f>Table2[[#This Row],[revenue]]/Table2[[#This Row],[Order ID]]</f>
        <v>19.976818880044686</v>
      </c>
      <c r="O4323" s="3" t="str" cm="1">
        <f t="array" ref="O4323">_xlfn.IFS(M4323&lt;=150000,"regular",M4323&lt;=300000,"premium",M4323&lt;=500000,"VIP")</f>
        <v>premium</v>
      </c>
    </row>
    <row r="4324" spans="1:15" x14ac:dyDescent="0.25">
      <c r="A4324" s="3">
        <v>14323</v>
      </c>
      <c r="B4324" s="5">
        <v>45880</v>
      </c>
      <c r="C4324" s="5" t="str">
        <f t="shared" si="201"/>
        <v>Aug</v>
      </c>
      <c r="D4324" s="5" t="str">
        <f t="shared" si="202"/>
        <v>2025</v>
      </c>
      <c r="E4324" s="3" t="s">
        <v>7749</v>
      </c>
      <c r="F4324" s="3" t="s">
        <v>23</v>
      </c>
      <c r="G4324" s="3" t="s">
        <v>135</v>
      </c>
      <c r="H4324" s="3" t="s">
        <v>39</v>
      </c>
      <c r="I4324" s="3" t="s">
        <v>117</v>
      </c>
      <c r="J4324" s="3" t="s">
        <v>7750</v>
      </c>
      <c r="K4324" s="3">
        <v>4</v>
      </c>
      <c r="L4324" s="3">
        <v>60378</v>
      </c>
      <c r="M4324" s="3">
        <f t="shared" si="203"/>
        <v>241512</v>
      </c>
      <c r="N4324" s="6">
        <f>Table2[[#This Row],[revenue]]/Table2[[#This Row],[Order ID]]</f>
        <v>16.861830622076379</v>
      </c>
      <c r="O4324" s="3" t="str" cm="1">
        <f t="array" ref="O4324">_xlfn.IFS(M4324&lt;=150000,"regular",M4324&lt;=300000,"premium",M4324&lt;=500000,"VIP")</f>
        <v>premium</v>
      </c>
    </row>
    <row r="4325" spans="1:15" x14ac:dyDescent="0.25">
      <c r="A4325" s="3">
        <v>14324</v>
      </c>
      <c r="B4325" s="5">
        <v>45401</v>
      </c>
      <c r="C4325" s="5" t="str">
        <f t="shared" si="201"/>
        <v>Apr</v>
      </c>
      <c r="D4325" s="5" t="str">
        <f t="shared" si="202"/>
        <v>2024</v>
      </c>
      <c r="E4325" s="3" t="s">
        <v>7751</v>
      </c>
      <c r="F4325" s="3" t="s">
        <v>23</v>
      </c>
      <c r="G4325" s="3" t="s">
        <v>135</v>
      </c>
      <c r="H4325" s="3" t="s">
        <v>77</v>
      </c>
      <c r="I4325" s="3" t="s">
        <v>287</v>
      </c>
      <c r="J4325" s="3" t="s">
        <v>4287</v>
      </c>
      <c r="K4325" s="3">
        <v>4</v>
      </c>
      <c r="L4325" s="3">
        <v>49447</v>
      </c>
      <c r="M4325" s="3">
        <f t="shared" si="203"/>
        <v>197788</v>
      </c>
      <c r="N4325" s="6">
        <f>Table2[[#This Row],[revenue]]/Table2[[#This Row],[Order ID]]</f>
        <v>13.808154146886345</v>
      </c>
      <c r="O4325" s="3" t="str" cm="1">
        <f t="array" ref="O4325">_xlfn.IFS(M4325&lt;=150000,"regular",M4325&lt;=300000,"premium",M4325&lt;=500000,"VIP")</f>
        <v>premium</v>
      </c>
    </row>
    <row r="4326" spans="1:15" x14ac:dyDescent="0.25">
      <c r="A4326" s="3">
        <v>14325</v>
      </c>
      <c r="B4326" s="5">
        <v>45815</v>
      </c>
      <c r="C4326" s="5" t="str">
        <f t="shared" si="201"/>
        <v>Jun</v>
      </c>
      <c r="D4326" s="5" t="str">
        <f t="shared" si="202"/>
        <v>2025</v>
      </c>
      <c r="E4326" s="3" t="s">
        <v>7752</v>
      </c>
      <c r="F4326" s="3" t="s">
        <v>17</v>
      </c>
      <c r="G4326" s="3" t="s">
        <v>158</v>
      </c>
      <c r="H4326" s="3" t="s">
        <v>35</v>
      </c>
      <c r="I4326" s="3" t="s">
        <v>36</v>
      </c>
      <c r="J4326" s="3" t="s">
        <v>7753</v>
      </c>
      <c r="K4326" s="3">
        <v>2</v>
      </c>
      <c r="L4326" s="3">
        <v>78014</v>
      </c>
      <c r="M4326" s="3">
        <f t="shared" si="203"/>
        <v>156028</v>
      </c>
      <c r="N4326" s="6">
        <f>Table2[[#This Row],[revenue]]/Table2[[#This Row],[Order ID]]</f>
        <v>10.892006980802792</v>
      </c>
      <c r="O4326" s="3" t="str" cm="1">
        <f t="array" ref="O4326">_xlfn.IFS(M4326&lt;=150000,"regular",M4326&lt;=300000,"premium",M4326&lt;=500000,"VIP")</f>
        <v>premium</v>
      </c>
    </row>
    <row r="4327" spans="1:15" x14ac:dyDescent="0.25">
      <c r="A4327" s="3">
        <v>14326</v>
      </c>
      <c r="B4327" s="5">
        <v>45388</v>
      </c>
      <c r="C4327" s="5" t="str">
        <f t="shared" si="201"/>
        <v>Apr</v>
      </c>
      <c r="D4327" s="5" t="str">
        <f t="shared" si="202"/>
        <v>2024</v>
      </c>
      <c r="E4327" s="3" t="s">
        <v>7754</v>
      </c>
      <c r="F4327" s="3" t="s">
        <v>33</v>
      </c>
      <c r="G4327" s="3" t="s">
        <v>43</v>
      </c>
      <c r="H4327" s="3" t="s">
        <v>35</v>
      </c>
      <c r="I4327" s="3" t="s">
        <v>36</v>
      </c>
      <c r="J4327" s="3" t="s">
        <v>5956</v>
      </c>
      <c r="K4327" s="3">
        <v>3</v>
      </c>
      <c r="L4327" s="3">
        <v>21224</v>
      </c>
      <c r="M4327" s="3">
        <f t="shared" si="203"/>
        <v>63672</v>
      </c>
      <c r="N4327" s="6">
        <f>Table2[[#This Row],[revenue]]/Table2[[#This Row],[Order ID]]</f>
        <v>4.4445064916934243</v>
      </c>
      <c r="O4327" s="3" t="str" cm="1">
        <f t="array" ref="O4327">_xlfn.IFS(M4327&lt;=150000,"regular",M4327&lt;=300000,"premium",M4327&lt;=500000,"VIP")</f>
        <v>regular</v>
      </c>
    </row>
    <row r="4328" spans="1:15" x14ac:dyDescent="0.25">
      <c r="A4328" s="3">
        <v>14327</v>
      </c>
      <c r="B4328" s="5">
        <v>45492</v>
      </c>
      <c r="C4328" s="5" t="str">
        <f t="shared" si="201"/>
        <v>Jul</v>
      </c>
      <c r="D4328" s="5" t="str">
        <f t="shared" si="202"/>
        <v>2024</v>
      </c>
      <c r="E4328" s="3" t="s">
        <v>7755</v>
      </c>
      <c r="F4328" s="3" t="s">
        <v>33</v>
      </c>
      <c r="G4328" s="3" t="s">
        <v>55</v>
      </c>
      <c r="H4328" s="3" t="s">
        <v>25</v>
      </c>
      <c r="I4328" s="3" t="s">
        <v>313</v>
      </c>
      <c r="J4328" s="3" t="s">
        <v>7756</v>
      </c>
      <c r="K4328" s="3">
        <v>5</v>
      </c>
      <c r="L4328" s="3">
        <v>32778</v>
      </c>
      <c r="M4328" s="3">
        <f t="shared" si="203"/>
        <v>163890</v>
      </c>
      <c r="N4328" s="6">
        <f>Table2[[#This Row],[revenue]]/Table2[[#This Row],[Order ID]]</f>
        <v>11.439240594681371</v>
      </c>
      <c r="O4328" s="3" t="str" cm="1">
        <f t="array" ref="O4328">_xlfn.IFS(M4328&lt;=150000,"regular",M4328&lt;=300000,"premium",M4328&lt;=500000,"VIP")</f>
        <v>premium</v>
      </c>
    </row>
    <row r="4329" spans="1:15" x14ac:dyDescent="0.25">
      <c r="A4329" s="3">
        <v>14328</v>
      </c>
      <c r="B4329" s="5">
        <v>45784</v>
      </c>
      <c r="C4329" s="5" t="str">
        <f t="shared" si="201"/>
        <v>May</v>
      </c>
      <c r="D4329" s="5" t="str">
        <f t="shared" si="202"/>
        <v>2025</v>
      </c>
      <c r="E4329" s="3" t="s">
        <v>7757</v>
      </c>
      <c r="F4329" s="3" t="s">
        <v>23</v>
      </c>
      <c r="G4329" s="3" t="s">
        <v>135</v>
      </c>
      <c r="H4329" s="3" t="s">
        <v>62</v>
      </c>
      <c r="I4329" s="3" t="s">
        <v>106</v>
      </c>
      <c r="J4329" s="3" t="s">
        <v>7758</v>
      </c>
      <c r="K4329" s="3">
        <v>1</v>
      </c>
      <c r="L4329" s="3">
        <v>41408</v>
      </c>
      <c r="M4329" s="3">
        <f t="shared" si="203"/>
        <v>41408</v>
      </c>
      <c r="N4329" s="6">
        <f>Table2[[#This Row],[revenue]]/Table2[[#This Row],[Order ID]]</f>
        <v>2.8900055834729201</v>
      </c>
      <c r="O4329" s="3" t="str" cm="1">
        <f t="array" ref="O4329">_xlfn.IFS(M4329&lt;=150000,"regular",M4329&lt;=300000,"premium",M4329&lt;=500000,"VIP")</f>
        <v>regular</v>
      </c>
    </row>
    <row r="4330" spans="1:15" x14ac:dyDescent="0.25">
      <c r="A4330" s="3">
        <v>14329</v>
      </c>
      <c r="B4330" s="5">
        <v>45715</v>
      </c>
      <c r="C4330" s="5" t="str">
        <f t="shared" si="201"/>
        <v>Feb</v>
      </c>
      <c r="D4330" s="5" t="str">
        <f t="shared" si="202"/>
        <v>2025</v>
      </c>
      <c r="E4330" s="3" t="s">
        <v>7759</v>
      </c>
      <c r="F4330" s="3" t="s">
        <v>11</v>
      </c>
      <c r="G4330" s="3" t="s">
        <v>12</v>
      </c>
      <c r="H4330" s="3" t="s">
        <v>67</v>
      </c>
      <c r="I4330" s="3" t="s">
        <v>298</v>
      </c>
      <c r="J4330" s="3" t="s">
        <v>7760</v>
      </c>
      <c r="K4330" s="3">
        <v>5</v>
      </c>
      <c r="L4330" s="3">
        <v>65490</v>
      </c>
      <c r="M4330" s="3">
        <f t="shared" si="203"/>
        <v>327450</v>
      </c>
      <c r="N4330" s="6">
        <f>Table2[[#This Row],[revenue]]/Table2[[#This Row],[Order ID]]</f>
        <v>22.852257659292345</v>
      </c>
      <c r="O4330" s="3" t="str" cm="1">
        <f t="array" ref="O4330">_xlfn.IFS(M4330&lt;=150000,"regular",M4330&lt;=300000,"premium",M4330&lt;=500000,"VIP")</f>
        <v>VIP</v>
      </c>
    </row>
    <row r="4331" spans="1:15" x14ac:dyDescent="0.25">
      <c r="A4331" s="3">
        <v>14330</v>
      </c>
      <c r="B4331" s="5">
        <v>45427</v>
      </c>
      <c r="C4331" s="5" t="str">
        <f t="shared" si="201"/>
        <v>May</v>
      </c>
      <c r="D4331" s="5" t="str">
        <f t="shared" si="202"/>
        <v>2024</v>
      </c>
      <c r="E4331" s="3" t="s">
        <v>7761</v>
      </c>
      <c r="F4331" s="3" t="s">
        <v>11</v>
      </c>
      <c r="G4331" s="3" t="s">
        <v>165</v>
      </c>
      <c r="H4331" s="3" t="s">
        <v>13</v>
      </c>
      <c r="I4331" s="3" t="s">
        <v>91</v>
      </c>
      <c r="J4331" s="3" t="s">
        <v>1101</v>
      </c>
      <c r="K4331" s="3">
        <v>4</v>
      </c>
      <c r="L4331" s="3">
        <v>72290</v>
      </c>
      <c r="M4331" s="3">
        <f t="shared" si="203"/>
        <v>289160</v>
      </c>
      <c r="N4331" s="6">
        <f>Table2[[#This Row],[revenue]]/Table2[[#This Row],[Order ID]]</f>
        <v>20.178646196789952</v>
      </c>
      <c r="O4331" s="3" t="str" cm="1">
        <f t="array" ref="O4331">_xlfn.IFS(M4331&lt;=150000,"regular",M4331&lt;=300000,"premium",M4331&lt;=500000,"VIP")</f>
        <v>premium</v>
      </c>
    </row>
    <row r="4332" spans="1:15" x14ac:dyDescent="0.25">
      <c r="A4332" s="3">
        <v>14331</v>
      </c>
      <c r="B4332" s="5">
        <v>45848</v>
      </c>
      <c r="C4332" s="5" t="str">
        <f t="shared" si="201"/>
        <v>Jul</v>
      </c>
      <c r="D4332" s="5" t="str">
        <f t="shared" si="202"/>
        <v>2025</v>
      </c>
      <c r="E4332" s="3" t="s">
        <v>7762</v>
      </c>
      <c r="F4332" s="3" t="s">
        <v>33</v>
      </c>
      <c r="G4332" s="3" t="s">
        <v>34</v>
      </c>
      <c r="H4332" s="3" t="s">
        <v>67</v>
      </c>
      <c r="I4332" s="3" t="s">
        <v>400</v>
      </c>
      <c r="J4332" s="3" t="s">
        <v>7763</v>
      </c>
      <c r="K4332" s="3">
        <v>5</v>
      </c>
      <c r="L4332" s="3">
        <v>25263</v>
      </c>
      <c r="M4332" s="3">
        <f t="shared" si="203"/>
        <v>126315</v>
      </c>
      <c r="N4332" s="6">
        <f>Table2[[#This Row],[revenue]]/Table2[[#This Row],[Order ID]]</f>
        <v>8.8141092736026803</v>
      </c>
      <c r="O4332" s="3" t="str" cm="1">
        <f t="array" ref="O4332">_xlfn.IFS(M4332&lt;=150000,"regular",M4332&lt;=300000,"premium",M4332&lt;=500000,"VIP")</f>
        <v>regular</v>
      </c>
    </row>
    <row r="4333" spans="1:15" x14ac:dyDescent="0.25">
      <c r="A4333" s="3">
        <v>14332</v>
      </c>
      <c r="B4333" s="5">
        <v>45451</v>
      </c>
      <c r="C4333" s="5" t="str">
        <f t="shared" si="201"/>
        <v>Jun</v>
      </c>
      <c r="D4333" s="5" t="str">
        <f t="shared" si="202"/>
        <v>2024</v>
      </c>
      <c r="E4333" s="3" t="s">
        <v>7764</v>
      </c>
      <c r="F4333" s="3" t="s">
        <v>11</v>
      </c>
      <c r="G4333" s="3" t="s">
        <v>165</v>
      </c>
      <c r="H4333" s="3" t="s">
        <v>77</v>
      </c>
      <c r="I4333" s="3" t="s">
        <v>162</v>
      </c>
      <c r="J4333" s="3" t="s">
        <v>7765</v>
      </c>
      <c r="K4333" s="3">
        <v>5</v>
      </c>
      <c r="L4333" s="3">
        <v>47353</v>
      </c>
      <c r="M4333" s="3">
        <f t="shared" si="203"/>
        <v>236765</v>
      </c>
      <c r="N4333" s="6">
        <f>Table2[[#This Row],[revenue]]/Table2[[#This Row],[Order ID]]</f>
        <v>16.520025118615685</v>
      </c>
      <c r="O4333" s="3" t="str" cm="1">
        <f t="array" ref="O4333">_xlfn.IFS(M4333&lt;=150000,"regular",M4333&lt;=300000,"premium",M4333&lt;=500000,"VIP")</f>
        <v>premium</v>
      </c>
    </row>
    <row r="4334" spans="1:15" x14ac:dyDescent="0.25">
      <c r="A4334" s="3">
        <v>14333</v>
      </c>
      <c r="B4334" s="5">
        <v>45267</v>
      </c>
      <c r="C4334" s="5" t="str">
        <f t="shared" si="201"/>
        <v>Dec</v>
      </c>
      <c r="D4334" s="5" t="str">
        <f t="shared" si="202"/>
        <v>2023</v>
      </c>
      <c r="E4334" s="3" t="s">
        <v>7766</v>
      </c>
      <c r="F4334" s="3" t="s">
        <v>33</v>
      </c>
      <c r="G4334" s="3" t="s">
        <v>43</v>
      </c>
      <c r="H4334" s="3" t="s">
        <v>35</v>
      </c>
      <c r="I4334" s="3" t="s">
        <v>36</v>
      </c>
      <c r="J4334" s="3" t="s">
        <v>7767</v>
      </c>
      <c r="K4334" s="3">
        <v>2</v>
      </c>
      <c r="L4334" s="3">
        <v>35073</v>
      </c>
      <c r="M4334" s="3">
        <f t="shared" si="203"/>
        <v>70146</v>
      </c>
      <c r="N4334" s="6">
        <f>Table2[[#This Row],[revenue]]/Table2[[#This Row],[Order ID]]</f>
        <v>4.8940207911811902</v>
      </c>
      <c r="O4334" s="3" t="str" cm="1">
        <f t="array" ref="O4334">_xlfn.IFS(M4334&lt;=150000,"regular",M4334&lt;=300000,"premium",M4334&lt;=500000,"VIP")</f>
        <v>regular</v>
      </c>
    </row>
    <row r="4335" spans="1:15" x14ac:dyDescent="0.25">
      <c r="A4335" s="3">
        <v>14334</v>
      </c>
      <c r="B4335" s="5">
        <v>45796</v>
      </c>
      <c r="C4335" s="5" t="str">
        <f t="shared" si="201"/>
        <v>May</v>
      </c>
      <c r="D4335" s="5" t="str">
        <f t="shared" si="202"/>
        <v>2025</v>
      </c>
      <c r="E4335" s="3" t="s">
        <v>7768</v>
      </c>
      <c r="F4335" s="3" t="s">
        <v>33</v>
      </c>
      <c r="G4335" s="3" t="s">
        <v>55</v>
      </c>
      <c r="H4335" s="3" t="s">
        <v>120</v>
      </c>
      <c r="I4335" s="3" t="s">
        <v>159</v>
      </c>
      <c r="J4335" s="3" t="s">
        <v>6830</v>
      </c>
      <c r="K4335" s="3">
        <v>1</v>
      </c>
      <c r="L4335" s="3">
        <v>37731</v>
      </c>
      <c r="M4335" s="3">
        <f t="shared" si="203"/>
        <v>37731</v>
      </c>
      <c r="N4335" s="6">
        <f>Table2[[#This Row],[revenue]]/Table2[[#This Row],[Order ID]]</f>
        <v>2.6322729175387192</v>
      </c>
      <c r="O4335" s="3" t="str" cm="1">
        <f t="array" ref="O4335">_xlfn.IFS(M4335&lt;=150000,"regular",M4335&lt;=300000,"premium",M4335&lt;=500000,"VIP")</f>
        <v>regular</v>
      </c>
    </row>
    <row r="4336" spans="1:15" x14ac:dyDescent="0.25">
      <c r="A4336" s="3">
        <v>14335</v>
      </c>
      <c r="B4336" s="5">
        <v>45391</v>
      </c>
      <c r="C4336" s="5" t="str">
        <f t="shared" si="201"/>
        <v>Apr</v>
      </c>
      <c r="D4336" s="5" t="str">
        <f t="shared" si="202"/>
        <v>2024</v>
      </c>
      <c r="E4336" s="3" t="s">
        <v>7769</v>
      </c>
      <c r="F4336" s="3" t="s">
        <v>33</v>
      </c>
      <c r="G4336" s="3" t="s">
        <v>34</v>
      </c>
      <c r="H4336" s="3" t="s">
        <v>25</v>
      </c>
      <c r="I4336" s="3" t="s">
        <v>26</v>
      </c>
      <c r="J4336" s="3" t="s">
        <v>3601</v>
      </c>
      <c r="K4336" s="3">
        <v>3</v>
      </c>
      <c r="L4336" s="3">
        <v>15649</v>
      </c>
      <c r="M4336" s="3">
        <f t="shared" si="203"/>
        <v>46947</v>
      </c>
      <c r="N4336" s="6">
        <f>Table2[[#This Row],[revenue]]/Table2[[#This Row],[Order ID]]</f>
        <v>3.2749912800837113</v>
      </c>
      <c r="O4336" s="3" t="str" cm="1">
        <f t="array" ref="O4336">_xlfn.IFS(M4336&lt;=150000,"regular",M4336&lt;=300000,"premium",M4336&lt;=500000,"VIP")</f>
        <v>regular</v>
      </c>
    </row>
    <row r="4337" spans="1:15" x14ac:dyDescent="0.25">
      <c r="A4337" s="3">
        <v>14336</v>
      </c>
      <c r="B4337" s="5">
        <v>45356</v>
      </c>
      <c r="C4337" s="5" t="str">
        <f t="shared" si="201"/>
        <v>Mar</v>
      </c>
      <c r="D4337" s="5" t="str">
        <f t="shared" si="202"/>
        <v>2024</v>
      </c>
      <c r="E4337" s="3" t="s">
        <v>7770</v>
      </c>
      <c r="F4337" s="3" t="s">
        <v>23</v>
      </c>
      <c r="G4337" s="3" t="s">
        <v>76</v>
      </c>
      <c r="H4337" s="3" t="s">
        <v>25</v>
      </c>
      <c r="I4337" s="3" t="s">
        <v>95</v>
      </c>
      <c r="J4337" s="3" t="s">
        <v>7771</v>
      </c>
      <c r="K4337" s="3">
        <v>1</v>
      </c>
      <c r="L4337" s="3">
        <v>34586</v>
      </c>
      <c r="M4337" s="3">
        <f t="shared" si="203"/>
        <v>34586</v>
      </c>
      <c r="N4337" s="6">
        <f>Table2[[#This Row],[revenue]]/Table2[[#This Row],[Order ID]]</f>
        <v>2.4125279017857144</v>
      </c>
      <c r="O4337" s="3" t="str" cm="1">
        <f t="array" ref="O4337">_xlfn.IFS(M4337&lt;=150000,"regular",M4337&lt;=300000,"premium",M4337&lt;=500000,"VIP")</f>
        <v>regular</v>
      </c>
    </row>
    <row r="4338" spans="1:15" x14ac:dyDescent="0.25">
      <c r="A4338" s="3">
        <v>14337</v>
      </c>
      <c r="B4338" s="5">
        <v>45871</v>
      </c>
      <c r="C4338" s="5" t="str">
        <f t="shared" si="201"/>
        <v>Aug</v>
      </c>
      <c r="D4338" s="5" t="str">
        <f t="shared" si="202"/>
        <v>2025</v>
      </c>
      <c r="E4338" s="3" t="s">
        <v>7772</v>
      </c>
      <c r="F4338" s="3" t="s">
        <v>11</v>
      </c>
      <c r="G4338" s="3" t="s">
        <v>61</v>
      </c>
      <c r="H4338" s="3" t="s">
        <v>62</v>
      </c>
      <c r="I4338" s="3" t="s">
        <v>114</v>
      </c>
      <c r="J4338" s="3" t="s">
        <v>7773</v>
      </c>
      <c r="K4338" s="3">
        <v>2</v>
      </c>
      <c r="L4338" s="3">
        <v>10560</v>
      </c>
      <c r="M4338" s="3">
        <f t="shared" si="203"/>
        <v>21120</v>
      </c>
      <c r="N4338" s="6">
        <f>Table2[[#This Row],[revenue]]/Table2[[#This Row],[Order ID]]</f>
        <v>1.4731115296087047</v>
      </c>
      <c r="O4338" s="3" t="str" cm="1">
        <f t="array" ref="O4338">_xlfn.IFS(M4338&lt;=150000,"regular",M4338&lt;=300000,"premium",M4338&lt;=500000,"VIP")</f>
        <v>regular</v>
      </c>
    </row>
    <row r="4339" spans="1:15" x14ac:dyDescent="0.25">
      <c r="A4339" s="3">
        <v>14338</v>
      </c>
      <c r="B4339" s="5">
        <v>45218</v>
      </c>
      <c r="C4339" s="5" t="str">
        <f t="shared" si="201"/>
        <v>Oct</v>
      </c>
      <c r="D4339" s="5" t="str">
        <f t="shared" si="202"/>
        <v>2023</v>
      </c>
      <c r="E4339" s="3" t="s">
        <v>7774</v>
      </c>
      <c r="F4339" s="3" t="s">
        <v>23</v>
      </c>
      <c r="G4339" s="3" t="s">
        <v>105</v>
      </c>
      <c r="H4339" s="3" t="s">
        <v>87</v>
      </c>
      <c r="I4339" s="3" t="s">
        <v>129</v>
      </c>
      <c r="J4339" s="3" t="s">
        <v>7775</v>
      </c>
      <c r="K4339" s="3">
        <v>4</v>
      </c>
      <c r="L4339" s="3">
        <v>17083</v>
      </c>
      <c r="M4339" s="3">
        <f t="shared" si="203"/>
        <v>68332</v>
      </c>
      <c r="N4339" s="6">
        <f>Table2[[#This Row],[revenue]]/Table2[[#This Row],[Order ID]]</f>
        <v>4.7657971823127356</v>
      </c>
      <c r="O4339" s="3" t="str" cm="1">
        <f t="array" ref="O4339">_xlfn.IFS(M4339&lt;=150000,"regular",M4339&lt;=300000,"premium",M4339&lt;=500000,"VIP")</f>
        <v>regular</v>
      </c>
    </row>
    <row r="4340" spans="1:15" x14ac:dyDescent="0.25">
      <c r="A4340" s="3">
        <v>14339</v>
      </c>
      <c r="B4340" s="5">
        <v>45342</v>
      </c>
      <c r="C4340" s="5" t="str">
        <f t="shared" si="201"/>
        <v>Feb</v>
      </c>
      <c r="D4340" s="5" t="str">
        <f t="shared" si="202"/>
        <v>2024</v>
      </c>
      <c r="E4340" s="3" t="s">
        <v>7776</v>
      </c>
      <c r="F4340" s="3" t="s">
        <v>33</v>
      </c>
      <c r="G4340" s="3" t="s">
        <v>101</v>
      </c>
      <c r="H4340" s="3" t="s">
        <v>35</v>
      </c>
      <c r="I4340" s="3" t="s">
        <v>437</v>
      </c>
      <c r="J4340" s="3" t="s">
        <v>7777</v>
      </c>
      <c r="K4340" s="3">
        <v>3</v>
      </c>
      <c r="L4340" s="3">
        <v>2881</v>
      </c>
      <c r="M4340" s="3">
        <f t="shared" si="203"/>
        <v>8643</v>
      </c>
      <c r="N4340" s="6">
        <f>Table2[[#This Row],[revenue]]/Table2[[#This Row],[Order ID]]</f>
        <v>0.60276169886324016</v>
      </c>
      <c r="O4340" s="3" t="str" cm="1">
        <f t="array" ref="O4340">_xlfn.IFS(M4340&lt;=150000,"regular",M4340&lt;=300000,"premium",M4340&lt;=500000,"VIP")</f>
        <v>regular</v>
      </c>
    </row>
    <row r="4341" spans="1:15" x14ac:dyDescent="0.25">
      <c r="A4341" s="3">
        <v>14340</v>
      </c>
      <c r="B4341" s="5">
        <v>45917</v>
      </c>
      <c r="C4341" s="5" t="str">
        <f t="shared" si="201"/>
        <v>Sep</v>
      </c>
      <c r="D4341" s="5" t="str">
        <f t="shared" si="202"/>
        <v>2025</v>
      </c>
      <c r="E4341" s="3" t="s">
        <v>7778</v>
      </c>
      <c r="F4341" s="3" t="s">
        <v>11</v>
      </c>
      <c r="G4341" s="3" t="s">
        <v>61</v>
      </c>
      <c r="H4341" s="3" t="s">
        <v>87</v>
      </c>
      <c r="I4341" s="3" t="s">
        <v>174</v>
      </c>
      <c r="J4341" s="3" t="s">
        <v>5140</v>
      </c>
      <c r="K4341" s="3">
        <v>3</v>
      </c>
      <c r="L4341" s="3">
        <v>38614</v>
      </c>
      <c r="M4341" s="3">
        <f t="shared" si="203"/>
        <v>115842</v>
      </c>
      <c r="N4341" s="6">
        <f>Table2[[#This Row],[revenue]]/Table2[[#This Row],[Order ID]]</f>
        <v>8.0782426778242673</v>
      </c>
      <c r="O4341" s="3" t="str" cm="1">
        <f t="array" ref="O4341">_xlfn.IFS(M4341&lt;=150000,"regular",M4341&lt;=300000,"premium",M4341&lt;=500000,"VIP")</f>
        <v>regular</v>
      </c>
    </row>
    <row r="4342" spans="1:15" x14ac:dyDescent="0.25">
      <c r="A4342" s="3">
        <v>14341</v>
      </c>
      <c r="B4342" s="5">
        <v>45721</v>
      </c>
      <c r="C4342" s="5" t="str">
        <f t="shared" si="201"/>
        <v>Mar</v>
      </c>
      <c r="D4342" s="5" t="str">
        <f t="shared" si="202"/>
        <v>2025</v>
      </c>
      <c r="E4342" s="3" t="s">
        <v>7779</v>
      </c>
      <c r="F4342" s="3" t="s">
        <v>33</v>
      </c>
      <c r="G4342" s="3" t="s">
        <v>43</v>
      </c>
      <c r="H4342" s="3" t="s">
        <v>62</v>
      </c>
      <c r="I4342" s="3" t="s">
        <v>106</v>
      </c>
      <c r="J4342" s="3" t="s">
        <v>7780</v>
      </c>
      <c r="K4342" s="3">
        <v>4</v>
      </c>
      <c r="L4342" s="3">
        <v>69706</v>
      </c>
      <c r="M4342" s="3">
        <f t="shared" si="203"/>
        <v>278824</v>
      </c>
      <c r="N4342" s="6">
        <f>Table2[[#This Row],[revenue]]/Table2[[#This Row],[Order ID]]</f>
        <v>19.442437765846176</v>
      </c>
      <c r="O4342" s="3" t="str" cm="1">
        <f t="array" ref="O4342">_xlfn.IFS(M4342&lt;=150000,"regular",M4342&lt;=300000,"premium",M4342&lt;=500000,"VIP")</f>
        <v>premium</v>
      </c>
    </row>
    <row r="4343" spans="1:15" x14ac:dyDescent="0.25">
      <c r="A4343" s="3">
        <v>14342</v>
      </c>
      <c r="B4343" s="5">
        <v>45734</v>
      </c>
      <c r="C4343" s="5" t="str">
        <f t="shared" si="201"/>
        <v>Mar</v>
      </c>
      <c r="D4343" s="5" t="str">
        <f t="shared" si="202"/>
        <v>2025</v>
      </c>
      <c r="E4343" s="3" t="s">
        <v>7781</v>
      </c>
      <c r="F4343" s="3" t="s">
        <v>11</v>
      </c>
      <c r="G4343" s="3" t="s">
        <v>61</v>
      </c>
      <c r="H4343" s="3" t="s">
        <v>39</v>
      </c>
      <c r="I4343" s="3" t="s">
        <v>192</v>
      </c>
      <c r="J4343" s="3" t="s">
        <v>7114</v>
      </c>
      <c r="K4343" s="3">
        <v>1</v>
      </c>
      <c r="L4343" s="3">
        <v>3195</v>
      </c>
      <c r="M4343" s="3">
        <f t="shared" si="203"/>
        <v>3195</v>
      </c>
      <c r="N4343" s="6">
        <f>Table2[[#This Row],[revenue]]/Table2[[#This Row],[Order ID]]</f>
        <v>0.22277227722772278</v>
      </c>
      <c r="O4343" s="3" t="str" cm="1">
        <f t="array" ref="O4343">_xlfn.IFS(M4343&lt;=150000,"regular",M4343&lt;=300000,"premium",M4343&lt;=500000,"VIP")</f>
        <v>regular</v>
      </c>
    </row>
    <row r="4344" spans="1:15" x14ac:dyDescent="0.25">
      <c r="A4344" s="3">
        <v>14343</v>
      </c>
      <c r="B4344" s="5">
        <v>45503</v>
      </c>
      <c r="C4344" s="5" t="str">
        <f t="shared" si="201"/>
        <v>Jul</v>
      </c>
      <c r="D4344" s="5" t="str">
        <f t="shared" si="202"/>
        <v>2024</v>
      </c>
      <c r="E4344" s="3" t="s">
        <v>7782</v>
      </c>
      <c r="F4344" s="3" t="s">
        <v>23</v>
      </c>
      <c r="G4344" s="3" t="s">
        <v>135</v>
      </c>
      <c r="H4344" s="3" t="s">
        <v>25</v>
      </c>
      <c r="I4344" s="3" t="s">
        <v>218</v>
      </c>
      <c r="J4344" s="3" t="s">
        <v>7783</v>
      </c>
      <c r="K4344" s="3">
        <v>2</v>
      </c>
      <c r="L4344" s="3">
        <v>50294</v>
      </c>
      <c r="M4344" s="3">
        <f t="shared" si="203"/>
        <v>100588</v>
      </c>
      <c r="N4344" s="6">
        <f>Table2[[#This Row],[revenue]]/Table2[[#This Row],[Order ID]]</f>
        <v>7.013037718747821</v>
      </c>
      <c r="O4344" s="3" t="str" cm="1">
        <f t="array" ref="O4344">_xlfn.IFS(M4344&lt;=150000,"regular",M4344&lt;=300000,"premium",M4344&lt;=500000,"VIP")</f>
        <v>regular</v>
      </c>
    </row>
    <row r="4345" spans="1:15" x14ac:dyDescent="0.25">
      <c r="A4345" s="3">
        <v>14344</v>
      </c>
      <c r="B4345" s="5">
        <v>45410</v>
      </c>
      <c r="C4345" s="5" t="str">
        <f t="shared" si="201"/>
        <v>Apr</v>
      </c>
      <c r="D4345" s="5" t="str">
        <f t="shared" si="202"/>
        <v>2024</v>
      </c>
      <c r="E4345" s="3" t="s">
        <v>7784</v>
      </c>
      <c r="F4345" s="3" t="s">
        <v>11</v>
      </c>
      <c r="G4345" s="3" t="s">
        <v>165</v>
      </c>
      <c r="H4345" s="3" t="s">
        <v>67</v>
      </c>
      <c r="I4345" s="3" t="s">
        <v>68</v>
      </c>
      <c r="J4345" s="3" t="s">
        <v>1928</v>
      </c>
      <c r="K4345" s="3">
        <v>5</v>
      </c>
      <c r="L4345" s="3">
        <v>72455</v>
      </c>
      <c r="M4345" s="3">
        <f t="shared" si="203"/>
        <v>362275</v>
      </c>
      <c r="N4345" s="6">
        <f>Table2[[#This Row],[revenue]]/Table2[[#This Row],[Order ID]]</f>
        <v>25.256204684885667</v>
      </c>
      <c r="O4345" s="3" t="str" cm="1">
        <f t="array" ref="O4345">_xlfn.IFS(M4345&lt;=150000,"regular",M4345&lt;=300000,"premium",M4345&lt;=500000,"VIP")</f>
        <v>VIP</v>
      </c>
    </row>
    <row r="4346" spans="1:15" x14ac:dyDescent="0.25">
      <c r="A4346" s="3">
        <v>14345</v>
      </c>
      <c r="B4346" s="5">
        <v>45758</v>
      </c>
      <c r="C4346" s="5" t="str">
        <f t="shared" si="201"/>
        <v>Apr</v>
      </c>
      <c r="D4346" s="5" t="str">
        <f t="shared" si="202"/>
        <v>2025</v>
      </c>
      <c r="E4346" s="3" t="s">
        <v>7785</v>
      </c>
      <c r="F4346" s="3" t="s">
        <v>11</v>
      </c>
      <c r="G4346" s="3" t="s">
        <v>138</v>
      </c>
      <c r="H4346" s="3" t="s">
        <v>25</v>
      </c>
      <c r="I4346" s="3" t="s">
        <v>313</v>
      </c>
      <c r="J4346" s="3" t="s">
        <v>663</v>
      </c>
      <c r="K4346" s="3">
        <v>5</v>
      </c>
      <c r="L4346" s="3">
        <v>48552</v>
      </c>
      <c r="M4346" s="3">
        <f t="shared" si="203"/>
        <v>242760</v>
      </c>
      <c r="N4346" s="6">
        <f>Table2[[#This Row],[revenue]]/Table2[[#This Row],[Order ID]]</f>
        <v>16.922969675845241</v>
      </c>
      <c r="O4346" s="3" t="str" cm="1">
        <f t="array" ref="O4346">_xlfn.IFS(M4346&lt;=150000,"regular",M4346&lt;=300000,"premium",M4346&lt;=500000,"VIP")</f>
        <v>premium</v>
      </c>
    </row>
    <row r="4347" spans="1:15" x14ac:dyDescent="0.25">
      <c r="A4347" s="3">
        <v>14346</v>
      </c>
      <c r="B4347" s="5">
        <v>45680</v>
      </c>
      <c r="C4347" s="5" t="str">
        <f t="shared" si="201"/>
        <v>Jan</v>
      </c>
      <c r="D4347" s="5" t="str">
        <f t="shared" si="202"/>
        <v>2025</v>
      </c>
      <c r="E4347" s="3" t="s">
        <v>7786</v>
      </c>
      <c r="F4347" s="3" t="s">
        <v>11</v>
      </c>
      <c r="G4347" s="3" t="s">
        <v>138</v>
      </c>
      <c r="H4347" s="3" t="s">
        <v>87</v>
      </c>
      <c r="I4347" s="3" t="s">
        <v>174</v>
      </c>
      <c r="J4347" s="3" t="s">
        <v>2901</v>
      </c>
      <c r="K4347" s="3">
        <v>2</v>
      </c>
      <c r="L4347" s="3">
        <v>7367</v>
      </c>
      <c r="M4347" s="3">
        <f t="shared" si="203"/>
        <v>14734</v>
      </c>
      <c r="N4347" s="6">
        <f>Table2[[#This Row],[revenue]]/Table2[[#This Row],[Order ID]]</f>
        <v>1.027045866443608</v>
      </c>
      <c r="O4347" s="3" t="str" cm="1">
        <f t="array" ref="O4347">_xlfn.IFS(M4347&lt;=150000,"regular",M4347&lt;=300000,"premium",M4347&lt;=500000,"VIP")</f>
        <v>regular</v>
      </c>
    </row>
    <row r="4348" spans="1:15" x14ac:dyDescent="0.25">
      <c r="A4348" s="3">
        <v>14347</v>
      </c>
      <c r="B4348" s="5">
        <v>45299</v>
      </c>
      <c r="C4348" s="5" t="str">
        <f t="shared" si="201"/>
        <v>Jan</v>
      </c>
      <c r="D4348" s="5" t="str">
        <f t="shared" si="202"/>
        <v>2024</v>
      </c>
      <c r="E4348" s="3" t="s">
        <v>7787</v>
      </c>
      <c r="F4348" s="3" t="s">
        <v>33</v>
      </c>
      <c r="G4348" s="3" t="s">
        <v>101</v>
      </c>
      <c r="H4348" s="3" t="s">
        <v>35</v>
      </c>
      <c r="I4348" s="3" t="s">
        <v>44</v>
      </c>
      <c r="J4348" s="3" t="s">
        <v>7788</v>
      </c>
      <c r="K4348" s="3">
        <v>1</v>
      </c>
      <c r="L4348" s="3">
        <v>15038</v>
      </c>
      <c r="M4348" s="3">
        <f t="shared" si="203"/>
        <v>15038</v>
      </c>
      <c r="N4348" s="6">
        <f>Table2[[#This Row],[revenue]]/Table2[[#This Row],[Order ID]]</f>
        <v>1.0481633791036453</v>
      </c>
      <c r="O4348" s="3" t="str" cm="1">
        <f t="array" ref="O4348">_xlfn.IFS(M4348&lt;=150000,"regular",M4348&lt;=300000,"premium",M4348&lt;=500000,"VIP")</f>
        <v>regular</v>
      </c>
    </row>
    <row r="4349" spans="1:15" x14ac:dyDescent="0.25">
      <c r="A4349" s="3">
        <v>14348</v>
      </c>
      <c r="B4349" s="5">
        <v>45645</v>
      </c>
      <c r="C4349" s="5" t="str">
        <f t="shared" si="201"/>
        <v>Dec</v>
      </c>
      <c r="D4349" s="5" t="str">
        <f t="shared" si="202"/>
        <v>2024</v>
      </c>
      <c r="E4349" s="3" t="s">
        <v>7789</v>
      </c>
      <c r="F4349" s="3" t="s">
        <v>17</v>
      </c>
      <c r="G4349" s="3" t="s">
        <v>47</v>
      </c>
      <c r="H4349" s="3" t="s">
        <v>39</v>
      </c>
      <c r="I4349" s="3" t="s">
        <v>200</v>
      </c>
      <c r="J4349" s="3" t="s">
        <v>3934</v>
      </c>
      <c r="K4349" s="3">
        <v>2</v>
      </c>
      <c r="L4349" s="3">
        <v>2428</v>
      </c>
      <c r="M4349" s="3">
        <f t="shared" si="203"/>
        <v>4856</v>
      </c>
      <c r="N4349" s="6">
        <f>Table2[[#This Row],[revenue]]/Table2[[#This Row],[Order ID]]</f>
        <v>0.33844438249233344</v>
      </c>
      <c r="O4349" s="3" t="str" cm="1">
        <f t="array" ref="O4349">_xlfn.IFS(M4349&lt;=150000,"regular",M4349&lt;=300000,"premium",M4349&lt;=500000,"VIP")</f>
        <v>regular</v>
      </c>
    </row>
    <row r="4350" spans="1:15" x14ac:dyDescent="0.25">
      <c r="A4350" s="3">
        <v>14349</v>
      </c>
      <c r="B4350" s="5">
        <v>45442</v>
      </c>
      <c r="C4350" s="5" t="str">
        <f t="shared" si="201"/>
        <v>May</v>
      </c>
      <c r="D4350" s="5" t="str">
        <f t="shared" si="202"/>
        <v>2024</v>
      </c>
      <c r="E4350" s="3" t="s">
        <v>7790</v>
      </c>
      <c r="F4350" s="3" t="s">
        <v>17</v>
      </c>
      <c r="G4350" s="3" t="s">
        <v>51</v>
      </c>
      <c r="H4350" s="3" t="s">
        <v>19</v>
      </c>
      <c r="I4350" s="3" t="s">
        <v>124</v>
      </c>
      <c r="J4350" s="3" t="s">
        <v>7791</v>
      </c>
      <c r="K4350" s="3">
        <v>5</v>
      </c>
      <c r="L4350" s="3">
        <v>53396</v>
      </c>
      <c r="M4350" s="3">
        <f t="shared" si="203"/>
        <v>266980</v>
      </c>
      <c r="N4350" s="6">
        <f>Table2[[#This Row],[revenue]]/Table2[[#This Row],[Order ID]]</f>
        <v>18.606174646316816</v>
      </c>
      <c r="O4350" s="3" t="str" cm="1">
        <f t="array" ref="O4350">_xlfn.IFS(M4350&lt;=150000,"regular",M4350&lt;=300000,"premium",M4350&lt;=500000,"VIP")</f>
        <v>premium</v>
      </c>
    </row>
    <row r="4351" spans="1:15" x14ac:dyDescent="0.25">
      <c r="A4351" s="3">
        <v>14350</v>
      </c>
      <c r="B4351" s="5">
        <v>45547</v>
      </c>
      <c r="C4351" s="5" t="str">
        <f t="shared" si="201"/>
        <v>Sep</v>
      </c>
      <c r="D4351" s="5" t="str">
        <f t="shared" si="202"/>
        <v>2024</v>
      </c>
      <c r="E4351" s="3" t="s">
        <v>7792</v>
      </c>
      <c r="F4351" s="3" t="s">
        <v>33</v>
      </c>
      <c r="G4351" s="3" t="s">
        <v>94</v>
      </c>
      <c r="H4351" s="3" t="s">
        <v>67</v>
      </c>
      <c r="I4351" s="3" t="s">
        <v>68</v>
      </c>
      <c r="J4351" s="3" t="s">
        <v>7793</v>
      </c>
      <c r="K4351" s="3">
        <v>1</v>
      </c>
      <c r="L4351" s="3">
        <v>49929</v>
      </c>
      <c r="M4351" s="3">
        <f t="shared" si="203"/>
        <v>49929</v>
      </c>
      <c r="N4351" s="6">
        <f>Table2[[#This Row],[revenue]]/Table2[[#This Row],[Order ID]]</f>
        <v>3.4793728222996516</v>
      </c>
      <c r="O4351" s="3" t="str" cm="1">
        <f t="array" ref="O4351">_xlfn.IFS(M4351&lt;=150000,"regular",M4351&lt;=300000,"premium",M4351&lt;=500000,"VIP")</f>
        <v>regular</v>
      </c>
    </row>
    <row r="4352" spans="1:15" x14ac:dyDescent="0.25">
      <c r="A4352" s="3">
        <v>14351</v>
      </c>
      <c r="B4352" s="5">
        <v>45579</v>
      </c>
      <c r="C4352" s="5" t="str">
        <f t="shared" si="201"/>
        <v>Oct</v>
      </c>
      <c r="D4352" s="5" t="str">
        <f t="shared" si="202"/>
        <v>2024</v>
      </c>
      <c r="E4352" s="3" t="s">
        <v>7794</v>
      </c>
      <c r="F4352" s="3" t="s">
        <v>23</v>
      </c>
      <c r="G4352" s="3" t="s">
        <v>29</v>
      </c>
      <c r="H4352" s="3" t="s">
        <v>67</v>
      </c>
      <c r="I4352" s="3" t="s">
        <v>68</v>
      </c>
      <c r="J4352" s="3" t="s">
        <v>7795</v>
      </c>
      <c r="K4352" s="3">
        <v>5</v>
      </c>
      <c r="L4352" s="3">
        <v>3871</v>
      </c>
      <c r="M4352" s="3">
        <f t="shared" si="203"/>
        <v>19355</v>
      </c>
      <c r="N4352" s="6">
        <f>Table2[[#This Row],[revenue]]/Table2[[#This Row],[Order ID]]</f>
        <v>1.3486865026827399</v>
      </c>
      <c r="O4352" s="3" t="str" cm="1">
        <f t="array" ref="O4352">_xlfn.IFS(M4352&lt;=150000,"regular",M4352&lt;=300000,"premium",M4352&lt;=500000,"VIP")</f>
        <v>regular</v>
      </c>
    </row>
    <row r="4353" spans="1:15" x14ac:dyDescent="0.25">
      <c r="A4353" s="3">
        <v>14352</v>
      </c>
      <c r="B4353" s="5">
        <v>45591</v>
      </c>
      <c r="C4353" s="5" t="str">
        <f t="shared" si="201"/>
        <v>Oct</v>
      </c>
      <c r="D4353" s="5" t="str">
        <f t="shared" si="202"/>
        <v>2024</v>
      </c>
      <c r="E4353" s="3" t="s">
        <v>7796</v>
      </c>
      <c r="F4353" s="3" t="s">
        <v>11</v>
      </c>
      <c r="G4353" s="3" t="s">
        <v>12</v>
      </c>
      <c r="H4353" s="3" t="s">
        <v>25</v>
      </c>
      <c r="I4353" s="3" t="s">
        <v>26</v>
      </c>
      <c r="J4353" s="3" t="s">
        <v>6878</v>
      </c>
      <c r="K4353" s="3">
        <v>5</v>
      </c>
      <c r="L4353" s="3">
        <v>43047</v>
      </c>
      <c r="M4353" s="3">
        <f t="shared" si="203"/>
        <v>215235</v>
      </c>
      <c r="N4353" s="6">
        <f>Table2[[#This Row],[revenue]]/Table2[[#This Row],[Order ID]]</f>
        <v>14.996864548494983</v>
      </c>
      <c r="O4353" s="3" t="str" cm="1">
        <f t="array" ref="O4353">_xlfn.IFS(M4353&lt;=150000,"regular",M4353&lt;=300000,"premium",M4353&lt;=500000,"VIP")</f>
        <v>premium</v>
      </c>
    </row>
    <row r="4354" spans="1:15" x14ac:dyDescent="0.25">
      <c r="A4354" s="3">
        <v>14353</v>
      </c>
      <c r="B4354" s="5">
        <v>45919</v>
      </c>
      <c r="C4354" s="5" t="str">
        <f t="shared" si="201"/>
        <v>Sep</v>
      </c>
      <c r="D4354" s="5" t="str">
        <f t="shared" si="202"/>
        <v>2025</v>
      </c>
      <c r="E4354" s="3" t="s">
        <v>7797</v>
      </c>
      <c r="F4354" s="3" t="s">
        <v>23</v>
      </c>
      <c r="G4354" s="3" t="s">
        <v>105</v>
      </c>
      <c r="H4354" s="3" t="s">
        <v>35</v>
      </c>
      <c r="I4354" s="3" t="s">
        <v>36</v>
      </c>
      <c r="J4354" s="3" t="s">
        <v>1658</v>
      </c>
      <c r="K4354" s="3">
        <v>3</v>
      </c>
      <c r="L4354" s="3">
        <v>9399</v>
      </c>
      <c r="M4354" s="3">
        <f t="shared" si="203"/>
        <v>28197</v>
      </c>
      <c r="N4354" s="6">
        <f>Table2[[#This Row],[revenue]]/Table2[[#This Row],[Order ID]]</f>
        <v>1.9645370305859402</v>
      </c>
      <c r="O4354" s="3" t="str" cm="1">
        <f t="array" ref="O4354">_xlfn.IFS(M4354&lt;=150000,"regular",M4354&lt;=300000,"premium",M4354&lt;=500000,"VIP")</f>
        <v>regular</v>
      </c>
    </row>
    <row r="4355" spans="1:15" x14ac:dyDescent="0.25">
      <c r="A4355" s="3">
        <v>14354</v>
      </c>
      <c r="B4355" s="5">
        <v>45458</v>
      </c>
      <c r="C4355" s="5" t="str">
        <f t="shared" ref="C4355:C4418" si="204">TEXT(B4355,"mmm")</f>
        <v>Jun</v>
      </c>
      <c r="D4355" s="5" t="str">
        <f t="shared" ref="D4355:D4418" si="205">TEXT(B4355,"yyyy")</f>
        <v>2024</v>
      </c>
      <c r="E4355" s="3" t="s">
        <v>7798</v>
      </c>
      <c r="F4355" s="3" t="s">
        <v>23</v>
      </c>
      <c r="G4355" s="3" t="s">
        <v>105</v>
      </c>
      <c r="H4355" s="3" t="s">
        <v>77</v>
      </c>
      <c r="I4355" s="3" t="s">
        <v>162</v>
      </c>
      <c r="J4355" s="3" t="s">
        <v>7799</v>
      </c>
      <c r="K4355" s="3">
        <v>5</v>
      </c>
      <c r="L4355" s="3">
        <v>75566</v>
      </c>
      <c r="M4355" s="3">
        <f t="shared" ref="M4355:M4418" si="206">K4355*L4355</f>
        <v>377830</v>
      </c>
      <c r="N4355" s="6">
        <f>Table2[[#This Row],[revenue]]/Table2[[#This Row],[Order ID]]</f>
        <v>26.322279503971018</v>
      </c>
      <c r="O4355" s="3" t="str" cm="1">
        <f t="array" ref="O4355">_xlfn.IFS(M4355&lt;=150000,"regular",M4355&lt;=300000,"premium",M4355&lt;=500000,"VIP")</f>
        <v>VIP</v>
      </c>
    </row>
    <row r="4356" spans="1:15" x14ac:dyDescent="0.25">
      <c r="A4356" s="3">
        <v>14355</v>
      </c>
      <c r="B4356" s="5">
        <v>45539</v>
      </c>
      <c r="C4356" s="5" t="str">
        <f t="shared" si="204"/>
        <v>Sep</v>
      </c>
      <c r="D4356" s="5" t="str">
        <f t="shared" si="205"/>
        <v>2024</v>
      </c>
      <c r="E4356" s="3" t="s">
        <v>7800</v>
      </c>
      <c r="F4356" s="3" t="s">
        <v>17</v>
      </c>
      <c r="G4356" s="3" t="s">
        <v>66</v>
      </c>
      <c r="H4356" s="3" t="s">
        <v>120</v>
      </c>
      <c r="I4356" s="3" t="s">
        <v>121</v>
      </c>
      <c r="J4356" s="3" t="s">
        <v>7801</v>
      </c>
      <c r="K4356" s="3">
        <v>4</v>
      </c>
      <c r="L4356" s="3">
        <v>71329</v>
      </c>
      <c r="M4356" s="3">
        <f t="shared" si="206"/>
        <v>285316</v>
      </c>
      <c r="N4356" s="6">
        <f>Table2[[#This Row],[revenue]]/Table2[[#This Row],[Order ID]]</f>
        <v>19.875722744688261</v>
      </c>
      <c r="O4356" s="3" t="str" cm="1">
        <f t="array" ref="O4356">_xlfn.IFS(M4356&lt;=150000,"regular",M4356&lt;=300000,"premium",M4356&lt;=500000,"VIP")</f>
        <v>premium</v>
      </c>
    </row>
    <row r="4357" spans="1:15" x14ac:dyDescent="0.25">
      <c r="A4357" s="3">
        <v>14356</v>
      </c>
      <c r="B4357" s="5">
        <v>45756</v>
      </c>
      <c r="C4357" s="5" t="str">
        <f t="shared" si="204"/>
        <v>Apr</v>
      </c>
      <c r="D4357" s="5" t="str">
        <f t="shared" si="205"/>
        <v>2025</v>
      </c>
      <c r="E4357" s="3" t="s">
        <v>7802</v>
      </c>
      <c r="F4357" s="3" t="s">
        <v>17</v>
      </c>
      <c r="G4357" s="3" t="s">
        <v>47</v>
      </c>
      <c r="H4357" s="3" t="s">
        <v>77</v>
      </c>
      <c r="I4357" s="3" t="s">
        <v>78</v>
      </c>
      <c r="J4357" s="3" t="s">
        <v>2987</v>
      </c>
      <c r="K4357" s="3">
        <v>4</v>
      </c>
      <c r="L4357" s="3">
        <v>69263</v>
      </c>
      <c r="M4357" s="3">
        <f t="shared" si="206"/>
        <v>277052</v>
      </c>
      <c r="N4357" s="6">
        <f>Table2[[#This Row],[revenue]]/Table2[[#This Row],[Order ID]]</f>
        <v>19.298690443020341</v>
      </c>
      <c r="O4357" s="3" t="str" cm="1">
        <f t="array" ref="O4357">_xlfn.IFS(M4357&lt;=150000,"regular",M4357&lt;=300000,"premium",M4357&lt;=500000,"VIP")</f>
        <v>premium</v>
      </c>
    </row>
    <row r="4358" spans="1:15" x14ac:dyDescent="0.25">
      <c r="A4358" s="3">
        <v>14357</v>
      </c>
      <c r="B4358" s="5">
        <v>45742</v>
      </c>
      <c r="C4358" s="5" t="str">
        <f t="shared" si="204"/>
        <v>Mar</v>
      </c>
      <c r="D4358" s="5" t="str">
        <f t="shared" si="205"/>
        <v>2025</v>
      </c>
      <c r="E4358" s="3" t="s">
        <v>7803</v>
      </c>
      <c r="F4358" s="3" t="s">
        <v>33</v>
      </c>
      <c r="G4358" s="3" t="s">
        <v>34</v>
      </c>
      <c r="H4358" s="3" t="s">
        <v>25</v>
      </c>
      <c r="I4358" s="3" t="s">
        <v>313</v>
      </c>
      <c r="J4358" s="3" t="s">
        <v>797</v>
      </c>
      <c r="K4358" s="3">
        <v>3</v>
      </c>
      <c r="L4358" s="3">
        <v>46047</v>
      </c>
      <c r="M4358" s="3">
        <f t="shared" si="206"/>
        <v>138141</v>
      </c>
      <c r="N4358" s="6">
        <f>Table2[[#This Row],[revenue]]/Table2[[#This Row],[Order ID]]</f>
        <v>9.6218569338998403</v>
      </c>
      <c r="O4358" s="3" t="str" cm="1">
        <f t="array" ref="O4358">_xlfn.IFS(M4358&lt;=150000,"regular",M4358&lt;=300000,"premium",M4358&lt;=500000,"VIP")</f>
        <v>regular</v>
      </c>
    </row>
    <row r="4359" spans="1:15" x14ac:dyDescent="0.25">
      <c r="A4359" s="3">
        <v>14358</v>
      </c>
      <c r="B4359" s="5">
        <v>45532</v>
      </c>
      <c r="C4359" s="5" t="str">
        <f t="shared" si="204"/>
        <v>Aug</v>
      </c>
      <c r="D4359" s="5" t="str">
        <f t="shared" si="205"/>
        <v>2024</v>
      </c>
      <c r="E4359" s="3" t="s">
        <v>7804</v>
      </c>
      <c r="F4359" s="3" t="s">
        <v>17</v>
      </c>
      <c r="G4359" s="3" t="s">
        <v>66</v>
      </c>
      <c r="H4359" s="3" t="s">
        <v>13</v>
      </c>
      <c r="I4359" s="3" t="s">
        <v>91</v>
      </c>
      <c r="J4359" s="3" t="s">
        <v>7805</v>
      </c>
      <c r="K4359" s="3">
        <v>1</v>
      </c>
      <c r="L4359" s="3">
        <v>8857</v>
      </c>
      <c r="M4359" s="3">
        <f t="shared" si="206"/>
        <v>8857</v>
      </c>
      <c r="N4359" s="6">
        <f>Table2[[#This Row],[revenue]]/Table2[[#This Row],[Order ID]]</f>
        <v>0.61686864465803037</v>
      </c>
      <c r="O4359" s="3" t="str" cm="1">
        <f t="array" ref="O4359">_xlfn.IFS(M4359&lt;=150000,"regular",M4359&lt;=300000,"premium",M4359&lt;=500000,"VIP")</f>
        <v>regular</v>
      </c>
    </row>
    <row r="4360" spans="1:15" x14ac:dyDescent="0.25">
      <c r="A4360" s="3">
        <v>14359</v>
      </c>
      <c r="B4360" s="5">
        <v>45480</v>
      </c>
      <c r="C4360" s="5" t="str">
        <f t="shared" si="204"/>
        <v>Jul</v>
      </c>
      <c r="D4360" s="5" t="str">
        <f t="shared" si="205"/>
        <v>2024</v>
      </c>
      <c r="E4360" s="3" t="s">
        <v>7806</v>
      </c>
      <c r="F4360" s="3" t="s">
        <v>33</v>
      </c>
      <c r="G4360" s="3" t="s">
        <v>34</v>
      </c>
      <c r="H4360" s="3" t="s">
        <v>19</v>
      </c>
      <c r="I4360" s="3" t="s">
        <v>52</v>
      </c>
      <c r="J4360" s="3" t="s">
        <v>2124</v>
      </c>
      <c r="K4360" s="3">
        <v>4</v>
      </c>
      <c r="L4360" s="3">
        <v>60720</v>
      </c>
      <c r="M4360" s="3">
        <f t="shared" si="206"/>
        <v>242880</v>
      </c>
      <c r="N4360" s="6">
        <f>Table2[[#This Row],[revenue]]/Table2[[#This Row],[Order ID]]</f>
        <v>16.914826937809039</v>
      </c>
      <c r="O4360" s="3" t="str" cm="1">
        <f t="array" ref="O4360">_xlfn.IFS(M4360&lt;=150000,"regular",M4360&lt;=300000,"premium",M4360&lt;=500000,"VIP")</f>
        <v>premium</v>
      </c>
    </row>
    <row r="4361" spans="1:15" x14ac:dyDescent="0.25">
      <c r="A4361" s="3">
        <v>14360</v>
      </c>
      <c r="B4361" s="5">
        <v>45923</v>
      </c>
      <c r="C4361" s="5" t="str">
        <f t="shared" si="204"/>
        <v>Sep</v>
      </c>
      <c r="D4361" s="5" t="str">
        <f t="shared" si="205"/>
        <v>2025</v>
      </c>
      <c r="E4361" s="3" t="s">
        <v>6859</v>
      </c>
      <c r="F4361" s="3" t="s">
        <v>23</v>
      </c>
      <c r="G4361" s="3" t="s">
        <v>105</v>
      </c>
      <c r="H4361" s="3" t="s">
        <v>39</v>
      </c>
      <c r="I4361" s="3" t="s">
        <v>117</v>
      </c>
      <c r="J4361" s="3" t="s">
        <v>6887</v>
      </c>
      <c r="K4361" s="3">
        <v>4</v>
      </c>
      <c r="L4361" s="3">
        <v>19989</v>
      </c>
      <c r="M4361" s="3">
        <f t="shared" si="206"/>
        <v>79956</v>
      </c>
      <c r="N4361" s="6">
        <f>Table2[[#This Row],[revenue]]/Table2[[#This Row],[Order ID]]</f>
        <v>5.5679665738161557</v>
      </c>
      <c r="O4361" s="3" t="str" cm="1">
        <f t="array" ref="O4361">_xlfn.IFS(M4361&lt;=150000,"regular",M4361&lt;=300000,"premium",M4361&lt;=500000,"VIP")</f>
        <v>regular</v>
      </c>
    </row>
    <row r="4362" spans="1:15" x14ac:dyDescent="0.25">
      <c r="A4362" s="3">
        <v>14361</v>
      </c>
      <c r="B4362" s="5">
        <v>45431</v>
      </c>
      <c r="C4362" s="5" t="str">
        <f t="shared" si="204"/>
        <v>May</v>
      </c>
      <c r="D4362" s="5" t="str">
        <f t="shared" si="205"/>
        <v>2024</v>
      </c>
      <c r="E4362" s="3" t="s">
        <v>7807</v>
      </c>
      <c r="F4362" s="3" t="s">
        <v>17</v>
      </c>
      <c r="G4362" s="3" t="s">
        <v>18</v>
      </c>
      <c r="H4362" s="3" t="s">
        <v>87</v>
      </c>
      <c r="I4362" s="3" t="s">
        <v>147</v>
      </c>
      <c r="J4362" s="3" t="s">
        <v>7808</v>
      </c>
      <c r="K4362" s="3">
        <v>3</v>
      </c>
      <c r="L4362" s="3">
        <v>663</v>
      </c>
      <c r="M4362" s="3">
        <f t="shared" si="206"/>
        <v>1989</v>
      </c>
      <c r="N4362" s="6">
        <f>Table2[[#This Row],[revenue]]/Table2[[#This Row],[Order ID]]</f>
        <v>0.13850010444955085</v>
      </c>
      <c r="O4362" s="3" t="str" cm="1">
        <f t="array" ref="O4362">_xlfn.IFS(M4362&lt;=150000,"regular",M4362&lt;=300000,"premium",M4362&lt;=500000,"VIP")</f>
        <v>regular</v>
      </c>
    </row>
    <row r="4363" spans="1:15" x14ac:dyDescent="0.25">
      <c r="A4363" s="3">
        <v>14362</v>
      </c>
      <c r="B4363" s="5">
        <v>45833</v>
      </c>
      <c r="C4363" s="5" t="str">
        <f t="shared" si="204"/>
        <v>Jun</v>
      </c>
      <c r="D4363" s="5" t="str">
        <f t="shared" si="205"/>
        <v>2025</v>
      </c>
      <c r="E4363" s="3" t="s">
        <v>7809</v>
      </c>
      <c r="F4363" s="3" t="s">
        <v>33</v>
      </c>
      <c r="G4363" s="3" t="s">
        <v>55</v>
      </c>
      <c r="H4363" s="3" t="s">
        <v>77</v>
      </c>
      <c r="I4363" s="3" t="s">
        <v>109</v>
      </c>
      <c r="J4363" s="3" t="s">
        <v>4203</v>
      </c>
      <c r="K4363" s="3">
        <v>3</v>
      </c>
      <c r="L4363" s="3">
        <v>37699</v>
      </c>
      <c r="M4363" s="3">
        <f t="shared" si="206"/>
        <v>113097</v>
      </c>
      <c r="N4363" s="6">
        <f>Table2[[#This Row],[revenue]]/Table2[[#This Row],[Order ID]]</f>
        <v>7.8747388943044143</v>
      </c>
      <c r="O4363" s="3" t="str" cm="1">
        <f t="array" ref="O4363">_xlfn.IFS(M4363&lt;=150000,"regular",M4363&lt;=300000,"premium",M4363&lt;=500000,"VIP")</f>
        <v>regular</v>
      </c>
    </row>
    <row r="4364" spans="1:15" x14ac:dyDescent="0.25">
      <c r="A4364" s="3">
        <v>14363</v>
      </c>
      <c r="B4364" s="5">
        <v>45520</v>
      </c>
      <c r="C4364" s="5" t="str">
        <f t="shared" si="204"/>
        <v>Aug</v>
      </c>
      <c r="D4364" s="5" t="str">
        <f t="shared" si="205"/>
        <v>2024</v>
      </c>
      <c r="E4364" s="3" t="s">
        <v>7810</v>
      </c>
      <c r="F4364" s="3" t="s">
        <v>17</v>
      </c>
      <c r="G4364" s="3" t="s">
        <v>158</v>
      </c>
      <c r="H4364" s="3" t="s">
        <v>19</v>
      </c>
      <c r="I4364" s="3" t="s">
        <v>52</v>
      </c>
      <c r="J4364" s="3" t="s">
        <v>7811</v>
      </c>
      <c r="K4364" s="3">
        <v>2</v>
      </c>
      <c r="L4364" s="3">
        <v>31912</v>
      </c>
      <c r="M4364" s="3">
        <f t="shared" si="206"/>
        <v>63824</v>
      </c>
      <c r="N4364" s="6">
        <f>Table2[[#This Row],[revenue]]/Table2[[#This Row],[Order ID]]</f>
        <v>4.443639908097194</v>
      </c>
      <c r="O4364" s="3" t="str" cm="1">
        <f t="array" ref="O4364">_xlfn.IFS(M4364&lt;=150000,"regular",M4364&lt;=300000,"premium",M4364&lt;=500000,"VIP")</f>
        <v>regular</v>
      </c>
    </row>
    <row r="4365" spans="1:15" x14ac:dyDescent="0.25">
      <c r="A4365" s="3">
        <v>14364</v>
      </c>
      <c r="B4365" s="5">
        <v>45393</v>
      </c>
      <c r="C4365" s="5" t="str">
        <f t="shared" si="204"/>
        <v>Apr</v>
      </c>
      <c r="D4365" s="5" t="str">
        <f t="shared" si="205"/>
        <v>2024</v>
      </c>
      <c r="E4365" s="3" t="s">
        <v>7307</v>
      </c>
      <c r="F4365" s="3" t="s">
        <v>33</v>
      </c>
      <c r="G4365" s="3" t="s">
        <v>43</v>
      </c>
      <c r="H4365" s="3" t="s">
        <v>39</v>
      </c>
      <c r="I4365" s="3" t="s">
        <v>117</v>
      </c>
      <c r="J4365" s="3" t="s">
        <v>7812</v>
      </c>
      <c r="K4365" s="3">
        <v>3</v>
      </c>
      <c r="L4365" s="3">
        <v>22462</v>
      </c>
      <c r="M4365" s="3">
        <f t="shared" si="206"/>
        <v>67386</v>
      </c>
      <c r="N4365" s="6">
        <f>Table2[[#This Row],[revenue]]/Table2[[#This Row],[Order ID]]</f>
        <v>4.6913116123642435</v>
      </c>
      <c r="O4365" s="3" t="str" cm="1">
        <f t="array" ref="O4365">_xlfn.IFS(M4365&lt;=150000,"regular",M4365&lt;=300000,"premium",M4365&lt;=500000,"VIP")</f>
        <v>regular</v>
      </c>
    </row>
    <row r="4366" spans="1:15" x14ac:dyDescent="0.25">
      <c r="A4366" s="3">
        <v>14365</v>
      </c>
      <c r="B4366" s="5">
        <v>45630</v>
      </c>
      <c r="C4366" s="5" t="str">
        <f t="shared" si="204"/>
        <v>Dec</v>
      </c>
      <c r="D4366" s="5" t="str">
        <f t="shared" si="205"/>
        <v>2024</v>
      </c>
      <c r="E4366" s="3" t="s">
        <v>7813</v>
      </c>
      <c r="F4366" s="3" t="s">
        <v>17</v>
      </c>
      <c r="G4366" s="3" t="s">
        <v>18</v>
      </c>
      <c r="H4366" s="3" t="s">
        <v>67</v>
      </c>
      <c r="I4366" s="3" t="s">
        <v>195</v>
      </c>
      <c r="J4366" s="3" t="s">
        <v>7814</v>
      </c>
      <c r="K4366" s="3">
        <v>2</v>
      </c>
      <c r="L4366" s="3">
        <v>17711</v>
      </c>
      <c r="M4366" s="3">
        <f t="shared" si="206"/>
        <v>35422</v>
      </c>
      <c r="N4366" s="6">
        <f>Table2[[#This Row],[revenue]]/Table2[[#This Row],[Order ID]]</f>
        <v>2.4658545074834666</v>
      </c>
      <c r="O4366" s="3" t="str" cm="1">
        <f t="array" ref="O4366">_xlfn.IFS(M4366&lt;=150000,"regular",M4366&lt;=300000,"premium",M4366&lt;=500000,"VIP")</f>
        <v>regular</v>
      </c>
    </row>
    <row r="4367" spans="1:15" x14ac:dyDescent="0.25">
      <c r="A4367" s="3">
        <v>14366</v>
      </c>
      <c r="B4367" s="5">
        <v>45235</v>
      </c>
      <c r="C4367" s="5" t="str">
        <f t="shared" si="204"/>
        <v>Nov</v>
      </c>
      <c r="D4367" s="5" t="str">
        <f t="shared" si="205"/>
        <v>2023</v>
      </c>
      <c r="E4367" s="3" t="s">
        <v>7815</v>
      </c>
      <c r="F4367" s="3" t="s">
        <v>33</v>
      </c>
      <c r="G4367" s="3" t="s">
        <v>94</v>
      </c>
      <c r="H4367" s="3" t="s">
        <v>77</v>
      </c>
      <c r="I4367" s="3" t="s">
        <v>81</v>
      </c>
      <c r="J4367" s="3" t="s">
        <v>5674</v>
      </c>
      <c r="K4367" s="3">
        <v>3</v>
      </c>
      <c r="L4367" s="3">
        <v>24711</v>
      </c>
      <c r="M4367" s="3">
        <f t="shared" si="206"/>
        <v>74133</v>
      </c>
      <c r="N4367" s="6">
        <f>Table2[[#This Row],[revenue]]/Table2[[#This Row],[Order ID]]</f>
        <v>5.1603090630655712</v>
      </c>
      <c r="O4367" s="3" t="str" cm="1">
        <f t="array" ref="O4367">_xlfn.IFS(M4367&lt;=150000,"regular",M4367&lt;=300000,"premium",M4367&lt;=500000,"VIP")</f>
        <v>regular</v>
      </c>
    </row>
    <row r="4368" spans="1:15" x14ac:dyDescent="0.25">
      <c r="A4368" s="3">
        <v>14367</v>
      </c>
      <c r="B4368" s="5">
        <v>45919</v>
      </c>
      <c r="C4368" s="5" t="str">
        <f t="shared" si="204"/>
        <v>Sep</v>
      </c>
      <c r="D4368" s="5" t="str">
        <f t="shared" si="205"/>
        <v>2025</v>
      </c>
      <c r="E4368" s="3" t="s">
        <v>7816</v>
      </c>
      <c r="F4368" s="3" t="s">
        <v>33</v>
      </c>
      <c r="G4368" s="3" t="s">
        <v>55</v>
      </c>
      <c r="H4368" s="3" t="s">
        <v>13</v>
      </c>
      <c r="I4368" s="3" t="s">
        <v>91</v>
      </c>
      <c r="J4368" s="3" t="s">
        <v>7817</v>
      </c>
      <c r="K4368" s="3">
        <v>3</v>
      </c>
      <c r="L4368" s="3">
        <v>27808</v>
      </c>
      <c r="M4368" s="3">
        <f t="shared" si="206"/>
        <v>83424</v>
      </c>
      <c r="N4368" s="6">
        <f>Table2[[#This Row],[revenue]]/Table2[[#This Row],[Order ID]]</f>
        <v>5.8066402171643352</v>
      </c>
      <c r="O4368" s="3" t="str" cm="1">
        <f t="array" ref="O4368">_xlfn.IFS(M4368&lt;=150000,"regular",M4368&lt;=300000,"premium",M4368&lt;=500000,"VIP")</f>
        <v>regular</v>
      </c>
    </row>
    <row r="4369" spans="1:15" x14ac:dyDescent="0.25">
      <c r="A4369" s="3">
        <v>14368</v>
      </c>
      <c r="B4369" s="5">
        <v>45696</v>
      </c>
      <c r="C4369" s="5" t="str">
        <f t="shared" si="204"/>
        <v>Feb</v>
      </c>
      <c r="D4369" s="5" t="str">
        <f t="shared" si="205"/>
        <v>2025</v>
      </c>
      <c r="E4369" s="3" t="s">
        <v>7818</v>
      </c>
      <c r="F4369" s="3" t="s">
        <v>17</v>
      </c>
      <c r="G4369" s="3" t="s">
        <v>158</v>
      </c>
      <c r="H4369" s="3" t="s">
        <v>87</v>
      </c>
      <c r="I4369" s="3" t="s">
        <v>174</v>
      </c>
      <c r="J4369" s="3" t="s">
        <v>7819</v>
      </c>
      <c r="K4369" s="3">
        <v>5</v>
      </c>
      <c r="L4369" s="3">
        <v>42476</v>
      </c>
      <c r="M4369" s="3">
        <f t="shared" si="206"/>
        <v>212380</v>
      </c>
      <c r="N4369" s="6">
        <f>Table2[[#This Row],[revenue]]/Table2[[#This Row],[Order ID]]</f>
        <v>14.781458797327394</v>
      </c>
      <c r="O4369" s="3" t="str" cm="1">
        <f t="array" ref="O4369">_xlfn.IFS(M4369&lt;=150000,"regular",M4369&lt;=300000,"premium",M4369&lt;=500000,"VIP")</f>
        <v>premium</v>
      </c>
    </row>
    <row r="4370" spans="1:15" x14ac:dyDescent="0.25">
      <c r="A4370" s="3">
        <v>14369</v>
      </c>
      <c r="B4370" s="5">
        <v>45322</v>
      </c>
      <c r="C4370" s="5" t="str">
        <f t="shared" si="204"/>
        <v>Jan</v>
      </c>
      <c r="D4370" s="5" t="str">
        <f t="shared" si="205"/>
        <v>2024</v>
      </c>
      <c r="E4370" s="3" t="s">
        <v>3998</v>
      </c>
      <c r="F4370" s="3" t="s">
        <v>23</v>
      </c>
      <c r="G4370" s="3" t="s">
        <v>76</v>
      </c>
      <c r="H4370" s="3" t="s">
        <v>25</v>
      </c>
      <c r="I4370" s="3" t="s">
        <v>95</v>
      </c>
      <c r="J4370" s="3" t="s">
        <v>4283</v>
      </c>
      <c r="K4370" s="3">
        <v>1</v>
      </c>
      <c r="L4370" s="3">
        <v>58003</v>
      </c>
      <c r="M4370" s="3">
        <f t="shared" si="206"/>
        <v>58003</v>
      </c>
      <c r="N4370" s="6">
        <f>Table2[[#This Row],[revenue]]/Table2[[#This Row],[Order ID]]</f>
        <v>4.0366761778829421</v>
      </c>
      <c r="O4370" s="3" t="str" cm="1">
        <f t="array" ref="O4370">_xlfn.IFS(M4370&lt;=150000,"regular",M4370&lt;=300000,"premium",M4370&lt;=500000,"VIP")</f>
        <v>regular</v>
      </c>
    </row>
    <row r="4371" spans="1:15" x14ac:dyDescent="0.25">
      <c r="A4371" s="3">
        <v>14370</v>
      </c>
      <c r="B4371" s="5">
        <v>45224</v>
      </c>
      <c r="C4371" s="5" t="str">
        <f t="shared" si="204"/>
        <v>Oct</v>
      </c>
      <c r="D4371" s="5" t="str">
        <f t="shared" si="205"/>
        <v>2023</v>
      </c>
      <c r="E4371" s="3" t="s">
        <v>7820</v>
      </c>
      <c r="F4371" s="3" t="s">
        <v>11</v>
      </c>
      <c r="G4371" s="3" t="s">
        <v>84</v>
      </c>
      <c r="H4371" s="3" t="s">
        <v>35</v>
      </c>
      <c r="I4371" s="3" t="s">
        <v>437</v>
      </c>
      <c r="J4371" s="3" t="s">
        <v>7821</v>
      </c>
      <c r="K4371" s="3">
        <v>3</v>
      </c>
      <c r="L4371" s="3">
        <v>67818</v>
      </c>
      <c r="M4371" s="3">
        <f t="shared" si="206"/>
        <v>203454</v>
      </c>
      <c r="N4371" s="6">
        <f>Table2[[#This Row],[revenue]]/Table2[[#This Row],[Order ID]]</f>
        <v>14.158246346555323</v>
      </c>
      <c r="O4371" s="3" t="str" cm="1">
        <f t="array" ref="O4371">_xlfn.IFS(M4371&lt;=150000,"regular",M4371&lt;=300000,"premium",M4371&lt;=500000,"VIP")</f>
        <v>premium</v>
      </c>
    </row>
    <row r="4372" spans="1:15" x14ac:dyDescent="0.25">
      <c r="A4372" s="3">
        <v>14371</v>
      </c>
      <c r="B4372" s="5">
        <v>45244</v>
      </c>
      <c r="C4372" s="5" t="str">
        <f t="shared" si="204"/>
        <v>Nov</v>
      </c>
      <c r="D4372" s="5" t="str">
        <f t="shared" si="205"/>
        <v>2023</v>
      </c>
      <c r="E4372" s="3" t="s">
        <v>7822</v>
      </c>
      <c r="F4372" s="3" t="s">
        <v>33</v>
      </c>
      <c r="G4372" s="3" t="s">
        <v>55</v>
      </c>
      <c r="H4372" s="3" t="s">
        <v>25</v>
      </c>
      <c r="I4372" s="3" t="s">
        <v>95</v>
      </c>
      <c r="J4372" s="3" t="s">
        <v>6781</v>
      </c>
      <c r="K4372" s="3">
        <v>4</v>
      </c>
      <c r="L4372" s="3">
        <v>19693</v>
      </c>
      <c r="M4372" s="3">
        <f t="shared" si="206"/>
        <v>78772</v>
      </c>
      <c r="N4372" s="6">
        <f>Table2[[#This Row],[revenue]]/Table2[[#This Row],[Order ID]]</f>
        <v>5.4813165402546797</v>
      </c>
      <c r="O4372" s="3" t="str" cm="1">
        <f t="array" ref="O4372">_xlfn.IFS(M4372&lt;=150000,"regular",M4372&lt;=300000,"premium",M4372&lt;=500000,"VIP")</f>
        <v>regular</v>
      </c>
    </row>
    <row r="4373" spans="1:15" x14ac:dyDescent="0.25">
      <c r="A4373" s="3">
        <v>14372</v>
      </c>
      <c r="B4373" s="5">
        <v>45597</v>
      </c>
      <c r="C4373" s="5" t="str">
        <f t="shared" si="204"/>
        <v>Nov</v>
      </c>
      <c r="D4373" s="5" t="str">
        <f t="shared" si="205"/>
        <v>2024</v>
      </c>
      <c r="E4373" s="3" t="s">
        <v>7823</v>
      </c>
      <c r="F4373" s="3" t="s">
        <v>11</v>
      </c>
      <c r="G4373" s="3" t="s">
        <v>138</v>
      </c>
      <c r="H4373" s="3" t="s">
        <v>62</v>
      </c>
      <c r="I4373" s="3" t="s">
        <v>114</v>
      </c>
      <c r="J4373" s="3" t="s">
        <v>7824</v>
      </c>
      <c r="K4373" s="3">
        <v>2</v>
      </c>
      <c r="L4373" s="3">
        <v>23853</v>
      </c>
      <c r="M4373" s="3">
        <f t="shared" si="206"/>
        <v>47706</v>
      </c>
      <c r="N4373" s="6">
        <f>Table2[[#This Row],[revenue]]/Table2[[#This Row],[Order ID]]</f>
        <v>3.3193709991650433</v>
      </c>
      <c r="O4373" s="3" t="str" cm="1">
        <f t="array" ref="O4373">_xlfn.IFS(M4373&lt;=150000,"regular",M4373&lt;=300000,"premium",M4373&lt;=500000,"VIP")</f>
        <v>regular</v>
      </c>
    </row>
    <row r="4374" spans="1:15" x14ac:dyDescent="0.25">
      <c r="A4374" s="3">
        <v>14373</v>
      </c>
      <c r="B4374" s="5">
        <v>45885</v>
      </c>
      <c r="C4374" s="5" t="str">
        <f t="shared" si="204"/>
        <v>Aug</v>
      </c>
      <c r="D4374" s="5" t="str">
        <f t="shared" si="205"/>
        <v>2025</v>
      </c>
      <c r="E4374" s="3" t="s">
        <v>7825</v>
      </c>
      <c r="F4374" s="3" t="s">
        <v>11</v>
      </c>
      <c r="G4374" s="3" t="s">
        <v>61</v>
      </c>
      <c r="H4374" s="3" t="s">
        <v>77</v>
      </c>
      <c r="I4374" s="3" t="s">
        <v>78</v>
      </c>
      <c r="J4374" s="3" t="s">
        <v>1024</v>
      </c>
      <c r="K4374" s="3">
        <v>1</v>
      </c>
      <c r="L4374" s="3">
        <v>12992</v>
      </c>
      <c r="M4374" s="3">
        <f t="shared" si="206"/>
        <v>12992</v>
      </c>
      <c r="N4374" s="6">
        <f>Table2[[#This Row],[revenue]]/Table2[[#This Row],[Order ID]]</f>
        <v>0.90391706672232663</v>
      </c>
      <c r="O4374" s="3" t="str" cm="1">
        <f t="array" ref="O4374">_xlfn.IFS(M4374&lt;=150000,"regular",M4374&lt;=300000,"premium",M4374&lt;=500000,"VIP")</f>
        <v>regular</v>
      </c>
    </row>
    <row r="4375" spans="1:15" x14ac:dyDescent="0.25">
      <c r="A4375" s="3">
        <v>14374</v>
      </c>
      <c r="B4375" s="5">
        <v>45633</v>
      </c>
      <c r="C4375" s="5" t="str">
        <f t="shared" si="204"/>
        <v>Dec</v>
      </c>
      <c r="D4375" s="5" t="str">
        <f t="shared" si="205"/>
        <v>2024</v>
      </c>
      <c r="E4375" s="3" t="s">
        <v>7826</v>
      </c>
      <c r="F4375" s="3" t="s">
        <v>11</v>
      </c>
      <c r="G4375" s="3" t="s">
        <v>61</v>
      </c>
      <c r="H4375" s="3" t="s">
        <v>77</v>
      </c>
      <c r="I4375" s="3" t="s">
        <v>78</v>
      </c>
      <c r="J4375" s="3" t="s">
        <v>7827</v>
      </c>
      <c r="K4375" s="3">
        <v>3</v>
      </c>
      <c r="L4375" s="3">
        <v>45498</v>
      </c>
      <c r="M4375" s="3">
        <f t="shared" si="206"/>
        <v>136494</v>
      </c>
      <c r="N4375" s="6">
        <f>Table2[[#This Row],[revenue]]/Table2[[#This Row],[Order ID]]</f>
        <v>9.4958953666342012</v>
      </c>
      <c r="O4375" s="3" t="str" cm="1">
        <f t="array" ref="O4375">_xlfn.IFS(M4375&lt;=150000,"regular",M4375&lt;=300000,"premium",M4375&lt;=500000,"VIP")</f>
        <v>regular</v>
      </c>
    </row>
    <row r="4376" spans="1:15" x14ac:dyDescent="0.25">
      <c r="A4376" s="3">
        <v>14375</v>
      </c>
      <c r="B4376" s="5">
        <v>45487</v>
      </c>
      <c r="C4376" s="5" t="str">
        <f t="shared" si="204"/>
        <v>Jul</v>
      </c>
      <c r="D4376" s="5" t="str">
        <f t="shared" si="205"/>
        <v>2024</v>
      </c>
      <c r="E4376" s="3" t="s">
        <v>5058</v>
      </c>
      <c r="F4376" s="3" t="s">
        <v>11</v>
      </c>
      <c r="G4376" s="3" t="s">
        <v>84</v>
      </c>
      <c r="H4376" s="3" t="s">
        <v>39</v>
      </c>
      <c r="I4376" s="3" t="s">
        <v>40</v>
      </c>
      <c r="J4376" s="3" t="s">
        <v>7828</v>
      </c>
      <c r="K4376" s="3">
        <v>1</v>
      </c>
      <c r="L4376" s="3">
        <v>49660</v>
      </c>
      <c r="M4376" s="3">
        <f t="shared" si="206"/>
        <v>49660</v>
      </c>
      <c r="N4376" s="6">
        <f>Table2[[#This Row],[revenue]]/Table2[[#This Row],[Order ID]]</f>
        <v>3.454608695652174</v>
      </c>
      <c r="O4376" s="3" t="str" cm="1">
        <f t="array" ref="O4376">_xlfn.IFS(M4376&lt;=150000,"regular",M4376&lt;=300000,"premium",M4376&lt;=500000,"VIP")</f>
        <v>regular</v>
      </c>
    </row>
    <row r="4377" spans="1:15" x14ac:dyDescent="0.25">
      <c r="A4377" s="3">
        <v>14376</v>
      </c>
      <c r="B4377" s="5">
        <v>45681</v>
      </c>
      <c r="C4377" s="5" t="str">
        <f t="shared" si="204"/>
        <v>Jan</v>
      </c>
      <c r="D4377" s="5" t="str">
        <f t="shared" si="205"/>
        <v>2025</v>
      </c>
      <c r="E4377" s="3" t="s">
        <v>7829</v>
      </c>
      <c r="F4377" s="3" t="s">
        <v>33</v>
      </c>
      <c r="G4377" s="3" t="s">
        <v>43</v>
      </c>
      <c r="H4377" s="3" t="s">
        <v>19</v>
      </c>
      <c r="I4377" s="3" t="s">
        <v>30</v>
      </c>
      <c r="J4377" s="3" t="s">
        <v>7830</v>
      </c>
      <c r="K4377" s="3">
        <v>5</v>
      </c>
      <c r="L4377" s="3">
        <v>2075</v>
      </c>
      <c r="M4377" s="3">
        <f t="shared" si="206"/>
        <v>10375</v>
      </c>
      <c r="N4377" s="6">
        <f>Table2[[#This Row],[revenue]]/Table2[[#This Row],[Order ID]]</f>
        <v>0.72168892598775736</v>
      </c>
      <c r="O4377" s="3" t="str" cm="1">
        <f t="array" ref="O4377">_xlfn.IFS(M4377&lt;=150000,"regular",M4377&lt;=300000,"premium",M4377&lt;=500000,"VIP")</f>
        <v>regular</v>
      </c>
    </row>
    <row r="4378" spans="1:15" x14ac:dyDescent="0.25">
      <c r="A4378" s="3">
        <v>14377</v>
      </c>
      <c r="B4378" s="5">
        <v>45693</v>
      </c>
      <c r="C4378" s="5" t="str">
        <f t="shared" si="204"/>
        <v>Feb</v>
      </c>
      <c r="D4378" s="5" t="str">
        <f t="shared" si="205"/>
        <v>2025</v>
      </c>
      <c r="E4378" s="3" t="s">
        <v>7831</v>
      </c>
      <c r="F4378" s="3" t="s">
        <v>33</v>
      </c>
      <c r="G4378" s="3" t="s">
        <v>101</v>
      </c>
      <c r="H4378" s="3" t="s">
        <v>77</v>
      </c>
      <c r="I4378" s="3" t="s">
        <v>287</v>
      </c>
      <c r="J4378" s="3" t="s">
        <v>6431</v>
      </c>
      <c r="K4378" s="3">
        <v>2</v>
      </c>
      <c r="L4378" s="3">
        <v>62102</v>
      </c>
      <c r="M4378" s="3">
        <f t="shared" si="206"/>
        <v>124204</v>
      </c>
      <c r="N4378" s="6">
        <f>Table2[[#This Row],[revenue]]/Table2[[#This Row],[Order ID]]</f>
        <v>8.6390763024274886</v>
      </c>
      <c r="O4378" s="3" t="str" cm="1">
        <f t="array" ref="O4378">_xlfn.IFS(M4378&lt;=150000,"regular",M4378&lt;=300000,"premium",M4378&lt;=500000,"VIP")</f>
        <v>regular</v>
      </c>
    </row>
    <row r="4379" spans="1:15" x14ac:dyDescent="0.25">
      <c r="A4379" s="3">
        <v>14378</v>
      </c>
      <c r="B4379" s="5">
        <v>45932</v>
      </c>
      <c r="C4379" s="5" t="str">
        <f t="shared" si="204"/>
        <v>Oct</v>
      </c>
      <c r="D4379" s="5" t="str">
        <f t="shared" si="205"/>
        <v>2025</v>
      </c>
      <c r="E4379" s="3" t="s">
        <v>7832</v>
      </c>
      <c r="F4379" s="3" t="s">
        <v>11</v>
      </c>
      <c r="G4379" s="3" t="s">
        <v>61</v>
      </c>
      <c r="H4379" s="3" t="s">
        <v>25</v>
      </c>
      <c r="I4379" s="3" t="s">
        <v>218</v>
      </c>
      <c r="J4379" s="3" t="s">
        <v>1225</v>
      </c>
      <c r="K4379" s="3">
        <v>5</v>
      </c>
      <c r="L4379" s="3">
        <v>20484</v>
      </c>
      <c r="M4379" s="3">
        <f t="shared" si="206"/>
        <v>102420</v>
      </c>
      <c r="N4379" s="6">
        <f>Table2[[#This Row],[revenue]]/Table2[[#This Row],[Order ID]]</f>
        <v>7.123382946167756</v>
      </c>
      <c r="O4379" s="3" t="str" cm="1">
        <f t="array" ref="O4379">_xlfn.IFS(M4379&lt;=150000,"regular",M4379&lt;=300000,"premium",M4379&lt;=500000,"VIP")</f>
        <v>regular</v>
      </c>
    </row>
    <row r="4380" spans="1:15" x14ac:dyDescent="0.25">
      <c r="A4380" s="3">
        <v>14379</v>
      </c>
      <c r="B4380" s="5">
        <v>45289</v>
      </c>
      <c r="C4380" s="5" t="str">
        <f t="shared" si="204"/>
        <v>Dec</v>
      </c>
      <c r="D4380" s="5" t="str">
        <f t="shared" si="205"/>
        <v>2023</v>
      </c>
      <c r="E4380" s="3" t="s">
        <v>7833</v>
      </c>
      <c r="F4380" s="3" t="s">
        <v>11</v>
      </c>
      <c r="G4380" s="3" t="s">
        <v>12</v>
      </c>
      <c r="H4380" s="3" t="s">
        <v>35</v>
      </c>
      <c r="I4380" s="3" t="s">
        <v>71</v>
      </c>
      <c r="J4380" s="3" t="s">
        <v>7834</v>
      </c>
      <c r="K4380" s="3">
        <v>5</v>
      </c>
      <c r="L4380" s="3">
        <v>69730</v>
      </c>
      <c r="M4380" s="3">
        <f t="shared" si="206"/>
        <v>348650</v>
      </c>
      <c r="N4380" s="6">
        <f>Table2[[#This Row],[revenue]]/Table2[[#This Row],[Order ID]]</f>
        <v>24.247166005980944</v>
      </c>
      <c r="O4380" s="3" t="str" cm="1">
        <f t="array" ref="O4380">_xlfn.IFS(M4380&lt;=150000,"regular",M4380&lt;=300000,"premium",M4380&lt;=500000,"VIP")</f>
        <v>VIP</v>
      </c>
    </row>
    <row r="4381" spans="1:15" x14ac:dyDescent="0.25">
      <c r="A4381" s="3">
        <v>14380</v>
      </c>
      <c r="B4381" s="5">
        <v>45587</v>
      </c>
      <c r="C4381" s="5" t="str">
        <f t="shared" si="204"/>
        <v>Oct</v>
      </c>
      <c r="D4381" s="5" t="str">
        <f t="shared" si="205"/>
        <v>2024</v>
      </c>
      <c r="E4381" s="3" t="s">
        <v>7835</v>
      </c>
      <c r="F4381" s="3" t="s">
        <v>17</v>
      </c>
      <c r="G4381" s="3" t="s">
        <v>51</v>
      </c>
      <c r="H4381" s="3" t="s">
        <v>77</v>
      </c>
      <c r="I4381" s="3" t="s">
        <v>109</v>
      </c>
      <c r="J4381" s="3" t="s">
        <v>2887</v>
      </c>
      <c r="K4381" s="3">
        <v>5</v>
      </c>
      <c r="L4381" s="3">
        <v>60594</v>
      </c>
      <c r="M4381" s="3">
        <f t="shared" si="206"/>
        <v>302970</v>
      </c>
      <c r="N4381" s="6">
        <f>Table2[[#This Row],[revenue]]/Table2[[#This Row],[Order ID]]</f>
        <v>21.068845618915159</v>
      </c>
      <c r="O4381" s="3" t="str" cm="1">
        <f t="array" ref="O4381">_xlfn.IFS(M4381&lt;=150000,"regular",M4381&lt;=300000,"premium",M4381&lt;=500000,"VIP")</f>
        <v>VIP</v>
      </c>
    </row>
    <row r="4382" spans="1:15" x14ac:dyDescent="0.25">
      <c r="A4382" s="3">
        <v>14381</v>
      </c>
      <c r="B4382" s="5">
        <v>45535</v>
      </c>
      <c r="C4382" s="5" t="str">
        <f t="shared" si="204"/>
        <v>Aug</v>
      </c>
      <c r="D4382" s="5" t="str">
        <f t="shared" si="205"/>
        <v>2024</v>
      </c>
      <c r="E4382" s="3" t="s">
        <v>7836</v>
      </c>
      <c r="F4382" s="3" t="s">
        <v>23</v>
      </c>
      <c r="G4382" s="3" t="s">
        <v>76</v>
      </c>
      <c r="H4382" s="3" t="s">
        <v>13</v>
      </c>
      <c r="I4382" s="3" t="s">
        <v>282</v>
      </c>
      <c r="J4382" s="3" t="s">
        <v>7837</v>
      </c>
      <c r="K4382" s="3">
        <v>2</v>
      </c>
      <c r="L4382" s="3">
        <v>69813</v>
      </c>
      <c r="M4382" s="3">
        <f t="shared" si="206"/>
        <v>139626</v>
      </c>
      <c r="N4382" s="6">
        <f>Table2[[#This Row],[revenue]]/Table2[[#This Row],[Order ID]]</f>
        <v>9.7090605660246165</v>
      </c>
      <c r="O4382" s="3" t="str" cm="1">
        <f t="array" ref="O4382">_xlfn.IFS(M4382&lt;=150000,"regular",M4382&lt;=300000,"premium",M4382&lt;=500000,"VIP")</f>
        <v>regular</v>
      </c>
    </row>
    <row r="4383" spans="1:15" x14ac:dyDescent="0.25">
      <c r="A4383" s="3">
        <v>14382</v>
      </c>
      <c r="B4383" s="5">
        <v>45524</v>
      </c>
      <c r="C4383" s="5" t="str">
        <f t="shared" si="204"/>
        <v>Aug</v>
      </c>
      <c r="D4383" s="5" t="str">
        <f t="shared" si="205"/>
        <v>2024</v>
      </c>
      <c r="E4383" s="3" t="s">
        <v>7838</v>
      </c>
      <c r="F4383" s="3" t="s">
        <v>11</v>
      </c>
      <c r="G4383" s="3" t="s">
        <v>138</v>
      </c>
      <c r="H4383" s="3" t="s">
        <v>19</v>
      </c>
      <c r="I4383" s="3" t="s">
        <v>30</v>
      </c>
      <c r="J4383" s="3" t="s">
        <v>344</v>
      </c>
      <c r="K4383" s="3">
        <v>1</v>
      </c>
      <c r="L4383" s="3">
        <v>26778</v>
      </c>
      <c r="M4383" s="3">
        <f t="shared" si="206"/>
        <v>26778</v>
      </c>
      <c r="N4383" s="6">
        <f>Table2[[#This Row],[revenue]]/Table2[[#This Row],[Order ID]]</f>
        <v>1.8619107217355026</v>
      </c>
      <c r="O4383" s="3" t="str" cm="1">
        <f t="array" ref="O4383">_xlfn.IFS(M4383&lt;=150000,"regular",M4383&lt;=300000,"premium",M4383&lt;=500000,"VIP")</f>
        <v>regular</v>
      </c>
    </row>
    <row r="4384" spans="1:15" x14ac:dyDescent="0.25">
      <c r="A4384" s="3">
        <v>14383</v>
      </c>
      <c r="B4384" s="5">
        <v>45304</v>
      </c>
      <c r="C4384" s="5" t="str">
        <f t="shared" si="204"/>
        <v>Jan</v>
      </c>
      <c r="D4384" s="5" t="str">
        <f t="shared" si="205"/>
        <v>2024</v>
      </c>
      <c r="E4384" s="3" t="s">
        <v>7839</v>
      </c>
      <c r="F4384" s="3" t="s">
        <v>23</v>
      </c>
      <c r="G4384" s="3" t="s">
        <v>105</v>
      </c>
      <c r="H4384" s="3" t="s">
        <v>13</v>
      </c>
      <c r="I4384" s="3" t="s">
        <v>14</v>
      </c>
      <c r="J4384" s="3" t="s">
        <v>7840</v>
      </c>
      <c r="K4384" s="3">
        <v>2</v>
      </c>
      <c r="L4384" s="3">
        <v>55708</v>
      </c>
      <c r="M4384" s="3">
        <f t="shared" si="206"/>
        <v>111416</v>
      </c>
      <c r="N4384" s="6">
        <f>Table2[[#This Row],[revenue]]/Table2[[#This Row],[Order ID]]</f>
        <v>7.7463672391017173</v>
      </c>
      <c r="O4384" s="3" t="str" cm="1">
        <f t="array" ref="O4384">_xlfn.IFS(M4384&lt;=150000,"regular",M4384&lt;=300000,"premium",M4384&lt;=500000,"VIP")</f>
        <v>regular</v>
      </c>
    </row>
    <row r="4385" spans="1:15" x14ac:dyDescent="0.25">
      <c r="A4385" s="3">
        <v>14384</v>
      </c>
      <c r="B4385" s="5">
        <v>45632</v>
      </c>
      <c r="C4385" s="5" t="str">
        <f t="shared" si="204"/>
        <v>Dec</v>
      </c>
      <c r="D4385" s="5" t="str">
        <f t="shared" si="205"/>
        <v>2024</v>
      </c>
      <c r="E4385" s="3" t="s">
        <v>7841</v>
      </c>
      <c r="F4385" s="3" t="s">
        <v>17</v>
      </c>
      <c r="G4385" s="3" t="s">
        <v>51</v>
      </c>
      <c r="H4385" s="3" t="s">
        <v>25</v>
      </c>
      <c r="I4385" s="3" t="s">
        <v>58</v>
      </c>
      <c r="J4385" s="3" t="s">
        <v>7842</v>
      </c>
      <c r="K4385" s="3">
        <v>4</v>
      </c>
      <c r="L4385" s="3">
        <v>73656</v>
      </c>
      <c r="M4385" s="3">
        <f t="shared" si="206"/>
        <v>294624</v>
      </c>
      <c r="N4385" s="6">
        <f>Table2[[#This Row],[revenue]]/Table2[[#This Row],[Order ID]]</f>
        <v>20.482758620689655</v>
      </c>
      <c r="O4385" s="3" t="str" cm="1">
        <f t="array" ref="O4385">_xlfn.IFS(M4385&lt;=150000,"regular",M4385&lt;=300000,"premium",M4385&lt;=500000,"VIP")</f>
        <v>premium</v>
      </c>
    </row>
    <row r="4386" spans="1:15" x14ac:dyDescent="0.25">
      <c r="A4386" s="3">
        <v>14385</v>
      </c>
      <c r="B4386" s="5">
        <v>45436</v>
      </c>
      <c r="C4386" s="5" t="str">
        <f t="shared" si="204"/>
        <v>May</v>
      </c>
      <c r="D4386" s="5" t="str">
        <f t="shared" si="205"/>
        <v>2024</v>
      </c>
      <c r="E4386" s="3" t="s">
        <v>7843</v>
      </c>
      <c r="F4386" s="3" t="s">
        <v>33</v>
      </c>
      <c r="G4386" s="3" t="s">
        <v>55</v>
      </c>
      <c r="H4386" s="3" t="s">
        <v>77</v>
      </c>
      <c r="I4386" s="3" t="s">
        <v>78</v>
      </c>
      <c r="J4386" s="3" t="s">
        <v>7844</v>
      </c>
      <c r="K4386" s="3">
        <v>5</v>
      </c>
      <c r="L4386" s="3">
        <v>73283</v>
      </c>
      <c r="M4386" s="3">
        <f t="shared" si="206"/>
        <v>366415</v>
      </c>
      <c r="N4386" s="6">
        <f>Table2[[#This Row],[revenue]]/Table2[[#This Row],[Order ID]]</f>
        <v>25.472019464720194</v>
      </c>
      <c r="O4386" s="3" t="str" cm="1">
        <f t="array" ref="O4386">_xlfn.IFS(M4386&lt;=150000,"regular",M4386&lt;=300000,"premium",M4386&lt;=500000,"VIP")</f>
        <v>VIP</v>
      </c>
    </row>
    <row r="4387" spans="1:15" x14ac:dyDescent="0.25">
      <c r="A4387" s="3">
        <v>14386</v>
      </c>
      <c r="B4387" s="5">
        <v>45811</v>
      </c>
      <c r="C4387" s="5" t="str">
        <f t="shared" si="204"/>
        <v>Jun</v>
      </c>
      <c r="D4387" s="5" t="str">
        <f t="shared" si="205"/>
        <v>2025</v>
      </c>
      <c r="E4387" s="3" t="s">
        <v>7845</v>
      </c>
      <c r="F4387" s="3" t="s">
        <v>17</v>
      </c>
      <c r="G4387" s="3" t="s">
        <v>158</v>
      </c>
      <c r="H4387" s="3" t="s">
        <v>67</v>
      </c>
      <c r="I4387" s="3" t="s">
        <v>298</v>
      </c>
      <c r="J4387" s="3" t="s">
        <v>7846</v>
      </c>
      <c r="K4387" s="3">
        <v>1</v>
      </c>
      <c r="L4387" s="3">
        <v>79898</v>
      </c>
      <c r="M4387" s="3">
        <f t="shared" si="206"/>
        <v>79898</v>
      </c>
      <c r="N4387" s="6">
        <f>Table2[[#This Row],[revenue]]/Table2[[#This Row],[Order ID]]</f>
        <v>5.5538718198248294</v>
      </c>
      <c r="O4387" s="3" t="str" cm="1">
        <f t="array" ref="O4387">_xlfn.IFS(M4387&lt;=150000,"regular",M4387&lt;=300000,"premium",M4387&lt;=500000,"VIP")</f>
        <v>regular</v>
      </c>
    </row>
    <row r="4388" spans="1:15" x14ac:dyDescent="0.25">
      <c r="A4388" s="3">
        <v>14387</v>
      </c>
      <c r="B4388" s="5">
        <v>45451</v>
      </c>
      <c r="C4388" s="5" t="str">
        <f t="shared" si="204"/>
        <v>Jun</v>
      </c>
      <c r="D4388" s="5" t="str">
        <f t="shared" si="205"/>
        <v>2024</v>
      </c>
      <c r="E4388" s="3" t="s">
        <v>7847</v>
      </c>
      <c r="F4388" s="3" t="s">
        <v>11</v>
      </c>
      <c r="G4388" s="3" t="s">
        <v>61</v>
      </c>
      <c r="H4388" s="3" t="s">
        <v>35</v>
      </c>
      <c r="I4388" s="3" t="s">
        <v>179</v>
      </c>
      <c r="J4388" s="3" t="s">
        <v>7848</v>
      </c>
      <c r="K4388" s="3">
        <v>4</v>
      </c>
      <c r="L4388" s="3">
        <v>51973</v>
      </c>
      <c r="M4388" s="3">
        <f t="shared" si="206"/>
        <v>207892</v>
      </c>
      <c r="N4388" s="6">
        <f>Table2[[#This Row],[revenue]]/Table2[[#This Row],[Order ID]]</f>
        <v>14.449989573920901</v>
      </c>
      <c r="O4388" s="3" t="str" cm="1">
        <f t="array" ref="O4388">_xlfn.IFS(M4388&lt;=150000,"regular",M4388&lt;=300000,"premium",M4388&lt;=500000,"VIP")</f>
        <v>premium</v>
      </c>
    </row>
    <row r="4389" spans="1:15" x14ac:dyDescent="0.25">
      <c r="A4389" s="3">
        <v>14388</v>
      </c>
      <c r="B4389" s="5">
        <v>45617</v>
      </c>
      <c r="C4389" s="5" t="str">
        <f t="shared" si="204"/>
        <v>Nov</v>
      </c>
      <c r="D4389" s="5" t="str">
        <f t="shared" si="205"/>
        <v>2024</v>
      </c>
      <c r="E4389" s="3" t="s">
        <v>7849</v>
      </c>
      <c r="F4389" s="3" t="s">
        <v>11</v>
      </c>
      <c r="G4389" s="3" t="s">
        <v>165</v>
      </c>
      <c r="H4389" s="3" t="s">
        <v>19</v>
      </c>
      <c r="I4389" s="3" t="s">
        <v>124</v>
      </c>
      <c r="J4389" s="3" t="s">
        <v>5009</v>
      </c>
      <c r="K4389" s="3">
        <v>5</v>
      </c>
      <c r="L4389" s="3">
        <v>32801</v>
      </c>
      <c r="M4389" s="3">
        <f t="shared" si="206"/>
        <v>164005</v>
      </c>
      <c r="N4389" s="6">
        <f>Table2[[#This Row],[revenue]]/Table2[[#This Row],[Order ID]]</f>
        <v>11.398735056991939</v>
      </c>
      <c r="O4389" s="3" t="str" cm="1">
        <f t="array" ref="O4389">_xlfn.IFS(M4389&lt;=150000,"regular",M4389&lt;=300000,"premium",M4389&lt;=500000,"VIP")</f>
        <v>premium</v>
      </c>
    </row>
    <row r="4390" spans="1:15" x14ac:dyDescent="0.25">
      <c r="A4390" s="3">
        <v>14389</v>
      </c>
      <c r="B4390" s="5">
        <v>45607</v>
      </c>
      <c r="C4390" s="5" t="str">
        <f t="shared" si="204"/>
        <v>Nov</v>
      </c>
      <c r="D4390" s="5" t="str">
        <f t="shared" si="205"/>
        <v>2024</v>
      </c>
      <c r="E4390" s="3" t="s">
        <v>7850</v>
      </c>
      <c r="F4390" s="3" t="s">
        <v>33</v>
      </c>
      <c r="G4390" s="3" t="s">
        <v>43</v>
      </c>
      <c r="H4390" s="3" t="s">
        <v>77</v>
      </c>
      <c r="I4390" s="3" t="s">
        <v>109</v>
      </c>
      <c r="J4390" s="3" t="s">
        <v>7851</v>
      </c>
      <c r="K4390" s="3">
        <v>1</v>
      </c>
      <c r="L4390" s="3">
        <v>20852</v>
      </c>
      <c r="M4390" s="3">
        <f t="shared" si="206"/>
        <v>20852</v>
      </c>
      <c r="N4390" s="6">
        <f>Table2[[#This Row],[revenue]]/Table2[[#This Row],[Order ID]]</f>
        <v>1.4491625547293072</v>
      </c>
      <c r="O4390" s="3" t="str" cm="1">
        <f t="array" ref="O4390">_xlfn.IFS(M4390&lt;=150000,"regular",M4390&lt;=300000,"premium",M4390&lt;=500000,"VIP")</f>
        <v>regular</v>
      </c>
    </row>
    <row r="4391" spans="1:15" x14ac:dyDescent="0.25">
      <c r="A4391" s="3">
        <v>14390</v>
      </c>
      <c r="B4391" s="5">
        <v>45781</v>
      </c>
      <c r="C4391" s="5" t="str">
        <f t="shared" si="204"/>
        <v>May</v>
      </c>
      <c r="D4391" s="5" t="str">
        <f t="shared" si="205"/>
        <v>2025</v>
      </c>
      <c r="E4391" s="3" t="s">
        <v>7852</v>
      </c>
      <c r="F4391" s="3" t="s">
        <v>23</v>
      </c>
      <c r="G4391" s="3" t="s">
        <v>105</v>
      </c>
      <c r="H4391" s="3" t="s">
        <v>77</v>
      </c>
      <c r="I4391" s="3" t="s">
        <v>78</v>
      </c>
      <c r="J4391" s="3" t="s">
        <v>7853</v>
      </c>
      <c r="K4391" s="3">
        <v>5</v>
      </c>
      <c r="L4391" s="3">
        <v>1585</v>
      </c>
      <c r="M4391" s="3">
        <f t="shared" si="206"/>
        <v>7925</v>
      </c>
      <c r="N4391" s="6">
        <f>Table2[[#This Row],[revenue]]/Table2[[#This Row],[Order ID]]</f>
        <v>0.55072967338429468</v>
      </c>
      <c r="O4391" s="3" t="str" cm="1">
        <f t="array" ref="O4391">_xlfn.IFS(M4391&lt;=150000,"regular",M4391&lt;=300000,"premium",M4391&lt;=500000,"VIP")</f>
        <v>regular</v>
      </c>
    </row>
    <row r="4392" spans="1:15" x14ac:dyDescent="0.25">
      <c r="A4392" s="3">
        <v>14391</v>
      </c>
      <c r="B4392" s="5">
        <v>45236</v>
      </c>
      <c r="C4392" s="5" t="str">
        <f t="shared" si="204"/>
        <v>Nov</v>
      </c>
      <c r="D4392" s="5" t="str">
        <f t="shared" si="205"/>
        <v>2023</v>
      </c>
      <c r="E4392" s="3" t="s">
        <v>7854</v>
      </c>
      <c r="F4392" s="3" t="s">
        <v>33</v>
      </c>
      <c r="G4392" s="3" t="s">
        <v>34</v>
      </c>
      <c r="H4392" s="3" t="s">
        <v>67</v>
      </c>
      <c r="I4392" s="3" t="s">
        <v>231</v>
      </c>
      <c r="J4392" s="3" t="s">
        <v>7855</v>
      </c>
      <c r="K4392" s="3">
        <v>3</v>
      </c>
      <c r="L4392" s="3">
        <v>6588</v>
      </c>
      <c r="M4392" s="3">
        <f t="shared" si="206"/>
        <v>19764</v>
      </c>
      <c r="N4392" s="6">
        <f>Table2[[#This Row],[revenue]]/Table2[[#This Row],[Order ID]]</f>
        <v>1.3733583489681052</v>
      </c>
      <c r="O4392" s="3" t="str" cm="1">
        <f t="array" ref="O4392">_xlfn.IFS(M4392&lt;=150000,"regular",M4392&lt;=300000,"premium",M4392&lt;=500000,"VIP")</f>
        <v>regular</v>
      </c>
    </row>
    <row r="4393" spans="1:15" x14ac:dyDescent="0.25">
      <c r="A4393" s="3">
        <v>14392</v>
      </c>
      <c r="B4393" s="5">
        <v>45809</v>
      </c>
      <c r="C4393" s="5" t="str">
        <f t="shared" si="204"/>
        <v>Jun</v>
      </c>
      <c r="D4393" s="5" t="str">
        <f t="shared" si="205"/>
        <v>2025</v>
      </c>
      <c r="E4393" s="3" t="s">
        <v>7856</v>
      </c>
      <c r="F4393" s="3" t="s">
        <v>11</v>
      </c>
      <c r="G4393" s="3" t="s">
        <v>84</v>
      </c>
      <c r="H4393" s="3" t="s">
        <v>25</v>
      </c>
      <c r="I4393" s="3" t="s">
        <v>218</v>
      </c>
      <c r="J4393" s="3" t="s">
        <v>7857</v>
      </c>
      <c r="K4393" s="3">
        <v>2</v>
      </c>
      <c r="L4393" s="3">
        <v>8049</v>
      </c>
      <c r="M4393" s="3">
        <f t="shared" si="206"/>
        <v>16098</v>
      </c>
      <c r="N4393" s="6">
        <f>Table2[[#This Row],[revenue]]/Table2[[#This Row],[Order ID]]</f>
        <v>1.118538076709283</v>
      </c>
      <c r="O4393" s="3" t="str" cm="1">
        <f t="array" ref="O4393">_xlfn.IFS(M4393&lt;=150000,"regular",M4393&lt;=300000,"premium",M4393&lt;=500000,"VIP")</f>
        <v>regular</v>
      </c>
    </row>
    <row r="4394" spans="1:15" x14ac:dyDescent="0.25">
      <c r="A4394" s="3">
        <v>14393</v>
      </c>
      <c r="B4394" s="5">
        <v>45632</v>
      </c>
      <c r="C4394" s="5" t="str">
        <f t="shared" si="204"/>
        <v>Dec</v>
      </c>
      <c r="D4394" s="5" t="str">
        <f t="shared" si="205"/>
        <v>2024</v>
      </c>
      <c r="E4394" s="3" t="s">
        <v>7858</v>
      </c>
      <c r="F4394" s="3" t="s">
        <v>17</v>
      </c>
      <c r="G4394" s="3" t="s">
        <v>18</v>
      </c>
      <c r="H4394" s="3" t="s">
        <v>25</v>
      </c>
      <c r="I4394" s="3" t="s">
        <v>58</v>
      </c>
      <c r="J4394" s="3" t="s">
        <v>7859</v>
      </c>
      <c r="K4394" s="3">
        <v>4</v>
      </c>
      <c r="L4394" s="3">
        <v>47143</v>
      </c>
      <c r="M4394" s="3">
        <f t="shared" si="206"/>
        <v>188572</v>
      </c>
      <c r="N4394" s="6">
        <f>Table2[[#This Row],[revenue]]/Table2[[#This Row],[Order ID]]</f>
        <v>13.101646633780311</v>
      </c>
      <c r="O4394" s="3" t="str" cm="1">
        <f t="array" ref="O4394">_xlfn.IFS(M4394&lt;=150000,"regular",M4394&lt;=300000,"premium",M4394&lt;=500000,"VIP")</f>
        <v>premium</v>
      </c>
    </row>
    <row r="4395" spans="1:15" x14ac:dyDescent="0.25">
      <c r="A4395" s="3">
        <v>14394</v>
      </c>
      <c r="B4395" s="5">
        <v>45367</v>
      </c>
      <c r="C4395" s="5" t="str">
        <f t="shared" si="204"/>
        <v>Mar</v>
      </c>
      <c r="D4395" s="5" t="str">
        <f t="shared" si="205"/>
        <v>2024</v>
      </c>
      <c r="E4395" s="3" t="s">
        <v>7860</v>
      </c>
      <c r="F4395" s="3" t="s">
        <v>23</v>
      </c>
      <c r="G4395" s="3" t="s">
        <v>29</v>
      </c>
      <c r="H4395" s="3" t="s">
        <v>67</v>
      </c>
      <c r="I4395" s="3" t="s">
        <v>195</v>
      </c>
      <c r="J4395" s="3" t="s">
        <v>7861</v>
      </c>
      <c r="K4395" s="3">
        <v>5</v>
      </c>
      <c r="L4395" s="3">
        <v>26128</v>
      </c>
      <c r="M4395" s="3">
        <f t="shared" si="206"/>
        <v>130640</v>
      </c>
      <c r="N4395" s="6">
        <f>Table2[[#This Row],[revenue]]/Table2[[#This Row],[Order ID]]</f>
        <v>9.0760038905099343</v>
      </c>
      <c r="O4395" s="3" t="str" cm="1">
        <f t="array" ref="O4395">_xlfn.IFS(M4395&lt;=150000,"regular",M4395&lt;=300000,"premium",M4395&lt;=500000,"VIP")</f>
        <v>regular</v>
      </c>
    </row>
    <row r="4396" spans="1:15" x14ac:dyDescent="0.25">
      <c r="A4396" s="3">
        <v>14395</v>
      </c>
      <c r="B4396" s="5">
        <v>45901</v>
      </c>
      <c r="C4396" s="5" t="str">
        <f t="shared" si="204"/>
        <v>Sep</v>
      </c>
      <c r="D4396" s="5" t="str">
        <f t="shared" si="205"/>
        <v>2025</v>
      </c>
      <c r="E4396" s="3" t="s">
        <v>7862</v>
      </c>
      <c r="F4396" s="3" t="s">
        <v>11</v>
      </c>
      <c r="G4396" s="3" t="s">
        <v>61</v>
      </c>
      <c r="H4396" s="3" t="s">
        <v>120</v>
      </c>
      <c r="I4396" s="3" t="s">
        <v>155</v>
      </c>
      <c r="J4396" s="3" t="s">
        <v>7863</v>
      </c>
      <c r="K4396" s="3">
        <v>5</v>
      </c>
      <c r="L4396" s="3">
        <v>24751</v>
      </c>
      <c r="M4396" s="3">
        <f t="shared" si="206"/>
        <v>123755</v>
      </c>
      <c r="N4396" s="6">
        <f>Table2[[#This Row],[revenue]]/Table2[[#This Row],[Order ID]]</f>
        <v>8.5970823202500863</v>
      </c>
      <c r="O4396" s="3" t="str" cm="1">
        <f t="array" ref="O4396">_xlfn.IFS(M4396&lt;=150000,"regular",M4396&lt;=300000,"premium",M4396&lt;=500000,"VIP")</f>
        <v>regular</v>
      </c>
    </row>
    <row r="4397" spans="1:15" x14ac:dyDescent="0.25">
      <c r="A4397" s="3">
        <v>14396</v>
      </c>
      <c r="B4397" s="5">
        <v>45516</v>
      </c>
      <c r="C4397" s="5" t="str">
        <f t="shared" si="204"/>
        <v>Aug</v>
      </c>
      <c r="D4397" s="5" t="str">
        <f t="shared" si="205"/>
        <v>2024</v>
      </c>
      <c r="E4397" s="3" t="s">
        <v>7864</v>
      </c>
      <c r="F4397" s="3" t="s">
        <v>33</v>
      </c>
      <c r="G4397" s="3" t="s">
        <v>55</v>
      </c>
      <c r="H4397" s="3" t="s">
        <v>77</v>
      </c>
      <c r="I4397" s="3" t="s">
        <v>162</v>
      </c>
      <c r="J4397" s="3" t="s">
        <v>7865</v>
      </c>
      <c r="K4397" s="3">
        <v>1</v>
      </c>
      <c r="L4397" s="3">
        <v>35786</v>
      </c>
      <c r="M4397" s="3">
        <f t="shared" si="206"/>
        <v>35786</v>
      </c>
      <c r="N4397" s="6">
        <f>Table2[[#This Row],[revenue]]/Table2[[#This Row],[Order ID]]</f>
        <v>2.4858293970547374</v>
      </c>
      <c r="O4397" s="3" t="str" cm="1">
        <f t="array" ref="O4397">_xlfn.IFS(M4397&lt;=150000,"regular",M4397&lt;=300000,"premium",M4397&lt;=500000,"VIP")</f>
        <v>regular</v>
      </c>
    </row>
    <row r="4398" spans="1:15" x14ac:dyDescent="0.25">
      <c r="A4398" s="3">
        <v>14397</v>
      </c>
      <c r="B4398" s="5">
        <v>45411</v>
      </c>
      <c r="C4398" s="5" t="str">
        <f t="shared" si="204"/>
        <v>Apr</v>
      </c>
      <c r="D4398" s="5" t="str">
        <f t="shared" si="205"/>
        <v>2024</v>
      </c>
      <c r="E4398" s="3" t="s">
        <v>7866</v>
      </c>
      <c r="F4398" s="3" t="s">
        <v>17</v>
      </c>
      <c r="G4398" s="3" t="s">
        <v>158</v>
      </c>
      <c r="H4398" s="3" t="s">
        <v>25</v>
      </c>
      <c r="I4398" s="3" t="s">
        <v>218</v>
      </c>
      <c r="J4398" s="3" t="s">
        <v>5775</v>
      </c>
      <c r="K4398" s="3">
        <v>2</v>
      </c>
      <c r="L4398" s="3">
        <v>2611</v>
      </c>
      <c r="M4398" s="3">
        <f t="shared" si="206"/>
        <v>5222</v>
      </c>
      <c r="N4398" s="6">
        <f>Table2[[#This Row],[revenue]]/Table2[[#This Row],[Order ID]]</f>
        <v>0.36271445440022226</v>
      </c>
      <c r="O4398" s="3" t="str" cm="1">
        <f t="array" ref="O4398">_xlfn.IFS(M4398&lt;=150000,"regular",M4398&lt;=300000,"premium",M4398&lt;=500000,"VIP")</f>
        <v>regular</v>
      </c>
    </row>
    <row r="4399" spans="1:15" x14ac:dyDescent="0.25">
      <c r="A4399" s="3">
        <v>14398</v>
      </c>
      <c r="B4399" s="5">
        <v>45652</v>
      </c>
      <c r="C4399" s="5" t="str">
        <f t="shared" si="204"/>
        <v>Dec</v>
      </c>
      <c r="D4399" s="5" t="str">
        <f t="shared" si="205"/>
        <v>2024</v>
      </c>
      <c r="E4399" s="3" t="s">
        <v>7867</v>
      </c>
      <c r="F4399" s="3" t="s">
        <v>17</v>
      </c>
      <c r="G4399" s="3" t="s">
        <v>18</v>
      </c>
      <c r="H4399" s="3" t="s">
        <v>19</v>
      </c>
      <c r="I4399" s="3" t="s">
        <v>124</v>
      </c>
      <c r="J4399" s="3" t="s">
        <v>7868</v>
      </c>
      <c r="K4399" s="3">
        <v>5</v>
      </c>
      <c r="L4399" s="3">
        <v>7183</v>
      </c>
      <c r="M4399" s="3">
        <f t="shared" si="206"/>
        <v>35915</v>
      </c>
      <c r="N4399" s="6">
        <f>Table2[[#This Row],[revenue]]/Table2[[#This Row],[Order ID]]</f>
        <v>2.494443672732324</v>
      </c>
      <c r="O4399" s="3" t="str" cm="1">
        <f t="array" ref="O4399">_xlfn.IFS(M4399&lt;=150000,"regular",M4399&lt;=300000,"premium",M4399&lt;=500000,"VIP")</f>
        <v>regular</v>
      </c>
    </row>
    <row r="4400" spans="1:15" x14ac:dyDescent="0.25">
      <c r="A4400" s="3">
        <v>14399</v>
      </c>
      <c r="B4400" s="5">
        <v>45408</v>
      </c>
      <c r="C4400" s="5" t="str">
        <f t="shared" si="204"/>
        <v>Apr</v>
      </c>
      <c r="D4400" s="5" t="str">
        <f t="shared" si="205"/>
        <v>2024</v>
      </c>
      <c r="E4400" s="3" t="s">
        <v>7869</v>
      </c>
      <c r="F4400" s="3" t="s">
        <v>33</v>
      </c>
      <c r="G4400" s="3" t="s">
        <v>34</v>
      </c>
      <c r="H4400" s="3" t="s">
        <v>13</v>
      </c>
      <c r="I4400" s="3" t="s">
        <v>91</v>
      </c>
      <c r="J4400" s="3" t="s">
        <v>687</v>
      </c>
      <c r="K4400" s="3">
        <v>4</v>
      </c>
      <c r="L4400" s="3">
        <v>25196</v>
      </c>
      <c r="M4400" s="3">
        <f t="shared" si="206"/>
        <v>100784</v>
      </c>
      <c r="N4400" s="6">
        <f>Table2[[#This Row],[revenue]]/Table2[[#This Row],[Order ID]]</f>
        <v>6.9993749565942078</v>
      </c>
      <c r="O4400" s="3" t="str" cm="1">
        <f t="array" ref="O4400">_xlfn.IFS(M4400&lt;=150000,"regular",M4400&lt;=300000,"premium",M4400&lt;=500000,"VIP")</f>
        <v>regular</v>
      </c>
    </row>
    <row r="4401" spans="1:15" x14ac:dyDescent="0.25">
      <c r="A4401" s="3">
        <v>14400</v>
      </c>
      <c r="B4401" s="5">
        <v>45678</v>
      </c>
      <c r="C4401" s="5" t="str">
        <f t="shared" si="204"/>
        <v>Jan</v>
      </c>
      <c r="D4401" s="5" t="str">
        <f t="shared" si="205"/>
        <v>2025</v>
      </c>
      <c r="E4401" s="3" t="s">
        <v>7870</v>
      </c>
      <c r="F4401" s="3" t="s">
        <v>33</v>
      </c>
      <c r="G4401" s="3" t="s">
        <v>43</v>
      </c>
      <c r="H4401" s="3" t="s">
        <v>35</v>
      </c>
      <c r="I4401" s="3" t="s">
        <v>71</v>
      </c>
      <c r="J4401" s="3" t="s">
        <v>7871</v>
      </c>
      <c r="K4401" s="3">
        <v>3</v>
      </c>
      <c r="L4401" s="3">
        <v>20833</v>
      </c>
      <c r="M4401" s="3">
        <f t="shared" si="206"/>
        <v>62499</v>
      </c>
      <c r="N4401" s="6">
        <f>Table2[[#This Row],[revenue]]/Table2[[#This Row],[Order ID]]</f>
        <v>4.340208333333333</v>
      </c>
      <c r="O4401" s="3" t="str" cm="1">
        <f t="array" ref="O4401">_xlfn.IFS(M4401&lt;=150000,"regular",M4401&lt;=300000,"premium",M4401&lt;=500000,"VIP")</f>
        <v>regular</v>
      </c>
    </row>
    <row r="4402" spans="1:15" x14ac:dyDescent="0.25">
      <c r="A4402" s="3">
        <v>14401</v>
      </c>
      <c r="B4402" s="5">
        <v>45406</v>
      </c>
      <c r="C4402" s="5" t="str">
        <f t="shared" si="204"/>
        <v>Apr</v>
      </c>
      <c r="D4402" s="5" t="str">
        <f t="shared" si="205"/>
        <v>2024</v>
      </c>
      <c r="E4402" s="3" t="s">
        <v>7872</v>
      </c>
      <c r="F4402" s="3" t="s">
        <v>33</v>
      </c>
      <c r="G4402" s="3" t="s">
        <v>43</v>
      </c>
      <c r="H4402" s="3" t="s">
        <v>62</v>
      </c>
      <c r="I4402" s="3" t="s">
        <v>142</v>
      </c>
      <c r="J4402" s="3" t="s">
        <v>7873</v>
      </c>
      <c r="K4402" s="3">
        <v>1</v>
      </c>
      <c r="L4402" s="3">
        <v>72591</v>
      </c>
      <c r="M4402" s="3">
        <f t="shared" si="206"/>
        <v>72591</v>
      </c>
      <c r="N4402" s="6">
        <f>Table2[[#This Row],[revenue]]/Table2[[#This Row],[Order ID]]</f>
        <v>5.0406916186375943</v>
      </c>
      <c r="O4402" s="3" t="str" cm="1">
        <f t="array" ref="O4402">_xlfn.IFS(M4402&lt;=150000,"regular",M4402&lt;=300000,"premium",M4402&lt;=500000,"VIP")</f>
        <v>regular</v>
      </c>
    </row>
    <row r="4403" spans="1:15" x14ac:dyDescent="0.25">
      <c r="A4403" s="3">
        <v>14402</v>
      </c>
      <c r="B4403" s="5">
        <v>45850</v>
      </c>
      <c r="C4403" s="5" t="str">
        <f t="shared" si="204"/>
        <v>Jul</v>
      </c>
      <c r="D4403" s="5" t="str">
        <f t="shared" si="205"/>
        <v>2025</v>
      </c>
      <c r="E4403" s="3" t="s">
        <v>7874</v>
      </c>
      <c r="F4403" s="3" t="s">
        <v>17</v>
      </c>
      <c r="G4403" s="3" t="s">
        <v>18</v>
      </c>
      <c r="H4403" s="3" t="s">
        <v>13</v>
      </c>
      <c r="I4403" s="3" t="s">
        <v>48</v>
      </c>
      <c r="J4403" s="3" t="s">
        <v>7875</v>
      </c>
      <c r="K4403" s="3">
        <v>3</v>
      </c>
      <c r="L4403" s="3">
        <v>55857</v>
      </c>
      <c r="M4403" s="3">
        <f t="shared" si="206"/>
        <v>167571</v>
      </c>
      <c r="N4403" s="6">
        <f>Table2[[#This Row],[revenue]]/Table2[[#This Row],[Order ID]]</f>
        <v>11.635258991806694</v>
      </c>
      <c r="O4403" s="3" t="str" cm="1">
        <f t="array" ref="O4403">_xlfn.IFS(M4403&lt;=150000,"regular",M4403&lt;=300000,"premium",M4403&lt;=500000,"VIP")</f>
        <v>premium</v>
      </c>
    </row>
    <row r="4404" spans="1:15" x14ac:dyDescent="0.25">
      <c r="A4404" s="3">
        <v>14403</v>
      </c>
      <c r="B4404" s="5">
        <v>45264</v>
      </c>
      <c r="C4404" s="5" t="str">
        <f t="shared" si="204"/>
        <v>Dec</v>
      </c>
      <c r="D4404" s="5" t="str">
        <f t="shared" si="205"/>
        <v>2023</v>
      </c>
      <c r="E4404" s="3" t="s">
        <v>7876</v>
      </c>
      <c r="F4404" s="3" t="s">
        <v>33</v>
      </c>
      <c r="G4404" s="3" t="s">
        <v>55</v>
      </c>
      <c r="H4404" s="3" t="s">
        <v>87</v>
      </c>
      <c r="I4404" s="3" t="s">
        <v>147</v>
      </c>
      <c r="J4404" s="3" t="s">
        <v>7877</v>
      </c>
      <c r="K4404" s="3">
        <v>5</v>
      </c>
      <c r="L4404" s="3">
        <v>31777</v>
      </c>
      <c r="M4404" s="3">
        <f t="shared" si="206"/>
        <v>158885</v>
      </c>
      <c r="N4404" s="6">
        <f>Table2[[#This Row],[revenue]]/Table2[[#This Row],[Order ID]]</f>
        <v>11.031382350899118</v>
      </c>
      <c r="O4404" s="3" t="str" cm="1">
        <f t="array" ref="O4404">_xlfn.IFS(M4404&lt;=150000,"regular",M4404&lt;=300000,"premium",M4404&lt;=500000,"VIP")</f>
        <v>premium</v>
      </c>
    </row>
    <row r="4405" spans="1:15" x14ac:dyDescent="0.25">
      <c r="A4405" s="3">
        <v>14404</v>
      </c>
      <c r="B4405" s="5">
        <v>45848</v>
      </c>
      <c r="C4405" s="5" t="str">
        <f t="shared" si="204"/>
        <v>Jul</v>
      </c>
      <c r="D4405" s="5" t="str">
        <f t="shared" si="205"/>
        <v>2025</v>
      </c>
      <c r="E4405" s="3" t="s">
        <v>7878</v>
      </c>
      <c r="F4405" s="3" t="s">
        <v>23</v>
      </c>
      <c r="G4405" s="3" t="s">
        <v>135</v>
      </c>
      <c r="H4405" s="3" t="s">
        <v>67</v>
      </c>
      <c r="I4405" s="3" t="s">
        <v>298</v>
      </c>
      <c r="J4405" s="3" t="s">
        <v>7879</v>
      </c>
      <c r="K4405" s="3">
        <v>4</v>
      </c>
      <c r="L4405" s="3">
        <v>54451</v>
      </c>
      <c r="M4405" s="3">
        <f t="shared" si="206"/>
        <v>217804</v>
      </c>
      <c r="N4405" s="6">
        <f>Table2[[#This Row],[revenue]]/Table2[[#This Row],[Order ID]]</f>
        <v>15.121077478478201</v>
      </c>
      <c r="O4405" s="3" t="str" cm="1">
        <f t="array" ref="O4405">_xlfn.IFS(M4405&lt;=150000,"regular",M4405&lt;=300000,"premium",M4405&lt;=500000,"VIP")</f>
        <v>premium</v>
      </c>
    </row>
    <row r="4406" spans="1:15" x14ac:dyDescent="0.25">
      <c r="A4406" s="3">
        <v>14405</v>
      </c>
      <c r="B4406" s="5">
        <v>45818</v>
      </c>
      <c r="C4406" s="5" t="str">
        <f t="shared" si="204"/>
        <v>Jun</v>
      </c>
      <c r="D4406" s="5" t="str">
        <f t="shared" si="205"/>
        <v>2025</v>
      </c>
      <c r="E4406" s="3" t="s">
        <v>7880</v>
      </c>
      <c r="F4406" s="3" t="s">
        <v>23</v>
      </c>
      <c r="G4406" s="3" t="s">
        <v>135</v>
      </c>
      <c r="H4406" s="3" t="s">
        <v>77</v>
      </c>
      <c r="I4406" s="3" t="s">
        <v>109</v>
      </c>
      <c r="J4406" s="3" t="s">
        <v>5228</v>
      </c>
      <c r="K4406" s="3">
        <v>1</v>
      </c>
      <c r="L4406" s="3">
        <v>51177</v>
      </c>
      <c r="M4406" s="3">
        <f t="shared" si="206"/>
        <v>51177</v>
      </c>
      <c r="N4406" s="6">
        <f>Table2[[#This Row],[revenue]]/Table2[[#This Row],[Order ID]]</f>
        <v>3.5527247483512667</v>
      </c>
      <c r="O4406" s="3" t="str" cm="1">
        <f t="array" ref="O4406">_xlfn.IFS(M4406&lt;=150000,"regular",M4406&lt;=300000,"premium",M4406&lt;=500000,"VIP")</f>
        <v>regular</v>
      </c>
    </row>
    <row r="4407" spans="1:15" x14ac:dyDescent="0.25">
      <c r="A4407" s="3">
        <v>14406</v>
      </c>
      <c r="B4407" s="5">
        <v>45364</v>
      </c>
      <c r="C4407" s="5" t="str">
        <f t="shared" si="204"/>
        <v>Mar</v>
      </c>
      <c r="D4407" s="5" t="str">
        <f t="shared" si="205"/>
        <v>2024</v>
      </c>
      <c r="E4407" s="3" t="s">
        <v>7881</v>
      </c>
      <c r="F4407" s="3" t="s">
        <v>23</v>
      </c>
      <c r="G4407" s="3" t="s">
        <v>24</v>
      </c>
      <c r="H4407" s="3" t="s">
        <v>77</v>
      </c>
      <c r="I4407" s="3" t="s">
        <v>109</v>
      </c>
      <c r="J4407" s="3" t="s">
        <v>7067</v>
      </c>
      <c r="K4407" s="3">
        <v>2</v>
      </c>
      <c r="L4407" s="3">
        <v>66910</v>
      </c>
      <c r="M4407" s="3">
        <f t="shared" si="206"/>
        <v>133820</v>
      </c>
      <c r="N4407" s="6">
        <f>Table2[[#This Row],[revenue]]/Table2[[#This Row],[Order ID]]</f>
        <v>9.2891850617798148</v>
      </c>
      <c r="O4407" s="3" t="str" cm="1">
        <f t="array" ref="O4407">_xlfn.IFS(M4407&lt;=150000,"regular",M4407&lt;=300000,"premium",M4407&lt;=500000,"VIP")</f>
        <v>regular</v>
      </c>
    </row>
    <row r="4408" spans="1:15" x14ac:dyDescent="0.25">
      <c r="A4408" s="3">
        <v>14407</v>
      </c>
      <c r="B4408" s="5">
        <v>45322</v>
      </c>
      <c r="C4408" s="5" t="str">
        <f t="shared" si="204"/>
        <v>Jan</v>
      </c>
      <c r="D4408" s="5" t="str">
        <f t="shared" si="205"/>
        <v>2024</v>
      </c>
      <c r="E4408" s="3" t="s">
        <v>7882</v>
      </c>
      <c r="F4408" s="3" t="s">
        <v>23</v>
      </c>
      <c r="G4408" s="3" t="s">
        <v>135</v>
      </c>
      <c r="H4408" s="3" t="s">
        <v>120</v>
      </c>
      <c r="I4408" s="3" t="s">
        <v>121</v>
      </c>
      <c r="J4408" s="3" t="s">
        <v>6443</v>
      </c>
      <c r="K4408" s="3">
        <v>3</v>
      </c>
      <c r="L4408" s="3">
        <v>3152</v>
      </c>
      <c r="M4408" s="3">
        <f t="shared" si="206"/>
        <v>9456</v>
      </c>
      <c r="N4408" s="6">
        <f>Table2[[#This Row],[revenue]]/Table2[[#This Row],[Order ID]]</f>
        <v>0.65634760880127718</v>
      </c>
      <c r="O4408" s="3" t="str" cm="1">
        <f t="array" ref="O4408">_xlfn.IFS(M4408&lt;=150000,"regular",M4408&lt;=300000,"premium",M4408&lt;=500000,"VIP")</f>
        <v>regular</v>
      </c>
    </row>
    <row r="4409" spans="1:15" x14ac:dyDescent="0.25">
      <c r="A4409" s="3">
        <v>14408</v>
      </c>
      <c r="B4409" s="5">
        <v>45707</v>
      </c>
      <c r="C4409" s="5" t="str">
        <f t="shared" si="204"/>
        <v>Feb</v>
      </c>
      <c r="D4409" s="5" t="str">
        <f t="shared" si="205"/>
        <v>2025</v>
      </c>
      <c r="E4409" s="3" t="s">
        <v>7883</v>
      </c>
      <c r="F4409" s="3" t="s">
        <v>23</v>
      </c>
      <c r="G4409" s="3" t="s">
        <v>29</v>
      </c>
      <c r="H4409" s="3" t="s">
        <v>19</v>
      </c>
      <c r="I4409" s="3" t="s">
        <v>52</v>
      </c>
      <c r="J4409" s="3" t="s">
        <v>5410</v>
      </c>
      <c r="K4409" s="3">
        <v>2</v>
      </c>
      <c r="L4409" s="3">
        <v>76370</v>
      </c>
      <c r="M4409" s="3">
        <f t="shared" si="206"/>
        <v>152740</v>
      </c>
      <c r="N4409" s="6">
        <f>Table2[[#This Row],[revenue]]/Table2[[#This Row],[Order ID]]</f>
        <v>10.60105496946141</v>
      </c>
      <c r="O4409" s="3" t="str" cm="1">
        <f t="array" ref="O4409">_xlfn.IFS(M4409&lt;=150000,"regular",M4409&lt;=300000,"premium",M4409&lt;=500000,"VIP")</f>
        <v>premium</v>
      </c>
    </row>
    <row r="4410" spans="1:15" x14ac:dyDescent="0.25">
      <c r="A4410" s="3">
        <v>14409</v>
      </c>
      <c r="B4410" s="5">
        <v>45359</v>
      </c>
      <c r="C4410" s="5" t="str">
        <f t="shared" si="204"/>
        <v>Mar</v>
      </c>
      <c r="D4410" s="5" t="str">
        <f t="shared" si="205"/>
        <v>2024</v>
      </c>
      <c r="E4410" s="3" t="s">
        <v>7884</v>
      </c>
      <c r="F4410" s="3" t="s">
        <v>23</v>
      </c>
      <c r="G4410" s="3" t="s">
        <v>24</v>
      </c>
      <c r="H4410" s="3" t="s">
        <v>77</v>
      </c>
      <c r="I4410" s="3" t="s">
        <v>287</v>
      </c>
      <c r="J4410" s="3" t="s">
        <v>7885</v>
      </c>
      <c r="K4410" s="3">
        <v>4</v>
      </c>
      <c r="L4410" s="3">
        <v>54217</v>
      </c>
      <c r="M4410" s="3">
        <f t="shared" si="206"/>
        <v>216868</v>
      </c>
      <c r="N4410" s="6">
        <f>Table2[[#This Row],[revenue]]/Table2[[#This Row],[Order ID]]</f>
        <v>15.050870983413144</v>
      </c>
      <c r="O4410" s="3" t="str" cm="1">
        <f t="array" ref="O4410">_xlfn.IFS(M4410&lt;=150000,"regular",M4410&lt;=300000,"premium",M4410&lt;=500000,"VIP")</f>
        <v>premium</v>
      </c>
    </row>
    <row r="4411" spans="1:15" x14ac:dyDescent="0.25">
      <c r="A4411" s="3">
        <v>14410</v>
      </c>
      <c r="B4411" s="5">
        <v>45276</v>
      </c>
      <c r="C4411" s="5" t="str">
        <f t="shared" si="204"/>
        <v>Dec</v>
      </c>
      <c r="D4411" s="5" t="str">
        <f t="shared" si="205"/>
        <v>2023</v>
      </c>
      <c r="E4411" s="3" t="s">
        <v>7886</v>
      </c>
      <c r="F4411" s="3" t="s">
        <v>33</v>
      </c>
      <c r="G4411" s="3" t="s">
        <v>55</v>
      </c>
      <c r="H4411" s="3" t="s">
        <v>25</v>
      </c>
      <c r="I4411" s="3" t="s">
        <v>58</v>
      </c>
      <c r="J4411" s="3" t="s">
        <v>7887</v>
      </c>
      <c r="K4411" s="3">
        <v>3</v>
      </c>
      <c r="L4411" s="3">
        <v>66857</v>
      </c>
      <c r="M4411" s="3">
        <f t="shared" si="206"/>
        <v>200571</v>
      </c>
      <c r="N4411" s="6">
        <f>Table2[[#This Row],[revenue]]/Table2[[#This Row],[Order ID]]</f>
        <v>13.918875780707841</v>
      </c>
      <c r="O4411" s="3" t="str" cm="1">
        <f t="array" ref="O4411">_xlfn.IFS(M4411&lt;=150000,"regular",M4411&lt;=300000,"premium",M4411&lt;=500000,"VIP")</f>
        <v>premium</v>
      </c>
    </row>
    <row r="4412" spans="1:15" x14ac:dyDescent="0.25">
      <c r="A4412" s="3">
        <v>14411</v>
      </c>
      <c r="B4412" s="5">
        <v>45676</v>
      </c>
      <c r="C4412" s="5" t="str">
        <f t="shared" si="204"/>
        <v>Jan</v>
      </c>
      <c r="D4412" s="5" t="str">
        <f t="shared" si="205"/>
        <v>2025</v>
      </c>
      <c r="E4412" s="3" t="s">
        <v>7888</v>
      </c>
      <c r="F4412" s="3" t="s">
        <v>17</v>
      </c>
      <c r="G4412" s="3" t="s">
        <v>66</v>
      </c>
      <c r="H4412" s="3" t="s">
        <v>87</v>
      </c>
      <c r="I4412" s="3" t="s">
        <v>88</v>
      </c>
      <c r="J4412" s="3" t="s">
        <v>7889</v>
      </c>
      <c r="K4412" s="3">
        <v>2</v>
      </c>
      <c r="L4412" s="3">
        <v>66267</v>
      </c>
      <c r="M4412" s="3">
        <f t="shared" si="206"/>
        <v>132534</v>
      </c>
      <c r="N4412" s="6">
        <f>Table2[[#This Row],[revenue]]/Table2[[#This Row],[Order ID]]</f>
        <v>9.1967247241690373</v>
      </c>
      <c r="O4412" s="3" t="str" cm="1">
        <f t="array" ref="O4412">_xlfn.IFS(M4412&lt;=150000,"regular",M4412&lt;=300000,"premium",M4412&lt;=500000,"VIP")</f>
        <v>regular</v>
      </c>
    </row>
    <row r="4413" spans="1:15" x14ac:dyDescent="0.25">
      <c r="A4413" s="3">
        <v>14412</v>
      </c>
      <c r="B4413" s="5">
        <v>45590</v>
      </c>
      <c r="C4413" s="5" t="str">
        <f t="shared" si="204"/>
        <v>Oct</v>
      </c>
      <c r="D4413" s="5" t="str">
        <f t="shared" si="205"/>
        <v>2024</v>
      </c>
      <c r="E4413" s="3" t="s">
        <v>7890</v>
      </c>
      <c r="F4413" s="3" t="s">
        <v>17</v>
      </c>
      <c r="G4413" s="3" t="s">
        <v>18</v>
      </c>
      <c r="H4413" s="3" t="s">
        <v>120</v>
      </c>
      <c r="I4413" s="3" t="s">
        <v>121</v>
      </c>
      <c r="J4413" s="3" t="s">
        <v>1111</v>
      </c>
      <c r="K4413" s="3">
        <v>1</v>
      </c>
      <c r="L4413" s="3">
        <v>17564</v>
      </c>
      <c r="M4413" s="3">
        <f t="shared" si="206"/>
        <v>17564</v>
      </c>
      <c r="N4413" s="6">
        <f>Table2[[#This Row],[revenue]]/Table2[[#This Row],[Order ID]]</f>
        <v>1.2187066333610881</v>
      </c>
      <c r="O4413" s="3" t="str" cm="1">
        <f t="array" ref="O4413">_xlfn.IFS(M4413&lt;=150000,"regular",M4413&lt;=300000,"premium",M4413&lt;=500000,"VIP")</f>
        <v>regular</v>
      </c>
    </row>
    <row r="4414" spans="1:15" x14ac:dyDescent="0.25">
      <c r="A4414" s="3">
        <v>14413</v>
      </c>
      <c r="B4414" s="5">
        <v>45560</v>
      </c>
      <c r="C4414" s="5" t="str">
        <f t="shared" si="204"/>
        <v>Sep</v>
      </c>
      <c r="D4414" s="5" t="str">
        <f t="shared" si="205"/>
        <v>2024</v>
      </c>
      <c r="E4414" s="3" t="s">
        <v>2834</v>
      </c>
      <c r="F4414" s="3" t="s">
        <v>17</v>
      </c>
      <c r="G4414" s="3" t="s">
        <v>158</v>
      </c>
      <c r="H4414" s="3" t="s">
        <v>87</v>
      </c>
      <c r="I4414" s="3" t="s">
        <v>147</v>
      </c>
      <c r="J4414" s="3" t="s">
        <v>3646</v>
      </c>
      <c r="K4414" s="3">
        <v>5</v>
      </c>
      <c r="L4414" s="3">
        <v>16165</v>
      </c>
      <c r="M4414" s="3">
        <f t="shared" si="206"/>
        <v>80825</v>
      </c>
      <c r="N4414" s="6">
        <f>Table2[[#This Row],[revenue]]/Table2[[#This Row],[Order ID]]</f>
        <v>5.6077846388676891</v>
      </c>
      <c r="O4414" s="3" t="str" cm="1">
        <f t="array" ref="O4414">_xlfn.IFS(M4414&lt;=150000,"regular",M4414&lt;=300000,"premium",M4414&lt;=500000,"VIP")</f>
        <v>regular</v>
      </c>
    </row>
    <row r="4415" spans="1:15" x14ac:dyDescent="0.25">
      <c r="A4415" s="3">
        <v>14414</v>
      </c>
      <c r="B4415" s="5">
        <v>45631</v>
      </c>
      <c r="C4415" s="5" t="str">
        <f t="shared" si="204"/>
        <v>Dec</v>
      </c>
      <c r="D4415" s="5" t="str">
        <f t="shared" si="205"/>
        <v>2024</v>
      </c>
      <c r="E4415" s="3" t="s">
        <v>7891</v>
      </c>
      <c r="F4415" s="3" t="s">
        <v>17</v>
      </c>
      <c r="G4415" s="3" t="s">
        <v>158</v>
      </c>
      <c r="H4415" s="3" t="s">
        <v>39</v>
      </c>
      <c r="I4415" s="3" t="s">
        <v>132</v>
      </c>
      <c r="J4415" s="3" t="s">
        <v>7892</v>
      </c>
      <c r="K4415" s="3">
        <v>5</v>
      </c>
      <c r="L4415" s="3">
        <v>27095</v>
      </c>
      <c r="M4415" s="3">
        <f t="shared" si="206"/>
        <v>135475</v>
      </c>
      <c r="N4415" s="6">
        <f>Table2[[#This Row],[revenue]]/Table2[[#This Row],[Order ID]]</f>
        <v>9.3988483418898294</v>
      </c>
      <c r="O4415" s="3" t="str" cm="1">
        <f t="array" ref="O4415">_xlfn.IFS(M4415&lt;=150000,"regular",M4415&lt;=300000,"premium",M4415&lt;=500000,"VIP")</f>
        <v>regular</v>
      </c>
    </row>
    <row r="4416" spans="1:15" x14ac:dyDescent="0.25">
      <c r="A4416" s="3">
        <v>14415</v>
      </c>
      <c r="B4416" s="5">
        <v>45432</v>
      </c>
      <c r="C4416" s="5" t="str">
        <f t="shared" si="204"/>
        <v>May</v>
      </c>
      <c r="D4416" s="5" t="str">
        <f t="shared" si="205"/>
        <v>2024</v>
      </c>
      <c r="E4416" s="3" t="s">
        <v>7893</v>
      </c>
      <c r="F4416" s="3" t="s">
        <v>17</v>
      </c>
      <c r="G4416" s="3" t="s">
        <v>158</v>
      </c>
      <c r="H4416" s="3" t="s">
        <v>67</v>
      </c>
      <c r="I4416" s="3" t="s">
        <v>195</v>
      </c>
      <c r="J4416" s="3" t="s">
        <v>7894</v>
      </c>
      <c r="K4416" s="3">
        <v>3</v>
      </c>
      <c r="L4416" s="3">
        <v>14923</v>
      </c>
      <c r="M4416" s="3">
        <f t="shared" si="206"/>
        <v>44769</v>
      </c>
      <c r="N4416" s="6">
        <f>Table2[[#This Row],[revenue]]/Table2[[#This Row],[Order ID]]</f>
        <v>3.1057232049947969</v>
      </c>
      <c r="O4416" s="3" t="str" cm="1">
        <f t="array" ref="O4416">_xlfn.IFS(M4416&lt;=150000,"regular",M4416&lt;=300000,"premium",M4416&lt;=500000,"VIP")</f>
        <v>regular</v>
      </c>
    </row>
    <row r="4417" spans="1:15" x14ac:dyDescent="0.25">
      <c r="A4417" s="3">
        <v>14416</v>
      </c>
      <c r="B4417" s="5">
        <v>45454</v>
      </c>
      <c r="C4417" s="5" t="str">
        <f t="shared" si="204"/>
        <v>Jun</v>
      </c>
      <c r="D4417" s="5" t="str">
        <f t="shared" si="205"/>
        <v>2024</v>
      </c>
      <c r="E4417" s="3" t="s">
        <v>7895</v>
      </c>
      <c r="F4417" s="3" t="s">
        <v>33</v>
      </c>
      <c r="G4417" s="3" t="s">
        <v>94</v>
      </c>
      <c r="H4417" s="3" t="s">
        <v>62</v>
      </c>
      <c r="I4417" s="3" t="s">
        <v>114</v>
      </c>
      <c r="J4417" s="3" t="s">
        <v>7896</v>
      </c>
      <c r="K4417" s="3">
        <v>2</v>
      </c>
      <c r="L4417" s="3">
        <v>77254</v>
      </c>
      <c r="M4417" s="3">
        <f t="shared" si="206"/>
        <v>154508</v>
      </c>
      <c r="N4417" s="6">
        <f>Table2[[#This Row],[revenue]]/Table2[[#This Row],[Order ID]]</f>
        <v>10.717813540510544</v>
      </c>
      <c r="O4417" s="3" t="str" cm="1">
        <f t="array" ref="O4417">_xlfn.IFS(M4417&lt;=150000,"regular",M4417&lt;=300000,"premium",M4417&lt;=500000,"VIP")</f>
        <v>premium</v>
      </c>
    </row>
    <row r="4418" spans="1:15" x14ac:dyDescent="0.25">
      <c r="A4418" s="3">
        <v>14417</v>
      </c>
      <c r="B4418" s="5">
        <v>45662</v>
      </c>
      <c r="C4418" s="5" t="str">
        <f t="shared" si="204"/>
        <v>Jan</v>
      </c>
      <c r="D4418" s="5" t="str">
        <f t="shared" si="205"/>
        <v>2025</v>
      </c>
      <c r="E4418" s="3" t="s">
        <v>7897</v>
      </c>
      <c r="F4418" s="3" t="s">
        <v>23</v>
      </c>
      <c r="G4418" s="3" t="s">
        <v>24</v>
      </c>
      <c r="H4418" s="3" t="s">
        <v>67</v>
      </c>
      <c r="I4418" s="3" t="s">
        <v>68</v>
      </c>
      <c r="J4418" s="3" t="s">
        <v>4571</v>
      </c>
      <c r="K4418" s="3">
        <v>4</v>
      </c>
      <c r="L4418" s="3">
        <v>13446</v>
      </c>
      <c r="M4418" s="3">
        <f t="shared" si="206"/>
        <v>53784</v>
      </c>
      <c r="N4418" s="6">
        <f>Table2[[#This Row],[revenue]]/Table2[[#This Row],[Order ID]]</f>
        <v>3.7305958243740029</v>
      </c>
      <c r="O4418" s="3" t="str" cm="1">
        <f t="array" ref="O4418">_xlfn.IFS(M4418&lt;=150000,"regular",M4418&lt;=300000,"premium",M4418&lt;=500000,"VIP")</f>
        <v>regular</v>
      </c>
    </row>
    <row r="4419" spans="1:15" x14ac:dyDescent="0.25">
      <c r="A4419" s="3">
        <v>14418</v>
      </c>
      <c r="B4419" s="5">
        <v>45801</v>
      </c>
      <c r="C4419" s="5" t="str">
        <f t="shared" ref="C4419:C4482" si="207">TEXT(B4419,"mmm")</f>
        <v>May</v>
      </c>
      <c r="D4419" s="5" t="str">
        <f t="shared" ref="D4419:D4482" si="208">TEXT(B4419,"yyyy")</f>
        <v>2025</v>
      </c>
      <c r="E4419" s="3" t="s">
        <v>7898</v>
      </c>
      <c r="F4419" s="3" t="s">
        <v>33</v>
      </c>
      <c r="G4419" s="3" t="s">
        <v>34</v>
      </c>
      <c r="H4419" s="3" t="s">
        <v>62</v>
      </c>
      <c r="I4419" s="3" t="s">
        <v>106</v>
      </c>
      <c r="J4419" s="3" t="s">
        <v>7899</v>
      </c>
      <c r="K4419" s="3">
        <v>4</v>
      </c>
      <c r="L4419" s="3">
        <v>79126</v>
      </c>
      <c r="M4419" s="3">
        <f t="shared" ref="M4419:M4482" si="209">K4419*L4419</f>
        <v>316504</v>
      </c>
      <c r="N4419" s="6">
        <f>Table2[[#This Row],[revenue]]/Table2[[#This Row],[Order ID]]</f>
        <v>21.952004438895823</v>
      </c>
      <c r="O4419" s="3" t="str" cm="1">
        <f t="array" ref="O4419">_xlfn.IFS(M4419&lt;=150000,"regular",M4419&lt;=300000,"premium",M4419&lt;=500000,"VIP")</f>
        <v>VIP</v>
      </c>
    </row>
    <row r="4420" spans="1:15" x14ac:dyDescent="0.25">
      <c r="A4420" s="3">
        <v>14419</v>
      </c>
      <c r="B4420" s="5">
        <v>45750</v>
      </c>
      <c r="C4420" s="5" t="str">
        <f t="shared" si="207"/>
        <v>Apr</v>
      </c>
      <c r="D4420" s="5" t="str">
        <f t="shared" si="208"/>
        <v>2025</v>
      </c>
      <c r="E4420" s="3" t="s">
        <v>7900</v>
      </c>
      <c r="F4420" s="3" t="s">
        <v>23</v>
      </c>
      <c r="G4420" s="3" t="s">
        <v>29</v>
      </c>
      <c r="H4420" s="3" t="s">
        <v>77</v>
      </c>
      <c r="I4420" s="3" t="s">
        <v>78</v>
      </c>
      <c r="J4420" s="3" t="s">
        <v>7901</v>
      </c>
      <c r="K4420" s="3">
        <v>3</v>
      </c>
      <c r="L4420" s="3">
        <v>25256</v>
      </c>
      <c r="M4420" s="3">
        <f t="shared" si="209"/>
        <v>75768</v>
      </c>
      <c r="N4420" s="6">
        <f>Table2[[#This Row],[revenue]]/Table2[[#This Row],[Order ID]]</f>
        <v>5.2547333379568624</v>
      </c>
      <c r="O4420" s="3" t="str" cm="1">
        <f t="array" ref="O4420">_xlfn.IFS(M4420&lt;=150000,"regular",M4420&lt;=300000,"premium",M4420&lt;=500000,"VIP")</f>
        <v>regular</v>
      </c>
    </row>
    <row r="4421" spans="1:15" x14ac:dyDescent="0.25">
      <c r="A4421" s="3">
        <v>14420</v>
      </c>
      <c r="B4421" s="5">
        <v>45267</v>
      </c>
      <c r="C4421" s="5" t="str">
        <f t="shared" si="207"/>
        <v>Dec</v>
      </c>
      <c r="D4421" s="5" t="str">
        <f t="shared" si="208"/>
        <v>2023</v>
      </c>
      <c r="E4421" s="3" t="s">
        <v>7902</v>
      </c>
      <c r="F4421" s="3" t="s">
        <v>23</v>
      </c>
      <c r="G4421" s="3" t="s">
        <v>76</v>
      </c>
      <c r="H4421" s="3" t="s">
        <v>39</v>
      </c>
      <c r="I4421" s="3" t="s">
        <v>40</v>
      </c>
      <c r="J4421" s="3" t="s">
        <v>7903</v>
      </c>
      <c r="K4421" s="3">
        <v>2</v>
      </c>
      <c r="L4421" s="3">
        <v>45462</v>
      </c>
      <c r="M4421" s="3">
        <f t="shared" si="209"/>
        <v>90924</v>
      </c>
      <c r="N4421" s="6">
        <f>Table2[[#This Row],[revenue]]/Table2[[#This Row],[Order ID]]</f>
        <v>6.3054091539528434</v>
      </c>
      <c r="O4421" s="3" t="str" cm="1">
        <f t="array" ref="O4421">_xlfn.IFS(M4421&lt;=150000,"regular",M4421&lt;=300000,"premium",M4421&lt;=500000,"VIP")</f>
        <v>regular</v>
      </c>
    </row>
    <row r="4422" spans="1:15" x14ac:dyDescent="0.25">
      <c r="A4422" s="3">
        <v>14421</v>
      </c>
      <c r="B4422" s="5">
        <v>45340</v>
      </c>
      <c r="C4422" s="5" t="str">
        <f t="shared" si="207"/>
        <v>Feb</v>
      </c>
      <c r="D4422" s="5" t="str">
        <f t="shared" si="208"/>
        <v>2024</v>
      </c>
      <c r="E4422" s="3" t="s">
        <v>7904</v>
      </c>
      <c r="F4422" s="3" t="s">
        <v>11</v>
      </c>
      <c r="G4422" s="3" t="s">
        <v>165</v>
      </c>
      <c r="H4422" s="3" t="s">
        <v>120</v>
      </c>
      <c r="I4422" s="3" t="s">
        <v>155</v>
      </c>
      <c r="J4422" s="3" t="s">
        <v>6815</v>
      </c>
      <c r="K4422" s="3">
        <v>3</v>
      </c>
      <c r="L4422" s="3">
        <v>50347</v>
      </c>
      <c r="M4422" s="3">
        <f t="shared" si="209"/>
        <v>151041</v>
      </c>
      <c r="N4422" s="6">
        <f>Table2[[#This Row],[revenue]]/Table2[[#This Row],[Order ID]]</f>
        <v>10.473684210526315</v>
      </c>
      <c r="O4422" s="3" t="str" cm="1">
        <f t="array" ref="O4422">_xlfn.IFS(M4422&lt;=150000,"regular",M4422&lt;=300000,"premium",M4422&lt;=500000,"VIP")</f>
        <v>premium</v>
      </c>
    </row>
    <row r="4423" spans="1:15" x14ac:dyDescent="0.25">
      <c r="A4423" s="3">
        <v>14422</v>
      </c>
      <c r="B4423" s="5">
        <v>45571</v>
      </c>
      <c r="C4423" s="5" t="str">
        <f t="shared" si="207"/>
        <v>Oct</v>
      </c>
      <c r="D4423" s="5" t="str">
        <f t="shared" si="208"/>
        <v>2024</v>
      </c>
      <c r="E4423" s="3" t="s">
        <v>7905</v>
      </c>
      <c r="F4423" s="3" t="s">
        <v>23</v>
      </c>
      <c r="G4423" s="3" t="s">
        <v>105</v>
      </c>
      <c r="H4423" s="3" t="s">
        <v>25</v>
      </c>
      <c r="I4423" s="3" t="s">
        <v>95</v>
      </c>
      <c r="J4423" s="3" t="s">
        <v>7906</v>
      </c>
      <c r="K4423" s="3">
        <v>1</v>
      </c>
      <c r="L4423" s="3">
        <v>44833</v>
      </c>
      <c r="M4423" s="3">
        <f t="shared" si="209"/>
        <v>44833</v>
      </c>
      <c r="N4423" s="6">
        <f>Table2[[#This Row],[revenue]]/Table2[[#This Row],[Order ID]]</f>
        <v>3.1086534461239772</v>
      </c>
      <c r="O4423" s="3" t="str" cm="1">
        <f t="array" ref="O4423">_xlfn.IFS(M4423&lt;=150000,"regular",M4423&lt;=300000,"premium",M4423&lt;=500000,"VIP")</f>
        <v>regular</v>
      </c>
    </row>
    <row r="4424" spans="1:15" x14ac:dyDescent="0.25">
      <c r="A4424" s="3">
        <v>14423</v>
      </c>
      <c r="B4424" s="5">
        <v>45712</v>
      </c>
      <c r="C4424" s="5" t="str">
        <f t="shared" si="207"/>
        <v>Feb</v>
      </c>
      <c r="D4424" s="5" t="str">
        <f t="shared" si="208"/>
        <v>2025</v>
      </c>
      <c r="E4424" s="3" t="s">
        <v>7907</v>
      </c>
      <c r="F4424" s="3" t="s">
        <v>23</v>
      </c>
      <c r="G4424" s="3" t="s">
        <v>76</v>
      </c>
      <c r="H4424" s="3" t="s">
        <v>87</v>
      </c>
      <c r="I4424" s="3" t="s">
        <v>88</v>
      </c>
      <c r="J4424" s="3" t="s">
        <v>7908</v>
      </c>
      <c r="K4424" s="3">
        <v>4</v>
      </c>
      <c r="L4424" s="3">
        <v>17806</v>
      </c>
      <c r="M4424" s="3">
        <f t="shared" si="209"/>
        <v>71224</v>
      </c>
      <c r="N4424" s="6">
        <f>Table2[[#This Row],[revenue]]/Table2[[#This Row],[Order ID]]</f>
        <v>4.9382236705262432</v>
      </c>
      <c r="O4424" s="3" t="str" cm="1">
        <f t="array" ref="O4424">_xlfn.IFS(M4424&lt;=150000,"regular",M4424&lt;=300000,"premium",M4424&lt;=500000,"VIP")</f>
        <v>regular</v>
      </c>
    </row>
    <row r="4425" spans="1:15" x14ac:dyDescent="0.25">
      <c r="A4425" s="3">
        <v>14424</v>
      </c>
      <c r="B4425" s="5">
        <v>45304</v>
      </c>
      <c r="C4425" s="5" t="str">
        <f t="shared" si="207"/>
        <v>Jan</v>
      </c>
      <c r="D4425" s="5" t="str">
        <f t="shared" si="208"/>
        <v>2024</v>
      </c>
      <c r="E4425" s="3" t="s">
        <v>7909</v>
      </c>
      <c r="F4425" s="3" t="s">
        <v>23</v>
      </c>
      <c r="G4425" s="3" t="s">
        <v>24</v>
      </c>
      <c r="H4425" s="3" t="s">
        <v>13</v>
      </c>
      <c r="I4425" s="3" t="s">
        <v>91</v>
      </c>
      <c r="J4425" s="3" t="s">
        <v>6307</v>
      </c>
      <c r="K4425" s="3">
        <v>2</v>
      </c>
      <c r="L4425" s="3">
        <v>10137</v>
      </c>
      <c r="M4425" s="3">
        <f t="shared" si="209"/>
        <v>20274</v>
      </c>
      <c r="N4425" s="6">
        <f>Table2[[#This Row],[revenue]]/Table2[[#This Row],[Order ID]]</f>
        <v>1.4055740432612314</v>
      </c>
      <c r="O4425" s="3" t="str" cm="1">
        <f t="array" ref="O4425">_xlfn.IFS(M4425&lt;=150000,"regular",M4425&lt;=300000,"premium",M4425&lt;=500000,"VIP")</f>
        <v>regular</v>
      </c>
    </row>
    <row r="4426" spans="1:15" x14ac:dyDescent="0.25">
      <c r="A4426" s="3">
        <v>14425</v>
      </c>
      <c r="B4426" s="5">
        <v>45580</v>
      </c>
      <c r="C4426" s="5" t="str">
        <f t="shared" si="207"/>
        <v>Oct</v>
      </c>
      <c r="D4426" s="5" t="str">
        <f t="shared" si="208"/>
        <v>2024</v>
      </c>
      <c r="E4426" s="3" t="s">
        <v>7910</v>
      </c>
      <c r="F4426" s="3" t="s">
        <v>11</v>
      </c>
      <c r="G4426" s="3" t="s">
        <v>84</v>
      </c>
      <c r="H4426" s="3" t="s">
        <v>19</v>
      </c>
      <c r="I4426" s="3" t="s">
        <v>30</v>
      </c>
      <c r="J4426" s="3" t="s">
        <v>7911</v>
      </c>
      <c r="K4426" s="3">
        <v>1</v>
      </c>
      <c r="L4426" s="3">
        <v>47504</v>
      </c>
      <c r="M4426" s="3">
        <f t="shared" si="209"/>
        <v>47504</v>
      </c>
      <c r="N4426" s="6">
        <f>Table2[[#This Row],[revenue]]/Table2[[#This Row],[Order ID]]</f>
        <v>3.2931715771230503</v>
      </c>
      <c r="O4426" s="3" t="str" cm="1">
        <f t="array" ref="O4426">_xlfn.IFS(M4426&lt;=150000,"regular",M4426&lt;=300000,"premium",M4426&lt;=500000,"VIP")</f>
        <v>regular</v>
      </c>
    </row>
    <row r="4427" spans="1:15" x14ac:dyDescent="0.25">
      <c r="A4427" s="3">
        <v>14426</v>
      </c>
      <c r="B4427" s="5">
        <v>45699</v>
      </c>
      <c r="C4427" s="5" t="str">
        <f t="shared" si="207"/>
        <v>Feb</v>
      </c>
      <c r="D4427" s="5" t="str">
        <f t="shared" si="208"/>
        <v>2025</v>
      </c>
      <c r="E4427" s="3" t="s">
        <v>6046</v>
      </c>
      <c r="F4427" s="3" t="s">
        <v>33</v>
      </c>
      <c r="G4427" s="3" t="s">
        <v>55</v>
      </c>
      <c r="H4427" s="3" t="s">
        <v>25</v>
      </c>
      <c r="I4427" s="3" t="s">
        <v>58</v>
      </c>
      <c r="J4427" s="3" t="s">
        <v>2037</v>
      </c>
      <c r="K4427" s="3">
        <v>4</v>
      </c>
      <c r="L4427" s="3">
        <v>5375</v>
      </c>
      <c r="M4427" s="3">
        <f t="shared" si="209"/>
        <v>21500</v>
      </c>
      <c r="N4427" s="6">
        <f>Table2[[#This Row],[revenue]]/Table2[[#This Row],[Order ID]]</f>
        <v>1.4903646194371274</v>
      </c>
      <c r="O4427" s="3" t="str" cm="1">
        <f t="array" ref="O4427">_xlfn.IFS(M4427&lt;=150000,"regular",M4427&lt;=300000,"premium",M4427&lt;=500000,"VIP")</f>
        <v>regular</v>
      </c>
    </row>
    <row r="4428" spans="1:15" x14ac:dyDescent="0.25">
      <c r="A4428" s="3">
        <v>14427</v>
      </c>
      <c r="B4428" s="5">
        <v>45543</v>
      </c>
      <c r="C4428" s="5" t="str">
        <f t="shared" si="207"/>
        <v>Sep</v>
      </c>
      <c r="D4428" s="5" t="str">
        <f t="shared" si="208"/>
        <v>2024</v>
      </c>
      <c r="E4428" s="3" t="s">
        <v>7912</v>
      </c>
      <c r="F4428" s="3" t="s">
        <v>11</v>
      </c>
      <c r="G4428" s="3" t="s">
        <v>84</v>
      </c>
      <c r="H4428" s="3" t="s">
        <v>35</v>
      </c>
      <c r="I4428" s="3" t="s">
        <v>36</v>
      </c>
      <c r="J4428" s="3" t="s">
        <v>6075</v>
      </c>
      <c r="K4428" s="3">
        <v>4</v>
      </c>
      <c r="L4428" s="3">
        <v>2812</v>
      </c>
      <c r="M4428" s="3">
        <f t="shared" si="209"/>
        <v>11248</v>
      </c>
      <c r="N4428" s="6">
        <f>Table2[[#This Row],[revenue]]/Table2[[#This Row],[Order ID]]</f>
        <v>0.77964926873223817</v>
      </c>
      <c r="O4428" s="3" t="str" cm="1">
        <f t="array" ref="O4428">_xlfn.IFS(M4428&lt;=150000,"regular",M4428&lt;=300000,"premium",M4428&lt;=500000,"VIP")</f>
        <v>regular</v>
      </c>
    </row>
    <row r="4429" spans="1:15" x14ac:dyDescent="0.25">
      <c r="A4429" s="3">
        <v>14428</v>
      </c>
      <c r="B4429" s="5">
        <v>45634</v>
      </c>
      <c r="C4429" s="5" t="str">
        <f t="shared" si="207"/>
        <v>Dec</v>
      </c>
      <c r="D4429" s="5" t="str">
        <f t="shared" si="208"/>
        <v>2024</v>
      </c>
      <c r="E4429" s="3" t="s">
        <v>7913</v>
      </c>
      <c r="F4429" s="3" t="s">
        <v>17</v>
      </c>
      <c r="G4429" s="3" t="s">
        <v>47</v>
      </c>
      <c r="H4429" s="3" t="s">
        <v>13</v>
      </c>
      <c r="I4429" s="3" t="s">
        <v>91</v>
      </c>
      <c r="J4429" s="3" t="s">
        <v>7456</v>
      </c>
      <c r="K4429" s="3">
        <v>5</v>
      </c>
      <c r="L4429" s="3">
        <v>36780</v>
      </c>
      <c r="M4429" s="3">
        <f t="shared" si="209"/>
        <v>183900</v>
      </c>
      <c r="N4429" s="6">
        <f>Table2[[#This Row],[revenue]]/Table2[[#This Row],[Order ID]]</f>
        <v>12.746049348489048</v>
      </c>
      <c r="O4429" s="3" t="str" cm="1">
        <f t="array" ref="O4429">_xlfn.IFS(M4429&lt;=150000,"regular",M4429&lt;=300000,"premium",M4429&lt;=500000,"VIP")</f>
        <v>premium</v>
      </c>
    </row>
    <row r="4430" spans="1:15" x14ac:dyDescent="0.25">
      <c r="A4430" s="3">
        <v>14429</v>
      </c>
      <c r="B4430" s="5">
        <v>45753</v>
      </c>
      <c r="C4430" s="5" t="str">
        <f t="shared" si="207"/>
        <v>Apr</v>
      </c>
      <c r="D4430" s="5" t="str">
        <f t="shared" si="208"/>
        <v>2025</v>
      </c>
      <c r="E4430" s="3" t="s">
        <v>7914</v>
      </c>
      <c r="F4430" s="3" t="s">
        <v>23</v>
      </c>
      <c r="G4430" s="3" t="s">
        <v>24</v>
      </c>
      <c r="H4430" s="3" t="s">
        <v>62</v>
      </c>
      <c r="I4430" s="3" t="s">
        <v>106</v>
      </c>
      <c r="J4430" s="3" t="s">
        <v>1843</v>
      </c>
      <c r="K4430" s="3">
        <v>5</v>
      </c>
      <c r="L4430" s="3">
        <v>34112</v>
      </c>
      <c r="M4430" s="3">
        <f t="shared" si="209"/>
        <v>170560</v>
      </c>
      <c r="N4430" s="6">
        <f>Table2[[#This Row],[revenue]]/Table2[[#This Row],[Order ID]]</f>
        <v>11.820638990921061</v>
      </c>
      <c r="O4430" s="3" t="str" cm="1">
        <f t="array" ref="O4430">_xlfn.IFS(M4430&lt;=150000,"regular",M4430&lt;=300000,"premium",M4430&lt;=500000,"VIP")</f>
        <v>premium</v>
      </c>
    </row>
    <row r="4431" spans="1:15" x14ac:dyDescent="0.25">
      <c r="A4431" s="3">
        <v>14430</v>
      </c>
      <c r="B4431" s="5">
        <v>45894</v>
      </c>
      <c r="C4431" s="5" t="str">
        <f t="shared" si="207"/>
        <v>Aug</v>
      </c>
      <c r="D4431" s="5" t="str">
        <f t="shared" si="208"/>
        <v>2025</v>
      </c>
      <c r="E4431" s="3" t="s">
        <v>7915</v>
      </c>
      <c r="F4431" s="3" t="s">
        <v>23</v>
      </c>
      <c r="G4431" s="3" t="s">
        <v>135</v>
      </c>
      <c r="H4431" s="3" t="s">
        <v>19</v>
      </c>
      <c r="I4431" s="3" t="s">
        <v>124</v>
      </c>
      <c r="J4431" s="3" t="s">
        <v>7916</v>
      </c>
      <c r="K4431" s="3">
        <v>4</v>
      </c>
      <c r="L4431" s="3">
        <v>12902</v>
      </c>
      <c r="M4431" s="3">
        <f t="shared" si="209"/>
        <v>51608</v>
      </c>
      <c r="N4431" s="6">
        <f>Table2[[#This Row],[revenue]]/Table2[[#This Row],[Order ID]]</f>
        <v>3.5764379764379766</v>
      </c>
      <c r="O4431" s="3" t="str" cm="1">
        <f t="array" ref="O4431">_xlfn.IFS(M4431&lt;=150000,"regular",M4431&lt;=300000,"premium",M4431&lt;=500000,"VIP")</f>
        <v>regular</v>
      </c>
    </row>
    <row r="4432" spans="1:15" x14ac:dyDescent="0.25">
      <c r="A4432" s="3">
        <v>14431</v>
      </c>
      <c r="B4432" s="5">
        <v>45871</v>
      </c>
      <c r="C4432" s="5" t="str">
        <f t="shared" si="207"/>
        <v>Aug</v>
      </c>
      <c r="D4432" s="5" t="str">
        <f t="shared" si="208"/>
        <v>2025</v>
      </c>
      <c r="E4432" s="3" t="s">
        <v>7917</v>
      </c>
      <c r="F4432" s="3" t="s">
        <v>23</v>
      </c>
      <c r="G4432" s="3" t="s">
        <v>105</v>
      </c>
      <c r="H4432" s="3" t="s">
        <v>35</v>
      </c>
      <c r="I4432" s="3" t="s">
        <v>437</v>
      </c>
      <c r="J4432" s="3" t="s">
        <v>7918</v>
      </c>
      <c r="K4432" s="3">
        <v>4</v>
      </c>
      <c r="L4432" s="3">
        <v>27510</v>
      </c>
      <c r="M4432" s="3">
        <f t="shared" si="209"/>
        <v>110040</v>
      </c>
      <c r="N4432" s="6">
        <f>Table2[[#This Row],[revenue]]/Table2[[#This Row],[Order ID]]</f>
        <v>7.6252511953433579</v>
      </c>
      <c r="O4432" s="3" t="str" cm="1">
        <f t="array" ref="O4432">_xlfn.IFS(M4432&lt;=150000,"regular",M4432&lt;=300000,"premium",M4432&lt;=500000,"VIP")</f>
        <v>regular</v>
      </c>
    </row>
    <row r="4433" spans="1:15" x14ac:dyDescent="0.25">
      <c r="A4433" s="3">
        <v>14432</v>
      </c>
      <c r="B4433" s="5">
        <v>45310</v>
      </c>
      <c r="C4433" s="5" t="str">
        <f t="shared" si="207"/>
        <v>Jan</v>
      </c>
      <c r="D4433" s="5" t="str">
        <f t="shared" si="208"/>
        <v>2024</v>
      </c>
      <c r="E4433" s="3" t="s">
        <v>7919</v>
      </c>
      <c r="F4433" s="3" t="s">
        <v>11</v>
      </c>
      <c r="G4433" s="3" t="s">
        <v>12</v>
      </c>
      <c r="H4433" s="3" t="s">
        <v>35</v>
      </c>
      <c r="I4433" s="3" t="s">
        <v>36</v>
      </c>
      <c r="J4433" s="3" t="s">
        <v>7609</v>
      </c>
      <c r="K4433" s="3">
        <v>1</v>
      </c>
      <c r="L4433" s="3">
        <v>2577</v>
      </c>
      <c r="M4433" s="3">
        <f t="shared" si="209"/>
        <v>2577</v>
      </c>
      <c r="N4433" s="6">
        <f>Table2[[#This Row],[revenue]]/Table2[[#This Row],[Order ID]]</f>
        <v>0.17856152993348115</v>
      </c>
      <c r="O4433" s="3" t="str" cm="1">
        <f t="array" ref="O4433">_xlfn.IFS(M4433&lt;=150000,"regular",M4433&lt;=300000,"premium",M4433&lt;=500000,"VIP")</f>
        <v>regular</v>
      </c>
    </row>
    <row r="4434" spans="1:15" x14ac:dyDescent="0.25">
      <c r="A4434" s="3">
        <v>14433</v>
      </c>
      <c r="B4434" s="5">
        <v>45821</v>
      </c>
      <c r="C4434" s="5" t="str">
        <f t="shared" si="207"/>
        <v>Jun</v>
      </c>
      <c r="D4434" s="5" t="str">
        <f t="shared" si="208"/>
        <v>2025</v>
      </c>
      <c r="E4434" s="3" t="s">
        <v>7920</v>
      </c>
      <c r="F4434" s="3" t="s">
        <v>23</v>
      </c>
      <c r="G4434" s="3" t="s">
        <v>76</v>
      </c>
      <c r="H4434" s="3" t="s">
        <v>25</v>
      </c>
      <c r="I4434" s="3" t="s">
        <v>95</v>
      </c>
      <c r="J4434" s="3" t="s">
        <v>5379</v>
      </c>
      <c r="K4434" s="3">
        <v>2</v>
      </c>
      <c r="L4434" s="3">
        <v>3116</v>
      </c>
      <c r="M4434" s="3">
        <f t="shared" si="209"/>
        <v>6232</v>
      </c>
      <c r="N4434" s="6">
        <f>Table2[[#This Row],[revenue]]/Table2[[#This Row],[Order ID]]</f>
        <v>0.43178826300838358</v>
      </c>
      <c r="O4434" s="3" t="str" cm="1">
        <f t="array" ref="O4434">_xlfn.IFS(M4434&lt;=150000,"regular",M4434&lt;=300000,"premium",M4434&lt;=500000,"VIP")</f>
        <v>regular</v>
      </c>
    </row>
    <row r="4435" spans="1:15" x14ac:dyDescent="0.25">
      <c r="A4435" s="3">
        <v>14434</v>
      </c>
      <c r="B4435" s="5">
        <v>45924</v>
      </c>
      <c r="C4435" s="5" t="str">
        <f t="shared" si="207"/>
        <v>Sep</v>
      </c>
      <c r="D4435" s="5" t="str">
        <f t="shared" si="208"/>
        <v>2025</v>
      </c>
      <c r="E4435" s="3" t="s">
        <v>7921</v>
      </c>
      <c r="F4435" s="3" t="s">
        <v>33</v>
      </c>
      <c r="G4435" s="3" t="s">
        <v>43</v>
      </c>
      <c r="H4435" s="3" t="s">
        <v>35</v>
      </c>
      <c r="I4435" s="3" t="s">
        <v>71</v>
      </c>
      <c r="J4435" s="3" t="s">
        <v>7922</v>
      </c>
      <c r="K4435" s="3">
        <v>5</v>
      </c>
      <c r="L4435" s="3">
        <v>76393</v>
      </c>
      <c r="M4435" s="3">
        <f t="shared" si="209"/>
        <v>381965</v>
      </c>
      <c r="N4435" s="6">
        <f>Table2[[#This Row],[revenue]]/Table2[[#This Row],[Order ID]]</f>
        <v>26.462865456560898</v>
      </c>
      <c r="O4435" s="3" t="str" cm="1">
        <f t="array" ref="O4435">_xlfn.IFS(M4435&lt;=150000,"regular",M4435&lt;=300000,"premium",M4435&lt;=500000,"VIP")</f>
        <v>VIP</v>
      </c>
    </row>
    <row r="4436" spans="1:15" x14ac:dyDescent="0.25">
      <c r="A4436" s="3">
        <v>14435</v>
      </c>
      <c r="B4436" s="5">
        <v>45207</v>
      </c>
      <c r="C4436" s="5" t="str">
        <f t="shared" si="207"/>
        <v>Oct</v>
      </c>
      <c r="D4436" s="5" t="str">
        <f t="shared" si="208"/>
        <v>2023</v>
      </c>
      <c r="E4436" s="3" t="s">
        <v>7923</v>
      </c>
      <c r="F4436" s="3" t="s">
        <v>23</v>
      </c>
      <c r="G4436" s="3" t="s">
        <v>76</v>
      </c>
      <c r="H4436" s="3" t="s">
        <v>39</v>
      </c>
      <c r="I4436" s="3" t="s">
        <v>132</v>
      </c>
      <c r="J4436" s="3" t="s">
        <v>7924</v>
      </c>
      <c r="K4436" s="3">
        <v>5</v>
      </c>
      <c r="L4436" s="3">
        <v>61025</v>
      </c>
      <c r="M4436" s="3">
        <f t="shared" si="209"/>
        <v>305125</v>
      </c>
      <c r="N4436" s="6">
        <f>Table2[[#This Row],[revenue]]/Table2[[#This Row],[Order ID]]</f>
        <v>21.137859369587808</v>
      </c>
      <c r="O4436" s="3" t="str" cm="1">
        <f t="array" ref="O4436">_xlfn.IFS(M4436&lt;=150000,"regular",M4436&lt;=300000,"premium",M4436&lt;=500000,"VIP")</f>
        <v>VIP</v>
      </c>
    </row>
    <row r="4437" spans="1:15" x14ac:dyDescent="0.25">
      <c r="A4437" s="3">
        <v>14436</v>
      </c>
      <c r="B4437" s="5">
        <v>45931</v>
      </c>
      <c r="C4437" s="5" t="str">
        <f t="shared" si="207"/>
        <v>Oct</v>
      </c>
      <c r="D4437" s="5" t="str">
        <f t="shared" si="208"/>
        <v>2025</v>
      </c>
      <c r="E4437" s="3" t="s">
        <v>7925</v>
      </c>
      <c r="F4437" s="3" t="s">
        <v>33</v>
      </c>
      <c r="G4437" s="3" t="s">
        <v>94</v>
      </c>
      <c r="H4437" s="3" t="s">
        <v>67</v>
      </c>
      <c r="I4437" s="3" t="s">
        <v>298</v>
      </c>
      <c r="J4437" s="3" t="s">
        <v>7926</v>
      </c>
      <c r="K4437" s="3">
        <v>3</v>
      </c>
      <c r="L4437" s="3">
        <v>7146</v>
      </c>
      <c r="M4437" s="3">
        <f t="shared" si="209"/>
        <v>21438</v>
      </c>
      <c r="N4437" s="6">
        <f>Table2[[#This Row],[revenue]]/Table2[[#This Row],[Order ID]]</f>
        <v>1.4850374064837906</v>
      </c>
      <c r="O4437" s="3" t="str" cm="1">
        <f t="array" ref="O4437">_xlfn.IFS(M4437&lt;=150000,"regular",M4437&lt;=300000,"premium",M4437&lt;=500000,"VIP")</f>
        <v>regular</v>
      </c>
    </row>
    <row r="4438" spans="1:15" x14ac:dyDescent="0.25">
      <c r="A4438" s="3">
        <v>14437</v>
      </c>
      <c r="B4438" s="5">
        <v>45413</v>
      </c>
      <c r="C4438" s="5" t="str">
        <f t="shared" si="207"/>
        <v>May</v>
      </c>
      <c r="D4438" s="5" t="str">
        <f t="shared" si="208"/>
        <v>2024</v>
      </c>
      <c r="E4438" s="3" t="s">
        <v>7927</v>
      </c>
      <c r="F4438" s="3" t="s">
        <v>11</v>
      </c>
      <c r="G4438" s="3" t="s">
        <v>61</v>
      </c>
      <c r="H4438" s="3" t="s">
        <v>25</v>
      </c>
      <c r="I4438" s="3" t="s">
        <v>218</v>
      </c>
      <c r="J4438" s="3" t="s">
        <v>7928</v>
      </c>
      <c r="K4438" s="3">
        <v>1</v>
      </c>
      <c r="L4438" s="3">
        <v>25036</v>
      </c>
      <c r="M4438" s="3">
        <f t="shared" si="209"/>
        <v>25036</v>
      </c>
      <c r="N4438" s="6">
        <f>Table2[[#This Row],[revenue]]/Table2[[#This Row],[Order ID]]</f>
        <v>1.7341552954214865</v>
      </c>
      <c r="O4438" s="3" t="str" cm="1">
        <f t="array" ref="O4438">_xlfn.IFS(M4438&lt;=150000,"regular",M4438&lt;=300000,"premium",M4438&lt;=500000,"VIP")</f>
        <v>regular</v>
      </c>
    </row>
    <row r="4439" spans="1:15" x14ac:dyDescent="0.25">
      <c r="A4439" s="3">
        <v>14438</v>
      </c>
      <c r="B4439" s="5">
        <v>45818</v>
      </c>
      <c r="C4439" s="5" t="str">
        <f t="shared" si="207"/>
        <v>Jun</v>
      </c>
      <c r="D4439" s="5" t="str">
        <f t="shared" si="208"/>
        <v>2025</v>
      </c>
      <c r="E4439" s="3" t="s">
        <v>7929</v>
      </c>
      <c r="F4439" s="3" t="s">
        <v>17</v>
      </c>
      <c r="G4439" s="3" t="s">
        <v>66</v>
      </c>
      <c r="H4439" s="3" t="s">
        <v>19</v>
      </c>
      <c r="I4439" s="3" t="s">
        <v>20</v>
      </c>
      <c r="J4439" s="3" t="s">
        <v>4038</v>
      </c>
      <c r="K4439" s="3">
        <v>5</v>
      </c>
      <c r="L4439" s="3">
        <v>43938</v>
      </c>
      <c r="M4439" s="3">
        <f t="shared" si="209"/>
        <v>219690</v>
      </c>
      <c r="N4439" s="6">
        <f>Table2[[#This Row],[revenue]]/Table2[[#This Row],[Order ID]]</f>
        <v>15.216096412245463</v>
      </c>
      <c r="O4439" s="3" t="str" cm="1">
        <f t="array" ref="O4439">_xlfn.IFS(M4439&lt;=150000,"regular",M4439&lt;=300000,"premium",M4439&lt;=500000,"VIP")</f>
        <v>premium</v>
      </c>
    </row>
    <row r="4440" spans="1:15" x14ac:dyDescent="0.25">
      <c r="A4440" s="3">
        <v>14439</v>
      </c>
      <c r="B4440" s="5">
        <v>45461</v>
      </c>
      <c r="C4440" s="5" t="str">
        <f t="shared" si="207"/>
        <v>Jun</v>
      </c>
      <c r="D4440" s="5" t="str">
        <f t="shared" si="208"/>
        <v>2024</v>
      </c>
      <c r="E4440" s="3" t="s">
        <v>7930</v>
      </c>
      <c r="F4440" s="3" t="s">
        <v>23</v>
      </c>
      <c r="G4440" s="3" t="s">
        <v>105</v>
      </c>
      <c r="H4440" s="3" t="s">
        <v>13</v>
      </c>
      <c r="I4440" s="3" t="s">
        <v>14</v>
      </c>
      <c r="J4440" s="3" t="s">
        <v>7931</v>
      </c>
      <c r="K4440" s="3">
        <v>4</v>
      </c>
      <c r="L4440" s="3">
        <v>55465</v>
      </c>
      <c r="M4440" s="3">
        <f t="shared" si="209"/>
        <v>221860</v>
      </c>
      <c r="N4440" s="6">
        <f>Table2[[#This Row],[revenue]]/Table2[[#This Row],[Order ID]]</f>
        <v>15.365330009003394</v>
      </c>
      <c r="O4440" s="3" t="str" cm="1">
        <f t="array" ref="O4440">_xlfn.IFS(M4440&lt;=150000,"regular",M4440&lt;=300000,"premium",M4440&lt;=500000,"VIP")</f>
        <v>premium</v>
      </c>
    </row>
    <row r="4441" spans="1:15" x14ac:dyDescent="0.25">
      <c r="A4441" s="3">
        <v>14440</v>
      </c>
      <c r="B4441" s="5">
        <v>45502</v>
      </c>
      <c r="C4441" s="5" t="str">
        <f t="shared" si="207"/>
        <v>Jul</v>
      </c>
      <c r="D4441" s="5" t="str">
        <f t="shared" si="208"/>
        <v>2024</v>
      </c>
      <c r="E4441" s="3" t="s">
        <v>7932</v>
      </c>
      <c r="F4441" s="3" t="s">
        <v>23</v>
      </c>
      <c r="G4441" s="3" t="s">
        <v>76</v>
      </c>
      <c r="H4441" s="3" t="s">
        <v>13</v>
      </c>
      <c r="I4441" s="3" t="s">
        <v>14</v>
      </c>
      <c r="J4441" s="3" t="s">
        <v>7933</v>
      </c>
      <c r="K4441" s="3">
        <v>1</v>
      </c>
      <c r="L4441" s="3">
        <v>20244</v>
      </c>
      <c r="M4441" s="3">
        <f t="shared" si="209"/>
        <v>20244</v>
      </c>
      <c r="N4441" s="6">
        <f>Table2[[#This Row],[revenue]]/Table2[[#This Row],[Order ID]]</f>
        <v>1.4019390581717452</v>
      </c>
      <c r="O4441" s="3" t="str" cm="1">
        <f t="array" ref="O4441">_xlfn.IFS(M4441&lt;=150000,"regular",M4441&lt;=300000,"premium",M4441&lt;=500000,"VIP")</f>
        <v>regular</v>
      </c>
    </row>
    <row r="4442" spans="1:15" x14ac:dyDescent="0.25">
      <c r="A4442" s="3">
        <v>14441</v>
      </c>
      <c r="B4442" s="5">
        <v>45570</v>
      </c>
      <c r="C4442" s="5" t="str">
        <f t="shared" si="207"/>
        <v>Oct</v>
      </c>
      <c r="D4442" s="5" t="str">
        <f t="shared" si="208"/>
        <v>2024</v>
      </c>
      <c r="E4442" s="3" t="s">
        <v>7934</v>
      </c>
      <c r="F4442" s="3" t="s">
        <v>23</v>
      </c>
      <c r="G4442" s="3" t="s">
        <v>29</v>
      </c>
      <c r="H4442" s="3" t="s">
        <v>39</v>
      </c>
      <c r="I4442" s="3" t="s">
        <v>200</v>
      </c>
      <c r="J4442" s="3" t="s">
        <v>7935</v>
      </c>
      <c r="K4442" s="3">
        <v>2</v>
      </c>
      <c r="L4442" s="3">
        <v>37235</v>
      </c>
      <c r="M4442" s="3">
        <f t="shared" si="209"/>
        <v>74470</v>
      </c>
      <c r="N4442" s="6">
        <f>Table2[[#This Row],[revenue]]/Table2[[#This Row],[Order ID]]</f>
        <v>5.156845093830067</v>
      </c>
      <c r="O4442" s="3" t="str" cm="1">
        <f t="array" ref="O4442">_xlfn.IFS(M4442&lt;=150000,"regular",M4442&lt;=300000,"premium",M4442&lt;=500000,"VIP")</f>
        <v>regular</v>
      </c>
    </row>
    <row r="4443" spans="1:15" x14ac:dyDescent="0.25">
      <c r="A4443" s="3">
        <v>14442</v>
      </c>
      <c r="B4443" s="5">
        <v>45361</v>
      </c>
      <c r="C4443" s="5" t="str">
        <f t="shared" si="207"/>
        <v>Mar</v>
      </c>
      <c r="D4443" s="5" t="str">
        <f t="shared" si="208"/>
        <v>2024</v>
      </c>
      <c r="E4443" s="3" t="s">
        <v>7936</v>
      </c>
      <c r="F4443" s="3" t="s">
        <v>11</v>
      </c>
      <c r="G4443" s="3" t="s">
        <v>12</v>
      </c>
      <c r="H4443" s="3" t="s">
        <v>120</v>
      </c>
      <c r="I4443" s="3" t="s">
        <v>159</v>
      </c>
      <c r="J4443" s="3" t="s">
        <v>7937</v>
      </c>
      <c r="K4443" s="3">
        <v>5</v>
      </c>
      <c r="L4443" s="3">
        <v>8856</v>
      </c>
      <c r="M4443" s="3">
        <f t="shared" si="209"/>
        <v>44280</v>
      </c>
      <c r="N4443" s="6">
        <f>Table2[[#This Row],[revenue]]/Table2[[#This Row],[Order ID]]</f>
        <v>3.0660573327793936</v>
      </c>
      <c r="O4443" s="3" t="str" cm="1">
        <f t="array" ref="O4443">_xlfn.IFS(M4443&lt;=150000,"regular",M4443&lt;=300000,"premium",M4443&lt;=500000,"VIP")</f>
        <v>regular</v>
      </c>
    </row>
    <row r="4444" spans="1:15" x14ac:dyDescent="0.25">
      <c r="A4444" s="3">
        <v>14443</v>
      </c>
      <c r="B4444" s="5">
        <v>45364</v>
      </c>
      <c r="C4444" s="5" t="str">
        <f t="shared" si="207"/>
        <v>Mar</v>
      </c>
      <c r="D4444" s="5" t="str">
        <f t="shared" si="208"/>
        <v>2024</v>
      </c>
      <c r="E4444" s="3" t="s">
        <v>7938</v>
      </c>
      <c r="F4444" s="3" t="s">
        <v>23</v>
      </c>
      <c r="G4444" s="3" t="s">
        <v>29</v>
      </c>
      <c r="H4444" s="3" t="s">
        <v>87</v>
      </c>
      <c r="I4444" s="3" t="s">
        <v>88</v>
      </c>
      <c r="J4444" s="3" t="s">
        <v>500</v>
      </c>
      <c r="K4444" s="3">
        <v>3</v>
      </c>
      <c r="L4444" s="3">
        <v>603</v>
      </c>
      <c r="M4444" s="3">
        <f t="shared" si="209"/>
        <v>1809</v>
      </c>
      <c r="N4444" s="6">
        <f>Table2[[#This Row],[revenue]]/Table2[[#This Row],[Order ID]]</f>
        <v>0.12525098663712525</v>
      </c>
      <c r="O4444" s="3" t="str" cm="1">
        <f t="array" ref="O4444">_xlfn.IFS(M4444&lt;=150000,"regular",M4444&lt;=300000,"premium",M4444&lt;=500000,"VIP")</f>
        <v>regular</v>
      </c>
    </row>
    <row r="4445" spans="1:15" x14ac:dyDescent="0.25">
      <c r="A4445" s="3">
        <v>14444</v>
      </c>
      <c r="B4445" s="5">
        <v>45888</v>
      </c>
      <c r="C4445" s="5" t="str">
        <f t="shared" si="207"/>
        <v>Aug</v>
      </c>
      <c r="D4445" s="5" t="str">
        <f t="shared" si="208"/>
        <v>2025</v>
      </c>
      <c r="E4445" s="3" t="s">
        <v>7939</v>
      </c>
      <c r="F4445" s="3" t="s">
        <v>11</v>
      </c>
      <c r="G4445" s="3" t="s">
        <v>165</v>
      </c>
      <c r="H4445" s="3" t="s">
        <v>120</v>
      </c>
      <c r="I4445" s="3" t="s">
        <v>159</v>
      </c>
      <c r="J4445" s="3" t="s">
        <v>7940</v>
      </c>
      <c r="K4445" s="3">
        <v>5</v>
      </c>
      <c r="L4445" s="3">
        <v>69388</v>
      </c>
      <c r="M4445" s="3">
        <f t="shared" si="209"/>
        <v>346940</v>
      </c>
      <c r="N4445" s="6">
        <f>Table2[[#This Row],[revenue]]/Table2[[#This Row],[Order ID]]</f>
        <v>24.019662143450567</v>
      </c>
      <c r="O4445" s="3" t="str" cm="1">
        <f t="array" ref="O4445">_xlfn.IFS(M4445&lt;=150000,"regular",M4445&lt;=300000,"premium",M4445&lt;=500000,"VIP")</f>
        <v>VIP</v>
      </c>
    </row>
    <row r="4446" spans="1:15" x14ac:dyDescent="0.25">
      <c r="A4446" s="3">
        <v>14445</v>
      </c>
      <c r="B4446" s="5">
        <v>45689</v>
      </c>
      <c r="C4446" s="5" t="str">
        <f t="shared" si="207"/>
        <v>Feb</v>
      </c>
      <c r="D4446" s="5" t="str">
        <f t="shared" si="208"/>
        <v>2025</v>
      </c>
      <c r="E4446" s="3" t="s">
        <v>7941</v>
      </c>
      <c r="F4446" s="3" t="s">
        <v>33</v>
      </c>
      <c r="G4446" s="3" t="s">
        <v>43</v>
      </c>
      <c r="H4446" s="3" t="s">
        <v>67</v>
      </c>
      <c r="I4446" s="3" t="s">
        <v>298</v>
      </c>
      <c r="J4446" s="3" t="s">
        <v>6101</v>
      </c>
      <c r="K4446" s="3">
        <v>4</v>
      </c>
      <c r="L4446" s="3">
        <v>29104</v>
      </c>
      <c r="M4446" s="3">
        <f t="shared" si="209"/>
        <v>116416</v>
      </c>
      <c r="N4446" s="6">
        <f>Table2[[#This Row],[revenue]]/Table2[[#This Row],[Order ID]]</f>
        <v>8.0592592592592585</v>
      </c>
      <c r="O4446" s="3" t="str" cm="1">
        <f t="array" ref="O4446">_xlfn.IFS(M4446&lt;=150000,"regular",M4446&lt;=300000,"premium",M4446&lt;=500000,"VIP")</f>
        <v>regular</v>
      </c>
    </row>
    <row r="4447" spans="1:15" x14ac:dyDescent="0.25">
      <c r="A4447" s="3">
        <v>14446</v>
      </c>
      <c r="B4447" s="5">
        <v>45431</v>
      </c>
      <c r="C4447" s="5" t="str">
        <f t="shared" si="207"/>
        <v>May</v>
      </c>
      <c r="D4447" s="5" t="str">
        <f t="shared" si="208"/>
        <v>2024</v>
      </c>
      <c r="E4447" s="3" t="s">
        <v>7942</v>
      </c>
      <c r="F4447" s="3" t="s">
        <v>17</v>
      </c>
      <c r="G4447" s="3" t="s">
        <v>18</v>
      </c>
      <c r="H4447" s="3" t="s">
        <v>19</v>
      </c>
      <c r="I4447" s="3" t="s">
        <v>98</v>
      </c>
      <c r="J4447" s="3" t="s">
        <v>7943</v>
      </c>
      <c r="K4447" s="3">
        <v>3</v>
      </c>
      <c r="L4447" s="3">
        <v>57731</v>
      </c>
      <c r="M4447" s="3">
        <f t="shared" si="209"/>
        <v>173193</v>
      </c>
      <c r="N4447" s="6">
        <f>Table2[[#This Row],[revenue]]/Table2[[#This Row],[Order ID]]</f>
        <v>11.988993493008445</v>
      </c>
      <c r="O4447" s="3" t="str" cm="1">
        <f t="array" ref="O4447">_xlfn.IFS(M4447&lt;=150000,"regular",M4447&lt;=300000,"premium",M4447&lt;=500000,"VIP")</f>
        <v>premium</v>
      </c>
    </row>
    <row r="4448" spans="1:15" x14ac:dyDescent="0.25">
      <c r="A4448" s="3">
        <v>14447</v>
      </c>
      <c r="B4448" s="5">
        <v>45856</v>
      </c>
      <c r="C4448" s="5" t="str">
        <f t="shared" si="207"/>
        <v>Jul</v>
      </c>
      <c r="D4448" s="5" t="str">
        <f t="shared" si="208"/>
        <v>2025</v>
      </c>
      <c r="E4448" s="3" t="s">
        <v>7944</v>
      </c>
      <c r="F4448" s="3" t="s">
        <v>17</v>
      </c>
      <c r="G4448" s="3" t="s">
        <v>51</v>
      </c>
      <c r="H4448" s="3" t="s">
        <v>62</v>
      </c>
      <c r="I4448" s="3" t="s">
        <v>106</v>
      </c>
      <c r="J4448" s="3" t="s">
        <v>6590</v>
      </c>
      <c r="K4448" s="3">
        <v>3</v>
      </c>
      <c r="L4448" s="3">
        <v>65652</v>
      </c>
      <c r="M4448" s="3">
        <f t="shared" si="209"/>
        <v>196956</v>
      </c>
      <c r="N4448" s="6">
        <f>Table2[[#This Row],[revenue]]/Table2[[#This Row],[Order ID]]</f>
        <v>13.633003391707621</v>
      </c>
      <c r="O4448" s="3" t="str" cm="1">
        <f t="array" ref="O4448">_xlfn.IFS(M4448&lt;=150000,"regular",M4448&lt;=300000,"premium",M4448&lt;=500000,"VIP")</f>
        <v>premium</v>
      </c>
    </row>
    <row r="4449" spans="1:15" x14ac:dyDescent="0.25">
      <c r="A4449" s="3">
        <v>14448</v>
      </c>
      <c r="B4449" s="5">
        <v>45319</v>
      </c>
      <c r="C4449" s="5" t="str">
        <f t="shared" si="207"/>
        <v>Jan</v>
      </c>
      <c r="D4449" s="5" t="str">
        <f t="shared" si="208"/>
        <v>2024</v>
      </c>
      <c r="E4449" s="3" t="s">
        <v>2153</v>
      </c>
      <c r="F4449" s="3" t="s">
        <v>23</v>
      </c>
      <c r="G4449" s="3" t="s">
        <v>24</v>
      </c>
      <c r="H4449" s="3" t="s">
        <v>87</v>
      </c>
      <c r="I4449" s="3" t="s">
        <v>174</v>
      </c>
      <c r="J4449" s="3" t="s">
        <v>7945</v>
      </c>
      <c r="K4449" s="3">
        <v>4</v>
      </c>
      <c r="L4449" s="3">
        <v>9489</v>
      </c>
      <c r="M4449" s="3">
        <f t="shared" si="209"/>
        <v>37956</v>
      </c>
      <c r="N4449" s="6">
        <f>Table2[[#This Row],[revenue]]/Table2[[#This Row],[Order ID]]</f>
        <v>2.6270764119601329</v>
      </c>
      <c r="O4449" s="3" t="str" cm="1">
        <f t="array" ref="O4449">_xlfn.IFS(M4449&lt;=150000,"regular",M4449&lt;=300000,"premium",M4449&lt;=500000,"VIP")</f>
        <v>regular</v>
      </c>
    </row>
    <row r="4450" spans="1:15" x14ac:dyDescent="0.25">
      <c r="A4450" s="3">
        <v>14449</v>
      </c>
      <c r="B4450" s="5">
        <v>45622</v>
      </c>
      <c r="C4450" s="5" t="str">
        <f t="shared" si="207"/>
        <v>Nov</v>
      </c>
      <c r="D4450" s="5" t="str">
        <f t="shared" si="208"/>
        <v>2024</v>
      </c>
      <c r="E4450" s="3" t="s">
        <v>7946</v>
      </c>
      <c r="F4450" s="3" t="s">
        <v>11</v>
      </c>
      <c r="G4450" s="3" t="s">
        <v>12</v>
      </c>
      <c r="H4450" s="3" t="s">
        <v>120</v>
      </c>
      <c r="I4450" s="3" t="s">
        <v>139</v>
      </c>
      <c r="J4450" s="3" t="s">
        <v>7947</v>
      </c>
      <c r="K4450" s="3">
        <v>3</v>
      </c>
      <c r="L4450" s="3">
        <v>51658</v>
      </c>
      <c r="M4450" s="3">
        <f t="shared" si="209"/>
        <v>154974</v>
      </c>
      <c r="N4450" s="6">
        <f>Table2[[#This Row],[revenue]]/Table2[[#This Row],[Order ID]]</f>
        <v>10.725586545781715</v>
      </c>
      <c r="O4450" s="3" t="str" cm="1">
        <f t="array" ref="O4450">_xlfn.IFS(M4450&lt;=150000,"regular",M4450&lt;=300000,"premium",M4450&lt;=500000,"VIP")</f>
        <v>premium</v>
      </c>
    </row>
    <row r="4451" spans="1:15" x14ac:dyDescent="0.25">
      <c r="A4451" s="3">
        <v>14450</v>
      </c>
      <c r="B4451" s="5">
        <v>45307</v>
      </c>
      <c r="C4451" s="5" t="str">
        <f t="shared" si="207"/>
        <v>Jan</v>
      </c>
      <c r="D4451" s="5" t="str">
        <f t="shared" si="208"/>
        <v>2024</v>
      </c>
      <c r="E4451" s="3" t="s">
        <v>7948</v>
      </c>
      <c r="F4451" s="3" t="s">
        <v>17</v>
      </c>
      <c r="G4451" s="3" t="s">
        <v>51</v>
      </c>
      <c r="H4451" s="3" t="s">
        <v>35</v>
      </c>
      <c r="I4451" s="3" t="s">
        <v>44</v>
      </c>
      <c r="J4451" s="3" t="s">
        <v>2755</v>
      </c>
      <c r="K4451" s="3">
        <v>1</v>
      </c>
      <c r="L4451" s="3">
        <v>30735</v>
      </c>
      <c r="M4451" s="3">
        <f t="shared" si="209"/>
        <v>30735</v>
      </c>
      <c r="N4451" s="6">
        <f>Table2[[#This Row],[revenue]]/Table2[[#This Row],[Order ID]]</f>
        <v>2.1269896193771625</v>
      </c>
      <c r="O4451" s="3" t="str" cm="1">
        <f t="array" ref="O4451">_xlfn.IFS(M4451&lt;=150000,"regular",M4451&lt;=300000,"premium",M4451&lt;=500000,"VIP")</f>
        <v>regular</v>
      </c>
    </row>
    <row r="4452" spans="1:15" x14ac:dyDescent="0.25">
      <c r="A4452" s="3">
        <v>14451</v>
      </c>
      <c r="B4452" s="5">
        <v>45903</v>
      </c>
      <c r="C4452" s="5" t="str">
        <f t="shared" si="207"/>
        <v>Sep</v>
      </c>
      <c r="D4452" s="5" t="str">
        <f t="shared" si="208"/>
        <v>2025</v>
      </c>
      <c r="E4452" s="3" t="s">
        <v>7949</v>
      </c>
      <c r="F4452" s="3" t="s">
        <v>11</v>
      </c>
      <c r="G4452" s="3" t="s">
        <v>12</v>
      </c>
      <c r="H4452" s="3" t="s">
        <v>87</v>
      </c>
      <c r="I4452" s="3" t="s">
        <v>174</v>
      </c>
      <c r="J4452" s="3" t="s">
        <v>7950</v>
      </c>
      <c r="K4452" s="3">
        <v>1</v>
      </c>
      <c r="L4452" s="3">
        <v>52781</v>
      </c>
      <c r="M4452" s="3">
        <f t="shared" si="209"/>
        <v>52781</v>
      </c>
      <c r="N4452" s="6">
        <f>Table2[[#This Row],[revenue]]/Table2[[#This Row],[Order ID]]</f>
        <v>3.6524115978133</v>
      </c>
      <c r="O4452" s="3" t="str" cm="1">
        <f t="array" ref="O4452">_xlfn.IFS(M4452&lt;=150000,"regular",M4452&lt;=300000,"premium",M4452&lt;=500000,"VIP")</f>
        <v>regular</v>
      </c>
    </row>
    <row r="4453" spans="1:15" x14ac:dyDescent="0.25">
      <c r="A4453" s="3">
        <v>14452</v>
      </c>
      <c r="B4453" s="5">
        <v>45638</v>
      </c>
      <c r="C4453" s="5" t="str">
        <f t="shared" si="207"/>
        <v>Dec</v>
      </c>
      <c r="D4453" s="5" t="str">
        <f t="shared" si="208"/>
        <v>2024</v>
      </c>
      <c r="E4453" s="3" t="s">
        <v>7951</v>
      </c>
      <c r="F4453" s="3" t="s">
        <v>23</v>
      </c>
      <c r="G4453" s="3" t="s">
        <v>105</v>
      </c>
      <c r="H4453" s="3" t="s">
        <v>120</v>
      </c>
      <c r="I4453" s="3" t="s">
        <v>121</v>
      </c>
      <c r="J4453" s="3" t="s">
        <v>3899</v>
      </c>
      <c r="K4453" s="3">
        <v>1</v>
      </c>
      <c r="L4453" s="3">
        <v>71157</v>
      </c>
      <c r="M4453" s="3">
        <f t="shared" si="209"/>
        <v>71157</v>
      </c>
      <c r="N4453" s="6">
        <f>Table2[[#This Row],[revenue]]/Table2[[#This Row],[Order ID]]</f>
        <v>4.9236783836147247</v>
      </c>
      <c r="O4453" s="3" t="str" cm="1">
        <f t="array" ref="O4453">_xlfn.IFS(M4453&lt;=150000,"regular",M4453&lt;=300000,"premium",M4453&lt;=500000,"VIP")</f>
        <v>regular</v>
      </c>
    </row>
    <row r="4454" spans="1:15" x14ac:dyDescent="0.25">
      <c r="A4454" s="3">
        <v>14453</v>
      </c>
      <c r="B4454" s="5">
        <v>45492</v>
      </c>
      <c r="C4454" s="5" t="str">
        <f t="shared" si="207"/>
        <v>Jul</v>
      </c>
      <c r="D4454" s="5" t="str">
        <f t="shared" si="208"/>
        <v>2024</v>
      </c>
      <c r="E4454" s="3" t="s">
        <v>7952</v>
      </c>
      <c r="F4454" s="3" t="s">
        <v>11</v>
      </c>
      <c r="G4454" s="3" t="s">
        <v>84</v>
      </c>
      <c r="H4454" s="3" t="s">
        <v>67</v>
      </c>
      <c r="I4454" s="3" t="s">
        <v>195</v>
      </c>
      <c r="J4454" s="3" t="s">
        <v>7953</v>
      </c>
      <c r="K4454" s="3">
        <v>1</v>
      </c>
      <c r="L4454" s="3">
        <v>73569</v>
      </c>
      <c r="M4454" s="3">
        <f t="shared" si="209"/>
        <v>73569</v>
      </c>
      <c r="N4454" s="6">
        <f>Table2[[#This Row],[revenue]]/Table2[[#This Row],[Order ID]]</f>
        <v>5.090223483013907</v>
      </c>
      <c r="O4454" s="3" t="str" cm="1">
        <f t="array" ref="O4454">_xlfn.IFS(M4454&lt;=150000,"regular",M4454&lt;=300000,"premium",M4454&lt;=500000,"VIP")</f>
        <v>regular</v>
      </c>
    </row>
    <row r="4455" spans="1:15" x14ac:dyDescent="0.25">
      <c r="A4455" s="3">
        <v>14454</v>
      </c>
      <c r="B4455" s="5">
        <v>45388</v>
      </c>
      <c r="C4455" s="5" t="str">
        <f t="shared" si="207"/>
        <v>Apr</v>
      </c>
      <c r="D4455" s="5" t="str">
        <f t="shared" si="208"/>
        <v>2024</v>
      </c>
      <c r="E4455" s="3" t="s">
        <v>7954</v>
      </c>
      <c r="F4455" s="3" t="s">
        <v>23</v>
      </c>
      <c r="G4455" s="3" t="s">
        <v>135</v>
      </c>
      <c r="H4455" s="3" t="s">
        <v>19</v>
      </c>
      <c r="I4455" s="3" t="s">
        <v>30</v>
      </c>
      <c r="J4455" s="3" t="s">
        <v>7955</v>
      </c>
      <c r="K4455" s="3">
        <v>3</v>
      </c>
      <c r="L4455" s="3">
        <v>14832</v>
      </c>
      <c r="M4455" s="3">
        <f t="shared" si="209"/>
        <v>44496</v>
      </c>
      <c r="N4455" s="6">
        <f>Table2[[#This Row],[revenue]]/Table2[[#This Row],[Order ID]]</f>
        <v>3.0784557907845578</v>
      </c>
      <c r="O4455" s="3" t="str" cm="1">
        <f t="array" ref="O4455">_xlfn.IFS(M4455&lt;=150000,"regular",M4455&lt;=300000,"premium",M4455&lt;=500000,"VIP")</f>
        <v>regular</v>
      </c>
    </row>
    <row r="4456" spans="1:15" x14ac:dyDescent="0.25">
      <c r="A4456" s="3">
        <v>14455</v>
      </c>
      <c r="B4456" s="5">
        <v>45824</v>
      </c>
      <c r="C4456" s="5" t="str">
        <f t="shared" si="207"/>
        <v>Jun</v>
      </c>
      <c r="D4456" s="5" t="str">
        <f t="shared" si="208"/>
        <v>2025</v>
      </c>
      <c r="E4456" s="3" t="s">
        <v>7956</v>
      </c>
      <c r="F4456" s="3" t="s">
        <v>17</v>
      </c>
      <c r="G4456" s="3" t="s">
        <v>18</v>
      </c>
      <c r="H4456" s="3" t="s">
        <v>25</v>
      </c>
      <c r="I4456" s="3" t="s">
        <v>26</v>
      </c>
      <c r="J4456" s="3" t="s">
        <v>2885</v>
      </c>
      <c r="K4456" s="3">
        <v>3</v>
      </c>
      <c r="L4456" s="3">
        <v>21054</v>
      </c>
      <c r="M4456" s="3">
        <f t="shared" si="209"/>
        <v>63162</v>
      </c>
      <c r="N4456" s="6">
        <f>Table2[[#This Row],[revenue]]/Table2[[#This Row],[Order ID]]</f>
        <v>4.3695607056381878</v>
      </c>
      <c r="O4456" s="3" t="str" cm="1">
        <f t="array" ref="O4456">_xlfn.IFS(M4456&lt;=150000,"regular",M4456&lt;=300000,"premium",M4456&lt;=500000,"VIP")</f>
        <v>regular</v>
      </c>
    </row>
    <row r="4457" spans="1:15" x14ac:dyDescent="0.25">
      <c r="A4457" s="3">
        <v>14456</v>
      </c>
      <c r="B4457" s="5">
        <v>45260</v>
      </c>
      <c r="C4457" s="5" t="str">
        <f t="shared" si="207"/>
        <v>Nov</v>
      </c>
      <c r="D4457" s="5" t="str">
        <f t="shared" si="208"/>
        <v>2023</v>
      </c>
      <c r="E4457" s="3" t="s">
        <v>7957</v>
      </c>
      <c r="F4457" s="3" t="s">
        <v>33</v>
      </c>
      <c r="G4457" s="3" t="s">
        <v>55</v>
      </c>
      <c r="H4457" s="3" t="s">
        <v>39</v>
      </c>
      <c r="I4457" s="3" t="s">
        <v>200</v>
      </c>
      <c r="J4457" s="3" t="s">
        <v>2903</v>
      </c>
      <c r="K4457" s="3">
        <v>3</v>
      </c>
      <c r="L4457" s="3">
        <v>41689</v>
      </c>
      <c r="M4457" s="3">
        <f t="shared" si="209"/>
        <v>125067</v>
      </c>
      <c r="N4457" s="6">
        <f>Table2[[#This Row],[revenue]]/Table2[[#This Row],[Order ID]]</f>
        <v>8.6515633646928602</v>
      </c>
      <c r="O4457" s="3" t="str" cm="1">
        <f t="array" ref="O4457">_xlfn.IFS(M4457&lt;=150000,"regular",M4457&lt;=300000,"premium",M4457&lt;=500000,"VIP")</f>
        <v>regular</v>
      </c>
    </row>
    <row r="4458" spans="1:15" x14ac:dyDescent="0.25">
      <c r="A4458" s="3">
        <v>14457</v>
      </c>
      <c r="B4458" s="5">
        <v>45521</v>
      </c>
      <c r="C4458" s="5" t="str">
        <f t="shared" si="207"/>
        <v>Aug</v>
      </c>
      <c r="D4458" s="5" t="str">
        <f t="shared" si="208"/>
        <v>2024</v>
      </c>
      <c r="E4458" s="3" t="s">
        <v>7958</v>
      </c>
      <c r="F4458" s="3" t="s">
        <v>17</v>
      </c>
      <c r="G4458" s="3" t="s">
        <v>18</v>
      </c>
      <c r="H4458" s="3" t="s">
        <v>39</v>
      </c>
      <c r="I4458" s="3" t="s">
        <v>192</v>
      </c>
      <c r="J4458" s="3" t="s">
        <v>7959</v>
      </c>
      <c r="K4458" s="3">
        <v>3</v>
      </c>
      <c r="L4458" s="3">
        <v>11373</v>
      </c>
      <c r="M4458" s="3">
        <f t="shared" si="209"/>
        <v>34119</v>
      </c>
      <c r="N4458" s="6">
        <f>Table2[[#This Row],[revenue]]/Table2[[#This Row],[Order ID]]</f>
        <v>2.3600332019091099</v>
      </c>
      <c r="O4458" s="3" t="str" cm="1">
        <f t="array" ref="O4458">_xlfn.IFS(M4458&lt;=150000,"regular",M4458&lt;=300000,"premium",M4458&lt;=500000,"VIP")</f>
        <v>regular</v>
      </c>
    </row>
    <row r="4459" spans="1:15" x14ac:dyDescent="0.25">
      <c r="A4459" s="3">
        <v>14458</v>
      </c>
      <c r="B4459" s="5">
        <v>45927</v>
      </c>
      <c r="C4459" s="5" t="str">
        <f t="shared" si="207"/>
        <v>Sep</v>
      </c>
      <c r="D4459" s="5" t="str">
        <f t="shared" si="208"/>
        <v>2025</v>
      </c>
      <c r="E4459" s="3" t="s">
        <v>7960</v>
      </c>
      <c r="F4459" s="3" t="s">
        <v>23</v>
      </c>
      <c r="G4459" s="3" t="s">
        <v>135</v>
      </c>
      <c r="H4459" s="3" t="s">
        <v>19</v>
      </c>
      <c r="I4459" s="3" t="s">
        <v>52</v>
      </c>
      <c r="J4459" s="3" t="s">
        <v>3127</v>
      </c>
      <c r="K4459" s="3">
        <v>2</v>
      </c>
      <c r="L4459" s="3">
        <v>49143</v>
      </c>
      <c r="M4459" s="3">
        <f t="shared" si="209"/>
        <v>98286</v>
      </c>
      <c r="N4459" s="6">
        <f>Table2[[#This Row],[revenue]]/Table2[[#This Row],[Order ID]]</f>
        <v>6.7980356895836218</v>
      </c>
      <c r="O4459" s="3" t="str" cm="1">
        <f t="array" ref="O4459">_xlfn.IFS(M4459&lt;=150000,"regular",M4459&lt;=300000,"premium",M4459&lt;=500000,"VIP")</f>
        <v>regular</v>
      </c>
    </row>
    <row r="4460" spans="1:15" x14ac:dyDescent="0.25">
      <c r="A4460" s="3">
        <v>14459</v>
      </c>
      <c r="B4460" s="5">
        <v>45434</v>
      </c>
      <c r="C4460" s="5" t="str">
        <f t="shared" si="207"/>
        <v>May</v>
      </c>
      <c r="D4460" s="5" t="str">
        <f t="shared" si="208"/>
        <v>2024</v>
      </c>
      <c r="E4460" s="3" t="s">
        <v>7961</v>
      </c>
      <c r="F4460" s="3" t="s">
        <v>17</v>
      </c>
      <c r="G4460" s="3" t="s">
        <v>158</v>
      </c>
      <c r="H4460" s="3" t="s">
        <v>13</v>
      </c>
      <c r="I4460" s="3" t="s">
        <v>102</v>
      </c>
      <c r="J4460" s="3" t="s">
        <v>7053</v>
      </c>
      <c r="K4460" s="3">
        <v>4</v>
      </c>
      <c r="L4460" s="3">
        <v>46702</v>
      </c>
      <c r="M4460" s="3">
        <f t="shared" si="209"/>
        <v>186808</v>
      </c>
      <c r="N4460" s="6">
        <f>Table2[[#This Row],[revenue]]/Table2[[#This Row],[Order ID]]</f>
        <v>12.919842312746386</v>
      </c>
      <c r="O4460" s="3" t="str" cm="1">
        <f t="array" ref="O4460">_xlfn.IFS(M4460&lt;=150000,"regular",M4460&lt;=300000,"premium",M4460&lt;=500000,"VIP")</f>
        <v>premium</v>
      </c>
    </row>
    <row r="4461" spans="1:15" x14ac:dyDescent="0.25">
      <c r="A4461" s="3">
        <v>14460</v>
      </c>
      <c r="B4461" s="5">
        <v>45279</v>
      </c>
      <c r="C4461" s="5" t="str">
        <f t="shared" si="207"/>
        <v>Dec</v>
      </c>
      <c r="D4461" s="5" t="str">
        <f t="shared" si="208"/>
        <v>2023</v>
      </c>
      <c r="E4461" s="3" t="s">
        <v>7962</v>
      </c>
      <c r="F4461" s="3" t="s">
        <v>23</v>
      </c>
      <c r="G4461" s="3" t="s">
        <v>29</v>
      </c>
      <c r="H4461" s="3" t="s">
        <v>39</v>
      </c>
      <c r="I4461" s="3" t="s">
        <v>200</v>
      </c>
      <c r="J4461" s="3" t="s">
        <v>7963</v>
      </c>
      <c r="K4461" s="3">
        <v>1</v>
      </c>
      <c r="L4461" s="3">
        <v>7817</v>
      </c>
      <c r="M4461" s="3">
        <f t="shared" si="209"/>
        <v>7817</v>
      </c>
      <c r="N4461" s="6">
        <f>Table2[[#This Row],[revenue]]/Table2[[#This Row],[Order ID]]</f>
        <v>0.54059474412171504</v>
      </c>
      <c r="O4461" s="3" t="str" cm="1">
        <f t="array" ref="O4461">_xlfn.IFS(M4461&lt;=150000,"regular",M4461&lt;=300000,"premium",M4461&lt;=500000,"VIP")</f>
        <v>regular</v>
      </c>
    </row>
    <row r="4462" spans="1:15" x14ac:dyDescent="0.25">
      <c r="A4462" s="3">
        <v>14461</v>
      </c>
      <c r="B4462" s="5">
        <v>45383</v>
      </c>
      <c r="C4462" s="5" t="str">
        <f t="shared" si="207"/>
        <v>Apr</v>
      </c>
      <c r="D4462" s="5" t="str">
        <f t="shared" si="208"/>
        <v>2024</v>
      </c>
      <c r="E4462" s="3" t="s">
        <v>7964</v>
      </c>
      <c r="F4462" s="3" t="s">
        <v>33</v>
      </c>
      <c r="G4462" s="3" t="s">
        <v>43</v>
      </c>
      <c r="H4462" s="3" t="s">
        <v>13</v>
      </c>
      <c r="I4462" s="3" t="s">
        <v>102</v>
      </c>
      <c r="J4462" s="3" t="s">
        <v>6377</v>
      </c>
      <c r="K4462" s="3">
        <v>2</v>
      </c>
      <c r="L4462" s="3">
        <v>68471</v>
      </c>
      <c r="M4462" s="3">
        <f t="shared" si="209"/>
        <v>136942</v>
      </c>
      <c r="N4462" s="6">
        <f>Table2[[#This Row],[revenue]]/Table2[[#This Row],[Order ID]]</f>
        <v>9.4697462139547746</v>
      </c>
      <c r="O4462" s="3" t="str" cm="1">
        <f t="array" ref="O4462">_xlfn.IFS(M4462&lt;=150000,"regular",M4462&lt;=300000,"premium",M4462&lt;=500000,"VIP")</f>
        <v>regular</v>
      </c>
    </row>
    <row r="4463" spans="1:15" x14ac:dyDescent="0.25">
      <c r="A4463" s="3">
        <v>14462</v>
      </c>
      <c r="B4463" s="5">
        <v>45448</v>
      </c>
      <c r="C4463" s="5" t="str">
        <f t="shared" si="207"/>
        <v>Jun</v>
      </c>
      <c r="D4463" s="5" t="str">
        <f t="shared" si="208"/>
        <v>2024</v>
      </c>
      <c r="E4463" s="3" t="s">
        <v>7965</v>
      </c>
      <c r="F4463" s="3" t="s">
        <v>11</v>
      </c>
      <c r="G4463" s="3" t="s">
        <v>12</v>
      </c>
      <c r="H4463" s="3" t="s">
        <v>67</v>
      </c>
      <c r="I4463" s="3" t="s">
        <v>400</v>
      </c>
      <c r="J4463" s="3" t="s">
        <v>5077</v>
      </c>
      <c r="K4463" s="3">
        <v>2</v>
      </c>
      <c r="L4463" s="3">
        <v>56197</v>
      </c>
      <c r="M4463" s="3">
        <f t="shared" si="209"/>
        <v>112394</v>
      </c>
      <c r="N4463" s="6">
        <f>Table2[[#This Row],[revenue]]/Table2[[#This Row],[Order ID]]</f>
        <v>7.7716774996542668</v>
      </c>
      <c r="O4463" s="3" t="str" cm="1">
        <f t="array" ref="O4463">_xlfn.IFS(M4463&lt;=150000,"regular",M4463&lt;=300000,"premium",M4463&lt;=500000,"VIP")</f>
        <v>regular</v>
      </c>
    </row>
    <row r="4464" spans="1:15" x14ac:dyDescent="0.25">
      <c r="A4464" s="3">
        <v>14463</v>
      </c>
      <c r="B4464" s="5">
        <v>45460</v>
      </c>
      <c r="C4464" s="5" t="str">
        <f t="shared" si="207"/>
        <v>Jun</v>
      </c>
      <c r="D4464" s="5" t="str">
        <f t="shared" si="208"/>
        <v>2024</v>
      </c>
      <c r="E4464" s="3" t="s">
        <v>7966</v>
      </c>
      <c r="F4464" s="3" t="s">
        <v>11</v>
      </c>
      <c r="G4464" s="3" t="s">
        <v>61</v>
      </c>
      <c r="H4464" s="3" t="s">
        <v>62</v>
      </c>
      <c r="I4464" s="3" t="s">
        <v>106</v>
      </c>
      <c r="J4464" s="3" t="s">
        <v>6538</v>
      </c>
      <c r="K4464" s="3">
        <v>3</v>
      </c>
      <c r="L4464" s="3">
        <v>24154</v>
      </c>
      <c r="M4464" s="3">
        <f t="shared" si="209"/>
        <v>72462</v>
      </c>
      <c r="N4464" s="6">
        <f>Table2[[#This Row],[revenue]]/Table2[[#This Row],[Order ID]]</f>
        <v>5.0101638664177557</v>
      </c>
      <c r="O4464" s="3" t="str" cm="1">
        <f t="array" ref="O4464">_xlfn.IFS(M4464&lt;=150000,"regular",M4464&lt;=300000,"premium",M4464&lt;=500000,"VIP")</f>
        <v>regular</v>
      </c>
    </row>
    <row r="4465" spans="1:15" x14ac:dyDescent="0.25">
      <c r="A4465" s="3">
        <v>14464</v>
      </c>
      <c r="B4465" s="5">
        <v>45500</v>
      </c>
      <c r="C4465" s="5" t="str">
        <f t="shared" si="207"/>
        <v>Jul</v>
      </c>
      <c r="D4465" s="5" t="str">
        <f t="shared" si="208"/>
        <v>2024</v>
      </c>
      <c r="E4465" s="3" t="s">
        <v>7967</v>
      </c>
      <c r="F4465" s="3" t="s">
        <v>17</v>
      </c>
      <c r="G4465" s="3" t="s">
        <v>66</v>
      </c>
      <c r="H4465" s="3" t="s">
        <v>13</v>
      </c>
      <c r="I4465" s="3" t="s">
        <v>48</v>
      </c>
      <c r="J4465" s="3" t="s">
        <v>7968</v>
      </c>
      <c r="K4465" s="3">
        <v>5</v>
      </c>
      <c r="L4465" s="3">
        <v>31572</v>
      </c>
      <c r="M4465" s="3">
        <f t="shared" si="209"/>
        <v>157860</v>
      </c>
      <c r="N4465" s="6">
        <f>Table2[[#This Row],[revenue]]/Table2[[#This Row],[Order ID]]</f>
        <v>10.913993362831858</v>
      </c>
      <c r="O4465" s="3" t="str" cm="1">
        <f t="array" ref="O4465">_xlfn.IFS(M4465&lt;=150000,"regular",M4465&lt;=300000,"premium",M4465&lt;=500000,"VIP")</f>
        <v>premium</v>
      </c>
    </row>
    <row r="4466" spans="1:15" x14ac:dyDescent="0.25">
      <c r="A4466" s="3">
        <v>14465</v>
      </c>
      <c r="B4466" s="5">
        <v>45352</v>
      </c>
      <c r="C4466" s="5" t="str">
        <f t="shared" si="207"/>
        <v>Mar</v>
      </c>
      <c r="D4466" s="5" t="str">
        <f t="shared" si="208"/>
        <v>2024</v>
      </c>
      <c r="E4466" s="3" t="s">
        <v>7969</v>
      </c>
      <c r="F4466" s="3" t="s">
        <v>33</v>
      </c>
      <c r="G4466" s="3" t="s">
        <v>55</v>
      </c>
      <c r="H4466" s="3" t="s">
        <v>62</v>
      </c>
      <c r="I4466" s="3" t="s">
        <v>114</v>
      </c>
      <c r="J4466" s="3" t="s">
        <v>7970</v>
      </c>
      <c r="K4466" s="3">
        <v>4</v>
      </c>
      <c r="L4466" s="3">
        <v>17628</v>
      </c>
      <c r="M4466" s="3">
        <f t="shared" si="209"/>
        <v>70512</v>
      </c>
      <c r="N4466" s="6">
        <f>Table2[[#This Row],[revenue]]/Table2[[#This Row],[Order ID]]</f>
        <v>4.8746629796059455</v>
      </c>
      <c r="O4466" s="3" t="str" cm="1">
        <f t="array" ref="O4466">_xlfn.IFS(M4466&lt;=150000,"regular",M4466&lt;=300000,"premium",M4466&lt;=500000,"VIP")</f>
        <v>regular</v>
      </c>
    </row>
    <row r="4467" spans="1:15" x14ac:dyDescent="0.25">
      <c r="A4467" s="3">
        <v>14466</v>
      </c>
      <c r="B4467" s="5">
        <v>45928</v>
      </c>
      <c r="C4467" s="5" t="str">
        <f t="shared" si="207"/>
        <v>Sep</v>
      </c>
      <c r="D4467" s="5" t="str">
        <f t="shared" si="208"/>
        <v>2025</v>
      </c>
      <c r="E4467" s="3" t="s">
        <v>7971</v>
      </c>
      <c r="F4467" s="3" t="s">
        <v>23</v>
      </c>
      <c r="G4467" s="3" t="s">
        <v>135</v>
      </c>
      <c r="H4467" s="3" t="s">
        <v>35</v>
      </c>
      <c r="I4467" s="3" t="s">
        <v>71</v>
      </c>
      <c r="J4467" s="3" t="s">
        <v>3281</v>
      </c>
      <c r="K4467" s="3">
        <v>1</v>
      </c>
      <c r="L4467" s="3">
        <v>9133</v>
      </c>
      <c r="M4467" s="3">
        <f t="shared" si="209"/>
        <v>9133</v>
      </c>
      <c r="N4467" s="6">
        <f>Table2[[#This Row],[revenue]]/Table2[[#This Row],[Order ID]]</f>
        <v>0.63134245817779622</v>
      </c>
      <c r="O4467" s="3" t="str" cm="1">
        <f t="array" ref="O4467">_xlfn.IFS(M4467&lt;=150000,"regular",M4467&lt;=300000,"premium",M4467&lt;=500000,"VIP")</f>
        <v>regular</v>
      </c>
    </row>
    <row r="4468" spans="1:15" x14ac:dyDescent="0.25">
      <c r="A4468" s="3">
        <v>14467</v>
      </c>
      <c r="B4468" s="5">
        <v>45402</v>
      </c>
      <c r="C4468" s="5" t="str">
        <f t="shared" si="207"/>
        <v>Apr</v>
      </c>
      <c r="D4468" s="5" t="str">
        <f t="shared" si="208"/>
        <v>2024</v>
      </c>
      <c r="E4468" s="3" t="s">
        <v>7972</v>
      </c>
      <c r="F4468" s="3" t="s">
        <v>11</v>
      </c>
      <c r="G4468" s="3" t="s">
        <v>138</v>
      </c>
      <c r="H4468" s="3" t="s">
        <v>77</v>
      </c>
      <c r="I4468" s="3" t="s">
        <v>109</v>
      </c>
      <c r="J4468" s="3" t="s">
        <v>7973</v>
      </c>
      <c r="K4468" s="3">
        <v>2</v>
      </c>
      <c r="L4468" s="3">
        <v>21733</v>
      </c>
      <c r="M4468" s="3">
        <f t="shared" si="209"/>
        <v>43466</v>
      </c>
      <c r="N4468" s="6">
        <f>Table2[[#This Row],[revenue]]/Table2[[#This Row],[Order ID]]</f>
        <v>3.004492984032626</v>
      </c>
      <c r="O4468" s="3" t="str" cm="1">
        <f t="array" ref="O4468">_xlfn.IFS(M4468&lt;=150000,"regular",M4468&lt;=300000,"premium",M4468&lt;=500000,"VIP")</f>
        <v>regular</v>
      </c>
    </row>
    <row r="4469" spans="1:15" x14ac:dyDescent="0.25">
      <c r="A4469" s="3">
        <v>14468</v>
      </c>
      <c r="B4469" s="5">
        <v>45313</v>
      </c>
      <c r="C4469" s="5" t="str">
        <f t="shared" si="207"/>
        <v>Jan</v>
      </c>
      <c r="D4469" s="5" t="str">
        <f t="shared" si="208"/>
        <v>2024</v>
      </c>
      <c r="E4469" s="3" t="s">
        <v>7974</v>
      </c>
      <c r="F4469" s="3" t="s">
        <v>17</v>
      </c>
      <c r="G4469" s="3" t="s">
        <v>18</v>
      </c>
      <c r="H4469" s="3" t="s">
        <v>62</v>
      </c>
      <c r="I4469" s="3" t="s">
        <v>106</v>
      </c>
      <c r="J4469" s="3" t="s">
        <v>7975</v>
      </c>
      <c r="K4469" s="3">
        <v>2</v>
      </c>
      <c r="L4469" s="3">
        <v>24898</v>
      </c>
      <c r="M4469" s="3">
        <f t="shared" si="209"/>
        <v>49796</v>
      </c>
      <c r="N4469" s="6">
        <f>Table2[[#This Row],[revenue]]/Table2[[#This Row],[Order ID]]</f>
        <v>3.4418025988388168</v>
      </c>
      <c r="O4469" s="3" t="str" cm="1">
        <f t="array" ref="O4469">_xlfn.IFS(M4469&lt;=150000,"regular",M4469&lt;=300000,"premium",M4469&lt;=500000,"VIP")</f>
        <v>regular</v>
      </c>
    </row>
    <row r="4470" spans="1:15" x14ac:dyDescent="0.25">
      <c r="A4470" s="3">
        <v>14469</v>
      </c>
      <c r="B4470" s="5">
        <v>45655</v>
      </c>
      <c r="C4470" s="5" t="str">
        <f t="shared" si="207"/>
        <v>Dec</v>
      </c>
      <c r="D4470" s="5" t="str">
        <f t="shared" si="208"/>
        <v>2024</v>
      </c>
      <c r="E4470" s="3" t="s">
        <v>7976</v>
      </c>
      <c r="F4470" s="3" t="s">
        <v>17</v>
      </c>
      <c r="G4470" s="3" t="s">
        <v>158</v>
      </c>
      <c r="H4470" s="3" t="s">
        <v>19</v>
      </c>
      <c r="I4470" s="3" t="s">
        <v>98</v>
      </c>
      <c r="J4470" s="3" t="s">
        <v>7977</v>
      </c>
      <c r="K4470" s="3">
        <v>5</v>
      </c>
      <c r="L4470" s="3">
        <v>70349</v>
      </c>
      <c r="M4470" s="3">
        <f t="shared" si="209"/>
        <v>351745</v>
      </c>
      <c r="N4470" s="6">
        <f>Table2[[#This Row],[revenue]]/Table2[[#This Row],[Order ID]]</f>
        <v>24.310249498928744</v>
      </c>
      <c r="O4470" s="3" t="str" cm="1">
        <f t="array" ref="O4470">_xlfn.IFS(M4470&lt;=150000,"regular",M4470&lt;=300000,"premium",M4470&lt;=500000,"VIP")</f>
        <v>VIP</v>
      </c>
    </row>
    <row r="4471" spans="1:15" x14ac:dyDescent="0.25">
      <c r="A4471" s="3">
        <v>14470</v>
      </c>
      <c r="B4471" s="5">
        <v>45415</v>
      </c>
      <c r="C4471" s="5" t="str">
        <f t="shared" si="207"/>
        <v>May</v>
      </c>
      <c r="D4471" s="5" t="str">
        <f t="shared" si="208"/>
        <v>2024</v>
      </c>
      <c r="E4471" s="3" t="s">
        <v>7978</v>
      </c>
      <c r="F4471" s="3" t="s">
        <v>17</v>
      </c>
      <c r="G4471" s="3" t="s">
        <v>47</v>
      </c>
      <c r="H4471" s="3" t="s">
        <v>62</v>
      </c>
      <c r="I4471" s="3" t="s">
        <v>63</v>
      </c>
      <c r="J4471" s="3" t="s">
        <v>7979</v>
      </c>
      <c r="K4471" s="3">
        <v>1</v>
      </c>
      <c r="L4471" s="3">
        <v>56283</v>
      </c>
      <c r="M4471" s="3">
        <f t="shared" si="209"/>
        <v>56283</v>
      </c>
      <c r="N4471" s="6">
        <f>Table2[[#This Row],[revenue]]/Table2[[#This Row],[Order ID]]</f>
        <v>3.8896337249481685</v>
      </c>
      <c r="O4471" s="3" t="str" cm="1">
        <f t="array" ref="O4471">_xlfn.IFS(M4471&lt;=150000,"regular",M4471&lt;=300000,"premium",M4471&lt;=500000,"VIP")</f>
        <v>regular</v>
      </c>
    </row>
    <row r="4472" spans="1:15" x14ac:dyDescent="0.25">
      <c r="A4472" s="3">
        <v>14471</v>
      </c>
      <c r="B4472" s="5">
        <v>45885</v>
      </c>
      <c r="C4472" s="5" t="str">
        <f t="shared" si="207"/>
        <v>Aug</v>
      </c>
      <c r="D4472" s="5" t="str">
        <f t="shared" si="208"/>
        <v>2025</v>
      </c>
      <c r="E4472" s="3" t="s">
        <v>7980</v>
      </c>
      <c r="F4472" s="3" t="s">
        <v>33</v>
      </c>
      <c r="G4472" s="3" t="s">
        <v>94</v>
      </c>
      <c r="H4472" s="3" t="s">
        <v>120</v>
      </c>
      <c r="I4472" s="3" t="s">
        <v>139</v>
      </c>
      <c r="J4472" s="3" t="s">
        <v>4124</v>
      </c>
      <c r="K4472" s="3">
        <v>5</v>
      </c>
      <c r="L4472" s="3">
        <v>21689</v>
      </c>
      <c r="M4472" s="3">
        <f t="shared" si="209"/>
        <v>108445</v>
      </c>
      <c r="N4472" s="6">
        <f>Table2[[#This Row],[revenue]]/Table2[[#This Row],[Order ID]]</f>
        <v>7.4939534240895584</v>
      </c>
      <c r="O4472" s="3" t="str" cm="1">
        <f t="array" ref="O4472">_xlfn.IFS(M4472&lt;=150000,"regular",M4472&lt;=300000,"premium",M4472&lt;=500000,"VIP")</f>
        <v>regular</v>
      </c>
    </row>
    <row r="4473" spans="1:15" x14ac:dyDescent="0.25">
      <c r="A4473" s="3">
        <v>14472</v>
      </c>
      <c r="B4473" s="5">
        <v>45206</v>
      </c>
      <c r="C4473" s="5" t="str">
        <f t="shared" si="207"/>
        <v>Oct</v>
      </c>
      <c r="D4473" s="5" t="str">
        <f t="shared" si="208"/>
        <v>2023</v>
      </c>
      <c r="E4473" s="3" t="s">
        <v>7981</v>
      </c>
      <c r="F4473" s="3" t="s">
        <v>11</v>
      </c>
      <c r="G4473" s="3" t="s">
        <v>165</v>
      </c>
      <c r="H4473" s="3" t="s">
        <v>67</v>
      </c>
      <c r="I4473" s="3" t="s">
        <v>298</v>
      </c>
      <c r="J4473" s="3" t="s">
        <v>7982</v>
      </c>
      <c r="K4473" s="3">
        <v>2</v>
      </c>
      <c r="L4473" s="3">
        <v>39180</v>
      </c>
      <c r="M4473" s="3">
        <f t="shared" si="209"/>
        <v>78360</v>
      </c>
      <c r="N4473" s="6">
        <f>Table2[[#This Row],[revenue]]/Table2[[#This Row],[Order ID]]</f>
        <v>5.4145936981757874</v>
      </c>
      <c r="O4473" s="3" t="str" cm="1">
        <f t="array" ref="O4473">_xlfn.IFS(M4473&lt;=150000,"regular",M4473&lt;=300000,"premium",M4473&lt;=500000,"VIP")</f>
        <v>regular</v>
      </c>
    </row>
    <row r="4474" spans="1:15" x14ac:dyDescent="0.25">
      <c r="A4474" s="3">
        <v>14473</v>
      </c>
      <c r="B4474" s="5">
        <v>45633</v>
      </c>
      <c r="C4474" s="5" t="str">
        <f t="shared" si="207"/>
        <v>Dec</v>
      </c>
      <c r="D4474" s="5" t="str">
        <f t="shared" si="208"/>
        <v>2024</v>
      </c>
      <c r="E4474" s="3" t="s">
        <v>7983</v>
      </c>
      <c r="F4474" s="3" t="s">
        <v>23</v>
      </c>
      <c r="G4474" s="3" t="s">
        <v>29</v>
      </c>
      <c r="H4474" s="3" t="s">
        <v>77</v>
      </c>
      <c r="I4474" s="3" t="s">
        <v>78</v>
      </c>
      <c r="J4474" s="3" t="s">
        <v>7984</v>
      </c>
      <c r="K4474" s="3">
        <v>2</v>
      </c>
      <c r="L4474" s="3">
        <v>27455</v>
      </c>
      <c r="M4474" s="3">
        <f t="shared" si="209"/>
        <v>54910</v>
      </c>
      <c r="N4474" s="6">
        <f>Table2[[#This Row],[revenue]]/Table2[[#This Row],[Order ID]]</f>
        <v>3.7939611690734472</v>
      </c>
      <c r="O4474" s="3" t="str" cm="1">
        <f t="array" ref="O4474">_xlfn.IFS(M4474&lt;=150000,"regular",M4474&lt;=300000,"premium",M4474&lt;=500000,"VIP")</f>
        <v>regular</v>
      </c>
    </row>
    <row r="4475" spans="1:15" x14ac:dyDescent="0.25">
      <c r="A4475" s="3">
        <v>14474</v>
      </c>
      <c r="B4475" s="5">
        <v>45567</v>
      </c>
      <c r="C4475" s="5" t="str">
        <f t="shared" si="207"/>
        <v>Oct</v>
      </c>
      <c r="D4475" s="5" t="str">
        <f t="shared" si="208"/>
        <v>2024</v>
      </c>
      <c r="E4475" s="3" t="s">
        <v>7985</v>
      </c>
      <c r="F4475" s="3" t="s">
        <v>23</v>
      </c>
      <c r="G4475" s="3" t="s">
        <v>24</v>
      </c>
      <c r="H4475" s="3" t="s">
        <v>87</v>
      </c>
      <c r="I4475" s="3" t="s">
        <v>88</v>
      </c>
      <c r="J4475" s="3" t="s">
        <v>1417</v>
      </c>
      <c r="K4475" s="3">
        <v>3</v>
      </c>
      <c r="L4475" s="3">
        <v>30228</v>
      </c>
      <c r="M4475" s="3">
        <f t="shared" si="209"/>
        <v>90684</v>
      </c>
      <c r="N4475" s="6">
        <f>Table2[[#This Row],[revenue]]/Table2[[#This Row],[Order ID]]</f>
        <v>6.2653033024734004</v>
      </c>
      <c r="O4475" s="3" t="str" cm="1">
        <f t="array" ref="O4475">_xlfn.IFS(M4475&lt;=150000,"regular",M4475&lt;=300000,"premium",M4475&lt;=500000,"VIP")</f>
        <v>regular</v>
      </c>
    </row>
    <row r="4476" spans="1:15" x14ac:dyDescent="0.25">
      <c r="A4476" s="3">
        <v>14475</v>
      </c>
      <c r="B4476" s="5">
        <v>45764</v>
      </c>
      <c r="C4476" s="5" t="str">
        <f t="shared" si="207"/>
        <v>Apr</v>
      </c>
      <c r="D4476" s="5" t="str">
        <f t="shared" si="208"/>
        <v>2025</v>
      </c>
      <c r="E4476" s="3" t="s">
        <v>7986</v>
      </c>
      <c r="F4476" s="3" t="s">
        <v>11</v>
      </c>
      <c r="G4476" s="3" t="s">
        <v>84</v>
      </c>
      <c r="H4476" s="3" t="s">
        <v>62</v>
      </c>
      <c r="I4476" s="3" t="s">
        <v>63</v>
      </c>
      <c r="J4476" s="3" t="s">
        <v>7987</v>
      </c>
      <c r="K4476" s="3">
        <v>2</v>
      </c>
      <c r="L4476" s="3">
        <v>53451</v>
      </c>
      <c r="M4476" s="3">
        <f t="shared" si="209"/>
        <v>106902</v>
      </c>
      <c r="N4476" s="6">
        <f>Table2[[#This Row],[revenue]]/Table2[[#This Row],[Order ID]]</f>
        <v>7.3852849740932642</v>
      </c>
      <c r="O4476" s="3" t="str" cm="1">
        <f t="array" ref="O4476">_xlfn.IFS(M4476&lt;=150000,"regular",M4476&lt;=300000,"premium",M4476&lt;=500000,"VIP")</f>
        <v>regular</v>
      </c>
    </row>
    <row r="4477" spans="1:15" x14ac:dyDescent="0.25">
      <c r="A4477" s="3">
        <v>14476</v>
      </c>
      <c r="B4477" s="5">
        <v>45467</v>
      </c>
      <c r="C4477" s="5" t="str">
        <f t="shared" si="207"/>
        <v>Jun</v>
      </c>
      <c r="D4477" s="5" t="str">
        <f t="shared" si="208"/>
        <v>2024</v>
      </c>
      <c r="E4477" s="3" t="s">
        <v>1429</v>
      </c>
      <c r="F4477" s="3" t="s">
        <v>33</v>
      </c>
      <c r="G4477" s="3" t="s">
        <v>43</v>
      </c>
      <c r="H4477" s="3" t="s">
        <v>39</v>
      </c>
      <c r="I4477" s="3" t="s">
        <v>192</v>
      </c>
      <c r="J4477" s="3" t="s">
        <v>7988</v>
      </c>
      <c r="K4477" s="3">
        <v>4</v>
      </c>
      <c r="L4477" s="3">
        <v>40921</v>
      </c>
      <c r="M4477" s="3">
        <f t="shared" si="209"/>
        <v>163684</v>
      </c>
      <c r="N4477" s="6">
        <f>Table2[[#This Row],[revenue]]/Table2[[#This Row],[Order ID]]</f>
        <v>11.307267200884223</v>
      </c>
      <c r="O4477" s="3" t="str" cm="1">
        <f t="array" ref="O4477">_xlfn.IFS(M4477&lt;=150000,"regular",M4477&lt;=300000,"premium",M4477&lt;=500000,"VIP")</f>
        <v>premium</v>
      </c>
    </row>
    <row r="4478" spans="1:15" x14ac:dyDescent="0.25">
      <c r="A4478" s="3">
        <v>14477</v>
      </c>
      <c r="B4478" s="5">
        <v>45536</v>
      </c>
      <c r="C4478" s="5" t="str">
        <f t="shared" si="207"/>
        <v>Sep</v>
      </c>
      <c r="D4478" s="5" t="str">
        <f t="shared" si="208"/>
        <v>2024</v>
      </c>
      <c r="E4478" s="3" t="s">
        <v>7989</v>
      </c>
      <c r="F4478" s="3" t="s">
        <v>23</v>
      </c>
      <c r="G4478" s="3" t="s">
        <v>105</v>
      </c>
      <c r="H4478" s="3" t="s">
        <v>120</v>
      </c>
      <c r="I4478" s="3" t="s">
        <v>159</v>
      </c>
      <c r="J4478" s="3" t="s">
        <v>7990</v>
      </c>
      <c r="K4478" s="3">
        <v>5</v>
      </c>
      <c r="L4478" s="3">
        <v>9565</v>
      </c>
      <c r="M4478" s="3">
        <f t="shared" si="209"/>
        <v>47825</v>
      </c>
      <c r="N4478" s="6">
        <f>Table2[[#This Row],[revenue]]/Table2[[#This Row],[Order ID]]</f>
        <v>3.303515921807004</v>
      </c>
      <c r="O4478" s="3" t="str" cm="1">
        <f t="array" ref="O4478">_xlfn.IFS(M4478&lt;=150000,"regular",M4478&lt;=300000,"premium",M4478&lt;=500000,"VIP")</f>
        <v>regular</v>
      </c>
    </row>
    <row r="4479" spans="1:15" x14ac:dyDescent="0.25">
      <c r="A4479" s="3">
        <v>14478</v>
      </c>
      <c r="B4479" s="5">
        <v>45845</v>
      </c>
      <c r="C4479" s="5" t="str">
        <f t="shared" si="207"/>
        <v>Jul</v>
      </c>
      <c r="D4479" s="5" t="str">
        <f t="shared" si="208"/>
        <v>2025</v>
      </c>
      <c r="E4479" s="3" t="s">
        <v>7991</v>
      </c>
      <c r="F4479" s="3" t="s">
        <v>11</v>
      </c>
      <c r="G4479" s="3" t="s">
        <v>61</v>
      </c>
      <c r="H4479" s="3" t="s">
        <v>39</v>
      </c>
      <c r="I4479" s="3" t="s">
        <v>192</v>
      </c>
      <c r="J4479" s="3" t="s">
        <v>2808</v>
      </c>
      <c r="K4479" s="3">
        <v>1</v>
      </c>
      <c r="L4479" s="3">
        <v>74395</v>
      </c>
      <c r="M4479" s="3">
        <f t="shared" si="209"/>
        <v>74395</v>
      </c>
      <c r="N4479" s="6">
        <f>Table2[[#This Row],[revenue]]/Table2[[#This Row],[Order ID]]</f>
        <v>5.1384859787263437</v>
      </c>
      <c r="O4479" s="3" t="str" cm="1">
        <f t="array" ref="O4479">_xlfn.IFS(M4479&lt;=150000,"regular",M4479&lt;=300000,"premium",M4479&lt;=500000,"VIP")</f>
        <v>regular</v>
      </c>
    </row>
    <row r="4480" spans="1:15" x14ac:dyDescent="0.25">
      <c r="A4480" s="3">
        <v>14479</v>
      </c>
      <c r="B4480" s="5">
        <v>45757</v>
      </c>
      <c r="C4480" s="5" t="str">
        <f t="shared" si="207"/>
        <v>Apr</v>
      </c>
      <c r="D4480" s="5" t="str">
        <f t="shared" si="208"/>
        <v>2025</v>
      </c>
      <c r="E4480" s="3" t="s">
        <v>7992</v>
      </c>
      <c r="F4480" s="3" t="s">
        <v>33</v>
      </c>
      <c r="G4480" s="3" t="s">
        <v>34</v>
      </c>
      <c r="H4480" s="3" t="s">
        <v>35</v>
      </c>
      <c r="I4480" s="3" t="s">
        <v>437</v>
      </c>
      <c r="J4480" s="3" t="s">
        <v>7993</v>
      </c>
      <c r="K4480" s="3">
        <v>3</v>
      </c>
      <c r="L4480" s="3">
        <v>15388</v>
      </c>
      <c r="M4480" s="3">
        <f t="shared" si="209"/>
        <v>46164</v>
      </c>
      <c r="N4480" s="6">
        <f>Table2[[#This Row],[revenue]]/Table2[[#This Row],[Order ID]]</f>
        <v>3.188341736307756</v>
      </c>
      <c r="O4480" s="3" t="str" cm="1">
        <f t="array" ref="O4480">_xlfn.IFS(M4480&lt;=150000,"regular",M4480&lt;=300000,"premium",M4480&lt;=500000,"VIP")</f>
        <v>regular</v>
      </c>
    </row>
    <row r="4481" spans="1:15" x14ac:dyDescent="0.25">
      <c r="A4481" s="3">
        <v>14480</v>
      </c>
      <c r="B4481" s="5">
        <v>45583</v>
      </c>
      <c r="C4481" s="5" t="str">
        <f t="shared" si="207"/>
        <v>Oct</v>
      </c>
      <c r="D4481" s="5" t="str">
        <f t="shared" si="208"/>
        <v>2024</v>
      </c>
      <c r="E4481" s="3" t="s">
        <v>7994</v>
      </c>
      <c r="F4481" s="3" t="s">
        <v>23</v>
      </c>
      <c r="G4481" s="3" t="s">
        <v>76</v>
      </c>
      <c r="H4481" s="3" t="s">
        <v>13</v>
      </c>
      <c r="I4481" s="3" t="s">
        <v>14</v>
      </c>
      <c r="J4481" s="3" t="s">
        <v>2246</v>
      </c>
      <c r="K4481" s="3">
        <v>3</v>
      </c>
      <c r="L4481" s="3">
        <v>47729</v>
      </c>
      <c r="M4481" s="3">
        <f t="shared" si="209"/>
        <v>143187</v>
      </c>
      <c r="N4481" s="6">
        <f>Table2[[#This Row],[revenue]]/Table2[[#This Row],[Order ID]]</f>
        <v>9.8886049723756901</v>
      </c>
      <c r="O4481" s="3" t="str" cm="1">
        <f t="array" ref="O4481">_xlfn.IFS(M4481&lt;=150000,"regular",M4481&lt;=300000,"premium",M4481&lt;=500000,"VIP")</f>
        <v>regular</v>
      </c>
    </row>
    <row r="4482" spans="1:15" x14ac:dyDescent="0.25">
      <c r="A4482" s="3">
        <v>14481</v>
      </c>
      <c r="B4482" s="5">
        <v>45386</v>
      </c>
      <c r="C4482" s="5" t="str">
        <f t="shared" si="207"/>
        <v>Apr</v>
      </c>
      <c r="D4482" s="5" t="str">
        <f t="shared" si="208"/>
        <v>2024</v>
      </c>
      <c r="E4482" s="3" t="s">
        <v>7068</v>
      </c>
      <c r="F4482" s="3" t="s">
        <v>11</v>
      </c>
      <c r="G4482" s="3" t="s">
        <v>84</v>
      </c>
      <c r="H4482" s="3" t="s">
        <v>62</v>
      </c>
      <c r="I4482" s="3" t="s">
        <v>114</v>
      </c>
      <c r="J4482" s="3" t="s">
        <v>7995</v>
      </c>
      <c r="K4482" s="3">
        <v>1</v>
      </c>
      <c r="L4482" s="3">
        <v>53022</v>
      </c>
      <c r="M4482" s="3">
        <f t="shared" si="209"/>
        <v>53022</v>
      </c>
      <c r="N4482" s="6">
        <f>Table2[[#This Row],[revenue]]/Table2[[#This Row],[Order ID]]</f>
        <v>3.6614874663351977</v>
      </c>
      <c r="O4482" s="3" t="str" cm="1">
        <f t="array" ref="O4482">_xlfn.IFS(M4482&lt;=150000,"regular",M4482&lt;=300000,"premium",M4482&lt;=500000,"VIP")</f>
        <v>regular</v>
      </c>
    </row>
    <row r="4483" spans="1:15" x14ac:dyDescent="0.25">
      <c r="A4483" s="3">
        <v>14482</v>
      </c>
      <c r="B4483" s="5">
        <v>45448</v>
      </c>
      <c r="C4483" s="5" t="str">
        <f t="shared" ref="C4483:C4546" si="210">TEXT(B4483,"mmm")</f>
        <v>Jun</v>
      </c>
      <c r="D4483" s="5" t="str">
        <f t="shared" ref="D4483:D4546" si="211">TEXT(B4483,"yyyy")</f>
        <v>2024</v>
      </c>
      <c r="E4483" s="3" t="s">
        <v>7996</v>
      </c>
      <c r="F4483" s="3" t="s">
        <v>17</v>
      </c>
      <c r="G4483" s="3" t="s">
        <v>47</v>
      </c>
      <c r="H4483" s="3" t="s">
        <v>35</v>
      </c>
      <c r="I4483" s="3" t="s">
        <v>437</v>
      </c>
      <c r="J4483" s="3" t="s">
        <v>7997</v>
      </c>
      <c r="K4483" s="3">
        <v>4</v>
      </c>
      <c r="L4483" s="3">
        <v>36345</v>
      </c>
      <c r="M4483" s="3">
        <f t="shared" ref="M4483:M4546" si="212">K4483*L4483</f>
        <v>145380</v>
      </c>
      <c r="N4483" s="6">
        <f>Table2[[#This Row],[revenue]]/Table2[[#This Row],[Order ID]]</f>
        <v>10.03866869216959</v>
      </c>
      <c r="O4483" s="3" t="str" cm="1">
        <f t="array" ref="O4483">_xlfn.IFS(M4483&lt;=150000,"regular",M4483&lt;=300000,"premium",M4483&lt;=500000,"VIP")</f>
        <v>regular</v>
      </c>
    </row>
    <row r="4484" spans="1:15" x14ac:dyDescent="0.25">
      <c r="A4484" s="3">
        <v>14483</v>
      </c>
      <c r="B4484" s="5">
        <v>45472</v>
      </c>
      <c r="C4484" s="5" t="str">
        <f t="shared" si="210"/>
        <v>Jun</v>
      </c>
      <c r="D4484" s="5" t="str">
        <f t="shared" si="211"/>
        <v>2024</v>
      </c>
      <c r="E4484" s="3" t="s">
        <v>7998</v>
      </c>
      <c r="F4484" s="3" t="s">
        <v>33</v>
      </c>
      <c r="G4484" s="3" t="s">
        <v>43</v>
      </c>
      <c r="H4484" s="3" t="s">
        <v>35</v>
      </c>
      <c r="I4484" s="3" t="s">
        <v>179</v>
      </c>
      <c r="J4484" s="3" t="s">
        <v>7999</v>
      </c>
      <c r="K4484" s="3">
        <v>3</v>
      </c>
      <c r="L4484" s="3">
        <v>42121</v>
      </c>
      <c r="M4484" s="3">
        <f t="shared" si="212"/>
        <v>126363</v>
      </c>
      <c r="N4484" s="6">
        <f>Table2[[#This Row],[revenue]]/Table2[[#This Row],[Order ID]]</f>
        <v>8.7249188703997795</v>
      </c>
      <c r="O4484" s="3" t="str" cm="1">
        <f t="array" ref="O4484">_xlfn.IFS(M4484&lt;=150000,"regular",M4484&lt;=300000,"premium",M4484&lt;=500000,"VIP")</f>
        <v>regular</v>
      </c>
    </row>
    <row r="4485" spans="1:15" x14ac:dyDescent="0.25">
      <c r="A4485" s="3">
        <v>14484</v>
      </c>
      <c r="B4485" s="5">
        <v>45598</v>
      </c>
      <c r="C4485" s="5" t="str">
        <f t="shared" si="210"/>
        <v>Nov</v>
      </c>
      <c r="D4485" s="5" t="str">
        <f t="shared" si="211"/>
        <v>2024</v>
      </c>
      <c r="E4485" s="3" t="s">
        <v>8000</v>
      </c>
      <c r="F4485" s="3" t="s">
        <v>17</v>
      </c>
      <c r="G4485" s="3" t="s">
        <v>18</v>
      </c>
      <c r="H4485" s="3" t="s">
        <v>87</v>
      </c>
      <c r="I4485" s="3" t="s">
        <v>147</v>
      </c>
      <c r="J4485" s="3" t="s">
        <v>8001</v>
      </c>
      <c r="K4485" s="3">
        <v>1</v>
      </c>
      <c r="L4485" s="3">
        <v>47219</v>
      </c>
      <c r="M4485" s="3">
        <f t="shared" si="212"/>
        <v>47219</v>
      </c>
      <c r="N4485" s="6">
        <f>Table2[[#This Row],[revenue]]/Table2[[#This Row],[Order ID]]</f>
        <v>3.2600800883733774</v>
      </c>
      <c r="O4485" s="3" t="str" cm="1">
        <f t="array" ref="O4485">_xlfn.IFS(M4485&lt;=150000,"regular",M4485&lt;=300000,"premium",M4485&lt;=500000,"VIP")</f>
        <v>regular</v>
      </c>
    </row>
    <row r="4486" spans="1:15" x14ac:dyDescent="0.25">
      <c r="A4486" s="3">
        <v>14485</v>
      </c>
      <c r="B4486" s="5">
        <v>45647</v>
      </c>
      <c r="C4486" s="5" t="str">
        <f t="shared" si="210"/>
        <v>Dec</v>
      </c>
      <c r="D4486" s="5" t="str">
        <f t="shared" si="211"/>
        <v>2024</v>
      </c>
      <c r="E4486" s="3" t="s">
        <v>8002</v>
      </c>
      <c r="F4486" s="3" t="s">
        <v>33</v>
      </c>
      <c r="G4486" s="3" t="s">
        <v>34</v>
      </c>
      <c r="H4486" s="3" t="s">
        <v>77</v>
      </c>
      <c r="I4486" s="3" t="s">
        <v>162</v>
      </c>
      <c r="J4486" s="3" t="s">
        <v>6190</v>
      </c>
      <c r="K4486" s="3">
        <v>3</v>
      </c>
      <c r="L4486" s="3">
        <v>13297</v>
      </c>
      <c r="M4486" s="3">
        <f t="shared" si="212"/>
        <v>39891</v>
      </c>
      <c r="N4486" s="6">
        <f>Table2[[#This Row],[revenue]]/Table2[[#This Row],[Order ID]]</f>
        <v>2.7539523645150155</v>
      </c>
      <c r="O4486" s="3" t="str" cm="1">
        <f t="array" ref="O4486">_xlfn.IFS(M4486&lt;=150000,"regular",M4486&lt;=300000,"premium",M4486&lt;=500000,"VIP")</f>
        <v>regular</v>
      </c>
    </row>
    <row r="4487" spans="1:15" x14ac:dyDescent="0.25">
      <c r="A4487" s="3">
        <v>14486</v>
      </c>
      <c r="B4487" s="5">
        <v>45213</v>
      </c>
      <c r="C4487" s="5" t="str">
        <f t="shared" si="210"/>
        <v>Oct</v>
      </c>
      <c r="D4487" s="5" t="str">
        <f t="shared" si="211"/>
        <v>2023</v>
      </c>
      <c r="E4487" s="3" t="s">
        <v>8003</v>
      </c>
      <c r="F4487" s="3" t="s">
        <v>11</v>
      </c>
      <c r="G4487" s="3" t="s">
        <v>12</v>
      </c>
      <c r="H4487" s="3" t="s">
        <v>25</v>
      </c>
      <c r="I4487" s="3" t="s">
        <v>58</v>
      </c>
      <c r="J4487" s="3" t="s">
        <v>2409</v>
      </c>
      <c r="K4487" s="3">
        <v>4</v>
      </c>
      <c r="L4487" s="3">
        <v>15484</v>
      </c>
      <c r="M4487" s="3">
        <f t="shared" si="212"/>
        <v>61936</v>
      </c>
      <c r="N4487" s="6">
        <f>Table2[[#This Row],[revenue]]/Table2[[#This Row],[Order ID]]</f>
        <v>4.275576418611073</v>
      </c>
      <c r="O4487" s="3" t="str" cm="1">
        <f t="array" ref="O4487">_xlfn.IFS(M4487&lt;=150000,"regular",M4487&lt;=300000,"premium",M4487&lt;=500000,"VIP")</f>
        <v>regular</v>
      </c>
    </row>
    <row r="4488" spans="1:15" x14ac:dyDescent="0.25">
      <c r="A4488" s="3">
        <v>14487</v>
      </c>
      <c r="B4488" s="5">
        <v>45660</v>
      </c>
      <c r="C4488" s="5" t="str">
        <f t="shared" si="210"/>
        <v>Jan</v>
      </c>
      <c r="D4488" s="5" t="str">
        <f t="shared" si="211"/>
        <v>2025</v>
      </c>
      <c r="E4488" s="3" t="s">
        <v>8004</v>
      </c>
      <c r="F4488" s="3" t="s">
        <v>33</v>
      </c>
      <c r="G4488" s="3" t="s">
        <v>101</v>
      </c>
      <c r="H4488" s="3" t="s">
        <v>39</v>
      </c>
      <c r="I4488" s="3" t="s">
        <v>192</v>
      </c>
      <c r="J4488" s="3" t="s">
        <v>8005</v>
      </c>
      <c r="K4488" s="3">
        <v>2</v>
      </c>
      <c r="L4488" s="3">
        <v>31835</v>
      </c>
      <c r="M4488" s="3">
        <f t="shared" si="212"/>
        <v>63670</v>
      </c>
      <c r="N4488" s="6">
        <f>Table2[[#This Row],[revenue]]/Table2[[#This Row],[Order ID]]</f>
        <v>4.3949748049975836</v>
      </c>
      <c r="O4488" s="3" t="str" cm="1">
        <f t="array" ref="O4488">_xlfn.IFS(M4488&lt;=150000,"regular",M4488&lt;=300000,"premium",M4488&lt;=500000,"VIP")</f>
        <v>regular</v>
      </c>
    </row>
    <row r="4489" spans="1:15" x14ac:dyDescent="0.25">
      <c r="A4489" s="3">
        <v>14488</v>
      </c>
      <c r="B4489" s="5">
        <v>45330</v>
      </c>
      <c r="C4489" s="5" t="str">
        <f t="shared" si="210"/>
        <v>Feb</v>
      </c>
      <c r="D4489" s="5" t="str">
        <f t="shared" si="211"/>
        <v>2024</v>
      </c>
      <c r="E4489" s="3" t="s">
        <v>8006</v>
      </c>
      <c r="F4489" s="3" t="s">
        <v>17</v>
      </c>
      <c r="G4489" s="3" t="s">
        <v>66</v>
      </c>
      <c r="H4489" s="3" t="s">
        <v>25</v>
      </c>
      <c r="I4489" s="3" t="s">
        <v>95</v>
      </c>
      <c r="J4489" s="3" t="s">
        <v>2514</v>
      </c>
      <c r="K4489" s="3">
        <v>5</v>
      </c>
      <c r="L4489" s="3">
        <v>21648</v>
      </c>
      <c r="M4489" s="3">
        <f t="shared" si="212"/>
        <v>108240</v>
      </c>
      <c r="N4489" s="6">
        <f>Table2[[#This Row],[revenue]]/Table2[[#This Row],[Order ID]]</f>
        <v>7.4710104914411923</v>
      </c>
      <c r="O4489" s="3" t="str" cm="1">
        <f t="array" ref="O4489">_xlfn.IFS(M4489&lt;=150000,"regular",M4489&lt;=300000,"premium",M4489&lt;=500000,"VIP")</f>
        <v>regular</v>
      </c>
    </row>
    <row r="4490" spans="1:15" x14ac:dyDescent="0.25">
      <c r="A4490" s="3">
        <v>14489</v>
      </c>
      <c r="B4490" s="5">
        <v>45354</v>
      </c>
      <c r="C4490" s="5" t="str">
        <f t="shared" si="210"/>
        <v>Mar</v>
      </c>
      <c r="D4490" s="5" t="str">
        <f t="shared" si="211"/>
        <v>2024</v>
      </c>
      <c r="E4490" s="3" t="s">
        <v>164</v>
      </c>
      <c r="F4490" s="3" t="s">
        <v>11</v>
      </c>
      <c r="G4490" s="3" t="s">
        <v>61</v>
      </c>
      <c r="H4490" s="3" t="s">
        <v>62</v>
      </c>
      <c r="I4490" s="3" t="s">
        <v>142</v>
      </c>
      <c r="J4490" s="3" t="s">
        <v>649</v>
      </c>
      <c r="K4490" s="3">
        <v>4</v>
      </c>
      <c r="L4490" s="3">
        <v>54409</v>
      </c>
      <c r="M4490" s="3">
        <f t="shared" si="212"/>
        <v>217636</v>
      </c>
      <c r="N4490" s="6">
        <f>Table2[[#This Row],[revenue]]/Table2[[#This Row],[Order ID]]</f>
        <v>15.020774380564566</v>
      </c>
      <c r="O4490" s="3" t="str" cm="1">
        <f t="array" ref="O4490">_xlfn.IFS(M4490&lt;=150000,"regular",M4490&lt;=300000,"premium",M4490&lt;=500000,"VIP")</f>
        <v>premium</v>
      </c>
    </row>
    <row r="4491" spans="1:15" x14ac:dyDescent="0.25">
      <c r="A4491" s="3">
        <v>14490</v>
      </c>
      <c r="B4491" s="5">
        <v>45782</v>
      </c>
      <c r="C4491" s="5" t="str">
        <f t="shared" si="210"/>
        <v>May</v>
      </c>
      <c r="D4491" s="5" t="str">
        <f t="shared" si="211"/>
        <v>2025</v>
      </c>
      <c r="E4491" s="3" t="s">
        <v>8007</v>
      </c>
      <c r="F4491" s="3" t="s">
        <v>11</v>
      </c>
      <c r="G4491" s="3" t="s">
        <v>138</v>
      </c>
      <c r="H4491" s="3" t="s">
        <v>67</v>
      </c>
      <c r="I4491" s="3" t="s">
        <v>298</v>
      </c>
      <c r="J4491" s="3" t="s">
        <v>2765</v>
      </c>
      <c r="K4491" s="3">
        <v>1</v>
      </c>
      <c r="L4491" s="3">
        <v>20244</v>
      </c>
      <c r="M4491" s="3">
        <f t="shared" si="212"/>
        <v>20244</v>
      </c>
      <c r="N4491" s="6">
        <f>Table2[[#This Row],[revenue]]/Table2[[#This Row],[Order ID]]</f>
        <v>1.3971014492753624</v>
      </c>
      <c r="O4491" s="3" t="str" cm="1">
        <f t="array" ref="O4491">_xlfn.IFS(M4491&lt;=150000,"regular",M4491&lt;=300000,"premium",M4491&lt;=500000,"VIP")</f>
        <v>regular</v>
      </c>
    </row>
    <row r="4492" spans="1:15" x14ac:dyDescent="0.25">
      <c r="A4492" s="3">
        <v>14491</v>
      </c>
      <c r="B4492" s="5">
        <v>45862</v>
      </c>
      <c r="C4492" s="5" t="str">
        <f t="shared" si="210"/>
        <v>Jul</v>
      </c>
      <c r="D4492" s="5" t="str">
        <f t="shared" si="211"/>
        <v>2025</v>
      </c>
      <c r="E4492" s="3" t="s">
        <v>8008</v>
      </c>
      <c r="F4492" s="3" t="s">
        <v>33</v>
      </c>
      <c r="G4492" s="3" t="s">
        <v>43</v>
      </c>
      <c r="H4492" s="3" t="s">
        <v>39</v>
      </c>
      <c r="I4492" s="3" t="s">
        <v>192</v>
      </c>
      <c r="J4492" s="3" t="s">
        <v>3940</v>
      </c>
      <c r="K4492" s="3">
        <v>4</v>
      </c>
      <c r="L4492" s="3">
        <v>49308</v>
      </c>
      <c r="M4492" s="3">
        <f t="shared" si="212"/>
        <v>197232</v>
      </c>
      <c r="N4492" s="6">
        <f>Table2[[#This Row],[revenue]]/Table2[[#This Row],[Order ID]]</f>
        <v>13.610654889241598</v>
      </c>
      <c r="O4492" s="3" t="str" cm="1">
        <f t="array" ref="O4492">_xlfn.IFS(M4492&lt;=150000,"regular",M4492&lt;=300000,"premium",M4492&lt;=500000,"VIP")</f>
        <v>premium</v>
      </c>
    </row>
    <row r="4493" spans="1:15" x14ac:dyDescent="0.25">
      <c r="A4493" s="3">
        <v>14492</v>
      </c>
      <c r="B4493" s="5">
        <v>45927</v>
      </c>
      <c r="C4493" s="5" t="str">
        <f t="shared" si="210"/>
        <v>Sep</v>
      </c>
      <c r="D4493" s="5" t="str">
        <f t="shared" si="211"/>
        <v>2025</v>
      </c>
      <c r="E4493" s="3" t="s">
        <v>8009</v>
      </c>
      <c r="F4493" s="3" t="s">
        <v>11</v>
      </c>
      <c r="G4493" s="3" t="s">
        <v>61</v>
      </c>
      <c r="H4493" s="3" t="s">
        <v>87</v>
      </c>
      <c r="I4493" s="3" t="s">
        <v>205</v>
      </c>
      <c r="J4493" s="3" t="s">
        <v>8010</v>
      </c>
      <c r="K4493" s="3">
        <v>1</v>
      </c>
      <c r="L4493" s="3">
        <v>25617</v>
      </c>
      <c r="M4493" s="3">
        <f t="shared" si="212"/>
        <v>25617</v>
      </c>
      <c r="N4493" s="6">
        <f>Table2[[#This Row],[revenue]]/Table2[[#This Row],[Order ID]]</f>
        <v>1.767664918575766</v>
      </c>
      <c r="O4493" s="3" t="str" cm="1">
        <f t="array" ref="O4493">_xlfn.IFS(M4493&lt;=150000,"regular",M4493&lt;=300000,"premium",M4493&lt;=500000,"VIP")</f>
        <v>regular</v>
      </c>
    </row>
    <row r="4494" spans="1:15" x14ac:dyDescent="0.25">
      <c r="A4494" s="3">
        <v>14493</v>
      </c>
      <c r="B4494" s="5">
        <v>45407</v>
      </c>
      <c r="C4494" s="5" t="str">
        <f t="shared" si="210"/>
        <v>Apr</v>
      </c>
      <c r="D4494" s="5" t="str">
        <f t="shared" si="211"/>
        <v>2024</v>
      </c>
      <c r="E4494" s="3" t="s">
        <v>8011</v>
      </c>
      <c r="F4494" s="3" t="s">
        <v>17</v>
      </c>
      <c r="G4494" s="3" t="s">
        <v>47</v>
      </c>
      <c r="H4494" s="3" t="s">
        <v>39</v>
      </c>
      <c r="I4494" s="3" t="s">
        <v>132</v>
      </c>
      <c r="J4494" s="3" t="s">
        <v>8012</v>
      </c>
      <c r="K4494" s="3">
        <v>5</v>
      </c>
      <c r="L4494" s="3">
        <v>61855</v>
      </c>
      <c r="M4494" s="3">
        <f t="shared" si="212"/>
        <v>309275</v>
      </c>
      <c r="N4494" s="6">
        <f>Table2[[#This Row],[revenue]]/Table2[[#This Row],[Order ID]]</f>
        <v>21.339612226592148</v>
      </c>
      <c r="O4494" s="3" t="str" cm="1">
        <f t="array" ref="O4494">_xlfn.IFS(M4494&lt;=150000,"regular",M4494&lt;=300000,"premium",M4494&lt;=500000,"VIP")</f>
        <v>VIP</v>
      </c>
    </row>
    <row r="4495" spans="1:15" x14ac:dyDescent="0.25">
      <c r="A4495" s="3">
        <v>14494</v>
      </c>
      <c r="B4495" s="5">
        <v>45347</v>
      </c>
      <c r="C4495" s="5" t="str">
        <f t="shared" si="210"/>
        <v>Feb</v>
      </c>
      <c r="D4495" s="5" t="str">
        <f t="shared" si="211"/>
        <v>2024</v>
      </c>
      <c r="E4495" s="3" t="s">
        <v>8013</v>
      </c>
      <c r="F4495" s="3" t="s">
        <v>23</v>
      </c>
      <c r="G4495" s="3" t="s">
        <v>135</v>
      </c>
      <c r="H4495" s="3" t="s">
        <v>25</v>
      </c>
      <c r="I4495" s="3" t="s">
        <v>95</v>
      </c>
      <c r="J4495" s="3" t="s">
        <v>8014</v>
      </c>
      <c r="K4495" s="3">
        <v>3</v>
      </c>
      <c r="L4495" s="3">
        <v>64359</v>
      </c>
      <c r="M4495" s="3">
        <f t="shared" si="212"/>
        <v>193077</v>
      </c>
      <c r="N4495" s="6">
        <f>Table2[[#This Row],[revenue]]/Table2[[#This Row],[Order ID]]</f>
        <v>13.321167379605354</v>
      </c>
      <c r="O4495" s="3" t="str" cm="1">
        <f t="array" ref="O4495">_xlfn.IFS(M4495&lt;=150000,"regular",M4495&lt;=300000,"premium",M4495&lt;=500000,"VIP")</f>
        <v>premium</v>
      </c>
    </row>
    <row r="4496" spans="1:15" x14ac:dyDescent="0.25">
      <c r="A4496" s="3">
        <v>14495</v>
      </c>
      <c r="B4496" s="5">
        <v>45764</v>
      </c>
      <c r="C4496" s="5" t="str">
        <f t="shared" si="210"/>
        <v>Apr</v>
      </c>
      <c r="D4496" s="5" t="str">
        <f t="shared" si="211"/>
        <v>2025</v>
      </c>
      <c r="E4496" s="3" t="s">
        <v>8015</v>
      </c>
      <c r="F4496" s="3" t="s">
        <v>33</v>
      </c>
      <c r="G4496" s="3" t="s">
        <v>101</v>
      </c>
      <c r="H4496" s="3" t="s">
        <v>77</v>
      </c>
      <c r="I4496" s="3" t="s">
        <v>287</v>
      </c>
      <c r="J4496" s="3" t="s">
        <v>4909</v>
      </c>
      <c r="K4496" s="3">
        <v>3</v>
      </c>
      <c r="L4496" s="3">
        <v>10922</v>
      </c>
      <c r="M4496" s="3">
        <f t="shared" si="212"/>
        <v>32766</v>
      </c>
      <c r="N4496" s="6">
        <f>Table2[[#This Row],[revenue]]/Table2[[#This Row],[Order ID]]</f>
        <v>2.2605036219385997</v>
      </c>
      <c r="O4496" s="3" t="str" cm="1">
        <f t="array" ref="O4496">_xlfn.IFS(M4496&lt;=150000,"regular",M4496&lt;=300000,"premium",M4496&lt;=500000,"VIP")</f>
        <v>regular</v>
      </c>
    </row>
    <row r="4497" spans="1:15" x14ac:dyDescent="0.25">
      <c r="A4497" s="3">
        <v>14496</v>
      </c>
      <c r="B4497" s="5">
        <v>45637</v>
      </c>
      <c r="C4497" s="5" t="str">
        <f t="shared" si="210"/>
        <v>Dec</v>
      </c>
      <c r="D4497" s="5" t="str">
        <f t="shared" si="211"/>
        <v>2024</v>
      </c>
      <c r="E4497" s="3" t="s">
        <v>8016</v>
      </c>
      <c r="F4497" s="3" t="s">
        <v>23</v>
      </c>
      <c r="G4497" s="3" t="s">
        <v>29</v>
      </c>
      <c r="H4497" s="3" t="s">
        <v>39</v>
      </c>
      <c r="I4497" s="3" t="s">
        <v>192</v>
      </c>
      <c r="J4497" s="3" t="s">
        <v>2062</v>
      </c>
      <c r="K4497" s="3">
        <v>3</v>
      </c>
      <c r="L4497" s="3">
        <v>57472</v>
      </c>
      <c r="M4497" s="3">
        <f t="shared" si="212"/>
        <v>172416</v>
      </c>
      <c r="N4497" s="6">
        <f>Table2[[#This Row],[revenue]]/Table2[[#This Row],[Order ID]]</f>
        <v>11.894039735099337</v>
      </c>
      <c r="O4497" s="3" t="str" cm="1">
        <f t="array" ref="O4497">_xlfn.IFS(M4497&lt;=150000,"regular",M4497&lt;=300000,"premium",M4497&lt;=500000,"VIP")</f>
        <v>premium</v>
      </c>
    </row>
    <row r="4498" spans="1:15" x14ac:dyDescent="0.25">
      <c r="A4498" s="3">
        <v>14497</v>
      </c>
      <c r="B4498" s="5">
        <v>45772</v>
      </c>
      <c r="C4498" s="5" t="str">
        <f t="shared" si="210"/>
        <v>Apr</v>
      </c>
      <c r="D4498" s="5" t="str">
        <f t="shared" si="211"/>
        <v>2025</v>
      </c>
      <c r="E4498" s="3" t="s">
        <v>8017</v>
      </c>
      <c r="F4498" s="3" t="s">
        <v>23</v>
      </c>
      <c r="G4498" s="3" t="s">
        <v>105</v>
      </c>
      <c r="H4498" s="3" t="s">
        <v>35</v>
      </c>
      <c r="I4498" s="3" t="s">
        <v>179</v>
      </c>
      <c r="J4498" s="3" t="s">
        <v>8018</v>
      </c>
      <c r="K4498" s="3">
        <v>5</v>
      </c>
      <c r="L4498" s="3">
        <v>72225</v>
      </c>
      <c r="M4498" s="3">
        <f t="shared" si="212"/>
        <v>361125</v>
      </c>
      <c r="N4498" s="6">
        <f>Table2[[#This Row],[revenue]]/Table2[[#This Row],[Order ID]]</f>
        <v>24.910326274401601</v>
      </c>
      <c r="O4498" s="3" t="str" cm="1">
        <f t="array" ref="O4498">_xlfn.IFS(M4498&lt;=150000,"regular",M4498&lt;=300000,"premium",M4498&lt;=500000,"VIP")</f>
        <v>VIP</v>
      </c>
    </row>
    <row r="4499" spans="1:15" x14ac:dyDescent="0.25">
      <c r="A4499" s="3">
        <v>14498</v>
      </c>
      <c r="B4499" s="5">
        <v>45686</v>
      </c>
      <c r="C4499" s="5" t="str">
        <f t="shared" si="210"/>
        <v>Jan</v>
      </c>
      <c r="D4499" s="5" t="str">
        <f t="shared" si="211"/>
        <v>2025</v>
      </c>
      <c r="E4499" s="3" t="s">
        <v>8019</v>
      </c>
      <c r="F4499" s="3" t="s">
        <v>23</v>
      </c>
      <c r="G4499" s="3" t="s">
        <v>29</v>
      </c>
      <c r="H4499" s="3" t="s">
        <v>25</v>
      </c>
      <c r="I4499" s="3" t="s">
        <v>218</v>
      </c>
      <c r="J4499" s="3" t="s">
        <v>4613</v>
      </c>
      <c r="K4499" s="3">
        <v>4</v>
      </c>
      <c r="L4499" s="3">
        <v>24330</v>
      </c>
      <c r="M4499" s="3">
        <f t="shared" si="212"/>
        <v>97320</v>
      </c>
      <c r="N4499" s="6">
        <f>Table2[[#This Row],[revenue]]/Table2[[#This Row],[Order ID]]</f>
        <v>6.712650020692509</v>
      </c>
      <c r="O4499" s="3" t="str" cm="1">
        <f t="array" ref="O4499">_xlfn.IFS(M4499&lt;=150000,"regular",M4499&lt;=300000,"premium",M4499&lt;=500000,"VIP")</f>
        <v>regular</v>
      </c>
    </row>
    <row r="4500" spans="1:15" x14ac:dyDescent="0.25">
      <c r="A4500" s="3">
        <v>14499</v>
      </c>
      <c r="B4500" s="5">
        <v>45823</v>
      </c>
      <c r="C4500" s="5" t="str">
        <f t="shared" si="210"/>
        <v>Jun</v>
      </c>
      <c r="D4500" s="5" t="str">
        <f t="shared" si="211"/>
        <v>2025</v>
      </c>
      <c r="E4500" s="3" t="s">
        <v>8020</v>
      </c>
      <c r="F4500" s="3" t="s">
        <v>33</v>
      </c>
      <c r="G4500" s="3" t="s">
        <v>101</v>
      </c>
      <c r="H4500" s="3" t="s">
        <v>62</v>
      </c>
      <c r="I4500" s="3" t="s">
        <v>106</v>
      </c>
      <c r="J4500" s="3" t="s">
        <v>2638</v>
      </c>
      <c r="K4500" s="3">
        <v>5</v>
      </c>
      <c r="L4500" s="3">
        <v>62839</v>
      </c>
      <c r="M4500" s="3">
        <f t="shared" si="212"/>
        <v>314195</v>
      </c>
      <c r="N4500" s="6">
        <f>Table2[[#This Row],[revenue]]/Table2[[#This Row],[Order ID]]</f>
        <v>21.670115180357264</v>
      </c>
      <c r="O4500" s="3" t="str" cm="1">
        <f t="array" ref="O4500">_xlfn.IFS(M4500&lt;=150000,"regular",M4500&lt;=300000,"premium",M4500&lt;=500000,"VIP")</f>
        <v>VIP</v>
      </c>
    </row>
    <row r="4501" spans="1:15" x14ac:dyDescent="0.25">
      <c r="A4501" s="3">
        <v>14500</v>
      </c>
      <c r="B4501" s="5">
        <v>45522</v>
      </c>
      <c r="C4501" s="5" t="str">
        <f t="shared" si="210"/>
        <v>Aug</v>
      </c>
      <c r="D4501" s="5" t="str">
        <f t="shared" si="211"/>
        <v>2024</v>
      </c>
      <c r="E4501" s="3" t="s">
        <v>8021</v>
      </c>
      <c r="F4501" s="3" t="s">
        <v>11</v>
      </c>
      <c r="G4501" s="3" t="s">
        <v>84</v>
      </c>
      <c r="H4501" s="3" t="s">
        <v>87</v>
      </c>
      <c r="I4501" s="3" t="s">
        <v>88</v>
      </c>
      <c r="J4501" s="3" t="s">
        <v>8022</v>
      </c>
      <c r="K4501" s="3">
        <v>4</v>
      </c>
      <c r="L4501" s="3">
        <v>42141</v>
      </c>
      <c r="M4501" s="3">
        <f t="shared" si="212"/>
        <v>168564</v>
      </c>
      <c r="N4501" s="6">
        <f>Table2[[#This Row],[revenue]]/Table2[[#This Row],[Order ID]]</f>
        <v>11.625103448275862</v>
      </c>
      <c r="O4501" s="3" t="str" cm="1">
        <f t="array" ref="O4501">_xlfn.IFS(M4501&lt;=150000,"regular",M4501&lt;=300000,"premium",M4501&lt;=500000,"VIP")</f>
        <v>premium</v>
      </c>
    </row>
    <row r="4502" spans="1:15" x14ac:dyDescent="0.25">
      <c r="A4502" s="3">
        <v>14501</v>
      </c>
      <c r="B4502" s="5">
        <v>45621</v>
      </c>
      <c r="C4502" s="5" t="str">
        <f t="shared" si="210"/>
        <v>Nov</v>
      </c>
      <c r="D4502" s="5" t="str">
        <f t="shared" si="211"/>
        <v>2024</v>
      </c>
      <c r="E4502" s="3" t="s">
        <v>8023</v>
      </c>
      <c r="F4502" s="3" t="s">
        <v>23</v>
      </c>
      <c r="G4502" s="3" t="s">
        <v>76</v>
      </c>
      <c r="H4502" s="3" t="s">
        <v>120</v>
      </c>
      <c r="I4502" s="3" t="s">
        <v>159</v>
      </c>
      <c r="J4502" s="3" t="s">
        <v>8024</v>
      </c>
      <c r="K4502" s="3">
        <v>3</v>
      </c>
      <c r="L4502" s="3">
        <v>21828</v>
      </c>
      <c r="M4502" s="3">
        <f t="shared" si="212"/>
        <v>65484</v>
      </c>
      <c r="N4502" s="6">
        <f>Table2[[#This Row],[revenue]]/Table2[[#This Row],[Order ID]]</f>
        <v>4.5158264947245019</v>
      </c>
      <c r="O4502" s="3" t="str" cm="1">
        <f t="array" ref="O4502">_xlfn.IFS(M4502&lt;=150000,"regular",M4502&lt;=300000,"premium",M4502&lt;=500000,"VIP")</f>
        <v>regular</v>
      </c>
    </row>
    <row r="4503" spans="1:15" x14ac:dyDescent="0.25">
      <c r="A4503" s="3">
        <v>14502</v>
      </c>
      <c r="B4503" s="5">
        <v>45459</v>
      </c>
      <c r="C4503" s="5" t="str">
        <f t="shared" si="210"/>
        <v>Jun</v>
      </c>
      <c r="D4503" s="5" t="str">
        <f t="shared" si="211"/>
        <v>2024</v>
      </c>
      <c r="E4503" s="3" t="s">
        <v>8025</v>
      </c>
      <c r="F4503" s="3" t="s">
        <v>33</v>
      </c>
      <c r="G4503" s="3" t="s">
        <v>94</v>
      </c>
      <c r="H4503" s="3" t="s">
        <v>39</v>
      </c>
      <c r="I4503" s="3" t="s">
        <v>132</v>
      </c>
      <c r="J4503" s="3" t="s">
        <v>8026</v>
      </c>
      <c r="K4503" s="3">
        <v>2</v>
      </c>
      <c r="L4503" s="3">
        <v>7873</v>
      </c>
      <c r="M4503" s="3">
        <f t="shared" si="212"/>
        <v>15746</v>
      </c>
      <c r="N4503" s="6">
        <f>Table2[[#This Row],[revenue]]/Table2[[#This Row],[Order ID]]</f>
        <v>1.0857812715487518</v>
      </c>
      <c r="O4503" s="3" t="str" cm="1">
        <f t="array" ref="O4503">_xlfn.IFS(M4503&lt;=150000,"regular",M4503&lt;=300000,"premium",M4503&lt;=500000,"VIP")</f>
        <v>regular</v>
      </c>
    </row>
    <row r="4504" spans="1:15" x14ac:dyDescent="0.25">
      <c r="A4504" s="3">
        <v>14503</v>
      </c>
      <c r="B4504" s="5">
        <v>45355</v>
      </c>
      <c r="C4504" s="5" t="str">
        <f t="shared" si="210"/>
        <v>Mar</v>
      </c>
      <c r="D4504" s="5" t="str">
        <f t="shared" si="211"/>
        <v>2024</v>
      </c>
      <c r="E4504" s="3" t="s">
        <v>8027</v>
      </c>
      <c r="F4504" s="3" t="s">
        <v>33</v>
      </c>
      <c r="G4504" s="3" t="s">
        <v>43</v>
      </c>
      <c r="H4504" s="3" t="s">
        <v>67</v>
      </c>
      <c r="I4504" s="3" t="s">
        <v>400</v>
      </c>
      <c r="J4504" s="3" t="s">
        <v>594</v>
      </c>
      <c r="K4504" s="3">
        <v>2</v>
      </c>
      <c r="L4504" s="3">
        <v>60191</v>
      </c>
      <c r="M4504" s="3">
        <f t="shared" si="212"/>
        <v>120382</v>
      </c>
      <c r="N4504" s="6">
        <f>Table2[[#This Row],[revenue]]/Table2[[#This Row],[Order ID]]</f>
        <v>8.3004895538854022</v>
      </c>
      <c r="O4504" s="3" t="str" cm="1">
        <f t="array" ref="O4504">_xlfn.IFS(M4504&lt;=150000,"regular",M4504&lt;=300000,"premium",M4504&lt;=500000,"VIP")</f>
        <v>regular</v>
      </c>
    </row>
    <row r="4505" spans="1:15" x14ac:dyDescent="0.25">
      <c r="A4505" s="3">
        <v>14504</v>
      </c>
      <c r="B4505" s="5">
        <v>45641</v>
      </c>
      <c r="C4505" s="5" t="str">
        <f t="shared" si="210"/>
        <v>Dec</v>
      </c>
      <c r="D4505" s="5" t="str">
        <f t="shared" si="211"/>
        <v>2024</v>
      </c>
      <c r="E4505" s="3" t="s">
        <v>8028</v>
      </c>
      <c r="F4505" s="3" t="s">
        <v>23</v>
      </c>
      <c r="G4505" s="3" t="s">
        <v>76</v>
      </c>
      <c r="H4505" s="3" t="s">
        <v>77</v>
      </c>
      <c r="I4505" s="3" t="s">
        <v>109</v>
      </c>
      <c r="J4505" s="3" t="s">
        <v>8029</v>
      </c>
      <c r="K4505" s="3">
        <v>2</v>
      </c>
      <c r="L4505" s="3">
        <v>78088</v>
      </c>
      <c r="M4505" s="3">
        <f t="shared" si="212"/>
        <v>156176</v>
      </c>
      <c r="N4505" s="6">
        <f>Table2[[#This Row],[revenue]]/Table2[[#This Row],[Order ID]]</f>
        <v>10.767788196359625</v>
      </c>
      <c r="O4505" s="3" t="str" cm="1">
        <f t="array" ref="O4505">_xlfn.IFS(M4505&lt;=150000,"regular",M4505&lt;=300000,"premium",M4505&lt;=500000,"VIP")</f>
        <v>premium</v>
      </c>
    </row>
    <row r="4506" spans="1:15" x14ac:dyDescent="0.25">
      <c r="A4506" s="3">
        <v>14505</v>
      </c>
      <c r="B4506" s="5">
        <v>45880</v>
      </c>
      <c r="C4506" s="5" t="str">
        <f t="shared" si="210"/>
        <v>Aug</v>
      </c>
      <c r="D4506" s="5" t="str">
        <f t="shared" si="211"/>
        <v>2025</v>
      </c>
      <c r="E4506" s="3" t="s">
        <v>8030</v>
      </c>
      <c r="F4506" s="3" t="s">
        <v>23</v>
      </c>
      <c r="G4506" s="3" t="s">
        <v>76</v>
      </c>
      <c r="H4506" s="3" t="s">
        <v>77</v>
      </c>
      <c r="I4506" s="3" t="s">
        <v>81</v>
      </c>
      <c r="J4506" s="3" t="s">
        <v>8031</v>
      </c>
      <c r="K4506" s="3">
        <v>1</v>
      </c>
      <c r="L4506" s="3">
        <v>43318</v>
      </c>
      <c r="M4506" s="3">
        <f t="shared" si="212"/>
        <v>43318</v>
      </c>
      <c r="N4506" s="6">
        <f>Table2[[#This Row],[revenue]]/Table2[[#This Row],[Order ID]]</f>
        <v>2.9864184763874526</v>
      </c>
      <c r="O4506" s="3" t="str" cm="1">
        <f t="array" ref="O4506">_xlfn.IFS(M4506&lt;=150000,"regular",M4506&lt;=300000,"premium",M4506&lt;=500000,"VIP")</f>
        <v>regular</v>
      </c>
    </row>
    <row r="4507" spans="1:15" x14ac:dyDescent="0.25">
      <c r="A4507" s="3">
        <v>14506</v>
      </c>
      <c r="B4507" s="5">
        <v>45680</v>
      </c>
      <c r="C4507" s="5" t="str">
        <f t="shared" si="210"/>
        <v>Jan</v>
      </c>
      <c r="D4507" s="5" t="str">
        <f t="shared" si="211"/>
        <v>2025</v>
      </c>
      <c r="E4507" s="3" t="s">
        <v>3810</v>
      </c>
      <c r="F4507" s="3" t="s">
        <v>11</v>
      </c>
      <c r="G4507" s="3" t="s">
        <v>165</v>
      </c>
      <c r="H4507" s="3" t="s">
        <v>13</v>
      </c>
      <c r="I4507" s="3" t="s">
        <v>282</v>
      </c>
      <c r="J4507" s="3" t="s">
        <v>3122</v>
      </c>
      <c r="K4507" s="3">
        <v>4</v>
      </c>
      <c r="L4507" s="3">
        <v>7219</v>
      </c>
      <c r="M4507" s="3">
        <f t="shared" si="212"/>
        <v>28876</v>
      </c>
      <c r="N4507" s="6">
        <f>Table2[[#This Row],[revenue]]/Table2[[#This Row],[Order ID]]</f>
        <v>1.9906245691438025</v>
      </c>
      <c r="O4507" s="3" t="str" cm="1">
        <f t="array" ref="O4507">_xlfn.IFS(M4507&lt;=150000,"regular",M4507&lt;=300000,"premium",M4507&lt;=500000,"VIP")</f>
        <v>regular</v>
      </c>
    </row>
    <row r="4508" spans="1:15" x14ac:dyDescent="0.25">
      <c r="A4508" s="3">
        <v>14507</v>
      </c>
      <c r="B4508" s="5">
        <v>45405</v>
      </c>
      <c r="C4508" s="5" t="str">
        <f t="shared" si="210"/>
        <v>Apr</v>
      </c>
      <c r="D4508" s="5" t="str">
        <f t="shared" si="211"/>
        <v>2024</v>
      </c>
      <c r="E4508" s="3" t="s">
        <v>8032</v>
      </c>
      <c r="F4508" s="3" t="s">
        <v>33</v>
      </c>
      <c r="G4508" s="3" t="s">
        <v>43</v>
      </c>
      <c r="H4508" s="3" t="s">
        <v>77</v>
      </c>
      <c r="I4508" s="3" t="s">
        <v>287</v>
      </c>
      <c r="J4508" s="3" t="s">
        <v>8033</v>
      </c>
      <c r="K4508" s="3">
        <v>3</v>
      </c>
      <c r="L4508" s="3">
        <v>2615</v>
      </c>
      <c r="M4508" s="3">
        <f t="shared" si="212"/>
        <v>7845</v>
      </c>
      <c r="N4508" s="6">
        <f>Table2[[#This Row],[revenue]]/Table2[[#This Row],[Order ID]]</f>
        <v>0.54077341972840698</v>
      </c>
      <c r="O4508" s="3" t="str" cm="1">
        <f t="array" ref="O4508">_xlfn.IFS(M4508&lt;=150000,"regular",M4508&lt;=300000,"premium",M4508&lt;=500000,"VIP")</f>
        <v>regular</v>
      </c>
    </row>
    <row r="4509" spans="1:15" x14ac:dyDescent="0.25">
      <c r="A4509" s="3">
        <v>14508</v>
      </c>
      <c r="B4509" s="5">
        <v>45291</v>
      </c>
      <c r="C4509" s="5" t="str">
        <f t="shared" si="210"/>
        <v>Dec</v>
      </c>
      <c r="D4509" s="5" t="str">
        <f t="shared" si="211"/>
        <v>2023</v>
      </c>
      <c r="E4509" s="3" t="s">
        <v>8034</v>
      </c>
      <c r="F4509" s="3" t="s">
        <v>33</v>
      </c>
      <c r="G4509" s="3" t="s">
        <v>94</v>
      </c>
      <c r="H4509" s="3" t="s">
        <v>35</v>
      </c>
      <c r="I4509" s="3" t="s">
        <v>179</v>
      </c>
      <c r="J4509" s="3" t="s">
        <v>3524</v>
      </c>
      <c r="K4509" s="3">
        <v>4</v>
      </c>
      <c r="L4509" s="3">
        <v>8846</v>
      </c>
      <c r="M4509" s="3">
        <f t="shared" si="212"/>
        <v>35384</v>
      </c>
      <c r="N4509" s="6">
        <f>Table2[[#This Row],[revenue]]/Table2[[#This Row],[Order ID]]</f>
        <v>2.4389302453818584</v>
      </c>
      <c r="O4509" s="3" t="str" cm="1">
        <f t="array" ref="O4509">_xlfn.IFS(M4509&lt;=150000,"regular",M4509&lt;=300000,"premium",M4509&lt;=500000,"VIP")</f>
        <v>regular</v>
      </c>
    </row>
    <row r="4510" spans="1:15" x14ac:dyDescent="0.25">
      <c r="A4510" s="3">
        <v>14509</v>
      </c>
      <c r="B4510" s="5">
        <v>45462</v>
      </c>
      <c r="C4510" s="5" t="str">
        <f t="shared" si="210"/>
        <v>Jun</v>
      </c>
      <c r="D4510" s="5" t="str">
        <f t="shared" si="211"/>
        <v>2024</v>
      </c>
      <c r="E4510" s="3" t="s">
        <v>8035</v>
      </c>
      <c r="F4510" s="3" t="s">
        <v>23</v>
      </c>
      <c r="G4510" s="3" t="s">
        <v>76</v>
      </c>
      <c r="H4510" s="3" t="s">
        <v>35</v>
      </c>
      <c r="I4510" s="3" t="s">
        <v>44</v>
      </c>
      <c r="J4510" s="3" t="s">
        <v>6260</v>
      </c>
      <c r="K4510" s="3">
        <v>3</v>
      </c>
      <c r="L4510" s="3">
        <v>33572</v>
      </c>
      <c r="M4510" s="3">
        <f t="shared" si="212"/>
        <v>100716</v>
      </c>
      <c r="N4510" s="6">
        <f>Table2[[#This Row],[revenue]]/Table2[[#This Row],[Order ID]]</f>
        <v>6.941622441243366</v>
      </c>
      <c r="O4510" s="3" t="str" cm="1">
        <f t="array" ref="O4510">_xlfn.IFS(M4510&lt;=150000,"regular",M4510&lt;=300000,"premium",M4510&lt;=500000,"VIP")</f>
        <v>regular</v>
      </c>
    </row>
    <row r="4511" spans="1:15" x14ac:dyDescent="0.25">
      <c r="A4511" s="3">
        <v>14510</v>
      </c>
      <c r="B4511" s="5">
        <v>45927</v>
      </c>
      <c r="C4511" s="5" t="str">
        <f t="shared" si="210"/>
        <v>Sep</v>
      </c>
      <c r="D4511" s="5" t="str">
        <f t="shared" si="211"/>
        <v>2025</v>
      </c>
      <c r="E4511" s="3" t="s">
        <v>7749</v>
      </c>
      <c r="F4511" s="3" t="s">
        <v>23</v>
      </c>
      <c r="G4511" s="3" t="s">
        <v>76</v>
      </c>
      <c r="H4511" s="3" t="s">
        <v>39</v>
      </c>
      <c r="I4511" s="3" t="s">
        <v>117</v>
      </c>
      <c r="J4511" s="3" t="s">
        <v>8036</v>
      </c>
      <c r="K4511" s="3">
        <v>2</v>
      </c>
      <c r="L4511" s="3">
        <v>36868</v>
      </c>
      <c r="M4511" s="3">
        <f t="shared" si="212"/>
        <v>73736</v>
      </c>
      <c r="N4511" s="6">
        <f>Table2[[#This Row],[revenue]]/Table2[[#This Row],[Order ID]]</f>
        <v>5.0817367332873884</v>
      </c>
      <c r="O4511" s="3" t="str" cm="1">
        <f t="array" ref="O4511">_xlfn.IFS(M4511&lt;=150000,"regular",M4511&lt;=300000,"premium",M4511&lt;=500000,"VIP")</f>
        <v>regular</v>
      </c>
    </row>
    <row r="4512" spans="1:15" x14ac:dyDescent="0.25">
      <c r="A4512" s="3">
        <v>14511</v>
      </c>
      <c r="B4512" s="5">
        <v>45706</v>
      </c>
      <c r="C4512" s="5" t="str">
        <f t="shared" si="210"/>
        <v>Feb</v>
      </c>
      <c r="D4512" s="5" t="str">
        <f t="shared" si="211"/>
        <v>2025</v>
      </c>
      <c r="E4512" s="3" t="s">
        <v>8037</v>
      </c>
      <c r="F4512" s="3" t="s">
        <v>33</v>
      </c>
      <c r="G4512" s="3" t="s">
        <v>94</v>
      </c>
      <c r="H4512" s="3" t="s">
        <v>25</v>
      </c>
      <c r="I4512" s="3" t="s">
        <v>26</v>
      </c>
      <c r="J4512" s="3" t="s">
        <v>8038</v>
      </c>
      <c r="K4512" s="3">
        <v>3</v>
      </c>
      <c r="L4512" s="3">
        <v>61549</v>
      </c>
      <c r="M4512" s="3">
        <f t="shared" si="212"/>
        <v>184647</v>
      </c>
      <c r="N4512" s="6">
        <f>Table2[[#This Row],[revenue]]/Table2[[#This Row],[Order ID]]</f>
        <v>12.724622700020674</v>
      </c>
      <c r="O4512" s="3" t="str" cm="1">
        <f t="array" ref="O4512">_xlfn.IFS(M4512&lt;=150000,"regular",M4512&lt;=300000,"premium",M4512&lt;=500000,"VIP")</f>
        <v>premium</v>
      </c>
    </row>
    <row r="4513" spans="1:15" x14ac:dyDescent="0.25">
      <c r="A4513" s="3">
        <v>14512</v>
      </c>
      <c r="B4513" s="5">
        <v>45538</v>
      </c>
      <c r="C4513" s="5" t="str">
        <f t="shared" si="210"/>
        <v>Sep</v>
      </c>
      <c r="D4513" s="5" t="str">
        <f t="shared" si="211"/>
        <v>2024</v>
      </c>
      <c r="E4513" s="3" t="s">
        <v>8039</v>
      </c>
      <c r="F4513" s="3" t="s">
        <v>17</v>
      </c>
      <c r="G4513" s="3" t="s">
        <v>158</v>
      </c>
      <c r="H4513" s="3" t="s">
        <v>35</v>
      </c>
      <c r="I4513" s="3" t="s">
        <v>437</v>
      </c>
      <c r="J4513" s="3" t="s">
        <v>6701</v>
      </c>
      <c r="K4513" s="3">
        <v>4</v>
      </c>
      <c r="L4513" s="3">
        <v>23872</v>
      </c>
      <c r="M4513" s="3">
        <f t="shared" si="212"/>
        <v>95488</v>
      </c>
      <c r="N4513" s="6">
        <f>Table2[[#This Row],[revenue]]/Table2[[#This Row],[Order ID]]</f>
        <v>6.5799338478500555</v>
      </c>
      <c r="O4513" s="3" t="str" cm="1">
        <f t="array" ref="O4513">_xlfn.IFS(M4513&lt;=150000,"regular",M4513&lt;=300000,"premium",M4513&lt;=500000,"VIP")</f>
        <v>regular</v>
      </c>
    </row>
    <row r="4514" spans="1:15" x14ac:dyDescent="0.25">
      <c r="A4514" s="3">
        <v>14513</v>
      </c>
      <c r="B4514" s="5">
        <v>45841</v>
      </c>
      <c r="C4514" s="5" t="str">
        <f t="shared" si="210"/>
        <v>Jul</v>
      </c>
      <c r="D4514" s="5" t="str">
        <f t="shared" si="211"/>
        <v>2025</v>
      </c>
      <c r="E4514" s="3" t="s">
        <v>8040</v>
      </c>
      <c r="F4514" s="3" t="s">
        <v>33</v>
      </c>
      <c r="G4514" s="3" t="s">
        <v>101</v>
      </c>
      <c r="H4514" s="3" t="s">
        <v>13</v>
      </c>
      <c r="I4514" s="3" t="s">
        <v>282</v>
      </c>
      <c r="J4514" s="3" t="s">
        <v>8041</v>
      </c>
      <c r="K4514" s="3">
        <v>4</v>
      </c>
      <c r="L4514" s="3">
        <v>50497</v>
      </c>
      <c r="M4514" s="3">
        <f t="shared" si="212"/>
        <v>201988</v>
      </c>
      <c r="N4514" s="6">
        <f>Table2[[#This Row],[revenue]]/Table2[[#This Row],[Order ID]]</f>
        <v>13.917728932681044</v>
      </c>
      <c r="O4514" s="3" t="str" cm="1">
        <f t="array" ref="O4514">_xlfn.IFS(M4514&lt;=150000,"regular",M4514&lt;=300000,"premium",M4514&lt;=500000,"VIP")</f>
        <v>premium</v>
      </c>
    </row>
    <row r="4515" spans="1:15" x14ac:dyDescent="0.25">
      <c r="A4515" s="3">
        <v>14514</v>
      </c>
      <c r="B4515" s="5">
        <v>45214</v>
      </c>
      <c r="C4515" s="5" t="str">
        <f t="shared" si="210"/>
        <v>Oct</v>
      </c>
      <c r="D4515" s="5" t="str">
        <f t="shared" si="211"/>
        <v>2023</v>
      </c>
      <c r="E4515" s="3" t="s">
        <v>8042</v>
      </c>
      <c r="F4515" s="3" t="s">
        <v>11</v>
      </c>
      <c r="G4515" s="3" t="s">
        <v>12</v>
      </c>
      <c r="H4515" s="3" t="s">
        <v>87</v>
      </c>
      <c r="I4515" s="3" t="s">
        <v>147</v>
      </c>
      <c r="J4515" s="3" t="s">
        <v>5449</v>
      </c>
      <c r="K4515" s="3">
        <v>4</v>
      </c>
      <c r="L4515" s="3">
        <v>4495</v>
      </c>
      <c r="M4515" s="3">
        <f t="shared" si="212"/>
        <v>17980</v>
      </c>
      <c r="N4515" s="6">
        <f>Table2[[#This Row],[revenue]]/Table2[[#This Row],[Order ID]]</f>
        <v>1.2388039134628634</v>
      </c>
      <c r="O4515" s="3" t="str" cm="1">
        <f t="array" ref="O4515">_xlfn.IFS(M4515&lt;=150000,"regular",M4515&lt;=300000,"premium",M4515&lt;=500000,"VIP")</f>
        <v>regular</v>
      </c>
    </row>
    <row r="4516" spans="1:15" x14ac:dyDescent="0.25">
      <c r="A4516" s="3">
        <v>14515</v>
      </c>
      <c r="B4516" s="5">
        <v>45217</v>
      </c>
      <c r="C4516" s="5" t="str">
        <f t="shared" si="210"/>
        <v>Oct</v>
      </c>
      <c r="D4516" s="5" t="str">
        <f t="shared" si="211"/>
        <v>2023</v>
      </c>
      <c r="E4516" s="3" t="s">
        <v>8043</v>
      </c>
      <c r="F4516" s="3" t="s">
        <v>33</v>
      </c>
      <c r="G4516" s="3" t="s">
        <v>34</v>
      </c>
      <c r="H4516" s="3" t="s">
        <v>77</v>
      </c>
      <c r="I4516" s="3" t="s">
        <v>109</v>
      </c>
      <c r="J4516" s="3" t="s">
        <v>4263</v>
      </c>
      <c r="K4516" s="3">
        <v>1</v>
      </c>
      <c r="L4516" s="3">
        <v>48140</v>
      </c>
      <c r="M4516" s="3">
        <f t="shared" si="212"/>
        <v>48140</v>
      </c>
      <c r="N4516" s="6">
        <f>Table2[[#This Row],[revenue]]/Table2[[#This Row],[Order ID]]</f>
        <v>3.3165690664829488</v>
      </c>
      <c r="O4516" s="3" t="str" cm="1">
        <f t="array" ref="O4516">_xlfn.IFS(M4516&lt;=150000,"regular",M4516&lt;=300000,"premium",M4516&lt;=500000,"VIP")</f>
        <v>regular</v>
      </c>
    </row>
    <row r="4517" spans="1:15" x14ac:dyDescent="0.25">
      <c r="A4517" s="3">
        <v>14516</v>
      </c>
      <c r="B4517" s="5">
        <v>45446</v>
      </c>
      <c r="C4517" s="5" t="str">
        <f t="shared" si="210"/>
        <v>Jun</v>
      </c>
      <c r="D4517" s="5" t="str">
        <f t="shared" si="211"/>
        <v>2024</v>
      </c>
      <c r="E4517" s="3" t="s">
        <v>8044</v>
      </c>
      <c r="F4517" s="3" t="s">
        <v>17</v>
      </c>
      <c r="G4517" s="3" t="s">
        <v>47</v>
      </c>
      <c r="H4517" s="3" t="s">
        <v>25</v>
      </c>
      <c r="I4517" s="3" t="s">
        <v>313</v>
      </c>
      <c r="J4517" s="3" t="s">
        <v>4703</v>
      </c>
      <c r="K4517" s="3">
        <v>2</v>
      </c>
      <c r="L4517" s="3">
        <v>49006</v>
      </c>
      <c r="M4517" s="3">
        <f t="shared" si="212"/>
        <v>98012</v>
      </c>
      <c r="N4517" s="6">
        <f>Table2[[#This Row],[revenue]]/Table2[[#This Row],[Order ID]]</f>
        <v>6.75199779553596</v>
      </c>
      <c r="O4517" s="3" t="str" cm="1">
        <f t="array" ref="O4517">_xlfn.IFS(M4517&lt;=150000,"regular",M4517&lt;=300000,"premium",M4517&lt;=500000,"VIP")</f>
        <v>regular</v>
      </c>
    </row>
    <row r="4518" spans="1:15" x14ac:dyDescent="0.25">
      <c r="A4518" s="3">
        <v>14517</v>
      </c>
      <c r="B4518" s="5">
        <v>45799</v>
      </c>
      <c r="C4518" s="5" t="str">
        <f t="shared" si="210"/>
        <v>May</v>
      </c>
      <c r="D4518" s="5" t="str">
        <f t="shared" si="211"/>
        <v>2025</v>
      </c>
      <c r="E4518" s="3" t="s">
        <v>8045</v>
      </c>
      <c r="F4518" s="3" t="s">
        <v>11</v>
      </c>
      <c r="G4518" s="3" t="s">
        <v>84</v>
      </c>
      <c r="H4518" s="3" t="s">
        <v>120</v>
      </c>
      <c r="I4518" s="3" t="s">
        <v>139</v>
      </c>
      <c r="J4518" s="3" t="s">
        <v>8046</v>
      </c>
      <c r="K4518" s="3">
        <v>4</v>
      </c>
      <c r="L4518" s="3">
        <v>75443</v>
      </c>
      <c r="M4518" s="3">
        <f t="shared" si="212"/>
        <v>301772</v>
      </c>
      <c r="N4518" s="6">
        <f>Table2[[#This Row],[revenue]]/Table2[[#This Row],[Order ID]]</f>
        <v>20.787490528346076</v>
      </c>
      <c r="O4518" s="3" t="str" cm="1">
        <f t="array" ref="O4518">_xlfn.IFS(M4518&lt;=150000,"regular",M4518&lt;=300000,"premium",M4518&lt;=500000,"VIP")</f>
        <v>VIP</v>
      </c>
    </row>
    <row r="4519" spans="1:15" x14ac:dyDescent="0.25">
      <c r="A4519" s="3">
        <v>14518</v>
      </c>
      <c r="B4519" s="5">
        <v>45513</v>
      </c>
      <c r="C4519" s="5" t="str">
        <f t="shared" si="210"/>
        <v>Aug</v>
      </c>
      <c r="D4519" s="5" t="str">
        <f t="shared" si="211"/>
        <v>2024</v>
      </c>
      <c r="E4519" s="3" t="s">
        <v>8047</v>
      </c>
      <c r="F4519" s="3" t="s">
        <v>33</v>
      </c>
      <c r="G4519" s="3" t="s">
        <v>55</v>
      </c>
      <c r="H4519" s="3" t="s">
        <v>19</v>
      </c>
      <c r="I4519" s="3" t="s">
        <v>20</v>
      </c>
      <c r="J4519" s="3" t="s">
        <v>1736</v>
      </c>
      <c r="K4519" s="3">
        <v>3</v>
      </c>
      <c r="L4519" s="3">
        <v>29047</v>
      </c>
      <c r="M4519" s="3">
        <f t="shared" si="212"/>
        <v>87141</v>
      </c>
      <c r="N4519" s="6">
        <f>Table2[[#This Row],[revenue]]/Table2[[#This Row],[Order ID]]</f>
        <v>6.0022730403636864</v>
      </c>
      <c r="O4519" s="3" t="str" cm="1">
        <f t="array" ref="O4519">_xlfn.IFS(M4519&lt;=150000,"regular",M4519&lt;=300000,"premium",M4519&lt;=500000,"VIP")</f>
        <v>regular</v>
      </c>
    </row>
    <row r="4520" spans="1:15" x14ac:dyDescent="0.25">
      <c r="A4520" s="3">
        <v>14519</v>
      </c>
      <c r="B4520" s="5">
        <v>45764</v>
      </c>
      <c r="C4520" s="5" t="str">
        <f t="shared" si="210"/>
        <v>Apr</v>
      </c>
      <c r="D4520" s="5" t="str">
        <f t="shared" si="211"/>
        <v>2025</v>
      </c>
      <c r="E4520" s="3" t="s">
        <v>8048</v>
      </c>
      <c r="F4520" s="3" t="s">
        <v>17</v>
      </c>
      <c r="G4520" s="3" t="s">
        <v>18</v>
      </c>
      <c r="H4520" s="3" t="s">
        <v>77</v>
      </c>
      <c r="I4520" s="3" t="s">
        <v>162</v>
      </c>
      <c r="J4520" s="3" t="s">
        <v>671</v>
      </c>
      <c r="K4520" s="3">
        <v>2</v>
      </c>
      <c r="L4520" s="3">
        <v>64325</v>
      </c>
      <c r="M4520" s="3">
        <f t="shared" si="212"/>
        <v>128650</v>
      </c>
      <c r="N4520" s="6">
        <f>Table2[[#This Row],[revenue]]/Table2[[#This Row],[Order ID]]</f>
        <v>8.8608030856119573</v>
      </c>
      <c r="O4520" s="3" t="str" cm="1">
        <f t="array" ref="O4520">_xlfn.IFS(M4520&lt;=150000,"regular",M4520&lt;=300000,"premium",M4520&lt;=500000,"VIP")</f>
        <v>regular</v>
      </c>
    </row>
    <row r="4521" spans="1:15" x14ac:dyDescent="0.25">
      <c r="A4521" s="3">
        <v>14520</v>
      </c>
      <c r="B4521" s="5">
        <v>45931</v>
      </c>
      <c r="C4521" s="5" t="str">
        <f t="shared" si="210"/>
        <v>Oct</v>
      </c>
      <c r="D4521" s="5" t="str">
        <f t="shared" si="211"/>
        <v>2025</v>
      </c>
      <c r="E4521" s="3" t="s">
        <v>8049</v>
      </c>
      <c r="F4521" s="3" t="s">
        <v>23</v>
      </c>
      <c r="G4521" s="3" t="s">
        <v>24</v>
      </c>
      <c r="H4521" s="3" t="s">
        <v>19</v>
      </c>
      <c r="I4521" s="3" t="s">
        <v>124</v>
      </c>
      <c r="J4521" s="3" t="s">
        <v>8050</v>
      </c>
      <c r="K4521" s="3">
        <v>1</v>
      </c>
      <c r="L4521" s="3">
        <v>29157</v>
      </c>
      <c r="M4521" s="3">
        <f t="shared" si="212"/>
        <v>29157</v>
      </c>
      <c r="N4521" s="6">
        <f>Table2[[#This Row],[revenue]]/Table2[[#This Row],[Order ID]]</f>
        <v>2.0080578512396694</v>
      </c>
      <c r="O4521" s="3" t="str" cm="1">
        <f t="array" ref="O4521">_xlfn.IFS(M4521&lt;=150000,"regular",M4521&lt;=300000,"premium",M4521&lt;=500000,"VIP")</f>
        <v>regular</v>
      </c>
    </row>
    <row r="4522" spans="1:15" x14ac:dyDescent="0.25">
      <c r="A4522" s="3">
        <v>14521</v>
      </c>
      <c r="B4522" s="5">
        <v>45504</v>
      </c>
      <c r="C4522" s="5" t="str">
        <f t="shared" si="210"/>
        <v>Jul</v>
      </c>
      <c r="D4522" s="5" t="str">
        <f t="shared" si="211"/>
        <v>2024</v>
      </c>
      <c r="E4522" s="3" t="s">
        <v>8051</v>
      </c>
      <c r="F4522" s="3" t="s">
        <v>23</v>
      </c>
      <c r="G4522" s="3" t="s">
        <v>76</v>
      </c>
      <c r="H4522" s="3" t="s">
        <v>39</v>
      </c>
      <c r="I4522" s="3" t="s">
        <v>117</v>
      </c>
      <c r="J4522" s="3" t="s">
        <v>8052</v>
      </c>
      <c r="K4522" s="3">
        <v>1</v>
      </c>
      <c r="L4522" s="3">
        <v>7259</v>
      </c>
      <c r="M4522" s="3">
        <f t="shared" si="212"/>
        <v>7259</v>
      </c>
      <c r="N4522" s="6">
        <f>Table2[[#This Row],[revenue]]/Table2[[#This Row],[Order ID]]</f>
        <v>0.49989670132910957</v>
      </c>
      <c r="O4522" s="3" t="str" cm="1">
        <f t="array" ref="O4522">_xlfn.IFS(M4522&lt;=150000,"regular",M4522&lt;=300000,"premium",M4522&lt;=500000,"VIP")</f>
        <v>regular</v>
      </c>
    </row>
    <row r="4523" spans="1:15" x14ac:dyDescent="0.25">
      <c r="A4523" s="3">
        <v>14522</v>
      </c>
      <c r="B4523" s="5">
        <v>45419</v>
      </c>
      <c r="C4523" s="5" t="str">
        <f t="shared" si="210"/>
        <v>May</v>
      </c>
      <c r="D4523" s="5" t="str">
        <f t="shared" si="211"/>
        <v>2024</v>
      </c>
      <c r="E4523" s="3" t="s">
        <v>8053</v>
      </c>
      <c r="F4523" s="3" t="s">
        <v>33</v>
      </c>
      <c r="G4523" s="3" t="s">
        <v>94</v>
      </c>
      <c r="H4523" s="3" t="s">
        <v>25</v>
      </c>
      <c r="I4523" s="3" t="s">
        <v>58</v>
      </c>
      <c r="J4523" s="3" t="s">
        <v>5739</v>
      </c>
      <c r="K4523" s="3">
        <v>4</v>
      </c>
      <c r="L4523" s="3">
        <v>12982</v>
      </c>
      <c r="M4523" s="3">
        <f t="shared" si="212"/>
        <v>51928</v>
      </c>
      <c r="N4523" s="6">
        <f>Table2[[#This Row],[revenue]]/Table2[[#This Row],[Order ID]]</f>
        <v>3.5758160033053299</v>
      </c>
      <c r="O4523" s="3" t="str" cm="1">
        <f t="array" ref="O4523">_xlfn.IFS(M4523&lt;=150000,"regular",M4523&lt;=300000,"premium",M4523&lt;=500000,"VIP")</f>
        <v>regular</v>
      </c>
    </row>
    <row r="4524" spans="1:15" x14ac:dyDescent="0.25">
      <c r="A4524" s="3">
        <v>14523</v>
      </c>
      <c r="B4524" s="5">
        <v>45746</v>
      </c>
      <c r="C4524" s="5" t="str">
        <f t="shared" si="210"/>
        <v>Mar</v>
      </c>
      <c r="D4524" s="5" t="str">
        <f t="shared" si="211"/>
        <v>2025</v>
      </c>
      <c r="E4524" s="3" t="s">
        <v>8054</v>
      </c>
      <c r="F4524" s="3" t="s">
        <v>11</v>
      </c>
      <c r="G4524" s="3" t="s">
        <v>12</v>
      </c>
      <c r="H4524" s="3" t="s">
        <v>120</v>
      </c>
      <c r="I4524" s="3" t="s">
        <v>159</v>
      </c>
      <c r="J4524" s="3" t="s">
        <v>2932</v>
      </c>
      <c r="K4524" s="3">
        <v>1</v>
      </c>
      <c r="L4524" s="3">
        <v>67075</v>
      </c>
      <c r="M4524" s="3">
        <f t="shared" si="212"/>
        <v>67075</v>
      </c>
      <c r="N4524" s="6">
        <f>Table2[[#This Row],[revenue]]/Table2[[#This Row],[Order ID]]</f>
        <v>4.6185361151277284</v>
      </c>
      <c r="O4524" s="3" t="str" cm="1">
        <f t="array" ref="O4524">_xlfn.IFS(M4524&lt;=150000,"regular",M4524&lt;=300000,"premium",M4524&lt;=500000,"VIP")</f>
        <v>regular</v>
      </c>
    </row>
    <row r="4525" spans="1:15" x14ac:dyDescent="0.25">
      <c r="A4525" s="3">
        <v>14524</v>
      </c>
      <c r="B4525" s="5">
        <v>45337</v>
      </c>
      <c r="C4525" s="5" t="str">
        <f t="shared" si="210"/>
        <v>Feb</v>
      </c>
      <c r="D4525" s="5" t="str">
        <f t="shared" si="211"/>
        <v>2024</v>
      </c>
      <c r="E4525" s="3" t="s">
        <v>8055</v>
      </c>
      <c r="F4525" s="3" t="s">
        <v>33</v>
      </c>
      <c r="G4525" s="3" t="s">
        <v>94</v>
      </c>
      <c r="H4525" s="3" t="s">
        <v>13</v>
      </c>
      <c r="I4525" s="3" t="s">
        <v>102</v>
      </c>
      <c r="J4525" s="3" t="s">
        <v>8056</v>
      </c>
      <c r="K4525" s="3">
        <v>4</v>
      </c>
      <c r="L4525" s="3">
        <v>14927</v>
      </c>
      <c r="M4525" s="3">
        <f t="shared" si="212"/>
        <v>59708</v>
      </c>
      <c r="N4525" s="6">
        <f>Table2[[#This Row],[revenue]]/Table2[[#This Row],[Order ID]]</f>
        <v>4.1109887083448085</v>
      </c>
      <c r="O4525" s="3" t="str" cm="1">
        <f t="array" ref="O4525">_xlfn.IFS(M4525&lt;=150000,"regular",M4525&lt;=300000,"premium",M4525&lt;=500000,"VIP")</f>
        <v>regular</v>
      </c>
    </row>
    <row r="4526" spans="1:15" x14ac:dyDescent="0.25">
      <c r="A4526" s="3">
        <v>14525</v>
      </c>
      <c r="B4526" s="5">
        <v>45907</v>
      </c>
      <c r="C4526" s="5" t="str">
        <f t="shared" si="210"/>
        <v>Sep</v>
      </c>
      <c r="D4526" s="5" t="str">
        <f t="shared" si="211"/>
        <v>2025</v>
      </c>
      <c r="E4526" s="3" t="s">
        <v>8057</v>
      </c>
      <c r="F4526" s="3" t="s">
        <v>11</v>
      </c>
      <c r="G4526" s="3" t="s">
        <v>61</v>
      </c>
      <c r="H4526" s="3" t="s">
        <v>25</v>
      </c>
      <c r="I4526" s="3" t="s">
        <v>313</v>
      </c>
      <c r="J4526" s="3" t="s">
        <v>2084</v>
      </c>
      <c r="K4526" s="3">
        <v>3</v>
      </c>
      <c r="L4526" s="3">
        <v>24052</v>
      </c>
      <c r="M4526" s="3">
        <f t="shared" si="212"/>
        <v>72156</v>
      </c>
      <c r="N4526" s="6">
        <f>Table2[[#This Row],[revenue]]/Table2[[#This Row],[Order ID]]</f>
        <v>4.967710843373494</v>
      </c>
      <c r="O4526" s="3" t="str" cm="1">
        <f t="array" ref="O4526">_xlfn.IFS(M4526&lt;=150000,"regular",M4526&lt;=300000,"premium",M4526&lt;=500000,"VIP")</f>
        <v>regular</v>
      </c>
    </row>
    <row r="4527" spans="1:15" x14ac:dyDescent="0.25">
      <c r="A4527" s="3">
        <v>14526</v>
      </c>
      <c r="B4527" s="5">
        <v>45758</v>
      </c>
      <c r="C4527" s="5" t="str">
        <f t="shared" si="210"/>
        <v>Apr</v>
      </c>
      <c r="D4527" s="5" t="str">
        <f t="shared" si="211"/>
        <v>2025</v>
      </c>
      <c r="E4527" s="3" t="s">
        <v>8058</v>
      </c>
      <c r="F4527" s="3" t="s">
        <v>23</v>
      </c>
      <c r="G4527" s="3" t="s">
        <v>135</v>
      </c>
      <c r="H4527" s="3" t="s">
        <v>19</v>
      </c>
      <c r="I4527" s="3" t="s">
        <v>20</v>
      </c>
      <c r="J4527" s="3" t="s">
        <v>8059</v>
      </c>
      <c r="K4527" s="3">
        <v>3</v>
      </c>
      <c r="L4527" s="3">
        <v>14592</v>
      </c>
      <c r="M4527" s="3">
        <f t="shared" si="212"/>
        <v>43776</v>
      </c>
      <c r="N4527" s="6">
        <f>Table2[[#This Row],[revenue]]/Table2[[#This Row],[Order ID]]</f>
        <v>3.0136307311028498</v>
      </c>
      <c r="O4527" s="3" t="str" cm="1">
        <f t="array" ref="O4527">_xlfn.IFS(M4527&lt;=150000,"regular",M4527&lt;=300000,"premium",M4527&lt;=500000,"VIP")</f>
        <v>regular</v>
      </c>
    </row>
    <row r="4528" spans="1:15" x14ac:dyDescent="0.25">
      <c r="A4528" s="3">
        <v>14527</v>
      </c>
      <c r="B4528" s="5">
        <v>45312</v>
      </c>
      <c r="C4528" s="5" t="str">
        <f t="shared" si="210"/>
        <v>Jan</v>
      </c>
      <c r="D4528" s="5" t="str">
        <f t="shared" si="211"/>
        <v>2024</v>
      </c>
      <c r="E4528" s="3" t="s">
        <v>8060</v>
      </c>
      <c r="F4528" s="3" t="s">
        <v>33</v>
      </c>
      <c r="G4528" s="3" t="s">
        <v>94</v>
      </c>
      <c r="H4528" s="3" t="s">
        <v>120</v>
      </c>
      <c r="I4528" s="3" t="s">
        <v>159</v>
      </c>
      <c r="J4528" s="3" t="s">
        <v>1831</v>
      </c>
      <c r="K4528" s="3">
        <v>2</v>
      </c>
      <c r="L4528" s="3">
        <v>21798</v>
      </c>
      <c r="M4528" s="3">
        <f t="shared" si="212"/>
        <v>43596</v>
      </c>
      <c r="N4528" s="6">
        <f>Table2[[#This Row],[revenue]]/Table2[[#This Row],[Order ID]]</f>
        <v>3.0010325600605769</v>
      </c>
      <c r="O4528" s="3" t="str" cm="1">
        <f t="array" ref="O4528">_xlfn.IFS(M4528&lt;=150000,"regular",M4528&lt;=300000,"premium",M4528&lt;=500000,"VIP")</f>
        <v>regular</v>
      </c>
    </row>
    <row r="4529" spans="1:15" x14ac:dyDescent="0.25">
      <c r="A4529" s="3">
        <v>14528</v>
      </c>
      <c r="B4529" s="5">
        <v>45344</v>
      </c>
      <c r="C4529" s="5" t="str">
        <f t="shared" si="210"/>
        <v>Feb</v>
      </c>
      <c r="D4529" s="5" t="str">
        <f t="shared" si="211"/>
        <v>2024</v>
      </c>
      <c r="E4529" s="3" t="s">
        <v>8061</v>
      </c>
      <c r="F4529" s="3" t="s">
        <v>23</v>
      </c>
      <c r="G4529" s="3" t="s">
        <v>105</v>
      </c>
      <c r="H4529" s="3" t="s">
        <v>13</v>
      </c>
      <c r="I4529" s="3" t="s">
        <v>91</v>
      </c>
      <c r="J4529" s="3" t="s">
        <v>1562</v>
      </c>
      <c r="K4529" s="3">
        <v>2</v>
      </c>
      <c r="L4529" s="3">
        <v>24487</v>
      </c>
      <c r="M4529" s="3">
        <f t="shared" si="212"/>
        <v>48974</v>
      </c>
      <c r="N4529" s="6">
        <f>Table2[[#This Row],[revenue]]/Table2[[#This Row],[Order ID]]</f>
        <v>3.3710077092511015</v>
      </c>
      <c r="O4529" s="3" t="str" cm="1">
        <f t="array" ref="O4529">_xlfn.IFS(M4529&lt;=150000,"regular",M4529&lt;=300000,"premium",M4529&lt;=500000,"VIP")</f>
        <v>regular</v>
      </c>
    </row>
    <row r="4530" spans="1:15" x14ac:dyDescent="0.25">
      <c r="A4530" s="3">
        <v>14529</v>
      </c>
      <c r="B4530" s="5">
        <v>45755</v>
      </c>
      <c r="C4530" s="5" t="str">
        <f t="shared" si="210"/>
        <v>Apr</v>
      </c>
      <c r="D4530" s="5" t="str">
        <f t="shared" si="211"/>
        <v>2025</v>
      </c>
      <c r="E4530" s="3" t="s">
        <v>8062</v>
      </c>
      <c r="F4530" s="3" t="s">
        <v>17</v>
      </c>
      <c r="G4530" s="3" t="s">
        <v>47</v>
      </c>
      <c r="H4530" s="3" t="s">
        <v>120</v>
      </c>
      <c r="I4530" s="3" t="s">
        <v>139</v>
      </c>
      <c r="J4530" s="3" t="s">
        <v>8063</v>
      </c>
      <c r="K4530" s="3">
        <v>4</v>
      </c>
      <c r="L4530" s="3">
        <v>30628</v>
      </c>
      <c r="M4530" s="3">
        <f t="shared" si="212"/>
        <v>122512</v>
      </c>
      <c r="N4530" s="6">
        <f>Table2[[#This Row],[revenue]]/Table2[[#This Row],[Order ID]]</f>
        <v>8.4322389703351917</v>
      </c>
      <c r="O4530" s="3" t="str" cm="1">
        <f t="array" ref="O4530">_xlfn.IFS(M4530&lt;=150000,"regular",M4530&lt;=300000,"premium",M4530&lt;=500000,"VIP")</f>
        <v>regular</v>
      </c>
    </row>
    <row r="4531" spans="1:15" x14ac:dyDescent="0.25">
      <c r="A4531" s="3">
        <v>14530</v>
      </c>
      <c r="B4531" s="5">
        <v>45727</v>
      </c>
      <c r="C4531" s="5" t="str">
        <f t="shared" si="210"/>
        <v>Mar</v>
      </c>
      <c r="D4531" s="5" t="str">
        <f t="shared" si="211"/>
        <v>2025</v>
      </c>
      <c r="E4531" s="3" t="s">
        <v>8064</v>
      </c>
      <c r="F4531" s="3" t="s">
        <v>33</v>
      </c>
      <c r="G4531" s="3" t="s">
        <v>94</v>
      </c>
      <c r="H4531" s="3" t="s">
        <v>120</v>
      </c>
      <c r="I4531" s="3" t="s">
        <v>150</v>
      </c>
      <c r="J4531" s="3" t="s">
        <v>4503</v>
      </c>
      <c r="K4531" s="3">
        <v>4</v>
      </c>
      <c r="L4531" s="3">
        <v>65659</v>
      </c>
      <c r="M4531" s="3">
        <f t="shared" si="212"/>
        <v>262636</v>
      </c>
      <c r="N4531" s="6">
        <f>Table2[[#This Row],[revenue]]/Table2[[#This Row],[Order ID]]</f>
        <v>18.075430144528561</v>
      </c>
      <c r="O4531" s="3" t="str" cm="1">
        <f t="array" ref="O4531">_xlfn.IFS(M4531&lt;=150000,"regular",M4531&lt;=300000,"premium",M4531&lt;=500000,"VIP")</f>
        <v>premium</v>
      </c>
    </row>
    <row r="4532" spans="1:15" x14ac:dyDescent="0.25">
      <c r="A4532" s="3">
        <v>14531</v>
      </c>
      <c r="B4532" s="5">
        <v>45273</v>
      </c>
      <c r="C4532" s="5" t="str">
        <f t="shared" si="210"/>
        <v>Dec</v>
      </c>
      <c r="D4532" s="5" t="str">
        <f t="shared" si="211"/>
        <v>2023</v>
      </c>
      <c r="E4532" s="3" t="s">
        <v>8065</v>
      </c>
      <c r="F4532" s="3" t="s">
        <v>23</v>
      </c>
      <c r="G4532" s="3" t="s">
        <v>105</v>
      </c>
      <c r="H4532" s="3" t="s">
        <v>35</v>
      </c>
      <c r="I4532" s="3" t="s">
        <v>179</v>
      </c>
      <c r="J4532" s="3" t="s">
        <v>1744</v>
      </c>
      <c r="K4532" s="3">
        <v>5</v>
      </c>
      <c r="L4532" s="3">
        <v>34009</v>
      </c>
      <c r="M4532" s="3">
        <f t="shared" si="212"/>
        <v>170045</v>
      </c>
      <c r="N4532" s="6">
        <f>Table2[[#This Row],[revenue]]/Table2[[#This Row],[Order ID]]</f>
        <v>11.70222283394123</v>
      </c>
      <c r="O4532" s="3" t="str" cm="1">
        <f t="array" ref="O4532">_xlfn.IFS(M4532&lt;=150000,"regular",M4532&lt;=300000,"premium",M4532&lt;=500000,"VIP")</f>
        <v>premium</v>
      </c>
    </row>
    <row r="4533" spans="1:15" x14ac:dyDescent="0.25">
      <c r="A4533" s="3">
        <v>14532</v>
      </c>
      <c r="B4533" s="5">
        <v>45396</v>
      </c>
      <c r="C4533" s="5" t="str">
        <f t="shared" si="210"/>
        <v>Apr</v>
      </c>
      <c r="D4533" s="5" t="str">
        <f t="shared" si="211"/>
        <v>2024</v>
      </c>
      <c r="E4533" s="3" t="s">
        <v>5061</v>
      </c>
      <c r="F4533" s="3" t="s">
        <v>23</v>
      </c>
      <c r="G4533" s="3" t="s">
        <v>105</v>
      </c>
      <c r="H4533" s="3" t="s">
        <v>77</v>
      </c>
      <c r="I4533" s="3" t="s">
        <v>162</v>
      </c>
      <c r="J4533" s="3" t="s">
        <v>8066</v>
      </c>
      <c r="K4533" s="3">
        <v>4</v>
      </c>
      <c r="L4533" s="3">
        <v>72863</v>
      </c>
      <c r="M4533" s="3">
        <f t="shared" si="212"/>
        <v>291452</v>
      </c>
      <c r="N4533" s="6">
        <f>Table2[[#This Row],[revenue]]/Table2[[#This Row],[Order ID]]</f>
        <v>20.055876685934489</v>
      </c>
      <c r="O4533" s="3" t="str" cm="1">
        <f t="array" ref="O4533">_xlfn.IFS(M4533&lt;=150000,"regular",M4533&lt;=300000,"premium",M4533&lt;=500000,"VIP")</f>
        <v>premium</v>
      </c>
    </row>
    <row r="4534" spans="1:15" x14ac:dyDescent="0.25">
      <c r="A4534" s="3">
        <v>14533</v>
      </c>
      <c r="B4534" s="5">
        <v>45765</v>
      </c>
      <c r="C4534" s="5" t="str">
        <f t="shared" si="210"/>
        <v>Apr</v>
      </c>
      <c r="D4534" s="5" t="str">
        <f t="shared" si="211"/>
        <v>2025</v>
      </c>
      <c r="E4534" s="3" t="s">
        <v>8067</v>
      </c>
      <c r="F4534" s="3" t="s">
        <v>23</v>
      </c>
      <c r="G4534" s="3" t="s">
        <v>105</v>
      </c>
      <c r="H4534" s="3" t="s">
        <v>39</v>
      </c>
      <c r="I4534" s="3" t="s">
        <v>192</v>
      </c>
      <c r="J4534" s="3" t="s">
        <v>8068</v>
      </c>
      <c r="K4534" s="3">
        <v>5</v>
      </c>
      <c r="L4534" s="3">
        <v>52297</v>
      </c>
      <c r="M4534" s="3">
        <f t="shared" si="212"/>
        <v>261485</v>
      </c>
      <c r="N4534" s="6">
        <f>Table2[[#This Row],[revenue]]/Table2[[#This Row],[Order ID]]</f>
        <v>17.992499827977706</v>
      </c>
      <c r="O4534" s="3" t="str" cm="1">
        <f t="array" ref="O4534">_xlfn.IFS(M4534&lt;=150000,"regular",M4534&lt;=300000,"premium",M4534&lt;=500000,"VIP")</f>
        <v>premium</v>
      </c>
    </row>
    <row r="4535" spans="1:15" x14ac:dyDescent="0.25">
      <c r="A4535" s="3">
        <v>14534</v>
      </c>
      <c r="B4535" s="5">
        <v>45683</v>
      </c>
      <c r="C4535" s="5" t="str">
        <f t="shared" si="210"/>
        <v>Jan</v>
      </c>
      <c r="D4535" s="5" t="str">
        <f t="shared" si="211"/>
        <v>2025</v>
      </c>
      <c r="E4535" s="3" t="s">
        <v>8069</v>
      </c>
      <c r="F4535" s="3" t="s">
        <v>17</v>
      </c>
      <c r="G4535" s="3" t="s">
        <v>51</v>
      </c>
      <c r="H4535" s="3" t="s">
        <v>35</v>
      </c>
      <c r="I4535" s="3" t="s">
        <v>44</v>
      </c>
      <c r="J4535" s="3" t="s">
        <v>8070</v>
      </c>
      <c r="K4535" s="3">
        <v>3</v>
      </c>
      <c r="L4535" s="3">
        <v>8589</v>
      </c>
      <c r="M4535" s="3">
        <f t="shared" si="212"/>
        <v>25767</v>
      </c>
      <c r="N4535" s="6">
        <f>Table2[[#This Row],[revenue]]/Table2[[#This Row],[Order ID]]</f>
        <v>1.7728773909453694</v>
      </c>
      <c r="O4535" s="3" t="str" cm="1">
        <f t="array" ref="O4535">_xlfn.IFS(M4535&lt;=150000,"regular",M4535&lt;=300000,"premium",M4535&lt;=500000,"VIP")</f>
        <v>regular</v>
      </c>
    </row>
    <row r="4536" spans="1:15" x14ac:dyDescent="0.25">
      <c r="A4536" s="3">
        <v>14535</v>
      </c>
      <c r="B4536" s="5">
        <v>45562</v>
      </c>
      <c r="C4536" s="5" t="str">
        <f t="shared" si="210"/>
        <v>Sep</v>
      </c>
      <c r="D4536" s="5" t="str">
        <f t="shared" si="211"/>
        <v>2024</v>
      </c>
      <c r="E4536" s="3" t="s">
        <v>8071</v>
      </c>
      <c r="F4536" s="3" t="s">
        <v>23</v>
      </c>
      <c r="G4536" s="3" t="s">
        <v>76</v>
      </c>
      <c r="H4536" s="3" t="s">
        <v>35</v>
      </c>
      <c r="I4536" s="3" t="s">
        <v>71</v>
      </c>
      <c r="J4536" s="3" t="s">
        <v>8072</v>
      </c>
      <c r="K4536" s="3">
        <v>1</v>
      </c>
      <c r="L4536" s="3">
        <v>4555</v>
      </c>
      <c r="M4536" s="3">
        <f t="shared" si="212"/>
        <v>4555</v>
      </c>
      <c r="N4536" s="6">
        <f>Table2[[#This Row],[revenue]]/Table2[[#This Row],[Order ID]]</f>
        <v>0.31338149294805639</v>
      </c>
      <c r="O4536" s="3" t="str" cm="1">
        <f t="array" ref="O4536">_xlfn.IFS(M4536&lt;=150000,"regular",M4536&lt;=300000,"premium",M4536&lt;=500000,"VIP")</f>
        <v>regular</v>
      </c>
    </row>
    <row r="4537" spans="1:15" x14ac:dyDescent="0.25">
      <c r="A4537" s="3">
        <v>14536</v>
      </c>
      <c r="B4537" s="5">
        <v>45485</v>
      </c>
      <c r="C4537" s="5" t="str">
        <f t="shared" si="210"/>
        <v>Jul</v>
      </c>
      <c r="D4537" s="5" t="str">
        <f t="shared" si="211"/>
        <v>2024</v>
      </c>
      <c r="E4537" s="3" t="s">
        <v>8073</v>
      </c>
      <c r="F4537" s="3" t="s">
        <v>23</v>
      </c>
      <c r="G4537" s="3" t="s">
        <v>105</v>
      </c>
      <c r="H4537" s="3" t="s">
        <v>67</v>
      </c>
      <c r="I4537" s="3" t="s">
        <v>298</v>
      </c>
      <c r="J4537" s="3" t="s">
        <v>8074</v>
      </c>
      <c r="K4537" s="3">
        <v>1</v>
      </c>
      <c r="L4537" s="3">
        <v>49163</v>
      </c>
      <c r="M4537" s="3">
        <f t="shared" si="212"/>
        <v>49163</v>
      </c>
      <c r="N4537" s="6">
        <f>Table2[[#This Row],[revenue]]/Table2[[#This Row],[Order ID]]</f>
        <v>3.3821546505228399</v>
      </c>
      <c r="O4537" s="3" t="str" cm="1">
        <f t="array" ref="O4537">_xlfn.IFS(M4537&lt;=150000,"regular",M4537&lt;=300000,"premium",M4537&lt;=500000,"VIP")</f>
        <v>regular</v>
      </c>
    </row>
    <row r="4538" spans="1:15" x14ac:dyDescent="0.25">
      <c r="A4538" s="3">
        <v>14537</v>
      </c>
      <c r="B4538" s="5">
        <v>45269</v>
      </c>
      <c r="C4538" s="5" t="str">
        <f t="shared" si="210"/>
        <v>Dec</v>
      </c>
      <c r="D4538" s="5" t="str">
        <f t="shared" si="211"/>
        <v>2023</v>
      </c>
      <c r="E4538" s="3" t="s">
        <v>8075</v>
      </c>
      <c r="F4538" s="3" t="s">
        <v>23</v>
      </c>
      <c r="G4538" s="3" t="s">
        <v>135</v>
      </c>
      <c r="H4538" s="3" t="s">
        <v>77</v>
      </c>
      <c r="I4538" s="3" t="s">
        <v>81</v>
      </c>
      <c r="J4538" s="3" t="s">
        <v>8076</v>
      </c>
      <c r="K4538" s="3">
        <v>4</v>
      </c>
      <c r="L4538" s="3">
        <v>4780</v>
      </c>
      <c r="M4538" s="3">
        <f t="shared" si="212"/>
        <v>19120</v>
      </c>
      <c r="N4538" s="6">
        <f>Table2[[#This Row],[revenue]]/Table2[[#This Row],[Order ID]]</f>
        <v>1.3152644974891656</v>
      </c>
      <c r="O4538" s="3" t="str" cm="1">
        <f t="array" ref="O4538">_xlfn.IFS(M4538&lt;=150000,"regular",M4538&lt;=300000,"premium",M4538&lt;=500000,"VIP")</f>
        <v>regular</v>
      </c>
    </row>
    <row r="4539" spans="1:15" x14ac:dyDescent="0.25">
      <c r="A4539" s="3">
        <v>14538</v>
      </c>
      <c r="B4539" s="5">
        <v>45742</v>
      </c>
      <c r="C4539" s="5" t="str">
        <f t="shared" si="210"/>
        <v>Mar</v>
      </c>
      <c r="D4539" s="5" t="str">
        <f t="shared" si="211"/>
        <v>2025</v>
      </c>
      <c r="E4539" s="3" t="s">
        <v>8077</v>
      </c>
      <c r="F4539" s="3" t="s">
        <v>23</v>
      </c>
      <c r="G4539" s="3" t="s">
        <v>105</v>
      </c>
      <c r="H4539" s="3" t="s">
        <v>35</v>
      </c>
      <c r="I4539" s="3" t="s">
        <v>71</v>
      </c>
      <c r="J4539" s="3" t="s">
        <v>8078</v>
      </c>
      <c r="K4539" s="3">
        <v>2</v>
      </c>
      <c r="L4539" s="3">
        <v>2967</v>
      </c>
      <c r="M4539" s="3">
        <f t="shared" si="212"/>
        <v>5934</v>
      </c>
      <c r="N4539" s="6">
        <f>Table2[[#This Row],[revenue]]/Table2[[#This Row],[Order ID]]</f>
        <v>0.4081716879900949</v>
      </c>
      <c r="O4539" s="3" t="str" cm="1">
        <f t="array" ref="O4539">_xlfn.IFS(M4539&lt;=150000,"regular",M4539&lt;=300000,"premium",M4539&lt;=500000,"VIP")</f>
        <v>regular</v>
      </c>
    </row>
    <row r="4540" spans="1:15" x14ac:dyDescent="0.25">
      <c r="A4540" s="3">
        <v>14539</v>
      </c>
      <c r="B4540" s="5">
        <v>45636</v>
      </c>
      <c r="C4540" s="5" t="str">
        <f t="shared" si="210"/>
        <v>Dec</v>
      </c>
      <c r="D4540" s="5" t="str">
        <f t="shared" si="211"/>
        <v>2024</v>
      </c>
      <c r="E4540" s="3" t="s">
        <v>8079</v>
      </c>
      <c r="F4540" s="3" t="s">
        <v>17</v>
      </c>
      <c r="G4540" s="3" t="s">
        <v>51</v>
      </c>
      <c r="H4540" s="3" t="s">
        <v>35</v>
      </c>
      <c r="I4540" s="3" t="s">
        <v>71</v>
      </c>
      <c r="J4540" s="3" t="s">
        <v>7374</v>
      </c>
      <c r="K4540" s="3">
        <v>5</v>
      </c>
      <c r="L4540" s="3">
        <v>29733</v>
      </c>
      <c r="M4540" s="3">
        <f t="shared" si="212"/>
        <v>148665</v>
      </c>
      <c r="N4540" s="6">
        <f>Table2[[#This Row],[revenue]]/Table2[[#This Row],[Order ID]]</f>
        <v>10.225256207442053</v>
      </c>
      <c r="O4540" s="3" t="str" cm="1">
        <f t="array" ref="O4540">_xlfn.IFS(M4540&lt;=150000,"regular",M4540&lt;=300000,"premium",M4540&lt;=500000,"VIP")</f>
        <v>regular</v>
      </c>
    </row>
    <row r="4541" spans="1:15" x14ac:dyDescent="0.25">
      <c r="A4541" s="3">
        <v>14540</v>
      </c>
      <c r="B4541" s="5">
        <v>45743</v>
      </c>
      <c r="C4541" s="5" t="str">
        <f t="shared" si="210"/>
        <v>Mar</v>
      </c>
      <c r="D4541" s="5" t="str">
        <f t="shared" si="211"/>
        <v>2025</v>
      </c>
      <c r="E4541" s="3" t="s">
        <v>7829</v>
      </c>
      <c r="F4541" s="3" t="s">
        <v>17</v>
      </c>
      <c r="G4541" s="3" t="s">
        <v>47</v>
      </c>
      <c r="H4541" s="3" t="s">
        <v>87</v>
      </c>
      <c r="I4541" s="3" t="s">
        <v>88</v>
      </c>
      <c r="J4541" s="3" t="s">
        <v>8080</v>
      </c>
      <c r="K4541" s="3">
        <v>1</v>
      </c>
      <c r="L4541" s="3">
        <v>75470</v>
      </c>
      <c r="M4541" s="3">
        <f t="shared" si="212"/>
        <v>75470</v>
      </c>
      <c r="N4541" s="6">
        <f>Table2[[#This Row],[revenue]]/Table2[[#This Row],[Order ID]]</f>
        <v>5.19050894085282</v>
      </c>
      <c r="O4541" s="3" t="str" cm="1">
        <f t="array" ref="O4541">_xlfn.IFS(M4541&lt;=150000,"regular",M4541&lt;=300000,"premium",M4541&lt;=500000,"VIP")</f>
        <v>regular</v>
      </c>
    </row>
    <row r="4542" spans="1:15" x14ac:dyDescent="0.25">
      <c r="A4542" s="3">
        <v>14541</v>
      </c>
      <c r="B4542" s="5">
        <v>45462</v>
      </c>
      <c r="C4542" s="5" t="str">
        <f t="shared" si="210"/>
        <v>Jun</v>
      </c>
      <c r="D4542" s="5" t="str">
        <f t="shared" si="211"/>
        <v>2024</v>
      </c>
      <c r="E4542" s="3" t="s">
        <v>8081</v>
      </c>
      <c r="F4542" s="3" t="s">
        <v>17</v>
      </c>
      <c r="G4542" s="3" t="s">
        <v>47</v>
      </c>
      <c r="H4542" s="3" t="s">
        <v>87</v>
      </c>
      <c r="I4542" s="3" t="s">
        <v>147</v>
      </c>
      <c r="J4542" s="3" t="s">
        <v>8082</v>
      </c>
      <c r="K4542" s="3">
        <v>2</v>
      </c>
      <c r="L4542" s="3">
        <v>2280</v>
      </c>
      <c r="M4542" s="3">
        <f t="shared" si="212"/>
        <v>4560</v>
      </c>
      <c r="N4542" s="6">
        <f>Table2[[#This Row],[revenue]]/Table2[[#This Row],[Order ID]]</f>
        <v>0.31359603878687847</v>
      </c>
      <c r="O4542" s="3" t="str" cm="1">
        <f t="array" ref="O4542">_xlfn.IFS(M4542&lt;=150000,"regular",M4542&lt;=300000,"premium",M4542&lt;=500000,"VIP")</f>
        <v>regular</v>
      </c>
    </row>
    <row r="4543" spans="1:15" x14ac:dyDescent="0.25">
      <c r="A4543" s="3">
        <v>14542</v>
      </c>
      <c r="B4543" s="5">
        <v>45635</v>
      </c>
      <c r="C4543" s="5" t="str">
        <f t="shared" si="210"/>
        <v>Dec</v>
      </c>
      <c r="D4543" s="5" t="str">
        <f t="shared" si="211"/>
        <v>2024</v>
      </c>
      <c r="E4543" s="3" t="s">
        <v>8083</v>
      </c>
      <c r="F4543" s="3" t="s">
        <v>17</v>
      </c>
      <c r="G4543" s="3" t="s">
        <v>51</v>
      </c>
      <c r="H4543" s="3" t="s">
        <v>120</v>
      </c>
      <c r="I4543" s="3" t="s">
        <v>139</v>
      </c>
      <c r="J4543" s="3" t="s">
        <v>8084</v>
      </c>
      <c r="K4543" s="3">
        <v>1</v>
      </c>
      <c r="L4543" s="3">
        <v>74388</v>
      </c>
      <c r="M4543" s="3">
        <f t="shared" si="212"/>
        <v>74388</v>
      </c>
      <c r="N4543" s="6">
        <f>Table2[[#This Row],[revenue]]/Table2[[#This Row],[Order ID]]</f>
        <v>5.1153899051024618</v>
      </c>
      <c r="O4543" s="3" t="str" cm="1">
        <f t="array" ref="O4543">_xlfn.IFS(M4543&lt;=150000,"regular",M4543&lt;=300000,"premium",M4543&lt;=500000,"VIP")</f>
        <v>regular</v>
      </c>
    </row>
    <row r="4544" spans="1:15" x14ac:dyDescent="0.25">
      <c r="A4544" s="3">
        <v>14543</v>
      </c>
      <c r="B4544" s="5">
        <v>45303</v>
      </c>
      <c r="C4544" s="5" t="str">
        <f t="shared" si="210"/>
        <v>Jan</v>
      </c>
      <c r="D4544" s="5" t="str">
        <f t="shared" si="211"/>
        <v>2024</v>
      </c>
      <c r="E4544" s="3" t="s">
        <v>8085</v>
      </c>
      <c r="F4544" s="3" t="s">
        <v>33</v>
      </c>
      <c r="G4544" s="3" t="s">
        <v>101</v>
      </c>
      <c r="H4544" s="3" t="s">
        <v>13</v>
      </c>
      <c r="I4544" s="3" t="s">
        <v>48</v>
      </c>
      <c r="J4544" s="3" t="s">
        <v>8086</v>
      </c>
      <c r="K4544" s="3">
        <v>1</v>
      </c>
      <c r="L4544" s="3">
        <v>50224</v>
      </c>
      <c r="M4544" s="3">
        <f t="shared" si="212"/>
        <v>50224</v>
      </c>
      <c r="N4544" s="6">
        <f>Table2[[#This Row],[revenue]]/Table2[[#This Row],[Order ID]]</f>
        <v>3.4534827752183181</v>
      </c>
      <c r="O4544" s="3" t="str" cm="1">
        <f t="array" ref="O4544">_xlfn.IFS(M4544&lt;=150000,"regular",M4544&lt;=300000,"premium",M4544&lt;=500000,"VIP")</f>
        <v>regular</v>
      </c>
    </row>
    <row r="4545" spans="1:15" x14ac:dyDescent="0.25">
      <c r="A4545" s="3">
        <v>14544</v>
      </c>
      <c r="B4545" s="5">
        <v>45519</v>
      </c>
      <c r="C4545" s="5" t="str">
        <f t="shared" si="210"/>
        <v>Aug</v>
      </c>
      <c r="D4545" s="5" t="str">
        <f t="shared" si="211"/>
        <v>2024</v>
      </c>
      <c r="E4545" s="3" t="s">
        <v>8087</v>
      </c>
      <c r="F4545" s="3" t="s">
        <v>11</v>
      </c>
      <c r="G4545" s="3" t="s">
        <v>138</v>
      </c>
      <c r="H4545" s="3" t="s">
        <v>39</v>
      </c>
      <c r="I4545" s="3" t="s">
        <v>40</v>
      </c>
      <c r="J4545" s="3" t="s">
        <v>8088</v>
      </c>
      <c r="K4545" s="3">
        <v>2</v>
      </c>
      <c r="L4545" s="3">
        <v>22591</v>
      </c>
      <c r="M4545" s="3">
        <f t="shared" si="212"/>
        <v>45182</v>
      </c>
      <c r="N4545" s="6">
        <f>Table2[[#This Row],[revenue]]/Table2[[#This Row],[Order ID]]</f>
        <v>3.1065731573157316</v>
      </c>
      <c r="O4545" s="3" t="str" cm="1">
        <f t="array" ref="O4545">_xlfn.IFS(M4545&lt;=150000,"regular",M4545&lt;=300000,"premium",M4545&lt;=500000,"VIP")</f>
        <v>regular</v>
      </c>
    </row>
    <row r="4546" spans="1:15" x14ac:dyDescent="0.25">
      <c r="A4546" s="3">
        <v>14545</v>
      </c>
      <c r="B4546" s="5">
        <v>45317</v>
      </c>
      <c r="C4546" s="5" t="str">
        <f t="shared" si="210"/>
        <v>Jan</v>
      </c>
      <c r="D4546" s="5" t="str">
        <f t="shared" si="211"/>
        <v>2024</v>
      </c>
      <c r="E4546" s="3" t="s">
        <v>8089</v>
      </c>
      <c r="F4546" s="3" t="s">
        <v>33</v>
      </c>
      <c r="G4546" s="3" t="s">
        <v>101</v>
      </c>
      <c r="H4546" s="3" t="s">
        <v>13</v>
      </c>
      <c r="I4546" s="3" t="s">
        <v>48</v>
      </c>
      <c r="J4546" s="3" t="s">
        <v>3613</v>
      </c>
      <c r="K4546" s="3">
        <v>1</v>
      </c>
      <c r="L4546" s="3">
        <v>17220</v>
      </c>
      <c r="M4546" s="3">
        <f t="shared" si="212"/>
        <v>17220</v>
      </c>
      <c r="N4546" s="6">
        <f>Table2[[#This Row],[revenue]]/Table2[[#This Row],[Order ID]]</f>
        <v>1.1839119972499141</v>
      </c>
      <c r="O4546" s="3" t="str" cm="1">
        <f t="array" ref="O4546">_xlfn.IFS(M4546&lt;=150000,"regular",M4546&lt;=300000,"premium",M4546&lt;=500000,"VIP")</f>
        <v>regular</v>
      </c>
    </row>
    <row r="4547" spans="1:15" x14ac:dyDescent="0.25">
      <c r="A4547" s="3">
        <v>14546</v>
      </c>
      <c r="B4547" s="5">
        <v>45823</v>
      </c>
      <c r="C4547" s="5" t="str">
        <f t="shared" ref="C4547:C4610" si="213">TEXT(B4547,"mmm")</f>
        <v>Jun</v>
      </c>
      <c r="D4547" s="5" t="str">
        <f t="shared" ref="D4547:D4610" si="214">TEXT(B4547,"yyyy")</f>
        <v>2025</v>
      </c>
      <c r="E4547" s="3" t="s">
        <v>8090</v>
      </c>
      <c r="F4547" s="3" t="s">
        <v>23</v>
      </c>
      <c r="G4547" s="3" t="s">
        <v>24</v>
      </c>
      <c r="H4547" s="3" t="s">
        <v>62</v>
      </c>
      <c r="I4547" s="3" t="s">
        <v>508</v>
      </c>
      <c r="J4547" s="3" t="s">
        <v>1446</v>
      </c>
      <c r="K4547" s="3">
        <v>3</v>
      </c>
      <c r="L4547" s="3">
        <v>5668</v>
      </c>
      <c r="M4547" s="3">
        <f t="shared" ref="M4547:M4610" si="215">K4547*L4547</f>
        <v>17004</v>
      </c>
      <c r="N4547" s="6">
        <f>Table2[[#This Row],[revenue]]/Table2[[#This Row],[Order ID]]</f>
        <v>1.1689811632063798</v>
      </c>
      <c r="O4547" s="3" t="str" cm="1">
        <f t="array" ref="O4547">_xlfn.IFS(M4547&lt;=150000,"regular",M4547&lt;=300000,"premium",M4547&lt;=500000,"VIP")</f>
        <v>regular</v>
      </c>
    </row>
    <row r="4548" spans="1:15" x14ac:dyDescent="0.25">
      <c r="A4548" s="3">
        <v>14547</v>
      </c>
      <c r="B4548" s="5">
        <v>45433</v>
      </c>
      <c r="C4548" s="5" t="str">
        <f t="shared" si="213"/>
        <v>May</v>
      </c>
      <c r="D4548" s="5" t="str">
        <f t="shared" si="214"/>
        <v>2024</v>
      </c>
      <c r="E4548" s="3" t="s">
        <v>8091</v>
      </c>
      <c r="F4548" s="3" t="s">
        <v>17</v>
      </c>
      <c r="G4548" s="3" t="s">
        <v>47</v>
      </c>
      <c r="H4548" s="3" t="s">
        <v>77</v>
      </c>
      <c r="I4548" s="3" t="s">
        <v>109</v>
      </c>
      <c r="J4548" s="3" t="s">
        <v>3489</v>
      </c>
      <c r="K4548" s="3">
        <v>3</v>
      </c>
      <c r="L4548" s="3">
        <v>54750</v>
      </c>
      <c r="M4548" s="3">
        <f t="shared" si="215"/>
        <v>164250</v>
      </c>
      <c r="N4548" s="6">
        <f>Table2[[#This Row],[revenue]]/Table2[[#This Row],[Order ID]]</f>
        <v>11.290987832542791</v>
      </c>
      <c r="O4548" s="3" t="str" cm="1">
        <f t="array" ref="O4548">_xlfn.IFS(M4548&lt;=150000,"regular",M4548&lt;=300000,"premium",M4548&lt;=500000,"VIP")</f>
        <v>premium</v>
      </c>
    </row>
    <row r="4549" spans="1:15" x14ac:dyDescent="0.25">
      <c r="A4549" s="3">
        <v>14548</v>
      </c>
      <c r="B4549" s="5">
        <v>45484</v>
      </c>
      <c r="C4549" s="5" t="str">
        <f t="shared" si="213"/>
        <v>Jul</v>
      </c>
      <c r="D4549" s="5" t="str">
        <f t="shared" si="214"/>
        <v>2024</v>
      </c>
      <c r="E4549" s="3" t="s">
        <v>8092</v>
      </c>
      <c r="F4549" s="3" t="s">
        <v>23</v>
      </c>
      <c r="G4549" s="3" t="s">
        <v>135</v>
      </c>
      <c r="H4549" s="3" t="s">
        <v>35</v>
      </c>
      <c r="I4549" s="3" t="s">
        <v>179</v>
      </c>
      <c r="J4549" s="3" t="s">
        <v>8093</v>
      </c>
      <c r="K4549" s="3">
        <v>2</v>
      </c>
      <c r="L4549" s="3">
        <v>15743</v>
      </c>
      <c r="M4549" s="3">
        <f t="shared" si="215"/>
        <v>31486</v>
      </c>
      <c r="N4549" s="6">
        <f>Table2[[#This Row],[revenue]]/Table2[[#This Row],[Order ID]]</f>
        <v>2.16428375034369</v>
      </c>
      <c r="O4549" s="3" t="str" cm="1">
        <f t="array" ref="O4549">_xlfn.IFS(M4549&lt;=150000,"regular",M4549&lt;=300000,"premium",M4549&lt;=500000,"VIP")</f>
        <v>regular</v>
      </c>
    </row>
    <row r="4550" spans="1:15" x14ac:dyDescent="0.25">
      <c r="A4550" s="3">
        <v>14549</v>
      </c>
      <c r="B4550" s="5">
        <v>45596</v>
      </c>
      <c r="C4550" s="5" t="str">
        <f t="shared" si="213"/>
        <v>Oct</v>
      </c>
      <c r="D4550" s="5" t="str">
        <f t="shared" si="214"/>
        <v>2024</v>
      </c>
      <c r="E4550" s="3" t="s">
        <v>8094</v>
      </c>
      <c r="F4550" s="3" t="s">
        <v>23</v>
      </c>
      <c r="G4550" s="3" t="s">
        <v>76</v>
      </c>
      <c r="H4550" s="3" t="s">
        <v>25</v>
      </c>
      <c r="I4550" s="3" t="s">
        <v>313</v>
      </c>
      <c r="J4550" s="3" t="s">
        <v>4446</v>
      </c>
      <c r="K4550" s="3">
        <v>4</v>
      </c>
      <c r="L4550" s="3">
        <v>65522</v>
      </c>
      <c r="M4550" s="3">
        <f t="shared" si="215"/>
        <v>262088</v>
      </c>
      <c r="N4550" s="6">
        <f>Table2[[#This Row],[revenue]]/Table2[[#This Row],[Order ID]]</f>
        <v>18.014159048731873</v>
      </c>
      <c r="O4550" s="3" t="str" cm="1">
        <f t="array" ref="O4550">_xlfn.IFS(M4550&lt;=150000,"regular",M4550&lt;=300000,"premium",M4550&lt;=500000,"VIP")</f>
        <v>premium</v>
      </c>
    </row>
    <row r="4551" spans="1:15" x14ac:dyDescent="0.25">
      <c r="A4551" s="3">
        <v>14550</v>
      </c>
      <c r="B4551" s="5">
        <v>45399</v>
      </c>
      <c r="C4551" s="5" t="str">
        <f t="shared" si="213"/>
        <v>Apr</v>
      </c>
      <c r="D4551" s="5" t="str">
        <f t="shared" si="214"/>
        <v>2024</v>
      </c>
      <c r="E4551" s="3" t="s">
        <v>8095</v>
      </c>
      <c r="F4551" s="3" t="s">
        <v>23</v>
      </c>
      <c r="G4551" s="3" t="s">
        <v>76</v>
      </c>
      <c r="H4551" s="3" t="s">
        <v>19</v>
      </c>
      <c r="I4551" s="3" t="s">
        <v>20</v>
      </c>
      <c r="J4551" s="3" t="s">
        <v>8096</v>
      </c>
      <c r="K4551" s="3">
        <v>5</v>
      </c>
      <c r="L4551" s="3">
        <v>39827</v>
      </c>
      <c r="M4551" s="3">
        <f t="shared" si="215"/>
        <v>199135</v>
      </c>
      <c r="N4551" s="6">
        <f>Table2[[#This Row],[revenue]]/Table2[[#This Row],[Order ID]]</f>
        <v>13.686254295532645</v>
      </c>
      <c r="O4551" s="3" t="str" cm="1">
        <f t="array" ref="O4551">_xlfn.IFS(M4551&lt;=150000,"regular",M4551&lt;=300000,"premium",M4551&lt;=500000,"VIP")</f>
        <v>premium</v>
      </c>
    </row>
    <row r="4552" spans="1:15" x14ac:dyDescent="0.25">
      <c r="A4552" s="3">
        <v>14551</v>
      </c>
      <c r="B4552" s="5">
        <v>45851</v>
      </c>
      <c r="C4552" s="5" t="str">
        <f t="shared" si="213"/>
        <v>Jul</v>
      </c>
      <c r="D4552" s="5" t="str">
        <f t="shared" si="214"/>
        <v>2025</v>
      </c>
      <c r="E4552" s="3" t="s">
        <v>8097</v>
      </c>
      <c r="F4552" s="3" t="s">
        <v>33</v>
      </c>
      <c r="G4552" s="3" t="s">
        <v>34</v>
      </c>
      <c r="H4552" s="3" t="s">
        <v>13</v>
      </c>
      <c r="I4552" s="3" t="s">
        <v>91</v>
      </c>
      <c r="J4552" s="3" t="s">
        <v>5439</v>
      </c>
      <c r="K4552" s="3">
        <v>5</v>
      </c>
      <c r="L4552" s="3">
        <v>34500</v>
      </c>
      <c r="M4552" s="3">
        <f t="shared" si="215"/>
        <v>172500</v>
      </c>
      <c r="N4552" s="6">
        <f>Table2[[#This Row],[revenue]]/Table2[[#This Row],[Order ID]]</f>
        <v>11.854855336402997</v>
      </c>
      <c r="O4552" s="3" t="str" cm="1">
        <f t="array" ref="O4552">_xlfn.IFS(M4552&lt;=150000,"regular",M4552&lt;=300000,"premium",M4552&lt;=500000,"VIP")</f>
        <v>premium</v>
      </c>
    </row>
    <row r="4553" spans="1:15" x14ac:dyDescent="0.25">
      <c r="A4553" s="3">
        <v>14552</v>
      </c>
      <c r="B4553" s="5">
        <v>45722</v>
      </c>
      <c r="C4553" s="5" t="str">
        <f t="shared" si="213"/>
        <v>Mar</v>
      </c>
      <c r="D4553" s="5" t="str">
        <f t="shared" si="214"/>
        <v>2025</v>
      </c>
      <c r="E4553" s="3" t="s">
        <v>8098</v>
      </c>
      <c r="F4553" s="3" t="s">
        <v>11</v>
      </c>
      <c r="G4553" s="3" t="s">
        <v>61</v>
      </c>
      <c r="H4553" s="3" t="s">
        <v>62</v>
      </c>
      <c r="I4553" s="3" t="s">
        <v>114</v>
      </c>
      <c r="J4553" s="3" t="s">
        <v>7098</v>
      </c>
      <c r="K4553" s="3">
        <v>2</v>
      </c>
      <c r="L4553" s="3">
        <v>42789</v>
      </c>
      <c r="M4553" s="3">
        <f t="shared" si="215"/>
        <v>85578</v>
      </c>
      <c r="N4553" s="6">
        <f>Table2[[#This Row],[revenue]]/Table2[[#This Row],[Order ID]]</f>
        <v>5.8808411214953269</v>
      </c>
      <c r="O4553" s="3" t="str" cm="1">
        <f t="array" ref="O4553">_xlfn.IFS(M4553&lt;=150000,"regular",M4553&lt;=300000,"premium",M4553&lt;=500000,"VIP")</f>
        <v>regular</v>
      </c>
    </row>
    <row r="4554" spans="1:15" x14ac:dyDescent="0.25">
      <c r="A4554" s="3">
        <v>14553</v>
      </c>
      <c r="B4554" s="5">
        <v>45623</v>
      </c>
      <c r="C4554" s="5" t="str">
        <f t="shared" si="213"/>
        <v>Nov</v>
      </c>
      <c r="D4554" s="5" t="str">
        <f t="shared" si="214"/>
        <v>2024</v>
      </c>
      <c r="E4554" s="3" t="s">
        <v>8099</v>
      </c>
      <c r="F4554" s="3" t="s">
        <v>23</v>
      </c>
      <c r="G4554" s="3" t="s">
        <v>135</v>
      </c>
      <c r="H4554" s="3" t="s">
        <v>13</v>
      </c>
      <c r="I4554" s="3" t="s">
        <v>91</v>
      </c>
      <c r="J4554" s="3" t="s">
        <v>4488</v>
      </c>
      <c r="K4554" s="3">
        <v>5</v>
      </c>
      <c r="L4554" s="3">
        <v>75669</v>
      </c>
      <c r="M4554" s="3">
        <f t="shared" si="215"/>
        <v>378345</v>
      </c>
      <c r="N4554" s="6">
        <f>Table2[[#This Row],[revenue]]/Table2[[#This Row],[Order ID]]</f>
        <v>25.997732426303855</v>
      </c>
      <c r="O4554" s="3" t="str" cm="1">
        <f t="array" ref="O4554">_xlfn.IFS(M4554&lt;=150000,"regular",M4554&lt;=300000,"premium",M4554&lt;=500000,"VIP")</f>
        <v>VIP</v>
      </c>
    </row>
    <row r="4555" spans="1:15" x14ac:dyDescent="0.25">
      <c r="A4555" s="3">
        <v>14554</v>
      </c>
      <c r="B4555" s="5">
        <v>45845</v>
      </c>
      <c r="C4555" s="5" t="str">
        <f t="shared" si="213"/>
        <v>Jul</v>
      </c>
      <c r="D4555" s="5" t="str">
        <f t="shared" si="214"/>
        <v>2025</v>
      </c>
      <c r="E4555" s="3" t="s">
        <v>8100</v>
      </c>
      <c r="F4555" s="3" t="s">
        <v>11</v>
      </c>
      <c r="G4555" s="3" t="s">
        <v>84</v>
      </c>
      <c r="H4555" s="3" t="s">
        <v>67</v>
      </c>
      <c r="I4555" s="3" t="s">
        <v>195</v>
      </c>
      <c r="J4555" s="3" t="s">
        <v>8101</v>
      </c>
      <c r="K4555" s="3">
        <v>2</v>
      </c>
      <c r="L4555" s="3">
        <v>62225</v>
      </c>
      <c r="M4555" s="3">
        <f t="shared" si="215"/>
        <v>124450</v>
      </c>
      <c r="N4555" s="6">
        <f>Table2[[#This Row],[revenue]]/Table2[[#This Row],[Order ID]]</f>
        <v>8.5509138381201044</v>
      </c>
      <c r="O4555" s="3" t="str" cm="1">
        <f t="array" ref="O4555">_xlfn.IFS(M4555&lt;=150000,"regular",M4555&lt;=300000,"premium",M4555&lt;=500000,"VIP")</f>
        <v>regular</v>
      </c>
    </row>
    <row r="4556" spans="1:15" x14ac:dyDescent="0.25">
      <c r="A4556" s="3">
        <v>14555</v>
      </c>
      <c r="B4556" s="5">
        <v>45726</v>
      </c>
      <c r="C4556" s="5" t="str">
        <f t="shared" si="213"/>
        <v>Mar</v>
      </c>
      <c r="D4556" s="5" t="str">
        <f t="shared" si="214"/>
        <v>2025</v>
      </c>
      <c r="E4556" s="3" t="s">
        <v>8102</v>
      </c>
      <c r="F4556" s="3" t="s">
        <v>17</v>
      </c>
      <c r="G4556" s="3" t="s">
        <v>158</v>
      </c>
      <c r="H4556" s="3" t="s">
        <v>77</v>
      </c>
      <c r="I4556" s="3" t="s">
        <v>162</v>
      </c>
      <c r="J4556" s="3" t="s">
        <v>8103</v>
      </c>
      <c r="K4556" s="3">
        <v>4</v>
      </c>
      <c r="L4556" s="3">
        <v>54607</v>
      </c>
      <c r="M4556" s="3">
        <f t="shared" si="215"/>
        <v>218428</v>
      </c>
      <c r="N4556" s="6">
        <f>Table2[[#This Row],[revenue]]/Table2[[#This Row],[Order ID]]</f>
        <v>15.007076605977327</v>
      </c>
      <c r="O4556" s="3" t="str" cm="1">
        <f t="array" ref="O4556">_xlfn.IFS(M4556&lt;=150000,"regular",M4556&lt;=300000,"premium",M4556&lt;=500000,"VIP")</f>
        <v>premium</v>
      </c>
    </row>
    <row r="4557" spans="1:15" x14ac:dyDescent="0.25">
      <c r="A4557" s="3">
        <v>14556</v>
      </c>
      <c r="B4557" s="5">
        <v>45777</v>
      </c>
      <c r="C4557" s="5" t="str">
        <f t="shared" si="213"/>
        <v>Apr</v>
      </c>
      <c r="D4557" s="5" t="str">
        <f t="shared" si="214"/>
        <v>2025</v>
      </c>
      <c r="E4557" s="3" t="s">
        <v>4771</v>
      </c>
      <c r="F4557" s="3" t="s">
        <v>11</v>
      </c>
      <c r="G4557" s="3" t="s">
        <v>84</v>
      </c>
      <c r="H4557" s="3" t="s">
        <v>62</v>
      </c>
      <c r="I4557" s="3" t="s">
        <v>63</v>
      </c>
      <c r="J4557" s="3" t="s">
        <v>8104</v>
      </c>
      <c r="K4557" s="3">
        <v>2</v>
      </c>
      <c r="L4557" s="3">
        <v>24693</v>
      </c>
      <c r="M4557" s="3">
        <f t="shared" si="215"/>
        <v>49386</v>
      </c>
      <c r="N4557" s="6">
        <f>Table2[[#This Row],[revenue]]/Table2[[#This Row],[Order ID]]</f>
        <v>3.3928276999175599</v>
      </c>
      <c r="O4557" s="3" t="str" cm="1">
        <f t="array" ref="O4557">_xlfn.IFS(M4557&lt;=150000,"regular",M4557&lt;=300000,"premium",M4557&lt;=500000,"VIP")</f>
        <v>regular</v>
      </c>
    </row>
    <row r="4558" spans="1:15" x14ac:dyDescent="0.25">
      <c r="A4558" s="3">
        <v>14557</v>
      </c>
      <c r="B4558" s="5">
        <v>45208</v>
      </c>
      <c r="C4558" s="5" t="str">
        <f t="shared" si="213"/>
        <v>Oct</v>
      </c>
      <c r="D4558" s="5" t="str">
        <f t="shared" si="214"/>
        <v>2023</v>
      </c>
      <c r="E4558" s="3" t="s">
        <v>8105</v>
      </c>
      <c r="F4558" s="3" t="s">
        <v>33</v>
      </c>
      <c r="G4558" s="3" t="s">
        <v>55</v>
      </c>
      <c r="H4558" s="3" t="s">
        <v>19</v>
      </c>
      <c r="I4558" s="3" t="s">
        <v>124</v>
      </c>
      <c r="J4558" s="3" t="s">
        <v>1546</v>
      </c>
      <c r="K4558" s="3">
        <v>5</v>
      </c>
      <c r="L4558" s="3">
        <v>73655</v>
      </c>
      <c r="M4558" s="3">
        <f t="shared" si="215"/>
        <v>368275</v>
      </c>
      <c r="N4558" s="6">
        <f>Table2[[#This Row],[revenue]]/Table2[[#This Row],[Order ID]]</f>
        <v>25.29882530741224</v>
      </c>
      <c r="O4558" s="3" t="str" cm="1">
        <f t="array" ref="O4558">_xlfn.IFS(M4558&lt;=150000,"regular",M4558&lt;=300000,"premium",M4558&lt;=500000,"VIP")</f>
        <v>VIP</v>
      </c>
    </row>
    <row r="4559" spans="1:15" x14ac:dyDescent="0.25">
      <c r="A4559" s="3">
        <v>14558</v>
      </c>
      <c r="B4559" s="5">
        <v>45686</v>
      </c>
      <c r="C4559" s="5" t="str">
        <f t="shared" si="213"/>
        <v>Jan</v>
      </c>
      <c r="D4559" s="5" t="str">
        <f t="shared" si="214"/>
        <v>2025</v>
      </c>
      <c r="E4559" s="3" t="s">
        <v>8106</v>
      </c>
      <c r="F4559" s="3" t="s">
        <v>11</v>
      </c>
      <c r="G4559" s="3" t="s">
        <v>12</v>
      </c>
      <c r="H4559" s="3" t="s">
        <v>13</v>
      </c>
      <c r="I4559" s="3" t="s">
        <v>48</v>
      </c>
      <c r="J4559" s="3" t="s">
        <v>7519</v>
      </c>
      <c r="K4559" s="3">
        <v>3</v>
      </c>
      <c r="L4559" s="3">
        <v>21308</v>
      </c>
      <c r="M4559" s="3">
        <f t="shared" si="215"/>
        <v>63924</v>
      </c>
      <c r="N4559" s="6">
        <f>Table2[[#This Row],[revenue]]/Table2[[#This Row],[Order ID]]</f>
        <v>4.3909877730457483</v>
      </c>
      <c r="O4559" s="3" t="str" cm="1">
        <f t="array" ref="O4559">_xlfn.IFS(M4559&lt;=150000,"regular",M4559&lt;=300000,"premium",M4559&lt;=500000,"VIP")</f>
        <v>regular</v>
      </c>
    </row>
    <row r="4560" spans="1:15" x14ac:dyDescent="0.25">
      <c r="A4560" s="3">
        <v>14559</v>
      </c>
      <c r="B4560" s="5">
        <v>45252</v>
      </c>
      <c r="C4560" s="5" t="str">
        <f t="shared" si="213"/>
        <v>Nov</v>
      </c>
      <c r="D4560" s="5" t="str">
        <f t="shared" si="214"/>
        <v>2023</v>
      </c>
      <c r="E4560" s="3" t="s">
        <v>8107</v>
      </c>
      <c r="F4560" s="3" t="s">
        <v>23</v>
      </c>
      <c r="G4560" s="3" t="s">
        <v>135</v>
      </c>
      <c r="H4560" s="3" t="s">
        <v>62</v>
      </c>
      <c r="I4560" s="3" t="s">
        <v>508</v>
      </c>
      <c r="J4560" s="3" t="s">
        <v>848</v>
      </c>
      <c r="K4560" s="3">
        <v>1</v>
      </c>
      <c r="L4560" s="3">
        <v>56452</v>
      </c>
      <c r="M4560" s="3">
        <f t="shared" si="215"/>
        <v>56452</v>
      </c>
      <c r="N4560" s="6">
        <f>Table2[[#This Row],[revenue]]/Table2[[#This Row],[Order ID]]</f>
        <v>3.8774641115461228</v>
      </c>
      <c r="O4560" s="3" t="str" cm="1">
        <f t="array" ref="O4560">_xlfn.IFS(M4560&lt;=150000,"regular",M4560&lt;=300000,"premium",M4560&lt;=500000,"VIP")</f>
        <v>regular</v>
      </c>
    </row>
    <row r="4561" spans="1:15" x14ac:dyDescent="0.25">
      <c r="A4561" s="3">
        <v>14560</v>
      </c>
      <c r="B4561" s="5">
        <v>45509</v>
      </c>
      <c r="C4561" s="5" t="str">
        <f t="shared" si="213"/>
        <v>Aug</v>
      </c>
      <c r="D4561" s="5" t="str">
        <f t="shared" si="214"/>
        <v>2024</v>
      </c>
      <c r="E4561" s="3" t="s">
        <v>8108</v>
      </c>
      <c r="F4561" s="3" t="s">
        <v>17</v>
      </c>
      <c r="G4561" s="3" t="s">
        <v>158</v>
      </c>
      <c r="H4561" s="3" t="s">
        <v>67</v>
      </c>
      <c r="I4561" s="3" t="s">
        <v>68</v>
      </c>
      <c r="J4561" s="3" t="s">
        <v>713</v>
      </c>
      <c r="K4561" s="3">
        <v>3</v>
      </c>
      <c r="L4561" s="3">
        <v>38281</v>
      </c>
      <c r="M4561" s="3">
        <f t="shared" si="215"/>
        <v>114843</v>
      </c>
      <c r="N4561" s="6">
        <f>Table2[[#This Row],[revenue]]/Table2[[#This Row],[Order ID]]</f>
        <v>7.8875686813186814</v>
      </c>
      <c r="O4561" s="3" t="str" cm="1">
        <f t="array" ref="O4561">_xlfn.IFS(M4561&lt;=150000,"regular",M4561&lt;=300000,"premium",M4561&lt;=500000,"VIP")</f>
        <v>regular</v>
      </c>
    </row>
    <row r="4562" spans="1:15" x14ac:dyDescent="0.25">
      <c r="A4562" s="3">
        <v>14561</v>
      </c>
      <c r="B4562" s="5">
        <v>45741</v>
      </c>
      <c r="C4562" s="5" t="str">
        <f t="shared" si="213"/>
        <v>Mar</v>
      </c>
      <c r="D4562" s="5" t="str">
        <f t="shared" si="214"/>
        <v>2025</v>
      </c>
      <c r="E4562" s="3" t="s">
        <v>8109</v>
      </c>
      <c r="F4562" s="3" t="s">
        <v>33</v>
      </c>
      <c r="G4562" s="3" t="s">
        <v>101</v>
      </c>
      <c r="H4562" s="3" t="s">
        <v>67</v>
      </c>
      <c r="I4562" s="3" t="s">
        <v>68</v>
      </c>
      <c r="J4562" s="3" t="s">
        <v>8110</v>
      </c>
      <c r="K4562" s="3">
        <v>5</v>
      </c>
      <c r="L4562" s="3">
        <v>25717</v>
      </c>
      <c r="M4562" s="3">
        <f t="shared" si="215"/>
        <v>128585</v>
      </c>
      <c r="N4562" s="6">
        <f>Table2[[#This Row],[revenue]]/Table2[[#This Row],[Order ID]]</f>
        <v>8.8307808529633949</v>
      </c>
      <c r="O4562" s="3" t="str" cm="1">
        <f t="array" ref="O4562">_xlfn.IFS(M4562&lt;=150000,"regular",M4562&lt;=300000,"premium",M4562&lt;=500000,"VIP")</f>
        <v>regular</v>
      </c>
    </row>
    <row r="4563" spans="1:15" x14ac:dyDescent="0.25">
      <c r="A4563" s="3">
        <v>14562</v>
      </c>
      <c r="B4563" s="5">
        <v>45545</v>
      </c>
      <c r="C4563" s="5" t="str">
        <f t="shared" si="213"/>
        <v>Sep</v>
      </c>
      <c r="D4563" s="5" t="str">
        <f t="shared" si="214"/>
        <v>2024</v>
      </c>
      <c r="E4563" s="3" t="s">
        <v>8111</v>
      </c>
      <c r="F4563" s="3" t="s">
        <v>17</v>
      </c>
      <c r="G4563" s="3" t="s">
        <v>18</v>
      </c>
      <c r="H4563" s="3" t="s">
        <v>62</v>
      </c>
      <c r="I4563" s="3" t="s">
        <v>508</v>
      </c>
      <c r="J4563" s="3" t="s">
        <v>8112</v>
      </c>
      <c r="K4563" s="3">
        <v>2</v>
      </c>
      <c r="L4563" s="3">
        <v>61600</v>
      </c>
      <c r="M4563" s="3">
        <f t="shared" si="215"/>
        <v>123200</v>
      </c>
      <c r="N4563" s="6">
        <f>Table2[[#This Row],[revenue]]/Table2[[#This Row],[Order ID]]</f>
        <v>8.4603763219338006</v>
      </c>
      <c r="O4563" s="3" t="str" cm="1">
        <f t="array" ref="O4563">_xlfn.IFS(M4563&lt;=150000,"regular",M4563&lt;=300000,"premium",M4563&lt;=500000,"VIP")</f>
        <v>regular</v>
      </c>
    </row>
    <row r="4564" spans="1:15" x14ac:dyDescent="0.25">
      <c r="A4564" s="3">
        <v>14563</v>
      </c>
      <c r="B4564" s="5">
        <v>45425</v>
      </c>
      <c r="C4564" s="5" t="str">
        <f t="shared" si="213"/>
        <v>May</v>
      </c>
      <c r="D4564" s="5" t="str">
        <f t="shared" si="214"/>
        <v>2024</v>
      </c>
      <c r="E4564" s="3" t="s">
        <v>8113</v>
      </c>
      <c r="F4564" s="3" t="s">
        <v>33</v>
      </c>
      <c r="G4564" s="3" t="s">
        <v>43</v>
      </c>
      <c r="H4564" s="3" t="s">
        <v>120</v>
      </c>
      <c r="I4564" s="3" t="s">
        <v>155</v>
      </c>
      <c r="J4564" s="3" t="s">
        <v>2999</v>
      </c>
      <c r="K4564" s="3">
        <v>1</v>
      </c>
      <c r="L4564" s="3">
        <v>16590</v>
      </c>
      <c r="M4564" s="3">
        <f t="shared" si="215"/>
        <v>16590</v>
      </c>
      <c r="N4564" s="6">
        <f>Table2[[#This Row],[revenue]]/Table2[[#This Row],[Order ID]]</f>
        <v>1.1391883540479297</v>
      </c>
      <c r="O4564" s="3" t="str" cm="1">
        <f t="array" ref="O4564">_xlfn.IFS(M4564&lt;=150000,"regular",M4564&lt;=300000,"premium",M4564&lt;=500000,"VIP")</f>
        <v>regular</v>
      </c>
    </row>
    <row r="4565" spans="1:15" x14ac:dyDescent="0.25">
      <c r="A4565" s="3">
        <v>14564</v>
      </c>
      <c r="B4565" s="5">
        <v>45227</v>
      </c>
      <c r="C4565" s="5" t="str">
        <f t="shared" si="213"/>
        <v>Oct</v>
      </c>
      <c r="D4565" s="5" t="str">
        <f t="shared" si="214"/>
        <v>2023</v>
      </c>
      <c r="E4565" s="3" t="s">
        <v>8114</v>
      </c>
      <c r="F4565" s="3" t="s">
        <v>23</v>
      </c>
      <c r="G4565" s="3" t="s">
        <v>105</v>
      </c>
      <c r="H4565" s="3" t="s">
        <v>19</v>
      </c>
      <c r="I4565" s="3" t="s">
        <v>30</v>
      </c>
      <c r="J4565" s="3" t="s">
        <v>3873</v>
      </c>
      <c r="K4565" s="3">
        <v>4</v>
      </c>
      <c r="L4565" s="3">
        <v>67483</v>
      </c>
      <c r="M4565" s="3">
        <f t="shared" si="215"/>
        <v>269932</v>
      </c>
      <c r="N4565" s="6">
        <f>Table2[[#This Row],[revenue]]/Table2[[#This Row],[Order ID]]</f>
        <v>18.534193902773964</v>
      </c>
      <c r="O4565" s="3" t="str" cm="1">
        <f t="array" ref="O4565">_xlfn.IFS(M4565&lt;=150000,"regular",M4565&lt;=300000,"premium",M4565&lt;=500000,"VIP")</f>
        <v>premium</v>
      </c>
    </row>
    <row r="4566" spans="1:15" x14ac:dyDescent="0.25">
      <c r="A4566" s="3">
        <v>14565</v>
      </c>
      <c r="B4566" s="5">
        <v>45291</v>
      </c>
      <c r="C4566" s="5" t="str">
        <f t="shared" si="213"/>
        <v>Dec</v>
      </c>
      <c r="D4566" s="5" t="str">
        <f t="shared" si="214"/>
        <v>2023</v>
      </c>
      <c r="E4566" s="3" t="s">
        <v>8115</v>
      </c>
      <c r="F4566" s="3" t="s">
        <v>33</v>
      </c>
      <c r="G4566" s="3" t="s">
        <v>94</v>
      </c>
      <c r="H4566" s="3" t="s">
        <v>67</v>
      </c>
      <c r="I4566" s="3" t="s">
        <v>400</v>
      </c>
      <c r="J4566" s="3" t="s">
        <v>8116</v>
      </c>
      <c r="K4566" s="3">
        <v>3</v>
      </c>
      <c r="L4566" s="3">
        <v>27065</v>
      </c>
      <c r="M4566" s="3">
        <f t="shared" si="215"/>
        <v>81195</v>
      </c>
      <c r="N4566" s="6">
        <f>Table2[[#This Row],[revenue]]/Table2[[#This Row],[Order ID]]</f>
        <v>5.5746652935118437</v>
      </c>
      <c r="O4566" s="3" t="str" cm="1">
        <f t="array" ref="O4566">_xlfn.IFS(M4566&lt;=150000,"regular",M4566&lt;=300000,"premium",M4566&lt;=500000,"VIP")</f>
        <v>regular</v>
      </c>
    </row>
    <row r="4567" spans="1:15" x14ac:dyDescent="0.25">
      <c r="A4567" s="3">
        <v>14566</v>
      </c>
      <c r="B4567" s="5">
        <v>45252</v>
      </c>
      <c r="C4567" s="5" t="str">
        <f t="shared" si="213"/>
        <v>Nov</v>
      </c>
      <c r="D4567" s="5" t="str">
        <f t="shared" si="214"/>
        <v>2023</v>
      </c>
      <c r="E4567" s="3" t="s">
        <v>1590</v>
      </c>
      <c r="F4567" s="3" t="s">
        <v>17</v>
      </c>
      <c r="G4567" s="3" t="s">
        <v>66</v>
      </c>
      <c r="H4567" s="3" t="s">
        <v>19</v>
      </c>
      <c r="I4567" s="3" t="s">
        <v>98</v>
      </c>
      <c r="J4567" s="3" t="s">
        <v>6558</v>
      </c>
      <c r="K4567" s="3">
        <v>4</v>
      </c>
      <c r="L4567" s="3">
        <v>42660</v>
      </c>
      <c r="M4567" s="3">
        <f t="shared" si="215"/>
        <v>170640</v>
      </c>
      <c r="N4567" s="6">
        <f>Table2[[#This Row],[revenue]]/Table2[[#This Row],[Order ID]]</f>
        <v>11.714952629410957</v>
      </c>
      <c r="O4567" s="3" t="str" cm="1">
        <f t="array" ref="O4567">_xlfn.IFS(M4567&lt;=150000,"regular",M4567&lt;=300000,"premium",M4567&lt;=500000,"VIP")</f>
        <v>premium</v>
      </c>
    </row>
    <row r="4568" spans="1:15" x14ac:dyDescent="0.25">
      <c r="A4568" s="3">
        <v>14567</v>
      </c>
      <c r="B4568" s="5">
        <v>45249</v>
      </c>
      <c r="C4568" s="5" t="str">
        <f t="shared" si="213"/>
        <v>Nov</v>
      </c>
      <c r="D4568" s="5" t="str">
        <f t="shared" si="214"/>
        <v>2023</v>
      </c>
      <c r="E4568" s="3" t="s">
        <v>8117</v>
      </c>
      <c r="F4568" s="3" t="s">
        <v>11</v>
      </c>
      <c r="G4568" s="3" t="s">
        <v>84</v>
      </c>
      <c r="H4568" s="3" t="s">
        <v>39</v>
      </c>
      <c r="I4568" s="3" t="s">
        <v>132</v>
      </c>
      <c r="J4568" s="3" t="s">
        <v>8118</v>
      </c>
      <c r="K4568" s="3">
        <v>2</v>
      </c>
      <c r="L4568" s="3">
        <v>37940</v>
      </c>
      <c r="M4568" s="3">
        <f t="shared" si="215"/>
        <v>75880</v>
      </c>
      <c r="N4568" s="6">
        <f>Table2[[#This Row],[revenue]]/Table2[[#This Row],[Order ID]]</f>
        <v>5.209034118212398</v>
      </c>
      <c r="O4568" s="3" t="str" cm="1">
        <f t="array" ref="O4568">_xlfn.IFS(M4568&lt;=150000,"regular",M4568&lt;=300000,"premium",M4568&lt;=500000,"VIP")</f>
        <v>regular</v>
      </c>
    </row>
    <row r="4569" spans="1:15" x14ac:dyDescent="0.25">
      <c r="A4569" s="3">
        <v>14568</v>
      </c>
      <c r="B4569" s="5">
        <v>45532</v>
      </c>
      <c r="C4569" s="5" t="str">
        <f t="shared" si="213"/>
        <v>Aug</v>
      </c>
      <c r="D4569" s="5" t="str">
        <f t="shared" si="214"/>
        <v>2024</v>
      </c>
      <c r="E4569" s="3" t="s">
        <v>8119</v>
      </c>
      <c r="F4569" s="3" t="s">
        <v>11</v>
      </c>
      <c r="G4569" s="3" t="s">
        <v>165</v>
      </c>
      <c r="H4569" s="3" t="s">
        <v>25</v>
      </c>
      <c r="I4569" s="3" t="s">
        <v>26</v>
      </c>
      <c r="J4569" s="3" t="s">
        <v>1908</v>
      </c>
      <c r="K4569" s="3">
        <v>1</v>
      </c>
      <c r="L4569" s="3">
        <v>36209</v>
      </c>
      <c r="M4569" s="3">
        <f t="shared" si="215"/>
        <v>36209</v>
      </c>
      <c r="N4569" s="6">
        <f>Table2[[#This Row],[revenue]]/Table2[[#This Row],[Order ID]]</f>
        <v>2.4855161998901703</v>
      </c>
      <c r="O4569" s="3" t="str" cm="1">
        <f t="array" ref="O4569">_xlfn.IFS(M4569&lt;=150000,"regular",M4569&lt;=300000,"premium",M4569&lt;=500000,"VIP")</f>
        <v>regular</v>
      </c>
    </row>
    <row r="4570" spans="1:15" x14ac:dyDescent="0.25">
      <c r="A4570" s="3">
        <v>14569</v>
      </c>
      <c r="B4570" s="5">
        <v>45513</v>
      </c>
      <c r="C4570" s="5" t="str">
        <f t="shared" si="213"/>
        <v>Aug</v>
      </c>
      <c r="D4570" s="5" t="str">
        <f t="shared" si="214"/>
        <v>2024</v>
      </c>
      <c r="E4570" s="3" t="s">
        <v>8120</v>
      </c>
      <c r="F4570" s="3" t="s">
        <v>23</v>
      </c>
      <c r="G4570" s="3" t="s">
        <v>135</v>
      </c>
      <c r="H4570" s="3" t="s">
        <v>77</v>
      </c>
      <c r="I4570" s="3" t="s">
        <v>78</v>
      </c>
      <c r="J4570" s="3" t="s">
        <v>8121</v>
      </c>
      <c r="K4570" s="3">
        <v>3</v>
      </c>
      <c r="L4570" s="3">
        <v>9523</v>
      </c>
      <c r="M4570" s="3">
        <f t="shared" si="215"/>
        <v>28569</v>
      </c>
      <c r="N4570" s="6">
        <f>Table2[[#This Row],[revenue]]/Table2[[#This Row],[Order ID]]</f>
        <v>1.9609444711373465</v>
      </c>
      <c r="O4570" s="3" t="str" cm="1">
        <f t="array" ref="O4570">_xlfn.IFS(M4570&lt;=150000,"regular",M4570&lt;=300000,"premium",M4570&lt;=500000,"VIP")</f>
        <v>regular</v>
      </c>
    </row>
    <row r="4571" spans="1:15" x14ac:dyDescent="0.25">
      <c r="A4571" s="3">
        <v>14570</v>
      </c>
      <c r="B4571" s="5">
        <v>45426</v>
      </c>
      <c r="C4571" s="5" t="str">
        <f t="shared" si="213"/>
        <v>May</v>
      </c>
      <c r="D4571" s="5" t="str">
        <f t="shared" si="214"/>
        <v>2024</v>
      </c>
      <c r="E4571" s="3" t="s">
        <v>8122</v>
      </c>
      <c r="F4571" s="3" t="s">
        <v>17</v>
      </c>
      <c r="G4571" s="3" t="s">
        <v>51</v>
      </c>
      <c r="H4571" s="3" t="s">
        <v>77</v>
      </c>
      <c r="I4571" s="3" t="s">
        <v>287</v>
      </c>
      <c r="J4571" s="3" t="s">
        <v>8123</v>
      </c>
      <c r="K4571" s="3">
        <v>4</v>
      </c>
      <c r="L4571" s="3">
        <v>25375</v>
      </c>
      <c r="M4571" s="3">
        <f t="shared" si="215"/>
        <v>101500</v>
      </c>
      <c r="N4571" s="6">
        <f>Table2[[#This Row],[revenue]]/Table2[[#This Row],[Order ID]]</f>
        <v>6.9663692518874401</v>
      </c>
      <c r="O4571" s="3" t="str" cm="1">
        <f t="array" ref="O4571">_xlfn.IFS(M4571&lt;=150000,"regular",M4571&lt;=300000,"premium",M4571&lt;=500000,"VIP")</f>
        <v>regular</v>
      </c>
    </row>
    <row r="4572" spans="1:15" x14ac:dyDescent="0.25">
      <c r="A4572" s="3">
        <v>14571</v>
      </c>
      <c r="B4572" s="5">
        <v>45753</v>
      </c>
      <c r="C4572" s="5" t="str">
        <f t="shared" si="213"/>
        <v>Apr</v>
      </c>
      <c r="D4572" s="5" t="str">
        <f t="shared" si="214"/>
        <v>2025</v>
      </c>
      <c r="E4572" s="3" t="s">
        <v>8124</v>
      </c>
      <c r="F4572" s="3" t="s">
        <v>33</v>
      </c>
      <c r="G4572" s="3" t="s">
        <v>43</v>
      </c>
      <c r="H4572" s="3" t="s">
        <v>35</v>
      </c>
      <c r="I4572" s="3" t="s">
        <v>179</v>
      </c>
      <c r="J4572" s="3" t="s">
        <v>8125</v>
      </c>
      <c r="K4572" s="3">
        <v>1</v>
      </c>
      <c r="L4572" s="3">
        <v>18066</v>
      </c>
      <c r="M4572" s="3">
        <f t="shared" si="215"/>
        <v>18066</v>
      </c>
      <c r="N4572" s="6">
        <f>Table2[[#This Row],[revenue]]/Table2[[#This Row],[Order ID]]</f>
        <v>1.2398599958822318</v>
      </c>
      <c r="O4572" s="3" t="str" cm="1">
        <f t="array" ref="O4572">_xlfn.IFS(M4572&lt;=150000,"regular",M4572&lt;=300000,"premium",M4572&lt;=500000,"VIP")</f>
        <v>regular</v>
      </c>
    </row>
    <row r="4573" spans="1:15" x14ac:dyDescent="0.25">
      <c r="A4573" s="3">
        <v>14572</v>
      </c>
      <c r="B4573" s="5">
        <v>45295</v>
      </c>
      <c r="C4573" s="5" t="str">
        <f t="shared" si="213"/>
        <v>Jan</v>
      </c>
      <c r="D4573" s="5" t="str">
        <f t="shared" si="214"/>
        <v>2024</v>
      </c>
      <c r="E4573" s="3" t="s">
        <v>8126</v>
      </c>
      <c r="F4573" s="3" t="s">
        <v>11</v>
      </c>
      <c r="G4573" s="3" t="s">
        <v>61</v>
      </c>
      <c r="H4573" s="3" t="s">
        <v>25</v>
      </c>
      <c r="I4573" s="3" t="s">
        <v>313</v>
      </c>
      <c r="J4573" s="3" t="s">
        <v>8127</v>
      </c>
      <c r="K4573" s="3">
        <v>1</v>
      </c>
      <c r="L4573" s="3">
        <v>72775</v>
      </c>
      <c r="M4573" s="3">
        <f t="shared" si="215"/>
        <v>72775</v>
      </c>
      <c r="N4573" s="6">
        <f>Table2[[#This Row],[revenue]]/Table2[[#This Row],[Order ID]]</f>
        <v>4.9941668954158658</v>
      </c>
      <c r="O4573" s="3" t="str" cm="1">
        <f t="array" ref="O4573">_xlfn.IFS(M4573&lt;=150000,"regular",M4573&lt;=300000,"premium",M4573&lt;=500000,"VIP")</f>
        <v>regular</v>
      </c>
    </row>
    <row r="4574" spans="1:15" x14ac:dyDescent="0.25">
      <c r="A4574" s="3">
        <v>14573</v>
      </c>
      <c r="B4574" s="5">
        <v>45461</v>
      </c>
      <c r="C4574" s="5" t="str">
        <f t="shared" si="213"/>
        <v>Jun</v>
      </c>
      <c r="D4574" s="5" t="str">
        <f t="shared" si="214"/>
        <v>2024</v>
      </c>
      <c r="E4574" s="3" t="s">
        <v>8128</v>
      </c>
      <c r="F4574" s="3" t="s">
        <v>11</v>
      </c>
      <c r="G4574" s="3" t="s">
        <v>12</v>
      </c>
      <c r="H4574" s="3" t="s">
        <v>19</v>
      </c>
      <c r="I4574" s="3" t="s">
        <v>30</v>
      </c>
      <c r="J4574" s="3" t="s">
        <v>4801</v>
      </c>
      <c r="K4574" s="3">
        <v>3</v>
      </c>
      <c r="L4574" s="3">
        <v>74936</v>
      </c>
      <c r="M4574" s="3">
        <f t="shared" si="215"/>
        <v>224808</v>
      </c>
      <c r="N4574" s="6">
        <f>Table2[[#This Row],[revenue]]/Table2[[#This Row],[Order ID]]</f>
        <v>15.426336375488917</v>
      </c>
      <c r="O4574" s="3" t="str" cm="1">
        <f t="array" ref="O4574">_xlfn.IFS(M4574&lt;=150000,"regular",M4574&lt;=300000,"premium",M4574&lt;=500000,"VIP")</f>
        <v>premium</v>
      </c>
    </row>
    <row r="4575" spans="1:15" x14ac:dyDescent="0.25">
      <c r="A4575" s="3">
        <v>14574</v>
      </c>
      <c r="B4575" s="5">
        <v>45438</v>
      </c>
      <c r="C4575" s="5" t="str">
        <f t="shared" si="213"/>
        <v>May</v>
      </c>
      <c r="D4575" s="5" t="str">
        <f t="shared" si="214"/>
        <v>2024</v>
      </c>
      <c r="E4575" s="3" t="s">
        <v>8129</v>
      </c>
      <c r="F4575" s="3" t="s">
        <v>11</v>
      </c>
      <c r="G4575" s="3" t="s">
        <v>12</v>
      </c>
      <c r="H4575" s="3" t="s">
        <v>87</v>
      </c>
      <c r="I4575" s="3" t="s">
        <v>129</v>
      </c>
      <c r="J4575" s="3" t="s">
        <v>4549</v>
      </c>
      <c r="K4575" s="3">
        <v>3</v>
      </c>
      <c r="L4575" s="3">
        <v>51851</v>
      </c>
      <c r="M4575" s="3">
        <f t="shared" si="215"/>
        <v>155553</v>
      </c>
      <c r="N4575" s="6">
        <f>Table2[[#This Row],[revenue]]/Table2[[#This Row],[Order ID]]</f>
        <v>10.67332235487855</v>
      </c>
      <c r="O4575" s="3" t="str" cm="1">
        <f t="array" ref="O4575">_xlfn.IFS(M4575&lt;=150000,"regular",M4575&lt;=300000,"premium",M4575&lt;=500000,"VIP")</f>
        <v>premium</v>
      </c>
    </row>
    <row r="4576" spans="1:15" x14ac:dyDescent="0.25">
      <c r="A4576" s="3">
        <v>14575</v>
      </c>
      <c r="B4576" s="5">
        <v>45714</v>
      </c>
      <c r="C4576" s="5" t="str">
        <f t="shared" si="213"/>
        <v>Feb</v>
      </c>
      <c r="D4576" s="5" t="str">
        <f t="shared" si="214"/>
        <v>2025</v>
      </c>
      <c r="E4576" s="3" t="s">
        <v>8130</v>
      </c>
      <c r="F4576" s="3" t="s">
        <v>11</v>
      </c>
      <c r="G4576" s="3" t="s">
        <v>138</v>
      </c>
      <c r="H4576" s="3" t="s">
        <v>77</v>
      </c>
      <c r="I4576" s="3" t="s">
        <v>162</v>
      </c>
      <c r="J4576" s="3" t="s">
        <v>8131</v>
      </c>
      <c r="K4576" s="3">
        <v>4</v>
      </c>
      <c r="L4576" s="3">
        <v>19186</v>
      </c>
      <c r="M4576" s="3">
        <f t="shared" si="215"/>
        <v>76744</v>
      </c>
      <c r="N4576" s="6">
        <f>Table2[[#This Row],[revenue]]/Table2[[#This Row],[Order ID]]</f>
        <v>5.2654545454545456</v>
      </c>
      <c r="O4576" s="3" t="str" cm="1">
        <f t="array" ref="O4576">_xlfn.IFS(M4576&lt;=150000,"regular",M4576&lt;=300000,"premium",M4576&lt;=500000,"VIP")</f>
        <v>regular</v>
      </c>
    </row>
    <row r="4577" spans="1:15" x14ac:dyDescent="0.25">
      <c r="A4577" s="3">
        <v>14576</v>
      </c>
      <c r="B4577" s="5">
        <v>45332</v>
      </c>
      <c r="C4577" s="5" t="str">
        <f t="shared" si="213"/>
        <v>Feb</v>
      </c>
      <c r="D4577" s="5" t="str">
        <f t="shared" si="214"/>
        <v>2024</v>
      </c>
      <c r="E4577" s="3" t="s">
        <v>8132</v>
      </c>
      <c r="F4577" s="3" t="s">
        <v>11</v>
      </c>
      <c r="G4577" s="3" t="s">
        <v>165</v>
      </c>
      <c r="H4577" s="3" t="s">
        <v>19</v>
      </c>
      <c r="I4577" s="3" t="s">
        <v>124</v>
      </c>
      <c r="J4577" s="3" t="s">
        <v>4680</v>
      </c>
      <c r="K4577" s="3">
        <v>5</v>
      </c>
      <c r="L4577" s="3">
        <v>43409</v>
      </c>
      <c r="M4577" s="3">
        <f t="shared" si="215"/>
        <v>217045</v>
      </c>
      <c r="N4577" s="6">
        <f>Table2[[#This Row],[revenue]]/Table2[[#This Row],[Order ID]]</f>
        <v>14.890573545554336</v>
      </c>
      <c r="O4577" s="3" t="str" cm="1">
        <f t="array" ref="O4577">_xlfn.IFS(M4577&lt;=150000,"regular",M4577&lt;=300000,"premium",M4577&lt;=500000,"VIP")</f>
        <v>premium</v>
      </c>
    </row>
    <row r="4578" spans="1:15" x14ac:dyDescent="0.25">
      <c r="A4578" s="3">
        <v>14577</v>
      </c>
      <c r="B4578" s="5">
        <v>45732</v>
      </c>
      <c r="C4578" s="5" t="str">
        <f t="shared" si="213"/>
        <v>Mar</v>
      </c>
      <c r="D4578" s="5" t="str">
        <f t="shared" si="214"/>
        <v>2025</v>
      </c>
      <c r="E4578" s="3" t="s">
        <v>8133</v>
      </c>
      <c r="F4578" s="3" t="s">
        <v>17</v>
      </c>
      <c r="G4578" s="3" t="s">
        <v>47</v>
      </c>
      <c r="H4578" s="3" t="s">
        <v>62</v>
      </c>
      <c r="I4578" s="3" t="s">
        <v>114</v>
      </c>
      <c r="J4578" s="3" t="s">
        <v>8134</v>
      </c>
      <c r="K4578" s="3">
        <v>2</v>
      </c>
      <c r="L4578" s="3">
        <v>46622</v>
      </c>
      <c r="M4578" s="3">
        <f t="shared" si="215"/>
        <v>93244</v>
      </c>
      <c r="N4578" s="6">
        <f>Table2[[#This Row],[revenue]]/Table2[[#This Row],[Order ID]]</f>
        <v>6.3966522604102352</v>
      </c>
      <c r="O4578" s="3" t="str" cm="1">
        <f t="array" ref="O4578">_xlfn.IFS(M4578&lt;=150000,"regular",M4578&lt;=300000,"premium",M4578&lt;=500000,"VIP")</f>
        <v>regular</v>
      </c>
    </row>
    <row r="4579" spans="1:15" x14ac:dyDescent="0.25">
      <c r="A4579" s="3">
        <v>14578</v>
      </c>
      <c r="B4579" s="5">
        <v>45244</v>
      </c>
      <c r="C4579" s="5" t="str">
        <f t="shared" si="213"/>
        <v>Nov</v>
      </c>
      <c r="D4579" s="5" t="str">
        <f t="shared" si="214"/>
        <v>2023</v>
      </c>
      <c r="E4579" s="3" t="s">
        <v>8135</v>
      </c>
      <c r="F4579" s="3" t="s">
        <v>33</v>
      </c>
      <c r="G4579" s="3" t="s">
        <v>55</v>
      </c>
      <c r="H4579" s="3" t="s">
        <v>25</v>
      </c>
      <c r="I4579" s="3" t="s">
        <v>95</v>
      </c>
      <c r="J4579" s="3" t="s">
        <v>1502</v>
      </c>
      <c r="K4579" s="3">
        <v>4</v>
      </c>
      <c r="L4579" s="3">
        <v>75759</v>
      </c>
      <c r="M4579" s="3">
        <f t="shared" si="215"/>
        <v>303036</v>
      </c>
      <c r="N4579" s="6">
        <f>Table2[[#This Row],[revenue]]/Table2[[#This Row],[Order ID]]</f>
        <v>20.787213609548633</v>
      </c>
      <c r="O4579" s="3" t="str" cm="1">
        <f t="array" ref="O4579">_xlfn.IFS(M4579&lt;=150000,"regular",M4579&lt;=300000,"premium",M4579&lt;=500000,"VIP")</f>
        <v>VIP</v>
      </c>
    </row>
    <row r="4580" spans="1:15" x14ac:dyDescent="0.25">
      <c r="A4580" s="3">
        <v>14579</v>
      </c>
      <c r="B4580" s="5">
        <v>45537</v>
      </c>
      <c r="C4580" s="5" t="str">
        <f t="shared" si="213"/>
        <v>Sep</v>
      </c>
      <c r="D4580" s="5" t="str">
        <f t="shared" si="214"/>
        <v>2024</v>
      </c>
      <c r="E4580" s="3" t="s">
        <v>8136</v>
      </c>
      <c r="F4580" s="3" t="s">
        <v>17</v>
      </c>
      <c r="G4580" s="3" t="s">
        <v>18</v>
      </c>
      <c r="H4580" s="3" t="s">
        <v>25</v>
      </c>
      <c r="I4580" s="3" t="s">
        <v>95</v>
      </c>
      <c r="J4580" s="3" t="s">
        <v>1093</v>
      </c>
      <c r="K4580" s="3">
        <v>5</v>
      </c>
      <c r="L4580" s="3">
        <v>15012</v>
      </c>
      <c r="M4580" s="3">
        <f t="shared" si="215"/>
        <v>75060</v>
      </c>
      <c r="N4580" s="6">
        <f>Table2[[#This Row],[revenue]]/Table2[[#This Row],[Order ID]]</f>
        <v>5.1485012689484879</v>
      </c>
      <c r="O4580" s="3" t="str" cm="1">
        <f t="array" ref="O4580">_xlfn.IFS(M4580&lt;=150000,"regular",M4580&lt;=300000,"premium",M4580&lt;=500000,"VIP")</f>
        <v>regular</v>
      </c>
    </row>
    <row r="4581" spans="1:15" x14ac:dyDescent="0.25">
      <c r="A4581" s="3">
        <v>14580</v>
      </c>
      <c r="B4581" s="5">
        <v>45901</v>
      </c>
      <c r="C4581" s="5" t="str">
        <f t="shared" si="213"/>
        <v>Sep</v>
      </c>
      <c r="D4581" s="5" t="str">
        <f t="shared" si="214"/>
        <v>2025</v>
      </c>
      <c r="E4581" s="3" t="s">
        <v>8137</v>
      </c>
      <c r="F4581" s="3" t="s">
        <v>11</v>
      </c>
      <c r="G4581" s="3" t="s">
        <v>165</v>
      </c>
      <c r="H4581" s="3" t="s">
        <v>13</v>
      </c>
      <c r="I4581" s="3" t="s">
        <v>91</v>
      </c>
      <c r="J4581" s="3" t="s">
        <v>7709</v>
      </c>
      <c r="K4581" s="3">
        <v>2</v>
      </c>
      <c r="L4581" s="3">
        <v>70609</v>
      </c>
      <c r="M4581" s="3">
        <f t="shared" si="215"/>
        <v>141218</v>
      </c>
      <c r="N4581" s="6">
        <f>Table2[[#This Row],[revenue]]/Table2[[#This Row],[Order ID]]</f>
        <v>9.6857338820301777</v>
      </c>
      <c r="O4581" s="3" t="str" cm="1">
        <f t="array" ref="O4581">_xlfn.IFS(M4581&lt;=150000,"regular",M4581&lt;=300000,"premium",M4581&lt;=500000,"VIP")</f>
        <v>regular</v>
      </c>
    </row>
    <row r="4582" spans="1:15" x14ac:dyDescent="0.25">
      <c r="A4582" s="3">
        <v>14581</v>
      </c>
      <c r="B4582" s="5">
        <v>45524</v>
      </c>
      <c r="C4582" s="5" t="str">
        <f t="shared" si="213"/>
        <v>Aug</v>
      </c>
      <c r="D4582" s="5" t="str">
        <f t="shared" si="214"/>
        <v>2024</v>
      </c>
      <c r="E4582" s="3" t="s">
        <v>8138</v>
      </c>
      <c r="F4582" s="3" t="s">
        <v>17</v>
      </c>
      <c r="G4582" s="3" t="s">
        <v>18</v>
      </c>
      <c r="H4582" s="3" t="s">
        <v>13</v>
      </c>
      <c r="I4582" s="3" t="s">
        <v>282</v>
      </c>
      <c r="J4582" s="3" t="s">
        <v>8139</v>
      </c>
      <c r="K4582" s="3">
        <v>5</v>
      </c>
      <c r="L4582" s="3">
        <v>56097</v>
      </c>
      <c r="M4582" s="3">
        <f t="shared" si="215"/>
        <v>280485</v>
      </c>
      <c r="N4582" s="6">
        <f>Table2[[#This Row],[revenue]]/Table2[[#This Row],[Order ID]]</f>
        <v>19.236334956450175</v>
      </c>
      <c r="O4582" s="3" t="str" cm="1">
        <f t="array" ref="O4582">_xlfn.IFS(M4582&lt;=150000,"regular",M4582&lt;=300000,"premium",M4582&lt;=500000,"VIP")</f>
        <v>premium</v>
      </c>
    </row>
    <row r="4583" spans="1:15" x14ac:dyDescent="0.25">
      <c r="A4583" s="3">
        <v>14582</v>
      </c>
      <c r="B4583" s="5">
        <v>45429</v>
      </c>
      <c r="C4583" s="5" t="str">
        <f t="shared" si="213"/>
        <v>May</v>
      </c>
      <c r="D4583" s="5" t="str">
        <f t="shared" si="214"/>
        <v>2024</v>
      </c>
      <c r="E4583" s="3" t="s">
        <v>8140</v>
      </c>
      <c r="F4583" s="3" t="s">
        <v>17</v>
      </c>
      <c r="G4583" s="3" t="s">
        <v>158</v>
      </c>
      <c r="H4583" s="3" t="s">
        <v>13</v>
      </c>
      <c r="I4583" s="3" t="s">
        <v>282</v>
      </c>
      <c r="J4583" s="3" t="s">
        <v>3516</v>
      </c>
      <c r="K4583" s="3">
        <v>1</v>
      </c>
      <c r="L4583" s="3">
        <v>44617</v>
      </c>
      <c r="M4583" s="3">
        <f t="shared" si="215"/>
        <v>44617</v>
      </c>
      <c r="N4583" s="6">
        <f>Table2[[#This Row],[revenue]]/Table2[[#This Row],[Order ID]]</f>
        <v>3.0597311754217529</v>
      </c>
      <c r="O4583" s="3" t="str" cm="1">
        <f t="array" ref="O4583">_xlfn.IFS(M4583&lt;=150000,"regular",M4583&lt;=300000,"premium",M4583&lt;=500000,"VIP")</f>
        <v>regular</v>
      </c>
    </row>
    <row r="4584" spans="1:15" x14ac:dyDescent="0.25">
      <c r="A4584" s="3">
        <v>14583</v>
      </c>
      <c r="B4584" s="5">
        <v>45395</v>
      </c>
      <c r="C4584" s="5" t="str">
        <f t="shared" si="213"/>
        <v>Apr</v>
      </c>
      <c r="D4584" s="5" t="str">
        <f t="shared" si="214"/>
        <v>2024</v>
      </c>
      <c r="E4584" s="3" t="s">
        <v>8141</v>
      </c>
      <c r="F4584" s="3" t="s">
        <v>23</v>
      </c>
      <c r="G4584" s="3" t="s">
        <v>24</v>
      </c>
      <c r="H4584" s="3" t="s">
        <v>35</v>
      </c>
      <c r="I4584" s="3" t="s">
        <v>437</v>
      </c>
      <c r="J4584" s="3" t="s">
        <v>8142</v>
      </c>
      <c r="K4584" s="3">
        <v>5</v>
      </c>
      <c r="L4584" s="3">
        <v>23757</v>
      </c>
      <c r="M4584" s="3">
        <f t="shared" si="215"/>
        <v>118785</v>
      </c>
      <c r="N4584" s="6">
        <f>Table2[[#This Row],[revenue]]/Table2[[#This Row],[Order ID]]</f>
        <v>8.145443324418844</v>
      </c>
      <c r="O4584" s="3" t="str" cm="1">
        <f t="array" ref="O4584">_xlfn.IFS(M4584&lt;=150000,"regular",M4584&lt;=300000,"premium",M4584&lt;=500000,"VIP")</f>
        <v>regular</v>
      </c>
    </row>
    <row r="4585" spans="1:15" x14ac:dyDescent="0.25">
      <c r="A4585" s="3">
        <v>14584</v>
      </c>
      <c r="B4585" s="5">
        <v>45766</v>
      </c>
      <c r="C4585" s="5" t="str">
        <f t="shared" si="213"/>
        <v>Apr</v>
      </c>
      <c r="D4585" s="5" t="str">
        <f t="shared" si="214"/>
        <v>2025</v>
      </c>
      <c r="E4585" s="3" t="s">
        <v>8143</v>
      </c>
      <c r="F4585" s="3" t="s">
        <v>33</v>
      </c>
      <c r="G4585" s="3" t="s">
        <v>101</v>
      </c>
      <c r="H4585" s="3" t="s">
        <v>67</v>
      </c>
      <c r="I4585" s="3" t="s">
        <v>195</v>
      </c>
      <c r="J4585" s="3" t="s">
        <v>8144</v>
      </c>
      <c r="K4585" s="3">
        <v>3</v>
      </c>
      <c r="L4585" s="3">
        <v>32050</v>
      </c>
      <c r="M4585" s="3">
        <f t="shared" si="215"/>
        <v>96150</v>
      </c>
      <c r="N4585" s="6">
        <f>Table2[[#This Row],[revenue]]/Table2[[#This Row],[Order ID]]</f>
        <v>6.5928414701042239</v>
      </c>
      <c r="O4585" s="3" t="str" cm="1">
        <f t="array" ref="O4585">_xlfn.IFS(M4585&lt;=150000,"regular",M4585&lt;=300000,"premium",M4585&lt;=500000,"VIP")</f>
        <v>regular</v>
      </c>
    </row>
    <row r="4586" spans="1:15" x14ac:dyDescent="0.25">
      <c r="A4586" s="3">
        <v>14585</v>
      </c>
      <c r="B4586" s="5">
        <v>45621</v>
      </c>
      <c r="C4586" s="5" t="str">
        <f t="shared" si="213"/>
        <v>Nov</v>
      </c>
      <c r="D4586" s="5" t="str">
        <f t="shared" si="214"/>
        <v>2024</v>
      </c>
      <c r="E4586" s="3" t="s">
        <v>8145</v>
      </c>
      <c r="F4586" s="3" t="s">
        <v>23</v>
      </c>
      <c r="G4586" s="3" t="s">
        <v>29</v>
      </c>
      <c r="H4586" s="3" t="s">
        <v>67</v>
      </c>
      <c r="I4586" s="3" t="s">
        <v>231</v>
      </c>
      <c r="J4586" s="3" t="s">
        <v>6588</v>
      </c>
      <c r="K4586" s="3">
        <v>3</v>
      </c>
      <c r="L4586" s="3">
        <v>79277</v>
      </c>
      <c r="M4586" s="3">
        <f t="shared" si="215"/>
        <v>237831</v>
      </c>
      <c r="N4586" s="6">
        <f>Table2[[#This Row],[revenue]]/Table2[[#This Row],[Order ID]]</f>
        <v>16.30654782310593</v>
      </c>
      <c r="O4586" s="3" t="str" cm="1">
        <f t="array" ref="O4586">_xlfn.IFS(M4586&lt;=150000,"regular",M4586&lt;=300000,"premium",M4586&lt;=500000,"VIP")</f>
        <v>premium</v>
      </c>
    </row>
    <row r="4587" spans="1:15" x14ac:dyDescent="0.25">
      <c r="A4587" s="3">
        <v>14586</v>
      </c>
      <c r="B4587" s="5">
        <v>45820</v>
      </c>
      <c r="C4587" s="5" t="str">
        <f t="shared" si="213"/>
        <v>Jun</v>
      </c>
      <c r="D4587" s="5" t="str">
        <f t="shared" si="214"/>
        <v>2025</v>
      </c>
      <c r="E4587" s="3" t="s">
        <v>8146</v>
      </c>
      <c r="F4587" s="3" t="s">
        <v>23</v>
      </c>
      <c r="G4587" s="3" t="s">
        <v>76</v>
      </c>
      <c r="H4587" s="3" t="s">
        <v>120</v>
      </c>
      <c r="I4587" s="3" t="s">
        <v>139</v>
      </c>
      <c r="J4587" s="3" t="s">
        <v>8147</v>
      </c>
      <c r="K4587" s="3">
        <v>4</v>
      </c>
      <c r="L4587" s="3">
        <v>27950</v>
      </c>
      <c r="M4587" s="3">
        <f t="shared" si="215"/>
        <v>111800</v>
      </c>
      <c r="N4587" s="6">
        <f>Table2[[#This Row],[revenue]]/Table2[[#This Row],[Order ID]]</f>
        <v>7.6648841354723709</v>
      </c>
      <c r="O4587" s="3" t="str" cm="1">
        <f t="array" ref="O4587">_xlfn.IFS(M4587&lt;=150000,"regular",M4587&lt;=300000,"premium",M4587&lt;=500000,"VIP")</f>
        <v>regular</v>
      </c>
    </row>
    <row r="4588" spans="1:15" x14ac:dyDescent="0.25">
      <c r="A4588" s="3">
        <v>14587</v>
      </c>
      <c r="B4588" s="5">
        <v>45512</v>
      </c>
      <c r="C4588" s="5" t="str">
        <f t="shared" si="213"/>
        <v>Aug</v>
      </c>
      <c r="D4588" s="5" t="str">
        <f t="shared" si="214"/>
        <v>2024</v>
      </c>
      <c r="E4588" s="3" t="s">
        <v>8148</v>
      </c>
      <c r="F4588" s="3" t="s">
        <v>17</v>
      </c>
      <c r="G4588" s="3" t="s">
        <v>66</v>
      </c>
      <c r="H4588" s="3" t="s">
        <v>120</v>
      </c>
      <c r="I4588" s="3" t="s">
        <v>139</v>
      </c>
      <c r="J4588" s="3" t="s">
        <v>8149</v>
      </c>
      <c r="K4588" s="3">
        <v>2</v>
      </c>
      <c r="L4588" s="3">
        <v>49690</v>
      </c>
      <c r="M4588" s="3">
        <f t="shared" si="215"/>
        <v>99380</v>
      </c>
      <c r="N4588" s="6">
        <f>Table2[[#This Row],[revenue]]/Table2[[#This Row],[Order ID]]</f>
        <v>6.8129156097895383</v>
      </c>
      <c r="O4588" s="3" t="str" cm="1">
        <f t="array" ref="O4588">_xlfn.IFS(M4588&lt;=150000,"regular",M4588&lt;=300000,"premium",M4588&lt;=500000,"VIP")</f>
        <v>regular</v>
      </c>
    </row>
    <row r="4589" spans="1:15" x14ac:dyDescent="0.25">
      <c r="A4589" s="3">
        <v>14588</v>
      </c>
      <c r="B4589" s="5">
        <v>45353</v>
      </c>
      <c r="C4589" s="5" t="str">
        <f t="shared" si="213"/>
        <v>Mar</v>
      </c>
      <c r="D4589" s="5" t="str">
        <f t="shared" si="214"/>
        <v>2024</v>
      </c>
      <c r="E4589" s="3" t="s">
        <v>8150</v>
      </c>
      <c r="F4589" s="3" t="s">
        <v>17</v>
      </c>
      <c r="G4589" s="3" t="s">
        <v>66</v>
      </c>
      <c r="H4589" s="3" t="s">
        <v>35</v>
      </c>
      <c r="I4589" s="3" t="s">
        <v>179</v>
      </c>
      <c r="J4589" s="3" t="s">
        <v>8151</v>
      </c>
      <c r="K4589" s="3">
        <v>1</v>
      </c>
      <c r="L4589" s="3">
        <v>35032</v>
      </c>
      <c r="M4589" s="3">
        <f t="shared" si="215"/>
        <v>35032</v>
      </c>
      <c r="N4589" s="6">
        <f>Table2[[#This Row],[revenue]]/Table2[[#This Row],[Order ID]]</f>
        <v>2.4014258294488622</v>
      </c>
      <c r="O4589" s="3" t="str" cm="1">
        <f t="array" ref="O4589">_xlfn.IFS(M4589&lt;=150000,"regular",M4589&lt;=300000,"premium",M4589&lt;=500000,"VIP")</f>
        <v>regular</v>
      </c>
    </row>
    <row r="4590" spans="1:15" x14ac:dyDescent="0.25">
      <c r="A4590" s="3">
        <v>14589</v>
      </c>
      <c r="B4590" s="5">
        <v>45218</v>
      </c>
      <c r="C4590" s="5" t="str">
        <f t="shared" si="213"/>
        <v>Oct</v>
      </c>
      <c r="D4590" s="5" t="str">
        <f t="shared" si="214"/>
        <v>2023</v>
      </c>
      <c r="E4590" s="3" t="s">
        <v>8152</v>
      </c>
      <c r="F4590" s="3" t="s">
        <v>33</v>
      </c>
      <c r="G4590" s="3" t="s">
        <v>101</v>
      </c>
      <c r="H4590" s="3" t="s">
        <v>120</v>
      </c>
      <c r="I4590" s="3" t="s">
        <v>121</v>
      </c>
      <c r="J4590" s="3" t="s">
        <v>8153</v>
      </c>
      <c r="K4590" s="3">
        <v>2</v>
      </c>
      <c r="L4590" s="3">
        <v>32915</v>
      </c>
      <c r="M4590" s="3">
        <f t="shared" si="215"/>
        <v>65830</v>
      </c>
      <c r="N4590" s="6">
        <f>Table2[[#This Row],[revenue]]/Table2[[#This Row],[Order ID]]</f>
        <v>4.5123037905271097</v>
      </c>
      <c r="O4590" s="3" t="str" cm="1">
        <f t="array" ref="O4590">_xlfn.IFS(M4590&lt;=150000,"regular",M4590&lt;=300000,"premium",M4590&lt;=500000,"VIP")</f>
        <v>regular</v>
      </c>
    </row>
    <row r="4591" spans="1:15" x14ac:dyDescent="0.25">
      <c r="A4591" s="3">
        <v>14590</v>
      </c>
      <c r="B4591" s="5">
        <v>45790</v>
      </c>
      <c r="C4591" s="5" t="str">
        <f t="shared" si="213"/>
        <v>May</v>
      </c>
      <c r="D4591" s="5" t="str">
        <f t="shared" si="214"/>
        <v>2025</v>
      </c>
      <c r="E4591" s="3" t="s">
        <v>8154</v>
      </c>
      <c r="F4591" s="3" t="s">
        <v>11</v>
      </c>
      <c r="G4591" s="3" t="s">
        <v>165</v>
      </c>
      <c r="H4591" s="3" t="s">
        <v>120</v>
      </c>
      <c r="I4591" s="3" t="s">
        <v>139</v>
      </c>
      <c r="J4591" s="3" t="s">
        <v>1731</v>
      </c>
      <c r="K4591" s="3">
        <v>5</v>
      </c>
      <c r="L4591" s="3">
        <v>34275</v>
      </c>
      <c r="M4591" s="3">
        <f t="shared" si="215"/>
        <v>171375</v>
      </c>
      <c r="N4591" s="6">
        <f>Table2[[#This Row],[revenue]]/Table2[[#This Row],[Order ID]]</f>
        <v>11.746058944482522</v>
      </c>
      <c r="O4591" s="3" t="str" cm="1">
        <f t="array" ref="O4591">_xlfn.IFS(M4591&lt;=150000,"regular",M4591&lt;=300000,"premium",M4591&lt;=500000,"VIP")</f>
        <v>premium</v>
      </c>
    </row>
    <row r="4592" spans="1:15" x14ac:dyDescent="0.25">
      <c r="A4592" s="3">
        <v>14591</v>
      </c>
      <c r="B4592" s="5">
        <v>45317</v>
      </c>
      <c r="C4592" s="5" t="str">
        <f t="shared" si="213"/>
        <v>Jan</v>
      </c>
      <c r="D4592" s="5" t="str">
        <f t="shared" si="214"/>
        <v>2024</v>
      </c>
      <c r="E4592" s="3" t="s">
        <v>8155</v>
      </c>
      <c r="F4592" s="3" t="s">
        <v>23</v>
      </c>
      <c r="G4592" s="3" t="s">
        <v>105</v>
      </c>
      <c r="H4592" s="3" t="s">
        <v>19</v>
      </c>
      <c r="I4592" s="3" t="s">
        <v>124</v>
      </c>
      <c r="J4592" s="3" t="s">
        <v>8156</v>
      </c>
      <c r="K4592" s="3">
        <v>3</v>
      </c>
      <c r="L4592" s="3">
        <v>25218</v>
      </c>
      <c r="M4592" s="3">
        <f t="shared" si="215"/>
        <v>75654</v>
      </c>
      <c r="N4592" s="6">
        <f>Table2[[#This Row],[revenue]]/Table2[[#This Row],[Order ID]]</f>
        <v>5.184977040641491</v>
      </c>
      <c r="O4592" s="3" t="str" cm="1">
        <f t="array" ref="O4592">_xlfn.IFS(M4592&lt;=150000,"regular",M4592&lt;=300000,"premium",M4592&lt;=500000,"VIP")</f>
        <v>regular</v>
      </c>
    </row>
    <row r="4593" spans="1:15" x14ac:dyDescent="0.25">
      <c r="A4593" s="3">
        <v>14592</v>
      </c>
      <c r="B4593" s="5">
        <v>45353</v>
      </c>
      <c r="C4593" s="5" t="str">
        <f t="shared" si="213"/>
        <v>Mar</v>
      </c>
      <c r="D4593" s="5" t="str">
        <f t="shared" si="214"/>
        <v>2024</v>
      </c>
      <c r="E4593" s="3" t="s">
        <v>8157</v>
      </c>
      <c r="F4593" s="3" t="s">
        <v>11</v>
      </c>
      <c r="G4593" s="3" t="s">
        <v>61</v>
      </c>
      <c r="H4593" s="3" t="s">
        <v>19</v>
      </c>
      <c r="I4593" s="3" t="s">
        <v>124</v>
      </c>
      <c r="J4593" s="3" t="s">
        <v>8158</v>
      </c>
      <c r="K4593" s="3">
        <v>1</v>
      </c>
      <c r="L4593" s="3">
        <v>50536</v>
      </c>
      <c r="M4593" s="3">
        <f t="shared" si="215"/>
        <v>50536</v>
      </c>
      <c r="N4593" s="6">
        <f>Table2[[#This Row],[revenue]]/Table2[[#This Row],[Order ID]]</f>
        <v>3.463267543859649</v>
      </c>
      <c r="O4593" s="3" t="str" cm="1">
        <f t="array" ref="O4593">_xlfn.IFS(M4593&lt;=150000,"regular",M4593&lt;=300000,"premium",M4593&lt;=500000,"VIP")</f>
        <v>regular</v>
      </c>
    </row>
    <row r="4594" spans="1:15" x14ac:dyDescent="0.25">
      <c r="A4594" s="3">
        <v>14593</v>
      </c>
      <c r="B4594" s="5">
        <v>45808</v>
      </c>
      <c r="C4594" s="5" t="str">
        <f t="shared" si="213"/>
        <v>May</v>
      </c>
      <c r="D4594" s="5" t="str">
        <f t="shared" si="214"/>
        <v>2025</v>
      </c>
      <c r="E4594" s="3" t="s">
        <v>8159</v>
      </c>
      <c r="F4594" s="3" t="s">
        <v>17</v>
      </c>
      <c r="G4594" s="3" t="s">
        <v>158</v>
      </c>
      <c r="H4594" s="3" t="s">
        <v>87</v>
      </c>
      <c r="I4594" s="3" t="s">
        <v>147</v>
      </c>
      <c r="J4594" s="3" t="s">
        <v>8160</v>
      </c>
      <c r="K4594" s="3">
        <v>1</v>
      </c>
      <c r="L4594" s="3">
        <v>2635</v>
      </c>
      <c r="M4594" s="3">
        <f t="shared" si="215"/>
        <v>2635</v>
      </c>
      <c r="N4594" s="6">
        <f>Table2[[#This Row],[revenue]]/Table2[[#This Row],[Order ID]]</f>
        <v>0.18056602480641404</v>
      </c>
      <c r="O4594" s="3" t="str" cm="1">
        <f t="array" ref="O4594">_xlfn.IFS(M4594&lt;=150000,"regular",M4594&lt;=300000,"premium",M4594&lt;=500000,"VIP")</f>
        <v>regular</v>
      </c>
    </row>
    <row r="4595" spans="1:15" x14ac:dyDescent="0.25">
      <c r="A4595" s="3">
        <v>14594</v>
      </c>
      <c r="B4595" s="5">
        <v>45307</v>
      </c>
      <c r="C4595" s="5" t="str">
        <f t="shared" si="213"/>
        <v>Jan</v>
      </c>
      <c r="D4595" s="5" t="str">
        <f t="shared" si="214"/>
        <v>2024</v>
      </c>
      <c r="E4595" s="3" t="s">
        <v>8161</v>
      </c>
      <c r="F4595" s="3" t="s">
        <v>33</v>
      </c>
      <c r="G4595" s="3" t="s">
        <v>55</v>
      </c>
      <c r="H4595" s="3" t="s">
        <v>39</v>
      </c>
      <c r="I4595" s="3" t="s">
        <v>40</v>
      </c>
      <c r="J4595" s="3" t="s">
        <v>1434</v>
      </c>
      <c r="K4595" s="3">
        <v>4</v>
      </c>
      <c r="L4595" s="3">
        <v>65025</v>
      </c>
      <c r="M4595" s="3">
        <f t="shared" si="215"/>
        <v>260100</v>
      </c>
      <c r="N4595" s="6">
        <f>Table2[[#This Row],[revenue]]/Table2[[#This Row],[Order ID]]</f>
        <v>17.822392764149651</v>
      </c>
      <c r="O4595" s="3" t="str" cm="1">
        <f t="array" ref="O4595">_xlfn.IFS(M4595&lt;=150000,"regular",M4595&lt;=300000,"premium",M4595&lt;=500000,"VIP")</f>
        <v>premium</v>
      </c>
    </row>
    <row r="4596" spans="1:15" x14ac:dyDescent="0.25">
      <c r="A4596" s="3">
        <v>14595</v>
      </c>
      <c r="B4596" s="5">
        <v>45889</v>
      </c>
      <c r="C4596" s="5" t="str">
        <f t="shared" si="213"/>
        <v>Aug</v>
      </c>
      <c r="D4596" s="5" t="str">
        <f t="shared" si="214"/>
        <v>2025</v>
      </c>
      <c r="E4596" s="3" t="s">
        <v>8162</v>
      </c>
      <c r="F4596" s="3" t="s">
        <v>17</v>
      </c>
      <c r="G4596" s="3" t="s">
        <v>158</v>
      </c>
      <c r="H4596" s="3" t="s">
        <v>39</v>
      </c>
      <c r="I4596" s="3" t="s">
        <v>132</v>
      </c>
      <c r="J4596" s="3" t="s">
        <v>482</v>
      </c>
      <c r="K4596" s="3">
        <v>1</v>
      </c>
      <c r="L4596" s="3">
        <v>75750</v>
      </c>
      <c r="M4596" s="3">
        <f t="shared" si="215"/>
        <v>75750</v>
      </c>
      <c r="N4596" s="6">
        <f>Table2[[#This Row],[revenue]]/Table2[[#This Row],[Order ID]]</f>
        <v>5.1901336073997948</v>
      </c>
      <c r="O4596" s="3" t="str" cm="1">
        <f t="array" ref="O4596">_xlfn.IFS(M4596&lt;=150000,"regular",M4596&lt;=300000,"premium",M4596&lt;=500000,"VIP")</f>
        <v>regular</v>
      </c>
    </row>
    <row r="4597" spans="1:15" x14ac:dyDescent="0.25">
      <c r="A4597" s="3">
        <v>14596</v>
      </c>
      <c r="B4597" s="5">
        <v>45547</v>
      </c>
      <c r="C4597" s="5" t="str">
        <f t="shared" si="213"/>
        <v>Sep</v>
      </c>
      <c r="D4597" s="5" t="str">
        <f t="shared" si="214"/>
        <v>2024</v>
      </c>
      <c r="E4597" s="3" t="s">
        <v>8163</v>
      </c>
      <c r="F4597" s="3" t="s">
        <v>33</v>
      </c>
      <c r="G4597" s="3" t="s">
        <v>94</v>
      </c>
      <c r="H4597" s="3" t="s">
        <v>77</v>
      </c>
      <c r="I4597" s="3" t="s">
        <v>109</v>
      </c>
      <c r="J4597" s="3" t="s">
        <v>6067</v>
      </c>
      <c r="K4597" s="3">
        <v>5</v>
      </c>
      <c r="L4597" s="3">
        <v>50439</v>
      </c>
      <c r="M4597" s="3">
        <f t="shared" si="215"/>
        <v>252195</v>
      </c>
      <c r="N4597" s="6">
        <f>Table2[[#This Row],[revenue]]/Table2[[#This Row],[Order ID]]</f>
        <v>17.278363935324748</v>
      </c>
      <c r="O4597" s="3" t="str" cm="1">
        <f t="array" ref="O4597">_xlfn.IFS(M4597&lt;=150000,"regular",M4597&lt;=300000,"premium",M4597&lt;=500000,"VIP")</f>
        <v>premium</v>
      </c>
    </row>
    <row r="4598" spans="1:15" x14ac:dyDescent="0.25">
      <c r="A4598" s="3">
        <v>14597</v>
      </c>
      <c r="B4598" s="5">
        <v>45667</v>
      </c>
      <c r="C4598" s="5" t="str">
        <f t="shared" si="213"/>
        <v>Jan</v>
      </c>
      <c r="D4598" s="5" t="str">
        <f t="shared" si="214"/>
        <v>2025</v>
      </c>
      <c r="E4598" s="3" t="s">
        <v>8164</v>
      </c>
      <c r="F4598" s="3" t="s">
        <v>33</v>
      </c>
      <c r="G4598" s="3" t="s">
        <v>101</v>
      </c>
      <c r="H4598" s="3" t="s">
        <v>19</v>
      </c>
      <c r="I4598" s="3" t="s">
        <v>98</v>
      </c>
      <c r="J4598" s="3" t="s">
        <v>8165</v>
      </c>
      <c r="K4598" s="3">
        <v>4</v>
      </c>
      <c r="L4598" s="3">
        <v>705</v>
      </c>
      <c r="M4598" s="3">
        <f t="shared" si="215"/>
        <v>2820</v>
      </c>
      <c r="N4598" s="6">
        <f>Table2[[#This Row],[revenue]]/Table2[[#This Row],[Order ID]]</f>
        <v>0.19319038158525725</v>
      </c>
      <c r="O4598" s="3" t="str" cm="1">
        <f t="array" ref="O4598">_xlfn.IFS(M4598&lt;=150000,"regular",M4598&lt;=300000,"premium",M4598&lt;=500000,"VIP")</f>
        <v>regular</v>
      </c>
    </row>
    <row r="4599" spans="1:15" x14ac:dyDescent="0.25">
      <c r="A4599" s="3">
        <v>14598</v>
      </c>
      <c r="B4599" s="5">
        <v>45330</v>
      </c>
      <c r="C4599" s="5" t="str">
        <f t="shared" si="213"/>
        <v>Feb</v>
      </c>
      <c r="D4599" s="5" t="str">
        <f t="shared" si="214"/>
        <v>2024</v>
      </c>
      <c r="E4599" s="3" t="s">
        <v>8166</v>
      </c>
      <c r="F4599" s="3" t="s">
        <v>11</v>
      </c>
      <c r="G4599" s="3" t="s">
        <v>61</v>
      </c>
      <c r="H4599" s="3" t="s">
        <v>19</v>
      </c>
      <c r="I4599" s="3" t="s">
        <v>30</v>
      </c>
      <c r="J4599" s="3" t="s">
        <v>6019</v>
      </c>
      <c r="K4599" s="3">
        <v>3</v>
      </c>
      <c r="L4599" s="3">
        <v>30416</v>
      </c>
      <c r="M4599" s="3">
        <f t="shared" si="215"/>
        <v>91248</v>
      </c>
      <c r="N4599" s="6">
        <f>Table2[[#This Row],[revenue]]/Table2[[#This Row],[Order ID]]</f>
        <v>6.2507192766132347</v>
      </c>
      <c r="O4599" s="3" t="str" cm="1">
        <f t="array" ref="O4599">_xlfn.IFS(M4599&lt;=150000,"regular",M4599&lt;=300000,"premium",M4599&lt;=500000,"VIP")</f>
        <v>regular</v>
      </c>
    </row>
    <row r="4600" spans="1:15" x14ac:dyDescent="0.25">
      <c r="A4600" s="3">
        <v>14599</v>
      </c>
      <c r="B4600" s="5">
        <v>45803</v>
      </c>
      <c r="C4600" s="5" t="str">
        <f t="shared" si="213"/>
        <v>May</v>
      </c>
      <c r="D4600" s="5" t="str">
        <f t="shared" si="214"/>
        <v>2025</v>
      </c>
      <c r="E4600" s="3" t="s">
        <v>8167</v>
      </c>
      <c r="F4600" s="3" t="s">
        <v>23</v>
      </c>
      <c r="G4600" s="3" t="s">
        <v>135</v>
      </c>
      <c r="H4600" s="3" t="s">
        <v>67</v>
      </c>
      <c r="I4600" s="3" t="s">
        <v>400</v>
      </c>
      <c r="J4600" s="3" t="s">
        <v>8168</v>
      </c>
      <c r="K4600" s="3">
        <v>3</v>
      </c>
      <c r="L4600" s="3">
        <v>23013</v>
      </c>
      <c r="M4600" s="3">
        <f t="shared" si="215"/>
        <v>69039</v>
      </c>
      <c r="N4600" s="6">
        <f>Table2[[#This Row],[revenue]]/Table2[[#This Row],[Order ID]]</f>
        <v>4.729022535790123</v>
      </c>
      <c r="O4600" s="3" t="str" cm="1">
        <f t="array" ref="O4600">_xlfn.IFS(M4600&lt;=150000,"regular",M4600&lt;=300000,"premium",M4600&lt;=500000,"VIP")</f>
        <v>regular</v>
      </c>
    </row>
    <row r="4601" spans="1:15" x14ac:dyDescent="0.25">
      <c r="A4601" s="3">
        <v>14600</v>
      </c>
      <c r="B4601" s="5">
        <v>45315</v>
      </c>
      <c r="C4601" s="5" t="str">
        <f t="shared" si="213"/>
        <v>Jan</v>
      </c>
      <c r="D4601" s="5" t="str">
        <f t="shared" si="214"/>
        <v>2024</v>
      </c>
      <c r="E4601" s="3" t="s">
        <v>8169</v>
      </c>
      <c r="F4601" s="3" t="s">
        <v>17</v>
      </c>
      <c r="G4601" s="3" t="s">
        <v>158</v>
      </c>
      <c r="H4601" s="3" t="s">
        <v>25</v>
      </c>
      <c r="I4601" s="3" t="s">
        <v>95</v>
      </c>
      <c r="J4601" s="3" t="s">
        <v>8170</v>
      </c>
      <c r="K4601" s="3">
        <v>2</v>
      </c>
      <c r="L4601" s="3">
        <v>57650</v>
      </c>
      <c r="M4601" s="3">
        <f t="shared" si="215"/>
        <v>115300</v>
      </c>
      <c r="N4601" s="6">
        <f>Table2[[#This Row],[revenue]]/Table2[[#This Row],[Order ID]]</f>
        <v>7.897260273972603</v>
      </c>
      <c r="O4601" s="3" t="str" cm="1">
        <f t="array" ref="O4601">_xlfn.IFS(M4601&lt;=150000,"regular",M4601&lt;=300000,"premium",M4601&lt;=500000,"VIP")</f>
        <v>regular</v>
      </c>
    </row>
    <row r="4602" spans="1:15" x14ac:dyDescent="0.25">
      <c r="A4602" s="3">
        <v>14601</v>
      </c>
      <c r="B4602" s="5">
        <v>45727</v>
      </c>
      <c r="C4602" s="5" t="str">
        <f t="shared" si="213"/>
        <v>Mar</v>
      </c>
      <c r="D4602" s="5" t="str">
        <f t="shared" si="214"/>
        <v>2025</v>
      </c>
      <c r="E4602" s="3" t="s">
        <v>8171</v>
      </c>
      <c r="F4602" s="3" t="s">
        <v>11</v>
      </c>
      <c r="G4602" s="3" t="s">
        <v>165</v>
      </c>
      <c r="H4602" s="3" t="s">
        <v>35</v>
      </c>
      <c r="I4602" s="3" t="s">
        <v>179</v>
      </c>
      <c r="J4602" s="3" t="s">
        <v>4223</v>
      </c>
      <c r="K4602" s="3">
        <v>4</v>
      </c>
      <c r="L4602" s="3">
        <v>33939</v>
      </c>
      <c r="M4602" s="3">
        <f t="shared" si="215"/>
        <v>135756</v>
      </c>
      <c r="N4602" s="6">
        <f>Table2[[#This Row],[revenue]]/Table2[[#This Row],[Order ID]]</f>
        <v>9.2977193342921716</v>
      </c>
      <c r="O4602" s="3" t="str" cm="1">
        <f t="array" ref="O4602">_xlfn.IFS(M4602&lt;=150000,"regular",M4602&lt;=300000,"premium",M4602&lt;=500000,"VIP")</f>
        <v>regular</v>
      </c>
    </row>
    <row r="4603" spans="1:15" x14ac:dyDescent="0.25">
      <c r="A4603" s="3">
        <v>14602</v>
      </c>
      <c r="B4603" s="5">
        <v>45674</v>
      </c>
      <c r="C4603" s="5" t="str">
        <f t="shared" si="213"/>
        <v>Jan</v>
      </c>
      <c r="D4603" s="5" t="str">
        <f t="shared" si="214"/>
        <v>2025</v>
      </c>
      <c r="E4603" s="3" t="s">
        <v>8172</v>
      </c>
      <c r="F4603" s="3" t="s">
        <v>17</v>
      </c>
      <c r="G4603" s="3" t="s">
        <v>158</v>
      </c>
      <c r="H4603" s="3" t="s">
        <v>13</v>
      </c>
      <c r="I4603" s="3" t="s">
        <v>48</v>
      </c>
      <c r="J4603" s="3" t="s">
        <v>8173</v>
      </c>
      <c r="K4603" s="3">
        <v>1</v>
      </c>
      <c r="L4603" s="3">
        <v>43515</v>
      </c>
      <c r="M4603" s="3">
        <f t="shared" si="215"/>
        <v>43515</v>
      </c>
      <c r="N4603" s="6">
        <f>Table2[[#This Row],[revenue]]/Table2[[#This Row],[Order ID]]</f>
        <v>2.9800712231201207</v>
      </c>
      <c r="O4603" s="3" t="str" cm="1">
        <f t="array" ref="O4603">_xlfn.IFS(M4603&lt;=150000,"regular",M4603&lt;=300000,"premium",M4603&lt;=500000,"VIP")</f>
        <v>regular</v>
      </c>
    </row>
    <row r="4604" spans="1:15" x14ac:dyDescent="0.25">
      <c r="A4604" s="3">
        <v>14603</v>
      </c>
      <c r="B4604" s="5">
        <v>45830</v>
      </c>
      <c r="C4604" s="5" t="str">
        <f t="shared" si="213"/>
        <v>Jun</v>
      </c>
      <c r="D4604" s="5" t="str">
        <f t="shared" si="214"/>
        <v>2025</v>
      </c>
      <c r="E4604" s="3" t="s">
        <v>8174</v>
      </c>
      <c r="F4604" s="3" t="s">
        <v>17</v>
      </c>
      <c r="G4604" s="3" t="s">
        <v>66</v>
      </c>
      <c r="H4604" s="3" t="s">
        <v>19</v>
      </c>
      <c r="I4604" s="3" t="s">
        <v>98</v>
      </c>
      <c r="J4604" s="3" t="s">
        <v>819</v>
      </c>
      <c r="K4604" s="3">
        <v>3</v>
      </c>
      <c r="L4604" s="3">
        <v>22419</v>
      </c>
      <c r="M4604" s="3">
        <f t="shared" si="215"/>
        <v>67257</v>
      </c>
      <c r="N4604" s="6">
        <f>Table2[[#This Row],[revenue]]/Table2[[#This Row],[Order ID]]</f>
        <v>4.6056974594261453</v>
      </c>
      <c r="O4604" s="3" t="str" cm="1">
        <f t="array" ref="O4604">_xlfn.IFS(M4604&lt;=150000,"regular",M4604&lt;=300000,"premium",M4604&lt;=500000,"VIP")</f>
        <v>regular</v>
      </c>
    </row>
    <row r="4605" spans="1:15" x14ac:dyDescent="0.25">
      <c r="A4605" s="3">
        <v>14604</v>
      </c>
      <c r="B4605" s="5">
        <v>45804</v>
      </c>
      <c r="C4605" s="5" t="str">
        <f t="shared" si="213"/>
        <v>May</v>
      </c>
      <c r="D4605" s="5" t="str">
        <f t="shared" si="214"/>
        <v>2025</v>
      </c>
      <c r="E4605" s="3" t="s">
        <v>8175</v>
      </c>
      <c r="F4605" s="3" t="s">
        <v>17</v>
      </c>
      <c r="G4605" s="3" t="s">
        <v>18</v>
      </c>
      <c r="H4605" s="3" t="s">
        <v>35</v>
      </c>
      <c r="I4605" s="3" t="s">
        <v>71</v>
      </c>
      <c r="J4605" s="3" t="s">
        <v>8176</v>
      </c>
      <c r="K4605" s="3">
        <v>3</v>
      </c>
      <c r="L4605" s="3">
        <v>44615</v>
      </c>
      <c r="M4605" s="3">
        <f t="shared" si="215"/>
        <v>133845</v>
      </c>
      <c r="N4605" s="6">
        <f>Table2[[#This Row],[revenue]]/Table2[[#This Row],[Order ID]]</f>
        <v>9.1649548069022178</v>
      </c>
      <c r="O4605" s="3" t="str" cm="1">
        <f t="array" ref="O4605">_xlfn.IFS(M4605&lt;=150000,"regular",M4605&lt;=300000,"premium",M4605&lt;=500000,"VIP")</f>
        <v>regular</v>
      </c>
    </row>
    <row r="4606" spans="1:15" x14ac:dyDescent="0.25">
      <c r="A4606" s="3">
        <v>14605</v>
      </c>
      <c r="B4606" s="5">
        <v>45280</v>
      </c>
      <c r="C4606" s="5" t="str">
        <f t="shared" si="213"/>
        <v>Dec</v>
      </c>
      <c r="D4606" s="5" t="str">
        <f t="shared" si="214"/>
        <v>2023</v>
      </c>
      <c r="E4606" s="3" t="s">
        <v>8177</v>
      </c>
      <c r="F4606" s="3" t="s">
        <v>23</v>
      </c>
      <c r="G4606" s="3" t="s">
        <v>24</v>
      </c>
      <c r="H4606" s="3" t="s">
        <v>35</v>
      </c>
      <c r="I4606" s="3" t="s">
        <v>44</v>
      </c>
      <c r="J4606" s="3" t="s">
        <v>8178</v>
      </c>
      <c r="K4606" s="3">
        <v>1</v>
      </c>
      <c r="L4606" s="3">
        <v>55296</v>
      </c>
      <c r="M4606" s="3">
        <f t="shared" si="215"/>
        <v>55296</v>
      </c>
      <c r="N4606" s="6">
        <f>Table2[[#This Row],[revenue]]/Table2[[#This Row],[Order ID]]</f>
        <v>3.7861006504621706</v>
      </c>
      <c r="O4606" s="3" t="str" cm="1">
        <f t="array" ref="O4606">_xlfn.IFS(M4606&lt;=150000,"regular",M4606&lt;=300000,"premium",M4606&lt;=500000,"VIP")</f>
        <v>regular</v>
      </c>
    </row>
    <row r="4607" spans="1:15" x14ac:dyDescent="0.25">
      <c r="A4607" s="3">
        <v>14606</v>
      </c>
      <c r="B4607" s="5">
        <v>45310</v>
      </c>
      <c r="C4607" s="5" t="str">
        <f t="shared" si="213"/>
        <v>Jan</v>
      </c>
      <c r="D4607" s="5" t="str">
        <f t="shared" si="214"/>
        <v>2024</v>
      </c>
      <c r="E4607" s="3" t="s">
        <v>8179</v>
      </c>
      <c r="F4607" s="3" t="s">
        <v>33</v>
      </c>
      <c r="G4607" s="3" t="s">
        <v>34</v>
      </c>
      <c r="H4607" s="3" t="s">
        <v>87</v>
      </c>
      <c r="I4607" s="3" t="s">
        <v>174</v>
      </c>
      <c r="J4607" s="3" t="s">
        <v>2800</v>
      </c>
      <c r="K4607" s="3">
        <v>3</v>
      </c>
      <c r="L4607" s="3">
        <v>45903</v>
      </c>
      <c r="M4607" s="3">
        <f t="shared" si="215"/>
        <v>137709</v>
      </c>
      <c r="N4607" s="6">
        <f>Table2[[#This Row],[revenue]]/Table2[[#This Row],[Order ID]]</f>
        <v>9.4282486649322195</v>
      </c>
      <c r="O4607" s="3" t="str" cm="1">
        <f t="array" ref="O4607">_xlfn.IFS(M4607&lt;=150000,"regular",M4607&lt;=300000,"premium",M4607&lt;=500000,"VIP")</f>
        <v>regular</v>
      </c>
    </row>
    <row r="4608" spans="1:15" x14ac:dyDescent="0.25">
      <c r="A4608" s="3">
        <v>14607</v>
      </c>
      <c r="B4608" s="5">
        <v>45551</v>
      </c>
      <c r="C4608" s="5" t="str">
        <f t="shared" si="213"/>
        <v>Sep</v>
      </c>
      <c r="D4608" s="5" t="str">
        <f t="shared" si="214"/>
        <v>2024</v>
      </c>
      <c r="E4608" s="3" t="s">
        <v>8180</v>
      </c>
      <c r="F4608" s="3" t="s">
        <v>33</v>
      </c>
      <c r="G4608" s="3" t="s">
        <v>34</v>
      </c>
      <c r="H4608" s="3" t="s">
        <v>67</v>
      </c>
      <c r="I4608" s="3" t="s">
        <v>68</v>
      </c>
      <c r="J4608" s="3" t="s">
        <v>8181</v>
      </c>
      <c r="K4608" s="3">
        <v>1</v>
      </c>
      <c r="L4608" s="3">
        <v>51820</v>
      </c>
      <c r="M4608" s="3">
        <f t="shared" si="215"/>
        <v>51820</v>
      </c>
      <c r="N4608" s="6">
        <f>Table2[[#This Row],[revenue]]/Table2[[#This Row],[Order ID]]</f>
        <v>3.5476141575956732</v>
      </c>
      <c r="O4608" s="3" t="str" cm="1">
        <f t="array" ref="O4608">_xlfn.IFS(M4608&lt;=150000,"regular",M4608&lt;=300000,"premium",M4608&lt;=500000,"VIP")</f>
        <v>regular</v>
      </c>
    </row>
    <row r="4609" spans="1:15" x14ac:dyDescent="0.25">
      <c r="A4609" s="3">
        <v>14608</v>
      </c>
      <c r="B4609" s="5">
        <v>45541</v>
      </c>
      <c r="C4609" s="5" t="str">
        <f t="shared" si="213"/>
        <v>Sep</v>
      </c>
      <c r="D4609" s="5" t="str">
        <f t="shared" si="214"/>
        <v>2024</v>
      </c>
      <c r="E4609" s="3" t="s">
        <v>8182</v>
      </c>
      <c r="F4609" s="3" t="s">
        <v>33</v>
      </c>
      <c r="G4609" s="3" t="s">
        <v>55</v>
      </c>
      <c r="H4609" s="3" t="s">
        <v>77</v>
      </c>
      <c r="I4609" s="3" t="s">
        <v>109</v>
      </c>
      <c r="J4609" s="3" t="s">
        <v>8183</v>
      </c>
      <c r="K4609" s="3">
        <v>5</v>
      </c>
      <c r="L4609" s="3">
        <v>29633</v>
      </c>
      <c r="M4609" s="3">
        <f t="shared" si="215"/>
        <v>148165</v>
      </c>
      <c r="N4609" s="6">
        <f>Table2[[#This Row],[revenue]]/Table2[[#This Row],[Order ID]]</f>
        <v>10.142730010952903</v>
      </c>
      <c r="O4609" s="3" t="str" cm="1">
        <f t="array" ref="O4609">_xlfn.IFS(M4609&lt;=150000,"regular",M4609&lt;=300000,"premium",M4609&lt;=500000,"VIP")</f>
        <v>regular</v>
      </c>
    </row>
    <row r="4610" spans="1:15" x14ac:dyDescent="0.25">
      <c r="A4610" s="3">
        <v>14609</v>
      </c>
      <c r="B4610" s="5">
        <v>45338</v>
      </c>
      <c r="C4610" s="5" t="str">
        <f t="shared" si="213"/>
        <v>Feb</v>
      </c>
      <c r="D4610" s="5" t="str">
        <f t="shared" si="214"/>
        <v>2024</v>
      </c>
      <c r="E4610" s="3" t="s">
        <v>8184</v>
      </c>
      <c r="F4610" s="3" t="s">
        <v>23</v>
      </c>
      <c r="G4610" s="3" t="s">
        <v>29</v>
      </c>
      <c r="H4610" s="3" t="s">
        <v>62</v>
      </c>
      <c r="I4610" s="3" t="s">
        <v>63</v>
      </c>
      <c r="J4610" s="3" t="s">
        <v>8185</v>
      </c>
      <c r="K4610" s="3">
        <v>3</v>
      </c>
      <c r="L4610" s="3">
        <v>20814</v>
      </c>
      <c r="M4610" s="3">
        <f t="shared" si="215"/>
        <v>62442</v>
      </c>
      <c r="N4610" s="6">
        <f>Table2[[#This Row],[revenue]]/Table2[[#This Row],[Order ID]]</f>
        <v>4.2742145252926278</v>
      </c>
      <c r="O4610" s="3" t="str" cm="1">
        <f t="array" ref="O4610">_xlfn.IFS(M4610&lt;=150000,"regular",M4610&lt;=300000,"premium",M4610&lt;=500000,"VIP")</f>
        <v>regular</v>
      </c>
    </row>
    <row r="4611" spans="1:15" x14ac:dyDescent="0.25">
      <c r="A4611" s="3">
        <v>14610</v>
      </c>
      <c r="B4611" s="5">
        <v>45849</v>
      </c>
      <c r="C4611" s="5" t="str">
        <f t="shared" ref="C4611:C4674" si="216">TEXT(B4611,"mmm")</f>
        <v>Jul</v>
      </c>
      <c r="D4611" s="5" t="str">
        <f t="shared" ref="D4611:D4674" si="217">TEXT(B4611,"yyyy")</f>
        <v>2025</v>
      </c>
      <c r="E4611" s="3" t="s">
        <v>8186</v>
      </c>
      <c r="F4611" s="3" t="s">
        <v>33</v>
      </c>
      <c r="G4611" s="3" t="s">
        <v>55</v>
      </c>
      <c r="H4611" s="3" t="s">
        <v>62</v>
      </c>
      <c r="I4611" s="3" t="s">
        <v>114</v>
      </c>
      <c r="J4611" s="3" t="s">
        <v>7970</v>
      </c>
      <c r="K4611" s="3">
        <v>4</v>
      </c>
      <c r="L4611" s="3">
        <v>26570</v>
      </c>
      <c r="M4611" s="3">
        <f t="shared" ref="M4611:M4674" si="218">K4611*L4611</f>
        <v>106280</v>
      </c>
      <c r="N4611" s="6">
        <f>Table2[[#This Row],[revenue]]/Table2[[#This Row],[Order ID]]</f>
        <v>7.2744695414099931</v>
      </c>
      <c r="O4611" s="3" t="str" cm="1">
        <f t="array" ref="O4611">_xlfn.IFS(M4611&lt;=150000,"regular",M4611&lt;=300000,"premium",M4611&lt;=500000,"VIP")</f>
        <v>regular</v>
      </c>
    </row>
    <row r="4612" spans="1:15" x14ac:dyDescent="0.25">
      <c r="A4612" s="3">
        <v>14611</v>
      </c>
      <c r="B4612" s="5">
        <v>45765</v>
      </c>
      <c r="C4612" s="5" t="str">
        <f t="shared" si="216"/>
        <v>Apr</v>
      </c>
      <c r="D4612" s="5" t="str">
        <f t="shared" si="217"/>
        <v>2025</v>
      </c>
      <c r="E4612" s="3" t="s">
        <v>8187</v>
      </c>
      <c r="F4612" s="3" t="s">
        <v>23</v>
      </c>
      <c r="G4612" s="3" t="s">
        <v>105</v>
      </c>
      <c r="H4612" s="3" t="s">
        <v>39</v>
      </c>
      <c r="I4612" s="3" t="s">
        <v>117</v>
      </c>
      <c r="J4612" s="3" t="s">
        <v>382</v>
      </c>
      <c r="K4612" s="3">
        <v>4</v>
      </c>
      <c r="L4612" s="3">
        <v>13148</v>
      </c>
      <c r="M4612" s="3">
        <f t="shared" si="218"/>
        <v>52592</v>
      </c>
      <c r="N4612" s="6">
        <f>Table2[[#This Row],[revenue]]/Table2[[#This Row],[Order ID]]</f>
        <v>3.5994798439531861</v>
      </c>
      <c r="O4612" s="3" t="str" cm="1">
        <f t="array" ref="O4612">_xlfn.IFS(M4612&lt;=150000,"regular",M4612&lt;=300000,"premium",M4612&lt;=500000,"VIP")</f>
        <v>regular</v>
      </c>
    </row>
    <row r="4613" spans="1:15" x14ac:dyDescent="0.25">
      <c r="A4613" s="3">
        <v>14612</v>
      </c>
      <c r="B4613" s="5">
        <v>45419</v>
      </c>
      <c r="C4613" s="5" t="str">
        <f t="shared" si="216"/>
        <v>May</v>
      </c>
      <c r="D4613" s="5" t="str">
        <f t="shared" si="217"/>
        <v>2024</v>
      </c>
      <c r="E4613" s="3" t="s">
        <v>8188</v>
      </c>
      <c r="F4613" s="3" t="s">
        <v>11</v>
      </c>
      <c r="G4613" s="3" t="s">
        <v>84</v>
      </c>
      <c r="H4613" s="3" t="s">
        <v>25</v>
      </c>
      <c r="I4613" s="3" t="s">
        <v>26</v>
      </c>
      <c r="J4613" s="3" t="s">
        <v>3737</v>
      </c>
      <c r="K4613" s="3">
        <v>1</v>
      </c>
      <c r="L4613" s="3">
        <v>21735</v>
      </c>
      <c r="M4613" s="3">
        <f t="shared" si="218"/>
        <v>21735</v>
      </c>
      <c r="N4613" s="6">
        <f>Table2[[#This Row],[revenue]]/Table2[[#This Row],[Order ID]]</f>
        <v>1.487476047084588</v>
      </c>
      <c r="O4613" s="3" t="str" cm="1">
        <f t="array" ref="O4613">_xlfn.IFS(M4613&lt;=150000,"regular",M4613&lt;=300000,"premium",M4613&lt;=500000,"VIP")</f>
        <v>regular</v>
      </c>
    </row>
    <row r="4614" spans="1:15" x14ac:dyDescent="0.25">
      <c r="A4614" s="3">
        <v>14613</v>
      </c>
      <c r="B4614" s="5">
        <v>45739</v>
      </c>
      <c r="C4614" s="5" t="str">
        <f t="shared" si="216"/>
        <v>Mar</v>
      </c>
      <c r="D4614" s="5" t="str">
        <f t="shared" si="217"/>
        <v>2025</v>
      </c>
      <c r="E4614" s="3" t="s">
        <v>8189</v>
      </c>
      <c r="F4614" s="3" t="s">
        <v>11</v>
      </c>
      <c r="G4614" s="3" t="s">
        <v>138</v>
      </c>
      <c r="H4614" s="3" t="s">
        <v>87</v>
      </c>
      <c r="I4614" s="3" t="s">
        <v>147</v>
      </c>
      <c r="J4614" s="3" t="s">
        <v>8190</v>
      </c>
      <c r="K4614" s="3">
        <v>1</v>
      </c>
      <c r="L4614" s="3">
        <v>13556</v>
      </c>
      <c r="M4614" s="3">
        <f t="shared" si="218"/>
        <v>13556</v>
      </c>
      <c r="N4614" s="6">
        <f>Table2[[#This Row],[revenue]]/Table2[[#This Row],[Order ID]]</f>
        <v>0.92766714569219189</v>
      </c>
      <c r="O4614" s="3" t="str" cm="1">
        <f t="array" ref="O4614">_xlfn.IFS(M4614&lt;=150000,"regular",M4614&lt;=300000,"premium",M4614&lt;=500000,"VIP")</f>
        <v>regular</v>
      </c>
    </row>
    <row r="4615" spans="1:15" x14ac:dyDescent="0.25">
      <c r="A4615" s="3">
        <v>14614</v>
      </c>
      <c r="B4615" s="5">
        <v>45601</v>
      </c>
      <c r="C4615" s="5" t="str">
        <f t="shared" si="216"/>
        <v>Nov</v>
      </c>
      <c r="D4615" s="5" t="str">
        <f t="shared" si="217"/>
        <v>2024</v>
      </c>
      <c r="E4615" s="3" t="s">
        <v>8191</v>
      </c>
      <c r="F4615" s="3" t="s">
        <v>11</v>
      </c>
      <c r="G4615" s="3" t="s">
        <v>138</v>
      </c>
      <c r="H4615" s="3" t="s">
        <v>87</v>
      </c>
      <c r="I4615" s="3" t="s">
        <v>147</v>
      </c>
      <c r="J4615" s="3" t="s">
        <v>8192</v>
      </c>
      <c r="K4615" s="3">
        <v>2</v>
      </c>
      <c r="L4615" s="3">
        <v>5764</v>
      </c>
      <c r="M4615" s="3">
        <f t="shared" si="218"/>
        <v>11528</v>
      </c>
      <c r="N4615" s="6">
        <f>Table2[[#This Row],[revenue]]/Table2[[#This Row],[Order ID]]</f>
        <v>0.78883262624880257</v>
      </c>
      <c r="O4615" s="3" t="str" cm="1">
        <f t="array" ref="O4615">_xlfn.IFS(M4615&lt;=150000,"regular",M4615&lt;=300000,"premium",M4615&lt;=500000,"VIP")</f>
        <v>regular</v>
      </c>
    </row>
    <row r="4616" spans="1:15" x14ac:dyDescent="0.25">
      <c r="A4616" s="3">
        <v>14615</v>
      </c>
      <c r="B4616" s="5">
        <v>45547</v>
      </c>
      <c r="C4616" s="5" t="str">
        <f t="shared" si="216"/>
        <v>Sep</v>
      </c>
      <c r="D4616" s="5" t="str">
        <f t="shared" si="217"/>
        <v>2024</v>
      </c>
      <c r="E4616" s="3" t="s">
        <v>8193</v>
      </c>
      <c r="F4616" s="3" t="s">
        <v>23</v>
      </c>
      <c r="G4616" s="3" t="s">
        <v>24</v>
      </c>
      <c r="H4616" s="3" t="s">
        <v>87</v>
      </c>
      <c r="I4616" s="3" t="s">
        <v>129</v>
      </c>
      <c r="J4616" s="3" t="s">
        <v>8194</v>
      </c>
      <c r="K4616" s="3">
        <v>2</v>
      </c>
      <c r="L4616" s="3">
        <v>71299</v>
      </c>
      <c r="M4616" s="3">
        <f t="shared" si="218"/>
        <v>142598</v>
      </c>
      <c r="N4616" s="6">
        <f>Table2[[#This Row],[revenue]]/Table2[[#This Row],[Order ID]]</f>
        <v>9.7569620253164562</v>
      </c>
      <c r="O4616" s="3" t="str" cm="1">
        <f t="array" ref="O4616">_xlfn.IFS(M4616&lt;=150000,"regular",M4616&lt;=300000,"premium",M4616&lt;=500000,"VIP")</f>
        <v>regular</v>
      </c>
    </row>
    <row r="4617" spans="1:15" x14ac:dyDescent="0.25">
      <c r="A4617" s="3">
        <v>14616</v>
      </c>
      <c r="B4617" s="5">
        <v>45424</v>
      </c>
      <c r="C4617" s="5" t="str">
        <f t="shared" si="216"/>
        <v>May</v>
      </c>
      <c r="D4617" s="5" t="str">
        <f t="shared" si="217"/>
        <v>2024</v>
      </c>
      <c r="E4617" s="3" t="s">
        <v>8195</v>
      </c>
      <c r="F4617" s="3" t="s">
        <v>33</v>
      </c>
      <c r="G4617" s="3" t="s">
        <v>43</v>
      </c>
      <c r="H4617" s="3" t="s">
        <v>120</v>
      </c>
      <c r="I4617" s="3" t="s">
        <v>139</v>
      </c>
      <c r="J4617" s="3" t="s">
        <v>8196</v>
      </c>
      <c r="K4617" s="3">
        <v>4</v>
      </c>
      <c r="L4617" s="3">
        <v>66754</v>
      </c>
      <c r="M4617" s="3">
        <f t="shared" si="218"/>
        <v>267016</v>
      </c>
      <c r="N4617" s="6">
        <f>Table2[[#This Row],[revenue]]/Table2[[#This Row],[Order ID]]</f>
        <v>18.268746579091406</v>
      </c>
      <c r="O4617" s="3" t="str" cm="1">
        <f t="array" ref="O4617">_xlfn.IFS(M4617&lt;=150000,"regular",M4617&lt;=300000,"premium",M4617&lt;=500000,"VIP")</f>
        <v>premium</v>
      </c>
    </row>
    <row r="4618" spans="1:15" x14ac:dyDescent="0.25">
      <c r="A4618" s="3">
        <v>14617</v>
      </c>
      <c r="B4618" s="5">
        <v>45491</v>
      </c>
      <c r="C4618" s="5" t="str">
        <f t="shared" si="216"/>
        <v>Jul</v>
      </c>
      <c r="D4618" s="5" t="str">
        <f t="shared" si="217"/>
        <v>2024</v>
      </c>
      <c r="E4618" s="3" t="s">
        <v>8197</v>
      </c>
      <c r="F4618" s="3" t="s">
        <v>33</v>
      </c>
      <c r="G4618" s="3" t="s">
        <v>34</v>
      </c>
      <c r="H4618" s="3" t="s">
        <v>13</v>
      </c>
      <c r="I4618" s="3" t="s">
        <v>102</v>
      </c>
      <c r="J4618" s="3" t="s">
        <v>2592</v>
      </c>
      <c r="K4618" s="3">
        <v>4</v>
      </c>
      <c r="L4618" s="3">
        <v>28747</v>
      </c>
      <c r="M4618" s="3">
        <f t="shared" si="218"/>
        <v>114988</v>
      </c>
      <c r="N4618" s="6">
        <f>Table2[[#This Row],[revenue]]/Table2[[#This Row],[Order ID]]</f>
        <v>7.8667305192583976</v>
      </c>
      <c r="O4618" s="3" t="str" cm="1">
        <f t="array" ref="O4618">_xlfn.IFS(M4618&lt;=150000,"regular",M4618&lt;=300000,"premium",M4618&lt;=500000,"VIP")</f>
        <v>regular</v>
      </c>
    </row>
    <row r="4619" spans="1:15" x14ac:dyDescent="0.25">
      <c r="A4619" s="3">
        <v>14618</v>
      </c>
      <c r="B4619" s="5">
        <v>45636</v>
      </c>
      <c r="C4619" s="5" t="str">
        <f t="shared" si="216"/>
        <v>Dec</v>
      </c>
      <c r="D4619" s="5" t="str">
        <f t="shared" si="217"/>
        <v>2024</v>
      </c>
      <c r="E4619" s="3" t="s">
        <v>8198</v>
      </c>
      <c r="F4619" s="3" t="s">
        <v>17</v>
      </c>
      <c r="G4619" s="3" t="s">
        <v>158</v>
      </c>
      <c r="H4619" s="3" t="s">
        <v>87</v>
      </c>
      <c r="I4619" s="3" t="s">
        <v>129</v>
      </c>
      <c r="J4619" s="3" t="s">
        <v>8199</v>
      </c>
      <c r="K4619" s="3">
        <v>3</v>
      </c>
      <c r="L4619" s="3">
        <v>58800</v>
      </c>
      <c r="M4619" s="3">
        <f t="shared" si="218"/>
        <v>176400</v>
      </c>
      <c r="N4619" s="6">
        <f>Table2[[#This Row],[revenue]]/Table2[[#This Row],[Order ID]]</f>
        <v>12.067314270077986</v>
      </c>
      <c r="O4619" s="3" t="str" cm="1">
        <f t="array" ref="O4619">_xlfn.IFS(M4619&lt;=150000,"regular",M4619&lt;=300000,"premium",M4619&lt;=500000,"VIP")</f>
        <v>premium</v>
      </c>
    </row>
    <row r="4620" spans="1:15" x14ac:dyDescent="0.25">
      <c r="A4620" s="3">
        <v>14619</v>
      </c>
      <c r="B4620" s="5">
        <v>45746</v>
      </c>
      <c r="C4620" s="5" t="str">
        <f t="shared" si="216"/>
        <v>Mar</v>
      </c>
      <c r="D4620" s="5" t="str">
        <f t="shared" si="217"/>
        <v>2025</v>
      </c>
      <c r="E4620" s="3" t="s">
        <v>6595</v>
      </c>
      <c r="F4620" s="3" t="s">
        <v>33</v>
      </c>
      <c r="G4620" s="3" t="s">
        <v>55</v>
      </c>
      <c r="H4620" s="3" t="s">
        <v>67</v>
      </c>
      <c r="I4620" s="3" t="s">
        <v>68</v>
      </c>
      <c r="J4620" s="3" t="s">
        <v>6765</v>
      </c>
      <c r="K4620" s="3">
        <v>1</v>
      </c>
      <c r="L4620" s="3">
        <v>36266</v>
      </c>
      <c r="M4620" s="3">
        <f t="shared" si="218"/>
        <v>36266</v>
      </c>
      <c r="N4620" s="6">
        <f>Table2[[#This Row],[revenue]]/Table2[[#This Row],[Order ID]]</f>
        <v>2.4807442369519119</v>
      </c>
      <c r="O4620" s="3" t="str" cm="1">
        <f t="array" ref="O4620">_xlfn.IFS(M4620&lt;=150000,"regular",M4620&lt;=300000,"premium",M4620&lt;=500000,"VIP")</f>
        <v>regular</v>
      </c>
    </row>
    <row r="4621" spans="1:15" x14ac:dyDescent="0.25">
      <c r="A4621" s="3">
        <v>14620</v>
      </c>
      <c r="B4621" s="5">
        <v>45311</v>
      </c>
      <c r="C4621" s="5" t="str">
        <f t="shared" si="216"/>
        <v>Jan</v>
      </c>
      <c r="D4621" s="5" t="str">
        <f t="shared" si="217"/>
        <v>2024</v>
      </c>
      <c r="E4621" s="3" t="s">
        <v>8200</v>
      </c>
      <c r="F4621" s="3" t="s">
        <v>17</v>
      </c>
      <c r="G4621" s="3" t="s">
        <v>158</v>
      </c>
      <c r="H4621" s="3" t="s">
        <v>39</v>
      </c>
      <c r="I4621" s="3" t="s">
        <v>40</v>
      </c>
      <c r="J4621" s="3" t="s">
        <v>6526</v>
      </c>
      <c r="K4621" s="3">
        <v>3</v>
      </c>
      <c r="L4621" s="3">
        <v>59820</v>
      </c>
      <c r="M4621" s="3">
        <f t="shared" si="218"/>
        <v>179460</v>
      </c>
      <c r="N4621" s="6">
        <f>Table2[[#This Row],[revenue]]/Table2[[#This Row],[Order ID]]</f>
        <v>12.274965800273598</v>
      </c>
      <c r="O4621" s="3" t="str" cm="1">
        <f t="array" ref="O4621">_xlfn.IFS(M4621&lt;=150000,"regular",M4621&lt;=300000,"premium",M4621&lt;=500000,"VIP")</f>
        <v>premium</v>
      </c>
    </row>
    <row r="4622" spans="1:15" x14ac:dyDescent="0.25">
      <c r="A4622" s="3">
        <v>14621</v>
      </c>
      <c r="B4622" s="5">
        <v>45295</v>
      </c>
      <c r="C4622" s="5" t="str">
        <f t="shared" si="216"/>
        <v>Jan</v>
      </c>
      <c r="D4622" s="5" t="str">
        <f t="shared" si="217"/>
        <v>2024</v>
      </c>
      <c r="E4622" s="3" t="s">
        <v>8201</v>
      </c>
      <c r="F4622" s="3" t="s">
        <v>11</v>
      </c>
      <c r="G4622" s="3" t="s">
        <v>138</v>
      </c>
      <c r="H4622" s="3" t="s">
        <v>67</v>
      </c>
      <c r="I4622" s="3" t="s">
        <v>231</v>
      </c>
      <c r="J4622" s="3" t="s">
        <v>8202</v>
      </c>
      <c r="K4622" s="3">
        <v>1</v>
      </c>
      <c r="L4622" s="3">
        <v>14133</v>
      </c>
      <c r="M4622" s="3">
        <f t="shared" si="218"/>
        <v>14133</v>
      </c>
      <c r="N4622" s="6">
        <f>Table2[[#This Row],[revenue]]/Table2[[#This Row],[Order ID]]</f>
        <v>0.96662334997606181</v>
      </c>
      <c r="O4622" s="3" t="str" cm="1">
        <f t="array" ref="O4622">_xlfn.IFS(M4622&lt;=150000,"regular",M4622&lt;=300000,"premium",M4622&lt;=500000,"VIP")</f>
        <v>regular</v>
      </c>
    </row>
    <row r="4623" spans="1:15" x14ac:dyDescent="0.25">
      <c r="A4623" s="3">
        <v>14622</v>
      </c>
      <c r="B4623" s="5">
        <v>45386</v>
      </c>
      <c r="C4623" s="5" t="str">
        <f t="shared" si="216"/>
        <v>Apr</v>
      </c>
      <c r="D4623" s="5" t="str">
        <f t="shared" si="217"/>
        <v>2024</v>
      </c>
      <c r="E4623" s="3" t="s">
        <v>8203</v>
      </c>
      <c r="F4623" s="3" t="s">
        <v>17</v>
      </c>
      <c r="G4623" s="3" t="s">
        <v>158</v>
      </c>
      <c r="H4623" s="3" t="s">
        <v>39</v>
      </c>
      <c r="I4623" s="3" t="s">
        <v>40</v>
      </c>
      <c r="J4623" s="3" t="s">
        <v>3772</v>
      </c>
      <c r="K4623" s="3">
        <v>2</v>
      </c>
      <c r="L4623" s="3">
        <v>78956</v>
      </c>
      <c r="M4623" s="3">
        <f t="shared" si="218"/>
        <v>157912</v>
      </c>
      <c r="N4623" s="6">
        <f>Table2[[#This Row],[revenue]]/Table2[[#This Row],[Order ID]]</f>
        <v>10.799617015456162</v>
      </c>
      <c r="O4623" s="3" t="str" cm="1">
        <f t="array" ref="O4623">_xlfn.IFS(M4623&lt;=150000,"regular",M4623&lt;=300000,"premium",M4623&lt;=500000,"VIP")</f>
        <v>premium</v>
      </c>
    </row>
    <row r="4624" spans="1:15" x14ac:dyDescent="0.25">
      <c r="A4624" s="3">
        <v>14623</v>
      </c>
      <c r="B4624" s="5">
        <v>45881</v>
      </c>
      <c r="C4624" s="5" t="str">
        <f t="shared" si="216"/>
        <v>Aug</v>
      </c>
      <c r="D4624" s="5" t="str">
        <f t="shared" si="217"/>
        <v>2025</v>
      </c>
      <c r="E4624" s="3" t="s">
        <v>8204</v>
      </c>
      <c r="F4624" s="3" t="s">
        <v>17</v>
      </c>
      <c r="G4624" s="3" t="s">
        <v>51</v>
      </c>
      <c r="H4624" s="3" t="s">
        <v>25</v>
      </c>
      <c r="I4624" s="3" t="s">
        <v>26</v>
      </c>
      <c r="J4624" s="3" t="s">
        <v>1462</v>
      </c>
      <c r="K4624" s="3">
        <v>2</v>
      </c>
      <c r="L4624" s="3">
        <v>15749</v>
      </c>
      <c r="M4624" s="3">
        <f t="shared" si="218"/>
        <v>31498</v>
      </c>
      <c r="N4624" s="6">
        <f>Table2[[#This Row],[revenue]]/Table2[[#This Row],[Order ID]]</f>
        <v>2.1540039663543733</v>
      </c>
      <c r="O4624" s="3" t="str" cm="1">
        <f t="array" ref="O4624">_xlfn.IFS(M4624&lt;=150000,"regular",M4624&lt;=300000,"premium",M4624&lt;=500000,"VIP")</f>
        <v>regular</v>
      </c>
    </row>
    <row r="4625" spans="1:15" x14ac:dyDescent="0.25">
      <c r="A4625" s="3">
        <v>14624</v>
      </c>
      <c r="B4625" s="5">
        <v>45310</v>
      </c>
      <c r="C4625" s="5" t="str">
        <f t="shared" si="216"/>
        <v>Jan</v>
      </c>
      <c r="D4625" s="5" t="str">
        <f t="shared" si="217"/>
        <v>2024</v>
      </c>
      <c r="E4625" s="3" t="s">
        <v>8205</v>
      </c>
      <c r="F4625" s="3" t="s">
        <v>33</v>
      </c>
      <c r="G4625" s="3" t="s">
        <v>55</v>
      </c>
      <c r="H4625" s="3" t="s">
        <v>25</v>
      </c>
      <c r="I4625" s="3" t="s">
        <v>313</v>
      </c>
      <c r="J4625" s="3" t="s">
        <v>8206</v>
      </c>
      <c r="K4625" s="3">
        <v>5</v>
      </c>
      <c r="L4625" s="3">
        <v>39258</v>
      </c>
      <c r="M4625" s="3">
        <f t="shared" si="218"/>
        <v>196290</v>
      </c>
      <c r="N4625" s="6">
        <f>Table2[[#This Row],[revenue]]/Table2[[#This Row],[Order ID]]</f>
        <v>13.422456236323852</v>
      </c>
      <c r="O4625" s="3" t="str" cm="1">
        <f t="array" ref="O4625">_xlfn.IFS(M4625&lt;=150000,"regular",M4625&lt;=300000,"premium",M4625&lt;=500000,"VIP")</f>
        <v>premium</v>
      </c>
    </row>
    <row r="4626" spans="1:15" x14ac:dyDescent="0.25">
      <c r="A4626" s="3">
        <v>14625</v>
      </c>
      <c r="B4626" s="5">
        <v>45509</v>
      </c>
      <c r="C4626" s="5" t="str">
        <f t="shared" si="216"/>
        <v>Aug</v>
      </c>
      <c r="D4626" s="5" t="str">
        <f t="shared" si="217"/>
        <v>2024</v>
      </c>
      <c r="E4626" s="3" t="s">
        <v>8207</v>
      </c>
      <c r="F4626" s="3" t="s">
        <v>23</v>
      </c>
      <c r="G4626" s="3" t="s">
        <v>105</v>
      </c>
      <c r="H4626" s="3" t="s">
        <v>13</v>
      </c>
      <c r="I4626" s="3" t="s">
        <v>282</v>
      </c>
      <c r="J4626" s="3" t="s">
        <v>8208</v>
      </c>
      <c r="K4626" s="3">
        <v>3</v>
      </c>
      <c r="L4626" s="3">
        <v>74402</v>
      </c>
      <c r="M4626" s="3">
        <f t="shared" si="218"/>
        <v>223206</v>
      </c>
      <c r="N4626" s="6">
        <f>Table2[[#This Row],[revenue]]/Table2[[#This Row],[Order ID]]</f>
        <v>15.261948717948718</v>
      </c>
      <c r="O4626" s="3" t="str" cm="1">
        <f t="array" ref="O4626">_xlfn.IFS(M4626&lt;=150000,"regular",M4626&lt;=300000,"premium",M4626&lt;=500000,"VIP")</f>
        <v>premium</v>
      </c>
    </row>
    <row r="4627" spans="1:15" x14ac:dyDescent="0.25">
      <c r="A4627" s="3">
        <v>14626</v>
      </c>
      <c r="B4627" s="5">
        <v>45741</v>
      </c>
      <c r="C4627" s="5" t="str">
        <f t="shared" si="216"/>
        <v>Mar</v>
      </c>
      <c r="D4627" s="5" t="str">
        <f t="shared" si="217"/>
        <v>2025</v>
      </c>
      <c r="E4627" s="3" t="s">
        <v>8209</v>
      </c>
      <c r="F4627" s="3" t="s">
        <v>33</v>
      </c>
      <c r="G4627" s="3" t="s">
        <v>94</v>
      </c>
      <c r="H4627" s="3" t="s">
        <v>39</v>
      </c>
      <c r="I4627" s="3" t="s">
        <v>40</v>
      </c>
      <c r="J4627" s="3" t="s">
        <v>8210</v>
      </c>
      <c r="K4627" s="3">
        <v>1</v>
      </c>
      <c r="L4627" s="3">
        <v>2029</v>
      </c>
      <c r="M4627" s="3">
        <f t="shared" si="218"/>
        <v>2029</v>
      </c>
      <c r="N4627" s="6">
        <f>Table2[[#This Row],[revenue]]/Table2[[#This Row],[Order ID]]</f>
        <v>0.13872555722685628</v>
      </c>
      <c r="O4627" s="3" t="str" cm="1">
        <f t="array" ref="O4627">_xlfn.IFS(M4627&lt;=150000,"regular",M4627&lt;=300000,"premium",M4627&lt;=500000,"VIP")</f>
        <v>regular</v>
      </c>
    </row>
    <row r="4628" spans="1:15" x14ac:dyDescent="0.25">
      <c r="A4628" s="3">
        <v>14627</v>
      </c>
      <c r="B4628" s="5">
        <v>45478</v>
      </c>
      <c r="C4628" s="5" t="str">
        <f t="shared" si="216"/>
        <v>Jul</v>
      </c>
      <c r="D4628" s="5" t="str">
        <f t="shared" si="217"/>
        <v>2024</v>
      </c>
      <c r="E4628" s="3" t="s">
        <v>8211</v>
      </c>
      <c r="F4628" s="3" t="s">
        <v>33</v>
      </c>
      <c r="G4628" s="3" t="s">
        <v>101</v>
      </c>
      <c r="H4628" s="3" t="s">
        <v>13</v>
      </c>
      <c r="I4628" s="3" t="s">
        <v>102</v>
      </c>
      <c r="J4628" s="3" t="s">
        <v>8212</v>
      </c>
      <c r="K4628" s="3">
        <v>2</v>
      </c>
      <c r="L4628" s="3">
        <v>4559</v>
      </c>
      <c r="M4628" s="3">
        <f t="shared" si="218"/>
        <v>9118</v>
      </c>
      <c r="N4628" s="6">
        <f>Table2[[#This Row],[revenue]]/Table2[[#This Row],[Order ID]]</f>
        <v>0.62336774458193756</v>
      </c>
      <c r="O4628" s="3" t="str" cm="1">
        <f t="array" ref="O4628">_xlfn.IFS(M4628&lt;=150000,"regular",M4628&lt;=300000,"premium",M4628&lt;=500000,"VIP")</f>
        <v>regular</v>
      </c>
    </row>
    <row r="4629" spans="1:15" x14ac:dyDescent="0.25">
      <c r="A4629" s="3">
        <v>14628</v>
      </c>
      <c r="B4629" s="5">
        <v>45298</v>
      </c>
      <c r="C4629" s="5" t="str">
        <f t="shared" si="216"/>
        <v>Jan</v>
      </c>
      <c r="D4629" s="5" t="str">
        <f t="shared" si="217"/>
        <v>2024</v>
      </c>
      <c r="E4629" s="3" t="s">
        <v>8213</v>
      </c>
      <c r="F4629" s="3" t="s">
        <v>11</v>
      </c>
      <c r="G4629" s="3" t="s">
        <v>12</v>
      </c>
      <c r="H4629" s="3" t="s">
        <v>62</v>
      </c>
      <c r="I4629" s="3" t="s">
        <v>106</v>
      </c>
      <c r="J4629" s="3" t="s">
        <v>8214</v>
      </c>
      <c r="K4629" s="3">
        <v>5</v>
      </c>
      <c r="L4629" s="3">
        <v>75487</v>
      </c>
      <c r="M4629" s="3">
        <f t="shared" si="218"/>
        <v>377435</v>
      </c>
      <c r="N4629" s="6">
        <f>Table2[[#This Row],[revenue]]/Table2[[#This Row],[Order ID]]</f>
        <v>25.802228602679794</v>
      </c>
      <c r="O4629" s="3" t="str" cm="1">
        <f t="array" ref="O4629">_xlfn.IFS(M4629&lt;=150000,"regular",M4629&lt;=300000,"premium",M4629&lt;=500000,"VIP")</f>
        <v>VIP</v>
      </c>
    </row>
    <row r="4630" spans="1:15" x14ac:dyDescent="0.25">
      <c r="A4630" s="3">
        <v>14629</v>
      </c>
      <c r="B4630" s="5">
        <v>45800</v>
      </c>
      <c r="C4630" s="5" t="str">
        <f t="shared" si="216"/>
        <v>May</v>
      </c>
      <c r="D4630" s="5" t="str">
        <f t="shared" si="217"/>
        <v>2025</v>
      </c>
      <c r="E4630" s="3" t="s">
        <v>2696</v>
      </c>
      <c r="F4630" s="3" t="s">
        <v>17</v>
      </c>
      <c r="G4630" s="3" t="s">
        <v>158</v>
      </c>
      <c r="H4630" s="3" t="s">
        <v>120</v>
      </c>
      <c r="I4630" s="3" t="s">
        <v>155</v>
      </c>
      <c r="J4630" s="3" t="s">
        <v>6003</v>
      </c>
      <c r="K4630" s="3">
        <v>4</v>
      </c>
      <c r="L4630" s="3">
        <v>10088</v>
      </c>
      <c r="M4630" s="3">
        <f t="shared" si="218"/>
        <v>40352</v>
      </c>
      <c r="N4630" s="6">
        <f>Table2[[#This Row],[revenue]]/Table2[[#This Row],[Order ID]]</f>
        <v>2.7583566887688837</v>
      </c>
      <c r="O4630" s="3" t="str" cm="1">
        <f t="array" ref="O4630">_xlfn.IFS(M4630&lt;=150000,"regular",M4630&lt;=300000,"premium",M4630&lt;=500000,"VIP")</f>
        <v>regular</v>
      </c>
    </row>
    <row r="4631" spans="1:15" x14ac:dyDescent="0.25">
      <c r="A4631" s="3">
        <v>14630</v>
      </c>
      <c r="B4631" s="5">
        <v>45694</v>
      </c>
      <c r="C4631" s="5" t="str">
        <f t="shared" si="216"/>
        <v>Feb</v>
      </c>
      <c r="D4631" s="5" t="str">
        <f t="shared" si="217"/>
        <v>2025</v>
      </c>
      <c r="E4631" s="3" t="s">
        <v>8215</v>
      </c>
      <c r="F4631" s="3" t="s">
        <v>23</v>
      </c>
      <c r="G4631" s="3" t="s">
        <v>24</v>
      </c>
      <c r="H4631" s="3" t="s">
        <v>35</v>
      </c>
      <c r="I4631" s="3" t="s">
        <v>44</v>
      </c>
      <c r="J4631" s="3" t="s">
        <v>4027</v>
      </c>
      <c r="K4631" s="3">
        <v>2</v>
      </c>
      <c r="L4631" s="3">
        <v>1670</v>
      </c>
      <c r="M4631" s="3">
        <f t="shared" si="218"/>
        <v>3340</v>
      </c>
      <c r="N4631" s="6">
        <f>Table2[[#This Row],[revenue]]/Table2[[#This Row],[Order ID]]</f>
        <v>0.22829801777170197</v>
      </c>
      <c r="O4631" s="3" t="str" cm="1">
        <f t="array" ref="O4631">_xlfn.IFS(M4631&lt;=150000,"regular",M4631&lt;=300000,"premium",M4631&lt;=500000,"VIP")</f>
        <v>regular</v>
      </c>
    </row>
    <row r="4632" spans="1:15" x14ac:dyDescent="0.25">
      <c r="A4632" s="3">
        <v>14631</v>
      </c>
      <c r="B4632" s="5">
        <v>45526</v>
      </c>
      <c r="C4632" s="5" t="str">
        <f t="shared" si="216"/>
        <v>Aug</v>
      </c>
      <c r="D4632" s="5" t="str">
        <f t="shared" si="217"/>
        <v>2024</v>
      </c>
      <c r="E4632" s="3" t="s">
        <v>8216</v>
      </c>
      <c r="F4632" s="3" t="s">
        <v>11</v>
      </c>
      <c r="G4632" s="3" t="s">
        <v>138</v>
      </c>
      <c r="H4632" s="3" t="s">
        <v>62</v>
      </c>
      <c r="I4632" s="3" t="s">
        <v>142</v>
      </c>
      <c r="J4632" s="3" t="s">
        <v>6452</v>
      </c>
      <c r="K4632" s="3">
        <v>2</v>
      </c>
      <c r="L4632" s="3">
        <v>66972</v>
      </c>
      <c r="M4632" s="3">
        <f t="shared" si="218"/>
        <v>133944</v>
      </c>
      <c r="N4632" s="6">
        <f>Table2[[#This Row],[revenue]]/Table2[[#This Row],[Order ID]]</f>
        <v>9.1548082837810121</v>
      </c>
      <c r="O4632" s="3" t="str" cm="1">
        <f t="array" ref="O4632">_xlfn.IFS(M4632&lt;=150000,"regular",M4632&lt;=300000,"premium",M4632&lt;=500000,"VIP")</f>
        <v>regular</v>
      </c>
    </row>
    <row r="4633" spans="1:15" x14ac:dyDescent="0.25">
      <c r="A4633" s="3">
        <v>14632</v>
      </c>
      <c r="B4633" s="5">
        <v>45486</v>
      </c>
      <c r="C4633" s="5" t="str">
        <f t="shared" si="216"/>
        <v>Jul</v>
      </c>
      <c r="D4633" s="5" t="str">
        <f t="shared" si="217"/>
        <v>2024</v>
      </c>
      <c r="E4633" s="3" t="s">
        <v>8217</v>
      </c>
      <c r="F4633" s="3" t="s">
        <v>17</v>
      </c>
      <c r="G4633" s="3" t="s">
        <v>18</v>
      </c>
      <c r="H4633" s="3" t="s">
        <v>39</v>
      </c>
      <c r="I4633" s="3" t="s">
        <v>117</v>
      </c>
      <c r="J4633" s="3" t="s">
        <v>8218</v>
      </c>
      <c r="K4633" s="3">
        <v>4</v>
      </c>
      <c r="L4633" s="3">
        <v>30883</v>
      </c>
      <c r="M4633" s="3">
        <f t="shared" si="218"/>
        <v>123532</v>
      </c>
      <c r="N4633" s="6">
        <f>Table2[[#This Row],[revenue]]/Table2[[#This Row],[Order ID]]</f>
        <v>8.4425915800984139</v>
      </c>
      <c r="O4633" s="3" t="str" cm="1">
        <f t="array" ref="O4633">_xlfn.IFS(M4633&lt;=150000,"regular",M4633&lt;=300000,"premium",M4633&lt;=500000,"VIP")</f>
        <v>regular</v>
      </c>
    </row>
    <row r="4634" spans="1:15" x14ac:dyDescent="0.25">
      <c r="A4634" s="3">
        <v>14633</v>
      </c>
      <c r="B4634" s="5">
        <v>45832</v>
      </c>
      <c r="C4634" s="5" t="str">
        <f t="shared" si="216"/>
        <v>Jun</v>
      </c>
      <c r="D4634" s="5" t="str">
        <f t="shared" si="217"/>
        <v>2025</v>
      </c>
      <c r="E4634" s="3" t="s">
        <v>8219</v>
      </c>
      <c r="F4634" s="3" t="s">
        <v>23</v>
      </c>
      <c r="G4634" s="3" t="s">
        <v>105</v>
      </c>
      <c r="H4634" s="3" t="s">
        <v>25</v>
      </c>
      <c r="I4634" s="3" t="s">
        <v>26</v>
      </c>
      <c r="J4634" s="3" t="s">
        <v>8220</v>
      </c>
      <c r="K4634" s="3">
        <v>2</v>
      </c>
      <c r="L4634" s="3">
        <v>79645</v>
      </c>
      <c r="M4634" s="3">
        <f t="shared" si="218"/>
        <v>159290</v>
      </c>
      <c r="N4634" s="6">
        <f>Table2[[#This Row],[revenue]]/Table2[[#This Row],[Order ID]]</f>
        <v>10.885669377434565</v>
      </c>
      <c r="O4634" s="3" t="str" cm="1">
        <f t="array" ref="O4634">_xlfn.IFS(M4634&lt;=150000,"regular",M4634&lt;=300000,"premium",M4634&lt;=500000,"VIP")</f>
        <v>premium</v>
      </c>
    </row>
    <row r="4635" spans="1:15" x14ac:dyDescent="0.25">
      <c r="A4635" s="3">
        <v>14634</v>
      </c>
      <c r="B4635" s="5">
        <v>45703</v>
      </c>
      <c r="C4635" s="5" t="str">
        <f t="shared" si="216"/>
        <v>Feb</v>
      </c>
      <c r="D4635" s="5" t="str">
        <f t="shared" si="217"/>
        <v>2025</v>
      </c>
      <c r="E4635" s="3" t="s">
        <v>8221</v>
      </c>
      <c r="F4635" s="3" t="s">
        <v>33</v>
      </c>
      <c r="G4635" s="3" t="s">
        <v>43</v>
      </c>
      <c r="H4635" s="3" t="s">
        <v>39</v>
      </c>
      <c r="I4635" s="3" t="s">
        <v>132</v>
      </c>
      <c r="J4635" s="3" t="s">
        <v>973</v>
      </c>
      <c r="K4635" s="3">
        <v>3</v>
      </c>
      <c r="L4635" s="3">
        <v>63315</v>
      </c>
      <c r="M4635" s="3">
        <f t="shared" si="218"/>
        <v>189945</v>
      </c>
      <c r="N4635" s="6">
        <f>Table2[[#This Row],[revenue]]/Table2[[#This Row],[Order ID]]</f>
        <v>12.979704797047971</v>
      </c>
      <c r="O4635" s="3" t="str" cm="1">
        <f t="array" ref="O4635">_xlfn.IFS(M4635&lt;=150000,"regular",M4635&lt;=300000,"premium",M4635&lt;=500000,"VIP")</f>
        <v>premium</v>
      </c>
    </row>
    <row r="4636" spans="1:15" x14ac:dyDescent="0.25">
      <c r="A4636" s="3">
        <v>14635</v>
      </c>
      <c r="B4636" s="5">
        <v>45455</v>
      </c>
      <c r="C4636" s="5" t="str">
        <f t="shared" si="216"/>
        <v>Jun</v>
      </c>
      <c r="D4636" s="5" t="str">
        <f t="shared" si="217"/>
        <v>2024</v>
      </c>
      <c r="E4636" s="3" t="s">
        <v>8222</v>
      </c>
      <c r="F4636" s="3" t="s">
        <v>33</v>
      </c>
      <c r="G4636" s="3" t="s">
        <v>101</v>
      </c>
      <c r="H4636" s="3" t="s">
        <v>87</v>
      </c>
      <c r="I4636" s="3" t="s">
        <v>147</v>
      </c>
      <c r="J4636" s="3" t="s">
        <v>2717</v>
      </c>
      <c r="K4636" s="3">
        <v>3</v>
      </c>
      <c r="L4636" s="3">
        <v>35118</v>
      </c>
      <c r="M4636" s="3">
        <f t="shared" si="218"/>
        <v>105354</v>
      </c>
      <c r="N4636" s="6">
        <f>Table2[[#This Row],[revenue]]/Table2[[#This Row],[Order ID]]</f>
        <v>7.1987700717458152</v>
      </c>
      <c r="O4636" s="3" t="str" cm="1">
        <f t="array" ref="O4636">_xlfn.IFS(M4636&lt;=150000,"regular",M4636&lt;=300000,"premium",M4636&lt;=500000,"VIP")</f>
        <v>regular</v>
      </c>
    </row>
    <row r="4637" spans="1:15" x14ac:dyDescent="0.25">
      <c r="A4637" s="3">
        <v>14636</v>
      </c>
      <c r="B4637" s="5">
        <v>45799</v>
      </c>
      <c r="C4637" s="5" t="str">
        <f t="shared" si="216"/>
        <v>May</v>
      </c>
      <c r="D4637" s="5" t="str">
        <f t="shared" si="217"/>
        <v>2025</v>
      </c>
      <c r="E4637" s="3" t="s">
        <v>8223</v>
      </c>
      <c r="F4637" s="3" t="s">
        <v>17</v>
      </c>
      <c r="G4637" s="3" t="s">
        <v>66</v>
      </c>
      <c r="H4637" s="3" t="s">
        <v>67</v>
      </c>
      <c r="I4637" s="3" t="s">
        <v>231</v>
      </c>
      <c r="J4637" s="3" t="s">
        <v>3818</v>
      </c>
      <c r="K4637" s="3">
        <v>3</v>
      </c>
      <c r="L4637" s="3">
        <v>46911</v>
      </c>
      <c r="M4637" s="3">
        <f t="shared" si="218"/>
        <v>140733</v>
      </c>
      <c r="N4637" s="6">
        <f>Table2[[#This Row],[revenue]]/Table2[[#This Row],[Order ID]]</f>
        <v>9.6155370319759506</v>
      </c>
      <c r="O4637" s="3" t="str" cm="1">
        <f t="array" ref="O4637">_xlfn.IFS(M4637&lt;=150000,"regular",M4637&lt;=300000,"premium",M4637&lt;=500000,"VIP")</f>
        <v>regular</v>
      </c>
    </row>
    <row r="4638" spans="1:15" x14ac:dyDescent="0.25">
      <c r="A4638" s="3">
        <v>14637</v>
      </c>
      <c r="B4638" s="5">
        <v>45319</v>
      </c>
      <c r="C4638" s="5" t="str">
        <f t="shared" si="216"/>
        <v>Jan</v>
      </c>
      <c r="D4638" s="5" t="str">
        <f t="shared" si="217"/>
        <v>2024</v>
      </c>
      <c r="E4638" s="3" t="s">
        <v>8224</v>
      </c>
      <c r="F4638" s="3" t="s">
        <v>23</v>
      </c>
      <c r="G4638" s="3" t="s">
        <v>29</v>
      </c>
      <c r="H4638" s="3" t="s">
        <v>67</v>
      </c>
      <c r="I4638" s="3" t="s">
        <v>231</v>
      </c>
      <c r="J4638" s="3" t="s">
        <v>4058</v>
      </c>
      <c r="K4638" s="3">
        <v>3</v>
      </c>
      <c r="L4638" s="3">
        <v>55126</v>
      </c>
      <c r="M4638" s="3">
        <f t="shared" si="218"/>
        <v>165378</v>
      </c>
      <c r="N4638" s="6">
        <f>Table2[[#This Row],[revenue]]/Table2[[#This Row],[Order ID]]</f>
        <v>11.298626767780283</v>
      </c>
      <c r="O4638" s="3" t="str" cm="1">
        <f t="array" ref="O4638">_xlfn.IFS(M4638&lt;=150000,"regular",M4638&lt;=300000,"premium",M4638&lt;=500000,"VIP")</f>
        <v>premium</v>
      </c>
    </row>
    <row r="4639" spans="1:15" x14ac:dyDescent="0.25">
      <c r="A4639" s="3">
        <v>14638</v>
      </c>
      <c r="B4639" s="5">
        <v>45453</v>
      </c>
      <c r="C4639" s="5" t="str">
        <f t="shared" si="216"/>
        <v>Jun</v>
      </c>
      <c r="D4639" s="5" t="str">
        <f t="shared" si="217"/>
        <v>2024</v>
      </c>
      <c r="E4639" s="3" t="s">
        <v>8225</v>
      </c>
      <c r="F4639" s="3" t="s">
        <v>33</v>
      </c>
      <c r="G4639" s="3" t="s">
        <v>94</v>
      </c>
      <c r="H4639" s="3" t="s">
        <v>39</v>
      </c>
      <c r="I4639" s="3" t="s">
        <v>132</v>
      </c>
      <c r="J4639" s="3" t="s">
        <v>8226</v>
      </c>
      <c r="K4639" s="3">
        <v>5</v>
      </c>
      <c r="L4639" s="3">
        <v>68968</v>
      </c>
      <c r="M4639" s="3">
        <f t="shared" si="218"/>
        <v>344840</v>
      </c>
      <c r="N4639" s="6">
        <f>Table2[[#This Row],[revenue]]/Table2[[#This Row],[Order ID]]</f>
        <v>23.557863096051374</v>
      </c>
      <c r="O4639" s="3" t="str" cm="1">
        <f t="array" ref="O4639">_xlfn.IFS(M4639&lt;=150000,"regular",M4639&lt;=300000,"premium",M4639&lt;=500000,"VIP")</f>
        <v>VIP</v>
      </c>
    </row>
    <row r="4640" spans="1:15" x14ac:dyDescent="0.25">
      <c r="A4640" s="3">
        <v>14639</v>
      </c>
      <c r="B4640" s="5">
        <v>45913</v>
      </c>
      <c r="C4640" s="5" t="str">
        <f t="shared" si="216"/>
        <v>Sep</v>
      </c>
      <c r="D4640" s="5" t="str">
        <f t="shared" si="217"/>
        <v>2025</v>
      </c>
      <c r="E4640" s="3" t="s">
        <v>8227</v>
      </c>
      <c r="F4640" s="3" t="s">
        <v>23</v>
      </c>
      <c r="G4640" s="3" t="s">
        <v>24</v>
      </c>
      <c r="H4640" s="3" t="s">
        <v>77</v>
      </c>
      <c r="I4640" s="3" t="s">
        <v>78</v>
      </c>
      <c r="J4640" s="3" t="s">
        <v>5642</v>
      </c>
      <c r="K4640" s="3">
        <v>4</v>
      </c>
      <c r="L4640" s="3">
        <v>6710</v>
      </c>
      <c r="M4640" s="3">
        <f t="shared" si="218"/>
        <v>26840</v>
      </c>
      <c r="N4640" s="6">
        <f>Table2[[#This Row],[revenue]]/Table2[[#This Row],[Order ID]]</f>
        <v>1.8334585695744245</v>
      </c>
      <c r="O4640" s="3" t="str" cm="1">
        <f t="array" ref="O4640">_xlfn.IFS(M4640&lt;=150000,"regular",M4640&lt;=300000,"premium",M4640&lt;=500000,"VIP")</f>
        <v>regular</v>
      </c>
    </row>
    <row r="4641" spans="1:15" x14ac:dyDescent="0.25">
      <c r="A4641" s="3">
        <v>14640</v>
      </c>
      <c r="B4641" s="5">
        <v>45396</v>
      </c>
      <c r="C4641" s="5" t="str">
        <f t="shared" si="216"/>
        <v>Apr</v>
      </c>
      <c r="D4641" s="5" t="str">
        <f t="shared" si="217"/>
        <v>2024</v>
      </c>
      <c r="E4641" s="3" t="s">
        <v>8228</v>
      </c>
      <c r="F4641" s="3" t="s">
        <v>17</v>
      </c>
      <c r="G4641" s="3" t="s">
        <v>47</v>
      </c>
      <c r="H4641" s="3" t="s">
        <v>19</v>
      </c>
      <c r="I4641" s="3" t="s">
        <v>30</v>
      </c>
      <c r="J4641" s="3" t="s">
        <v>4772</v>
      </c>
      <c r="K4641" s="3">
        <v>2</v>
      </c>
      <c r="L4641" s="3">
        <v>21546</v>
      </c>
      <c r="M4641" s="3">
        <f t="shared" si="218"/>
        <v>43092</v>
      </c>
      <c r="N4641" s="6">
        <f>Table2[[#This Row],[revenue]]/Table2[[#This Row],[Order ID]]</f>
        <v>2.9434426229508195</v>
      </c>
      <c r="O4641" s="3" t="str" cm="1">
        <f t="array" ref="O4641">_xlfn.IFS(M4641&lt;=150000,"regular",M4641&lt;=300000,"premium",M4641&lt;=500000,"VIP")</f>
        <v>regular</v>
      </c>
    </row>
    <row r="4642" spans="1:15" x14ac:dyDescent="0.25">
      <c r="A4642" s="3">
        <v>14641</v>
      </c>
      <c r="B4642" s="5">
        <v>45467</v>
      </c>
      <c r="C4642" s="5" t="str">
        <f t="shared" si="216"/>
        <v>Jun</v>
      </c>
      <c r="D4642" s="5" t="str">
        <f t="shared" si="217"/>
        <v>2024</v>
      </c>
      <c r="E4642" s="3" t="s">
        <v>8229</v>
      </c>
      <c r="F4642" s="3" t="s">
        <v>23</v>
      </c>
      <c r="G4642" s="3" t="s">
        <v>24</v>
      </c>
      <c r="H4642" s="3" t="s">
        <v>77</v>
      </c>
      <c r="I4642" s="3" t="s">
        <v>287</v>
      </c>
      <c r="J4642" s="3" t="s">
        <v>8230</v>
      </c>
      <c r="K4642" s="3">
        <v>3</v>
      </c>
      <c r="L4642" s="3">
        <v>9319</v>
      </c>
      <c r="M4642" s="3">
        <f t="shared" si="218"/>
        <v>27957</v>
      </c>
      <c r="N4642" s="6">
        <f>Table2[[#This Row],[revenue]]/Table2[[#This Row],[Order ID]]</f>
        <v>1.9095007171641281</v>
      </c>
      <c r="O4642" s="3" t="str" cm="1">
        <f t="array" ref="O4642">_xlfn.IFS(M4642&lt;=150000,"regular",M4642&lt;=300000,"premium",M4642&lt;=500000,"VIP")</f>
        <v>regular</v>
      </c>
    </row>
    <row r="4643" spans="1:15" x14ac:dyDescent="0.25">
      <c r="A4643" s="3">
        <v>14642</v>
      </c>
      <c r="B4643" s="5">
        <v>45835</v>
      </c>
      <c r="C4643" s="5" t="str">
        <f t="shared" si="216"/>
        <v>Jun</v>
      </c>
      <c r="D4643" s="5" t="str">
        <f t="shared" si="217"/>
        <v>2025</v>
      </c>
      <c r="E4643" s="3" t="s">
        <v>8231</v>
      </c>
      <c r="F4643" s="3" t="s">
        <v>11</v>
      </c>
      <c r="G4643" s="3" t="s">
        <v>84</v>
      </c>
      <c r="H4643" s="3" t="s">
        <v>67</v>
      </c>
      <c r="I4643" s="3" t="s">
        <v>400</v>
      </c>
      <c r="J4643" s="3" t="s">
        <v>8232</v>
      </c>
      <c r="K4643" s="3">
        <v>1</v>
      </c>
      <c r="L4643" s="3">
        <v>8559</v>
      </c>
      <c r="M4643" s="3">
        <f t="shared" si="218"/>
        <v>8559</v>
      </c>
      <c r="N4643" s="6">
        <f>Table2[[#This Row],[revenue]]/Table2[[#This Row],[Order ID]]</f>
        <v>0.58455129080726675</v>
      </c>
      <c r="O4643" s="3" t="str" cm="1">
        <f t="array" ref="O4643">_xlfn.IFS(M4643&lt;=150000,"regular",M4643&lt;=300000,"premium",M4643&lt;=500000,"VIP")</f>
        <v>regular</v>
      </c>
    </row>
    <row r="4644" spans="1:15" x14ac:dyDescent="0.25">
      <c r="A4644" s="3">
        <v>14643</v>
      </c>
      <c r="B4644" s="5">
        <v>45774</v>
      </c>
      <c r="C4644" s="5" t="str">
        <f t="shared" si="216"/>
        <v>Apr</v>
      </c>
      <c r="D4644" s="5" t="str">
        <f t="shared" si="217"/>
        <v>2025</v>
      </c>
      <c r="E4644" s="3" t="s">
        <v>8233</v>
      </c>
      <c r="F4644" s="3" t="s">
        <v>11</v>
      </c>
      <c r="G4644" s="3" t="s">
        <v>12</v>
      </c>
      <c r="H4644" s="3" t="s">
        <v>19</v>
      </c>
      <c r="I4644" s="3" t="s">
        <v>98</v>
      </c>
      <c r="J4644" s="3" t="s">
        <v>5851</v>
      </c>
      <c r="K4644" s="3">
        <v>2</v>
      </c>
      <c r="L4644" s="3">
        <v>15624</v>
      </c>
      <c r="M4644" s="3">
        <f t="shared" si="218"/>
        <v>31248</v>
      </c>
      <c r="N4644" s="6">
        <f>Table2[[#This Row],[revenue]]/Table2[[#This Row],[Order ID]]</f>
        <v>2.1339889366933007</v>
      </c>
      <c r="O4644" s="3" t="str" cm="1">
        <f t="array" ref="O4644">_xlfn.IFS(M4644&lt;=150000,"regular",M4644&lt;=300000,"premium",M4644&lt;=500000,"VIP")</f>
        <v>regular</v>
      </c>
    </row>
    <row r="4645" spans="1:15" x14ac:dyDescent="0.25">
      <c r="A4645" s="3">
        <v>14644</v>
      </c>
      <c r="B4645" s="5">
        <v>45732</v>
      </c>
      <c r="C4645" s="5" t="str">
        <f t="shared" si="216"/>
        <v>Mar</v>
      </c>
      <c r="D4645" s="5" t="str">
        <f t="shared" si="217"/>
        <v>2025</v>
      </c>
      <c r="E4645" s="3" t="s">
        <v>8234</v>
      </c>
      <c r="F4645" s="3" t="s">
        <v>17</v>
      </c>
      <c r="G4645" s="3" t="s">
        <v>66</v>
      </c>
      <c r="H4645" s="3" t="s">
        <v>67</v>
      </c>
      <c r="I4645" s="3" t="s">
        <v>400</v>
      </c>
      <c r="J4645" s="3" t="s">
        <v>6295</v>
      </c>
      <c r="K4645" s="3">
        <v>5</v>
      </c>
      <c r="L4645" s="3">
        <v>68788</v>
      </c>
      <c r="M4645" s="3">
        <f t="shared" si="218"/>
        <v>343940</v>
      </c>
      <c r="N4645" s="6">
        <f>Table2[[#This Row],[revenue]]/Table2[[#This Row],[Order ID]]</f>
        <v>23.486752253482656</v>
      </c>
      <c r="O4645" s="3" t="str" cm="1">
        <f t="array" ref="O4645">_xlfn.IFS(M4645&lt;=150000,"regular",M4645&lt;=300000,"premium",M4645&lt;=500000,"VIP")</f>
        <v>VIP</v>
      </c>
    </row>
    <row r="4646" spans="1:15" x14ac:dyDescent="0.25">
      <c r="A4646" s="3">
        <v>14645</v>
      </c>
      <c r="B4646" s="5">
        <v>45538</v>
      </c>
      <c r="C4646" s="5" t="str">
        <f t="shared" si="216"/>
        <v>Sep</v>
      </c>
      <c r="D4646" s="5" t="str">
        <f t="shared" si="217"/>
        <v>2024</v>
      </c>
      <c r="E4646" s="3" t="s">
        <v>8235</v>
      </c>
      <c r="F4646" s="3" t="s">
        <v>11</v>
      </c>
      <c r="G4646" s="3" t="s">
        <v>12</v>
      </c>
      <c r="H4646" s="3" t="s">
        <v>67</v>
      </c>
      <c r="I4646" s="3" t="s">
        <v>298</v>
      </c>
      <c r="J4646" s="3" t="s">
        <v>2822</v>
      </c>
      <c r="K4646" s="3">
        <v>1</v>
      </c>
      <c r="L4646" s="3">
        <v>79827</v>
      </c>
      <c r="M4646" s="3">
        <f t="shared" si="218"/>
        <v>79827</v>
      </c>
      <c r="N4646" s="6">
        <f>Table2[[#This Row],[revenue]]/Table2[[#This Row],[Order ID]]</f>
        <v>5.4508023216114712</v>
      </c>
      <c r="O4646" s="3" t="str" cm="1">
        <f t="array" ref="O4646">_xlfn.IFS(M4646&lt;=150000,"regular",M4646&lt;=300000,"premium",M4646&lt;=500000,"VIP")</f>
        <v>regular</v>
      </c>
    </row>
    <row r="4647" spans="1:15" x14ac:dyDescent="0.25">
      <c r="A4647" s="3">
        <v>14646</v>
      </c>
      <c r="B4647" s="5">
        <v>45455</v>
      </c>
      <c r="C4647" s="5" t="str">
        <f t="shared" si="216"/>
        <v>Jun</v>
      </c>
      <c r="D4647" s="5" t="str">
        <f t="shared" si="217"/>
        <v>2024</v>
      </c>
      <c r="E4647" s="3" t="s">
        <v>8236</v>
      </c>
      <c r="F4647" s="3" t="s">
        <v>11</v>
      </c>
      <c r="G4647" s="3" t="s">
        <v>61</v>
      </c>
      <c r="H4647" s="3" t="s">
        <v>25</v>
      </c>
      <c r="I4647" s="3" t="s">
        <v>313</v>
      </c>
      <c r="J4647" s="3" t="s">
        <v>8237</v>
      </c>
      <c r="K4647" s="3">
        <v>2</v>
      </c>
      <c r="L4647" s="3">
        <v>18022</v>
      </c>
      <c r="M4647" s="3">
        <f t="shared" si="218"/>
        <v>36044</v>
      </c>
      <c r="N4647" s="6">
        <f>Table2[[#This Row],[revenue]]/Table2[[#This Row],[Order ID]]</f>
        <v>2.4610132459374574</v>
      </c>
      <c r="O4647" s="3" t="str" cm="1">
        <f t="array" ref="O4647">_xlfn.IFS(M4647&lt;=150000,"regular",M4647&lt;=300000,"premium",M4647&lt;=500000,"VIP")</f>
        <v>regular</v>
      </c>
    </row>
    <row r="4648" spans="1:15" x14ac:dyDescent="0.25">
      <c r="A4648" s="3">
        <v>14647</v>
      </c>
      <c r="B4648" s="5">
        <v>45215</v>
      </c>
      <c r="C4648" s="5" t="str">
        <f t="shared" si="216"/>
        <v>Oct</v>
      </c>
      <c r="D4648" s="5" t="str">
        <f t="shared" si="217"/>
        <v>2023</v>
      </c>
      <c r="E4648" s="3" t="s">
        <v>8238</v>
      </c>
      <c r="F4648" s="3" t="s">
        <v>33</v>
      </c>
      <c r="G4648" s="3" t="s">
        <v>55</v>
      </c>
      <c r="H4648" s="3" t="s">
        <v>67</v>
      </c>
      <c r="I4648" s="3" t="s">
        <v>68</v>
      </c>
      <c r="J4648" s="3" t="s">
        <v>3309</v>
      </c>
      <c r="K4648" s="3">
        <v>3</v>
      </c>
      <c r="L4648" s="3">
        <v>19990</v>
      </c>
      <c r="M4648" s="3">
        <f t="shared" si="218"/>
        <v>59970</v>
      </c>
      <c r="N4648" s="6">
        <f>Table2[[#This Row],[revenue]]/Table2[[#This Row],[Order ID]]</f>
        <v>4.0943537925855127</v>
      </c>
      <c r="O4648" s="3" t="str" cm="1">
        <f t="array" ref="O4648">_xlfn.IFS(M4648&lt;=150000,"regular",M4648&lt;=300000,"premium",M4648&lt;=500000,"VIP")</f>
        <v>regular</v>
      </c>
    </row>
    <row r="4649" spans="1:15" x14ac:dyDescent="0.25">
      <c r="A4649" s="3">
        <v>14648</v>
      </c>
      <c r="B4649" s="5">
        <v>45227</v>
      </c>
      <c r="C4649" s="5" t="str">
        <f t="shared" si="216"/>
        <v>Oct</v>
      </c>
      <c r="D4649" s="5" t="str">
        <f t="shared" si="217"/>
        <v>2023</v>
      </c>
      <c r="E4649" s="3" t="s">
        <v>8239</v>
      </c>
      <c r="F4649" s="3" t="s">
        <v>23</v>
      </c>
      <c r="G4649" s="3" t="s">
        <v>24</v>
      </c>
      <c r="H4649" s="3" t="s">
        <v>77</v>
      </c>
      <c r="I4649" s="3" t="s">
        <v>78</v>
      </c>
      <c r="J4649" s="3" t="s">
        <v>8240</v>
      </c>
      <c r="K4649" s="3">
        <v>3</v>
      </c>
      <c r="L4649" s="3">
        <v>25326</v>
      </c>
      <c r="M4649" s="3">
        <f t="shared" si="218"/>
        <v>75978</v>
      </c>
      <c r="N4649" s="6">
        <f>Table2[[#This Row],[revenue]]/Table2[[#This Row],[Order ID]]</f>
        <v>5.1869197160021843</v>
      </c>
      <c r="O4649" s="3" t="str" cm="1">
        <f t="array" ref="O4649">_xlfn.IFS(M4649&lt;=150000,"regular",M4649&lt;=300000,"premium",M4649&lt;=500000,"VIP")</f>
        <v>regular</v>
      </c>
    </row>
    <row r="4650" spans="1:15" x14ac:dyDescent="0.25">
      <c r="A4650" s="3">
        <v>14649</v>
      </c>
      <c r="B4650" s="5">
        <v>45434</v>
      </c>
      <c r="C4650" s="5" t="str">
        <f t="shared" si="216"/>
        <v>May</v>
      </c>
      <c r="D4650" s="5" t="str">
        <f t="shared" si="217"/>
        <v>2024</v>
      </c>
      <c r="E4650" s="3" t="s">
        <v>8241</v>
      </c>
      <c r="F4650" s="3" t="s">
        <v>17</v>
      </c>
      <c r="G4650" s="3" t="s">
        <v>158</v>
      </c>
      <c r="H4650" s="3" t="s">
        <v>35</v>
      </c>
      <c r="I4650" s="3" t="s">
        <v>71</v>
      </c>
      <c r="J4650" s="3" t="s">
        <v>8242</v>
      </c>
      <c r="K4650" s="3">
        <v>1</v>
      </c>
      <c r="L4650" s="3">
        <v>69568</v>
      </c>
      <c r="M4650" s="3">
        <f t="shared" si="218"/>
        <v>69568</v>
      </c>
      <c r="N4650" s="6">
        <f>Table2[[#This Row],[revenue]]/Table2[[#This Row],[Order ID]]</f>
        <v>4.7489931053314223</v>
      </c>
      <c r="O4650" s="3" t="str" cm="1">
        <f t="array" ref="O4650">_xlfn.IFS(M4650&lt;=150000,"regular",M4650&lt;=300000,"premium",M4650&lt;=500000,"VIP")</f>
        <v>regular</v>
      </c>
    </row>
    <row r="4651" spans="1:15" x14ac:dyDescent="0.25">
      <c r="A4651" s="3">
        <v>14650</v>
      </c>
      <c r="B4651" s="5">
        <v>45258</v>
      </c>
      <c r="C4651" s="5" t="str">
        <f t="shared" si="216"/>
        <v>Nov</v>
      </c>
      <c r="D4651" s="5" t="str">
        <f t="shared" si="217"/>
        <v>2023</v>
      </c>
      <c r="E4651" s="3" t="s">
        <v>8243</v>
      </c>
      <c r="F4651" s="3" t="s">
        <v>23</v>
      </c>
      <c r="G4651" s="3" t="s">
        <v>24</v>
      </c>
      <c r="H4651" s="3" t="s">
        <v>35</v>
      </c>
      <c r="I4651" s="3" t="s">
        <v>437</v>
      </c>
      <c r="J4651" s="3" t="s">
        <v>3074</v>
      </c>
      <c r="K4651" s="3">
        <v>1</v>
      </c>
      <c r="L4651" s="3">
        <v>64296</v>
      </c>
      <c r="M4651" s="3">
        <f t="shared" si="218"/>
        <v>64296</v>
      </c>
      <c r="N4651" s="6">
        <f>Table2[[#This Row],[revenue]]/Table2[[#This Row],[Order ID]]</f>
        <v>4.3888054607508531</v>
      </c>
      <c r="O4651" s="3" t="str" cm="1">
        <f t="array" ref="O4651">_xlfn.IFS(M4651&lt;=150000,"regular",M4651&lt;=300000,"premium",M4651&lt;=500000,"VIP")</f>
        <v>regular</v>
      </c>
    </row>
    <row r="4652" spans="1:15" x14ac:dyDescent="0.25">
      <c r="A4652" s="3">
        <v>14651</v>
      </c>
      <c r="B4652" s="5">
        <v>45611</v>
      </c>
      <c r="C4652" s="5" t="str">
        <f t="shared" si="216"/>
        <v>Nov</v>
      </c>
      <c r="D4652" s="5" t="str">
        <f t="shared" si="217"/>
        <v>2024</v>
      </c>
      <c r="E4652" s="3" t="s">
        <v>8244</v>
      </c>
      <c r="F4652" s="3" t="s">
        <v>23</v>
      </c>
      <c r="G4652" s="3" t="s">
        <v>135</v>
      </c>
      <c r="H4652" s="3" t="s">
        <v>19</v>
      </c>
      <c r="I4652" s="3" t="s">
        <v>124</v>
      </c>
      <c r="J4652" s="3" t="s">
        <v>8245</v>
      </c>
      <c r="K4652" s="3">
        <v>5</v>
      </c>
      <c r="L4652" s="3">
        <v>27717</v>
      </c>
      <c r="M4652" s="3">
        <f t="shared" si="218"/>
        <v>138585</v>
      </c>
      <c r="N4652" s="6">
        <f>Table2[[#This Row],[revenue]]/Table2[[#This Row],[Order ID]]</f>
        <v>9.4590812913794284</v>
      </c>
      <c r="O4652" s="3" t="str" cm="1">
        <f t="array" ref="O4652">_xlfn.IFS(M4652&lt;=150000,"regular",M4652&lt;=300000,"premium",M4652&lt;=500000,"VIP")</f>
        <v>regular</v>
      </c>
    </row>
    <row r="4653" spans="1:15" x14ac:dyDescent="0.25">
      <c r="A4653" s="3">
        <v>14652</v>
      </c>
      <c r="B4653" s="5">
        <v>45416</v>
      </c>
      <c r="C4653" s="5" t="str">
        <f t="shared" si="216"/>
        <v>May</v>
      </c>
      <c r="D4653" s="5" t="str">
        <f t="shared" si="217"/>
        <v>2024</v>
      </c>
      <c r="E4653" s="3" t="s">
        <v>8246</v>
      </c>
      <c r="F4653" s="3" t="s">
        <v>17</v>
      </c>
      <c r="G4653" s="3" t="s">
        <v>158</v>
      </c>
      <c r="H4653" s="3" t="s">
        <v>62</v>
      </c>
      <c r="I4653" s="3" t="s">
        <v>508</v>
      </c>
      <c r="J4653" s="3" t="s">
        <v>8247</v>
      </c>
      <c r="K4653" s="3">
        <v>2</v>
      </c>
      <c r="L4653" s="3">
        <v>67957</v>
      </c>
      <c r="M4653" s="3">
        <f t="shared" si="218"/>
        <v>135914</v>
      </c>
      <c r="N4653" s="6">
        <f>Table2[[#This Row],[revenue]]/Table2[[#This Row],[Order ID]]</f>
        <v>9.276139776139777</v>
      </c>
      <c r="O4653" s="3" t="str" cm="1">
        <f t="array" ref="O4653">_xlfn.IFS(M4653&lt;=150000,"regular",M4653&lt;=300000,"premium",M4653&lt;=500000,"VIP")</f>
        <v>regular</v>
      </c>
    </row>
    <row r="4654" spans="1:15" x14ac:dyDescent="0.25">
      <c r="A4654" s="3">
        <v>14653</v>
      </c>
      <c r="B4654" s="5">
        <v>45327</v>
      </c>
      <c r="C4654" s="5" t="str">
        <f t="shared" si="216"/>
        <v>Feb</v>
      </c>
      <c r="D4654" s="5" t="str">
        <f t="shared" si="217"/>
        <v>2024</v>
      </c>
      <c r="E4654" s="3" t="s">
        <v>8248</v>
      </c>
      <c r="F4654" s="3" t="s">
        <v>17</v>
      </c>
      <c r="G4654" s="3" t="s">
        <v>158</v>
      </c>
      <c r="H4654" s="3" t="s">
        <v>39</v>
      </c>
      <c r="I4654" s="3" t="s">
        <v>40</v>
      </c>
      <c r="J4654" s="3" t="s">
        <v>8249</v>
      </c>
      <c r="K4654" s="3">
        <v>3</v>
      </c>
      <c r="L4654" s="3">
        <v>27553</v>
      </c>
      <c r="M4654" s="3">
        <f t="shared" si="218"/>
        <v>82659</v>
      </c>
      <c r="N4654" s="6">
        <f>Table2[[#This Row],[revenue]]/Table2[[#This Row],[Order ID]]</f>
        <v>5.6410973862007783</v>
      </c>
      <c r="O4654" s="3" t="str" cm="1">
        <f t="array" ref="O4654">_xlfn.IFS(M4654&lt;=150000,"regular",M4654&lt;=300000,"premium",M4654&lt;=500000,"VIP")</f>
        <v>regular</v>
      </c>
    </row>
    <row r="4655" spans="1:15" x14ac:dyDescent="0.25">
      <c r="A4655" s="3">
        <v>14654</v>
      </c>
      <c r="B4655" s="5">
        <v>45760</v>
      </c>
      <c r="C4655" s="5" t="str">
        <f t="shared" si="216"/>
        <v>Apr</v>
      </c>
      <c r="D4655" s="5" t="str">
        <f t="shared" si="217"/>
        <v>2025</v>
      </c>
      <c r="E4655" s="3" t="s">
        <v>8250</v>
      </c>
      <c r="F4655" s="3" t="s">
        <v>17</v>
      </c>
      <c r="G4655" s="3" t="s">
        <v>66</v>
      </c>
      <c r="H4655" s="3" t="s">
        <v>25</v>
      </c>
      <c r="I4655" s="3" t="s">
        <v>218</v>
      </c>
      <c r="J4655" s="3" t="s">
        <v>3353</v>
      </c>
      <c r="K4655" s="3">
        <v>2</v>
      </c>
      <c r="L4655" s="3">
        <v>60114</v>
      </c>
      <c r="M4655" s="3">
        <f t="shared" si="218"/>
        <v>120228</v>
      </c>
      <c r="N4655" s="6">
        <f>Table2[[#This Row],[revenue]]/Table2[[#This Row],[Order ID]]</f>
        <v>8.2044492971202398</v>
      </c>
      <c r="O4655" s="3" t="str" cm="1">
        <f t="array" ref="O4655">_xlfn.IFS(M4655&lt;=150000,"regular",M4655&lt;=300000,"premium",M4655&lt;=500000,"VIP")</f>
        <v>regular</v>
      </c>
    </row>
    <row r="4656" spans="1:15" x14ac:dyDescent="0.25">
      <c r="A4656" s="3">
        <v>14655</v>
      </c>
      <c r="B4656" s="5">
        <v>45567</v>
      </c>
      <c r="C4656" s="5" t="str">
        <f t="shared" si="216"/>
        <v>Oct</v>
      </c>
      <c r="D4656" s="5" t="str">
        <f t="shared" si="217"/>
        <v>2024</v>
      </c>
      <c r="E4656" s="3" t="s">
        <v>8251</v>
      </c>
      <c r="F4656" s="3" t="s">
        <v>11</v>
      </c>
      <c r="G4656" s="3" t="s">
        <v>84</v>
      </c>
      <c r="H4656" s="3" t="s">
        <v>13</v>
      </c>
      <c r="I4656" s="3" t="s">
        <v>48</v>
      </c>
      <c r="J4656" s="3" t="s">
        <v>2985</v>
      </c>
      <c r="K4656" s="3">
        <v>1</v>
      </c>
      <c r="L4656" s="3">
        <v>77299</v>
      </c>
      <c r="M4656" s="3">
        <f t="shared" si="218"/>
        <v>77299</v>
      </c>
      <c r="N4656" s="6">
        <f>Table2[[#This Row],[revenue]]/Table2[[#This Row],[Order ID]]</f>
        <v>5.2745820539065162</v>
      </c>
      <c r="O4656" s="3" t="str" cm="1">
        <f t="array" ref="O4656">_xlfn.IFS(M4656&lt;=150000,"regular",M4656&lt;=300000,"premium",M4656&lt;=500000,"VIP")</f>
        <v>regular</v>
      </c>
    </row>
    <row r="4657" spans="1:15" x14ac:dyDescent="0.25">
      <c r="A4657" s="3">
        <v>14656</v>
      </c>
      <c r="B4657" s="5">
        <v>45353</v>
      </c>
      <c r="C4657" s="5" t="str">
        <f t="shared" si="216"/>
        <v>Mar</v>
      </c>
      <c r="D4657" s="5" t="str">
        <f t="shared" si="217"/>
        <v>2024</v>
      </c>
      <c r="E4657" s="3" t="s">
        <v>8252</v>
      </c>
      <c r="F4657" s="3" t="s">
        <v>11</v>
      </c>
      <c r="G4657" s="3" t="s">
        <v>61</v>
      </c>
      <c r="H4657" s="3" t="s">
        <v>39</v>
      </c>
      <c r="I4657" s="3" t="s">
        <v>192</v>
      </c>
      <c r="J4657" s="3" t="s">
        <v>7123</v>
      </c>
      <c r="K4657" s="3">
        <v>1</v>
      </c>
      <c r="L4657" s="3">
        <v>20073</v>
      </c>
      <c r="M4657" s="3">
        <f t="shared" si="218"/>
        <v>20073</v>
      </c>
      <c r="N4657" s="6">
        <f>Table2[[#This Row],[revenue]]/Table2[[#This Row],[Order ID]]</f>
        <v>1.3696097161572052</v>
      </c>
      <c r="O4657" s="3" t="str" cm="1">
        <f t="array" ref="O4657">_xlfn.IFS(M4657&lt;=150000,"regular",M4657&lt;=300000,"premium",M4657&lt;=500000,"VIP")</f>
        <v>regular</v>
      </c>
    </row>
    <row r="4658" spans="1:15" x14ac:dyDescent="0.25">
      <c r="A4658" s="3">
        <v>14657</v>
      </c>
      <c r="B4658" s="5">
        <v>45564</v>
      </c>
      <c r="C4658" s="5" t="str">
        <f t="shared" si="216"/>
        <v>Sep</v>
      </c>
      <c r="D4658" s="5" t="str">
        <f t="shared" si="217"/>
        <v>2024</v>
      </c>
      <c r="E4658" s="3" t="s">
        <v>8253</v>
      </c>
      <c r="F4658" s="3" t="s">
        <v>11</v>
      </c>
      <c r="G4658" s="3" t="s">
        <v>84</v>
      </c>
      <c r="H4658" s="3" t="s">
        <v>77</v>
      </c>
      <c r="I4658" s="3" t="s">
        <v>287</v>
      </c>
      <c r="J4658" s="3" t="s">
        <v>8254</v>
      </c>
      <c r="K4658" s="3">
        <v>4</v>
      </c>
      <c r="L4658" s="3">
        <v>2209</v>
      </c>
      <c r="M4658" s="3">
        <f t="shared" si="218"/>
        <v>8836</v>
      </c>
      <c r="N4658" s="6">
        <f>Table2[[#This Row],[revenue]]/Table2[[#This Row],[Order ID]]</f>
        <v>0.60285187964794984</v>
      </c>
      <c r="O4658" s="3" t="str" cm="1">
        <f t="array" ref="O4658">_xlfn.IFS(M4658&lt;=150000,"regular",M4658&lt;=300000,"premium",M4658&lt;=500000,"VIP")</f>
        <v>regular</v>
      </c>
    </row>
    <row r="4659" spans="1:15" x14ac:dyDescent="0.25">
      <c r="A4659" s="3">
        <v>14658</v>
      </c>
      <c r="B4659" s="5">
        <v>45573</v>
      </c>
      <c r="C4659" s="5" t="str">
        <f t="shared" si="216"/>
        <v>Oct</v>
      </c>
      <c r="D4659" s="5" t="str">
        <f t="shared" si="217"/>
        <v>2024</v>
      </c>
      <c r="E4659" s="3" t="s">
        <v>5699</v>
      </c>
      <c r="F4659" s="3" t="s">
        <v>23</v>
      </c>
      <c r="G4659" s="3" t="s">
        <v>24</v>
      </c>
      <c r="H4659" s="3" t="s">
        <v>35</v>
      </c>
      <c r="I4659" s="3" t="s">
        <v>36</v>
      </c>
      <c r="J4659" s="3" t="s">
        <v>8255</v>
      </c>
      <c r="K4659" s="3">
        <v>4</v>
      </c>
      <c r="L4659" s="3">
        <v>64679</v>
      </c>
      <c r="M4659" s="3">
        <f t="shared" si="218"/>
        <v>258716</v>
      </c>
      <c r="N4659" s="6">
        <f>Table2[[#This Row],[revenue]]/Table2[[#This Row],[Order ID]]</f>
        <v>17.650156910901895</v>
      </c>
      <c r="O4659" s="3" t="str" cm="1">
        <f t="array" ref="O4659">_xlfn.IFS(M4659&lt;=150000,"regular",M4659&lt;=300000,"premium",M4659&lt;=500000,"VIP")</f>
        <v>premium</v>
      </c>
    </row>
    <row r="4660" spans="1:15" x14ac:dyDescent="0.25">
      <c r="A4660" s="3">
        <v>14659</v>
      </c>
      <c r="B4660" s="5">
        <v>45252</v>
      </c>
      <c r="C4660" s="5" t="str">
        <f t="shared" si="216"/>
        <v>Nov</v>
      </c>
      <c r="D4660" s="5" t="str">
        <f t="shared" si="217"/>
        <v>2023</v>
      </c>
      <c r="E4660" s="3" t="s">
        <v>8256</v>
      </c>
      <c r="F4660" s="3" t="s">
        <v>17</v>
      </c>
      <c r="G4660" s="3" t="s">
        <v>66</v>
      </c>
      <c r="H4660" s="3" t="s">
        <v>67</v>
      </c>
      <c r="I4660" s="3" t="s">
        <v>400</v>
      </c>
      <c r="J4660" s="3" t="s">
        <v>5323</v>
      </c>
      <c r="K4660" s="3">
        <v>4</v>
      </c>
      <c r="L4660" s="3">
        <v>74834</v>
      </c>
      <c r="M4660" s="3">
        <f t="shared" si="218"/>
        <v>299336</v>
      </c>
      <c r="N4660" s="6">
        <f>Table2[[#This Row],[revenue]]/Table2[[#This Row],[Order ID]]</f>
        <v>20.419946790367693</v>
      </c>
      <c r="O4660" s="3" t="str" cm="1">
        <f t="array" ref="O4660">_xlfn.IFS(M4660&lt;=150000,"regular",M4660&lt;=300000,"premium",M4660&lt;=500000,"VIP")</f>
        <v>premium</v>
      </c>
    </row>
    <row r="4661" spans="1:15" x14ac:dyDescent="0.25">
      <c r="A4661" s="3">
        <v>14660</v>
      </c>
      <c r="B4661" s="5">
        <v>45672</v>
      </c>
      <c r="C4661" s="5" t="str">
        <f t="shared" si="216"/>
        <v>Jan</v>
      </c>
      <c r="D4661" s="5" t="str">
        <f t="shared" si="217"/>
        <v>2025</v>
      </c>
      <c r="E4661" s="3" t="s">
        <v>8257</v>
      </c>
      <c r="F4661" s="3" t="s">
        <v>23</v>
      </c>
      <c r="G4661" s="3" t="s">
        <v>135</v>
      </c>
      <c r="H4661" s="3" t="s">
        <v>87</v>
      </c>
      <c r="I4661" s="3" t="s">
        <v>205</v>
      </c>
      <c r="J4661" s="3" t="s">
        <v>8258</v>
      </c>
      <c r="K4661" s="3">
        <v>3</v>
      </c>
      <c r="L4661" s="3">
        <v>34803</v>
      </c>
      <c r="M4661" s="3">
        <f t="shared" si="218"/>
        <v>104409</v>
      </c>
      <c r="N4661" s="6">
        <f>Table2[[#This Row],[revenue]]/Table2[[#This Row],[Order ID]]</f>
        <v>7.1220327421555254</v>
      </c>
      <c r="O4661" s="3" t="str" cm="1">
        <f t="array" ref="O4661">_xlfn.IFS(M4661&lt;=150000,"regular",M4661&lt;=300000,"premium",M4661&lt;=500000,"VIP")</f>
        <v>regular</v>
      </c>
    </row>
    <row r="4662" spans="1:15" x14ac:dyDescent="0.25">
      <c r="A4662" s="3">
        <v>14661</v>
      </c>
      <c r="B4662" s="5">
        <v>45502</v>
      </c>
      <c r="C4662" s="5" t="str">
        <f t="shared" si="216"/>
        <v>Jul</v>
      </c>
      <c r="D4662" s="5" t="str">
        <f t="shared" si="217"/>
        <v>2024</v>
      </c>
      <c r="E4662" s="3" t="s">
        <v>8259</v>
      </c>
      <c r="F4662" s="3" t="s">
        <v>17</v>
      </c>
      <c r="G4662" s="3" t="s">
        <v>51</v>
      </c>
      <c r="H4662" s="3" t="s">
        <v>67</v>
      </c>
      <c r="I4662" s="3" t="s">
        <v>195</v>
      </c>
      <c r="J4662" s="3" t="s">
        <v>1897</v>
      </c>
      <c r="K4662" s="3">
        <v>1</v>
      </c>
      <c r="L4662" s="3">
        <v>72645</v>
      </c>
      <c r="M4662" s="3">
        <f t="shared" si="218"/>
        <v>72645</v>
      </c>
      <c r="N4662" s="6">
        <f>Table2[[#This Row],[revenue]]/Table2[[#This Row],[Order ID]]</f>
        <v>4.9549826069163085</v>
      </c>
      <c r="O4662" s="3" t="str" cm="1">
        <f t="array" ref="O4662">_xlfn.IFS(M4662&lt;=150000,"regular",M4662&lt;=300000,"premium",M4662&lt;=500000,"VIP")</f>
        <v>regular</v>
      </c>
    </row>
    <row r="4663" spans="1:15" x14ac:dyDescent="0.25">
      <c r="A4663" s="3">
        <v>14662</v>
      </c>
      <c r="B4663" s="5">
        <v>45635</v>
      </c>
      <c r="C4663" s="5" t="str">
        <f t="shared" si="216"/>
        <v>Dec</v>
      </c>
      <c r="D4663" s="5" t="str">
        <f t="shared" si="217"/>
        <v>2024</v>
      </c>
      <c r="E4663" s="3" t="s">
        <v>8260</v>
      </c>
      <c r="F4663" s="3" t="s">
        <v>11</v>
      </c>
      <c r="G4663" s="3" t="s">
        <v>12</v>
      </c>
      <c r="H4663" s="3" t="s">
        <v>19</v>
      </c>
      <c r="I4663" s="3" t="s">
        <v>124</v>
      </c>
      <c r="J4663" s="3" t="s">
        <v>6301</v>
      </c>
      <c r="K4663" s="3">
        <v>2</v>
      </c>
      <c r="L4663" s="3">
        <v>68457</v>
      </c>
      <c r="M4663" s="3">
        <f t="shared" si="218"/>
        <v>136914</v>
      </c>
      <c r="N4663" s="6">
        <f>Table2[[#This Row],[revenue]]/Table2[[#This Row],[Order ID]]</f>
        <v>9.3380166416587098</v>
      </c>
      <c r="O4663" s="3" t="str" cm="1">
        <f t="array" ref="O4663">_xlfn.IFS(M4663&lt;=150000,"regular",M4663&lt;=300000,"premium",M4663&lt;=500000,"VIP")</f>
        <v>regular</v>
      </c>
    </row>
    <row r="4664" spans="1:15" x14ac:dyDescent="0.25">
      <c r="A4664" s="3">
        <v>14663</v>
      </c>
      <c r="B4664" s="5">
        <v>45247</v>
      </c>
      <c r="C4664" s="5" t="str">
        <f t="shared" si="216"/>
        <v>Nov</v>
      </c>
      <c r="D4664" s="5" t="str">
        <f t="shared" si="217"/>
        <v>2023</v>
      </c>
      <c r="E4664" s="3" t="s">
        <v>8261</v>
      </c>
      <c r="F4664" s="3" t="s">
        <v>11</v>
      </c>
      <c r="G4664" s="3" t="s">
        <v>84</v>
      </c>
      <c r="H4664" s="3" t="s">
        <v>62</v>
      </c>
      <c r="I4664" s="3" t="s">
        <v>63</v>
      </c>
      <c r="J4664" s="3" t="s">
        <v>8262</v>
      </c>
      <c r="K4664" s="3">
        <v>1</v>
      </c>
      <c r="L4664" s="3">
        <v>23809</v>
      </c>
      <c r="M4664" s="3">
        <f t="shared" si="218"/>
        <v>23809</v>
      </c>
      <c r="N4664" s="6">
        <f>Table2[[#This Row],[revenue]]/Table2[[#This Row],[Order ID]]</f>
        <v>1.6237468458023596</v>
      </c>
      <c r="O4664" s="3" t="str" cm="1">
        <f t="array" ref="O4664">_xlfn.IFS(M4664&lt;=150000,"regular",M4664&lt;=300000,"premium",M4664&lt;=500000,"VIP")</f>
        <v>regular</v>
      </c>
    </row>
    <row r="4665" spans="1:15" x14ac:dyDescent="0.25">
      <c r="A4665" s="3">
        <v>14664</v>
      </c>
      <c r="B4665" s="5">
        <v>45857</v>
      </c>
      <c r="C4665" s="5" t="str">
        <f t="shared" si="216"/>
        <v>Jul</v>
      </c>
      <c r="D4665" s="5" t="str">
        <f t="shared" si="217"/>
        <v>2025</v>
      </c>
      <c r="E4665" s="3" t="s">
        <v>8263</v>
      </c>
      <c r="F4665" s="3" t="s">
        <v>11</v>
      </c>
      <c r="G4665" s="3" t="s">
        <v>165</v>
      </c>
      <c r="H4665" s="3" t="s">
        <v>39</v>
      </c>
      <c r="I4665" s="3" t="s">
        <v>132</v>
      </c>
      <c r="J4665" s="3" t="s">
        <v>8264</v>
      </c>
      <c r="K4665" s="3">
        <v>4</v>
      </c>
      <c r="L4665" s="3">
        <v>68951</v>
      </c>
      <c r="M4665" s="3">
        <f t="shared" si="218"/>
        <v>275804</v>
      </c>
      <c r="N4665" s="6">
        <f>Table2[[#This Row],[revenue]]/Table2[[#This Row],[Order ID]]</f>
        <v>18.808237861429351</v>
      </c>
      <c r="O4665" s="3" t="str" cm="1">
        <f t="array" ref="O4665">_xlfn.IFS(M4665&lt;=150000,"regular",M4665&lt;=300000,"premium",M4665&lt;=500000,"VIP")</f>
        <v>premium</v>
      </c>
    </row>
    <row r="4666" spans="1:15" x14ac:dyDescent="0.25">
      <c r="A4666" s="3">
        <v>14665</v>
      </c>
      <c r="B4666" s="5">
        <v>45259</v>
      </c>
      <c r="C4666" s="5" t="str">
        <f t="shared" si="216"/>
        <v>Nov</v>
      </c>
      <c r="D4666" s="5" t="str">
        <f t="shared" si="217"/>
        <v>2023</v>
      </c>
      <c r="E4666" s="3" t="s">
        <v>8265</v>
      </c>
      <c r="F4666" s="3" t="s">
        <v>17</v>
      </c>
      <c r="G4666" s="3" t="s">
        <v>18</v>
      </c>
      <c r="H4666" s="3" t="s">
        <v>25</v>
      </c>
      <c r="I4666" s="3" t="s">
        <v>313</v>
      </c>
      <c r="J4666" s="3" t="s">
        <v>2484</v>
      </c>
      <c r="K4666" s="3">
        <v>3</v>
      </c>
      <c r="L4666" s="3">
        <v>16597</v>
      </c>
      <c r="M4666" s="3">
        <f t="shared" si="218"/>
        <v>49791</v>
      </c>
      <c r="N4666" s="6">
        <f>Table2[[#This Row],[revenue]]/Table2[[#This Row],[Order ID]]</f>
        <v>3.3952267303102626</v>
      </c>
      <c r="O4666" s="3" t="str" cm="1">
        <f t="array" ref="O4666">_xlfn.IFS(M4666&lt;=150000,"regular",M4666&lt;=300000,"premium",M4666&lt;=500000,"VIP")</f>
        <v>regular</v>
      </c>
    </row>
    <row r="4667" spans="1:15" x14ac:dyDescent="0.25">
      <c r="A4667" s="3">
        <v>14666</v>
      </c>
      <c r="B4667" s="5">
        <v>45275</v>
      </c>
      <c r="C4667" s="5" t="str">
        <f t="shared" si="216"/>
        <v>Dec</v>
      </c>
      <c r="D4667" s="5" t="str">
        <f t="shared" si="217"/>
        <v>2023</v>
      </c>
      <c r="E4667" s="3" t="s">
        <v>8266</v>
      </c>
      <c r="F4667" s="3" t="s">
        <v>23</v>
      </c>
      <c r="G4667" s="3" t="s">
        <v>135</v>
      </c>
      <c r="H4667" s="3" t="s">
        <v>87</v>
      </c>
      <c r="I4667" s="3" t="s">
        <v>147</v>
      </c>
      <c r="J4667" s="3" t="s">
        <v>8267</v>
      </c>
      <c r="K4667" s="3">
        <v>3</v>
      </c>
      <c r="L4667" s="3">
        <v>50834</v>
      </c>
      <c r="M4667" s="3">
        <f t="shared" si="218"/>
        <v>152502</v>
      </c>
      <c r="N4667" s="6">
        <f>Table2[[#This Row],[revenue]]/Table2[[#This Row],[Order ID]]</f>
        <v>10.398336288013091</v>
      </c>
      <c r="O4667" s="3" t="str" cm="1">
        <f t="array" ref="O4667">_xlfn.IFS(M4667&lt;=150000,"regular",M4667&lt;=300000,"premium",M4667&lt;=500000,"VIP")</f>
        <v>premium</v>
      </c>
    </row>
    <row r="4668" spans="1:15" x14ac:dyDescent="0.25">
      <c r="A4668" s="3">
        <v>14667</v>
      </c>
      <c r="B4668" s="5">
        <v>45257</v>
      </c>
      <c r="C4668" s="5" t="str">
        <f t="shared" si="216"/>
        <v>Nov</v>
      </c>
      <c r="D4668" s="5" t="str">
        <f t="shared" si="217"/>
        <v>2023</v>
      </c>
      <c r="E4668" s="3" t="s">
        <v>8268</v>
      </c>
      <c r="F4668" s="3" t="s">
        <v>23</v>
      </c>
      <c r="G4668" s="3" t="s">
        <v>29</v>
      </c>
      <c r="H4668" s="3" t="s">
        <v>19</v>
      </c>
      <c r="I4668" s="3" t="s">
        <v>30</v>
      </c>
      <c r="J4668" s="3" t="s">
        <v>6884</v>
      </c>
      <c r="K4668" s="3">
        <v>1</v>
      </c>
      <c r="L4668" s="3">
        <v>69955</v>
      </c>
      <c r="M4668" s="3">
        <f t="shared" si="218"/>
        <v>69955</v>
      </c>
      <c r="N4668" s="6">
        <f>Table2[[#This Row],[revenue]]/Table2[[#This Row],[Order ID]]</f>
        <v>4.7695506920297266</v>
      </c>
      <c r="O4668" s="3" t="str" cm="1">
        <f t="array" ref="O4668">_xlfn.IFS(M4668&lt;=150000,"regular",M4668&lt;=300000,"premium",M4668&lt;=500000,"VIP")</f>
        <v>regular</v>
      </c>
    </row>
    <row r="4669" spans="1:15" x14ac:dyDescent="0.25">
      <c r="A4669" s="3">
        <v>14668</v>
      </c>
      <c r="B4669" s="5">
        <v>45250</v>
      </c>
      <c r="C4669" s="5" t="str">
        <f t="shared" si="216"/>
        <v>Nov</v>
      </c>
      <c r="D4669" s="5" t="str">
        <f t="shared" si="217"/>
        <v>2023</v>
      </c>
      <c r="E4669" s="3" t="s">
        <v>8269</v>
      </c>
      <c r="F4669" s="3" t="s">
        <v>17</v>
      </c>
      <c r="G4669" s="3" t="s">
        <v>66</v>
      </c>
      <c r="H4669" s="3" t="s">
        <v>13</v>
      </c>
      <c r="I4669" s="3" t="s">
        <v>48</v>
      </c>
      <c r="J4669" s="3" t="s">
        <v>452</v>
      </c>
      <c r="K4669" s="3">
        <v>5</v>
      </c>
      <c r="L4669" s="3">
        <v>13533</v>
      </c>
      <c r="M4669" s="3">
        <f t="shared" si="218"/>
        <v>67665</v>
      </c>
      <c r="N4669" s="6">
        <f>Table2[[#This Row],[revenue]]/Table2[[#This Row],[Order ID]]</f>
        <v>4.6131033542405238</v>
      </c>
      <c r="O4669" s="3" t="str" cm="1">
        <f t="array" ref="O4669">_xlfn.IFS(M4669&lt;=150000,"regular",M4669&lt;=300000,"premium",M4669&lt;=500000,"VIP")</f>
        <v>regular</v>
      </c>
    </row>
    <row r="4670" spans="1:15" x14ac:dyDescent="0.25">
      <c r="A4670" s="3">
        <v>14669</v>
      </c>
      <c r="B4670" s="5">
        <v>45561</v>
      </c>
      <c r="C4670" s="5" t="str">
        <f t="shared" si="216"/>
        <v>Sep</v>
      </c>
      <c r="D4670" s="5" t="str">
        <f t="shared" si="217"/>
        <v>2024</v>
      </c>
      <c r="E4670" s="3" t="s">
        <v>5402</v>
      </c>
      <c r="F4670" s="3" t="s">
        <v>17</v>
      </c>
      <c r="G4670" s="3" t="s">
        <v>51</v>
      </c>
      <c r="H4670" s="3" t="s">
        <v>120</v>
      </c>
      <c r="I4670" s="3" t="s">
        <v>159</v>
      </c>
      <c r="J4670" s="3" t="s">
        <v>8270</v>
      </c>
      <c r="K4670" s="3">
        <v>1</v>
      </c>
      <c r="L4670" s="3">
        <v>62732</v>
      </c>
      <c r="M4670" s="3">
        <f t="shared" si="218"/>
        <v>62732</v>
      </c>
      <c r="N4670" s="6">
        <f>Table2[[#This Row],[revenue]]/Table2[[#This Row],[Order ID]]</f>
        <v>4.2765014656759153</v>
      </c>
      <c r="O4670" s="3" t="str" cm="1">
        <f t="array" ref="O4670">_xlfn.IFS(M4670&lt;=150000,"regular",M4670&lt;=300000,"premium",M4670&lt;=500000,"VIP")</f>
        <v>regular</v>
      </c>
    </row>
    <row r="4671" spans="1:15" x14ac:dyDescent="0.25">
      <c r="A4671" s="3">
        <v>14670</v>
      </c>
      <c r="B4671" s="5">
        <v>45236</v>
      </c>
      <c r="C4671" s="5" t="str">
        <f t="shared" si="216"/>
        <v>Nov</v>
      </c>
      <c r="D4671" s="5" t="str">
        <f t="shared" si="217"/>
        <v>2023</v>
      </c>
      <c r="E4671" s="3" t="s">
        <v>8271</v>
      </c>
      <c r="F4671" s="3" t="s">
        <v>33</v>
      </c>
      <c r="G4671" s="3" t="s">
        <v>94</v>
      </c>
      <c r="H4671" s="3" t="s">
        <v>62</v>
      </c>
      <c r="I4671" s="3" t="s">
        <v>508</v>
      </c>
      <c r="J4671" s="3" t="s">
        <v>5982</v>
      </c>
      <c r="K4671" s="3">
        <v>5</v>
      </c>
      <c r="L4671" s="3">
        <v>339</v>
      </c>
      <c r="M4671" s="3">
        <f t="shared" si="218"/>
        <v>1695</v>
      </c>
      <c r="N4671" s="6">
        <f>Table2[[#This Row],[revenue]]/Table2[[#This Row],[Order ID]]</f>
        <v>0.11554192229038855</v>
      </c>
      <c r="O4671" s="3" t="str" cm="1">
        <f t="array" ref="O4671">_xlfn.IFS(M4671&lt;=150000,"regular",M4671&lt;=300000,"premium",M4671&lt;=500000,"VIP")</f>
        <v>regular</v>
      </c>
    </row>
    <row r="4672" spans="1:15" x14ac:dyDescent="0.25">
      <c r="A4672" s="3">
        <v>14671</v>
      </c>
      <c r="B4672" s="5">
        <v>45277</v>
      </c>
      <c r="C4672" s="5" t="str">
        <f t="shared" si="216"/>
        <v>Dec</v>
      </c>
      <c r="D4672" s="5" t="str">
        <f t="shared" si="217"/>
        <v>2023</v>
      </c>
      <c r="E4672" s="3" t="s">
        <v>8272</v>
      </c>
      <c r="F4672" s="3" t="s">
        <v>23</v>
      </c>
      <c r="G4672" s="3" t="s">
        <v>76</v>
      </c>
      <c r="H4672" s="3" t="s">
        <v>19</v>
      </c>
      <c r="I4672" s="3" t="s">
        <v>52</v>
      </c>
      <c r="J4672" s="3" t="s">
        <v>8273</v>
      </c>
      <c r="K4672" s="3">
        <v>5</v>
      </c>
      <c r="L4672" s="3">
        <v>25073</v>
      </c>
      <c r="M4672" s="3">
        <f t="shared" si="218"/>
        <v>125365</v>
      </c>
      <c r="N4672" s="6">
        <f>Table2[[#This Row],[revenue]]/Table2[[#This Row],[Order ID]]</f>
        <v>8.5450889509917527</v>
      </c>
      <c r="O4672" s="3" t="str" cm="1">
        <f t="array" ref="O4672">_xlfn.IFS(M4672&lt;=150000,"regular",M4672&lt;=300000,"premium",M4672&lt;=500000,"VIP")</f>
        <v>regular</v>
      </c>
    </row>
    <row r="4673" spans="1:15" x14ac:dyDescent="0.25">
      <c r="A4673" s="3">
        <v>14672</v>
      </c>
      <c r="B4673" s="5">
        <v>45668</v>
      </c>
      <c r="C4673" s="5" t="str">
        <f t="shared" si="216"/>
        <v>Jan</v>
      </c>
      <c r="D4673" s="5" t="str">
        <f t="shared" si="217"/>
        <v>2025</v>
      </c>
      <c r="E4673" s="3" t="s">
        <v>8274</v>
      </c>
      <c r="F4673" s="3" t="s">
        <v>11</v>
      </c>
      <c r="G4673" s="3" t="s">
        <v>84</v>
      </c>
      <c r="H4673" s="3" t="s">
        <v>13</v>
      </c>
      <c r="I4673" s="3" t="s">
        <v>48</v>
      </c>
      <c r="J4673" s="3" t="s">
        <v>2695</v>
      </c>
      <c r="K4673" s="3">
        <v>1</v>
      </c>
      <c r="L4673" s="3">
        <v>46278</v>
      </c>
      <c r="M4673" s="3">
        <f t="shared" si="218"/>
        <v>46278</v>
      </c>
      <c r="N4673" s="6">
        <f>Table2[[#This Row],[revenue]]/Table2[[#This Row],[Order ID]]</f>
        <v>3.1541712104689203</v>
      </c>
      <c r="O4673" s="3" t="str" cm="1">
        <f t="array" ref="O4673">_xlfn.IFS(M4673&lt;=150000,"regular",M4673&lt;=300000,"premium",M4673&lt;=500000,"VIP")</f>
        <v>regular</v>
      </c>
    </row>
    <row r="4674" spans="1:15" x14ac:dyDescent="0.25">
      <c r="A4674" s="3">
        <v>14673</v>
      </c>
      <c r="B4674" s="5">
        <v>45431</v>
      </c>
      <c r="C4674" s="5" t="str">
        <f t="shared" si="216"/>
        <v>May</v>
      </c>
      <c r="D4674" s="5" t="str">
        <f t="shared" si="217"/>
        <v>2024</v>
      </c>
      <c r="E4674" s="3" t="s">
        <v>8275</v>
      </c>
      <c r="F4674" s="3" t="s">
        <v>33</v>
      </c>
      <c r="G4674" s="3" t="s">
        <v>34</v>
      </c>
      <c r="H4674" s="3" t="s">
        <v>25</v>
      </c>
      <c r="I4674" s="3" t="s">
        <v>26</v>
      </c>
      <c r="J4674" s="3" t="s">
        <v>8276</v>
      </c>
      <c r="K4674" s="3">
        <v>1</v>
      </c>
      <c r="L4674" s="3">
        <v>32826</v>
      </c>
      <c r="M4674" s="3">
        <f t="shared" si="218"/>
        <v>32826</v>
      </c>
      <c r="N4674" s="6">
        <f>Table2[[#This Row],[revenue]]/Table2[[#This Row],[Order ID]]</f>
        <v>2.2371703128194644</v>
      </c>
      <c r="O4674" s="3" t="str" cm="1">
        <f t="array" ref="O4674">_xlfn.IFS(M4674&lt;=150000,"regular",M4674&lt;=300000,"premium",M4674&lt;=500000,"VIP")</f>
        <v>regular</v>
      </c>
    </row>
    <row r="4675" spans="1:15" x14ac:dyDescent="0.25">
      <c r="A4675" s="3">
        <v>14674</v>
      </c>
      <c r="B4675" s="5">
        <v>45465</v>
      </c>
      <c r="C4675" s="5" t="str">
        <f t="shared" ref="C4675:C4738" si="219">TEXT(B4675,"mmm")</f>
        <v>Jun</v>
      </c>
      <c r="D4675" s="5" t="str">
        <f t="shared" ref="D4675:D4738" si="220">TEXT(B4675,"yyyy")</f>
        <v>2024</v>
      </c>
      <c r="E4675" s="3" t="s">
        <v>8277</v>
      </c>
      <c r="F4675" s="3" t="s">
        <v>23</v>
      </c>
      <c r="G4675" s="3" t="s">
        <v>135</v>
      </c>
      <c r="H4675" s="3" t="s">
        <v>62</v>
      </c>
      <c r="I4675" s="3" t="s">
        <v>106</v>
      </c>
      <c r="J4675" s="3" t="s">
        <v>492</v>
      </c>
      <c r="K4675" s="3">
        <v>5</v>
      </c>
      <c r="L4675" s="3">
        <v>4121</v>
      </c>
      <c r="M4675" s="3">
        <f t="shared" ref="M4675:M4738" si="221">K4675*L4675</f>
        <v>20605</v>
      </c>
      <c r="N4675" s="6">
        <f>Table2[[#This Row],[revenue]]/Table2[[#This Row],[Order ID]]</f>
        <v>1.4041842715006134</v>
      </c>
      <c r="O4675" s="3" t="str" cm="1">
        <f t="array" ref="O4675">_xlfn.IFS(M4675&lt;=150000,"regular",M4675&lt;=300000,"premium",M4675&lt;=500000,"VIP")</f>
        <v>regular</v>
      </c>
    </row>
    <row r="4676" spans="1:15" x14ac:dyDescent="0.25">
      <c r="A4676" s="3">
        <v>14675</v>
      </c>
      <c r="B4676" s="5">
        <v>45918</v>
      </c>
      <c r="C4676" s="5" t="str">
        <f t="shared" si="219"/>
        <v>Sep</v>
      </c>
      <c r="D4676" s="5" t="str">
        <f t="shared" si="220"/>
        <v>2025</v>
      </c>
      <c r="E4676" s="3" t="s">
        <v>8278</v>
      </c>
      <c r="F4676" s="3" t="s">
        <v>23</v>
      </c>
      <c r="G4676" s="3" t="s">
        <v>76</v>
      </c>
      <c r="H4676" s="3" t="s">
        <v>25</v>
      </c>
      <c r="I4676" s="3" t="s">
        <v>313</v>
      </c>
      <c r="J4676" s="3" t="s">
        <v>8279</v>
      </c>
      <c r="K4676" s="3">
        <v>4</v>
      </c>
      <c r="L4676" s="3">
        <v>26410</v>
      </c>
      <c r="M4676" s="3">
        <f t="shared" si="221"/>
        <v>105640</v>
      </c>
      <c r="N4676" s="6">
        <f>Table2[[#This Row],[revenue]]/Table2[[#This Row],[Order ID]]</f>
        <v>7.1986371379897784</v>
      </c>
      <c r="O4676" s="3" t="str" cm="1">
        <f t="array" ref="O4676">_xlfn.IFS(M4676&lt;=150000,"regular",M4676&lt;=300000,"premium",M4676&lt;=500000,"VIP")</f>
        <v>regular</v>
      </c>
    </row>
    <row r="4677" spans="1:15" x14ac:dyDescent="0.25">
      <c r="A4677" s="3">
        <v>14676</v>
      </c>
      <c r="B4677" s="5">
        <v>45476</v>
      </c>
      <c r="C4677" s="5" t="str">
        <f t="shared" si="219"/>
        <v>Jul</v>
      </c>
      <c r="D4677" s="5" t="str">
        <f t="shared" si="220"/>
        <v>2024</v>
      </c>
      <c r="E4677" s="3" t="s">
        <v>8280</v>
      </c>
      <c r="F4677" s="3" t="s">
        <v>11</v>
      </c>
      <c r="G4677" s="3" t="s">
        <v>138</v>
      </c>
      <c r="H4677" s="3" t="s">
        <v>77</v>
      </c>
      <c r="I4677" s="3" t="s">
        <v>78</v>
      </c>
      <c r="J4677" s="3" t="s">
        <v>1405</v>
      </c>
      <c r="K4677" s="3">
        <v>3</v>
      </c>
      <c r="L4677" s="3">
        <v>10933</v>
      </c>
      <c r="M4677" s="3">
        <f t="shared" si="221"/>
        <v>32799</v>
      </c>
      <c r="N4677" s="6">
        <f>Table2[[#This Row],[revenue]]/Table2[[#This Row],[Order ID]]</f>
        <v>2.2348732624693377</v>
      </c>
      <c r="O4677" s="3" t="str" cm="1">
        <f t="array" ref="O4677">_xlfn.IFS(M4677&lt;=150000,"regular",M4677&lt;=300000,"premium",M4677&lt;=500000,"VIP")</f>
        <v>regular</v>
      </c>
    </row>
    <row r="4678" spans="1:15" x14ac:dyDescent="0.25">
      <c r="A4678" s="3">
        <v>14677</v>
      </c>
      <c r="B4678" s="5">
        <v>45607</v>
      </c>
      <c r="C4678" s="5" t="str">
        <f t="shared" si="219"/>
        <v>Nov</v>
      </c>
      <c r="D4678" s="5" t="str">
        <f t="shared" si="220"/>
        <v>2024</v>
      </c>
      <c r="E4678" s="3" t="s">
        <v>5781</v>
      </c>
      <c r="F4678" s="3" t="s">
        <v>23</v>
      </c>
      <c r="G4678" s="3" t="s">
        <v>29</v>
      </c>
      <c r="H4678" s="3" t="s">
        <v>19</v>
      </c>
      <c r="I4678" s="3" t="s">
        <v>52</v>
      </c>
      <c r="J4678" s="3" t="s">
        <v>8281</v>
      </c>
      <c r="K4678" s="3">
        <v>5</v>
      </c>
      <c r="L4678" s="3">
        <v>73407</v>
      </c>
      <c r="M4678" s="3">
        <f t="shared" si="221"/>
        <v>367035</v>
      </c>
      <c r="N4678" s="6">
        <f>Table2[[#This Row],[revenue]]/Table2[[#This Row],[Order ID]]</f>
        <v>25.007494719629353</v>
      </c>
      <c r="O4678" s="3" t="str" cm="1">
        <f t="array" ref="O4678">_xlfn.IFS(M4678&lt;=150000,"regular",M4678&lt;=300000,"premium",M4678&lt;=500000,"VIP")</f>
        <v>VIP</v>
      </c>
    </row>
    <row r="4679" spans="1:15" x14ac:dyDescent="0.25">
      <c r="A4679" s="3">
        <v>14678</v>
      </c>
      <c r="B4679" s="5">
        <v>45649</v>
      </c>
      <c r="C4679" s="5" t="str">
        <f t="shared" si="219"/>
        <v>Dec</v>
      </c>
      <c r="D4679" s="5" t="str">
        <f t="shared" si="220"/>
        <v>2024</v>
      </c>
      <c r="E4679" s="3" t="s">
        <v>8282</v>
      </c>
      <c r="F4679" s="3" t="s">
        <v>23</v>
      </c>
      <c r="G4679" s="3" t="s">
        <v>76</v>
      </c>
      <c r="H4679" s="3" t="s">
        <v>19</v>
      </c>
      <c r="I4679" s="3" t="s">
        <v>30</v>
      </c>
      <c r="J4679" s="3" t="s">
        <v>8283</v>
      </c>
      <c r="K4679" s="3">
        <v>4</v>
      </c>
      <c r="L4679" s="3">
        <v>22751</v>
      </c>
      <c r="M4679" s="3">
        <f t="shared" si="221"/>
        <v>91004</v>
      </c>
      <c r="N4679" s="6">
        <f>Table2[[#This Row],[revenue]]/Table2[[#This Row],[Order ID]]</f>
        <v>6.200027251669165</v>
      </c>
      <c r="O4679" s="3" t="str" cm="1">
        <f t="array" ref="O4679">_xlfn.IFS(M4679&lt;=150000,"regular",M4679&lt;=300000,"premium",M4679&lt;=500000,"VIP")</f>
        <v>regular</v>
      </c>
    </row>
    <row r="4680" spans="1:15" x14ac:dyDescent="0.25">
      <c r="A4680" s="3">
        <v>14679</v>
      </c>
      <c r="B4680" s="5">
        <v>45398</v>
      </c>
      <c r="C4680" s="5" t="str">
        <f t="shared" si="219"/>
        <v>Apr</v>
      </c>
      <c r="D4680" s="5" t="str">
        <f t="shared" si="220"/>
        <v>2024</v>
      </c>
      <c r="E4680" s="3" t="s">
        <v>8284</v>
      </c>
      <c r="F4680" s="3" t="s">
        <v>23</v>
      </c>
      <c r="G4680" s="3" t="s">
        <v>24</v>
      </c>
      <c r="H4680" s="3" t="s">
        <v>19</v>
      </c>
      <c r="I4680" s="3" t="s">
        <v>20</v>
      </c>
      <c r="J4680" s="3" t="s">
        <v>945</v>
      </c>
      <c r="K4680" s="3">
        <v>2</v>
      </c>
      <c r="L4680" s="3">
        <v>69557</v>
      </c>
      <c r="M4680" s="3">
        <f t="shared" si="221"/>
        <v>139114</v>
      </c>
      <c r="N4680" s="6">
        <f>Table2[[#This Row],[revenue]]/Table2[[#This Row],[Order ID]]</f>
        <v>9.4770760951018467</v>
      </c>
      <c r="O4680" s="3" t="str" cm="1">
        <f t="array" ref="O4680">_xlfn.IFS(M4680&lt;=150000,"regular",M4680&lt;=300000,"premium",M4680&lt;=500000,"VIP")</f>
        <v>regular</v>
      </c>
    </row>
    <row r="4681" spans="1:15" x14ac:dyDescent="0.25">
      <c r="A4681" s="3">
        <v>14680</v>
      </c>
      <c r="B4681" s="5">
        <v>45444</v>
      </c>
      <c r="C4681" s="5" t="str">
        <f t="shared" si="219"/>
        <v>Jun</v>
      </c>
      <c r="D4681" s="5" t="str">
        <f t="shared" si="220"/>
        <v>2024</v>
      </c>
      <c r="E4681" s="3" t="s">
        <v>8285</v>
      </c>
      <c r="F4681" s="3" t="s">
        <v>11</v>
      </c>
      <c r="G4681" s="3" t="s">
        <v>12</v>
      </c>
      <c r="H4681" s="3" t="s">
        <v>67</v>
      </c>
      <c r="I4681" s="3" t="s">
        <v>298</v>
      </c>
      <c r="J4681" s="3" t="s">
        <v>8286</v>
      </c>
      <c r="K4681" s="3">
        <v>5</v>
      </c>
      <c r="L4681" s="3">
        <v>14329</v>
      </c>
      <c r="M4681" s="3">
        <f t="shared" si="221"/>
        <v>71645</v>
      </c>
      <c r="N4681" s="6">
        <f>Table2[[#This Row],[revenue]]/Table2[[#This Row],[Order ID]]</f>
        <v>4.8804495912806543</v>
      </c>
      <c r="O4681" s="3" t="str" cm="1">
        <f t="array" ref="O4681">_xlfn.IFS(M4681&lt;=150000,"regular",M4681&lt;=300000,"premium",M4681&lt;=500000,"VIP")</f>
        <v>regular</v>
      </c>
    </row>
    <row r="4682" spans="1:15" x14ac:dyDescent="0.25">
      <c r="A4682" s="3">
        <v>14681</v>
      </c>
      <c r="B4682" s="5">
        <v>45204</v>
      </c>
      <c r="C4682" s="5" t="str">
        <f t="shared" si="219"/>
        <v>Oct</v>
      </c>
      <c r="D4682" s="5" t="str">
        <f t="shared" si="220"/>
        <v>2023</v>
      </c>
      <c r="E4682" s="3" t="s">
        <v>8287</v>
      </c>
      <c r="F4682" s="3" t="s">
        <v>11</v>
      </c>
      <c r="G4682" s="3" t="s">
        <v>165</v>
      </c>
      <c r="H4682" s="3" t="s">
        <v>120</v>
      </c>
      <c r="I4682" s="3" t="s">
        <v>139</v>
      </c>
      <c r="J4682" s="3" t="s">
        <v>3452</v>
      </c>
      <c r="K4682" s="3">
        <v>3</v>
      </c>
      <c r="L4682" s="3">
        <v>36297</v>
      </c>
      <c r="M4682" s="3">
        <f t="shared" si="221"/>
        <v>108891</v>
      </c>
      <c r="N4682" s="6">
        <f>Table2[[#This Row],[revenue]]/Table2[[#This Row],[Order ID]]</f>
        <v>7.4171377971527823</v>
      </c>
      <c r="O4682" s="3" t="str" cm="1">
        <f t="array" ref="O4682">_xlfn.IFS(M4682&lt;=150000,"regular",M4682&lt;=300000,"premium",M4682&lt;=500000,"VIP")</f>
        <v>regular</v>
      </c>
    </row>
    <row r="4683" spans="1:15" x14ac:dyDescent="0.25">
      <c r="A4683" s="3">
        <v>14682</v>
      </c>
      <c r="B4683" s="5">
        <v>45313</v>
      </c>
      <c r="C4683" s="5" t="str">
        <f t="shared" si="219"/>
        <v>Jan</v>
      </c>
      <c r="D4683" s="5" t="str">
        <f t="shared" si="220"/>
        <v>2024</v>
      </c>
      <c r="E4683" s="3" t="s">
        <v>8288</v>
      </c>
      <c r="F4683" s="3" t="s">
        <v>23</v>
      </c>
      <c r="G4683" s="3" t="s">
        <v>76</v>
      </c>
      <c r="H4683" s="3" t="s">
        <v>87</v>
      </c>
      <c r="I4683" s="3" t="s">
        <v>205</v>
      </c>
      <c r="J4683" s="3" t="s">
        <v>4878</v>
      </c>
      <c r="K4683" s="3">
        <v>3</v>
      </c>
      <c r="L4683" s="3">
        <v>30058</v>
      </c>
      <c r="M4683" s="3">
        <f t="shared" si="221"/>
        <v>90174</v>
      </c>
      <c r="N4683" s="6">
        <f>Table2[[#This Row],[revenue]]/Table2[[#This Row],[Order ID]]</f>
        <v>6.1418062934205153</v>
      </c>
      <c r="O4683" s="3" t="str" cm="1">
        <f t="array" ref="O4683">_xlfn.IFS(M4683&lt;=150000,"regular",M4683&lt;=300000,"premium",M4683&lt;=500000,"VIP")</f>
        <v>regular</v>
      </c>
    </row>
    <row r="4684" spans="1:15" x14ac:dyDescent="0.25">
      <c r="A4684" s="3">
        <v>14683</v>
      </c>
      <c r="B4684" s="5">
        <v>45723</v>
      </c>
      <c r="C4684" s="5" t="str">
        <f t="shared" si="219"/>
        <v>Mar</v>
      </c>
      <c r="D4684" s="5" t="str">
        <f t="shared" si="220"/>
        <v>2025</v>
      </c>
      <c r="E4684" s="3" t="s">
        <v>8289</v>
      </c>
      <c r="F4684" s="3" t="s">
        <v>11</v>
      </c>
      <c r="G4684" s="3" t="s">
        <v>84</v>
      </c>
      <c r="H4684" s="3" t="s">
        <v>67</v>
      </c>
      <c r="I4684" s="3" t="s">
        <v>400</v>
      </c>
      <c r="J4684" s="3" t="s">
        <v>8290</v>
      </c>
      <c r="K4684" s="3">
        <v>2</v>
      </c>
      <c r="L4684" s="3">
        <v>46850</v>
      </c>
      <c r="M4684" s="3">
        <f t="shared" si="221"/>
        <v>93700</v>
      </c>
      <c r="N4684" s="6">
        <f>Table2[[#This Row],[revenue]]/Table2[[#This Row],[Order ID]]</f>
        <v>6.3815296601511955</v>
      </c>
      <c r="O4684" s="3" t="str" cm="1">
        <f t="array" ref="O4684">_xlfn.IFS(M4684&lt;=150000,"regular",M4684&lt;=300000,"premium",M4684&lt;=500000,"VIP")</f>
        <v>regular</v>
      </c>
    </row>
    <row r="4685" spans="1:15" x14ac:dyDescent="0.25">
      <c r="A4685" s="3">
        <v>14684</v>
      </c>
      <c r="B4685" s="5">
        <v>45633</v>
      </c>
      <c r="C4685" s="5" t="str">
        <f t="shared" si="219"/>
        <v>Dec</v>
      </c>
      <c r="D4685" s="5" t="str">
        <f t="shared" si="220"/>
        <v>2024</v>
      </c>
      <c r="E4685" s="3" t="s">
        <v>5889</v>
      </c>
      <c r="F4685" s="3" t="s">
        <v>33</v>
      </c>
      <c r="G4685" s="3" t="s">
        <v>43</v>
      </c>
      <c r="H4685" s="3" t="s">
        <v>87</v>
      </c>
      <c r="I4685" s="3" t="s">
        <v>147</v>
      </c>
      <c r="J4685" s="3" t="s">
        <v>779</v>
      </c>
      <c r="K4685" s="3">
        <v>4</v>
      </c>
      <c r="L4685" s="3">
        <v>50863</v>
      </c>
      <c r="M4685" s="3">
        <f t="shared" si="221"/>
        <v>203452</v>
      </c>
      <c r="N4685" s="6">
        <f>Table2[[#This Row],[revenue]]/Table2[[#This Row],[Order ID]]</f>
        <v>13.855352764914192</v>
      </c>
      <c r="O4685" s="3" t="str" cm="1">
        <f t="array" ref="O4685">_xlfn.IFS(M4685&lt;=150000,"regular",M4685&lt;=300000,"premium",M4685&lt;=500000,"VIP")</f>
        <v>premium</v>
      </c>
    </row>
    <row r="4686" spans="1:15" x14ac:dyDescent="0.25">
      <c r="A4686" s="3">
        <v>14685</v>
      </c>
      <c r="B4686" s="5">
        <v>45583</v>
      </c>
      <c r="C4686" s="5" t="str">
        <f t="shared" si="219"/>
        <v>Oct</v>
      </c>
      <c r="D4686" s="5" t="str">
        <f t="shared" si="220"/>
        <v>2024</v>
      </c>
      <c r="E4686" s="3" t="s">
        <v>8291</v>
      </c>
      <c r="F4686" s="3" t="s">
        <v>23</v>
      </c>
      <c r="G4686" s="3" t="s">
        <v>105</v>
      </c>
      <c r="H4686" s="3" t="s">
        <v>13</v>
      </c>
      <c r="I4686" s="3" t="s">
        <v>282</v>
      </c>
      <c r="J4686" s="3" t="s">
        <v>8292</v>
      </c>
      <c r="K4686" s="3">
        <v>4</v>
      </c>
      <c r="L4686" s="3">
        <v>52665</v>
      </c>
      <c r="M4686" s="3">
        <f t="shared" si="221"/>
        <v>210660</v>
      </c>
      <c r="N4686" s="6">
        <f>Table2[[#This Row],[revenue]]/Table2[[#This Row],[Order ID]]</f>
        <v>14.345250255362615</v>
      </c>
      <c r="O4686" s="3" t="str" cm="1">
        <f t="array" ref="O4686">_xlfn.IFS(M4686&lt;=150000,"regular",M4686&lt;=300000,"premium",M4686&lt;=500000,"VIP")</f>
        <v>premium</v>
      </c>
    </row>
    <row r="4687" spans="1:15" x14ac:dyDescent="0.25">
      <c r="A4687" s="3">
        <v>14686</v>
      </c>
      <c r="B4687" s="5">
        <v>45258</v>
      </c>
      <c r="C4687" s="5" t="str">
        <f t="shared" si="219"/>
        <v>Nov</v>
      </c>
      <c r="D4687" s="5" t="str">
        <f t="shared" si="220"/>
        <v>2023</v>
      </c>
      <c r="E4687" s="3" t="s">
        <v>8293</v>
      </c>
      <c r="F4687" s="3" t="s">
        <v>17</v>
      </c>
      <c r="G4687" s="3" t="s">
        <v>66</v>
      </c>
      <c r="H4687" s="3" t="s">
        <v>77</v>
      </c>
      <c r="I4687" s="3" t="s">
        <v>81</v>
      </c>
      <c r="J4687" s="3" t="s">
        <v>8294</v>
      </c>
      <c r="K4687" s="3">
        <v>3</v>
      </c>
      <c r="L4687" s="3">
        <v>43187</v>
      </c>
      <c r="M4687" s="3">
        <f t="shared" si="221"/>
        <v>129561</v>
      </c>
      <c r="N4687" s="6">
        <f>Table2[[#This Row],[revenue]]/Table2[[#This Row],[Order ID]]</f>
        <v>8.8220754460029962</v>
      </c>
      <c r="O4687" s="3" t="str" cm="1">
        <f t="array" ref="O4687">_xlfn.IFS(M4687&lt;=150000,"regular",M4687&lt;=300000,"premium",M4687&lt;=500000,"VIP")</f>
        <v>regular</v>
      </c>
    </row>
    <row r="4688" spans="1:15" x14ac:dyDescent="0.25">
      <c r="A4688" s="3">
        <v>14687</v>
      </c>
      <c r="B4688" s="5">
        <v>45470</v>
      </c>
      <c r="C4688" s="5" t="str">
        <f t="shared" si="219"/>
        <v>Jun</v>
      </c>
      <c r="D4688" s="5" t="str">
        <f t="shared" si="220"/>
        <v>2024</v>
      </c>
      <c r="E4688" s="3" t="s">
        <v>8295</v>
      </c>
      <c r="F4688" s="3" t="s">
        <v>11</v>
      </c>
      <c r="G4688" s="3" t="s">
        <v>138</v>
      </c>
      <c r="H4688" s="3" t="s">
        <v>67</v>
      </c>
      <c r="I4688" s="3" t="s">
        <v>195</v>
      </c>
      <c r="J4688" s="3" t="s">
        <v>1268</v>
      </c>
      <c r="K4688" s="3">
        <v>3</v>
      </c>
      <c r="L4688" s="3">
        <v>73069</v>
      </c>
      <c r="M4688" s="3">
        <f t="shared" si="221"/>
        <v>219207</v>
      </c>
      <c r="N4688" s="6">
        <f>Table2[[#This Row],[revenue]]/Table2[[#This Row],[Order ID]]</f>
        <v>14.925240008170491</v>
      </c>
      <c r="O4688" s="3" t="str" cm="1">
        <f t="array" ref="O4688">_xlfn.IFS(M4688&lt;=150000,"regular",M4688&lt;=300000,"premium",M4688&lt;=500000,"VIP")</f>
        <v>premium</v>
      </c>
    </row>
    <row r="4689" spans="1:15" x14ac:dyDescent="0.25">
      <c r="A4689" s="3">
        <v>14688</v>
      </c>
      <c r="B4689" s="5">
        <v>45284</v>
      </c>
      <c r="C4689" s="5" t="str">
        <f t="shared" si="219"/>
        <v>Dec</v>
      </c>
      <c r="D4689" s="5" t="str">
        <f t="shared" si="220"/>
        <v>2023</v>
      </c>
      <c r="E4689" s="3" t="s">
        <v>8296</v>
      </c>
      <c r="F4689" s="3" t="s">
        <v>17</v>
      </c>
      <c r="G4689" s="3" t="s">
        <v>18</v>
      </c>
      <c r="H4689" s="3" t="s">
        <v>35</v>
      </c>
      <c r="I4689" s="3" t="s">
        <v>36</v>
      </c>
      <c r="J4689" s="3" t="s">
        <v>8297</v>
      </c>
      <c r="K4689" s="3">
        <v>2</v>
      </c>
      <c r="L4689" s="3">
        <v>59974</v>
      </c>
      <c r="M4689" s="3">
        <f t="shared" si="221"/>
        <v>119948</v>
      </c>
      <c r="N4689" s="6">
        <f>Table2[[#This Row],[revenue]]/Table2[[#This Row],[Order ID]]</f>
        <v>8.166394335511983</v>
      </c>
      <c r="O4689" s="3" t="str" cm="1">
        <f t="array" ref="O4689">_xlfn.IFS(M4689&lt;=150000,"regular",M4689&lt;=300000,"premium",M4689&lt;=500000,"VIP")</f>
        <v>regular</v>
      </c>
    </row>
    <row r="4690" spans="1:15" x14ac:dyDescent="0.25">
      <c r="A4690" s="3">
        <v>14689</v>
      </c>
      <c r="B4690" s="5">
        <v>45855</v>
      </c>
      <c r="C4690" s="5" t="str">
        <f t="shared" si="219"/>
        <v>Jul</v>
      </c>
      <c r="D4690" s="5" t="str">
        <f t="shared" si="220"/>
        <v>2025</v>
      </c>
      <c r="E4690" s="3" t="s">
        <v>8298</v>
      </c>
      <c r="F4690" s="3" t="s">
        <v>23</v>
      </c>
      <c r="G4690" s="3" t="s">
        <v>29</v>
      </c>
      <c r="H4690" s="3" t="s">
        <v>25</v>
      </c>
      <c r="I4690" s="3" t="s">
        <v>58</v>
      </c>
      <c r="J4690" s="3" t="s">
        <v>2323</v>
      </c>
      <c r="K4690" s="3">
        <v>1</v>
      </c>
      <c r="L4690" s="3">
        <v>41916</v>
      </c>
      <c r="M4690" s="3">
        <f t="shared" si="221"/>
        <v>41916</v>
      </c>
      <c r="N4690" s="6">
        <f>Table2[[#This Row],[revenue]]/Table2[[#This Row],[Order ID]]</f>
        <v>2.8535638913472665</v>
      </c>
      <c r="O4690" s="3" t="str" cm="1">
        <f t="array" ref="O4690">_xlfn.IFS(M4690&lt;=150000,"regular",M4690&lt;=300000,"premium",M4690&lt;=500000,"VIP")</f>
        <v>regular</v>
      </c>
    </row>
    <row r="4691" spans="1:15" x14ac:dyDescent="0.25">
      <c r="A4691" s="3">
        <v>14690</v>
      </c>
      <c r="B4691" s="5">
        <v>45701</v>
      </c>
      <c r="C4691" s="5" t="str">
        <f t="shared" si="219"/>
        <v>Feb</v>
      </c>
      <c r="D4691" s="5" t="str">
        <f t="shared" si="220"/>
        <v>2025</v>
      </c>
      <c r="E4691" s="3" t="s">
        <v>8299</v>
      </c>
      <c r="F4691" s="3" t="s">
        <v>33</v>
      </c>
      <c r="G4691" s="3" t="s">
        <v>55</v>
      </c>
      <c r="H4691" s="3" t="s">
        <v>25</v>
      </c>
      <c r="I4691" s="3" t="s">
        <v>313</v>
      </c>
      <c r="J4691" s="3" t="s">
        <v>627</v>
      </c>
      <c r="K4691" s="3">
        <v>5</v>
      </c>
      <c r="L4691" s="3">
        <v>72907</v>
      </c>
      <c r="M4691" s="3">
        <f t="shared" si="221"/>
        <v>364535</v>
      </c>
      <c r="N4691" s="6">
        <f>Table2[[#This Row],[revenue]]/Table2[[#This Row],[Order ID]]</f>
        <v>24.815180394826413</v>
      </c>
      <c r="O4691" s="3" t="str" cm="1">
        <f t="array" ref="O4691">_xlfn.IFS(M4691&lt;=150000,"regular",M4691&lt;=300000,"premium",M4691&lt;=500000,"VIP")</f>
        <v>VIP</v>
      </c>
    </row>
    <row r="4692" spans="1:15" x14ac:dyDescent="0.25">
      <c r="A4692" s="3">
        <v>14691</v>
      </c>
      <c r="B4692" s="5">
        <v>45490</v>
      </c>
      <c r="C4692" s="5" t="str">
        <f t="shared" si="219"/>
        <v>Jul</v>
      </c>
      <c r="D4692" s="5" t="str">
        <f t="shared" si="220"/>
        <v>2024</v>
      </c>
      <c r="E4692" s="3" t="s">
        <v>8300</v>
      </c>
      <c r="F4692" s="3" t="s">
        <v>33</v>
      </c>
      <c r="G4692" s="3" t="s">
        <v>101</v>
      </c>
      <c r="H4692" s="3" t="s">
        <v>120</v>
      </c>
      <c r="I4692" s="3" t="s">
        <v>155</v>
      </c>
      <c r="J4692" s="3" t="s">
        <v>8301</v>
      </c>
      <c r="K4692" s="3">
        <v>3</v>
      </c>
      <c r="L4692" s="3">
        <v>33919</v>
      </c>
      <c r="M4692" s="3">
        <f t="shared" si="221"/>
        <v>101757</v>
      </c>
      <c r="N4692" s="6">
        <f>Table2[[#This Row],[revenue]]/Table2[[#This Row],[Order ID]]</f>
        <v>6.9264856034306721</v>
      </c>
      <c r="O4692" s="3" t="str" cm="1">
        <f t="array" ref="O4692">_xlfn.IFS(M4692&lt;=150000,"regular",M4692&lt;=300000,"premium",M4692&lt;=500000,"VIP")</f>
        <v>regular</v>
      </c>
    </row>
    <row r="4693" spans="1:15" x14ac:dyDescent="0.25">
      <c r="A4693" s="3">
        <v>14692</v>
      </c>
      <c r="B4693" s="5">
        <v>45237</v>
      </c>
      <c r="C4693" s="5" t="str">
        <f t="shared" si="219"/>
        <v>Nov</v>
      </c>
      <c r="D4693" s="5" t="str">
        <f t="shared" si="220"/>
        <v>2023</v>
      </c>
      <c r="E4693" s="3" t="s">
        <v>8302</v>
      </c>
      <c r="F4693" s="3" t="s">
        <v>33</v>
      </c>
      <c r="G4693" s="3" t="s">
        <v>94</v>
      </c>
      <c r="H4693" s="3" t="s">
        <v>35</v>
      </c>
      <c r="I4693" s="3" t="s">
        <v>44</v>
      </c>
      <c r="J4693" s="3" t="s">
        <v>907</v>
      </c>
      <c r="K4693" s="3">
        <v>4</v>
      </c>
      <c r="L4693" s="3">
        <v>14493</v>
      </c>
      <c r="M4693" s="3">
        <f t="shared" si="221"/>
        <v>57972</v>
      </c>
      <c r="N4693" s="6">
        <f>Table2[[#This Row],[revenue]]/Table2[[#This Row],[Order ID]]</f>
        <v>3.9458208548870135</v>
      </c>
      <c r="O4693" s="3" t="str" cm="1">
        <f t="array" ref="O4693">_xlfn.IFS(M4693&lt;=150000,"regular",M4693&lt;=300000,"premium",M4693&lt;=500000,"VIP")</f>
        <v>regular</v>
      </c>
    </row>
    <row r="4694" spans="1:15" x14ac:dyDescent="0.25">
      <c r="A4694" s="3">
        <v>14693</v>
      </c>
      <c r="B4694" s="5">
        <v>45551</v>
      </c>
      <c r="C4694" s="5" t="str">
        <f t="shared" si="219"/>
        <v>Sep</v>
      </c>
      <c r="D4694" s="5" t="str">
        <f t="shared" si="220"/>
        <v>2024</v>
      </c>
      <c r="E4694" s="3" t="s">
        <v>8303</v>
      </c>
      <c r="F4694" s="3" t="s">
        <v>17</v>
      </c>
      <c r="G4694" s="3" t="s">
        <v>158</v>
      </c>
      <c r="H4694" s="3" t="s">
        <v>67</v>
      </c>
      <c r="I4694" s="3" t="s">
        <v>400</v>
      </c>
      <c r="J4694" s="3" t="s">
        <v>8304</v>
      </c>
      <c r="K4694" s="3">
        <v>4</v>
      </c>
      <c r="L4694" s="3">
        <v>72178</v>
      </c>
      <c r="M4694" s="3">
        <f t="shared" si="221"/>
        <v>288712</v>
      </c>
      <c r="N4694" s="6">
        <f>Table2[[#This Row],[revenue]]/Table2[[#This Row],[Order ID]]</f>
        <v>19.649629075069761</v>
      </c>
      <c r="O4694" s="3" t="str" cm="1">
        <f t="array" ref="O4694">_xlfn.IFS(M4694&lt;=150000,"regular",M4694&lt;=300000,"premium",M4694&lt;=500000,"VIP")</f>
        <v>premium</v>
      </c>
    </row>
    <row r="4695" spans="1:15" x14ac:dyDescent="0.25">
      <c r="A4695" s="3">
        <v>14694</v>
      </c>
      <c r="B4695" s="5">
        <v>45364</v>
      </c>
      <c r="C4695" s="5" t="str">
        <f t="shared" si="219"/>
        <v>Mar</v>
      </c>
      <c r="D4695" s="5" t="str">
        <f t="shared" si="220"/>
        <v>2024</v>
      </c>
      <c r="E4695" s="3" t="s">
        <v>8305</v>
      </c>
      <c r="F4695" s="3" t="s">
        <v>33</v>
      </c>
      <c r="G4695" s="3" t="s">
        <v>101</v>
      </c>
      <c r="H4695" s="3" t="s">
        <v>39</v>
      </c>
      <c r="I4695" s="3" t="s">
        <v>192</v>
      </c>
      <c r="J4695" s="3" t="s">
        <v>8306</v>
      </c>
      <c r="K4695" s="3">
        <v>4</v>
      </c>
      <c r="L4695" s="3">
        <v>19874</v>
      </c>
      <c r="M4695" s="3">
        <f t="shared" si="221"/>
        <v>79496</v>
      </c>
      <c r="N4695" s="6">
        <f>Table2[[#This Row],[revenue]]/Table2[[#This Row],[Order ID]]</f>
        <v>5.4100993602831089</v>
      </c>
      <c r="O4695" s="3" t="str" cm="1">
        <f t="array" ref="O4695">_xlfn.IFS(M4695&lt;=150000,"regular",M4695&lt;=300000,"premium",M4695&lt;=500000,"VIP")</f>
        <v>regular</v>
      </c>
    </row>
    <row r="4696" spans="1:15" x14ac:dyDescent="0.25">
      <c r="A4696" s="3">
        <v>14695</v>
      </c>
      <c r="B4696" s="5">
        <v>45680</v>
      </c>
      <c r="C4696" s="5" t="str">
        <f t="shared" si="219"/>
        <v>Jan</v>
      </c>
      <c r="D4696" s="5" t="str">
        <f t="shared" si="220"/>
        <v>2025</v>
      </c>
      <c r="E4696" s="3" t="s">
        <v>8307</v>
      </c>
      <c r="F4696" s="3" t="s">
        <v>33</v>
      </c>
      <c r="G4696" s="3" t="s">
        <v>94</v>
      </c>
      <c r="H4696" s="3" t="s">
        <v>25</v>
      </c>
      <c r="I4696" s="3" t="s">
        <v>95</v>
      </c>
      <c r="J4696" s="3" t="s">
        <v>8308</v>
      </c>
      <c r="K4696" s="3">
        <v>2</v>
      </c>
      <c r="L4696" s="3">
        <v>45817</v>
      </c>
      <c r="M4696" s="3">
        <f t="shared" si="221"/>
        <v>91634</v>
      </c>
      <c r="N4696" s="6">
        <f>Table2[[#This Row],[revenue]]/Table2[[#This Row],[Order ID]]</f>
        <v>6.2357264375637973</v>
      </c>
      <c r="O4696" s="3" t="str" cm="1">
        <f t="array" ref="O4696">_xlfn.IFS(M4696&lt;=150000,"regular",M4696&lt;=300000,"premium",M4696&lt;=500000,"VIP")</f>
        <v>regular</v>
      </c>
    </row>
    <row r="4697" spans="1:15" x14ac:dyDescent="0.25">
      <c r="A4697" s="3">
        <v>14696</v>
      </c>
      <c r="B4697" s="5">
        <v>45590</v>
      </c>
      <c r="C4697" s="5" t="str">
        <f t="shared" si="219"/>
        <v>Oct</v>
      </c>
      <c r="D4697" s="5" t="str">
        <f t="shared" si="220"/>
        <v>2024</v>
      </c>
      <c r="E4697" s="3" t="s">
        <v>8309</v>
      </c>
      <c r="F4697" s="3" t="s">
        <v>17</v>
      </c>
      <c r="G4697" s="3" t="s">
        <v>47</v>
      </c>
      <c r="H4697" s="3" t="s">
        <v>35</v>
      </c>
      <c r="I4697" s="3" t="s">
        <v>71</v>
      </c>
      <c r="J4697" s="3" t="s">
        <v>1018</v>
      </c>
      <c r="K4697" s="3">
        <v>5</v>
      </c>
      <c r="L4697" s="3">
        <v>74137</v>
      </c>
      <c r="M4697" s="3">
        <f t="shared" si="221"/>
        <v>370685</v>
      </c>
      <c r="N4697" s="6">
        <f>Table2[[#This Row],[revenue]]/Table2[[#This Row],[Order ID]]</f>
        <v>25.223530212302666</v>
      </c>
      <c r="O4697" s="3" t="str" cm="1">
        <f t="array" ref="O4697">_xlfn.IFS(M4697&lt;=150000,"regular",M4697&lt;=300000,"premium",M4697&lt;=500000,"VIP")</f>
        <v>VIP</v>
      </c>
    </row>
    <row r="4698" spans="1:15" x14ac:dyDescent="0.25">
      <c r="A4698" s="3">
        <v>14697</v>
      </c>
      <c r="B4698" s="5">
        <v>45289</v>
      </c>
      <c r="C4698" s="5" t="str">
        <f t="shared" si="219"/>
        <v>Dec</v>
      </c>
      <c r="D4698" s="5" t="str">
        <f t="shared" si="220"/>
        <v>2023</v>
      </c>
      <c r="E4698" s="3" t="s">
        <v>8310</v>
      </c>
      <c r="F4698" s="3" t="s">
        <v>33</v>
      </c>
      <c r="G4698" s="3" t="s">
        <v>101</v>
      </c>
      <c r="H4698" s="3" t="s">
        <v>77</v>
      </c>
      <c r="I4698" s="3" t="s">
        <v>81</v>
      </c>
      <c r="J4698" s="3" t="s">
        <v>8311</v>
      </c>
      <c r="K4698" s="3">
        <v>5</v>
      </c>
      <c r="L4698" s="3">
        <v>61949</v>
      </c>
      <c r="M4698" s="3">
        <f t="shared" si="221"/>
        <v>309745</v>
      </c>
      <c r="N4698" s="6">
        <f>Table2[[#This Row],[revenue]]/Table2[[#This Row],[Order ID]]</f>
        <v>21.07538953527931</v>
      </c>
      <c r="O4698" s="3" t="str" cm="1">
        <f t="array" ref="O4698">_xlfn.IFS(M4698&lt;=150000,"regular",M4698&lt;=300000,"premium",M4698&lt;=500000,"VIP")</f>
        <v>VIP</v>
      </c>
    </row>
    <row r="4699" spans="1:15" x14ac:dyDescent="0.25">
      <c r="A4699" s="3">
        <v>14698</v>
      </c>
      <c r="B4699" s="5">
        <v>45631</v>
      </c>
      <c r="C4699" s="5" t="str">
        <f t="shared" si="219"/>
        <v>Dec</v>
      </c>
      <c r="D4699" s="5" t="str">
        <f t="shared" si="220"/>
        <v>2024</v>
      </c>
      <c r="E4699" s="3" t="s">
        <v>8312</v>
      </c>
      <c r="F4699" s="3" t="s">
        <v>11</v>
      </c>
      <c r="G4699" s="3" t="s">
        <v>84</v>
      </c>
      <c r="H4699" s="3" t="s">
        <v>19</v>
      </c>
      <c r="I4699" s="3" t="s">
        <v>98</v>
      </c>
      <c r="J4699" s="3" t="s">
        <v>5518</v>
      </c>
      <c r="K4699" s="3">
        <v>3</v>
      </c>
      <c r="L4699" s="3">
        <v>50586</v>
      </c>
      <c r="M4699" s="3">
        <f t="shared" si="221"/>
        <v>151758</v>
      </c>
      <c r="N4699" s="6">
        <f>Table2[[#This Row],[revenue]]/Table2[[#This Row],[Order ID]]</f>
        <v>10.325078241937678</v>
      </c>
      <c r="O4699" s="3" t="str" cm="1">
        <f t="array" ref="O4699">_xlfn.IFS(M4699&lt;=150000,"regular",M4699&lt;=300000,"premium",M4699&lt;=500000,"VIP")</f>
        <v>premium</v>
      </c>
    </row>
    <row r="4700" spans="1:15" x14ac:dyDescent="0.25">
      <c r="A4700" s="3">
        <v>14699</v>
      </c>
      <c r="B4700" s="5">
        <v>45779</v>
      </c>
      <c r="C4700" s="5" t="str">
        <f t="shared" si="219"/>
        <v>May</v>
      </c>
      <c r="D4700" s="5" t="str">
        <f t="shared" si="220"/>
        <v>2025</v>
      </c>
      <c r="E4700" s="3" t="s">
        <v>8313</v>
      </c>
      <c r="F4700" s="3" t="s">
        <v>33</v>
      </c>
      <c r="G4700" s="3" t="s">
        <v>43</v>
      </c>
      <c r="H4700" s="3" t="s">
        <v>19</v>
      </c>
      <c r="I4700" s="3" t="s">
        <v>124</v>
      </c>
      <c r="J4700" s="3" t="s">
        <v>8314</v>
      </c>
      <c r="K4700" s="3">
        <v>1</v>
      </c>
      <c r="L4700" s="3">
        <v>71895</v>
      </c>
      <c r="M4700" s="3">
        <f t="shared" si="221"/>
        <v>71895</v>
      </c>
      <c r="N4700" s="6">
        <f>Table2[[#This Row],[revenue]]/Table2[[#This Row],[Order ID]]</f>
        <v>4.8911490577590309</v>
      </c>
      <c r="O4700" s="3" t="str" cm="1">
        <f t="array" ref="O4700">_xlfn.IFS(M4700&lt;=150000,"regular",M4700&lt;=300000,"premium",M4700&lt;=500000,"VIP")</f>
        <v>regular</v>
      </c>
    </row>
    <row r="4701" spans="1:15" x14ac:dyDescent="0.25">
      <c r="A4701" s="3">
        <v>14700</v>
      </c>
      <c r="B4701" s="5">
        <v>45722</v>
      </c>
      <c r="C4701" s="5" t="str">
        <f t="shared" si="219"/>
        <v>Mar</v>
      </c>
      <c r="D4701" s="5" t="str">
        <f t="shared" si="220"/>
        <v>2025</v>
      </c>
      <c r="E4701" s="3" t="s">
        <v>8315</v>
      </c>
      <c r="F4701" s="3" t="s">
        <v>11</v>
      </c>
      <c r="G4701" s="3" t="s">
        <v>61</v>
      </c>
      <c r="H4701" s="3" t="s">
        <v>19</v>
      </c>
      <c r="I4701" s="3" t="s">
        <v>124</v>
      </c>
      <c r="J4701" s="3" t="s">
        <v>8316</v>
      </c>
      <c r="K4701" s="3">
        <v>5</v>
      </c>
      <c r="L4701" s="3">
        <v>1327</v>
      </c>
      <c r="M4701" s="3">
        <f t="shared" si="221"/>
        <v>6635</v>
      </c>
      <c r="N4701" s="6">
        <f>Table2[[#This Row],[revenue]]/Table2[[#This Row],[Order ID]]</f>
        <v>0.45136054421768707</v>
      </c>
      <c r="O4701" s="3" t="str" cm="1">
        <f t="array" ref="O4701">_xlfn.IFS(M4701&lt;=150000,"regular",M4701&lt;=300000,"premium",M4701&lt;=500000,"VIP")</f>
        <v>regular</v>
      </c>
    </row>
    <row r="4702" spans="1:15" x14ac:dyDescent="0.25">
      <c r="A4702" s="3">
        <v>14701</v>
      </c>
      <c r="B4702" s="5">
        <v>45598</v>
      </c>
      <c r="C4702" s="5" t="str">
        <f t="shared" si="219"/>
        <v>Nov</v>
      </c>
      <c r="D4702" s="5" t="str">
        <f t="shared" si="220"/>
        <v>2024</v>
      </c>
      <c r="E4702" s="3" t="s">
        <v>8317</v>
      </c>
      <c r="F4702" s="3" t="s">
        <v>17</v>
      </c>
      <c r="G4702" s="3" t="s">
        <v>66</v>
      </c>
      <c r="H4702" s="3" t="s">
        <v>67</v>
      </c>
      <c r="I4702" s="3" t="s">
        <v>195</v>
      </c>
      <c r="J4702" s="3" t="s">
        <v>1897</v>
      </c>
      <c r="K4702" s="3">
        <v>1</v>
      </c>
      <c r="L4702" s="3">
        <v>63064</v>
      </c>
      <c r="M4702" s="3">
        <f t="shared" si="221"/>
        <v>63064</v>
      </c>
      <c r="N4702" s="6">
        <f>Table2[[#This Row],[revenue]]/Table2[[#This Row],[Order ID]]</f>
        <v>4.2897762057002922</v>
      </c>
      <c r="O4702" s="3" t="str" cm="1">
        <f t="array" ref="O4702">_xlfn.IFS(M4702&lt;=150000,"regular",M4702&lt;=300000,"premium",M4702&lt;=500000,"VIP")</f>
        <v>regular</v>
      </c>
    </row>
    <row r="4703" spans="1:15" x14ac:dyDescent="0.25">
      <c r="A4703" s="3">
        <v>14702</v>
      </c>
      <c r="B4703" s="5">
        <v>45903</v>
      </c>
      <c r="C4703" s="5" t="str">
        <f t="shared" si="219"/>
        <v>Sep</v>
      </c>
      <c r="D4703" s="5" t="str">
        <f t="shared" si="220"/>
        <v>2025</v>
      </c>
      <c r="E4703" s="3" t="s">
        <v>8318</v>
      </c>
      <c r="F4703" s="3" t="s">
        <v>23</v>
      </c>
      <c r="G4703" s="3" t="s">
        <v>105</v>
      </c>
      <c r="H4703" s="3" t="s">
        <v>19</v>
      </c>
      <c r="I4703" s="3" t="s">
        <v>30</v>
      </c>
      <c r="J4703" s="3" t="s">
        <v>8319</v>
      </c>
      <c r="K4703" s="3">
        <v>5</v>
      </c>
      <c r="L4703" s="3">
        <v>73154</v>
      </c>
      <c r="M4703" s="3">
        <f t="shared" si="221"/>
        <v>365770</v>
      </c>
      <c r="N4703" s="6">
        <f>Table2[[#This Row],[revenue]]/Table2[[#This Row],[Order ID]]</f>
        <v>24.878928037001767</v>
      </c>
      <c r="O4703" s="3" t="str" cm="1">
        <f t="array" ref="O4703">_xlfn.IFS(M4703&lt;=150000,"regular",M4703&lt;=300000,"premium",M4703&lt;=500000,"VIP")</f>
        <v>VIP</v>
      </c>
    </row>
    <row r="4704" spans="1:15" x14ac:dyDescent="0.25">
      <c r="A4704" s="3">
        <v>14703</v>
      </c>
      <c r="B4704" s="5">
        <v>45807</v>
      </c>
      <c r="C4704" s="5" t="str">
        <f t="shared" si="219"/>
        <v>May</v>
      </c>
      <c r="D4704" s="5" t="str">
        <f t="shared" si="220"/>
        <v>2025</v>
      </c>
      <c r="E4704" s="3" t="s">
        <v>8320</v>
      </c>
      <c r="F4704" s="3" t="s">
        <v>11</v>
      </c>
      <c r="G4704" s="3" t="s">
        <v>138</v>
      </c>
      <c r="H4704" s="3" t="s">
        <v>25</v>
      </c>
      <c r="I4704" s="3" t="s">
        <v>26</v>
      </c>
      <c r="J4704" s="3" t="s">
        <v>74</v>
      </c>
      <c r="K4704" s="3">
        <v>2</v>
      </c>
      <c r="L4704" s="3">
        <v>10261</v>
      </c>
      <c r="M4704" s="3">
        <f t="shared" si="221"/>
        <v>20522</v>
      </c>
      <c r="N4704" s="6">
        <f>Table2[[#This Row],[revenue]]/Table2[[#This Row],[Order ID]]</f>
        <v>1.3957695708358839</v>
      </c>
      <c r="O4704" s="3" t="str" cm="1">
        <f t="array" ref="O4704">_xlfn.IFS(M4704&lt;=150000,"regular",M4704&lt;=300000,"premium",M4704&lt;=500000,"VIP")</f>
        <v>regular</v>
      </c>
    </row>
    <row r="4705" spans="1:15" x14ac:dyDescent="0.25">
      <c r="A4705" s="3">
        <v>14704</v>
      </c>
      <c r="B4705" s="5">
        <v>45370</v>
      </c>
      <c r="C4705" s="5" t="str">
        <f t="shared" si="219"/>
        <v>Mar</v>
      </c>
      <c r="D4705" s="5" t="str">
        <f t="shared" si="220"/>
        <v>2024</v>
      </c>
      <c r="E4705" s="3" t="s">
        <v>8321</v>
      </c>
      <c r="F4705" s="3" t="s">
        <v>11</v>
      </c>
      <c r="G4705" s="3" t="s">
        <v>84</v>
      </c>
      <c r="H4705" s="3" t="s">
        <v>25</v>
      </c>
      <c r="I4705" s="3" t="s">
        <v>95</v>
      </c>
      <c r="J4705" s="3" t="s">
        <v>6882</v>
      </c>
      <c r="K4705" s="3">
        <v>5</v>
      </c>
      <c r="L4705" s="3">
        <v>39680</v>
      </c>
      <c r="M4705" s="3">
        <f t="shared" si="221"/>
        <v>198400</v>
      </c>
      <c r="N4705" s="6">
        <f>Table2[[#This Row],[revenue]]/Table2[[#This Row],[Order ID]]</f>
        <v>13.492927094668117</v>
      </c>
      <c r="O4705" s="3" t="str" cm="1">
        <f t="array" ref="O4705">_xlfn.IFS(M4705&lt;=150000,"regular",M4705&lt;=300000,"premium",M4705&lt;=500000,"VIP")</f>
        <v>premium</v>
      </c>
    </row>
    <row r="4706" spans="1:15" x14ac:dyDescent="0.25">
      <c r="A4706" s="3">
        <v>14705</v>
      </c>
      <c r="B4706" s="5">
        <v>45455</v>
      </c>
      <c r="C4706" s="5" t="str">
        <f t="shared" si="219"/>
        <v>Jun</v>
      </c>
      <c r="D4706" s="5" t="str">
        <f t="shared" si="220"/>
        <v>2024</v>
      </c>
      <c r="E4706" s="3" t="s">
        <v>8322</v>
      </c>
      <c r="F4706" s="3" t="s">
        <v>11</v>
      </c>
      <c r="G4706" s="3" t="s">
        <v>165</v>
      </c>
      <c r="H4706" s="3" t="s">
        <v>19</v>
      </c>
      <c r="I4706" s="3" t="s">
        <v>124</v>
      </c>
      <c r="J4706" s="3" t="s">
        <v>8323</v>
      </c>
      <c r="K4706" s="3">
        <v>1</v>
      </c>
      <c r="L4706" s="3">
        <v>68123</v>
      </c>
      <c r="M4706" s="3">
        <f t="shared" si="221"/>
        <v>68123</v>
      </c>
      <c r="N4706" s="6">
        <f>Table2[[#This Row],[revenue]]/Table2[[#This Row],[Order ID]]</f>
        <v>4.6326419585175111</v>
      </c>
      <c r="O4706" s="3" t="str" cm="1">
        <f t="array" ref="O4706">_xlfn.IFS(M4706&lt;=150000,"regular",M4706&lt;=300000,"premium",M4706&lt;=500000,"VIP")</f>
        <v>regular</v>
      </c>
    </row>
    <row r="4707" spans="1:15" x14ac:dyDescent="0.25">
      <c r="A4707" s="3">
        <v>14706</v>
      </c>
      <c r="B4707" s="5">
        <v>45475</v>
      </c>
      <c r="C4707" s="5" t="str">
        <f t="shared" si="219"/>
        <v>Jul</v>
      </c>
      <c r="D4707" s="5" t="str">
        <f t="shared" si="220"/>
        <v>2024</v>
      </c>
      <c r="E4707" s="3" t="s">
        <v>8324</v>
      </c>
      <c r="F4707" s="3" t="s">
        <v>11</v>
      </c>
      <c r="G4707" s="3" t="s">
        <v>61</v>
      </c>
      <c r="H4707" s="3" t="s">
        <v>13</v>
      </c>
      <c r="I4707" s="3" t="s">
        <v>102</v>
      </c>
      <c r="J4707" s="3" t="s">
        <v>8325</v>
      </c>
      <c r="K4707" s="3">
        <v>2</v>
      </c>
      <c r="L4707" s="3">
        <v>77818</v>
      </c>
      <c r="M4707" s="3">
        <f t="shared" si="221"/>
        <v>155636</v>
      </c>
      <c r="N4707" s="6">
        <f>Table2[[#This Row],[revenue]]/Table2[[#This Row],[Order ID]]</f>
        <v>10.583163334693323</v>
      </c>
      <c r="O4707" s="3" t="str" cm="1">
        <f t="array" ref="O4707">_xlfn.IFS(M4707&lt;=150000,"regular",M4707&lt;=300000,"premium",M4707&lt;=500000,"VIP")</f>
        <v>premium</v>
      </c>
    </row>
    <row r="4708" spans="1:15" x14ac:dyDescent="0.25">
      <c r="A4708" s="3">
        <v>14707</v>
      </c>
      <c r="B4708" s="5">
        <v>45543</v>
      </c>
      <c r="C4708" s="5" t="str">
        <f t="shared" si="219"/>
        <v>Sep</v>
      </c>
      <c r="D4708" s="5" t="str">
        <f t="shared" si="220"/>
        <v>2024</v>
      </c>
      <c r="E4708" s="3" t="s">
        <v>8326</v>
      </c>
      <c r="F4708" s="3" t="s">
        <v>11</v>
      </c>
      <c r="G4708" s="3" t="s">
        <v>61</v>
      </c>
      <c r="H4708" s="3" t="s">
        <v>39</v>
      </c>
      <c r="I4708" s="3" t="s">
        <v>40</v>
      </c>
      <c r="J4708" s="3" t="s">
        <v>6526</v>
      </c>
      <c r="K4708" s="3">
        <v>4</v>
      </c>
      <c r="L4708" s="3">
        <v>56827</v>
      </c>
      <c r="M4708" s="3">
        <f t="shared" si="221"/>
        <v>227308</v>
      </c>
      <c r="N4708" s="6">
        <f>Table2[[#This Row],[revenue]]/Table2[[#This Row],[Order ID]]</f>
        <v>15.455769361528525</v>
      </c>
      <c r="O4708" s="3" t="str" cm="1">
        <f t="array" ref="O4708">_xlfn.IFS(M4708&lt;=150000,"regular",M4708&lt;=300000,"premium",M4708&lt;=500000,"VIP")</f>
        <v>premium</v>
      </c>
    </row>
    <row r="4709" spans="1:15" x14ac:dyDescent="0.25">
      <c r="A4709" s="3">
        <v>14708</v>
      </c>
      <c r="B4709" s="5">
        <v>45472</v>
      </c>
      <c r="C4709" s="5" t="str">
        <f t="shared" si="219"/>
        <v>Jun</v>
      </c>
      <c r="D4709" s="5" t="str">
        <f t="shared" si="220"/>
        <v>2024</v>
      </c>
      <c r="E4709" s="3" t="s">
        <v>8327</v>
      </c>
      <c r="F4709" s="3" t="s">
        <v>33</v>
      </c>
      <c r="G4709" s="3" t="s">
        <v>94</v>
      </c>
      <c r="H4709" s="3" t="s">
        <v>13</v>
      </c>
      <c r="I4709" s="3" t="s">
        <v>282</v>
      </c>
      <c r="J4709" s="3" t="s">
        <v>8328</v>
      </c>
      <c r="K4709" s="3">
        <v>1</v>
      </c>
      <c r="L4709" s="3">
        <v>39365</v>
      </c>
      <c r="M4709" s="3">
        <f t="shared" si="221"/>
        <v>39365</v>
      </c>
      <c r="N4709" s="6">
        <f>Table2[[#This Row],[revenue]]/Table2[[#This Row],[Order ID]]</f>
        <v>2.6764345934185476</v>
      </c>
      <c r="O4709" s="3" t="str" cm="1">
        <f t="array" ref="O4709">_xlfn.IFS(M4709&lt;=150000,"regular",M4709&lt;=300000,"premium",M4709&lt;=500000,"VIP")</f>
        <v>regular</v>
      </c>
    </row>
    <row r="4710" spans="1:15" x14ac:dyDescent="0.25">
      <c r="A4710" s="3">
        <v>14709</v>
      </c>
      <c r="B4710" s="5">
        <v>45891</v>
      </c>
      <c r="C4710" s="5" t="str">
        <f t="shared" si="219"/>
        <v>Aug</v>
      </c>
      <c r="D4710" s="5" t="str">
        <f t="shared" si="220"/>
        <v>2025</v>
      </c>
      <c r="E4710" s="3" t="s">
        <v>8329</v>
      </c>
      <c r="F4710" s="3" t="s">
        <v>33</v>
      </c>
      <c r="G4710" s="3" t="s">
        <v>94</v>
      </c>
      <c r="H4710" s="3" t="s">
        <v>120</v>
      </c>
      <c r="I4710" s="3" t="s">
        <v>155</v>
      </c>
      <c r="J4710" s="3" t="s">
        <v>8330</v>
      </c>
      <c r="K4710" s="3">
        <v>2</v>
      </c>
      <c r="L4710" s="3">
        <v>47485</v>
      </c>
      <c r="M4710" s="3">
        <f t="shared" si="221"/>
        <v>94970</v>
      </c>
      <c r="N4710" s="6">
        <f>Table2[[#This Row],[revenue]]/Table2[[#This Row],[Order ID]]</f>
        <v>6.4565912026650354</v>
      </c>
      <c r="O4710" s="3" t="str" cm="1">
        <f t="array" ref="O4710">_xlfn.IFS(M4710&lt;=150000,"regular",M4710&lt;=300000,"premium",M4710&lt;=500000,"VIP")</f>
        <v>regular</v>
      </c>
    </row>
    <row r="4711" spans="1:15" x14ac:dyDescent="0.25">
      <c r="A4711" s="3">
        <v>14710</v>
      </c>
      <c r="B4711" s="5">
        <v>45249</v>
      </c>
      <c r="C4711" s="5" t="str">
        <f t="shared" si="219"/>
        <v>Nov</v>
      </c>
      <c r="D4711" s="5" t="str">
        <f t="shared" si="220"/>
        <v>2023</v>
      </c>
      <c r="E4711" s="3" t="s">
        <v>8331</v>
      </c>
      <c r="F4711" s="3" t="s">
        <v>17</v>
      </c>
      <c r="G4711" s="3" t="s">
        <v>18</v>
      </c>
      <c r="H4711" s="3" t="s">
        <v>19</v>
      </c>
      <c r="I4711" s="3" t="s">
        <v>30</v>
      </c>
      <c r="J4711" s="3" t="s">
        <v>8332</v>
      </c>
      <c r="K4711" s="3">
        <v>2</v>
      </c>
      <c r="L4711" s="3">
        <v>14043</v>
      </c>
      <c r="M4711" s="3">
        <f t="shared" si="221"/>
        <v>28086</v>
      </c>
      <c r="N4711" s="6">
        <f>Table2[[#This Row],[revenue]]/Table2[[#This Row],[Order ID]]</f>
        <v>1.9093133922501699</v>
      </c>
      <c r="O4711" s="3" t="str" cm="1">
        <f t="array" ref="O4711">_xlfn.IFS(M4711&lt;=150000,"regular",M4711&lt;=300000,"premium",M4711&lt;=500000,"VIP")</f>
        <v>regular</v>
      </c>
    </row>
    <row r="4712" spans="1:15" x14ac:dyDescent="0.25">
      <c r="A4712" s="3">
        <v>14711</v>
      </c>
      <c r="B4712" s="5">
        <v>45529</v>
      </c>
      <c r="C4712" s="5" t="str">
        <f t="shared" si="219"/>
        <v>Aug</v>
      </c>
      <c r="D4712" s="5" t="str">
        <f t="shared" si="220"/>
        <v>2024</v>
      </c>
      <c r="E4712" s="3" t="s">
        <v>8333</v>
      </c>
      <c r="F4712" s="3" t="s">
        <v>33</v>
      </c>
      <c r="G4712" s="3" t="s">
        <v>43</v>
      </c>
      <c r="H4712" s="3" t="s">
        <v>13</v>
      </c>
      <c r="I4712" s="3" t="s">
        <v>91</v>
      </c>
      <c r="J4712" s="3" t="s">
        <v>8334</v>
      </c>
      <c r="K4712" s="3">
        <v>2</v>
      </c>
      <c r="L4712" s="3">
        <v>1308</v>
      </c>
      <c r="M4712" s="3">
        <f t="shared" si="221"/>
        <v>2616</v>
      </c>
      <c r="N4712" s="6">
        <f>Table2[[#This Row],[revenue]]/Table2[[#This Row],[Order ID]]</f>
        <v>0.17782611651145402</v>
      </c>
      <c r="O4712" s="3" t="str" cm="1">
        <f t="array" ref="O4712">_xlfn.IFS(M4712&lt;=150000,"regular",M4712&lt;=300000,"premium",M4712&lt;=500000,"VIP")</f>
        <v>regular</v>
      </c>
    </row>
    <row r="4713" spans="1:15" x14ac:dyDescent="0.25">
      <c r="A4713" s="3">
        <v>14712</v>
      </c>
      <c r="B4713" s="5">
        <v>45442</v>
      </c>
      <c r="C4713" s="5" t="str">
        <f t="shared" si="219"/>
        <v>May</v>
      </c>
      <c r="D4713" s="5" t="str">
        <f t="shared" si="220"/>
        <v>2024</v>
      </c>
      <c r="E4713" s="3" t="s">
        <v>8335</v>
      </c>
      <c r="F4713" s="3" t="s">
        <v>23</v>
      </c>
      <c r="G4713" s="3" t="s">
        <v>135</v>
      </c>
      <c r="H4713" s="3" t="s">
        <v>77</v>
      </c>
      <c r="I4713" s="3" t="s">
        <v>109</v>
      </c>
      <c r="J4713" s="3" t="s">
        <v>8336</v>
      </c>
      <c r="K4713" s="3">
        <v>1</v>
      </c>
      <c r="L4713" s="3">
        <v>8233</v>
      </c>
      <c r="M4713" s="3">
        <f t="shared" si="221"/>
        <v>8233</v>
      </c>
      <c r="N4713" s="6">
        <f>Table2[[#This Row],[revenue]]/Table2[[#This Row],[Order ID]]</f>
        <v>0.55961120174007617</v>
      </c>
      <c r="O4713" s="3" t="str" cm="1">
        <f t="array" ref="O4713">_xlfn.IFS(M4713&lt;=150000,"regular",M4713&lt;=300000,"premium",M4713&lt;=500000,"VIP")</f>
        <v>regular</v>
      </c>
    </row>
    <row r="4714" spans="1:15" x14ac:dyDescent="0.25">
      <c r="A4714" s="3">
        <v>14713</v>
      </c>
      <c r="B4714" s="5">
        <v>45494</v>
      </c>
      <c r="C4714" s="5" t="str">
        <f t="shared" si="219"/>
        <v>Jul</v>
      </c>
      <c r="D4714" s="5" t="str">
        <f t="shared" si="220"/>
        <v>2024</v>
      </c>
      <c r="E4714" s="3" t="s">
        <v>8337</v>
      </c>
      <c r="F4714" s="3" t="s">
        <v>23</v>
      </c>
      <c r="G4714" s="3" t="s">
        <v>29</v>
      </c>
      <c r="H4714" s="3" t="s">
        <v>25</v>
      </c>
      <c r="I4714" s="3" t="s">
        <v>95</v>
      </c>
      <c r="J4714" s="3" t="s">
        <v>7771</v>
      </c>
      <c r="K4714" s="3">
        <v>1</v>
      </c>
      <c r="L4714" s="3">
        <v>56925</v>
      </c>
      <c r="M4714" s="3">
        <f t="shared" si="221"/>
        <v>56925</v>
      </c>
      <c r="N4714" s="6">
        <f>Table2[[#This Row],[revenue]]/Table2[[#This Row],[Order ID]]</f>
        <v>3.8690273907428803</v>
      </c>
      <c r="O4714" s="3" t="str" cm="1">
        <f t="array" ref="O4714">_xlfn.IFS(M4714&lt;=150000,"regular",M4714&lt;=300000,"premium",M4714&lt;=500000,"VIP")</f>
        <v>regular</v>
      </c>
    </row>
    <row r="4715" spans="1:15" x14ac:dyDescent="0.25">
      <c r="A4715" s="3">
        <v>14714</v>
      </c>
      <c r="B4715" s="5">
        <v>45355</v>
      </c>
      <c r="C4715" s="5" t="str">
        <f t="shared" si="219"/>
        <v>Mar</v>
      </c>
      <c r="D4715" s="5" t="str">
        <f t="shared" si="220"/>
        <v>2024</v>
      </c>
      <c r="E4715" s="3" t="s">
        <v>8338</v>
      </c>
      <c r="F4715" s="3" t="s">
        <v>11</v>
      </c>
      <c r="G4715" s="3" t="s">
        <v>165</v>
      </c>
      <c r="H4715" s="3" t="s">
        <v>120</v>
      </c>
      <c r="I4715" s="3" t="s">
        <v>121</v>
      </c>
      <c r="J4715" s="3" t="s">
        <v>6443</v>
      </c>
      <c r="K4715" s="3">
        <v>1</v>
      </c>
      <c r="L4715" s="3">
        <v>36499</v>
      </c>
      <c r="M4715" s="3">
        <f t="shared" si="221"/>
        <v>36499</v>
      </c>
      <c r="N4715" s="6">
        <f>Table2[[#This Row],[revenue]]/Table2[[#This Row],[Order ID]]</f>
        <v>2.4805627293733861</v>
      </c>
      <c r="O4715" s="3" t="str" cm="1">
        <f t="array" ref="O4715">_xlfn.IFS(M4715&lt;=150000,"regular",M4715&lt;=300000,"premium",M4715&lt;=500000,"VIP")</f>
        <v>regular</v>
      </c>
    </row>
    <row r="4716" spans="1:15" x14ac:dyDescent="0.25">
      <c r="A4716" s="3">
        <v>14715</v>
      </c>
      <c r="B4716" s="5">
        <v>45851</v>
      </c>
      <c r="C4716" s="5" t="str">
        <f t="shared" si="219"/>
        <v>Jul</v>
      </c>
      <c r="D4716" s="5" t="str">
        <f t="shared" si="220"/>
        <v>2025</v>
      </c>
      <c r="E4716" s="3" t="s">
        <v>8339</v>
      </c>
      <c r="F4716" s="3" t="s">
        <v>23</v>
      </c>
      <c r="G4716" s="3" t="s">
        <v>29</v>
      </c>
      <c r="H4716" s="3" t="s">
        <v>62</v>
      </c>
      <c r="I4716" s="3" t="s">
        <v>114</v>
      </c>
      <c r="J4716" s="3" t="s">
        <v>8340</v>
      </c>
      <c r="K4716" s="3">
        <v>5</v>
      </c>
      <c r="L4716" s="3">
        <v>13413</v>
      </c>
      <c r="M4716" s="3">
        <f t="shared" si="221"/>
        <v>67065</v>
      </c>
      <c r="N4716" s="6">
        <f>Table2[[#This Row],[revenue]]/Table2[[#This Row],[Order ID]]</f>
        <v>4.557594291539246</v>
      </c>
      <c r="O4716" s="3" t="str" cm="1">
        <f t="array" ref="O4716">_xlfn.IFS(M4716&lt;=150000,"regular",M4716&lt;=300000,"premium",M4716&lt;=500000,"VIP")</f>
        <v>regular</v>
      </c>
    </row>
    <row r="4717" spans="1:15" x14ac:dyDescent="0.25">
      <c r="A4717" s="3">
        <v>14716</v>
      </c>
      <c r="B4717" s="5">
        <v>45607</v>
      </c>
      <c r="C4717" s="5" t="str">
        <f t="shared" si="219"/>
        <v>Nov</v>
      </c>
      <c r="D4717" s="5" t="str">
        <f t="shared" si="220"/>
        <v>2024</v>
      </c>
      <c r="E4717" s="3" t="s">
        <v>8341</v>
      </c>
      <c r="F4717" s="3" t="s">
        <v>17</v>
      </c>
      <c r="G4717" s="3" t="s">
        <v>66</v>
      </c>
      <c r="H4717" s="3" t="s">
        <v>87</v>
      </c>
      <c r="I4717" s="3" t="s">
        <v>88</v>
      </c>
      <c r="J4717" s="3" t="s">
        <v>653</v>
      </c>
      <c r="K4717" s="3">
        <v>3</v>
      </c>
      <c r="L4717" s="3">
        <v>17841</v>
      </c>
      <c r="M4717" s="3">
        <f t="shared" si="221"/>
        <v>53523</v>
      </c>
      <c r="N4717" s="6">
        <f>Table2[[#This Row],[revenue]]/Table2[[#This Row],[Order ID]]</f>
        <v>3.6370617015493338</v>
      </c>
      <c r="O4717" s="3" t="str" cm="1">
        <f t="array" ref="O4717">_xlfn.IFS(M4717&lt;=150000,"regular",M4717&lt;=300000,"premium",M4717&lt;=500000,"VIP")</f>
        <v>regular</v>
      </c>
    </row>
    <row r="4718" spans="1:15" x14ac:dyDescent="0.25">
      <c r="A4718" s="3">
        <v>14717</v>
      </c>
      <c r="B4718" s="5">
        <v>45581</v>
      </c>
      <c r="C4718" s="5" t="str">
        <f t="shared" si="219"/>
        <v>Oct</v>
      </c>
      <c r="D4718" s="5" t="str">
        <f t="shared" si="220"/>
        <v>2024</v>
      </c>
      <c r="E4718" s="3" t="s">
        <v>8342</v>
      </c>
      <c r="F4718" s="3" t="s">
        <v>23</v>
      </c>
      <c r="G4718" s="3" t="s">
        <v>29</v>
      </c>
      <c r="H4718" s="3" t="s">
        <v>77</v>
      </c>
      <c r="I4718" s="3" t="s">
        <v>78</v>
      </c>
      <c r="J4718" s="3" t="s">
        <v>8343</v>
      </c>
      <c r="K4718" s="3">
        <v>4</v>
      </c>
      <c r="L4718" s="3">
        <v>48758</v>
      </c>
      <c r="M4718" s="3">
        <f t="shared" si="221"/>
        <v>195032</v>
      </c>
      <c r="N4718" s="6">
        <f>Table2[[#This Row],[revenue]]/Table2[[#This Row],[Order ID]]</f>
        <v>13.252157369029014</v>
      </c>
      <c r="O4718" s="3" t="str" cm="1">
        <f t="array" ref="O4718">_xlfn.IFS(M4718&lt;=150000,"regular",M4718&lt;=300000,"premium",M4718&lt;=500000,"VIP")</f>
        <v>premium</v>
      </c>
    </row>
    <row r="4719" spans="1:15" x14ac:dyDescent="0.25">
      <c r="A4719" s="3">
        <v>14718</v>
      </c>
      <c r="B4719" s="5">
        <v>45571</v>
      </c>
      <c r="C4719" s="5" t="str">
        <f t="shared" si="219"/>
        <v>Oct</v>
      </c>
      <c r="D4719" s="5" t="str">
        <f t="shared" si="220"/>
        <v>2024</v>
      </c>
      <c r="E4719" s="3" t="s">
        <v>8344</v>
      </c>
      <c r="F4719" s="3" t="s">
        <v>23</v>
      </c>
      <c r="G4719" s="3" t="s">
        <v>135</v>
      </c>
      <c r="H4719" s="3" t="s">
        <v>35</v>
      </c>
      <c r="I4719" s="3" t="s">
        <v>179</v>
      </c>
      <c r="J4719" s="3" t="s">
        <v>8345</v>
      </c>
      <c r="K4719" s="3">
        <v>2</v>
      </c>
      <c r="L4719" s="3">
        <v>71120</v>
      </c>
      <c r="M4719" s="3">
        <f t="shared" si="221"/>
        <v>142240</v>
      </c>
      <c r="N4719" s="6">
        <f>Table2[[#This Row],[revenue]]/Table2[[#This Row],[Order ID]]</f>
        <v>9.6643565701861665</v>
      </c>
      <c r="O4719" s="3" t="str" cm="1">
        <f t="array" ref="O4719">_xlfn.IFS(M4719&lt;=150000,"regular",M4719&lt;=300000,"premium",M4719&lt;=500000,"VIP")</f>
        <v>regular</v>
      </c>
    </row>
    <row r="4720" spans="1:15" x14ac:dyDescent="0.25">
      <c r="A4720" s="3">
        <v>14719</v>
      </c>
      <c r="B4720" s="5">
        <v>45643</v>
      </c>
      <c r="C4720" s="5" t="str">
        <f t="shared" si="219"/>
        <v>Dec</v>
      </c>
      <c r="D4720" s="5" t="str">
        <f t="shared" si="220"/>
        <v>2024</v>
      </c>
      <c r="E4720" s="3" t="s">
        <v>8346</v>
      </c>
      <c r="F4720" s="3" t="s">
        <v>17</v>
      </c>
      <c r="G4720" s="3" t="s">
        <v>18</v>
      </c>
      <c r="H4720" s="3" t="s">
        <v>19</v>
      </c>
      <c r="I4720" s="3" t="s">
        <v>52</v>
      </c>
      <c r="J4720" s="3" t="s">
        <v>3854</v>
      </c>
      <c r="K4720" s="3">
        <v>2</v>
      </c>
      <c r="L4720" s="3">
        <v>18958</v>
      </c>
      <c r="M4720" s="3">
        <f t="shared" si="221"/>
        <v>37916</v>
      </c>
      <c r="N4720" s="6">
        <f>Table2[[#This Row],[revenue]]/Table2[[#This Row],[Order ID]]</f>
        <v>2.5759902167266797</v>
      </c>
      <c r="O4720" s="3" t="str" cm="1">
        <f t="array" ref="O4720">_xlfn.IFS(M4720&lt;=150000,"regular",M4720&lt;=300000,"premium",M4720&lt;=500000,"VIP")</f>
        <v>regular</v>
      </c>
    </row>
    <row r="4721" spans="1:15" x14ac:dyDescent="0.25">
      <c r="A4721" s="3">
        <v>14720</v>
      </c>
      <c r="B4721" s="5">
        <v>45671</v>
      </c>
      <c r="C4721" s="5" t="str">
        <f t="shared" si="219"/>
        <v>Jan</v>
      </c>
      <c r="D4721" s="5" t="str">
        <f t="shared" si="220"/>
        <v>2025</v>
      </c>
      <c r="E4721" s="3" t="s">
        <v>8347</v>
      </c>
      <c r="F4721" s="3" t="s">
        <v>17</v>
      </c>
      <c r="G4721" s="3" t="s">
        <v>66</v>
      </c>
      <c r="H4721" s="3" t="s">
        <v>35</v>
      </c>
      <c r="I4721" s="3" t="s">
        <v>44</v>
      </c>
      <c r="J4721" s="3" t="s">
        <v>8348</v>
      </c>
      <c r="K4721" s="3">
        <v>4</v>
      </c>
      <c r="L4721" s="3">
        <v>64094</v>
      </c>
      <c r="M4721" s="3">
        <f t="shared" si="221"/>
        <v>256376</v>
      </c>
      <c r="N4721" s="6">
        <f>Table2[[#This Row],[revenue]]/Table2[[#This Row],[Order ID]]</f>
        <v>17.416847826086958</v>
      </c>
      <c r="O4721" s="3" t="str" cm="1">
        <f t="array" ref="O4721">_xlfn.IFS(M4721&lt;=150000,"regular",M4721&lt;=300000,"premium",M4721&lt;=500000,"VIP")</f>
        <v>premium</v>
      </c>
    </row>
    <row r="4722" spans="1:15" x14ac:dyDescent="0.25">
      <c r="A4722" s="3">
        <v>14721</v>
      </c>
      <c r="B4722" s="5">
        <v>45555</v>
      </c>
      <c r="C4722" s="5" t="str">
        <f t="shared" si="219"/>
        <v>Sep</v>
      </c>
      <c r="D4722" s="5" t="str">
        <f t="shared" si="220"/>
        <v>2024</v>
      </c>
      <c r="E4722" s="3" t="s">
        <v>8349</v>
      </c>
      <c r="F4722" s="3" t="s">
        <v>23</v>
      </c>
      <c r="G4722" s="3" t="s">
        <v>135</v>
      </c>
      <c r="H4722" s="3" t="s">
        <v>77</v>
      </c>
      <c r="I4722" s="3" t="s">
        <v>287</v>
      </c>
      <c r="J4722" s="3" t="s">
        <v>8350</v>
      </c>
      <c r="K4722" s="3">
        <v>3</v>
      </c>
      <c r="L4722" s="3">
        <v>14626</v>
      </c>
      <c r="M4722" s="3">
        <f t="shared" si="221"/>
        <v>43878</v>
      </c>
      <c r="N4722" s="6">
        <f>Table2[[#This Row],[revenue]]/Table2[[#This Row],[Order ID]]</f>
        <v>2.9806399021805583</v>
      </c>
      <c r="O4722" s="3" t="str" cm="1">
        <f t="array" ref="O4722">_xlfn.IFS(M4722&lt;=150000,"regular",M4722&lt;=300000,"premium",M4722&lt;=500000,"VIP")</f>
        <v>regular</v>
      </c>
    </row>
    <row r="4723" spans="1:15" x14ac:dyDescent="0.25">
      <c r="A4723" s="3">
        <v>14722</v>
      </c>
      <c r="B4723" s="5">
        <v>45402</v>
      </c>
      <c r="C4723" s="5" t="str">
        <f t="shared" si="219"/>
        <v>Apr</v>
      </c>
      <c r="D4723" s="5" t="str">
        <f t="shared" si="220"/>
        <v>2024</v>
      </c>
      <c r="E4723" s="3" t="s">
        <v>8351</v>
      </c>
      <c r="F4723" s="3" t="s">
        <v>11</v>
      </c>
      <c r="G4723" s="3" t="s">
        <v>165</v>
      </c>
      <c r="H4723" s="3" t="s">
        <v>39</v>
      </c>
      <c r="I4723" s="3" t="s">
        <v>192</v>
      </c>
      <c r="J4723" s="3" t="s">
        <v>8352</v>
      </c>
      <c r="K4723" s="3">
        <v>3</v>
      </c>
      <c r="L4723" s="3">
        <v>4192</v>
      </c>
      <c r="M4723" s="3">
        <f t="shared" si="221"/>
        <v>12576</v>
      </c>
      <c r="N4723" s="6">
        <f>Table2[[#This Row],[revenue]]/Table2[[#This Row],[Order ID]]</f>
        <v>0.85423176198886019</v>
      </c>
      <c r="O4723" s="3" t="str" cm="1">
        <f t="array" ref="O4723">_xlfn.IFS(M4723&lt;=150000,"regular",M4723&lt;=300000,"premium",M4723&lt;=500000,"VIP")</f>
        <v>regular</v>
      </c>
    </row>
    <row r="4724" spans="1:15" x14ac:dyDescent="0.25">
      <c r="A4724" s="3">
        <v>14723</v>
      </c>
      <c r="B4724" s="5">
        <v>45352</v>
      </c>
      <c r="C4724" s="5" t="str">
        <f t="shared" si="219"/>
        <v>Mar</v>
      </c>
      <c r="D4724" s="5" t="str">
        <f t="shared" si="220"/>
        <v>2024</v>
      </c>
      <c r="E4724" s="3" t="s">
        <v>8353</v>
      </c>
      <c r="F4724" s="3" t="s">
        <v>11</v>
      </c>
      <c r="G4724" s="3" t="s">
        <v>165</v>
      </c>
      <c r="H4724" s="3" t="s">
        <v>39</v>
      </c>
      <c r="I4724" s="3" t="s">
        <v>192</v>
      </c>
      <c r="J4724" s="3" t="s">
        <v>3745</v>
      </c>
      <c r="K4724" s="3">
        <v>2</v>
      </c>
      <c r="L4724" s="3">
        <v>14171</v>
      </c>
      <c r="M4724" s="3">
        <f t="shared" si="221"/>
        <v>28342</v>
      </c>
      <c r="N4724" s="6">
        <f>Table2[[#This Row],[revenue]]/Table2[[#This Row],[Order ID]]</f>
        <v>1.9250152822115059</v>
      </c>
      <c r="O4724" s="3" t="str" cm="1">
        <f t="array" ref="O4724">_xlfn.IFS(M4724&lt;=150000,"regular",M4724&lt;=300000,"premium",M4724&lt;=500000,"VIP")</f>
        <v>regular</v>
      </c>
    </row>
    <row r="4725" spans="1:15" x14ac:dyDescent="0.25">
      <c r="A4725" s="3">
        <v>14724</v>
      </c>
      <c r="B4725" s="5">
        <v>45599</v>
      </c>
      <c r="C4725" s="5" t="str">
        <f t="shared" si="219"/>
        <v>Nov</v>
      </c>
      <c r="D4725" s="5" t="str">
        <f t="shared" si="220"/>
        <v>2024</v>
      </c>
      <c r="E4725" s="3" t="s">
        <v>8354</v>
      </c>
      <c r="F4725" s="3" t="s">
        <v>23</v>
      </c>
      <c r="G4725" s="3" t="s">
        <v>135</v>
      </c>
      <c r="H4725" s="3" t="s">
        <v>67</v>
      </c>
      <c r="I4725" s="3" t="s">
        <v>298</v>
      </c>
      <c r="J4725" s="3" t="s">
        <v>8355</v>
      </c>
      <c r="K4725" s="3">
        <v>3</v>
      </c>
      <c r="L4725" s="3">
        <v>62095</v>
      </c>
      <c r="M4725" s="3">
        <f t="shared" si="221"/>
        <v>186285</v>
      </c>
      <c r="N4725" s="6">
        <f>Table2[[#This Row],[revenue]]/Table2[[#This Row],[Order ID]]</f>
        <v>12.651792991035045</v>
      </c>
      <c r="O4725" s="3" t="str" cm="1">
        <f t="array" ref="O4725">_xlfn.IFS(M4725&lt;=150000,"regular",M4725&lt;=300000,"premium",M4725&lt;=500000,"VIP")</f>
        <v>premium</v>
      </c>
    </row>
    <row r="4726" spans="1:15" x14ac:dyDescent="0.25">
      <c r="A4726" s="3">
        <v>14725</v>
      </c>
      <c r="B4726" s="5">
        <v>45761</v>
      </c>
      <c r="C4726" s="5" t="str">
        <f t="shared" si="219"/>
        <v>Apr</v>
      </c>
      <c r="D4726" s="5" t="str">
        <f t="shared" si="220"/>
        <v>2025</v>
      </c>
      <c r="E4726" s="3" t="s">
        <v>8356</v>
      </c>
      <c r="F4726" s="3" t="s">
        <v>11</v>
      </c>
      <c r="G4726" s="3" t="s">
        <v>165</v>
      </c>
      <c r="H4726" s="3" t="s">
        <v>67</v>
      </c>
      <c r="I4726" s="3" t="s">
        <v>68</v>
      </c>
      <c r="J4726" s="3" t="s">
        <v>3632</v>
      </c>
      <c r="K4726" s="3">
        <v>4</v>
      </c>
      <c r="L4726" s="3">
        <v>51318</v>
      </c>
      <c r="M4726" s="3">
        <f t="shared" si="221"/>
        <v>205272</v>
      </c>
      <c r="N4726" s="6">
        <f>Table2[[#This Row],[revenue]]/Table2[[#This Row],[Order ID]]</f>
        <v>13.94037351443124</v>
      </c>
      <c r="O4726" s="3" t="str" cm="1">
        <f t="array" ref="O4726">_xlfn.IFS(M4726&lt;=150000,"regular",M4726&lt;=300000,"premium",M4726&lt;=500000,"VIP")</f>
        <v>premium</v>
      </c>
    </row>
    <row r="4727" spans="1:15" x14ac:dyDescent="0.25">
      <c r="A4727" s="3">
        <v>14726</v>
      </c>
      <c r="B4727" s="5">
        <v>45505</v>
      </c>
      <c r="C4727" s="5" t="str">
        <f t="shared" si="219"/>
        <v>Aug</v>
      </c>
      <c r="D4727" s="5" t="str">
        <f t="shared" si="220"/>
        <v>2024</v>
      </c>
      <c r="E4727" s="3" t="s">
        <v>8357</v>
      </c>
      <c r="F4727" s="3" t="s">
        <v>17</v>
      </c>
      <c r="G4727" s="3" t="s">
        <v>47</v>
      </c>
      <c r="H4727" s="3" t="s">
        <v>87</v>
      </c>
      <c r="I4727" s="3" t="s">
        <v>174</v>
      </c>
      <c r="J4727" s="3" t="s">
        <v>8358</v>
      </c>
      <c r="K4727" s="3">
        <v>3</v>
      </c>
      <c r="L4727" s="3">
        <v>50194</v>
      </c>
      <c r="M4727" s="3">
        <f t="shared" si="221"/>
        <v>150582</v>
      </c>
      <c r="N4727" s="6">
        <f>Table2[[#This Row],[revenue]]/Table2[[#This Row],[Order ID]]</f>
        <v>10.225587396441668</v>
      </c>
      <c r="O4727" s="3" t="str" cm="1">
        <f t="array" ref="O4727">_xlfn.IFS(M4727&lt;=150000,"regular",M4727&lt;=300000,"premium",M4727&lt;=500000,"VIP")</f>
        <v>premium</v>
      </c>
    </row>
    <row r="4728" spans="1:15" x14ac:dyDescent="0.25">
      <c r="A4728" s="3">
        <v>14727</v>
      </c>
      <c r="B4728" s="5">
        <v>45526</v>
      </c>
      <c r="C4728" s="5" t="str">
        <f t="shared" si="219"/>
        <v>Aug</v>
      </c>
      <c r="D4728" s="5" t="str">
        <f t="shared" si="220"/>
        <v>2024</v>
      </c>
      <c r="E4728" s="3" t="s">
        <v>8359</v>
      </c>
      <c r="F4728" s="3" t="s">
        <v>17</v>
      </c>
      <c r="G4728" s="3" t="s">
        <v>158</v>
      </c>
      <c r="H4728" s="3" t="s">
        <v>77</v>
      </c>
      <c r="I4728" s="3" t="s">
        <v>78</v>
      </c>
      <c r="J4728" s="3" t="s">
        <v>2173</v>
      </c>
      <c r="K4728" s="3">
        <v>4</v>
      </c>
      <c r="L4728" s="3">
        <v>49983</v>
      </c>
      <c r="M4728" s="3">
        <f t="shared" si="221"/>
        <v>199932</v>
      </c>
      <c r="N4728" s="6">
        <f>Table2[[#This Row],[revenue]]/Table2[[#This Row],[Order ID]]</f>
        <v>13.575881034833978</v>
      </c>
      <c r="O4728" s="3" t="str" cm="1">
        <f t="array" ref="O4728">_xlfn.IFS(M4728&lt;=150000,"regular",M4728&lt;=300000,"premium",M4728&lt;=500000,"VIP")</f>
        <v>premium</v>
      </c>
    </row>
    <row r="4729" spans="1:15" x14ac:dyDescent="0.25">
      <c r="A4729" s="3">
        <v>14728</v>
      </c>
      <c r="B4729" s="5">
        <v>45718</v>
      </c>
      <c r="C4729" s="5" t="str">
        <f t="shared" si="219"/>
        <v>Mar</v>
      </c>
      <c r="D4729" s="5" t="str">
        <f t="shared" si="220"/>
        <v>2025</v>
      </c>
      <c r="E4729" s="3" t="s">
        <v>8360</v>
      </c>
      <c r="F4729" s="3" t="s">
        <v>17</v>
      </c>
      <c r="G4729" s="3" t="s">
        <v>47</v>
      </c>
      <c r="H4729" s="3" t="s">
        <v>13</v>
      </c>
      <c r="I4729" s="3" t="s">
        <v>91</v>
      </c>
      <c r="J4729" s="3" t="s">
        <v>8361</v>
      </c>
      <c r="K4729" s="3">
        <v>5</v>
      </c>
      <c r="L4729" s="3">
        <v>28726</v>
      </c>
      <c r="M4729" s="3">
        <f t="shared" si="221"/>
        <v>143630</v>
      </c>
      <c r="N4729" s="6">
        <f>Table2[[#This Row],[revenue]]/Table2[[#This Row],[Order ID]]</f>
        <v>9.7521727322107559</v>
      </c>
      <c r="O4729" s="3" t="str" cm="1">
        <f t="array" ref="O4729">_xlfn.IFS(M4729&lt;=150000,"regular",M4729&lt;=300000,"premium",M4729&lt;=500000,"VIP")</f>
        <v>regular</v>
      </c>
    </row>
    <row r="4730" spans="1:15" x14ac:dyDescent="0.25">
      <c r="A4730" s="3">
        <v>14729</v>
      </c>
      <c r="B4730" s="5">
        <v>45878</v>
      </c>
      <c r="C4730" s="5" t="str">
        <f t="shared" si="219"/>
        <v>Aug</v>
      </c>
      <c r="D4730" s="5" t="str">
        <f t="shared" si="220"/>
        <v>2025</v>
      </c>
      <c r="E4730" s="3" t="s">
        <v>8362</v>
      </c>
      <c r="F4730" s="3" t="s">
        <v>17</v>
      </c>
      <c r="G4730" s="3" t="s">
        <v>51</v>
      </c>
      <c r="H4730" s="3" t="s">
        <v>13</v>
      </c>
      <c r="I4730" s="3" t="s">
        <v>282</v>
      </c>
      <c r="J4730" s="3" t="s">
        <v>8363</v>
      </c>
      <c r="K4730" s="3">
        <v>2</v>
      </c>
      <c r="L4730" s="3">
        <v>29999</v>
      </c>
      <c r="M4730" s="3">
        <f t="shared" si="221"/>
        <v>59998</v>
      </c>
      <c r="N4730" s="6">
        <f>Table2[[#This Row],[revenue]]/Table2[[#This Row],[Order ID]]</f>
        <v>4.0734605200624614</v>
      </c>
      <c r="O4730" s="3" t="str" cm="1">
        <f t="array" ref="O4730">_xlfn.IFS(M4730&lt;=150000,"regular",M4730&lt;=300000,"premium",M4730&lt;=500000,"VIP")</f>
        <v>regular</v>
      </c>
    </row>
    <row r="4731" spans="1:15" x14ac:dyDescent="0.25">
      <c r="A4731" s="3">
        <v>14730</v>
      </c>
      <c r="B4731" s="5">
        <v>45337</v>
      </c>
      <c r="C4731" s="5" t="str">
        <f t="shared" si="219"/>
        <v>Feb</v>
      </c>
      <c r="D4731" s="5" t="str">
        <f t="shared" si="220"/>
        <v>2024</v>
      </c>
      <c r="E4731" s="3" t="s">
        <v>7099</v>
      </c>
      <c r="F4731" s="3" t="s">
        <v>17</v>
      </c>
      <c r="G4731" s="3" t="s">
        <v>66</v>
      </c>
      <c r="H4731" s="3" t="s">
        <v>25</v>
      </c>
      <c r="I4731" s="3" t="s">
        <v>218</v>
      </c>
      <c r="J4731" s="3" t="s">
        <v>6866</v>
      </c>
      <c r="K4731" s="3">
        <v>3</v>
      </c>
      <c r="L4731" s="3">
        <v>49351</v>
      </c>
      <c r="M4731" s="3">
        <f t="shared" si="221"/>
        <v>148053</v>
      </c>
      <c r="N4731" s="6">
        <f>Table2[[#This Row],[revenue]]/Table2[[#This Row],[Order ID]]</f>
        <v>10.05112016293279</v>
      </c>
      <c r="O4731" s="3" t="str" cm="1">
        <f t="array" ref="O4731">_xlfn.IFS(M4731&lt;=150000,"regular",M4731&lt;=300000,"premium",M4731&lt;=500000,"VIP")</f>
        <v>regular</v>
      </c>
    </row>
    <row r="4732" spans="1:15" x14ac:dyDescent="0.25">
      <c r="A4732" s="3">
        <v>14731</v>
      </c>
      <c r="B4732" s="5">
        <v>45247</v>
      </c>
      <c r="C4732" s="5" t="str">
        <f t="shared" si="219"/>
        <v>Nov</v>
      </c>
      <c r="D4732" s="5" t="str">
        <f t="shared" si="220"/>
        <v>2023</v>
      </c>
      <c r="E4732" s="3" t="s">
        <v>8364</v>
      </c>
      <c r="F4732" s="3" t="s">
        <v>33</v>
      </c>
      <c r="G4732" s="3" t="s">
        <v>101</v>
      </c>
      <c r="H4732" s="3" t="s">
        <v>35</v>
      </c>
      <c r="I4732" s="3" t="s">
        <v>36</v>
      </c>
      <c r="J4732" s="3" t="s">
        <v>8365</v>
      </c>
      <c r="K4732" s="3">
        <v>1</v>
      </c>
      <c r="L4732" s="3">
        <v>18752</v>
      </c>
      <c r="M4732" s="3">
        <f t="shared" si="221"/>
        <v>18752</v>
      </c>
      <c r="N4732" s="6">
        <f>Table2[[#This Row],[revenue]]/Table2[[#This Row],[Order ID]]</f>
        <v>1.272961781277578</v>
      </c>
      <c r="O4732" s="3" t="str" cm="1">
        <f t="array" ref="O4732">_xlfn.IFS(M4732&lt;=150000,"regular",M4732&lt;=300000,"premium",M4732&lt;=500000,"VIP")</f>
        <v>regular</v>
      </c>
    </row>
    <row r="4733" spans="1:15" x14ac:dyDescent="0.25">
      <c r="A4733" s="3">
        <v>14732</v>
      </c>
      <c r="B4733" s="5">
        <v>45401</v>
      </c>
      <c r="C4733" s="5" t="str">
        <f t="shared" si="219"/>
        <v>Apr</v>
      </c>
      <c r="D4733" s="5" t="str">
        <f t="shared" si="220"/>
        <v>2024</v>
      </c>
      <c r="E4733" s="3" t="s">
        <v>8366</v>
      </c>
      <c r="F4733" s="3" t="s">
        <v>17</v>
      </c>
      <c r="G4733" s="3" t="s">
        <v>51</v>
      </c>
      <c r="H4733" s="3" t="s">
        <v>67</v>
      </c>
      <c r="I4733" s="3" t="s">
        <v>195</v>
      </c>
      <c r="J4733" s="3" t="s">
        <v>8367</v>
      </c>
      <c r="K4733" s="3">
        <v>1</v>
      </c>
      <c r="L4733" s="3">
        <v>34749</v>
      </c>
      <c r="M4733" s="3">
        <f t="shared" si="221"/>
        <v>34749</v>
      </c>
      <c r="N4733" s="6">
        <f>Table2[[#This Row],[revenue]]/Table2[[#This Row],[Order ID]]</f>
        <v>2.358742872658159</v>
      </c>
      <c r="O4733" s="3" t="str" cm="1">
        <f t="array" ref="O4733">_xlfn.IFS(M4733&lt;=150000,"regular",M4733&lt;=300000,"premium",M4733&lt;=500000,"VIP")</f>
        <v>regular</v>
      </c>
    </row>
    <row r="4734" spans="1:15" x14ac:dyDescent="0.25">
      <c r="A4734" s="3">
        <v>14733</v>
      </c>
      <c r="B4734" s="5">
        <v>45467</v>
      </c>
      <c r="C4734" s="5" t="str">
        <f t="shared" si="219"/>
        <v>Jun</v>
      </c>
      <c r="D4734" s="5" t="str">
        <f t="shared" si="220"/>
        <v>2024</v>
      </c>
      <c r="E4734" s="3" t="s">
        <v>8368</v>
      </c>
      <c r="F4734" s="3" t="s">
        <v>23</v>
      </c>
      <c r="G4734" s="3" t="s">
        <v>29</v>
      </c>
      <c r="H4734" s="3" t="s">
        <v>13</v>
      </c>
      <c r="I4734" s="3" t="s">
        <v>282</v>
      </c>
      <c r="J4734" s="3" t="s">
        <v>8369</v>
      </c>
      <c r="K4734" s="3">
        <v>1</v>
      </c>
      <c r="L4734" s="3">
        <v>14426</v>
      </c>
      <c r="M4734" s="3">
        <f t="shared" si="221"/>
        <v>14426</v>
      </c>
      <c r="N4734" s="6">
        <f>Table2[[#This Row],[revenue]]/Table2[[#This Row],[Order ID]]</f>
        <v>0.97916242448924184</v>
      </c>
      <c r="O4734" s="3" t="str" cm="1">
        <f t="array" ref="O4734">_xlfn.IFS(M4734&lt;=150000,"regular",M4734&lt;=300000,"premium",M4734&lt;=500000,"VIP")</f>
        <v>regular</v>
      </c>
    </row>
    <row r="4735" spans="1:15" x14ac:dyDescent="0.25">
      <c r="A4735" s="3">
        <v>14734</v>
      </c>
      <c r="B4735" s="5">
        <v>45403</v>
      </c>
      <c r="C4735" s="5" t="str">
        <f t="shared" si="219"/>
        <v>Apr</v>
      </c>
      <c r="D4735" s="5" t="str">
        <f t="shared" si="220"/>
        <v>2024</v>
      </c>
      <c r="E4735" s="3" t="s">
        <v>8370</v>
      </c>
      <c r="F4735" s="3" t="s">
        <v>17</v>
      </c>
      <c r="G4735" s="3" t="s">
        <v>51</v>
      </c>
      <c r="H4735" s="3" t="s">
        <v>120</v>
      </c>
      <c r="I4735" s="3" t="s">
        <v>139</v>
      </c>
      <c r="J4735" s="3" t="s">
        <v>4574</v>
      </c>
      <c r="K4735" s="3">
        <v>2</v>
      </c>
      <c r="L4735" s="3">
        <v>21380</v>
      </c>
      <c r="M4735" s="3">
        <f t="shared" si="221"/>
        <v>42760</v>
      </c>
      <c r="N4735" s="6">
        <f>Table2[[#This Row],[revenue]]/Table2[[#This Row],[Order ID]]</f>
        <v>2.9021311252884483</v>
      </c>
      <c r="O4735" s="3" t="str" cm="1">
        <f t="array" ref="O4735">_xlfn.IFS(M4735&lt;=150000,"regular",M4735&lt;=300000,"premium",M4735&lt;=500000,"VIP")</f>
        <v>regular</v>
      </c>
    </row>
    <row r="4736" spans="1:15" x14ac:dyDescent="0.25">
      <c r="A4736" s="3">
        <v>14735</v>
      </c>
      <c r="B4736" s="5">
        <v>45676</v>
      </c>
      <c r="C4736" s="5" t="str">
        <f t="shared" si="219"/>
        <v>Jan</v>
      </c>
      <c r="D4736" s="5" t="str">
        <f t="shared" si="220"/>
        <v>2025</v>
      </c>
      <c r="E4736" s="3" t="s">
        <v>8371</v>
      </c>
      <c r="F4736" s="3" t="s">
        <v>33</v>
      </c>
      <c r="G4736" s="3" t="s">
        <v>101</v>
      </c>
      <c r="H4736" s="3" t="s">
        <v>39</v>
      </c>
      <c r="I4736" s="3" t="s">
        <v>117</v>
      </c>
      <c r="J4736" s="3" t="s">
        <v>8372</v>
      </c>
      <c r="K4736" s="3">
        <v>1</v>
      </c>
      <c r="L4736" s="3">
        <v>58301</v>
      </c>
      <c r="M4736" s="3">
        <f t="shared" si="221"/>
        <v>58301</v>
      </c>
      <c r="N4736" s="6">
        <f>Table2[[#This Row],[revenue]]/Table2[[#This Row],[Order ID]]</f>
        <v>3.956633864947404</v>
      </c>
      <c r="O4736" s="3" t="str" cm="1">
        <f t="array" ref="O4736">_xlfn.IFS(M4736&lt;=150000,"regular",M4736&lt;=300000,"premium",M4736&lt;=500000,"VIP")</f>
        <v>regular</v>
      </c>
    </row>
    <row r="4737" spans="1:15" x14ac:dyDescent="0.25">
      <c r="A4737" s="3">
        <v>14736</v>
      </c>
      <c r="B4737" s="5">
        <v>45738</v>
      </c>
      <c r="C4737" s="5" t="str">
        <f t="shared" si="219"/>
        <v>Mar</v>
      </c>
      <c r="D4737" s="5" t="str">
        <f t="shared" si="220"/>
        <v>2025</v>
      </c>
      <c r="E4737" s="3" t="s">
        <v>8373</v>
      </c>
      <c r="F4737" s="3" t="s">
        <v>23</v>
      </c>
      <c r="G4737" s="3" t="s">
        <v>29</v>
      </c>
      <c r="H4737" s="3" t="s">
        <v>87</v>
      </c>
      <c r="I4737" s="3" t="s">
        <v>205</v>
      </c>
      <c r="J4737" s="3" t="s">
        <v>4534</v>
      </c>
      <c r="K4737" s="3">
        <v>3</v>
      </c>
      <c r="L4737" s="3">
        <v>46850</v>
      </c>
      <c r="M4737" s="3">
        <f t="shared" si="221"/>
        <v>140550</v>
      </c>
      <c r="N4737" s="6">
        <f>Table2[[#This Row],[revenue]]/Table2[[#This Row],[Order ID]]</f>
        <v>9.5378664495113998</v>
      </c>
      <c r="O4737" s="3" t="str" cm="1">
        <f t="array" ref="O4737">_xlfn.IFS(M4737&lt;=150000,"regular",M4737&lt;=300000,"premium",M4737&lt;=500000,"VIP")</f>
        <v>regular</v>
      </c>
    </row>
    <row r="4738" spans="1:15" x14ac:dyDescent="0.25">
      <c r="A4738" s="3">
        <v>14737</v>
      </c>
      <c r="B4738" s="5">
        <v>45286</v>
      </c>
      <c r="C4738" s="5" t="str">
        <f t="shared" si="219"/>
        <v>Dec</v>
      </c>
      <c r="D4738" s="5" t="str">
        <f t="shared" si="220"/>
        <v>2023</v>
      </c>
      <c r="E4738" s="3" t="s">
        <v>8374</v>
      </c>
      <c r="F4738" s="3" t="s">
        <v>33</v>
      </c>
      <c r="G4738" s="3" t="s">
        <v>34</v>
      </c>
      <c r="H4738" s="3" t="s">
        <v>25</v>
      </c>
      <c r="I4738" s="3" t="s">
        <v>26</v>
      </c>
      <c r="J4738" s="3" t="s">
        <v>4076</v>
      </c>
      <c r="K4738" s="3">
        <v>4</v>
      </c>
      <c r="L4738" s="3">
        <v>30621</v>
      </c>
      <c r="M4738" s="3">
        <f t="shared" si="221"/>
        <v>122484</v>
      </c>
      <c r="N4738" s="6">
        <f>Table2[[#This Row],[revenue]]/Table2[[#This Row],[Order ID]]</f>
        <v>8.3113252358010445</v>
      </c>
      <c r="O4738" s="3" t="str" cm="1">
        <f t="array" ref="O4738">_xlfn.IFS(M4738&lt;=150000,"regular",M4738&lt;=300000,"premium",M4738&lt;=500000,"VIP")</f>
        <v>regular</v>
      </c>
    </row>
    <row r="4739" spans="1:15" x14ac:dyDescent="0.25">
      <c r="A4739" s="3">
        <v>14738</v>
      </c>
      <c r="B4739" s="5">
        <v>45288</v>
      </c>
      <c r="C4739" s="5" t="str">
        <f t="shared" ref="C4739:C4802" si="222">TEXT(B4739,"mmm")</f>
        <v>Dec</v>
      </c>
      <c r="D4739" s="5" t="str">
        <f t="shared" ref="D4739:D4802" si="223">TEXT(B4739,"yyyy")</f>
        <v>2023</v>
      </c>
      <c r="E4739" s="3" t="s">
        <v>8375</v>
      </c>
      <c r="F4739" s="3" t="s">
        <v>33</v>
      </c>
      <c r="G4739" s="3" t="s">
        <v>101</v>
      </c>
      <c r="H4739" s="3" t="s">
        <v>19</v>
      </c>
      <c r="I4739" s="3" t="s">
        <v>124</v>
      </c>
      <c r="J4739" s="3" t="s">
        <v>8376</v>
      </c>
      <c r="K4739" s="3">
        <v>4</v>
      </c>
      <c r="L4739" s="3">
        <v>40699</v>
      </c>
      <c r="M4739" s="3">
        <f t="shared" ref="M4739:M4802" si="224">K4739*L4739</f>
        <v>162796</v>
      </c>
      <c r="N4739" s="6">
        <f>Table2[[#This Row],[revenue]]/Table2[[#This Row],[Order ID]]</f>
        <v>11.046003528294206</v>
      </c>
      <c r="O4739" s="3" t="str" cm="1">
        <f t="array" ref="O4739">_xlfn.IFS(M4739&lt;=150000,"regular",M4739&lt;=300000,"premium",M4739&lt;=500000,"VIP")</f>
        <v>premium</v>
      </c>
    </row>
    <row r="4740" spans="1:15" x14ac:dyDescent="0.25">
      <c r="A4740" s="3">
        <v>14739</v>
      </c>
      <c r="B4740" s="5">
        <v>45539</v>
      </c>
      <c r="C4740" s="5" t="str">
        <f t="shared" si="222"/>
        <v>Sep</v>
      </c>
      <c r="D4740" s="5" t="str">
        <f t="shared" si="223"/>
        <v>2024</v>
      </c>
      <c r="E4740" s="3" t="s">
        <v>8377</v>
      </c>
      <c r="F4740" s="3" t="s">
        <v>23</v>
      </c>
      <c r="G4740" s="3" t="s">
        <v>24</v>
      </c>
      <c r="H4740" s="3" t="s">
        <v>19</v>
      </c>
      <c r="I4740" s="3" t="s">
        <v>30</v>
      </c>
      <c r="J4740" s="3" t="s">
        <v>8378</v>
      </c>
      <c r="K4740" s="3">
        <v>1</v>
      </c>
      <c r="L4740" s="3">
        <v>45110</v>
      </c>
      <c r="M4740" s="3">
        <f t="shared" si="224"/>
        <v>45110</v>
      </c>
      <c r="N4740" s="6">
        <f>Table2[[#This Row],[revenue]]/Table2[[#This Row],[Order ID]]</f>
        <v>3.0605875568220369</v>
      </c>
      <c r="O4740" s="3" t="str" cm="1">
        <f t="array" ref="O4740">_xlfn.IFS(M4740&lt;=150000,"regular",M4740&lt;=300000,"premium",M4740&lt;=500000,"VIP")</f>
        <v>regular</v>
      </c>
    </row>
    <row r="4741" spans="1:15" x14ac:dyDescent="0.25">
      <c r="A4741" s="3">
        <v>14740</v>
      </c>
      <c r="B4741" s="5">
        <v>45218</v>
      </c>
      <c r="C4741" s="5" t="str">
        <f t="shared" si="222"/>
        <v>Oct</v>
      </c>
      <c r="D4741" s="5" t="str">
        <f t="shared" si="223"/>
        <v>2023</v>
      </c>
      <c r="E4741" s="3" t="s">
        <v>8379</v>
      </c>
      <c r="F4741" s="3" t="s">
        <v>23</v>
      </c>
      <c r="G4741" s="3" t="s">
        <v>29</v>
      </c>
      <c r="H4741" s="3" t="s">
        <v>19</v>
      </c>
      <c r="I4741" s="3" t="s">
        <v>52</v>
      </c>
      <c r="J4741" s="3" t="s">
        <v>8380</v>
      </c>
      <c r="K4741" s="3">
        <v>2</v>
      </c>
      <c r="L4741" s="3">
        <v>29404</v>
      </c>
      <c r="M4741" s="3">
        <f t="shared" si="224"/>
        <v>58808</v>
      </c>
      <c r="N4741" s="6">
        <f>Table2[[#This Row],[revenue]]/Table2[[#This Row],[Order ID]]</f>
        <v>3.9896879240162821</v>
      </c>
      <c r="O4741" s="3" t="str" cm="1">
        <f t="array" ref="O4741">_xlfn.IFS(M4741&lt;=150000,"regular",M4741&lt;=300000,"premium",M4741&lt;=500000,"VIP")</f>
        <v>regular</v>
      </c>
    </row>
    <row r="4742" spans="1:15" x14ac:dyDescent="0.25">
      <c r="A4742" s="3">
        <v>14741</v>
      </c>
      <c r="B4742" s="5">
        <v>45638</v>
      </c>
      <c r="C4742" s="5" t="str">
        <f t="shared" si="222"/>
        <v>Dec</v>
      </c>
      <c r="D4742" s="5" t="str">
        <f t="shared" si="223"/>
        <v>2024</v>
      </c>
      <c r="E4742" s="3" t="s">
        <v>8381</v>
      </c>
      <c r="F4742" s="3" t="s">
        <v>23</v>
      </c>
      <c r="G4742" s="3" t="s">
        <v>24</v>
      </c>
      <c r="H4742" s="3" t="s">
        <v>87</v>
      </c>
      <c r="I4742" s="3" t="s">
        <v>174</v>
      </c>
      <c r="J4742" s="3" t="s">
        <v>7513</v>
      </c>
      <c r="K4742" s="3">
        <v>2</v>
      </c>
      <c r="L4742" s="3">
        <v>18813</v>
      </c>
      <c r="M4742" s="3">
        <f t="shared" si="224"/>
        <v>37626</v>
      </c>
      <c r="N4742" s="6">
        <f>Table2[[#This Row],[revenue]]/Table2[[#This Row],[Order ID]]</f>
        <v>2.552472695203853</v>
      </c>
      <c r="O4742" s="3" t="str" cm="1">
        <f t="array" ref="O4742">_xlfn.IFS(M4742&lt;=150000,"regular",M4742&lt;=300000,"premium",M4742&lt;=500000,"VIP")</f>
        <v>regular</v>
      </c>
    </row>
    <row r="4743" spans="1:15" x14ac:dyDescent="0.25">
      <c r="A4743" s="3">
        <v>14742</v>
      </c>
      <c r="B4743" s="5">
        <v>45371</v>
      </c>
      <c r="C4743" s="5" t="str">
        <f t="shared" si="222"/>
        <v>Mar</v>
      </c>
      <c r="D4743" s="5" t="str">
        <f t="shared" si="223"/>
        <v>2024</v>
      </c>
      <c r="E4743" s="3" t="s">
        <v>5996</v>
      </c>
      <c r="F4743" s="3" t="s">
        <v>33</v>
      </c>
      <c r="G4743" s="3" t="s">
        <v>101</v>
      </c>
      <c r="H4743" s="3" t="s">
        <v>120</v>
      </c>
      <c r="I4743" s="3" t="s">
        <v>121</v>
      </c>
      <c r="J4743" s="3" t="s">
        <v>2570</v>
      </c>
      <c r="K4743" s="3">
        <v>3</v>
      </c>
      <c r="L4743" s="3">
        <v>33491</v>
      </c>
      <c r="M4743" s="3">
        <f t="shared" si="224"/>
        <v>100473</v>
      </c>
      <c r="N4743" s="6">
        <f>Table2[[#This Row],[revenue]]/Table2[[#This Row],[Order ID]]</f>
        <v>6.8154253154253155</v>
      </c>
      <c r="O4743" s="3" t="str" cm="1">
        <f t="array" ref="O4743">_xlfn.IFS(M4743&lt;=150000,"regular",M4743&lt;=300000,"premium",M4743&lt;=500000,"VIP")</f>
        <v>regular</v>
      </c>
    </row>
    <row r="4744" spans="1:15" x14ac:dyDescent="0.25">
      <c r="A4744" s="3">
        <v>14743</v>
      </c>
      <c r="B4744" s="5">
        <v>45602</v>
      </c>
      <c r="C4744" s="5" t="str">
        <f t="shared" si="222"/>
        <v>Nov</v>
      </c>
      <c r="D4744" s="5" t="str">
        <f t="shared" si="223"/>
        <v>2024</v>
      </c>
      <c r="E4744" s="3" t="s">
        <v>8382</v>
      </c>
      <c r="F4744" s="3" t="s">
        <v>23</v>
      </c>
      <c r="G4744" s="3" t="s">
        <v>105</v>
      </c>
      <c r="H4744" s="3" t="s">
        <v>25</v>
      </c>
      <c r="I4744" s="3" t="s">
        <v>58</v>
      </c>
      <c r="J4744" s="3" t="s">
        <v>8383</v>
      </c>
      <c r="K4744" s="3">
        <v>1</v>
      </c>
      <c r="L4744" s="3">
        <v>78678</v>
      </c>
      <c r="M4744" s="3">
        <f t="shared" si="224"/>
        <v>78678</v>
      </c>
      <c r="N4744" s="6">
        <f>Table2[[#This Row],[revenue]]/Table2[[#This Row],[Order ID]]</f>
        <v>5.3366343349386147</v>
      </c>
      <c r="O4744" s="3" t="str" cm="1">
        <f t="array" ref="O4744">_xlfn.IFS(M4744&lt;=150000,"regular",M4744&lt;=300000,"premium",M4744&lt;=500000,"VIP")</f>
        <v>regular</v>
      </c>
    </row>
    <row r="4745" spans="1:15" x14ac:dyDescent="0.25">
      <c r="A4745" s="3">
        <v>14744</v>
      </c>
      <c r="B4745" s="5">
        <v>45563</v>
      </c>
      <c r="C4745" s="5" t="str">
        <f t="shared" si="222"/>
        <v>Sep</v>
      </c>
      <c r="D4745" s="5" t="str">
        <f t="shared" si="223"/>
        <v>2024</v>
      </c>
      <c r="E4745" s="3" t="s">
        <v>8384</v>
      </c>
      <c r="F4745" s="3" t="s">
        <v>33</v>
      </c>
      <c r="G4745" s="3" t="s">
        <v>55</v>
      </c>
      <c r="H4745" s="3" t="s">
        <v>87</v>
      </c>
      <c r="I4745" s="3" t="s">
        <v>205</v>
      </c>
      <c r="J4745" s="3" t="s">
        <v>8385</v>
      </c>
      <c r="K4745" s="3">
        <v>3</v>
      </c>
      <c r="L4745" s="3">
        <v>3640</v>
      </c>
      <c r="M4745" s="3">
        <f t="shared" si="224"/>
        <v>10920</v>
      </c>
      <c r="N4745" s="6">
        <f>Table2[[#This Row],[revenue]]/Table2[[#This Row],[Order ID]]</f>
        <v>0.7406402604449267</v>
      </c>
      <c r="O4745" s="3" t="str" cm="1">
        <f t="array" ref="O4745">_xlfn.IFS(M4745&lt;=150000,"regular",M4745&lt;=300000,"premium",M4745&lt;=500000,"VIP")</f>
        <v>regular</v>
      </c>
    </row>
    <row r="4746" spans="1:15" x14ac:dyDescent="0.25">
      <c r="A4746" s="3">
        <v>14745</v>
      </c>
      <c r="B4746" s="5">
        <v>45642</v>
      </c>
      <c r="C4746" s="5" t="str">
        <f t="shared" si="222"/>
        <v>Dec</v>
      </c>
      <c r="D4746" s="5" t="str">
        <f t="shared" si="223"/>
        <v>2024</v>
      </c>
      <c r="E4746" s="3" t="s">
        <v>8386</v>
      </c>
      <c r="F4746" s="3" t="s">
        <v>17</v>
      </c>
      <c r="G4746" s="3" t="s">
        <v>47</v>
      </c>
      <c r="H4746" s="3" t="s">
        <v>39</v>
      </c>
      <c r="I4746" s="3" t="s">
        <v>40</v>
      </c>
      <c r="J4746" s="3" t="s">
        <v>6526</v>
      </c>
      <c r="K4746" s="3">
        <v>4</v>
      </c>
      <c r="L4746" s="3">
        <v>20937</v>
      </c>
      <c r="M4746" s="3">
        <f t="shared" si="224"/>
        <v>83748</v>
      </c>
      <c r="N4746" s="6">
        <f>Table2[[#This Row],[revenue]]/Table2[[#This Row],[Order ID]]</f>
        <v>5.6797558494404887</v>
      </c>
      <c r="O4746" s="3" t="str" cm="1">
        <f t="array" ref="O4746">_xlfn.IFS(M4746&lt;=150000,"regular",M4746&lt;=300000,"premium",M4746&lt;=500000,"VIP")</f>
        <v>regular</v>
      </c>
    </row>
    <row r="4747" spans="1:15" x14ac:dyDescent="0.25">
      <c r="A4747" s="3">
        <v>14746</v>
      </c>
      <c r="B4747" s="5">
        <v>45314</v>
      </c>
      <c r="C4747" s="5" t="str">
        <f t="shared" si="222"/>
        <v>Jan</v>
      </c>
      <c r="D4747" s="5" t="str">
        <f t="shared" si="223"/>
        <v>2024</v>
      </c>
      <c r="E4747" s="3" t="s">
        <v>8387</v>
      </c>
      <c r="F4747" s="3" t="s">
        <v>23</v>
      </c>
      <c r="G4747" s="3" t="s">
        <v>24</v>
      </c>
      <c r="H4747" s="3" t="s">
        <v>67</v>
      </c>
      <c r="I4747" s="3" t="s">
        <v>68</v>
      </c>
      <c r="J4747" s="3" t="s">
        <v>1851</v>
      </c>
      <c r="K4747" s="3">
        <v>5</v>
      </c>
      <c r="L4747" s="3">
        <v>51828</v>
      </c>
      <c r="M4747" s="3">
        <f t="shared" si="224"/>
        <v>259140</v>
      </c>
      <c r="N4747" s="6">
        <f>Table2[[#This Row],[revenue]]/Table2[[#This Row],[Order ID]]</f>
        <v>17.573579275735792</v>
      </c>
      <c r="O4747" s="3" t="str" cm="1">
        <f t="array" ref="O4747">_xlfn.IFS(M4747&lt;=150000,"regular",M4747&lt;=300000,"premium",M4747&lt;=500000,"VIP")</f>
        <v>premium</v>
      </c>
    </row>
    <row r="4748" spans="1:15" x14ac:dyDescent="0.25">
      <c r="A4748" s="3">
        <v>14747</v>
      </c>
      <c r="B4748" s="5">
        <v>45792</v>
      </c>
      <c r="C4748" s="5" t="str">
        <f t="shared" si="222"/>
        <v>May</v>
      </c>
      <c r="D4748" s="5" t="str">
        <f t="shared" si="223"/>
        <v>2025</v>
      </c>
      <c r="E4748" s="3" t="s">
        <v>8388</v>
      </c>
      <c r="F4748" s="3" t="s">
        <v>33</v>
      </c>
      <c r="G4748" s="3" t="s">
        <v>94</v>
      </c>
      <c r="H4748" s="3" t="s">
        <v>39</v>
      </c>
      <c r="I4748" s="3" t="s">
        <v>200</v>
      </c>
      <c r="J4748" s="3" t="s">
        <v>8389</v>
      </c>
      <c r="K4748" s="3">
        <v>1</v>
      </c>
      <c r="L4748" s="3">
        <v>28361</v>
      </c>
      <c r="M4748" s="3">
        <f t="shared" si="224"/>
        <v>28361</v>
      </c>
      <c r="N4748" s="6">
        <f>Table2[[#This Row],[revenue]]/Table2[[#This Row],[Order ID]]</f>
        <v>1.9231708144029294</v>
      </c>
      <c r="O4748" s="3" t="str" cm="1">
        <f t="array" ref="O4748">_xlfn.IFS(M4748&lt;=150000,"regular",M4748&lt;=300000,"premium",M4748&lt;=500000,"VIP")</f>
        <v>regular</v>
      </c>
    </row>
    <row r="4749" spans="1:15" x14ac:dyDescent="0.25">
      <c r="A4749" s="3">
        <v>14748</v>
      </c>
      <c r="B4749" s="5">
        <v>45318</v>
      </c>
      <c r="C4749" s="5" t="str">
        <f t="shared" si="222"/>
        <v>Jan</v>
      </c>
      <c r="D4749" s="5" t="str">
        <f t="shared" si="223"/>
        <v>2024</v>
      </c>
      <c r="E4749" s="3" t="s">
        <v>8390</v>
      </c>
      <c r="F4749" s="3" t="s">
        <v>33</v>
      </c>
      <c r="G4749" s="3" t="s">
        <v>43</v>
      </c>
      <c r="H4749" s="3" t="s">
        <v>77</v>
      </c>
      <c r="I4749" s="3" t="s">
        <v>81</v>
      </c>
      <c r="J4749" s="3" t="s">
        <v>8391</v>
      </c>
      <c r="K4749" s="3">
        <v>1</v>
      </c>
      <c r="L4749" s="3">
        <v>60202</v>
      </c>
      <c r="M4749" s="3">
        <f t="shared" si="224"/>
        <v>60202</v>
      </c>
      <c r="N4749" s="6">
        <f>Table2[[#This Row],[revenue]]/Table2[[#This Row],[Order ID]]</f>
        <v>4.0820450230539738</v>
      </c>
      <c r="O4749" s="3" t="str" cm="1">
        <f t="array" ref="O4749">_xlfn.IFS(M4749&lt;=150000,"regular",M4749&lt;=300000,"premium",M4749&lt;=500000,"VIP")</f>
        <v>regular</v>
      </c>
    </row>
    <row r="4750" spans="1:15" x14ac:dyDescent="0.25">
      <c r="A4750" s="3">
        <v>14749</v>
      </c>
      <c r="B4750" s="5">
        <v>45744</v>
      </c>
      <c r="C4750" s="5" t="str">
        <f t="shared" si="222"/>
        <v>Mar</v>
      </c>
      <c r="D4750" s="5" t="str">
        <f t="shared" si="223"/>
        <v>2025</v>
      </c>
      <c r="E4750" s="3" t="s">
        <v>8392</v>
      </c>
      <c r="F4750" s="3" t="s">
        <v>23</v>
      </c>
      <c r="G4750" s="3" t="s">
        <v>29</v>
      </c>
      <c r="H4750" s="3" t="s">
        <v>77</v>
      </c>
      <c r="I4750" s="3" t="s">
        <v>78</v>
      </c>
      <c r="J4750" s="3" t="s">
        <v>3293</v>
      </c>
      <c r="K4750" s="3">
        <v>1</v>
      </c>
      <c r="L4750" s="3">
        <v>4656</v>
      </c>
      <c r="M4750" s="3">
        <f t="shared" si="224"/>
        <v>4656</v>
      </c>
      <c r="N4750" s="6">
        <f>Table2[[#This Row],[revenue]]/Table2[[#This Row],[Order ID]]</f>
        <v>0.3156824191470608</v>
      </c>
      <c r="O4750" s="3" t="str" cm="1">
        <f t="array" ref="O4750">_xlfn.IFS(M4750&lt;=150000,"regular",M4750&lt;=300000,"premium",M4750&lt;=500000,"VIP")</f>
        <v>regular</v>
      </c>
    </row>
    <row r="4751" spans="1:15" x14ac:dyDescent="0.25">
      <c r="A4751" s="3">
        <v>14750</v>
      </c>
      <c r="B4751" s="5">
        <v>45297</v>
      </c>
      <c r="C4751" s="5" t="str">
        <f t="shared" si="222"/>
        <v>Jan</v>
      </c>
      <c r="D4751" s="5" t="str">
        <f t="shared" si="223"/>
        <v>2024</v>
      </c>
      <c r="E4751" s="3" t="s">
        <v>8393</v>
      </c>
      <c r="F4751" s="3" t="s">
        <v>23</v>
      </c>
      <c r="G4751" s="3" t="s">
        <v>29</v>
      </c>
      <c r="H4751" s="3" t="s">
        <v>13</v>
      </c>
      <c r="I4751" s="3" t="s">
        <v>282</v>
      </c>
      <c r="J4751" s="3" t="s">
        <v>8394</v>
      </c>
      <c r="K4751" s="3">
        <v>5</v>
      </c>
      <c r="L4751" s="3">
        <v>69474</v>
      </c>
      <c r="M4751" s="3">
        <f t="shared" si="224"/>
        <v>347370</v>
      </c>
      <c r="N4751" s="6">
        <f>Table2[[#This Row],[revenue]]/Table2[[#This Row],[Order ID]]</f>
        <v>23.550508474576272</v>
      </c>
      <c r="O4751" s="3" t="str" cm="1">
        <f t="array" ref="O4751">_xlfn.IFS(M4751&lt;=150000,"regular",M4751&lt;=300000,"premium",M4751&lt;=500000,"VIP")</f>
        <v>VIP</v>
      </c>
    </row>
    <row r="4752" spans="1:15" x14ac:dyDescent="0.25">
      <c r="A4752" s="3">
        <v>14751</v>
      </c>
      <c r="B4752" s="5">
        <v>45296</v>
      </c>
      <c r="C4752" s="5" t="str">
        <f t="shared" si="222"/>
        <v>Jan</v>
      </c>
      <c r="D4752" s="5" t="str">
        <f t="shared" si="223"/>
        <v>2024</v>
      </c>
      <c r="E4752" s="3" t="s">
        <v>8395</v>
      </c>
      <c r="F4752" s="3" t="s">
        <v>11</v>
      </c>
      <c r="G4752" s="3" t="s">
        <v>165</v>
      </c>
      <c r="H4752" s="3" t="s">
        <v>39</v>
      </c>
      <c r="I4752" s="3" t="s">
        <v>40</v>
      </c>
      <c r="J4752" s="3" t="s">
        <v>8396</v>
      </c>
      <c r="K4752" s="3">
        <v>1</v>
      </c>
      <c r="L4752" s="3">
        <v>49401</v>
      </c>
      <c r="M4752" s="3">
        <f t="shared" si="224"/>
        <v>49401</v>
      </c>
      <c r="N4752" s="6">
        <f>Table2[[#This Row],[revenue]]/Table2[[#This Row],[Order ID]]</f>
        <v>3.348993288590604</v>
      </c>
      <c r="O4752" s="3" t="str" cm="1">
        <f t="array" ref="O4752">_xlfn.IFS(M4752&lt;=150000,"regular",M4752&lt;=300000,"premium",M4752&lt;=500000,"VIP")</f>
        <v>regular</v>
      </c>
    </row>
    <row r="4753" spans="1:15" x14ac:dyDescent="0.25">
      <c r="A4753" s="3">
        <v>14752</v>
      </c>
      <c r="B4753" s="5">
        <v>45541</v>
      </c>
      <c r="C4753" s="5" t="str">
        <f t="shared" si="222"/>
        <v>Sep</v>
      </c>
      <c r="D4753" s="5" t="str">
        <f t="shared" si="223"/>
        <v>2024</v>
      </c>
      <c r="E4753" s="3" t="s">
        <v>8397</v>
      </c>
      <c r="F4753" s="3" t="s">
        <v>33</v>
      </c>
      <c r="G4753" s="3" t="s">
        <v>101</v>
      </c>
      <c r="H4753" s="3" t="s">
        <v>25</v>
      </c>
      <c r="I4753" s="3" t="s">
        <v>58</v>
      </c>
      <c r="J4753" s="3" t="s">
        <v>8398</v>
      </c>
      <c r="K4753" s="3">
        <v>5</v>
      </c>
      <c r="L4753" s="3">
        <v>75556</v>
      </c>
      <c r="M4753" s="3">
        <f t="shared" si="224"/>
        <v>377780</v>
      </c>
      <c r="N4753" s="6">
        <f>Table2[[#This Row],[revenue]]/Table2[[#This Row],[Order ID]]</f>
        <v>25.608731019522775</v>
      </c>
      <c r="O4753" s="3" t="str" cm="1">
        <f t="array" ref="O4753">_xlfn.IFS(M4753&lt;=150000,"regular",M4753&lt;=300000,"premium",M4753&lt;=500000,"VIP")</f>
        <v>VIP</v>
      </c>
    </row>
    <row r="4754" spans="1:15" x14ac:dyDescent="0.25">
      <c r="A4754" s="3">
        <v>14753</v>
      </c>
      <c r="B4754" s="5">
        <v>45328</v>
      </c>
      <c r="C4754" s="5" t="str">
        <f t="shared" si="222"/>
        <v>Feb</v>
      </c>
      <c r="D4754" s="5" t="str">
        <f t="shared" si="223"/>
        <v>2024</v>
      </c>
      <c r="E4754" s="3" t="s">
        <v>8399</v>
      </c>
      <c r="F4754" s="3" t="s">
        <v>17</v>
      </c>
      <c r="G4754" s="3" t="s">
        <v>66</v>
      </c>
      <c r="H4754" s="3" t="s">
        <v>77</v>
      </c>
      <c r="I4754" s="3" t="s">
        <v>162</v>
      </c>
      <c r="J4754" s="3" t="s">
        <v>6581</v>
      </c>
      <c r="K4754" s="3">
        <v>5</v>
      </c>
      <c r="L4754" s="3">
        <v>46423</v>
      </c>
      <c r="M4754" s="3">
        <f t="shared" si="224"/>
        <v>232115</v>
      </c>
      <c r="N4754" s="6">
        <f>Table2[[#This Row],[revenue]]/Table2[[#This Row],[Order ID]]</f>
        <v>15.733410153867011</v>
      </c>
      <c r="O4754" s="3" t="str" cm="1">
        <f t="array" ref="O4754">_xlfn.IFS(M4754&lt;=150000,"regular",M4754&lt;=300000,"premium",M4754&lt;=500000,"VIP")</f>
        <v>premium</v>
      </c>
    </row>
    <row r="4755" spans="1:15" x14ac:dyDescent="0.25">
      <c r="A4755" s="3">
        <v>14754</v>
      </c>
      <c r="B4755" s="5">
        <v>45303</v>
      </c>
      <c r="C4755" s="5" t="str">
        <f t="shared" si="222"/>
        <v>Jan</v>
      </c>
      <c r="D4755" s="5" t="str">
        <f t="shared" si="223"/>
        <v>2024</v>
      </c>
      <c r="E4755" s="3" t="s">
        <v>8400</v>
      </c>
      <c r="F4755" s="3" t="s">
        <v>23</v>
      </c>
      <c r="G4755" s="3" t="s">
        <v>24</v>
      </c>
      <c r="H4755" s="3" t="s">
        <v>87</v>
      </c>
      <c r="I4755" s="3" t="s">
        <v>205</v>
      </c>
      <c r="J4755" s="3" t="s">
        <v>332</v>
      </c>
      <c r="K4755" s="3">
        <v>2</v>
      </c>
      <c r="L4755" s="3">
        <v>73497</v>
      </c>
      <c r="M4755" s="3">
        <f t="shared" si="224"/>
        <v>146994</v>
      </c>
      <c r="N4755" s="6">
        <f>Table2[[#This Row],[revenue]]/Table2[[#This Row],[Order ID]]</f>
        <v>9.9629930866205783</v>
      </c>
      <c r="O4755" s="3" t="str" cm="1">
        <f t="array" ref="O4755">_xlfn.IFS(M4755&lt;=150000,"regular",M4755&lt;=300000,"premium",M4755&lt;=500000,"VIP")</f>
        <v>regular</v>
      </c>
    </row>
    <row r="4756" spans="1:15" x14ac:dyDescent="0.25">
      <c r="A4756" s="3">
        <v>14755</v>
      </c>
      <c r="B4756" s="5">
        <v>45358</v>
      </c>
      <c r="C4756" s="5" t="str">
        <f t="shared" si="222"/>
        <v>Mar</v>
      </c>
      <c r="D4756" s="5" t="str">
        <f t="shared" si="223"/>
        <v>2024</v>
      </c>
      <c r="E4756" s="3" t="s">
        <v>8401</v>
      </c>
      <c r="F4756" s="3" t="s">
        <v>33</v>
      </c>
      <c r="G4756" s="3" t="s">
        <v>101</v>
      </c>
      <c r="H4756" s="3" t="s">
        <v>25</v>
      </c>
      <c r="I4756" s="3" t="s">
        <v>26</v>
      </c>
      <c r="J4756" s="3" t="s">
        <v>8402</v>
      </c>
      <c r="K4756" s="3">
        <v>2</v>
      </c>
      <c r="L4756" s="3">
        <v>54884</v>
      </c>
      <c r="M4756" s="3">
        <f t="shared" si="224"/>
        <v>109768</v>
      </c>
      <c r="N4756" s="6">
        <f>Table2[[#This Row],[revenue]]/Table2[[#This Row],[Order ID]]</f>
        <v>7.4393764825482886</v>
      </c>
      <c r="O4756" s="3" t="str" cm="1">
        <f t="array" ref="O4756">_xlfn.IFS(M4756&lt;=150000,"regular",M4756&lt;=300000,"premium",M4756&lt;=500000,"VIP")</f>
        <v>regular</v>
      </c>
    </row>
    <row r="4757" spans="1:15" x14ac:dyDescent="0.25">
      <c r="A4757" s="3">
        <v>14756</v>
      </c>
      <c r="B4757" s="5">
        <v>45376</v>
      </c>
      <c r="C4757" s="5" t="str">
        <f t="shared" si="222"/>
        <v>Mar</v>
      </c>
      <c r="D4757" s="5" t="str">
        <f t="shared" si="223"/>
        <v>2024</v>
      </c>
      <c r="E4757" s="3" t="s">
        <v>8403</v>
      </c>
      <c r="F4757" s="3" t="s">
        <v>17</v>
      </c>
      <c r="G4757" s="3" t="s">
        <v>47</v>
      </c>
      <c r="H4757" s="3" t="s">
        <v>19</v>
      </c>
      <c r="I4757" s="3" t="s">
        <v>98</v>
      </c>
      <c r="J4757" s="3" t="s">
        <v>6361</v>
      </c>
      <c r="K4757" s="3">
        <v>2</v>
      </c>
      <c r="L4757" s="3">
        <v>9170</v>
      </c>
      <c r="M4757" s="3">
        <f t="shared" si="224"/>
        <v>18340</v>
      </c>
      <c r="N4757" s="6">
        <f>Table2[[#This Row],[revenue]]/Table2[[#This Row],[Order ID]]</f>
        <v>1.2428842504743833</v>
      </c>
      <c r="O4757" s="3" t="str" cm="1">
        <f t="array" ref="O4757">_xlfn.IFS(M4757&lt;=150000,"regular",M4757&lt;=300000,"premium",M4757&lt;=500000,"VIP")</f>
        <v>regular</v>
      </c>
    </row>
    <row r="4758" spans="1:15" x14ac:dyDescent="0.25">
      <c r="A4758" s="3">
        <v>14757</v>
      </c>
      <c r="B4758" s="5">
        <v>45444</v>
      </c>
      <c r="C4758" s="5" t="str">
        <f t="shared" si="222"/>
        <v>Jun</v>
      </c>
      <c r="D4758" s="5" t="str">
        <f t="shared" si="223"/>
        <v>2024</v>
      </c>
      <c r="E4758" s="3" t="s">
        <v>7063</v>
      </c>
      <c r="F4758" s="3" t="s">
        <v>33</v>
      </c>
      <c r="G4758" s="3" t="s">
        <v>34</v>
      </c>
      <c r="H4758" s="3" t="s">
        <v>19</v>
      </c>
      <c r="I4758" s="3" t="s">
        <v>20</v>
      </c>
      <c r="J4758" s="3" t="s">
        <v>8404</v>
      </c>
      <c r="K4758" s="3">
        <v>5</v>
      </c>
      <c r="L4758" s="3">
        <v>69671</v>
      </c>
      <c r="M4758" s="3">
        <f t="shared" si="224"/>
        <v>348355</v>
      </c>
      <c r="N4758" s="6">
        <f>Table2[[#This Row],[revenue]]/Table2[[#This Row],[Order ID]]</f>
        <v>23.606085247679069</v>
      </c>
      <c r="O4758" s="3" t="str" cm="1">
        <f t="array" ref="O4758">_xlfn.IFS(M4758&lt;=150000,"regular",M4758&lt;=300000,"premium",M4758&lt;=500000,"VIP")</f>
        <v>VIP</v>
      </c>
    </row>
    <row r="4759" spans="1:15" x14ac:dyDescent="0.25">
      <c r="A4759" s="3">
        <v>14758</v>
      </c>
      <c r="B4759" s="5">
        <v>45265</v>
      </c>
      <c r="C4759" s="5" t="str">
        <f t="shared" si="222"/>
        <v>Dec</v>
      </c>
      <c r="D4759" s="5" t="str">
        <f t="shared" si="223"/>
        <v>2023</v>
      </c>
      <c r="E4759" s="3" t="s">
        <v>8405</v>
      </c>
      <c r="F4759" s="3" t="s">
        <v>11</v>
      </c>
      <c r="G4759" s="3" t="s">
        <v>61</v>
      </c>
      <c r="H4759" s="3" t="s">
        <v>13</v>
      </c>
      <c r="I4759" s="3" t="s">
        <v>14</v>
      </c>
      <c r="J4759" s="3" t="s">
        <v>8406</v>
      </c>
      <c r="K4759" s="3">
        <v>4</v>
      </c>
      <c r="L4759" s="3">
        <v>20105</v>
      </c>
      <c r="M4759" s="3">
        <f t="shared" si="224"/>
        <v>80420</v>
      </c>
      <c r="N4759" s="6">
        <f>Table2[[#This Row],[revenue]]/Table2[[#This Row],[Order ID]]</f>
        <v>5.4492478655644394</v>
      </c>
      <c r="O4759" s="3" t="str" cm="1">
        <f t="array" ref="O4759">_xlfn.IFS(M4759&lt;=150000,"regular",M4759&lt;=300000,"premium",M4759&lt;=500000,"VIP")</f>
        <v>regular</v>
      </c>
    </row>
    <row r="4760" spans="1:15" x14ac:dyDescent="0.25">
      <c r="A4760" s="3">
        <v>14759</v>
      </c>
      <c r="B4760" s="5">
        <v>45425</v>
      </c>
      <c r="C4760" s="5" t="str">
        <f t="shared" si="222"/>
        <v>May</v>
      </c>
      <c r="D4760" s="5" t="str">
        <f t="shared" si="223"/>
        <v>2024</v>
      </c>
      <c r="E4760" s="3" t="s">
        <v>8407</v>
      </c>
      <c r="F4760" s="3" t="s">
        <v>11</v>
      </c>
      <c r="G4760" s="3" t="s">
        <v>165</v>
      </c>
      <c r="H4760" s="3" t="s">
        <v>39</v>
      </c>
      <c r="I4760" s="3" t="s">
        <v>192</v>
      </c>
      <c r="J4760" s="3" t="s">
        <v>8408</v>
      </c>
      <c r="K4760" s="3">
        <v>1</v>
      </c>
      <c r="L4760" s="3">
        <v>79347</v>
      </c>
      <c r="M4760" s="3">
        <f t="shared" si="224"/>
        <v>79347</v>
      </c>
      <c r="N4760" s="6">
        <f>Table2[[#This Row],[revenue]]/Table2[[#This Row],[Order ID]]</f>
        <v>5.3761772477810146</v>
      </c>
      <c r="O4760" s="3" t="str" cm="1">
        <f t="array" ref="O4760">_xlfn.IFS(M4760&lt;=150000,"regular",M4760&lt;=300000,"premium",M4760&lt;=500000,"VIP")</f>
        <v>regular</v>
      </c>
    </row>
    <row r="4761" spans="1:15" x14ac:dyDescent="0.25">
      <c r="A4761" s="3">
        <v>14760</v>
      </c>
      <c r="B4761" s="5">
        <v>45356</v>
      </c>
      <c r="C4761" s="5" t="str">
        <f t="shared" si="222"/>
        <v>Mar</v>
      </c>
      <c r="D4761" s="5" t="str">
        <f t="shared" si="223"/>
        <v>2024</v>
      </c>
      <c r="E4761" s="3" t="s">
        <v>8409</v>
      </c>
      <c r="F4761" s="3" t="s">
        <v>33</v>
      </c>
      <c r="G4761" s="3" t="s">
        <v>55</v>
      </c>
      <c r="H4761" s="3" t="s">
        <v>120</v>
      </c>
      <c r="I4761" s="3" t="s">
        <v>150</v>
      </c>
      <c r="J4761" s="3" t="s">
        <v>715</v>
      </c>
      <c r="K4761" s="3">
        <v>4</v>
      </c>
      <c r="L4761" s="3">
        <v>35782</v>
      </c>
      <c r="M4761" s="3">
        <f t="shared" si="224"/>
        <v>143128</v>
      </c>
      <c r="N4761" s="6">
        <f>Table2[[#This Row],[revenue]]/Table2[[#This Row],[Order ID]]</f>
        <v>9.6970189701897027</v>
      </c>
      <c r="O4761" s="3" t="str" cm="1">
        <f t="array" ref="O4761">_xlfn.IFS(M4761&lt;=150000,"regular",M4761&lt;=300000,"premium",M4761&lt;=500000,"VIP")</f>
        <v>regular</v>
      </c>
    </row>
    <row r="4762" spans="1:15" x14ac:dyDescent="0.25">
      <c r="A4762" s="3">
        <v>14761</v>
      </c>
      <c r="B4762" s="5">
        <v>45923</v>
      </c>
      <c r="C4762" s="5" t="str">
        <f t="shared" si="222"/>
        <v>Sep</v>
      </c>
      <c r="D4762" s="5" t="str">
        <f t="shared" si="223"/>
        <v>2025</v>
      </c>
      <c r="E4762" s="3" t="s">
        <v>8410</v>
      </c>
      <c r="F4762" s="3" t="s">
        <v>33</v>
      </c>
      <c r="G4762" s="3" t="s">
        <v>34</v>
      </c>
      <c r="H4762" s="3" t="s">
        <v>120</v>
      </c>
      <c r="I4762" s="3" t="s">
        <v>150</v>
      </c>
      <c r="J4762" s="3" t="s">
        <v>4503</v>
      </c>
      <c r="K4762" s="3">
        <v>4</v>
      </c>
      <c r="L4762" s="3">
        <v>21034</v>
      </c>
      <c r="M4762" s="3">
        <f t="shared" si="224"/>
        <v>84136</v>
      </c>
      <c r="N4762" s="6">
        <f>Table2[[#This Row],[revenue]]/Table2[[#This Row],[Order ID]]</f>
        <v>5.699884831650972</v>
      </c>
      <c r="O4762" s="3" t="str" cm="1">
        <f t="array" ref="O4762">_xlfn.IFS(M4762&lt;=150000,"regular",M4762&lt;=300000,"premium",M4762&lt;=500000,"VIP")</f>
        <v>regular</v>
      </c>
    </row>
    <row r="4763" spans="1:15" x14ac:dyDescent="0.25">
      <c r="A4763" s="3">
        <v>14762</v>
      </c>
      <c r="B4763" s="5">
        <v>45526</v>
      </c>
      <c r="C4763" s="5" t="str">
        <f t="shared" si="222"/>
        <v>Aug</v>
      </c>
      <c r="D4763" s="5" t="str">
        <f t="shared" si="223"/>
        <v>2024</v>
      </c>
      <c r="E4763" s="3" t="s">
        <v>8411</v>
      </c>
      <c r="F4763" s="3" t="s">
        <v>17</v>
      </c>
      <c r="G4763" s="3" t="s">
        <v>66</v>
      </c>
      <c r="H4763" s="3" t="s">
        <v>19</v>
      </c>
      <c r="I4763" s="3" t="s">
        <v>52</v>
      </c>
      <c r="J4763" s="3" t="s">
        <v>8412</v>
      </c>
      <c r="K4763" s="3">
        <v>4</v>
      </c>
      <c r="L4763" s="3">
        <v>73446</v>
      </c>
      <c r="M4763" s="3">
        <f t="shared" si="224"/>
        <v>293784</v>
      </c>
      <c r="N4763" s="6">
        <f>Table2[[#This Row],[revenue]]/Table2[[#This Row],[Order ID]]</f>
        <v>19.901368378268526</v>
      </c>
      <c r="O4763" s="3" t="str" cm="1">
        <f t="array" ref="O4763">_xlfn.IFS(M4763&lt;=150000,"regular",M4763&lt;=300000,"premium",M4763&lt;=500000,"VIP")</f>
        <v>premium</v>
      </c>
    </row>
    <row r="4764" spans="1:15" x14ac:dyDescent="0.25">
      <c r="A4764" s="3">
        <v>14763</v>
      </c>
      <c r="B4764" s="5">
        <v>45458</v>
      </c>
      <c r="C4764" s="5" t="str">
        <f t="shared" si="222"/>
        <v>Jun</v>
      </c>
      <c r="D4764" s="5" t="str">
        <f t="shared" si="223"/>
        <v>2024</v>
      </c>
      <c r="E4764" s="3" t="s">
        <v>8413</v>
      </c>
      <c r="F4764" s="3" t="s">
        <v>11</v>
      </c>
      <c r="G4764" s="3" t="s">
        <v>12</v>
      </c>
      <c r="H4764" s="3" t="s">
        <v>35</v>
      </c>
      <c r="I4764" s="3" t="s">
        <v>44</v>
      </c>
      <c r="J4764" s="3" t="s">
        <v>8414</v>
      </c>
      <c r="K4764" s="3">
        <v>5</v>
      </c>
      <c r="L4764" s="3">
        <v>70613</v>
      </c>
      <c r="M4764" s="3">
        <f t="shared" si="224"/>
        <v>353065</v>
      </c>
      <c r="N4764" s="6">
        <f>Table2[[#This Row],[revenue]]/Table2[[#This Row],[Order ID]]</f>
        <v>23.91553207342681</v>
      </c>
      <c r="O4764" s="3" t="str" cm="1">
        <f t="array" ref="O4764">_xlfn.IFS(M4764&lt;=150000,"regular",M4764&lt;=300000,"premium",M4764&lt;=500000,"VIP")</f>
        <v>VIP</v>
      </c>
    </row>
    <row r="4765" spans="1:15" x14ac:dyDescent="0.25">
      <c r="A4765" s="3">
        <v>14764</v>
      </c>
      <c r="B4765" s="5">
        <v>45677</v>
      </c>
      <c r="C4765" s="5" t="str">
        <f t="shared" si="222"/>
        <v>Jan</v>
      </c>
      <c r="D4765" s="5" t="str">
        <f t="shared" si="223"/>
        <v>2025</v>
      </c>
      <c r="E4765" s="3" t="s">
        <v>8415</v>
      </c>
      <c r="F4765" s="3" t="s">
        <v>33</v>
      </c>
      <c r="G4765" s="3" t="s">
        <v>94</v>
      </c>
      <c r="H4765" s="3" t="s">
        <v>120</v>
      </c>
      <c r="I4765" s="3" t="s">
        <v>121</v>
      </c>
      <c r="J4765" s="3" t="s">
        <v>8416</v>
      </c>
      <c r="K4765" s="3">
        <v>3</v>
      </c>
      <c r="L4765" s="3">
        <v>40135</v>
      </c>
      <c r="M4765" s="3">
        <f t="shared" si="224"/>
        <v>120405</v>
      </c>
      <c r="N4765" s="6">
        <f>Table2[[#This Row],[revenue]]/Table2[[#This Row],[Order ID]]</f>
        <v>8.1553102140341363</v>
      </c>
      <c r="O4765" s="3" t="str" cm="1">
        <f t="array" ref="O4765">_xlfn.IFS(M4765&lt;=150000,"regular",M4765&lt;=300000,"premium",M4765&lt;=500000,"VIP")</f>
        <v>regular</v>
      </c>
    </row>
    <row r="4766" spans="1:15" x14ac:dyDescent="0.25">
      <c r="A4766" s="3">
        <v>14765</v>
      </c>
      <c r="B4766" s="5">
        <v>45817</v>
      </c>
      <c r="C4766" s="5" t="str">
        <f t="shared" si="222"/>
        <v>Jun</v>
      </c>
      <c r="D4766" s="5" t="str">
        <f t="shared" si="223"/>
        <v>2025</v>
      </c>
      <c r="E4766" s="3" t="s">
        <v>8417</v>
      </c>
      <c r="F4766" s="3" t="s">
        <v>33</v>
      </c>
      <c r="G4766" s="3" t="s">
        <v>34</v>
      </c>
      <c r="H4766" s="3" t="s">
        <v>87</v>
      </c>
      <c r="I4766" s="3" t="s">
        <v>129</v>
      </c>
      <c r="J4766" s="3" t="s">
        <v>8418</v>
      </c>
      <c r="K4766" s="3">
        <v>5</v>
      </c>
      <c r="L4766" s="3">
        <v>1476</v>
      </c>
      <c r="M4766" s="3">
        <f t="shared" si="224"/>
        <v>7380</v>
      </c>
      <c r="N4766" s="6">
        <f>Table2[[#This Row],[revenue]]/Table2[[#This Row],[Order ID]]</f>
        <v>0.49983068066373182</v>
      </c>
      <c r="O4766" s="3" t="str" cm="1">
        <f t="array" ref="O4766">_xlfn.IFS(M4766&lt;=150000,"regular",M4766&lt;=300000,"premium",M4766&lt;=500000,"VIP")</f>
        <v>regular</v>
      </c>
    </row>
    <row r="4767" spans="1:15" x14ac:dyDescent="0.25">
      <c r="A4767" s="3">
        <v>14766</v>
      </c>
      <c r="B4767" s="5">
        <v>45643</v>
      </c>
      <c r="C4767" s="5" t="str">
        <f t="shared" si="222"/>
        <v>Dec</v>
      </c>
      <c r="D4767" s="5" t="str">
        <f t="shared" si="223"/>
        <v>2024</v>
      </c>
      <c r="E4767" s="3" t="s">
        <v>8419</v>
      </c>
      <c r="F4767" s="3" t="s">
        <v>23</v>
      </c>
      <c r="G4767" s="3" t="s">
        <v>24</v>
      </c>
      <c r="H4767" s="3" t="s">
        <v>77</v>
      </c>
      <c r="I4767" s="3" t="s">
        <v>81</v>
      </c>
      <c r="J4767" s="3" t="s">
        <v>3424</v>
      </c>
      <c r="K4767" s="3">
        <v>4</v>
      </c>
      <c r="L4767" s="3">
        <v>10401</v>
      </c>
      <c r="M4767" s="3">
        <f t="shared" si="224"/>
        <v>41604</v>
      </c>
      <c r="N4767" s="6">
        <f>Table2[[#This Row],[revenue]]/Table2[[#This Row],[Order ID]]</f>
        <v>2.8175538399024789</v>
      </c>
      <c r="O4767" s="3" t="str" cm="1">
        <f t="array" ref="O4767">_xlfn.IFS(M4767&lt;=150000,"regular",M4767&lt;=300000,"premium",M4767&lt;=500000,"VIP")</f>
        <v>regular</v>
      </c>
    </row>
    <row r="4768" spans="1:15" x14ac:dyDescent="0.25">
      <c r="A4768" s="3">
        <v>14767</v>
      </c>
      <c r="B4768" s="5">
        <v>45385</v>
      </c>
      <c r="C4768" s="5" t="str">
        <f t="shared" si="222"/>
        <v>Apr</v>
      </c>
      <c r="D4768" s="5" t="str">
        <f t="shared" si="223"/>
        <v>2024</v>
      </c>
      <c r="E4768" s="3" t="s">
        <v>7491</v>
      </c>
      <c r="F4768" s="3" t="s">
        <v>17</v>
      </c>
      <c r="G4768" s="3" t="s">
        <v>51</v>
      </c>
      <c r="H4768" s="3" t="s">
        <v>67</v>
      </c>
      <c r="I4768" s="3" t="s">
        <v>298</v>
      </c>
      <c r="J4768" s="3" t="s">
        <v>6809</v>
      </c>
      <c r="K4768" s="3">
        <v>5</v>
      </c>
      <c r="L4768" s="3">
        <v>9391</v>
      </c>
      <c r="M4768" s="3">
        <f t="shared" si="224"/>
        <v>46955</v>
      </c>
      <c r="N4768" s="6">
        <f>Table2[[#This Row],[revenue]]/Table2[[#This Row],[Order ID]]</f>
        <v>3.1797250626396694</v>
      </c>
      <c r="O4768" s="3" t="str" cm="1">
        <f t="array" ref="O4768">_xlfn.IFS(M4768&lt;=150000,"regular",M4768&lt;=300000,"premium",M4768&lt;=500000,"VIP")</f>
        <v>regular</v>
      </c>
    </row>
    <row r="4769" spans="1:15" x14ac:dyDescent="0.25">
      <c r="A4769" s="3">
        <v>14768</v>
      </c>
      <c r="B4769" s="5">
        <v>45824</v>
      </c>
      <c r="C4769" s="5" t="str">
        <f t="shared" si="222"/>
        <v>Jun</v>
      </c>
      <c r="D4769" s="5" t="str">
        <f t="shared" si="223"/>
        <v>2025</v>
      </c>
      <c r="E4769" s="3" t="s">
        <v>8420</v>
      </c>
      <c r="F4769" s="3" t="s">
        <v>11</v>
      </c>
      <c r="G4769" s="3" t="s">
        <v>12</v>
      </c>
      <c r="H4769" s="3" t="s">
        <v>62</v>
      </c>
      <c r="I4769" s="3" t="s">
        <v>142</v>
      </c>
      <c r="J4769" s="3" t="s">
        <v>8421</v>
      </c>
      <c r="K4769" s="3">
        <v>4</v>
      </c>
      <c r="L4769" s="3">
        <v>73820</v>
      </c>
      <c r="M4769" s="3">
        <f t="shared" si="224"/>
        <v>295280</v>
      </c>
      <c r="N4769" s="6">
        <f>Table2[[#This Row],[revenue]]/Table2[[#This Row],[Order ID]]</f>
        <v>19.994582881906826</v>
      </c>
      <c r="O4769" s="3" t="str" cm="1">
        <f t="array" ref="O4769">_xlfn.IFS(M4769&lt;=150000,"regular",M4769&lt;=300000,"premium",M4769&lt;=500000,"VIP")</f>
        <v>premium</v>
      </c>
    </row>
    <row r="4770" spans="1:15" x14ac:dyDescent="0.25">
      <c r="A4770" s="3">
        <v>14769</v>
      </c>
      <c r="B4770" s="5">
        <v>45314</v>
      </c>
      <c r="C4770" s="5" t="str">
        <f t="shared" si="222"/>
        <v>Jan</v>
      </c>
      <c r="D4770" s="5" t="str">
        <f t="shared" si="223"/>
        <v>2024</v>
      </c>
      <c r="E4770" s="3" t="s">
        <v>8422</v>
      </c>
      <c r="F4770" s="3" t="s">
        <v>33</v>
      </c>
      <c r="G4770" s="3" t="s">
        <v>55</v>
      </c>
      <c r="H4770" s="3" t="s">
        <v>67</v>
      </c>
      <c r="I4770" s="3" t="s">
        <v>231</v>
      </c>
      <c r="J4770" s="3" t="s">
        <v>8423</v>
      </c>
      <c r="K4770" s="3">
        <v>2</v>
      </c>
      <c r="L4770" s="3">
        <v>47173</v>
      </c>
      <c r="M4770" s="3">
        <f t="shared" si="224"/>
        <v>94346</v>
      </c>
      <c r="N4770" s="6">
        <f>Table2[[#This Row],[revenue]]/Table2[[#This Row],[Order ID]]</f>
        <v>6.3881102308890245</v>
      </c>
      <c r="O4770" s="3" t="str" cm="1">
        <f t="array" ref="O4770">_xlfn.IFS(M4770&lt;=150000,"regular",M4770&lt;=300000,"premium",M4770&lt;=500000,"VIP")</f>
        <v>regular</v>
      </c>
    </row>
    <row r="4771" spans="1:15" x14ac:dyDescent="0.25">
      <c r="A4771" s="3">
        <v>14770</v>
      </c>
      <c r="B4771" s="5">
        <v>45332</v>
      </c>
      <c r="C4771" s="5" t="str">
        <f t="shared" si="222"/>
        <v>Feb</v>
      </c>
      <c r="D4771" s="5" t="str">
        <f t="shared" si="223"/>
        <v>2024</v>
      </c>
      <c r="E4771" s="3" t="s">
        <v>8424</v>
      </c>
      <c r="F4771" s="3" t="s">
        <v>33</v>
      </c>
      <c r="G4771" s="3" t="s">
        <v>34</v>
      </c>
      <c r="H4771" s="3" t="s">
        <v>62</v>
      </c>
      <c r="I4771" s="3" t="s">
        <v>63</v>
      </c>
      <c r="J4771" s="3" t="s">
        <v>8425</v>
      </c>
      <c r="K4771" s="3">
        <v>4</v>
      </c>
      <c r="L4771" s="3">
        <v>47498</v>
      </c>
      <c r="M4771" s="3">
        <f t="shared" si="224"/>
        <v>189992</v>
      </c>
      <c r="N4771" s="6">
        <f>Table2[[#This Row],[revenue]]/Table2[[#This Row],[Order ID]]</f>
        <v>12.863371699390656</v>
      </c>
      <c r="O4771" s="3" t="str" cm="1">
        <f t="array" ref="O4771">_xlfn.IFS(M4771&lt;=150000,"regular",M4771&lt;=300000,"premium",M4771&lt;=500000,"VIP")</f>
        <v>premium</v>
      </c>
    </row>
    <row r="4772" spans="1:15" x14ac:dyDescent="0.25">
      <c r="A4772" s="3">
        <v>14771</v>
      </c>
      <c r="B4772" s="5">
        <v>45450</v>
      </c>
      <c r="C4772" s="5" t="str">
        <f t="shared" si="222"/>
        <v>Jun</v>
      </c>
      <c r="D4772" s="5" t="str">
        <f t="shared" si="223"/>
        <v>2024</v>
      </c>
      <c r="E4772" s="3" t="s">
        <v>8426</v>
      </c>
      <c r="F4772" s="3" t="s">
        <v>33</v>
      </c>
      <c r="G4772" s="3" t="s">
        <v>101</v>
      </c>
      <c r="H4772" s="3" t="s">
        <v>67</v>
      </c>
      <c r="I4772" s="3" t="s">
        <v>195</v>
      </c>
      <c r="J4772" s="3" t="s">
        <v>8427</v>
      </c>
      <c r="K4772" s="3">
        <v>3</v>
      </c>
      <c r="L4772" s="3">
        <v>11923</v>
      </c>
      <c r="M4772" s="3">
        <f t="shared" si="224"/>
        <v>35769</v>
      </c>
      <c r="N4772" s="6">
        <f>Table2[[#This Row],[revenue]]/Table2[[#This Row],[Order ID]]</f>
        <v>2.421569291178661</v>
      </c>
      <c r="O4772" s="3" t="str" cm="1">
        <f t="array" ref="O4772">_xlfn.IFS(M4772&lt;=150000,"regular",M4772&lt;=300000,"premium",M4772&lt;=500000,"VIP")</f>
        <v>regular</v>
      </c>
    </row>
    <row r="4773" spans="1:15" x14ac:dyDescent="0.25">
      <c r="A4773" s="3">
        <v>14772</v>
      </c>
      <c r="B4773" s="5">
        <v>45237</v>
      </c>
      <c r="C4773" s="5" t="str">
        <f t="shared" si="222"/>
        <v>Nov</v>
      </c>
      <c r="D4773" s="5" t="str">
        <f t="shared" si="223"/>
        <v>2023</v>
      </c>
      <c r="E4773" s="3" t="s">
        <v>8428</v>
      </c>
      <c r="F4773" s="3" t="s">
        <v>33</v>
      </c>
      <c r="G4773" s="3" t="s">
        <v>55</v>
      </c>
      <c r="H4773" s="3" t="s">
        <v>120</v>
      </c>
      <c r="I4773" s="3" t="s">
        <v>159</v>
      </c>
      <c r="J4773" s="3" t="s">
        <v>8429</v>
      </c>
      <c r="K4773" s="3">
        <v>1</v>
      </c>
      <c r="L4773" s="3">
        <v>40798</v>
      </c>
      <c r="M4773" s="3">
        <f t="shared" si="224"/>
        <v>40798</v>
      </c>
      <c r="N4773" s="6">
        <f>Table2[[#This Row],[revenue]]/Table2[[#This Row],[Order ID]]</f>
        <v>2.7618467370701327</v>
      </c>
      <c r="O4773" s="3" t="str" cm="1">
        <f t="array" ref="O4773">_xlfn.IFS(M4773&lt;=150000,"regular",M4773&lt;=300000,"premium",M4773&lt;=500000,"VIP")</f>
        <v>regular</v>
      </c>
    </row>
    <row r="4774" spans="1:15" x14ac:dyDescent="0.25">
      <c r="A4774" s="3">
        <v>14773</v>
      </c>
      <c r="B4774" s="5">
        <v>45362</v>
      </c>
      <c r="C4774" s="5" t="str">
        <f t="shared" si="222"/>
        <v>Mar</v>
      </c>
      <c r="D4774" s="5" t="str">
        <f t="shared" si="223"/>
        <v>2024</v>
      </c>
      <c r="E4774" s="3" t="s">
        <v>8430</v>
      </c>
      <c r="F4774" s="3" t="s">
        <v>33</v>
      </c>
      <c r="G4774" s="3" t="s">
        <v>34</v>
      </c>
      <c r="H4774" s="3" t="s">
        <v>120</v>
      </c>
      <c r="I4774" s="3" t="s">
        <v>121</v>
      </c>
      <c r="J4774" s="3" t="s">
        <v>8431</v>
      </c>
      <c r="K4774" s="3">
        <v>5</v>
      </c>
      <c r="L4774" s="3">
        <v>35410</v>
      </c>
      <c r="M4774" s="3">
        <f t="shared" si="224"/>
        <v>177050</v>
      </c>
      <c r="N4774" s="6">
        <f>Table2[[#This Row],[revenue]]/Table2[[#This Row],[Order ID]]</f>
        <v>11.984701820889461</v>
      </c>
      <c r="O4774" s="3" t="str" cm="1">
        <f t="array" ref="O4774">_xlfn.IFS(M4774&lt;=150000,"regular",M4774&lt;=300000,"premium",M4774&lt;=500000,"VIP")</f>
        <v>premium</v>
      </c>
    </row>
    <row r="4775" spans="1:15" x14ac:dyDescent="0.25">
      <c r="A4775" s="3">
        <v>14774</v>
      </c>
      <c r="B4775" s="5">
        <v>45256</v>
      </c>
      <c r="C4775" s="5" t="str">
        <f t="shared" si="222"/>
        <v>Nov</v>
      </c>
      <c r="D4775" s="5" t="str">
        <f t="shared" si="223"/>
        <v>2023</v>
      </c>
      <c r="E4775" s="3" t="s">
        <v>8432</v>
      </c>
      <c r="F4775" s="3" t="s">
        <v>17</v>
      </c>
      <c r="G4775" s="3" t="s">
        <v>47</v>
      </c>
      <c r="H4775" s="3" t="s">
        <v>19</v>
      </c>
      <c r="I4775" s="3" t="s">
        <v>20</v>
      </c>
      <c r="J4775" s="3" t="s">
        <v>8433</v>
      </c>
      <c r="K4775" s="3">
        <v>5</v>
      </c>
      <c r="L4775" s="3">
        <v>55910</v>
      </c>
      <c r="M4775" s="3">
        <f t="shared" si="224"/>
        <v>279550</v>
      </c>
      <c r="N4775" s="6">
        <f>Table2[[#This Row],[revenue]]/Table2[[#This Row],[Order ID]]</f>
        <v>18.921754433464194</v>
      </c>
      <c r="O4775" s="3" t="str" cm="1">
        <f t="array" ref="O4775">_xlfn.IFS(M4775&lt;=150000,"regular",M4775&lt;=300000,"premium",M4775&lt;=500000,"VIP")</f>
        <v>premium</v>
      </c>
    </row>
    <row r="4776" spans="1:15" x14ac:dyDescent="0.25">
      <c r="A4776" s="3">
        <v>14775</v>
      </c>
      <c r="B4776" s="5">
        <v>45606</v>
      </c>
      <c r="C4776" s="5" t="str">
        <f t="shared" si="222"/>
        <v>Nov</v>
      </c>
      <c r="D4776" s="5" t="str">
        <f t="shared" si="223"/>
        <v>2024</v>
      </c>
      <c r="E4776" s="3" t="s">
        <v>8434</v>
      </c>
      <c r="F4776" s="3" t="s">
        <v>33</v>
      </c>
      <c r="G4776" s="3" t="s">
        <v>101</v>
      </c>
      <c r="H4776" s="3" t="s">
        <v>19</v>
      </c>
      <c r="I4776" s="3" t="s">
        <v>30</v>
      </c>
      <c r="J4776" s="3" t="s">
        <v>4772</v>
      </c>
      <c r="K4776" s="3">
        <v>2</v>
      </c>
      <c r="L4776" s="3">
        <v>8746</v>
      </c>
      <c r="M4776" s="3">
        <f t="shared" si="224"/>
        <v>17492</v>
      </c>
      <c r="N4776" s="6">
        <f>Table2[[#This Row],[revenue]]/Table2[[#This Row],[Order ID]]</f>
        <v>1.1838917089678511</v>
      </c>
      <c r="O4776" s="3" t="str" cm="1">
        <f t="array" ref="O4776">_xlfn.IFS(M4776&lt;=150000,"regular",M4776&lt;=300000,"premium",M4776&lt;=500000,"VIP")</f>
        <v>regular</v>
      </c>
    </row>
    <row r="4777" spans="1:15" x14ac:dyDescent="0.25">
      <c r="A4777" s="3">
        <v>14776</v>
      </c>
      <c r="B4777" s="5">
        <v>45922</v>
      </c>
      <c r="C4777" s="5" t="str">
        <f t="shared" si="222"/>
        <v>Sep</v>
      </c>
      <c r="D4777" s="5" t="str">
        <f t="shared" si="223"/>
        <v>2025</v>
      </c>
      <c r="E4777" s="3" t="s">
        <v>8435</v>
      </c>
      <c r="F4777" s="3" t="s">
        <v>17</v>
      </c>
      <c r="G4777" s="3" t="s">
        <v>18</v>
      </c>
      <c r="H4777" s="3" t="s">
        <v>35</v>
      </c>
      <c r="I4777" s="3" t="s">
        <v>36</v>
      </c>
      <c r="J4777" s="3" t="s">
        <v>8436</v>
      </c>
      <c r="K4777" s="3">
        <v>4</v>
      </c>
      <c r="L4777" s="3">
        <v>14917</v>
      </c>
      <c r="M4777" s="3">
        <f t="shared" si="224"/>
        <v>59668</v>
      </c>
      <c r="N4777" s="6">
        <f>Table2[[#This Row],[revenue]]/Table2[[#This Row],[Order ID]]</f>
        <v>4.0381700054141856</v>
      </c>
      <c r="O4777" s="3" t="str" cm="1">
        <f t="array" ref="O4777">_xlfn.IFS(M4777&lt;=150000,"regular",M4777&lt;=300000,"premium",M4777&lt;=500000,"VIP")</f>
        <v>regular</v>
      </c>
    </row>
    <row r="4778" spans="1:15" x14ac:dyDescent="0.25">
      <c r="A4778" s="3">
        <v>14777</v>
      </c>
      <c r="B4778" s="5">
        <v>45532</v>
      </c>
      <c r="C4778" s="5" t="str">
        <f t="shared" si="222"/>
        <v>Aug</v>
      </c>
      <c r="D4778" s="5" t="str">
        <f t="shared" si="223"/>
        <v>2024</v>
      </c>
      <c r="E4778" s="3" t="s">
        <v>8437</v>
      </c>
      <c r="F4778" s="3" t="s">
        <v>23</v>
      </c>
      <c r="G4778" s="3" t="s">
        <v>105</v>
      </c>
      <c r="H4778" s="3" t="s">
        <v>19</v>
      </c>
      <c r="I4778" s="3" t="s">
        <v>20</v>
      </c>
      <c r="J4778" s="3" t="s">
        <v>8438</v>
      </c>
      <c r="K4778" s="3">
        <v>5</v>
      </c>
      <c r="L4778" s="3">
        <v>41384</v>
      </c>
      <c r="M4778" s="3">
        <f t="shared" si="224"/>
        <v>206920</v>
      </c>
      <c r="N4778" s="6">
        <f>Table2[[#This Row],[revenue]]/Table2[[#This Row],[Order ID]]</f>
        <v>14.002842254855519</v>
      </c>
      <c r="O4778" s="3" t="str" cm="1">
        <f t="array" ref="O4778">_xlfn.IFS(M4778&lt;=150000,"regular",M4778&lt;=300000,"premium",M4778&lt;=500000,"VIP")</f>
        <v>premium</v>
      </c>
    </row>
    <row r="4779" spans="1:15" x14ac:dyDescent="0.25">
      <c r="A4779" s="3">
        <v>14778</v>
      </c>
      <c r="B4779" s="5">
        <v>45893</v>
      </c>
      <c r="C4779" s="5" t="str">
        <f t="shared" si="222"/>
        <v>Aug</v>
      </c>
      <c r="D4779" s="5" t="str">
        <f t="shared" si="223"/>
        <v>2025</v>
      </c>
      <c r="E4779" s="3" t="s">
        <v>8439</v>
      </c>
      <c r="F4779" s="3" t="s">
        <v>33</v>
      </c>
      <c r="G4779" s="3" t="s">
        <v>55</v>
      </c>
      <c r="H4779" s="3" t="s">
        <v>35</v>
      </c>
      <c r="I4779" s="3" t="s">
        <v>179</v>
      </c>
      <c r="J4779" s="3" t="s">
        <v>8440</v>
      </c>
      <c r="K4779" s="3">
        <v>2</v>
      </c>
      <c r="L4779" s="3">
        <v>18682</v>
      </c>
      <c r="M4779" s="3">
        <f t="shared" si="224"/>
        <v>37364</v>
      </c>
      <c r="N4779" s="6">
        <f>Table2[[#This Row],[revenue]]/Table2[[#This Row],[Order ID]]</f>
        <v>2.5283529570983894</v>
      </c>
      <c r="O4779" s="3" t="str" cm="1">
        <f t="array" ref="O4779">_xlfn.IFS(M4779&lt;=150000,"regular",M4779&lt;=300000,"premium",M4779&lt;=500000,"VIP")</f>
        <v>regular</v>
      </c>
    </row>
    <row r="4780" spans="1:15" x14ac:dyDescent="0.25">
      <c r="A4780" s="3">
        <v>14779</v>
      </c>
      <c r="B4780" s="5">
        <v>45700</v>
      </c>
      <c r="C4780" s="5" t="str">
        <f t="shared" si="222"/>
        <v>Feb</v>
      </c>
      <c r="D4780" s="5" t="str">
        <f t="shared" si="223"/>
        <v>2025</v>
      </c>
      <c r="E4780" s="3" t="s">
        <v>8441</v>
      </c>
      <c r="F4780" s="3" t="s">
        <v>11</v>
      </c>
      <c r="G4780" s="3" t="s">
        <v>138</v>
      </c>
      <c r="H4780" s="3" t="s">
        <v>62</v>
      </c>
      <c r="I4780" s="3" t="s">
        <v>63</v>
      </c>
      <c r="J4780" s="3" t="s">
        <v>2427</v>
      </c>
      <c r="K4780" s="3">
        <v>5</v>
      </c>
      <c r="L4780" s="3">
        <v>17129</v>
      </c>
      <c r="M4780" s="3">
        <f t="shared" si="224"/>
        <v>85645</v>
      </c>
      <c r="N4780" s="6">
        <f>Table2[[#This Row],[revenue]]/Table2[[#This Row],[Order ID]]</f>
        <v>5.795047026185804</v>
      </c>
      <c r="O4780" s="3" t="str" cm="1">
        <f t="array" ref="O4780">_xlfn.IFS(M4780&lt;=150000,"regular",M4780&lt;=300000,"premium",M4780&lt;=500000,"VIP")</f>
        <v>regular</v>
      </c>
    </row>
    <row r="4781" spans="1:15" x14ac:dyDescent="0.25">
      <c r="A4781" s="3">
        <v>14780</v>
      </c>
      <c r="B4781" s="5">
        <v>45900</v>
      </c>
      <c r="C4781" s="5" t="str">
        <f t="shared" si="222"/>
        <v>Aug</v>
      </c>
      <c r="D4781" s="5" t="str">
        <f t="shared" si="223"/>
        <v>2025</v>
      </c>
      <c r="E4781" s="3" t="s">
        <v>5603</v>
      </c>
      <c r="F4781" s="3" t="s">
        <v>11</v>
      </c>
      <c r="G4781" s="3" t="s">
        <v>165</v>
      </c>
      <c r="H4781" s="3" t="s">
        <v>39</v>
      </c>
      <c r="I4781" s="3" t="s">
        <v>192</v>
      </c>
      <c r="J4781" s="3" t="s">
        <v>525</v>
      </c>
      <c r="K4781" s="3">
        <v>4</v>
      </c>
      <c r="L4781" s="3">
        <v>47482</v>
      </c>
      <c r="M4781" s="3">
        <f t="shared" si="224"/>
        <v>189928</v>
      </c>
      <c r="N4781" s="6">
        <f>Table2[[#This Row],[revenue]]/Table2[[#This Row],[Order ID]]</f>
        <v>12.850338294993234</v>
      </c>
      <c r="O4781" s="3" t="str" cm="1">
        <f t="array" ref="O4781">_xlfn.IFS(M4781&lt;=150000,"regular",M4781&lt;=300000,"premium",M4781&lt;=500000,"VIP")</f>
        <v>premium</v>
      </c>
    </row>
    <row r="4782" spans="1:15" x14ac:dyDescent="0.25">
      <c r="A4782" s="3">
        <v>14781</v>
      </c>
      <c r="B4782" s="5">
        <v>45295</v>
      </c>
      <c r="C4782" s="5" t="str">
        <f t="shared" si="222"/>
        <v>Jan</v>
      </c>
      <c r="D4782" s="5" t="str">
        <f t="shared" si="223"/>
        <v>2024</v>
      </c>
      <c r="E4782" s="3" t="s">
        <v>8442</v>
      </c>
      <c r="F4782" s="3" t="s">
        <v>11</v>
      </c>
      <c r="G4782" s="3" t="s">
        <v>84</v>
      </c>
      <c r="H4782" s="3" t="s">
        <v>120</v>
      </c>
      <c r="I4782" s="3" t="s">
        <v>159</v>
      </c>
      <c r="J4782" s="3" t="s">
        <v>7249</v>
      </c>
      <c r="K4782" s="3">
        <v>4</v>
      </c>
      <c r="L4782" s="3">
        <v>48902</v>
      </c>
      <c r="M4782" s="3">
        <f t="shared" si="224"/>
        <v>195608</v>
      </c>
      <c r="N4782" s="6">
        <f>Table2[[#This Row],[revenue]]/Table2[[#This Row],[Order ID]]</f>
        <v>13.233746025302754</v>
      </c>
      <c r="O4782" s="3" t="str" cm="1">
        <f t="array" ref="O4782">_xlfn.IFS(M4782&lt;=150000,"regular",M4782&lt;=300000,"premium",M4782&lt;=500000,"VIP")</f>
        <v>premium</v>
      </c>
    </row>
    <row r="4783" spans="1:15" x14ac:dyDescent="0.25">
      <c r="A4783" s="3">
        <v>14782</v>
      </c>
      <c r="B4783" s="5">
        <v>45411</v>
      </c>
      <c r="C4783" s="5" t="str">
        <f t="shared" si="222"/>
        <v>Apr</v>
      </c>
      <c r="D4783" s="5" t="str">
        <f t="shared" si="223"/>
        <v>2024</v>
      </c>
      <c r="E4783" s="3" t="s">
        <v>8443</v>
      </c>
      <c r="F4783" s="3" t="s">
        <v>33</v>
      </c>
      <c r="G4783" s="3" t="s">
        <v>55</v>
      </c>
      <c r="H4783" s="3" t="s">
        <v>35</v>
      </c>
      <c r="I4783" s="3" t="s">
        <v>437</v>
      </c>
      <c r="J4783" s="3" t="s">
        <v>5516</v>
      </c>
      <c r="K4783" s="3">
        <v>1</v>
      </c>
      <c r="L4783" s="3">
        <v>1850</v>
      </c>
      <c r="M4783" s="3">
        <f t="shared" si="224"/>
        <v>1850</v>
      </c>
      <c r="N4783" s="6">
        <f>Table2[[#This Row],[revenue]]/Table2[[#This Row],[Order ID]]</f>
        <v>0.12515221214991207</v>
      </c>
      <c r="O4783" s="3" t="str" cm="1">
        <f t="array" ref="O4783">_xlfn.IFS(M4783&lt;=150000,"regular",M4783&lt;=300000,"premium",M4783&lt;=500000,"VIP")</f>
        <v>regular</v>
      </c>
    </row>
    <row r="4784" spans="1:15" x14ac:dyDescent="0.25">
      <c r="A4784" s="3">
        <v>14783</v>
      </c>
      <c r="B4784" s="5">
        <v>45634</v>
      </c>
      <c r="C4784" s="5" t="str">
        <f t="shared" si="222"/>
        <v>Dec</v>
      </c>
      <c r="D4784" s="5" t="str">
        <f t="shared" si="223"/>
        <v>2024</v>
      </c>
      <c r="E4784" s="3" t="s">
        <v>8444</v>
      </c>
      <c r="F4784" s="3" t="s">
        <v>33</v>
      </c>
      <c r="G4784" s="3" t="s">
        <v>55</v>
      </c>
      <c r="H4784" s="3" t="s">
        <v>25</v>
      </c>
      <c r="I4784" s="3" t="s">
        <v>313</v>
      </c>
      <c r="J4784" s="3" t="s">
        <v>8445</v>
      </c>
      <c r="K4784" s="3">
        <v>5</v>
      </c>
      <c r="L4784" s="3">
        <v>17417</v>
      </c>
      <c r="M4784" s="3">
        <f t="shared" si="224"/>
        <v>87085</v>
      </c>
      <c r="N4784" s="6">
        <f>Table2[[#This Row],[revenue]]/Table2[[#This Row],[Order ID]]</f>
        <v>5.8908881823716435</v>
      </c>
      <c r="O4784" s="3" t="str" cm="1">
        <f t="array" ref="O4784">_xlfn.IFS(M4784&lt;=150000,"regular",M4784&lt;=300000,"premium",M4784&lt;=500000,"VIP")</f>
        <v>regular</v>
      </c>
    </row>
    <row r="4785" spans="1:15" x14ac:dyDescent="0.25">
      <c r="A4785" s="3">
        <v>14784</v>
      </c>
      <c r="B4785" s="5">
        <v>45637</v>
      </c>
      <c r="C4785" s="5" t="str">
        <f t="shared" si="222"/>
        <v>Dec</v>
      </c>
      <c r="D4785" s="5" t="str">
        <f t="shared" si="223"/>
        <v>2024</v>
      </c>
      <c r="E4785" s="3" t="s">
        <v>8446</v>
      </c>
      <c r="F4785" s="3" t="s">
        <v>33</v>
      </c>
      <c r="G4785" s="3" t="s">
        <v>43</v>
      </c>
      <c r="H4785" s="3" t="s">
        <v>19</v>
      </c>
      <c r="I4785" s="3" t="s">
        <v>98</v>
      </c>
      <c r="J4785" s="3" t="s">
        <v>8447</v>
      </c>
      <c r="K4785" s="3">
        <v>4</v>
      </c>
      <c r="L4785" s="3">
        <v>65277</v>
      </c>
      <c r="M4785" s="3">
        <f t="shared" si="224"/>
        <v>261108</v>
      </c>
      <c r="N4785" s="6">
        <f>Table2[[#This Row],[revenue]]/Table2[[#This Row],[Order ID]]</f>
        <v>17.661525974025974</v>
      </c>
      <c r="O4785" s="3" t="str" cm="1">
        <f t="array" ref="O4785">_xlfn.IFS(M4785&lt;=150000,"regular",M4785&lt;=300000,"premium",M4785&lt;=500000,"VIP")</f>
        <v>premium</v>
      </c>
    </row>
    <row r="4786" spans="1:15" x14ac:dyDescent="0.25">
      <c r="A4786" s="3">
        <v>14785</v>
      </c>
      <c r="B4786" s="5">
        <v>45552</v>
      </c>
      <c r="C4786" s="5" t="str">
        <f t="shared" si="222"/>
        <v>Sep</v>
      </c>
      <c r="D4786" s="5" t="str">
        <f t="shared" si="223"/>
        <v>2024</v>
      </c>
      <c r="E4786" s="3" t="s">
        <v>8448</v>
      </c>
      <c r="F4786" s="3" t="s">
        <v>23</v>
      </c>
      <c r="G4786" s="3" t="s">
        <v>29</v>
      </c>
      <c r="H4786" s="3" t="s">
        <v>19</v>
      </c>
      <c r="I4786" s="3" t="s">
        <v>52</v>
      </c>
      <c r="J4786" s="3" t="s">
        <v>8449</v>
      </c>
      <c r="K4786" s="3">
        <v>2</v>
      </c>
      <c r="L4786" s="3">
        <v>804</v>
      </c>
      <c r="M4786" s="3">
        <f t="shared" si="224"/>
        <v>1608</v>
      </c>
      <c r="N4786" s="6">
        <f>Table2[[#This Row],[revenue]]/Table2[[#This Row],[Order ID]]</f>
        <v>0.1087588772404464</v>
      </c>
      <c r="O4786" s="3" t="str" cm="1">
        <f t="array" ref="O4786">_xlfn.IFS(M4786&lt;=150000,"regular",M4786&lt;=300000,"premium",M4786&lt;=500000,"VIP")</f>
        <v>regular</v>
      </c>
    </row>
    <row r="4787" spans="1:15" x14ac:dyDescent="0.25">
      <c r="A4787" s="3">
        <v>14786</v>
      </c>
      <c r="B4787" s="5">
        <v>45299</v>
      </c>
      <c r="C4787" s="5" t="str">
        <f t="shared" si="222"/>
        <v>Jan</v>
      </c>
      <c r="D4787" s="5" t="str">
        <f t="shared" si="223"/>
        <v>2024</v>
      </c>
      <c r="E4787" s="3" t="s">
        <v>8450</v>
      </c>
      <c r="F4787" s="3" t="s">
        <v>17</v>
      </c>
      <c r="G4787" s="3" t="s">
        <v>158</v>
      </c>
      <c r="H4787" s="3" t="s">
        <v>67</v>
      </c>
      <c r="I4787" s="3" t="s">
        <v>195</v>
      </c>
      <c r="J4787" s="3" t="s">
        <v>8451</v>
      </c>
      <c r="K4787" s="3">
        <v>1</v>
      </c>
      <c r="L4787" s="3">
        <v>26679</v>
      </c>
      <c r="M4787" s="3">
        <f t="shared" si="224"/>
        <v>26679</v>
      </c>
      <c r="N4787" s="6">
        <f>Table2[[#This Row],[revenue]]/Table2[[#This Row],[Order ID]]</f>
        <v>1.8043419450831868</v>
      </c>
      <c r="O4787" s="3" t="str" cm="1">
        <f t="array" ref="O4787">_xlfn.IFS(M4787&lt;=150000,"regular",M4787&lt;=300000,"premium",M4787&lt;=500000,"VIP")</f>
        <v>regular</v>
      </c>
    </row>
    <row r="4788" spans="1:15" x14ac:dyDescent="0.25">
      <c r="A4788" s="3">
        <v>14787</v>
      </c>
      <c r="B4788" s="5">
        <v>45434</v>
      </c>
      <c r="C4788" s="5" t="str">
        <f t="shared" si="222"/>
        <v>May</v>
      </c>
      <c r="D4788" s="5" t="str">
        <f t="shared" si="223"/>
        <v>2024</v>
      </c>
      <c r="E4788" s="3" t="s">
        <v>8452</v>
      </c>
      <c r="F4788" s="3" t="s">
        <v>17</v>
      </c>
      <c r="G4788" s="3" t="s">
        <v>51</v>
      </c>
      <c r="H4788" s="3" t="s">
        <v>35</v>
      </c>
      <c r="I4788" s="3" t="s">
        <v>71</v>
      </c>
      <c r="J4788" s="3" t="s">
        <v>8453</v>
      </c>
      <c r="K4788" s="3">
        <v>4</v>
      </c>
      <c r="L4788" s="3">
        <v>18158</v>
      </c>
      <c r="M4788" s="3">
        <f t="shared" si="224"/>
        <v>72632</v>
      </c>
      <c r="N4788" s="6">
        <f>Table2[[#This Row],[revenue]]/Table2[[#This Row],[Order ID]]</f>
        <v>4.9118820585649559</v>
      </c>
      <c r="O4788" s="3" t="str" cm="1">
        <f t="array" ref="O4788">_xlfn.IFS(M4788&lt;=150000,"regular",M4788&lt;=300000,"premium",M4788&lt;=500000,"VIP")</f>
        <v>regular</v>
      </c>
    </row>
    <row r="4789" spans="1:15" x14ac:dyDescent="0.25">
      <c r="A4789" s="3">
        <v>14788</v>
      </c>
      <c r="B4789" s="5">
        <v>45707</v>
      </c>
      <c r="C4789" s="5" t="str">
        <f t="shared" si="222"/>
        <v>Feb</v>
      </c>
      <c r="D4789" s="5" t="str">
        <f t="shared" si="223"/>
        <v>2025</v>
      </c>
      <c r="E4789" s="3" t="s">
        <v>8454</v>
      </c>
      <c r="F4789" s="3" t="s">
        <v>23</v>
      </c>
      <c r="G4789" s="3" t="s">
        <v>135</v>
      </c>
      <c r="H4789" s="3" t="s">
        <v>25</v>
      </c>
      <c r="I4789" s="3" t="s">
        <v>58</v>
      </c>
      <c r="J4789" s="3" t="s">
        <v>8455</v>
      </c>
      <c r="K4789" s="3">
        <v>1</v>
      </c>
      <c r="L4789" s="3">
        <v>28012</v>
      </c>
      <c r="M4789" s="3">
        <f t="shared" si="224"/>
        <v>28012</v>
      </c>
      <c r="N4789" s="6">
        <f>Table2[[#This Row],[revenue]]/Table2[[#This Row],[Order ID]]</f>
        <v>1.8942385718149852</v>
      </c>
      <c r="O4789" s="3" t="str" cm="1">
        <f t="array" ref="O4789">_xlfn.IFS(M4789&lt;=150000,"regular",M4789&lt;=300000,"premium",M4789&lt;=500000,"VIP")</f>
        <v>regular</v>
      </c>
    </row>
    <row r="4790" spans="1:15" x14ac:dyDescent="0.25">
      <c r="A4790" s="3">
        <v>14789</v>
      </c>
      <c r="B4790" s="5">
        <v>45256</v>
      </c>
      <c r="C4790" s="5" t="str">
        <f t="shared" si="222"/>
        <v>Nov</v>
      </c>
      <c r="D4790" s="5" t="str">
        <f t="shared" si="223"/>
        <v>2023</v>
      </c>
      <c r="E4790" s="3" t="s">
        <v>8456</v>
      </c>
      <c r="F4790" s="3" t="s">
        <v>33</v>
      </c>
      <c r="G4790" s="3" t="s">
        <v>55</v>
      </c>
      <c r="H4790" s="3" t="s">
        <v>120</v>
      </c>
      <c r="I4790" s="3" t="s">
        <v>155</v>
      </c>
      <c r="J4790" s="3" t="s">
        <v>8457</v>
      </c>
      <c r="K4790" s="3">
        <v>5</v>
      </c>
      <c r="L4790" s="3">
        <v>12063</v>
      </c>
      <c r="M4790" s="3">
        <f t="shared" si="224"/>
        <v>60315</v>
      </c>
      <c r="N4790" s="6">
        <f>Table2[[#This Row],[revenue]]/Table2[[#This Row],[Order ID]]</f>
        <v>4.0783690580837106</v>
      </c>
      <c r="O4790" s="3" t="str" cm="1">
        <f t="array" ref="O4790">_xlfn.IFS(M4790&lt;=150000,"regular",M4790&lt;=300000,"premium",M4790&lt;=500000,"VIP")</f>
        <v>regular</v>
      </c>
    </row>
    <row r="4791" spans="1:15" x14ac:dyDescent="0.25">
      <c r="A4791" s="3">
        <v>14790</v>
      </c>
      <c r="B4791" s="5">
        <v>45593</v>
      </c>
      <c r="C4791" s="5" t="str">
        <f t="shared" si="222"/>
        <v>Oct</v>
      </c>
      <c r="D4791" s="5" t="str">
        <f t="shared" si="223"/>
        <v>2024</v>
      </c>
      <c r="E4791" s="3" t="s">
        <v>8458</v>
      </c>
      <c r="F4791" s="3" t="s">
        <v>17</v>
      </c>
      <c r="G4791" s="3" t="s">
        <v>66</v>
      </c>
      <c r="H4791" s="3" t="s">
        <v>67</v>
      </c>
      <c r="I4791" s="3" t="s">
        <v>400</v>
      </c>
      <c r="J4791" s="3" t="s">
        <v>2861</v>
      </c>
      <c r="K4791" s="3">
        <v>4</v>
      </c>
      <c r="L4791" s="3">
        <v>61658</v>
      </c>
      <c r="M4791" s="3">
        <f t="shared" si="224"/>
        <v>246632</v>
      </c>
      <c r="N4791" s="6">
        <f>Table2[[#This Row],[revenue]]/Table2[[#This Row],[Order ID]]</f>
        <v>16.675591615956726</v>
      </c>
      <c r="O4791" s="3" t="str" cm="1">
        <f t="array" ref="O4791">_xlfn.IFS(M4791&lt;=150000,"regular",M4791&lt;=300000,"premium",M4791&lt;=500000,"VIP")</f>
        <v>premium</v>
      </c>
    </row>
    <row r="4792" spans="1:15" x14ac:dyDescent="0.25">
      <c r="A4792" s="3">
        <v>14791</v>
      </c>
      <c r="B4792" s="5">
        <v>45345</v>
      </c>
      <c r="C4792" s="5" t="str">
        <f t="shared" si="222"/>
        <v>Feb</v>
      </c>
      <c r="D4792" s="5" t="str">
        <f t="shared" si="223"/>
        <v>2024</v>
      </c>
      <c r="E4792" s="3" t="s">
        <v>4687</v>
      </c>
      <c r="F4792" s="3" t="s">
        <v>11</v>
      </c>
      <c r="G4792" s="3" t="s">
        <v>138</v>
      </c>
      <c r="H4792" s="3" t="s">
        <v>67</v>
      </c>
      <c r="I4792" s="3" t="s">
        <v>298</v>
      </c>
      <c r="J4792" s="3" t="s">
        <v>8459</v>
      </c>
      <c r="K4792" s="3">
        <v>3</v>
      </c>
      <c r="L4792" s="3">
        <v>56730</v>
      </c>
      <c r="M4792" s="3">
        <f t="shared" si="224"/>
        <v>170190</v>
      </c>
      <c r="N4792" s="6">
        <f>Table2[[#This Row],[revenue]]/Table2[[#This Row],[Order ID]]</f>
        <v>11.506321411669258</v>
      </c>
      <c r="O4792" s="3" t="str" cm="1">
        <f t="array" ref="O4792">_xlfn.IFS(M4792&lt;=150000,"regular",M4792&lt;=300000,"premium",M4792&lt;=500000,"VIP")</f>
        <v>premium</v>
      </c>
    </row>
    <row r="4793" spans="1:15" x14ac:dyDescent="0.25">
      <c r="A4793" s="3">
        <v>14792</v>
      </c>
      <c r="B4793" s="5">
        <v>45395</v>
      </c>
      <c r="C4793" s="5" t="str">
        <f t="shared" si="222"/>
        <v>Apr</v>
      </c>
      <c r="D4793" s="5" t="str">
        <f t="shared" si="223"/>
        <v>2024</v>
      </c>
      <c r="E4793" s="3" t="s">
        <v>8460</v>
      </c>
      <c r="F4793" s="3" t="s">
        <v>17</v>
      </c>
      <c r="G4793" s="3" t="s">
        <v>47</v>
      </c>
      <c r="H4793" s="3" t="s">
        <v>87</v>
      </c>
      <c r="I4793" s="3" t="s">
        <v>147</v>
      </c>
      <c r="J4793" s="3" t="s">
        <v>3759</v>
      </c>
      <c r="K4793" s="3">
        <v>2</v>
      </c>
      <c r="L4793" s="3">
        <v>42495</v>
      </c>
      <c r="M4793" s="3">
        <f t="shared" si="224"/>
        <v>84990</v>
      </c>
      <c r="N4793" s="6">
        <f>Table2[[#This Row],[revenue]]/Table2[[#This Row],[Order ID]]</f>
        <v>5.7456733369388857</v>
      </c>
      <c r="O4793" s="3" t="str" cm="1">
        <f t="array" ref="O4793">_xlfn.IFS(M4793&lt;=150000,"regular",M4793&lt;=300000,"premium",M4793&lt;=500000,"VIP")</f>
        <v>regular</v>
      </c>
    </row>
    <row r="4794" spans="1:15" x14ac:dyDescent="0.25">
      <c r="A4794" s="3">
        <v>14793</v>
      </c>
      <c r="B4794" s="5">
        <v>45668</v>
      </c>
      <c r="C4794" s="5" t="str">
        <f t="shared" si="222"/>
        <v>Jan</v>
      </c>
      <c r="D4794" s="5" t="str">
        <f t="shared" si="223"/>
        <v>2025</v>
      </c>
      <c r="E4794" s="3" t="s">
        <v>8461</v>
      </c>
      <c r="F4794" s="3" t="s">
        <v>11</v>
      </c>
      <c r="G4794" s="3" t="s">
        <v>12</v>
      </c>
      <c r="H4794" s="3" t="s">
        <v>25</v>
      </c>
      <c r="I4794" s="3" t="s">
        <v>218</v>
      </c>
      <c r="J4794" s="3" t="s">
        <v>1972</v>
      </c>
      <c r="K4794" s="3">
        <v>3</v>
      </c>
      <c r="L4794" s="3">
        <v>63404</v>
      </c>
      <c r="M4794" s="3">
        <f t="shared" si="224"/>
        <v>190212</v>
      </c>
      <c r="N4794" s="6">
        <f>Table2[[#This Row],[revenue]]/Table2[[#This Row],[Order ID]]</f>
        <v>12.858243763942404</v>
      </c>
      <c r="O4794" s="3" t="str" cm="1">
        <f t="array" ref="O4794">_xlfn.IFS(M4794&lt;=150000,"regular",M4794&lt;=300000,"premium",M4794&lt;=500000,"VIP")</f>
        <v>premium</v>
      </c>
    </row>
    <row r="4795" spans="1:15" x14ac:dyDescent="0.25">
      <c r="A4795" s="3">
        <v>14794</v>
      </c>
      <c r="B4795" s="5">
        <v>45534</v>
      </c>
      <c r="C4795" s="5" t="str">
        <f t="shared" si="222"/>
        <v>Aug</v>
      </c>
      <c r="D4795" s="5" t="str">
        <f t="shared" si="223"/>
        <v>2024</v>
      </c>
      <c r="E4795" s="3" t="s">
        <v>8462</v>
      </c>
      <c r="F4795" s="3" t="s">
        <v>33</v>
      </c>
      <c r="G4795" s="3" t="s">
        <v>94</v>
      </c>
      <c r="H4795" s="3" t="s">
        <v>39</v>
      </c>
      <c r="I4795" s="3" t="s">
        <v>200</v>
      </c>
      <c r="J4795" s="3" t="s">
        <v>8463</v>
      </c>
      <c r="K4795" s="3">
        <v>5</v>
      </c>
      <c r="L4795" s="3">
        <v>37458</v>
      </c>
      <c r="M4795" s="3">
        <f t="shared" si="224"/>
        <v>187290</v>
      </c>
      <c r="N4795" s="6">
        <f>Table2[[#This Row],[revenue]]/Table2[[#This Row],[Order ID]]</f>
        <v>12.659862106259295</v>
      </c>
      <c r="O4795" s="3" t="str" cm="1">
        <f t="array" ref="O4795">_xlfn.IFS(M4795&lt;=150000,"regular",M4795&lt;=300000,"premium",M4795&lt;=500000,"VIP")</f>
        <v>premium</v>
      </c>
    </row>
    <row r="4796" spans="1:15" x14ac:dyDescent="0.25">
      <c r="A4796" s="3">
        <v>14795</v>
      </c>
      <c r="B4796" s="5">
        <v>45725</v>
      </c>
      <c r="C4796" s="5" t="str">
        <f t="shared" si="222"/>
        <v>Mar</v>
      </c>
      <c r="D4796" s="5" t="str">
        <f t="shared" si="223"/>
        <v>2025</v>
      </c>
      <c r="E4796" s="3" t="s">
        <v>8464</v>
      </c>
      <c r="F4796" s="3" t="s">
        <v>23</v>
      </c>
      <c r="G4796" s="3" t="s">
        <v>24</v>
      </c>
      <c r="H4796" s="3" t="s">
        <v>25</v>
      </c>
      <c r="I4796" s="3" t="s">
        <v>58</v>
      </c>
      <c r="J4796" s="3" t="s">
        <v>8465</v>
      </c>
      <c r="K4796" s="3">
        <v>2</v>
      </c>
      <c r="L4796" s="3">
        <v>3951</v>
      </c>
      <c r="M4796" s="3">
        <f t="shared" si="224"/>
        <v>7902</v>
      </c>
      <c r="N4796" s="6">
        <f>Table2[[#This Row],[revenue]]/Table2[[#This Row],[Order ID]]</f>
        <v>0.53409935789117946</v>
      </c>
      <c r="O4796" s="3" t="str" cm="1">
        <f t="array" ref="O4796">_xlfn.IFS(M4796&lt;=150000,"regular",M4796&lt;=300000,"premium",M4796&lt;=500000,"VIP")</f>
        <v>regular</v>
      </c>
    </row>
    <row r="4797" spans="1:15" x14ac:dyDescent="0.25">
      <c r="A4797" s="3">
        <v>14796</v>
      </c>
      <c r="B4797" s="5">
        <v>45218</v>
      </c>
      <c r="C4797" s="5" t="str">
        <f t="shared" si="222"/>
        <v>Oct</v>
      </c>
      <c r="D4797" s="5" t="str">
        <f t="shared" si="223"/>
        <v>2023</v>
      </c>
      <c r="E4797" s="3" t="s">
        <v>8466</v>
      </c>
      <c r="F4797" s="3" t="s">
        <v>17</v>
      </c>
      <c r="G4797" s="3" t="s">
        <v>18</v>
      </c>
      <c r="H4797" s="3" t="s">
        <v>13</v>
      </c>
      <c r="I4797" s="3" t="s">
        <v>14</v>
      </c>
      <c r="J4797" s="3" t="s">
        <v>8467</v>
      </c>
      <c r="K4797" s="3">
        <v>4</v>
      </c>
      <c r="L4797" s="3">
        <v>33265</v>
      </c>
      <c r="M4797" s="3">
        <f t="shared" si="224"/>
        <v>133060</v>
      </c>
      <c r="N4797" s="6">
        <f>Table2[[#This Row],[revenue]]/Table2[[#This Row],[Order ID]]</f>
        <v>8.9929710732630443</v>
      </c>
      <c r="O4797" s="3" t="str" cm="1">
        <f t="array" ref="O4797">_xlfn.IFS(M4797&lt;=150000,"regular",M4797&lt;=300000,"premium",M4797&lt;=500000,"VIP")</f>
        <v>regular</v>
      </c>
    </row>
    <row r="4798" spans="1:15" x14ac:dyDescent="0.25">
      <c r="A4798" s="3">
        <v>14797</v>
      </c>
      <c r="B4798" s="5">
        <v>45829</v>
      </c>
      <c r="C4798" s="5" t="str">
        <f t="shared" si="222"/>
        <v>Jun</v>
      </c>
      <c r="D4798" s="5" t="str">
        <f t="shared" si="223"/>
        <v>2025</v>
      </c>
      <c r="E4798" s="3" t="s">
        <v>8468</v>
      </c>
      <c r="F4798" s="3" t="s">
        <v>11</v>
      </c>
      <c r="G4798" s="3" t="s">
        <v>138</v>
      </c>
      <c r="H4798" s="3" t="s">
        <v>35</v>
      </c>
      <c r="I4798" s="3" t="s">
        <v>36</v>
      </c>
      <c r="J4798" s="3" t="s">
        <v>1959</v>
      </c>
      <c r="K4798" s="3">
        <v>3</v>
      </c>
      <c r="L4798" s="3">
        <v>18635</v>
      </c>
      <c r="M4798" s="3">
        <f t="shared" si="224"/>
        <v>55905</v>
      </c>
      <c r="N4798" s="6">
        <f>Table2[[#This Row],[revenue]]/Table2[[#This Row],[Order ID]]</f>
        <v>3.7781307021693586</v>
      </c>
      <c r="O4798" s="3" t="str" cm="1">
        <f t="array" ref="O4798">_xlfn.IFS(M4798&lt;=150000,"regular",M4798&lt;=300000,"premium",M4798&lt;=500000,"VIP")</f>
        <v>regular</v>
      </c>
    </row>
    <row r="4799" spans="1:15" x14ac:dyDescent="0.25">
      <c r="A4799" s="3">
        <v>14798</v>
      </c>
      <c r="B4799" s="5">
        <v>45765</v>
      </c>
      <c r="C4799" s="5" t="str">
        <f t="shared" si="222"/>
        <v>Apr</v>
      </c>
      <c r="D4799" s="5" t="str">
        <f t="shared" si="223"/>
        <v>2025</v>
      </c>
      <c r="E4799" s="3" t="s">
        <v>8469</v>
      </c>
      <c r="F4799" s="3" t="s">
        <v>11</v>
      </c>
      <c r="G4799" s="3" t="s">
        <v>84</v>
      </c>
      <c r="H4799" s="3" t="s">
        <v>62</v>
      </c>
      <c r="I4799" s="3" t="s">
        <v>508</v>
      </c>
      <c r="J4799" s="3" t="s">
        <v>8470</v>
      </c>
      <c r="K4799" s="3">
        <v>4</v>
      </c>
      <c r="L4799" s="3">
        <v>68771</v>
      </c>
      <c r="M4799" s="3">
        <f t="shared" si="224"/>
        <v>275084</v>
      </c>
      <c r="N4799" s="6">
        <f>Table2[[#This Row],[revenue]]/Table2[[#This Row],[Order ID]]</f>
        <v>18.589268820110824</v>
      </c>
      <c r="O4799" s="3" t="str" cm="1">
        <f t="array" ref="O4799">_xlfn.IFS(M4799&lt;=150000,"regular",M4799&lt;=300000,"premium",M4799&lt;=500000,"VIP")</f>
        <v>premium</v>
      </c>
    </row>
    <row r="4800" spans="1:15" x14ac:dyDescent="0.25">
      <c r="A4800" s="3">
        <v>14799</v>
      </c>
      <c r="B4800" s="5">
        <v>45355</v>
      </c>
      <c r="C4800" s="5" t="str">
        <f t="shared" si="222"/>
        <v>Mar</v>
      </c>
      <c r="D4800" s="5" t="str">
        <f t="shared" si="223"/>
        <v>2024</v>
      </c>
      <c r="E4800" s="3" t="s">
        <v>8471</v>
      </c>
      <c r="F4800" s="3" t="s">
        <v>17</v>
      </c>
      <c r="G4800" s="3" t="s">
        <v>51</v>
      </c>
      <c r="H4800" s="3" t="s">
        <v>13</v>
      </c>
      <c r="I4800" s="3" t="s">
        <v>282</v>
      </c>
      <c r="J4800" s="3" t="s">
        <v>5904</v>
      </c>
      <c r="K4800" s="3">
        <v>5</v>
      </c>
      <c r="L4800" s="3">
        <v>49186</v>
      </c>
      <c r="M4800" s="3">
        <f t="shared" si="224"/>
        <v>245930</v>
      </c>
      <c r="N4800" s="6">
        <f>Table2[[#This Row],[revenue]]/Table2[[#This Row],[Order ID]]</f>
        <v>16.618014730725051</v>
      </c>
      <c r="O4800" s="3" t="str" cm="1">
        <f t="array" ref="O4800">_xlfn.IFS(M4800&lt;=150000,"regular",M4800&lt;=300000,"premium",M4800&lt;=500000,"VIP")</f>
        <v>premium</v>
      </c>
    </row>
    <row r="4801" spans="1:15" x14ac:dyDescent="0.25">
      <c r="A4801" s="3">
        <v>14800</v>
      </c>
      <c r="B4801" s="5">
        <v>45407</v>
      </c>
      <c r="C4801" s="5" t="str">
        <f t="shared" si="222"/>
        <v>Apr</v>
      </c>
      <c r="D4801" s="5" t="str">
        <f t="shared" si="223"/>
        <v>2024</v>
      </c>
      <c r="E4801" s="3" t="s">
        <v>3948</v>
      </c>
      <c r="F4801" s="3" t="s">
        <v>17</v>
      </c>
      <c r="G4801" s="3" t="s">
        <v>51</v>
      </c>
      <c r="H4801" s="3" t="s">
        <v>35</v>
      </c>
      <c r="I4801" s="3" t="s">
        <v>179</v>
      </c>
      <c r="J4801" s="3" t="s">
        <v>3437</v>
      </c>
      <c r="K4801" s="3">
        <v>5</v>
      </c>
      <c r="L4801" s="3">
        <v>13694</v>
      </c>
      <c r="M4801" s="3">
        <f t="shared" si="224"/>
        <v>68470</v>
      </c>
      <c r="N4801" s="6">
        <f>Table2[[#This Row],[revenue]]/Table2[[#This Row],[Order ID]]</f>
        <v>4.6263513513513512</v>
      </c>
      <c r="O4801" s="3" t="str" cm="1">
        <f t="array" ref="O4801">_xlfn.IFS(M4801&lt;=150000,"regular",M4801&lt;=300000,"premium",M4801&lt;=500000,"VIP")</f>
        <v>regular</v>
      </c>
    </row>
    <row r="4802" spans="1:15" x14ac:dyDescent="0.25">
      <c r="A4802" s="3">
        <v>14801</v>
      </c>
      <c r="B4802" s="5">
        <v>45207</v>
      </c>
      <c r="C4802" s="5" t="str">
        <f t="shared" si="222"/>
        <v>Oct</v>
      </c>
      <c r="D4802" s="5" t="str">
        <f t="shared" si="223"/>
        <v>2023</v>
      </c>
      <c r="E4802" s="3" t="s">
        <v>8472</v>
      </c>
      <c r="F4802" s="3" t="s">
        <v>33</v>
      </c>
      <c r="G4802" s="3" t="s">
        <v>101</v>
      </c>
      <c r="H4802" s="3" t="s">
        <v>39</v>
      </c>
      <c r="I4802" s="3" t="s">
        <v>200</v>
      </c>
      <c r="J4802" s="3" t="s">
        <v>4189</v>
      </c>
      <c r="K4802" s="3">
        <v>2</v>
      </c>
      <c r="L4802" s="3">
        <v>67572</v>
      </c>
      <c r="M4802" s="3">
        <f t="shared" si="224"/>
        <v>135144</v>
      </c>
      <c r="N4802" s="6">
        <f>Table2[[#This Row],[revenue]]/Table2[[#This Row],[Order ID]]</f>
        <v>9.1307344098371725</v>
      </c>
      <c r="O4802" s="3" t="str" cm="1">
        <f t="array" ref="O4802">_xlfn.IFS(M4802&lt;=150000,"regular",M4802&lt;=300000,"premium",M4802&lt;=500000,"VIP")</f>
        <v>regular</v>
      </c>
    </row>
    <row r="4803" spans="1:15" x14ac:dyDescent="0.25">
      <c r="A4803" s="3">
        <v>14802</v>
      </c>
      <c r="B4803" s="5">
        <v>45333</v>
      </c>
      <c r="C4803" s="5" t="str">
        <f t="shared" ref="C4803:C4866" si="225">TEXT(B4803,"mmm")</f>
        <v>Feb</v>
      </c>
      <c r="D4803" s="5" t="str">
        <f t="shared" ref="D4803:D4866" si="226">TEXT(B4803,"yyyy")</f>
        <v>2024</v>
      </c>
      <c r="E4803" s="3" t="s">
        <v>8473</v>
      </c>
      <c r="F4803" s="3" t="s">
        <v>17</v>
      </c>
      <c r="G4803" s="3" t="s">
        <v>47</v>
      </c>
      <c r="H4803" s="3" t="s">
        <v>62</v>
      </c>
      <c r="I4803" s="3" t="s">
        <v>142</v>
      </c>
      <c r="J4803" s="3" t="s">
        <v>7492</v>
      </c>
      <c r="K4803" s="3">
        <v>1</v>
      </c>
      <c r="L4803" s="3">
        <v>4229</v>
      </c>
      <c r="M4803" s="3">
        <f t="shared" ref="M4803:M4866" si="227">K4803*L4803</f>
        <v>4229</v>
      </c>
      <c r="N4803" s="6">
        <f>Table2[[#This Row],[revenue]]/Table2[[#This Row],[Order ID]]</f>
        <v>0.28570463450885014</v>
      </c>
      <c r="O4803" s="3" t="str" cm="1">
        <f t="array" ref="O4803">_xlfn.IFS(M4803&lt;=150000,"regular",M4803&lt;=300000,"premium",M4803&lt;=500000,"VIP")</f>
        <v>regular</v>
      </c>
    </row>
    <row r="4804" spans="1:15" x14ac:dyDescent="0.25">
      <c r="A4804" s="3">
        <v>14803</v>
      </c>
      <c r="B4804" s="5">
        <v>45248</v>
      </c>
      <c r="C4804" s="5" t="str">
        <f t="shared" si="225"/>
        <v>Nov</v>
      </c>
      <c r="D4804" s="5" t="str">
        <f t="shared" si="226"/>
        <v>2023</v>
      </c>
      <c r="E4804" s="3" t="s">
        <v>8474</v>
      </c>
      <c r="F4804" s="3" t="s">
        <v>23</v>
      </c>
      <c r="G4804" s="3" t="s">
        <v>29</v>
      </c>
      <c r="H4804" s="3" t="s">
        <v>87</v>
      </c>
      <c r="I4804" s="3" t="s">
        <v>174</v>
      </c>
      <c r="J4804" s="3" t="s">
        <v>8475</v>
      </c>
      <c r="K4804" s="3">
        <v>5</v>
      </c>
      <c r="L4804" s="3">
        <v>64872</v>
      </c>
      <c r="M4804" s="3">
        <f t="shared" si="227"/>
        <v>324360</v>
      </c>
      <c r="N4804" s="6">
        <f>Table2[[#This Row],[revenue]]/Table2[[#This Row],[Order ID]]</f>
        <v>21.91177464027562</v>
      </c>
      <c r="O4804" s="3" t="str" cm="1">
        <f t="array" ref="O4804">_xlfn.IFS(M4804&lt;=150000,"regular",M4804&lt;=300000,"premium",M4804&lt;=500000,"VIP")</f>
        <v>VIP</v>
      </c>
    </row>
    <row r="4805" spans="1:15" x14ac:dyDescent="0.25">
      <c r="A4805" s="3">
        <v>14804</v>
      </c>
      <c r="B4805" s="5">
        <v>45296</v>
      </c>
      <c r="C4805" s="5" t="str">
        <f t="shared" si="225"/>
        <v>Jan</v>
      </c>
      <c r="D4805" s="5" t="str">
        <f t="shared" si="226"/>
        <v>2024</v>
      </c>
      <c r="E4805" s="3" t="s">
        <v>8476</v>
      </c>
      <c r="F4805" s="3" t="s">
        <v>33</v>
      </c>
      <c r="G4805" s="3" t="s">
        <v>94</v>
      </c>
      <c r="H4805" s="3" t="s">
        <v>13</v>
      </c>
      <c r="I4805" s="3" t="s">
        <v>91</v>
      </c>
      <c r="J4805" s="3" t="s">
        <v>8477</v>
      </c>
      <c r="K4805" s="3">
        <v>3</v>
      </c>
      <c r="L4805" s="3">
        <v>14129</v>
      </c>
      <c r="M4805" s="3">
        <f t="shared" si="227"/>
        <v>42387</v>
      </c>
      <c r="N4805" s="6">
        <f>Table2[[#This Row],[revenue]]/Table2[[#This Row],[Order ID]]</f>
        <v>2.8632126452310187</v>
      </c>
      <c r="O4805" s="3" t="str" cm="1">
        <f t="array" ref="O4805">_xlfn.IFS(M4805&lt;=150000,"regular",M4805&lt;=300000,"premium",M4805&lt;=500000,"VIP")</f>
        <v>regular</v>
      </c>
    </row>
    <row r="4806" spans="1:15" x14ac:dyDescent="0.25">
      <c r="A4806" s="3">
        <v>14805</v>
      </c>
      <c r="B4806" s="5">
        <v>45507</v>
      </c>
      <c r="C4806" s="5" t="str">
        <f t="shared" si="225"/>
        <v>Aug</v>
      </c>
      <c r="D4806" s="5" t="str">
        <f t="shared" si="226"/>
        <v>2024</v>
      </c>
      <c r="E4806" s="3" t="s">
        <v>8478</v>
      </c>
      <c r="F4806" s="3" t="s">
        <v>11</v>
      </c>
      <c r="G4806" s="3" t="s">
        <v>61</v>
      </c>
      <c r="H4806" s="3" t="s">
        <v>25</v>
      </c>
      <c r="I4806" s="3" t="s">
        <v>58</v>
      </c>
      <c r="J4806" s="3" t="s">
        <v>8479</v>
      </c>
      <c r="K4806" s="3">
        <v>3</v>
      </c>
      <c r="L4806" s="3">
        <v>16611</v>
      </c>
      <c r="M4806" s="3">
        <f t="shared" si="227"/>
        <v>49833</v>
      </c>
      <c r="N4806" s="6">
        <f>Table2[[#This Row],[revenue]]/Table2[[#This Row],[Order ID]]</f>
        <v>3.3659574468085105</v>
      </c>
      <c r="O4806" s="3" t="str" cm="1">
        <f t="array" ref="O4806">_xlfn.IFS(M4806&lt;=150000,"regular",M4806&lt;=300000,"premium",M4806&lt;=500000,"VIP")</f>
        <v>regular</v>
      </c>
    </row>
    <row r="4807" spans="1:15" x14ac:dyDescent="0.25">
      <c r="A4807" s="3">
        <v>14806</v>
      </c>
      <c r="B4807" s="5">
        <v>45895</v>
      </c>
      <c r="C4807" s="5" t="str">
        <f t="shared" si="225"/>
        <v>Aug</v>
      </c>
      <c r="D4807" s="5" t="str">
        <f t="shared" si="226"/>
        <v>2025</v>
      </c>
      <c r="E4807" s="3" t="s">
        <v>8480</v>
      </c>
      <c r="F4807" s="3" t="s">
        <v>17</v>
      </c>
      <c r="G4807" s="3" t="s">
        <v>47</v>
      </c>
      <c r="H4807" s="3" t="s">
        <v>25</v>
      </c>
      <c r="I4807" s="3" t="s">
        <v>218</v>
      </c>
      <c r="J4807" s="3" t="s">
        <v>8481</v>
      </c>
      <c r="K4807" s="3">
        <v>3</v>
      </c>
      <c r="L4807" s="3">
        <v>53286</v>
      </c>
      <c r="M4807" s="3">
        <f t="shared" si="227"/>
        <v>159858</v>
      </c>
      <c r="N4807" s="6">
        <f>Table2[[#This Row],[revenue]]/Table2[[#This Row],[Order ID]]</f>
        <v>10.796839119275969</v>
      </c>
      <c r="O4807" s="3" t="str" cm="1">
        <f t="array" ref="O4807">_xlfn.IFS(M4807&lt;=150000,"regular",M4807&lt;=300000,"premium",M4807&lt;=500000,"VIP")</f>
        <v>premium</v>
      </c>
    </row>
    <row r="4808" spans="1:15" x14ac:dyDescent="0.25">
      <c r="A4808" s="3">
        <v>14807</v>
      </c>
      <c r="B4808" s="5">
        <v>45551</v>
      </c>
      <c r="C4808" s="5" t="str">
        <f t="shared" si="225"/>
        <v>Sep</v>
      </c>
      <c r="D4808" s="5" t="str">
        <f t="shared" si="226"/>
        <v>2024</v>
      </c>
      <c r="E4808" s="3" t="s">
        <v>8482</v>
      </c>
      <c r="F4808" s="3" t="s">
        <v>17</v>
      </c>
      <c r="G4808" s="3" t="s">
        <v>18</v>
      </c>
      <c r="H4808" s="3" t="s">
        <v>13</v>
      </c>
      <c r="I4808" s="3" t="s">
        <v>282</v>
      </c>
      <c r="J4808" s="3" t="s">
        <v>8483</v>
      </c>
      <c r="K4808" s="3">
        <v>1</v>
      </c>
      <c r="L4808" s="3">
        <v>24432</v>
      </c>
      <c r="M4808" s="3">
        <f t="shared" si="227"/>
        <v>24432</v>
      </c>
      <c r="N4808" s="6">
        <f>Table2[[#This Row],[revenue]]/Table2[[#This Row],[Order ID]]</f>
        <v>1.650030391031269</v>
      </c>
      <c r="O4808" s="3" t="str" cm="1">
        <f t="array" ref="O4808">_xlfn.IFS(M4808&lt;=150000,"regular",M4808&lt;=300000,"premium",M4808&lt;=500000,"VIP")</f>
        <v>regular</v>
      </c>
    </row>
    <row r="4809" spans="1:15" x14ac:dyDescent="0.25">
      <c r="A4809" s="3">
        <v>14808</v>
      </c>
      <c r="B4809" s="5">
        <v>45480</v>
      </c>
      <c r="C4809" s="5" t="str">
        <f t="shared" si="225"/>
        <v>Jul</v>
      </c>
      <c r="D4809" s="5" t="str">
        <f t="shared" si="226"/>
        <v>2024</v>
      </c>
      <c r="E4809" s="3" t="s">
        <v>8484</v>
      </c>
      <c r="F4809" s="3" t="s">
        <v>23</v>
      </c>
      <c r="G4809" s="3" t="s">
        <v>105</v>
      </c>
      <c r="H4809" s="3" t="s">
        <v>35</v>
      </c>
      <c r="I4809" s="3" t="s">
        <v>71</v>
      </c>
      <c r="J4809" s="3" t="s">
        <v>8485</v>
      </c>
      <c r="K4809" s="3">
        <v>2</v>
      </c>
      <c r="L4809" s="3">
        <v>20102</v>
      </c>
      <c r="M4809" s="3">
        <f t="shared" si="227"/>
        <v>40204</v>
      </c>
      <c r="N4809" s="6">
        <f>Table2[[#This Row],[revenue]]/Table2[[#This Row],[Order ID]]</f>
        <v>2.715018908698001</v>
      </c>
      <c r="O4809" s="3" t="str" cm="1">
        <f t="array" ref="O4809">_xlfn.IFS(M4809&lt;=150000,"regular",M4809&lt;=300000,"premium",M4809&lt;=500000,"VIP")</f>
        <v>regular</v>
      </c>
    </row>
    <row r="4810" spans="1:15" x14ac:dyDescent="0.25">
      <c r="A4810" s="3">
        <v>14809</v>
      </c>
      <c r="B4810" s="5">
        <v>45227</v>
      </c>
      <c r="C4810" s="5" t="str">
        <f t="shared" si="225"/>
        <v>Oct</v>
      </c>
      <c r="D4810" s="5" t="str">
        <f t="shared" si="226"/>
        <v>2023</v>
      </c>
      <c r="E4810" s="3" t="s">
        <v>8486</v>
      </c>
      <c r="F4810" s="3" t="s">
        <v>11</v>
      </c>
      <c r="G4810" s="3" t="s">
        <v>12</v>
      </c>
      <c r="H4810" s="3" t="s">
        <v>39</v>
      </c>
      <c r="I4810" s="3" t="s">
        <v>200</v>
      </c>
      <c r="J4810" s="3" t="s">
        <v>6090</v>
      </c>
      <c r="K4810" s="3">
        <v>4</v>
      </c>
      <c r="L4810" s="3">
        <v>16502</v>
      </c>
      <c r="M4810" s="3">
        <f t="shared" si="227"/>
        <v>66008</v>
      </c>
      <c r="N4810" s="6">
        <f>Table2[[#This Row],[revenue]]/Table2[[#This Row],[Order ID]]</f>
        <v>4.4572894861233037</v>
      </c>
      <c r="O4810" s="3" t="str" cm="1">
        <f t="array" ref="O4810">_xlfn.IFS(M4810&lt;=150000,"regular",M4810&lt;=300000,"premium",M4810&lt;=500000,"VIP")</f>
        <v>regular</v>
      </c>
    </row>
    <row r="4811" spans="1:15" x14ac:dyDescent="0.25">
      <c r="A4811" s="3">
        <v>14810</v>
      </c>
      <c r="B4811" s="5">
        <v>45744</v>
      </c>
      <c r="C4811" s="5" t="str">
        <f t="shared" si="225"/>
        <v>Mar</v>
      </c>
      <c r="D4811" s="5" t="str">
        <f t="shared" si="226"/>
        <v>2025</v>
      </c>
      <c r="E4811" s="3" t="s">
        <v>8487</v>
      </c>
      <c r="F4811" s="3" t="s">
        <v>17</v>
      </c>
      <c r="G4811" s="3" t="s">
        <v>66</v>
      </c>
      <c r="H4811" s="3" t="s">
        <v>120</v>
      </c>
      <c r="I4811" s="3" t="s">
        <v>150</v>
      </c>
      <c r="J4811" s="3" t="s">
        <v>4746</v>
      </c>
      <c r="K4811" s="3">
        <v>5</v>
      </c>
      <c r="L4811" s="3">
        <v>43387</v>
      </c>
      <c r="M4811" s="3">
        <f t="shared" si="227"/>
        <v>216935</v>
      </c>
      <c r="N4811" s="6">
        <f>Table2[[#This Row],[revenue]]/Table2[[#This Row],[Order ID]]</f>
        <v>14.647873058744091</v>
      </c>
      <c r="O4811" s="3" t="str" cm="1">
        <f t="array" ref="O4811">_xlfn.IFS(M4811&lt;=150000,"regular",M4811&lt;=300000,"premium",M4811&lt;=500000,"VIP")</f>
        <v>premium</v>
      </c>
    </row>
    <row r="4812" spans="1:15" x14ac:dyDescent="0.25">
      <c r="A4812" s="3">
        <v>14811</v>
      </c>
      <c r="B4812" s="5">
        <v>45233</v>
      </c>
      <c r="C4812" s="5" t="str">
        <f t="shared" si="225"/>
        <v>Nov</v>
      </c>
      <c r="D4812" s="5" t="str">
        <f t="shared" si="226"/>
        <v>2023</v>
      </c>
      <c r="E4812" s="3" t="s">
        <v>8488</v>
      </c>
      <c r="F4812" s="3" t="s">
        <v>33</v>
      </c>
      <c r="G4812" s="3" t="s">
        <v>101</v>
      </c>
      <c r="H4812" s="3" t="s">
        <v>39</v>
      </c>
      <c r="I4812" s="3" t="s">
        <v>40</v>
      </c>
      <c r="J4812" s="3" t="s">
        <v>6695</v>
      </c>
      <c r="K4812" s="3">
        <v>4</v>
      </c>
      <c r="L4812" s="3">
        <v>35147</v>
      </c>
      <c r="M4812" s="3">
        <f t="shared" si="227"/>
        <v>140588</v>
      </c>
      <c r="N4812" s="6">
        <f>Table2[[#This Row],[revenue]]/Table2[[#This Row],[Order ID]]</f>
        <v>9.4921342245628253</v>
      </c>
      <c r="O4812" s="3" t="str" cm="1">
        <f t="array" ref="O4812">_xlfn.IFS(M4812&lt;=150000,"regular",M4812&lt;=300000,"premium",M4812&lt;=500000,"VIP")</f>
        <v>regular</v>
      </c>
    </row>
    <row r="4813" spans="1:15" x14ac:dyDescent="0.25">
      <c r="A4813" s="3">
        <v>14812</v>
      </c>
      <c r="B4813" s="5">
        <v>45653</v>
      </c>
      <c r="C4813" s="5" t="str">
        <f t="shared" si="225"/>
        <v>Dec</v>
      </c>
      <c r="D4813" s="5" t="str">
        <f t="shared" si="226"/>
        <v>2024</v>
      </c>
      <c r="E4813" s="3" t="s">
        <v>8489</v>
      </c>
      <c r="F4813" s="3" t="s">
        <v>23</v>
      </c>
      <c r="G4813" s="3" t="s">
        <v>105</v>
      </c>
      <c r="H4813" s="3" t="s">
        <v>25</v>
      </c>
      <c r="I4813" s="3" t="s">
        <v>218</v>
      </c>
      <c r="J4813" s="3" t="s">
        <v>8490</v>
      </c>
      <c r="K4813" s="3">
        <v>4</v>
      </c>
      <c r="L4813" s="3">
        <v>45205</v>
      </c>
      <c r="M4813" s="3">
        <f t="shared" si="227"/>
        <v>180820</v>
      </c>
      <c r="N4813" s="6">
        <f>Table2[[#This Row],[revenue]]/Table2[[#This Row],[Order ID]]</f>
        <v>12.207669457196868</v>
      </c>
      <c r="O4813" s="3" t="str" cm="1">
        <f t="array" ref="O4813">_xlfn.IFS(M4813&lt;=150000,"regular",M4813&lt;=300000,"premium",M4813&lt;=500000,"VIP")</f>
        <v>premium</v>
      </c>
    </row>
    <row r="4814" spans="1:15" x14ac:dyDescent="0.25">
      <c r="A4814" s="3">
        <v>14813</v>
      </c>
      <c r="B4814" s="5">
        <v>45453</v>
      </c>
      <c r="C4814" s="5" t="str">
        <f t="shared" si="225"/>
        <v>Jun</v>
      </c>
      <c r="D4814" s="5" t="str">
        <f t="shared" si="226"/>
        <v>2024</v>
      </c>
      <c r="E4814" s="3" t="s">
        <v>8491</v>
      </c>
      <c r="F4814" s="3" t="s">
        <v>11</v>
      </c>
      <c r="G4814" s="3" t="s">
        <v>12</v>
      </c>
      <c r="H4814" s="3" t="s">
        <v>77</v>
      </c>
      <c r="I4814" s="3" t="s">
        <v>162</v>
      </c>
      <c r="J4814" s="3" t="s">
        <v>8492</v>
      </c>
      <c r="K4814" s="3">
        <v>1</v>
      </c>
      <c r="L4814" s="3">
        <v>22865</v>
      </c>
      <c r="M4814" s="3">
        <f t="shared" si="227"/>
        <v>22865</v>
      </c>
      <c r="N4814" s="6">
        <f>Table2[[#This Row],[revenue]]/Table2[[#This Row],[Order ID]]</f>
        <v>1.5435765881320462</v>
      </c>
      <c r="O4814" s="3" t="str" cm="1">
        <f t="array" ref="O4814">_xlfn.IFS(M4814&lt;=150000,"regular",M4814&lt;=300000,"premium",M4814&lt;=500000,"VIP")</f>
        <v>regular</v>
      </c>
    </row>
    <row r="4815" spans="1:15" x14ac:dyDescent="0.25">
      <c r="A4815" s="3">
        <v>14814</v>
      </c>
      <c r="B4815" s="5">
        <v>45839</v>
      </c>
      <c r="C4815" s="5" t="str">
        <f t="shared" si="225"/>
        <v>Jul</v>
      </c>
      <c r="D4815" s="5" t="str">
        <f t="shared" si="226"/>
        <v>2025</v>
      </c>
      <c r="E4815" s="3" t="s">
        <v>8493</v>
      </c>
      <c r="F4815" s="3" t="s">
        <v>33</v>
      </c>
      <c r="G4815" s="3" t="s">
        <v>55</v>
      </c>
      <c r="H4815" s="3" t="s">
        <v>67</v>
      </c>
      <c r="I4815" s="3" t="s">
        <v>400</v>
      </c>
      <c r="J4815" s="3" t="s">
        <v>8494</v>
      </c>
      <c r="K4815" s="3">
        <v>4</v>
      </c>
      <c r="L4815" s="3">
        <v>71644</v>
      </c>
      <c r="M4815" s="3">
        <f t="shared" si="227"/>
        <v>286576</v>
      </c>
      <c r="N4815" s="6">
        <f>Table2[[#This Row],[revenue]]/Table2[[#This Row],[Order ID]]</f>
        <v>19.344943971918454</v>
      </c>
      <c r="O4815" s="3" t="str" cm="1">
        <f t="array" ref="O4815">_xlfn.IFS(M4815&lt;=150000,"regular",M4815&lt;=300000,"premium",M4815&lt;=500000,"VIP")</f>
        <v>premium</v>
      </c>
    </row>
    <row r="4816" spans="1:15" x14ac:dyDescent="0.25">
      <c r="A4816" s="3">
        <v>14815</v>
      </c>
      <c r="B4816" s="5">
        <v>45302</v>
      </c>
      <c r="C4816" s="5" t="str">
        <f t="shared" si="225"/>
        <v>Jan</v>
      </c>
      <c r="D4816" s="5" t="str">
        <f t="shared" si="226"/>
        <v>2024</v>
      </c>
      <c r="E4816" s="3" t="s">
        <v>8495</v>
      </c>
      <c r="F4816" s="3" t="s">
        <v>23</v>
      </c>
      <c r="G4816" s="3" t="s">
        <v>135</v>
      </c>
      <c r="H4816" s="3" t="s">
        <v>62</v>
      </c>
      <c r="I4816" s="3" t="s">
        <v>106</v>
      </c>
      <c r="J4816" s="3" t="s">
        <v>1843</v>
      </c>
      <c r="K4816" s="3">
        <v>3</v>
      </c>
      <c r="L4816" s="3">
        <v>29239</v>
      </c>
      <c r="M4816" s="3">
        <f t="shared" si="227"/>
        <v>87717</v>
      </c>
      <c r="N4816" s="6">
        <f>Table2[[#This Row],[revenue]]/Table2[[#This Row],[Order ID]]</f>
        <v>5.920823489706379</v>
      </c>
      <c r="O4816" s="3" t="str" cm="1">
        <f t="array" ref="O4816">_xlfn.IFS(M4816&lt;=150000,"regular",M4816&lt;=300000,"premium",M4816&lt;=500000,"VIP")</f>
        <v>regular</v>
      </c>
    </row>
    <row r="4817" spans="1:15" x14ac:dyDescent="0.25">
      <c r="A4817" s="3">
        <v>14816</v>
      </c>
      <c r="B4817" s="5">
        <v>45770</v>
      </c>
      <c r="C4817" s="5" t="str">
        <f t="shared" si="225"/>
        <v>Apr</v>
      </c>
      <c r="D4817" s="5" t="str">
        <f t="shared" si="226"/>
        <v>2025</v>
      </c>
      <c r="E4817" s="3" t="s">
        <v>5473</v>
      </c>
      <c r="F4817" s="3" t="s">
        <v>33</v>
      </c>
      <c r="G4817" s="3" t="s">
        <v>101</v>
      </c>
      <c r="H4817" s="3" t="s">
        <v>13</v>
      </c>
      <c r="I4817" s="3" t="s">
        <v>282</v>
      </c>
      <c r="J4817" s="3" t="s">
        <v>8496</v>
      </c>
      <c r="K4817" s="3">
        <v>4</v>
      </c>
      <c r="L4817" s="3">
        <v>74805</v>
      </c>
      <c r="M4817" s="3">
        <f t="shared" si="227"/>
        <v>299220</v>
      </c>
      <c r="N4817" s="6">
        <f>Table2[[#This Row],[revenue]]/Table2[[#This Row],[Order ID]]</f>
        <v>20.195734341252699</v>
      </c>
      <c r="O4817" s="3" t="str" cm="1">
        <f t="array" ref="O4817">_xlfn.IFS(M4817&lt;=150000,"regular",M4817&lt;=300000,"premium",M4817&lt;=500000,"VIP")</f>
        <v>premium</v>
      </c>
    </row>
    <row r="4818" spans="1:15" x14ac:dyDescent="0.25">
      <c r="A4818" s="3">
        <v>14817</v>
      </c>
      <c r="B4818" s="5">
        <v>45831</v>
      </c>
      <c r="C4818" s="5" t="str">
        <f t="shared" si="225"/>
        <v>Jun</v>
      </c>
      <c r="D4818" s="5" t="str">
        <f t="shared" si="226"/>
        <v>2025</v>
      </c>
      <c r="E4818" s="3" t="s">
        <v>8497</v>
      </c>
      <c r="F4818" s="3" t="s">
        <v>33</v>
      </c>
      <c r="G4818" s="3" t="s">
        <v>55</v>
      </c>
      <c r="H4818" s="3" t="s">
        <v>25</v>
      </c>
      <c r="I4818" s="3" t="s">
        <v>218</v>
      </c>
      <c r="J4818" s="3" t="s">
        <v>4441</v>
      </c>
      <c r="K4818" s="3">
        <v>3</v>
      </c>
      <c r="L4818" s="3">
        <v>28466</v>
      </c>
      <c r="M4818" s="3">
        <f t="shared" si="227"/>
        <v>85398</v>
      </c>
      <c r="N4818" s="6">
        <f>Table2[[#This Row],[revenue]]/Table2[[#This Row],[Order ID]]</f>
        <v>5.763514881554971</v>
      </c>
      <c r="O4818" s="3" t="str" cm="1">
        <f t="array" ref="O4818">_xlfn.IFS(M4818&lt;=150000,"regular",M4818&lt;=300000,"premium",M4818&lt;=500000,"VIP")</f>
        <v>regular</v>
      </c>
    </row>
    <row r="4819" spans="1:15" x14ac:dyDescent="0.25">
      <c r="A4819" s="3">
        <v>14818</v>
      </c>
      <c r="B4819" s="5">
        <v>45243</v>
      </c>
      <c r="C4819" s="5" t="str">
        <f t="shared" si="225"/>
        <v>Nov</v>
      </c>
      <c r="D4819" s="5" t="str">
        <f t="shared" si="226"/>
        <v>2023</v>
      </c>
      <c r="E4819" s="3" t="s">
        <v>8498</v>
      </c>
      <c r="F4819" s="3" t="s">
        <v>17</v>
      </c>
      <c r="G4819" s="3" t="s">
        <v>66</v>
      </c>
      <c r="H4819" s="3" t="s">
        <v>35</v>
      </c>
      <c r="I4819" s="3" t="s">
        <v>44</v>
      </c>
      <c r="J4819" s="3" t="s">
        <v>8499</v>
      </c>
      <c r="K4819" s="3">
        <v>1</v>
      </c>
      <c r="L4819" s="3">
        <v>7206</v>
      </c>
      <c r="M4819" s="3">
        <f t="shared" si="227"/>
        <v>7206</v>
      </c>
      <c r="N4819" s="6">
        <f>Table2[[#This Row],[revenue]]/Table2[[#This Row],[Order ID]]</f>
        <v>0.48630044540423811</v>
      </c>
      <c r="O4819" s="3" t="str" cm="1">
        <f t="array" ref="O4819">_xlfn.IFS(M4819&lt;=150000,"regular",M4819&lt;=300000,"premium",M4819&lt;=500000,"VIP")</f>
        <v>regular</v>
      </c>
    </row>
    <row r="4820" spans="1:15" x14ac:dyDescent="0.25">
      <c r="A4820" s="3">
        <v>14819</v>
      </c>
      <c r="B4820" s="5">
        <v>45258</v>
      </c>
      <c r="C4820" s="5" t="str">
        <f t="shared" si="225"/>
        <v>Nov</v>
      </c>
      <c r="D4820" s="5" t="str">
        <f t="shared" si="226"/>
        <v>2023</v>
      </c>
      <c r="E4820" s="3" t="s">
        <v>6537</v>
      </c>
      <c r="F4820" s="3" t="s">
        <v>11</v>
      </c>
      <c r="G4820" s="3" t="s">
        <v>61</v>
      </c>
      <c r="H4820" s="3" t="s">
        <v>35</v>
      </c>
      <c r="I4820" s="3" t="s">
        <v>179</v>
      </c>
      <c r="J4820" s="3" t="s">
        <v>8500</v>
      </c>
      <c r="K4820" s="3">
        <v>1</v>
      </c>
      <c r="L4820" s="3">
        <v>73851</v>
      </c>
      <c r="M4820" s="3">
        <f t="shared" si="227"/>
        <v>73851</v>
      </c>
      <c r="N4820" s="6">
        <f>Table2[[#This Row],[revenue]]/Table2[[#This Row],[Order ID]]</f>
        <v>4.9835346514609622</v>
      </c>
      <c r="O4820" s="3" t="str" cm="1">
        <f t="array" ref="O4820">_xlfn.IFS(M4820&lt;=150000,"regular",M4820&lt;=300000,"premium",M4820&lt;=500000,"VIP")</f>
        <v>regular</v>
      </c>
    </row>
    <row r="4821" spans="1:15" x14ac:dyDescent="0.25">
      <c r="A4821" s="3">
        <v>14820</v>
      </c>
      <c r="B4821" s="5">
        <v>45854</v>
      </c>
      <c r="C4821" s="5" t="str">
        <f t="shared" si="225"/>
        <v>Jul</v>
      </c>
      <c r="D4821" s="5" t="str">
        <f t="shared" si="226"/>
        <v>2025</v>
      </c>
      <c r="E4821" s="3" t="s">
        <v>5748</v>
      </c>
      <c r="F4821" s="3" t="s">
        <v>23</v>
      </c>
      <c r="G4821" s="3" t="s">
        <v>24</v>
      </c>
      <c r="H4821" s="3" t="s">
        <v>67</v>
      </c>
      <c r="I4821" s="3" t="s">
        <v>195</v>
      </c>
      <c r="J4821" s="3" t="s">
        <v>4901</v>
      </c>
      <c r="K4821" s="3">
        <v>3</v>
      </c>
      <c r="L4821" s="3">
        <v>41101</v>
      </c>
      <c r="M4821" s="3">
        <f t="shared" si="227"/>
        <v>123303</v>
      </c>
      <c r="N4821" s="6">
        <f>Table2[[#This Row],[revenue]]/Table2[[#This Row],[Order ID]]</f>
        <v>8.3200404858299599</v>
      </c>
      <c r="O4821" s="3" t="str" cm="1">
        <f t="array" ref="O4821">_xlfn.IFS(M4821&lt;=150000,"regular",M4821&lt;=300000,"premium",M4821&lt;=500000,"VIP")</f>
        <v>regular</v>
      </c>
    </row>
    <row r="4822" spans="1:15" x14ac:dyDescent="0.25">
      <c r="A4822" s="3">
        <v>14821</v>
      </c>
      <c r="B4822" s="5">
        <v>45600</v>
      </c>
      <c r="C4822" s="5" t="str">
        <f t="shared" si="225"/>
        <v>Nov</v>
      </c>
      <c r="D4822" s="5" t="str">
        <f t="shared" si="226"/>
        <v>2024</v>
      </c>
      <c r="E4822" s="3" t="s">
        <v>8501</v>
      </c>
      <c r="F4822" s="3" t="s">
        <v>11</v>
      </c>
      <c r="G4822" s="3" t="s">
        <v>138</v>
      </c>
      <c r="H4822" s="3" t="s">
        <v>77</v>
      </c>
      <c r="I4822" s="3" t="s">
        <v>81</v>
      </c>
      <c r="J4822" s="3" t="s">
        <v>8502</v>
      </c>
      <c r="K4822" s="3">
        <v>5</v>
      </c>
      <c r="L4822" s="3">
        <v>52470</v>
      </c>
      <c r="M4822" s="3">
        <f t="shared" si="227"/>
        <v>262350</v>
      </c>
      <c r="N4822" s="6">
        <f>Table2[[#This Row],[revenue]]/Table2[[#This Row],[Order ID]]</f>
        <v>17.701234734498346</v>
      </c>
      <c r="O4822" s="3" t="str" cm="1">
        <f t="array" ref="O4822">_xlfn.IFS(M4822&lt;=150000,"regular",M4822&lt;=300000,"premium",M4822&lt;=500000,"VIP")</f>
        <v>premium</v>
      </c>
    </row>
    <row r="4823" spans="1:15" x14ac:dyDescent="0.25">
      <c r="A4823" s="3">
        <v>14822</v>
      </c>
      <c r="B4823" s="5">
        <v>45826</v>
      </c>
      <c r="C4823" s="5" t="str">
        <f t="shared" si="225"/>
        <v>Jun</v>
      </c>
      <c r="D4823" s="5" t="str">
        <f t="shared" si="226"/>
        <v>2025</v>
      </c>
      <c r="E4823" s="3" t="s">
        <v>8503</v>
      </c>
      <c r="F4823" s="3" t="s">
        <v>11</v>
      </c>
      <c r="G4823" s="3" t="s">
        <v>12</v>
      </c>
      <c r="H4823" s="3" t="s">
        <v>25</v>
      </c>
      <c r="I4823" s="3" t="s">
        <v>313</v>
      </c>
      <c r="J4823" s="3" t="s">
        <v>3584</v>
      </c>
      <c r="K4823" s="3">
        <v>1</v>
      </c>
      <c r="L4823" s="3">
        <v>59968</v>
      </c>
      <c r="M4823" s="3">
        <f t="shared" si="227"/>
        <v>59968</v>
      </c>
      <c r="N4823" s="6">
        <f>Table2[[#This Row],[revenue]]/Table2[[#This Row],[Order ID]]</f>
        <v>4.0458777492915932</v>
      </c>
      <c r="O4823" s="3" t="str" cm="1">
        <f t="array" ref="O4823">_xlfn.IFS(M4823&lt;=150000,"regular",M4823&lt;=300000,"premium",M4823&lt;=500000,"VIP")</f>
        <v>regular</v>
      </c>
    </row>
    <row r="4824" spans="1:15" x14ac:dyDescent="0.25">
      <c r="A4824" s="3">
        <v>14823</v>
      </c>
      <c r="B4824" s="5">
        <v>45527</v>
      </c>
      <c r="C4824" s="5" t="str">
        <f t="shared" si="225"/>
        <v>Aug</v>
      </c>
      <c r="D4824" s="5" t="str">
        <f t="shared" si="226"/>
        <v>2024</v>
      </c>
      <c r="E4824" s="3" t="s">
        <v>8504</v>
      </c>
      <c r="F4824" s="3" t="s">
        <v>11</v>
      </c>
      <c r="G4824" s="3" t="s">
        <v>138</v>
      </c>
      <c r="H4824" s="3" t="s">
        <v>39</v>
      </c>
      <c r="I4824" s="3" t="s">
        <v>192</v>
      </c>
      <c r="J4824" s="3" t="s">
        <v>8505</v>
      </c>
      <c r="K4824" s="3">
        <v>5</v>
      </c>
      <c r="L4824" s="3">
        <v>18181</v>
      </c>
      <c r="M4824" s="3">
        <f t="shared" si="227"/>
        <v>90905</v>
      </c>
      <c r="N4824" s="6">
        <f>Table2[[#This Row],[revenue]]/Table2[[#This Row],[Order ID]]</f>
        <v>6.1326991837010052</v>
      </c>
      <c r="O4824" s="3" t="str" cm="1">
        <f t="array" ref="O4824">_xlfn.IFS(M4824&lt;=150000,"regular",M4824&lt;=300000,"premium",M4824&lt;=500000,"VIP")</f>
        <v>regular</v>
      </c>
    </row>
    <row r="4825" spans="1:15" x14ac:dyDescent="0.25">
      <c r="A4825" s="3">
        <v>14824</v>
      </c>
      <c r="B4825" s="5">
        <v>45339</v>
      </c>
      <c r="C4825" s="5" t="str">
        <f t="shared" si="225"/>
        <v>Feb</v>
      </c>
      <c r="D4825" s="5" t="str">
        <f t="shared" si="226"/>
        <v>2024</v>
      </c>
      <c r="E4825" s="3" t="s">
        <v>8506</v>
      </c>
      <c r="F4825" s="3" t="s">
        <v>11</v>
      </c>
      <c r="G4825" s="3" t="s">
        <v>61</v>
      </c>
      <c r="H4825" s="3" t="s">
        <v>77</v>
      </c>
      <c r="I4825" s="3" t="s">
        <v>287</v>
      </c>
      <c r="J4825" s="3" t="s">
        <v>8507</v>
      </c>
      <c r="K4825" s="3">
        <v>4</v>
      </c>
      <c r="L4825" s="3">
        <v>25718</v>
      </c>
      <c r="M4825" s="3">
        <f t="shared" si="227"/>
        <v>102872</v>
      </c>
      <c r="N4825" s="6">
        <f>Table2[[#This Row],[revenue]]/Table2[[#This Row],[Order ID]]</f>
        <v>6.939557474365893</v>
      </c>
      <c r="O4825" s="3" t="str" cm="1">
        <f t="array" ref="O4825">_xlfn.IFS(M4825&lt;=150000,"regular",M4825&lt;=300000,"premium",M4825&lt;=500000,"VIP")</f>
        <v>regular</v>
      </c>
    </row>
    <row r="4826" spans="1:15" x14ac:dyDescent="0.25">
      <c r="A4826" s="3">
        <v>14825</v>
      </c>
      <c r="B4826" s="5">
        <v>45767</v>
      </c>
      <c r="C4826" s="5" t="str">
        <f t="shared" si="225"/>
        <v>Apr</v>
      </c>
      <c r="D4826" s="5" t="str">
        <f t="shared" si="226"/>
        <v>2025</v>
      </c>
      <c r="E4826" s="3" t="s">
        <v>8508</v>
      </c>
      <c r="F4826" s="3" t="s">
        <v>23</v>
      </c>
      <c r="G4826" s="3" t="s">
        <v>76</v>
      </c>
      <c r="H4826" s="3" t="s">
        <v>35</v>
      </c>
      <c r="I4826" s="3" t="s">
        <v>179</v>
      </c>
      <c r="J4826" s="3" t="s">
        <v>8509</v>
      </c>
      <c r="K4826" s="3">
        <v>2</v>
      </c>
      <c r="L4826" s="3">
        <v>38458</v>
      </c>
      <c r="M4826" s="3">
        <f t="shared" si="227"/>
        <v>76916</v>
      </c>
      <c r="N4826" s="6">
        <f>Table2[[#This Row],[revenue]]/Table2[[#This Row],[Order ID]]</f>
        <v>5.1882630691399667</v>
      </c>
      <c r="O4826" s="3" t="str" cm="1">
        <f t="array" ref="O4826">_xlfn.IFS(M4826&lt;=150000,"regular",M4826&lt;=300000,"premium",M4826&lt;=500000,"VIP")</f>
        <v>regular</v>
      </c>
    </row>
    <row r="4827" spans="1:15" x14ac:dyDescent="0.25">
      <c r="A4827" s="3">
        <v>14826</v>
      </c>
      <c r="B4827" s="5">
        <v>45796</v>
      </c>
      <c r="C4827" s="5" t="str">
        <f t="shared" si="225"/>
        <v>May</v>
      </c>
      <c r="D4827" s="5" t="str">
        <f t="shared" si="226"/>
        <v>2025</v>
      </c>
      <c r="E4827" s="3" t="s">
        <v>8510</v>
      </c>
      <c r="F4827" s="3" t="s">
        <v>33</v>
      </c>
      <c r="G4827" s="3" t="s">
        <v>94</v>
      </c>
      <c r="H4827" s="3" t="s">
        <v>77</v>
      </c>
      <c r="I4827" s="3" t="s">
        <v>287</v>
      </c>
      <c r="J4827" s="3" t="s">
        <v>737</v>
      </c>
      <c r="K4827" s="3">
        <v>2</v>
      </c>
      <c r="L4827" s="3">
        <v>32976</v>
      </c>
      <c r="M4827" s="3">
        <f t="shared" si="227"/>
        <v>65952</v>
      </c>
      <c r="N4827" s="6">
        <f>Table2[[#This Row],[revenue]]/Table2[[#This Row],[Order ID]]</f>
        <v>4.4484014569000401</v>
      </c>
      <c r="O4827" s="3" t="str" cm="1">
        <f t="array" ref="O4827">_xlfn.IFS(M4827&lt;=150000,"regular",M4827&lt;=300000,"premium",M4827&lt;=500000,"VIP")</f>
        <v>regular</v>
      </c>
    </row>
    <row r="4828" spans="1:15" x14ac:dyDescent="0.25">
      <c r="A4828" s="3">
        <v>14827</v>
      </c>
      <c r="B4828" s="5">
        <v>45449</v>
      </c>
      <c r="C4828" s="5" t="str">
        <f t="shared" si="225"/>
        <v>Jun</v>
      </c>
      <c r="D4828" s="5" t="str">
        <f t="shared" si="226"/>
        <v>2024</v>
      </c>
      <c r="E4828" s="3" t="s">
        <v>8511</v>
      </c>
      <c r="F4828" s="3" t="s">
        <v>33</v>
      </c>
      <c r="G4828" s="3" t="s">
        <v>101</v>
      </c>
      <c r="H4828" s="3" t="s">
        <v>62</v>
      </c>
      <c r="I4828" s="3" t="s">
        <v>508</v>
      </c>
      <c r="J4828" s="3" t="s">
        <v>8512</v>
      </c>
      <c r="K4828" s="3">
        <v>1</v>
      </c>
      <c r="L4828" s="3">
        <v>55470</v>
      </c>
      <c r="M4828" s="3">
        <f t="shared" si="227"/>
        <v>55470</v>
      </c>
      <c r="N4828" s="6">
        <f>Table2[[#This Row],[revenue]]/Table2[[#This Row],[Order ID]]</f>
        <v>3.7411479058474404</v>
      </c>
      <c r="O4828" s="3" t="str" cm="1">
        <f t="array" ref="O4828">_xlfn.IFS(M4828&lt;=150000,"regular",M4828&lt;=300000,"premium",M4828&lt;=500000,"VIP")</f>
        <v>regular</v>
      </c>
    </row>
    <row r="4829" spans="1:15" x14ac:dyDescent="0.25">
      <c r="A4829" s="3">
        <v>14828</v>
      </c>
      <c r="B4829" s="5">
        <v>45584</v>
      </c>
      <c r="C4829" s="5" t="str">
        <f t="shared" si="225"/>
        <v>Oct</v>
      </c>
      <c r="D4829" s="5" t="str">
        <f t="shared" si="226"/>
        <v>2024</v>
      </c>
      <c r="E4829" s="3" t="s">
        <v>8513</v>
      </c>
      <c r="F4829" s="3" t="s">
        <v>11</v>
      </c>
      <c r="G4829" s="3" t="s">
        <v>138</v>
      </c>
      <c r="H4829" s="3" t="s">
        <v>39</v>
      </c>
      <c r="I4829" s="3" t="s">
        <v>40</v>
      </c>
      <c r="J4829" s="3" t="s">
        <v>6695</v>
      </c>
      <c r="K4829" s="3">
        <v>4</v>
      </c>
      <c r="L4829" s="3">
        <v>9258</v>
      </c>
      <c r="M4829" s="3">
        <f t="shared" si="227"/>
        <v>37032</v>
      </c>
      <c r="N4829" s="6">
        <f>Table2[[#This Row],[revenue]]/Table2[[#This Row],[Order ID]]</f>
        <v>2.49743728082007</v>
      </c>
      <c r="O4829" s="3" t="str" cm="1">
        <f t="array" ref="O4829">_xlfn.IFS(M4829&lt;=150000,"regular",M4829&lt;=300000,"premium",M4829&lt;=500000,"VIP")</f>
        <v>regular</v>
      </c>
    </row>
    <row r="4830" spans="1:15" x14ac:dyDescent="0.25">
      <c r="A4830" s="3">
        <v>14829</v>
      </c>
      <c r="B4830" s="5">
        <v>45615</v>
      </c>
      <c r="C4830" s="5" t="str">
        <f t="shared" si="225"/>
        <v>Nov</v>
      </c>
      <c r="D4830" s="5" t="str">
        <f t="shared" si="226"/>
        <v>2024</v>
      </c>
      <c r="E4830" s="3" t="s">
        <v>8514</v>
      </c>
      <c r="F4830" s="3" t="s">
        <v>17</v>
      </c>
      <c r="G4830" s="3" t="s">
        <v>18</v>
      </c>
      <c r="H4830" s="3" t="s">
        <v>62</v>
      </c>
      <c r="I4830" s="3" t="s">
        <v>142</v>
      </c>
      <c r="J4830" s="3" t="s">
        <v>8515</v>
      </c>
      <c r="K4830" s="3">
        <v>4</v>
      </c>
      <c r="L4830" s="3">
        <v>64491</v>
      </c>
      <c r="M4830" s="3">
        <f t="shared" si="227"/>
        <v>257964</v>
      </c>
      <c r="N4830" s="6">
        <f>Table2[[#This Row],[revenue]]/Table2[[#This Row],[Order ID]]</f>
        <v>17.395913412907142</v>
      </c>
      <c r="O4830" s="3" t="str" cm="1">
        <f t="array" ref="O4830">_xlfn.IFS(M4830&lt;=150000,"regular",M4830&lt;=300000,"premium",M4830&lt;=500000,"VIP")</f>
        <v>premium</v>
      </c>
    </row>
    <row r="4831" spans="1:15" x14ac:dyDescent="0.25">
      <c r="A4831" s="3">
        <v>14830</v>
      </c>
      <c r="B4831" s="5">
        <v>45293</v>
      </c>
      <c r="C4831" s="5" t="str">
        <f t="shared" si="225"/>
        <v>Jan</v>
      </c>
      <c r="D4831" s="5" t="str">
        <f t="shared" si="226"/>
        <v>2024</v>
      </c>
      <c r="E4831" s="3" t="s">
        <v>8516</v>
      </c>
      <c r="F4831" s="3" t="s">
        <v>17</v>
      </c>
      <c r="G4831" s="3" t="s">
        <v>18</v>
      </c>
      <c r="H4831" s="3" t="s">
        <v>67</v>
      </c>
      <c r="I4831" s="3" t="s">
        <v>400</v>
      </c>
      <c r="J4831" s="3" t="s">
        <v>4728</v>
      </c>
      <c r="K4831" s="3">
        <v>3</v>
      </c>
      <c r="L4831" s="3">
        <v>23482</v>
      </c>
      <c r="M4831" s="3">
        <f t="shared" si="227"/>
        <v>70446</v>
      </c>
      <c r="N4831" s="6">
        <f>Table2[[#This Row],[revenue]]/Table2[[#This Row],[Order ID]]</f>
        <v>4.7502360080917061</v>
      </c>
      <c r="O4831" s="3" t="str" cm="1">
        <f t="array" ref="O4831">_xlfn.IFS(M4831&lt;=150000,"regular",M4831&lt;=300000,"premium",M4831&lt;=500000,"VIP")</f>
        <v>regular</v>
      </c>
    </row>
    <row r="4832" spans="1:15" x14ac:dyDescent="0.25">
      <c r="A4832" s="3">
        <v>14831</v>
      </c>
      <c r="B4832" s="5">
        <v>45799</v>
      </c>
      <c r="C4832" s="5" t="str">
        <f t="shared" si="225"/>
        <v>May</v>
      </c>
      <c r="D4832" s="5" t="str">
        <f t="shared" si="226"/>
        <v>2025</v>
      </c>
      <c r="E4832" s="3" t="s">
        <v>8517</v>
      </c>
      <c r="F4832" s="3" t="s">
        <v>23</v>
      </c>
      <c r="G4832" s="3" t="s">
        <v>105</v>
      </c>
      <c r="H4832" s="3" t="s">
        <v>13</v>
      </c>
      <c r="I4832" s="3" t="s">
        <v>282</v>
      </c>
      <c r="J4832" s="3" t="s">
        <v>8518</v>
      </c>
      <c r="K4832" s="3">
        <v>3</v>
      </c>
      <c r="L4832" s="3">
        <v>77870</v>
      </c>
      <c r="M4832" s="3">
        <f t="shared" si="227"/>
        <v>233610</v>
      </c>
      <c r="N4832" s="6">
        <f>Table2[[#This Row],[revenue]]/Table2[[#This Row],[Order ID]]</f>
        <v>15.751466522823815</v>
      </c>
      <c r="O4832" s="3" t="str" cm="1">
        <f t="array" ref="O4832">_xlfn.IFS(M4832&lt;=150000,"regular",M4832&lt;=300000,"premium",M4832&lt;=500000,"VIP")</f>
        <v>premium</v>
      </c>
    </row>
    <row r="4833" spans="1:15" x14ac:dyDescent="0.25">
      <c r="A4833" s="3">
        <v>14832</v>
      </c>
      <c r="B4833" s="5">
        <v>45749</v>
      </c>
      <c r="C4833" s="5" t="str">
        <f t="shared" si="225"/>
        <v>Apr</v>
      </c>
      <c r="D4833" s="5" t="str">
        <f t="shared" si="226"/>
        <v>2025</v>
      </c>
      <c r="E4833" s="3" t="s">
        <v>8519</v>
      </c>
      <c r="F4833" s="3" t="s">
        <v>17</v>
      </c>
      <c r="G4833" s="3" t="s">
        <v>66</v>
      </c>
      <c r="H4833" s="3" t="s">
        <v>35</v>
      </c>
      <c r="I4833" s="3" t="s">
        <v>44</v>
      </c>
      <c r="J4833" s="3" t="s">
        <v>456</v>
      </c>
      <c r="K4833" s="3">
        <v>3</v>
      </c>
      <c r="L4833" s="3">
        <v>6356</v>
      </c>
      <c r="M4833" s="3">
        <f t="shared" si="227"/>
        <v>19068</v>
      </c>
      <c r="N4833" s="6">
        <f>Table2[[#This Row],[revenue]]/Table2[[#This Row],[Order ID]]</f>
        <v>1.285598705501618</v>
      </c>
      <c r="O4833" s="3" t="str" cm="1">
        <f t="array" ref="O4833">_xlfn.IFS(M4833&lt;=150000,"regular",M4833&lt;=300000,"premium",M4833&lt;=500000,"VIP")</f>
        <v>regular</v>
      </c>
    </row>
    <row r="4834" spans="1:15" x14ac:dyDescent="0.25">
      <c r="A4834" s="3">
        <v>14833</v>
      </c>
      <c r="B4834" s="5">
        <v>45755</v>
      </c>
      <c r="C4834" s="5" t="str">
        <f t="shared" si="225"/>
        <v>Apr</v>
      </c>
      <c r="D4834" s="5" t="str">
        <f t="shared" si="226"/>
        <v>2025</v>
      </c>
      <c r="E4834" s="3" t="s">
        <v>8520</v>
      </c>
      <c r="F4834" s="3" t="s">
        <v>17</v>
      </c>
      <c r="G4834" s="3" t="s">
        <v>66</v>
      </c>
      <c r="H4834" s="3" t="s">
        <v>35</v>
      </c>
      <c r="I4834" s="3" t="s">
        <v>36</v>
      </c>
      <c r="J4834" s="3" t="s">
        <v>4528</v>
      </c>
      <c r="K4834" s="3">
        <v>3</v>
      </c>
      <c r="L4834" s="3">
        <v>18402</v>
      </c>
      <c r="M4834" s="3">
        <f t="shared" si="227"/>
        <v>55206</v>
      </c>
      <c r="N4834" s="6">
        <f>Table2[[#This Row],[revenue]]/Table2[[#This Row],[Order ID]]</f>
        <v>3.7218364457628264</v>
      </c>
      <c r="O4834" s="3" t="str" cm="1">
        <f t="array" ref="O4834">_xlfn.IFS(M4834&lt;=150000,"regular",M4834&lt;=300000,"premium",M4834&lt;=500000,"VIP")</f>
        <v>regular</v>
      </c>
    </row>
    <row r="4835" spans="1:15" x14ac:dyDescent="0.25">
      <c r="A4835" s="3">
        <v>14834</v>
      </c>
      <c r="B4835" s="5">
        <v>45550</v>
      </c>
      <c r="C4835" s="5" t="str">
        <f t="shared" si="225"/>
        <v>Sep</v>
      </c>
      <c r="D4835" s="5" t="str">
        <f t="shared" si="226"/>
        <v>2024</v>
      </c>
      <c r="E4835" s="3" t="s">
        <v>8521</v>
      </c>
      <c r="F4835" s="3" t="s">
        <v>23</v>
      </c>
      <c r="G4835" s="3" t="s">
        <v>76</v>
      </c>
      <c r="H4835" s="3" t="s">
        <v>67</v>
      </c>
      <c r="I4835" s="3" t="s">
        <v>68</v>
      </c>
      <c r="J4835" s="3" t="s">
        <v>3208</v>
      </c>
      <c r="K4835" s="3">
        <v>3</v>
      </c>
      <c r="L4835" s="3">
        <v>8517</v>
      </c>
      <c r="M4835" s="3">
        <f t="shared" si="227"/>
        <v>25551</v>
      </c>
      <c r="N4835" s="6">
        <f>Table2[[#This Row],[revenue]]/Table2[[#This Row],[Order ID]]</f>
        <v>1.7224619118241877</v>
      </c>
      <c r="O4835" s="3" t="str" cm="1">
        <f t="array" ref="O4835">_xlfn.IFS(M4835&lt;=150000,"regular",M4835&lt;=300000,"premium",M4835&lt;=500000,"VIP")</f>
        <v>regular</v>
      </c>
    </row>
    <row r="4836" spans="1:15" x14ac:dyDescent="0.25">
      <c r="A4836" s="3">
        <v>14835</v>
      </c>
      <c r="B4836" s="5">
        <v>45390</v>
      </c>
      <c r="C4836" s="5" t="str">
        <f t="shared" si="225"/>
        <v>Apr</v>
      </c>
      <c r="D4836" s="5" t="str">
        <f t="shared" si="226"/>
        <v>2024</v>
      </c>
      <c r="E4836" s="3" t="s">
        <v>8522</v>
      </c>
      <c r="F4836" s="3" t="s">
        <v>23</v>
      </c>
      <c r="G4836" s="3" t="s">
        <v>105</v>
      </c>
      <c r="H4836" s="3" t="s">
        <v>87</v>
      </c>
      <c r="I4836" s="3" t="s">
        <v>88</v>
      </c>
      <c r="J4836" s="3" t="s">
        <v>8523</v>
      </c>
      <c r="K4836" s="3">
        <v>5</v>
      </c>
      <c r="L4836" s="3">
        <v>3762</v>
      </c>
      <c r="M4836" s="3">
        <f t="shared" si="227"/>
        <v>18810</v>
      </c>
      <c r="N4836" s="6">
        <f>Table2[[#This Row],[revenue]]/Table2[[#This Row],[Order ID]]</f>
        <v>1.2679474216380182</v>
      </c>
      <c r="O4836" s="3" t="str" cm="1">
        <f t="array" ref="O4836">_xlfn.IFS(M4836&lt;=150000,"regular",M4836&lt;=300000,"premium",M4836&lt;=500000,"VIP")</f>
        <v>regular</v>
      </c>
    </row>
    <row r="4837" spans="1:15" x14ac:dyDescent="0.25">
      <c r="A4837" s="3">
        <v>14836</v>
      </c>
      <c r="B4837" s="5">
        <v>45821</v>
      </c>
      <c r="C4837" s="5" t="str">
        <f t="shared" si="225"/>
        <v>Jun</v>
      </c>
      <c r="D4837" s="5" t="str">
        <f t="shared" si="226"/>
        <v>2025</v>
      </c>
      <c r="E4837" s="3" t="s">
        <v>8524</v>
      </c>
      <c r="F4837" s="3" t="s">
        <v>33</v>
      </c>
      <c r="G4837" s="3" t="s">
        <v>94</v>
      </c>
      <c r="H4837" s="3" t="s">
        <v>25</v>
      </c>
      <c r="I4837" s="3" t="s">
        <v>58</v>
      </c>
      <c r="J4837" s="3" t="s">
        <v>8525</v>
      </c>
      <c r="K4837" s="3">
        <v>2</v>
      </c>
      <c r="L4837" s="3">
        <v>58950</v>
      </c>
      <c r="M4837" s="3">
        <f t="shared" si="227"/>
        <v>117900</v>
      </c>
      <c r="N4837" s="6">
        <f>Table2[[#This Row],[revenue]]/Table2[[#This Row],[Order ID]]</f>
        <v>7.9468859530870857</v>
      </c>
      <c r="O4837" s="3" t="str" cm="1">
        <f t="array" ref="O4837">_xlfn.IFS(M4837&lt;=150000,"regular",M4837&lt;=300000,"premium",M4837&lt;=500000,"VIP")</f>
        <v>regular</v>
      </c>
    </row>
    <row r="4838" spans="1:15" x14ac:dyDescent="0.25">
      <c r="A4838" s="3">
        <v>14837</v>
      </c>
      <c r="B4838" s="5">
        <v>45349</v>
      </c>
      <c r="C4838" s="5" t="str">
        <f t="shared" si="225"/>
        <v>Feb</v>
      </c>
      <c r="D4838" s="5" t="str">
        <f t="shared" si="226"/>
        <v>2024</v>
      </c>
      <c r="E4838" s="3" t="s">
        <v>8526</v>
      </c>
      <c r="F4838" s="3" t="s">
        <v>23</v>
      </c>
      <c r="G4838" s="3" t="s">
        <v>105</v>
      </c>
      <c r="H4838" s="3" t="s">
        <v>87</v>
      </c>
      <c r="I4838" s="3" t="s">
        <v>147</v>
      </c>
      <c r="J4838" s="3" t="s">
        <v>615</v>
      </c>
      <c r="K4838" s="3">
        <v>5</v>
      </c>
      <c r="L4838" s="3">
        <v>2215</v>
      </c>
      <c r="M4838" s="3">
        <f t="shared" si="227"/>
        <v>11075</v>
      </c>
      <c r="N4838" s="6">
        <f>Table2[[#This Row],[revenue]]/Table2[[#This Row],[Order ID]]</f>
        <v>0.74644469906315292</v>
      </c>
      <c r="O4838" s="3" t="str" cm="1">
        <f t="array" ref="O4838">_xlfn.IFS(M4838&lt;=150000,"regular",M4838&lt;=300000,"premium",M4838&lt;=500000,"VIP")</f>
        <v>regular</v>
      </c>
    </row>
    <row r="4839" spans="1:15" x14ac:dyDescent="0.25">
      <c r="A4839" s="3">
        <v>14838</v>
      </c>
      <c r="B4839" s="5">
        <v>45255</v>
      </c>
      <c r="C4839" s="5" t="str">
        <f t="shared" si="225"/>
        <v>Nov</v>
      </c>
      <c r="D4839" s="5" t="str">
        <f t="shared" si="226"/>
        <v>2023</v>
      </c>
      <c r="E4839" s="3" t="s">
        <v>8527</v>
      </c>
      <c r="F4839" s="3" t="s">
        <v>17</v>
      </c>
      <c r="G4839" s="3" t="s">
        <v>18</v>
      </c>
      <c r="H4839" s="3" t="s">
        <v>39</v>
      </c>
      <c r="I4839" s="3" t="s">
        <v>192</v>
      </c>
      <c r="J4839" s="3" t="s">
        <v>2808</v>
      </c>
      <c r="K4839" s="3">
        <v>1</v>
      </c>
      <c r="L4839" s="3">
        <v>51262</v>
      </c>
      <c r="M4839" s="3">
        <f t="shared" si="227"/>
        <v>51262</v>
      </c>
      <c r="N4839" s="6">
        <f>Table2[[#This Row],[revenue]]/Table2[[#This Row],[Order ID]]</f>
        <v>3.4547782720043134</v>
      </c>
      <c r="O4839" s="3" t="str" cm="1">
        <f t="array" ref="O4839">_xlfn.IFS(M4839&lt;=150000,"regular",M4839&lt;=300000,"premium",M4839&lt;=500000,"VIP")</f>
        <v>regular</v>
      </c>
    </row>
    <row r="4840" spans="1:15" x14ac:dyDescent="0.25">
      <c r="A4840" s="3">
        <v>14839</v>
      </c>
      <c r="B4840" s="5">
        <v>45640</v>
      </c>
      <c r="C4840" s="5" t="str">
        <f t="shared" si="225"/>
        <v>Dec</v>
      </c>
      <c r="D4840" s="5" t="str">
        <f t="shared" si="226"/>
        <v>2024</v>
      </c>
      <c r="E4840" s="3" t="s">
        <v>8528</v>
      </c>
      <c r="F4840" s="3" t="s">
        <v>23</v>
      </c>
      <c r="G4840" s="3" t="s">
        <v>135</v>
      </c>
      <c r="H4840" s="3" t="s">
        <v>35</v>
      </c>
      <c r="I4840" s="3" t="s">
        <v>44</v>
      </c>
      <c r="J4840" s="3" t="s">
        <v>8529</v>
      </c>
      <c r="K4840" s="3">
        <v>1</v>
      </c>
      <c r="L4840" s="3">
        <v>3274</v>
      </c>
      <c r="M4840" s="3">
        <f t="shared" si="227"/>
        <v>3274</v>
      </c>
      <c r="N4840" s="6">
        <f>Table2[[#This Row],[revenue]]/Table2[[#This Row],[Order ID]]</f>
        <v>0.22063481366668913</v>
      </c>
      <c r="O4840" s="3" t="str" cm="1">
        <f t="array" ref="O4840">_xlfn.IFS(M4840&lt;=150000,"regular",M4840&lt;=300000,"premium",M4840&lt;=500000,"VIP")</f>
        <v>regular</v>
      </c>
    </row>
    <row r="4841" spans="1:15" x14ac:dyDescent="0.25">
      <c r="A4841" s="3">
        <v>14840</v>
      </c>
      <c r="B4841" s="5">
        <v>45680</v>
      </c>
      <c r="C4841" s="5" t="str">
        <f t="shared" si="225"/>
        <v>Jan</v>
      </c>
      <c r="D4841" s="5" t="str">
        <f t="shared" si="226"/>
        <v>2025</v>
      </c>
      <c r="E4841" s="3" t="s">
        <v>8530</v>
      </c>
      <c r="F4841" s="3" t="s">
        <v>17</v>
      </c>
      <c r="G4841" s="3" t="s">
        <v>47</v>
      </c>
      <c r="H4841" s="3" t="s">
        <v>39</v>
      </c>
      <c r="I4841" s="3" t="s">
        <v>192</v>
      </c>
      <c r="J4841" s="3" t="s">
        <v>8531</v>
      </c>
      <c r="K4841" s="3">
        <v>4</v>
      </c>
      <c r="L4841" s="3">
        <v>46548</v>
      </c>
      <c r="M4841" s="3">
        <f t="shared" si="227"/>
        <v>186192</v>
      </c>
      <c r="N4841" s="6">
        <f>Table2[[#This Row],[revenue]]/Table2[[#This Row],[Order ID]]</f>
        <v>12.546630727762803</v>
      </c>
      <c r="O4841" s="3" t="str" cm="1">
        <f t="array" ref="O4841">_xlfn.IFS(M4841&lt;=150000,"regular",M4841&lt;=300000,"premium",M4841&lt;=500000,"VIP")</f>
        <v>premium</v>
      </c>
    </row>
    <row r="4842" spans="1:15" x14ac:dyDescent="0.25">
      <c r="A4842" s="3">
        <v>14841</v>
      </c>
      <c r="B4842" s="5">
        <v>45340</v>
      </c>
      <c r="C4842" s="5" t="str">
        <f t="shared" si="225"/>
        <v>Feb</v>
      </c>
      <c r="D4842" s="5" t="str">
        <f t="shared" si="226"/>
        <v>2024</v>
      </c>
      <c r="E4842" s="3" t="s">
        <v>8532</v>
      </c>
      <c r="F4842" s="3" t="s">
        <v>33</v>
      </c>
      <c r="G4842" s="3" t="s">
        <v>101</v>
      </c>
      <c r="H4842" s="3" t="s">
        <v>62</v>
      </c>
      <c r="I4842" s="3" t="s">
        <v>106</v>
      </c>
      <c r="J4842" s="3" t="s">
        <v>8533</v>
      </c>
      <c r="K4842" s="3">
        <v>4</v>
      </c>
      <c r="L4842" s="3">
        <v>26195</v>
      </c>
      <c r="M4842" s="3">
        <f t="shared" si="227"/>
        <v>104780</v>
      </c>
      <c r="N4842" s="6">
        <f>Table2[[#This Row],[revenue]]/Table2[[#This Row],[Order ID]]</f>
        <v>7.0601711474967992</v>
      </c>
      <c r="O4842" s="3" t="str" cm="1">
        <f t="array" ref="O4842">_xlfn.IFS(M4842&lt;=150000,"regular",M4842&lt;=300000,"premium",M4842&lt;=500000,"VIP")</f>
        <v>regular</v>
      </c>
    </row>
    <row r="4843" spans="1:15" x14ac:dyDescent="0.25">
      <c r="A4843" s="3">
        <v>14842</v>
      </c>
      <c r="B4843" s="5">
        <v>45253</v>
      </c>
      <c r="C4843" s="5" t="str">
        <f t="shared" si="225"/>
        <v>Nov</v>
      </c>
      <c r="D4843" s="5" t="str">
        <f t="shared" si="226"/>
        <v>2023</v>
      </c>
      <c r="E4843" s="3" t="s">
        <v>3968</v>
      </c>
      <c r="F4843" s="3" t="s">
        <v>11</v>
      </c>
      <c r="G4843" s="3" t="s">
        <v>84</v>
      </c>
      <c r="H4843" s="3" t="s">
        <v>35</v>
      </c>
      <c r="I4843" s="3" t="s">
        <v>71</v>
      </c>
      <c r="J4843" s="3" t="s">
        <v>2871</v>
      </c>
      <c r="K4843" s="3">
        <v>2</v>
      </c>
      <c r="L4843" s="3">
        <v>14488</v>
      </c>
      <c r="M4843" s="3">
        <f t="shared" si="227"/>
        <v>28976</v>
      </c>
      <c r="N4843" s="6">
        <f>Table2[[#This Row],[revenue]]/Table2[[#This Row],[Order ID]]</f>
        <v>1.9522975340250639</v>
      </c>
      <c r="O4843" s="3" t="str" cm="1">
        <f t="array" ref="O4843">_xlfn.IFS(M4843&lt;=150000,"regular",M4843&lt;=300000,"premium",M4843&lt;=500000,"VIP")</f>
        <v>regular</v>
      </c>
    </row>
    <row r="4844" spans="1:15" x14ac:dyDescent="0.25">
      <c r="A4844" s="3">
        <v>14843</v>
      </c>
      <c r="B4844" s="5">
        <v>45547</v>
      </c>
      <c r="C4844" s="5" t="str">
        <f t="shared" si="225"/>
        <v>Sep</v>
      </c>
      <c r="D4844" s="5" t="str">
        <f t="shared" si="226"/>
        <v>2024</v>
      </c>
      <c r="E4844" s="3" t="s">
        <v>8534</v>
      </c>
      <c r="F4844" s="3" t="s">
        <v>17</v>
      </c>
      <c r="G4844" s="3" t="s">
        <v>18</v>
      </c>
      <c r="H4844" s="3" t="s">
        <v>39</v>
      </c>
      <c r="I4844" s="3" t="s">
        <v>132</v>
      </c>
      <c r="J4844" s="3" t="s">
        <v>4526</v>
      </c>
      <c r="K4844" s="3">
        <v>3</v>
      </c>
      <c r="L4844" s="3">
        <v>23451</v>
      </c>
      <c r="M4844" s="3">
        <f t="shared" si="227"/>
        <v>70353</v>
      </c>
      <c r="N4844" s="6">
        <f>Table2[[#This Row],[revenue]]/Table2[[#This Row],[Order ID]]</f>
        <v>4.7398100114532102</v>
      </c>
      <c r="O4844" s="3" t="str" cm="1">
        <f t="array" ref="O4844">_xlfn.IFS(M4844&lt;=150000,"regular",M4844&lt;=300000,"premium",M4844&lt;=500000,"VIP")</f>
        <v>regular</v>
      </c>
    </row>
    <row r="4845" spans="1:15" x14ac:dyDescent="0.25">
      <c r="A4845" s="3">
        <v>14844</v>
      </c>
      <c r="B4845" s="5">
        <v>45683</v>
      </c>
      <c r="C4845" s="5" t="str">
        <f t="shared" si="225"/>
        <v>Jan</v>
      </c>
      <c r="D4845" s="5" t="str">
        <f t="shared" si="226"/>
        <v>2025</v>
      </c>
      <c r="E4845" s="3" t="s">
        <v>8535</v>
      </c>
      <c r="F4845" s="3" t="s">
        <v>33</v>
      </c>
      <c r="G4845" s="3" t="s">
        <v>94</v>
      </c>
      <c r="H4845" s="3" t="s">
        <v>19</v>
      </c>
      <c r="I4845" s="3" t="s">
        <v>52</v>
      </c>
      <c r="J4845" s="3" t="s">
        <v>7501</v>
      </c>
      <c r="K4845" s="3">
        <v>1</v>
      </c>
      <c r="L4845" s="3">
        <v>38675</v>
      </c>
      <c r="M4845" s="3">
        <f t="shared" si="227"/>
        <v>38675</v>
      </c>
      <c r="N4845" s="6">
        <f>Table2[[#This Row],[revenue]]/Table2[[#This Row],[Order ID]]</f>
        <v>2.6054298032875236</v>
      </c>
      <c r="O4845" s="3" t="str" cm="1">
        <f t="array" ref="O4845">_xlfn.IFS(M4845&lt;=150000,"regular",M4845&lt;=300000,"premium",M4845&lt;=500000,"VIP")</f>
        <v>regular</v>
      </c>
    </row>
    <row r="4846" spans="1:15" x14ac:dyDescent="0.25">
      <c r="A4846" s="3">
        <v>14845</v>
      </c>
      <c r="B4846" s="5">
        <v>45569</v>
      </c>
      <c r="C4846" s="5" t="str">
        <f t="shared" si="225"/>
        <v>Oct</v>
      </c>
      <c r="D4846" s="5" t="str">
        <f t="shared" si="226"/>
        <v>2024</v>
      </c>
      <c r="E4846" s="3" t="s">
        <v>8536</v>
      </c>
      <c r="F4846" s="3" t="s">
        <v>23</v>
      </c>
      <c r="G4846" s="3" t="s">
        <v>76</v>
      </c>
      <c r="H4846" s="3" t="s">
        <v>39</v>
      </c>
      <c r="I4846" s="3" t="s">
        <v>200</v>
      </c>
      <c r="J4846" s="3" t="s">
        <v>8537</v>
      </c>
      <c r="K4846" s="3">
        <v>3</v>
      </c>
      <c r="L4846" s="3">
        <v>79577</v>
      </c>
      <c r="M4846" s="3">
        <f t="shared" si="227"/>
        <v>238731</v>
      </c>
      <c r="N4846" s="6">
        <f>Table2[[#This Row],[revenue]]/Table2[[#This Row],[Order ID]]</f>
        <v>16.081576288312561</v>
      </c>
      <c r="O4846" s="3" t="str" cm="1">
        <f t="array" ref="O4846">_xlfn.IFS(M4846&lt;=150000,"regular",M4846&lt;=300000,"premium",M4846&lt;=500000,"VIP")</f>
        <v>premium</v>
      </c>
    </row>
    <row r="4847" spans="1:15" x14ac:dyDescent="0.25">
      <c r="A4847" s="3">
        <v>14846</v>
      </c>
      <c r="B4847" s="5">
        <v>45403</v>
      </c>
      <c r="C4847" s="5" t="str">
        <f t="shared" si="225"/>
        <v>Apr</v>
      </c>
      <c r="D4847" s="5" t="str">
        <f t="shared" si="226"/>
        <v>2024</v>
      </c>
      <c r="E4847" s="3" t="s">
        <v>8538</v>
      </c>
      <c r="F4847" s="3" t="s">
        <v>11</v>
      </c>
      <c r="G4847" s="3" t="s">
        <v>84</v>
      </c>
      <c r="H4847" s="3" t="s">
        <v>62</v>
      </c>
      <c r="I4847" s="3" t="s">
        <v>142</v>
      </c>
      <c r="J4847" s="3" t="s">
        <v>8539</v>
      </c>
      <c r="K4847" s="3">
        <v>1</v>
      </c>
      <c r="L4847" s="3">
        <v>41181</v>
      </c>
      <c r="M4847" s="3">
        <f t="shared" si="227"/>
        <v>41181</v>
      </c>
      <c r="N4847" s="6">
        <f>Table2[[#This Row],[revenue]]/Table2[[#This Row],[Order ID]]</f>
        <v>2.7738784857874177</v>
      </c>
      <c r="O4847" s="3" t="str" cm="1">
        <f t="array" ref="O4847">_xlfn.IFS(M4847&lt;=150000,"regular",M4847&lt;=300000,"premium",M4847&lt;=500000,"VIP")</f>
        <v>regular</v>
      </c>
    </row>
    <row r="4848" spans="1:15" x14ac:dyDescent="0.25">
      <c r="A4848" s="3">
        <v>14847</v>
      </c>
      <c r="B4848" s="5">
        <v>45807</v>
      </c>
      <c r="C4848" s="5" t="str">
        <f t="shared" si="225"/>
        <v>May</v>
      </c>
      <c r="D4848" s="5" t="str">
        <f t="shared" si="226"/>
        <v>2025</v>
      </c>
      <c r="E4848" s="3" t="s">
        <v>8540</v>
      </c>
      <c r="F4848" s="3" t="s">
        <v>33</v>
      </c>
      <c r="G4848" s="3" t="s">
        <v>34</v>
      </c>
      <c r="H4848" s="3" t="s">
        <v>19</v>
      </c>
      <c r="I4848" s="3" t="s">
        <v>30</v>
      </c>
      <c r="J4848" s="3" t="s">
        <v>8541</v>
      </c>
      <c r="K4848" s="3">
        <v>4</v>
      </c>
      <c r="L4848" s="3">
        <v>44063</v>
      </c>
      <c r="M4848" s="3">
        <f t="shared" si="227"/>
        <v>176252</v>
      </c>
      <c r="N4848" s="6">
        <f>Table2[[#This Row],[revenue]]/Table2[[#This Row],[Order ID]]</f>
        <v>11.871219775038728</v>
      </c>
      <c r="O4848" s="3" t="str" cm="1">
        <f t="array" ref="O4848">_xlfn.IFS(M4848&lt;=150000,"regular",M4848&lt;=300000,"premium",M4848&lt;=500000,"VIP")</f>
        <v>premium</v>
      </c>
    </row>
    <row r="4849" spans="1:15" x14ac:dyDescent="0.25">
      <c r="A4849" s="3">
        <v>14848</v>
      </c>
      <c r="B4849" s="5">
        <v>45633</v>
      </c>
      <c r="C4849" s="5" t="str">
        <f t="shared" si="225"/>
        <v>Dec</v>
      </c>
      <c r="D4849" s="5" t="str">
        <f t="shared" si="226"/>
        <v>2024</v>
      </c>
      <c r="E4849" s="3" t="s">
        <v>8542</v>
      </c>
      <c r="F4849" s="3" t="s">
        <v>23</v>
      </c>
      <c r="G4849" s="3" t="s">
        <v>24</v>
      </c>
      <c r="H4849" s="3" t="s">
        <v>62</v>
      </c>
      <c r="I4849" s="3" t="s">
        <v>63</v>
      </c>
      <c r="J4849" s="3" t="s">
        <v>5222</v>
      </c>
      <c r="K4849" s="3">
        <v>5</v>
      </c>
      <c r="L4849" s="3">
        <v>45804</v>
      </c>
      <c r="M4849" s="3">
        <f t="shared" si="227"/>
        <v>229020</v>
      </c>
      <c r="N4849" s="6">
        <f>Table2[[#This Row],[revenue]]/Table2[[#This Row],[Order ID]]</f>
        <v>15.424299568965518</v>
      </c>
      <c r="O4849" s="3" t="str" cm="1">
        <f t="array" ref="O4849">_xlfn.IFS(M4849&lt;=150000,"regular",M4849&lt;=300000,"premium",M4849&lt;=500000,"VIP")</f>
        <v>premium</v>
      </c>
    </row>
    <row r="4850" spans="1:15" x14ac:dyDescent="0.25">
      <c r="A4850" s="3">
        <v>14849</v>
      </c>
      <c r="B4850" s="5">
        <v>45553</v>
      </c>
      <c r="C4850" s="5" t="str">
        <f t="shared" si="225"/>
        <v>Sep</v>
      </c>
      <c r="D4850" s="5" t="str">
        <f t="shared" si="226"/>
        <v>2024</v>
      </c>
      <c r="E4850" s="3" t="s">
        <v>8543</v>
      </c>
      <c r="F4850" s="3" t="s">
        <v>33</v>
      </c>
      <c r="G4850" s="3" t="s">
        <v>101</v>
      </c>
      <c r="H4850" s="3" t="s">
        <v>67</v>
      </c>
      <c r="I4850" s="3" t="s">
        <v>298</v>
      </c>
      <c r="J4850" s="3" t="s">
        <v>4740</v>
      </c>
      <c r="K4850" s="3">
        <v>2</v>
      </c>
      <c r="L4850" s="3">
        <v>60861</v>
      </c>
      <c r="M4850" s="3">
        <f t="shared" si="227"/>
        <v>121722</v>
      </c>
      <c r="N4850" s="6">
        <f>Table2[[#This Row],[revenue]]/Table2[[#This Row],[Order ID]]</f>
        <v>8.1973196848272618</v>
      </c>
      <c r="O4850" s="3" t="str" cm="1">
        <f t="array" ref="O4850">_xlfn.IFS(M4850&lt;=150000,"regular",M4850&lt;=300000,"premium",M4850&lt;=500000,"VIP")</f>
        <v>regular</v>
      </c>
    </row>
    <row r="4851" spans="1:15" x14ac:dyDescent="0.25">
      <c r="A4851" s="3">
        <v>14850</v>
      </c>
      <c r="B4851" s="5">
        <v>45444</v>
      </c>
      <c r="C4851" s="5" t="str">
        <f t="shared" si="225"/>
        <v>Jun</v>
      </c>
      <c r="D4851" s="5" t="str">
        <f t="shared" si="226"/>
        <v>2024</v>
      </c>
      <c r="E4851" s="3" t="s">
        <v>8544</v>
      </c>
      <c r="F4851" s="3" t="s">
        <v>17</v>
      </c>
      <c r="G4851" s="3" t="s">
        <v>51</v>
      </c>
      <c r="H4851" s="3" t="s">
        <v>62</v>
      </c>
      <c r="I4851" s="3" t="s">
        <v>508</v>
      </c>
      <c r="J4851" s="3" t="s">
        <v>8545</v>
      </c>
      <c r="K4851" s="3">
        <v>3</v>
      </c>
      <c r="L4851" s="3">
        <v>55124</v>
      </c>
      <c r="M4851" s="3">
        <f t="shared" si="227"/>
        <v>165372</v>
      </c>
      <c r="N4851" s="6">
        <f>Table2[[#This Row],[revenue]]/Table2[[#This Row],[Order ID]]</f>
        <v>11.136161616161615</v>
      </c>
      <c r="O4851" s="3" t="str" cm="1">
        <f t="array" ref="O4851">_xlfn.IFS(M4851&lt;=150000,"regular",M4851&lt;=300000,"premium",M4851&lt;=500000,"VIP")</f>
        <v>premium</v>
      </c>
    </row>
    <row r="4852" spans="1:15" x14ac:dyDescent="0.25">
      <c r="A4852" s="3">
        <v>14851</v>
      </c>
      <c r="B4852" s="5">
        <v>45685</v>
      </c>
      <c r="C4852" s="5" t="str">
        <f t="shared" si="225"/>
        <v>Jan</v>
      </c>
      <c r="D4852" s="5" t="str">
        <f t="shared" si="226"/>
        <v>2025</v>
      </c>
      <c r="E4852" s="3" t="s">
        <v>8546</v>
      </c>
      <c r="F4852" s="3" t="s">
        <v>23</v>
      </c>
      <c r="G4852" s="3" t="s">
        <v>105</v>
      </c>
      <c r="H4852" s="3" t="s">
        <v>19</v>
      </c>
      <c r="I4852" s="3" t="s">
        <v>52</v>
      </c>
      <c r="J4852" s="3" t="s">
        <v>2124</v>
      </c>
      <c r="K4852" s="3">
        <v>5</v>
      </c>
      <c r="L4852" s="3">
        <v>46447</v>
      </c>
      <c r="M4852" s="3">
        <f t="shared" si="227"/>
        <v>232235</v>
      </c>
      <c r="N4852" s="6">
        <f>Table2[[#This Row],[revenue]]/Table2[[#This Row],[Order ID]]</f>
        <v>15.63766749713824</v>
      </c>
      <c r="O4852" s="3" t="str" cm="1">
        <f t="array" ref="O4852">_xlfn.IFS(M4852&lt;=150000,"regular",M4852&lt;=300000,"premium",M4852&lt;=500000,"VIP")</f>
        <v>premium</v>
      </c>
    </row>
    <row r="4853" spans="1:15" x14ac:dyDescent="0.25">
      <c r="A4853" s="3">
        <v>14852</v>
      </c>
      <c r="B4853" s="5">
        <v>45700</v>
      </c>
      <c r="C4853" s="5" t="str">
        <f t="shared" si="225"/>
        <v>Feb</v>
      </c>
      <c r="D4853" s="5" t="str">
        <f t="shared" si="226"/>
        <v>2025</v>
      </c>
      <c r="E4853" s="3" t="s">
        <v>8547</v>
      </c>
      <c r="F4853" s="3" t="s">
        <v>17</v>
      </c>
      <c r="G4853" s="3" t="s">
        <v>18</v>
      </c>
      <c r="H4853" s="3" t="s">
        <v>87</v>
      </c>
      <c r="I4853" s="3" t="s">
        <v>174</v>
      </c>
      <c r="J4853" s="3" t="s">
        <v>6383</v>
      </c>
      <c r="K4853" s="3">
        <v>5</v>
      </c>
      <c r="L4853" s="3">
        <v>77301</v>
      </c>
      <c r="M4853" s="3">
        <f t="shared" si="227"/>
        <v>386505</v>
      </c>
      <c r="N4853" s="6">
        <f>Table2[[#This Row],[revenue]]/Table2[[#This Row],[Order ID]]</f>
        <v>26.023767842714786</v>
      </c>
      <c r="O4853" s="3" t="str" cm="1">
        <f t="array" ref="O4853">_xlfn.IFS(M4853&lt;=150000,"regular",M4853&lt;=300000,"premium",M4853&lt;=500000,"VIP")</f>
        <v>VIP</v>
      </c>
    </row>
    <row r="4854" spans="1:15" x14ac:dyDescent="0.25">
      <c r="A4854" s="3">
        <v>14853</v>
      </c>
      <c r="B4854" s="5">
        <v>45533</v>
      </c>
      <c r="C4854" s="5" t="str">
        <f t="shared" si="225"/>
        <v>Aug</v>
      </c>
      <c r="D4854" s="5" t="str">
        <f t="shared" si="226"/>
        <v>2024</v>
      </c>
      <c r="E4854" s="3" t="s">
        <v>8548</v>
      </c>
      <c r="F4854" s="3" t="s">
        <v>17</v>
      </c>
      <c r="G4854" s="3" t="s">
        <v>51</v>
      </c>
      <c r="H4854" s="3" t="s">
        <v>35</v>
      </c>
      <c r="I4854" s="3" t="s">
        <v>36</v>
      </c>
      <c r="J4854" s="3" t="s">
        <v>5633</v>
      </c>
      <c r="K4854" s="3">
        <v>5</v>
      </c>
      <c r="L4854" s="3">
        <v>4582</v>
      </c>
      <c r="M4854" s="3">
        <f t="shared" si="227"/>
        <v>22910</v>
      </c>
      <c r="N4854" s="6">
        <f>Table2[[#This Row],[revenue]]/Table2[[#This Row],[Order ID]]</f>
        <v>1.5424493368343095</v>
      </c>
      <c r="O4854" s="3" t="str" cm="1">
        <f t="array" ref="O4854">_xlfn.IFS(M4854&lt;=150000,"regular",M4854&lt;=300000,"premium",M4854&lt;=500000,"VIP")</f>
        <v>regular</v>
      </c>
    </row>
    <row r="4855" spans="1:15" x14ac:dyDescent="0.25">
      <c r="A4855" s="3">
        <v>14854</v>
      </c>
      <c r="B4855" s="5">
        <v>45823</v>
      </c>
      <c r="C4855" s="5" t="str">
        <f t="shared" si="225"/>
        <v>Jun</v>
      </c>
      <c r="D4855" s="5" t="str">
        <f t="shared" si="226"/>
        <v>2025</v>
      </c>
      <c r="E4855" s="3" t="s">
        <v>8549</v>
      </c>
      <c r="F4855" s="3" t="s">
        <v>11</v>
      </c>
      <c r="G4855" s="3" t="s">
        <v>61</v>
      </c>
      <c r="H4855" s="3" t="s">
        <v>35</v>
      </c>
      <c r="I4855" s="3" t="s">
        <v>437</v>
      </c>
      <c r="J4855" s="3" t="s">
        <v>8550</v>
      </c>
      <c r="K4855" s="3">
        <v>3</v>
      </c>
      <c r="L4855" s="3">
        <v>1832</v>
      </c>
      <c r="M4855" s="3">
        <f t="shared" si="227"/>
        <v>5496</v>
      </c>
      <c r="N4855" s="6">
        <f>Table2[[#This Row],[revenue]]/Table2[[#This Row],[Order ID]]</f>
        <v>0.37000134643866972</v>
      </c>
      <c r="O4855" s="3" t="str" cm="1">
        <f t="array" ref="O4855">_xlfn.IFS(M4855&lt;=150000,"regular",M4855&lt;=300000,"premium",M4855&lt;=500000,"VIP")</f>
        <v>regular</v>
      </c>
    </row>
    <row r="4856" spans="1:15" x14ac:dyDescent="0.25">
      <c r="A4856" s="3">
        <v>14855</v>
      </c>
      <c r="B4856" s="5">
        <v>45295</v>
      </c>
      <c r="C4856" s="5" t="str">
        <f t="shared" si="225"/>
        <v>Jan</v>
      </c>
      <c r="D4856" s="5" t="str">
        <f t="shared" si="226"/>
        <v>2024</v>
      </c>
      <c r="E4856" s="3" t="s">
        <v>8551</v>
      </c>
      <c r="F4856" s="3" t="s">
        <v>33</v>
      </c>
      <c r="G4856" s="3" t="s">
        <v>55</v>
      </c>
      <c r="H4856" s="3" t="s">
        <v>39</v>
      </c>
      <c r="I4856" s="3" t="s">
        <v>117</v>
      </c>
      <c r="J4856" s="3" t="s">
        <v>3064</v>
      </c>
      <c r="K4856" s="3">
        <v>2</v>
      </c>
      <c r="L4856" s="3">
        <v>71615</v>
      </c>
      <c r="M4856" s="3">
        <f t="shared" si="227"/>
        <v>143230</v>
      </c>
      <c r="N4856" s="6">
        <f>Table2[[#This Row],[revenue]]/Table2[[#This Row],[Order ID]]</f>
        <v>9.6418714237630425</v>
      </c>
      <c r="O4856" s="3" t="str" cm="1">
        <f t="array" ref="O4856">_xlfn.IFS(M4856&lt;=150000,"regular",M4856&lt;=300000,"premium",M4856&lt;=500000,"VIP")</f>
        <v>regular</v>
      </c>
    </row>
    <row r="4857" spans="1:15" x14ac:dyDescent="0.25">
      <c r="A4857" s="3">
        <v>14856</v>
      </c>
      <c r="B4857" s="5">
        <v>45792</v>
      </c>
      <c r="C4857" s="5" t="str">
        <f t="shared" si="225"/>
        <v>May</v>
      </c>
      <c r="D4857" s="5" t="str">
        <f t="shared" si="226"/>
        <v>2025</v>
      </c>
      <c r="E4857" s="3" t="s">
        <v>8552</v>
      </c>
      <c r="F4857" s="3" t="s">
        <v>33</v>
      </c>
      <c r="G4857" s="3" t="s">
        <v>55</v>
      </c>
      <c r="H4857" s="3" t="s">
        <v>87</v>
      </c>
      <c r="I4857" s="3" t="s">
        <v>88</v>
      </c>
      <c r="J4857" s="3" t="s">
        <v>4972</v>
      </c>
      <c r="K4857" s="3">
        <v>4</v>
      </c>
      <c r="L4857" s="3">
        <v>31223</v>
      </c>
      <c r="M4857" s="3">
        <f t="shared" si="227"/>
        <v>124892</v>
      </c>
      <c r="N4857" s="6">
        <f>Table2[[#This Row],[revenue]]/Table2[[#This Row],[Order ID]]</f>
        <v>8.4068389876144316</v>
      </c>
      <c r="O4857" s="3" t="str" cm="1">
        <f t="array" ref="O4857">_xlfn.IFS(M4857&lt;=150000,"regular",M4857&lt;=300000,"premium",M4857&lt;=500000,"VIP")</f>
        <v>regular</v>
      </c>
    </row>
    <row r="4858" spans="1:15" x14ac:dyDescent="0.25">
      <c r="A4858" s="3">
        <v>14857</v>
      </c>
      <c r="B4858" s="5">
        <v>45550</v>
      </c>
      <c r="C4858" s="5" t="str">
        <f t="shared" si="225"/>
        <v>Sep</v>
      </c>
      <c r="D4858" s="5" t="str">
        <f t="shared" si="226"/>
        <v>2024</v>
      </c>
      <c r="E4858" s="3" t="s">
        <v>8553</v>
      </c>
      <c r="F4858" s="3" t="s">
        <v>17</v>
      </c>
      <c r="G4858" s="3" t="s">
        <v>18</v>
      </c>
      <c r="H4858" s="3" t="s">
        <v>62</v>
      </c>
      <c r="I4858" s="3" t="s">
        <v>508</v>
      </c>
      <c r="J4858" s="3" t="s">
        <v>8554</v>
      </c>
      <c r="K4858" s="3">
        <v>2</v>
      </c>
      <c r="L4858" s="3">
        <v>68678</v>
      </c>
      <c r="M4858" s="3">
        <f t="shared" si="227"/>
        <v>137356</v>
      </c>
      <c r="N4858" s="6">
        <f>Table2[[#This Row],[revenue]]/Table2[[#This Row],[Order ID]]</f>
        <v>9.2452042808103929</v>
      </c>
      <c r="O4858" s="3" t="str" cm="1">
        <f t="array" ref="O4858">_xlfn.IFS(M4858&lt;=150000,"regular",M4858&lt;=300000,"premium",M4858&lt;=500000,"VIP")</f>
        <v>regular</v>
      </c>
    </row>
    <row r="4859" spans="1:15" x14ac:dyDescent="0.25">
      <c r="A4859" s="3">
        <v>14858</v>
      </c>
      <c r="B4859" s="5">
        <v>45333</v>
      </c>
      <c r="C4859" s="5" t="str">
        <f t="shared" si="225"/>
        <v>Feb</v>
      </c>
      <c r="D4859" s="5" t="str">
        <f t="shared" si="226"/>
        <v>2024</v>
      </c>
      <c r="E4859" s="3" t="s">
        <v>8555</v>
      </c>
      <c r="F4859" s="3" t="s">
        <v>23</v>
      </c>
      <c r="G4859" s="3" t="s">
        <v>135</v>
      </c>
      <c r="H4859" s="3" t="s">
        <v>67</v>
      </c>
      <c r="I4859" s="3" t="s">
        <v>68</v>
      </c>
      <c r="J4859" s="3" t="s">
        <v>8556</v>
      </c>
      <c r="K4859" s="3">
        <v>5</v>
      </c>
      <c r="L4859" s="3">
        <v>60317</v>
      </c>
      <c r="M4859" s="3">
        <f t="shared" si="227"/>
        <v>301585</v>
      </c>
      <c r="N4859" s="6">
        <f>Table2[[#This Row],[revenue]]/Table2[[#This Row],[Order ID]]</f>
        <v>20.297819356575584</v>
      </c>
      <c r="O4859" s="3" t="str" cm="1">
        <f t="array" ref="O4859">_xlfn.IFS(M4859&lt;=150000,"regular",M4859&lt;=300000,"premium",M4859&lt;=500000,"VIP")</f>
        <v>VIP</v>
      </c>
    </row>
    <row r="4860" spans="1:15" x14ac:dyDescent="0.25">
      <c r="A4860" s="3">
        <v>14859</v>
      </c>
      <c r="B4860" s="5">
        <v>45901</v>
      </c>
      <c r="C4860" s="5" t="str">
        <f t="shared" si="225"/>
        <v>Sep</v>
      </c>
      <c r="D4860" s="5" t="str">
        <f t="shared" si="226"/>
        <v>2025</v>
      </c>
      <c r="E4860" s="3" t="s">
        <v>8557</v>
      </c>
      <c r="F4860" s="3" t="s">
        <v>23</v>
      </c>
      <c r="G4860" s="3" t="s">
        <v>76</v>
      </c>
      <c r="H4860" s="3" t="s">
        <v>35</v>
      </c>
      <c r="I4860" s="3" t="s">
        <v>44</v>
      </c>
      <c r="J4860" s="3" t="s">
        <v>4164</v>
      </c>
      <c r="K4860" s="3">
        <v>2</v>
      </c>
      <c r="L4860" s="3">
        <v>14433</v>
      </c>
      <c r="M4860" s="3">
        <f t="shared" si="227"/>
        <v>28866</v>
      </c>
      <c r="N4860" s="6">
        <f>Table2[[#This Row],[revenue]]/Table2[[#This Row],[Order ID]]</f>
        <v>1.9426610135271554</v>
      </c>
      <c r="O4860" s="3" t="str" cm="1">
        <f t="array" ref="O4860">_xlfn.IFS(M4860&lt;=150000,"regular",M4860&lt;=300000,"premium",M4860&lt;=500000,"VIP")</f>
        <v>regular</v>
      </c>
    </row>
    <row r="4861" spans="1:15" x14ac:dyDescent="0.25">
      <c r="A4861" s="3">
        <v>14860</v>
      </c>
      <c r="B4861" s="5">
        <v>45484</v>
      </c>
      <c r="C4861" s="5" t="str">
        <f t="shared" si="225"/>
        <v>Jul</v>
      </c>
      <c r="D4861" s="5" t="str">
        <f t="shared" si="226"/>
        <v>2024</v>
      </c>
      <c r="E4861" s="3" t="s">
        <v>8558</v>
      </c>
      <c r="F4861" s="3" t="s">
        <v>11</v>
      </c>
      <c r="G4861" s="3" t="s">
        <v>84</v>
      </c>
      <c r="H4861" s="3" t="s">
        <v>25</v>
      </c>
      <c r="I4861" s="3" t="s">
        <v>95</v>
      </c>
      <c r="J4861" s="3" t="s">
        <v>735</v>
      </c>
      <c r="K4861" s="3">
        <v>1</v>
      </c>
      <c r="L4861" s="3">
        <v>43259</v>
      </c>
      <c r="M4861" s="3">
        <f t="shared" si="227"/>
        <v>43259</v>
      </c>
      <c r="N4861" s="6">
        <f>Table2[[#This Row],[revenue]]/Table2[[#This Row],[Order ID]]</f>
        <v>2.9111036339165546</v>
      </c>
      <c r="O4861" s="3" t="str" cm="1">
        <f t="array" ref="O4861">_xlfn.IFS(M4861&lt;=150000,"regular",M4861&lt;=300000,"premium",M4861&lt;=500000,"VIP")</f>
        <v>regular</v>
      </c>
    </row>
    <row r="4862" spans="1:15" x14ac:dyDescent="0.25">
      <c r="A4862" s="3">
        <v>14861</v>
      </c>
      <c r="B4862" s="5">
        <v>45832</v>
      </c>
      <c r="C4862" s="5" t="str">
        <f t="shared" si="225"/>
        <v>Jun</v>
      </c>
      <c r="D4862" s="5" t="str">
        <f t="shared" si="226"/>
        <v>2025</v>
      </c>
      <c r="E4862" s="3" t="s">
        <v>8559</v>
      </c>
      <c r="F4862" s="3" t="s">
        <v>33</v>
      </c>
      <c r="G4862" s="3" t="s">
        <v>55</v>
      </c>
      <c r="H4862" s="3" t="s">
        <v>25</v>
      </c>
      <c r="I4862" s="3" t="s">
        <v>58</v>
      </c>
      <c r="J4862" s="3" t="s">
        <v>6423</v>
      </c>
      <c r="K4862" s="3">
        <v>1</v>
      </c>
      <c r="L4862" s="3">
        <v>23349</v>
      </c>
      <c r="M4862" s="3">
        <f t="shared" si="227"/>
        <v>23349</v>
      </c>
      <c r="N4862" s="6">
        <f>Table2[[#This Row],[revenue]]/Table2[[#This Row],[Order ID]]</f>
        <v>1.571159410537649</v>
      </c>
      <c r="O4862" s="3" t="str" cm="1">
        <f t="array" ref="O4862">_xlfn.IFS(M4862&lt;=150000,"regular",M4862&lt;=300000,"premium",M4862&lt;=500000,"VIP")</f>
        <v>regular</v>
      </c>
    </row>
    <row r="4863" spans="1:15" x14ac:dyDescent="0.25">
      <c r="A4863" s="3">
        <v>14862</v>
      </c>
      <c r="B4863" s="5">
        <v>45265</v>
      </c>
      <c r="C4863" s="5" t="str">
        <f t="shared" si="225"/>
        <v>Dec</v>
      </c>
      <c r="D4863" s="5" t="str">
        <f t="shared" si="226"/>
        <v>2023</v>
      </c>
      <c r="E4863" s="3" t="s">
        <v>8560</v>
      </c>
      <c r="F4863" s="3" t="s">
        <v>17</v>
      </c>
      <c r="G4863" s="3" t="s">
        <v>51</v>
      </c>
      <c r="H4863" s="3" t="s">
        <v>25</v>
      </c>
      <c r="I4863" s="3" t="s">
        <v>26</v>
      </c>
      <c r="J4863" s="3" t="s">
        <v>8561</v>
      </c>
      <c r="K4863" s="3">
        <v>1</v>
      </c>
      <c r="L4863" s="3">
        <v>37721</v>
      </c>
      <c r="M4863" s="3">
        <f t="shared" si="227"/>
        <v>37721</v>
      </c>
      <c r="N4863" s="6">
        <f>Table2[[#This Row],[revenue]]/Table2[[#This Row],[Order ID]]</f>
        <v>2.5380837034046562</v>
      </c>
      <c r="O4863" s="3" t="str" cm="1">
        <f t="array" ref="O4863">_xlfn.IFS(M4863&lt;=150000,"regular",M4863&lt;=300000,"premium",M4863&lt;=500000,"VIP")</f>
        <v>regular</v>
      </c>
    </row>
    <row r="4864" spans="1:15" x14ac:dyDescent="0.25">
      <c r="A4864" s="3">
        <v>14863</v>
      </c>
      <c r="B4864" s="5">
        <v>45343</v>
      </c>
      <c r="C4864" s="5" t="str">
        <f t="shared" si="225"/>
        <v>Feb</v>
      </c>
      <c r="D4864" s="5" t="str">
        <f t="shared" si="226"/>
        <v>2024</v>
      </c>
      <c r="E4864" s="3" t="s">
        <v>8562</v>
      </c>
      <c r="F4864" s="3" t="s">
        <v>11</v>
      </c>
      <c r="G4864" s="3" t="s">
        <v>12</v>
      </c>
      <c r="H4864" s="3" t="s">
        <v>87</v>
      </c>
      <c r="I4864" s="3" t="s">
        <v>88</v>
      </c>
      <c r="J4864" s="3" t="s">
        <v>8563</v>
      </c>
      <c r="K4864" s="3">
        <v>1</v>
      </c>
      <c r="L4864" s="3">
        <v>65644</v>
      </c>
      <c r="M4864" s="3">
        <f t="shared" si="227"/>
        <v>65644</v>
      </c>
      <c r="N4864" s="6">
        <f>Table2[[#This Row],[revenue]]/Table2[[#This Row],[Order ID]]</f>
        <v>4.4166049922626653</v>
      </c>
      <c r="O4864" s="3" t="str" cm="1">
        <f t="array" ref="O4864">_xlfn.IFS(M4864&lt;=150000,"regular",M4864&lt;=300000,"premium",M4864&lt;=500000,"VIP")</f>
        <v>regular</v>
      </c>
    </row>
    <row r="4865" spans="1:15" x14ac:dyDescent="0.25">
      <c r="A4865" s="3">
        <v>14864</v>
      </c>
      <c r="B4865" s="5">
        <v>45755</v>
      </c>
      <c r="C4865" s="5" t="str">
        <f t="shared" si="225"/>
        <v>Apr</v>
      </c>
      <c r="D4865" s="5" t="str">
        <f t="shared" si="226"/>
        <v>2025</v>
      </c>
      <c r="E4865" s="3" t="s">
        <v>8564</v>
      </c>
      <c r="F4865" s="3" t="s">
        <v>11</v>
      </c>
      <c r="G4865" s="3" t="s">
        <v>165</v>
      </c>
      <c r="H4865" s="3" t="s">
        <v>13</v>
      </c>
      <c r="I4865" s="3" t="s">
        <v>282</v>
      </c>
      <c r="J4865" s="3" t="s">
        <v>5625</v>
      </c>
      <c r="K4865" s="3">
        <v>1</v>
      </c>
      <c r="L4865" s="3">
        <v>46080</v>
      </c>
      <c r="M4865" s="3">
        <f t="shared" si="227"/>
        <v>46080</v>
      </c>
      <c r="N4865" s="6">
        <f>Table2[[#This Row],[revenue]]/Table2[[#This Row],[Order ID]]</f>
        <v>3.10010764262648</v>
      </c>
      <c r="O4865" s="3" t="str" cm="1">
        <f t="array" ref="O4865">_xlfn.IFS(M4865&lt;=150000,"regular",M4865&lt;=300000,"premium",M4865&lt;=500000,"VIP")</f>
        <v>regular</v>
      </c>
    </row>
    <row r="4866" spans="1:15" x14ac:dyDescent="0.25">
      <c r="A4866" s="3">
        <v>14865</v>
      </c>
      <c r="B4866" s="5">
        <v>45449</v>
      </c>
      <c r="C4866" s="5" t="str">
        <f t="shared" si="225"/>
        <v>Jun</v>
      </c>
      <c r="D4866" s="5" t="str">
        <f t="shared" si="226"/>
        <v>2024</v>
      </c>
      <c r="E4866" s="3" t="s">
        <v>8565</v>
      </c>
      <c r="F4866" s="3" t="s">
        <v>17</v>
      </c>
      <c r="G4866" s="3" t="s">
        <v>158</v>
      </c>
      <c r="H4866" s="3" t="s">
        <v>67</v>
      </c>
      <c r="I4866" s="3" t="s">
        <v>195</v>
      </c>
      <c r="J4866" s="3" t="s">
        <v>8566</v>
      </c>
      <c r="K4866" s="3">
        <v>1</v>
      </c>
      <c r="L4866" s="3">
        <v>73929</v>
      </c>
      <c r="M4866" s="3">
        <f t="shared" si="227"/>
        <v>73929</v>
      </c>
      <c r="N4866" s="6">
        <f>Table2[[#This Row],[revenue]]/Table2[[#This Row],[Order ID]]</f>
        <v>4.9733602421796164</v>
      </c>
      <c r="O4866" s="3" t="str" cm="1">
        <f t="array" ref="O4866">_xlfn.IFS(M4866&lt;=150000,"regular",M4866&lt;=300000,"premium",M4866&lt;=500000,"VIP")</f>
        <v>regular</v>
      </c>
    </row>
    <row r="4867" spans="1:15" x14ac:dyDescent="0.25">
      <c r="A4867" s="3">
        <v>14866</v>
      </c>
      <c r="B4867" s="5">
        <v>45745</v>
      </c>
      <c r="C4867" s="5" t="str">
        <f t="shared" ref="C4867:C4930" si="228">TEXT(B4867,"mmm")</f>
        <v>Mar</v>
      </c>
      <c r="D4867" s="5" t="str">
        <f t="shared" ref="D4867:D4930" si="229">TEXT(B4867,"yyyy")</f>
        <v>2025</v>
      </c>
      <c r="E4867" s="3" t="s">
        <v>8567</v>
      </c>
      <c r="F4867" s="3" t="s">
        <v>11</v>
      </c>
      <c r="G4867" s="3" t="s">
        <v>61</v>
      </c>
      <c r="H4867" s="3" t="s">
        <v>35</v>
      </c>
      <c r="I4867" s="3" t="s">
        <v>44</v>
      </c>
      <c r="J4867" s="3" t="s">
        <v>8568</v>
      </c>
      <c r="K4867" s="3">
        <v>5</v>
      </c>
      <c r="L4867" s="3">
        <v>43190</v>
      </c>
      <c r="M4867" s="3">
        <f t="shared" ref="M4867:M4930" si="230">K4867*L4867</f>
        <v>215950</v>
      </c>
      <c r="N4867" s="6">
        <f>Table2[[#This Row],[revenue]]/Table2[[#This Row],[Order ID]]</f>
        <v>14.526436163056639</v>
      </c>
      <c r="O4867" s="3" t="str" cm="1">
        <f t="array" ref="O4867">_xlfn.IFS(M4867&lt;=150000,"regular",M4867&lt;=300000,"premium",M4867&lt;=500000,"VIP")</f>
        <v>premium</v>
      </c>
    </row>
    <row r="4868" spans="1:15" x14ac:dyDescent="0.25">
      <c r="A4868" s="3">
        <v>14867</v>
      </c>
      <c r="B4868" s="5">
        <v>45497</v>
      </c>
      <c r="C4868" s="5" t="str">
        <f t="shared" si="228"/>
        <v>Jul</v>
      </c>
      <c r="D4868" s="5" t="str">
        <f t="shared" si="229"/>
        <v>2024</v>
      </c>
      <c r="E4868" s="3" t="s">
        <v>8569</v>
      </c>
      <c r="F4868" s="3" t="s">
        <v>33</v>
      </c>
      <c r="G4868" s="3" t="s">
        <v>43</v>
      </c>
      <c r="H4868" s="3" t="s">
        <v>25</v>
      </c>
      <c r="I4868" s="3" t="s">
        <v>58</v>
      </c>
      <c r="J4868" s="3" t="s">
        <v>2523</v>
      </c>
      <c r="K4868" s="3">
        <v>3</v>
      </c>
      <c r="L4868" s="3">
        <v>15977</v>
      </c>
      <c r="M4868" s="3">
        <f t="shared" si="230"/>
        <v>47931</v>
      </c>
      <c r="N4868" s="6">
        <f>Table2[[#This Row],[revenue]]/Table2[[#This Row],[Order ID]]</f>
        <v>3.2239860092823029</v>
      </c>
      <c r="O4868" s="3" t="str" cm="1">
        <f t="array" ref="O4868">_xlfn.IFS(M4868&lt;=150000,"regular",M4868&lt;=300000,"premium",M4868&lt;=500000,"VIP")</f>
        <v>regular</v>
      </c>
    </row>
    <row r="4869" spans="1:15" x14ac:dyDescent="0.25">
      <c r="A4869" s="3">
        <v>14868</v>
      </c>
      <c r="B4869" s="5">
        <v>45314</v>
      </c>
      <c r="C4869" s="5" t="str">
        <f t="shared" si="228"/>
        <v>Jan</v>
      </c>
      <c r="D4869" s="5" t="str">
        <f t="shared" si="229"/>
        <v>2024</v>
      </c>
      <c r="E4869" s="3" t="s">
        <v>8570</v>
      </c>
      <c r="F4869" s="3" t="s">
        <v>17</v>
      </c>
      <c r="G4869" s="3" t="s">
        <v>66</v>
      </c>
      <c r="H4869" s="3" t="s">
        <v>35</v>
      </c>
      <c r="I4869" s="3" t="s">
        <v>36</v>
      </c>
      <c r="J4869" s="3" t="s">
        <v>8571</v>
      </c>
      <c r="K4869" s="3">
        <v>1</v>
      </c>
      <c r="L4869" s="3">
        <v>12909</v>
      </c>
      <c r="M4869" s="3">
        <f t="shared" si="230"/>
        <v>12909</v>
      </c>
      <c r="N4869" s="6">
        <f>Table2[[#This Row],[revenue]]/Table2[[#This Row],[Order ID]]</f>
        <v>0.8682405165456013</v>
      </c>
      <c r="O4869" s="3" t="str" cm="1">
        <f t="array" ref="O4869">_xlfn.IFS(M4869&lt;=150000,"regular",M4869&lt;=300000,"premium",M4869&lt;=500000,"VIP")</f>
        <v>regular</v>
      </c>
    </row>
    <row r="4870" spans="1:15" x14ac:dyDescent="0.25">
      <c r="A4870" s="3">
        <v>14869</v>
      </c>
      <c r="B4870" s="5">
        <v>45876</v>
      </c>
      <c r="C4870" s="5" t="str">
        <f t="shared" si="228"/>
        <v>Aug</v>
      </c>
      <c r="D4870" s="5" t="str">
        <f t="shared" si="229"/>
        <v>2025</v>
      </c>
      <c r="E4870" s="3" t="s">
        <v>2622</v>
      </c>
      <c r="F4870" s="3" t="s">
        <v>11</v>
      </c>
      <c r="G4870" s="3" t="s">
        <v>138</v>
      </c>
      <c r="H4870" s="3" t="s">
        <v>87</v>
      </c>
      <c r="I4870" s="3" t="s">
        <v>129</v>
      </c>
      <c r="J4870" s="3" t="s">
        <v>8572</v>
      </c>
      <c r="K4870" s="3">
        <v>3</v>
      </c>
      <c r="L4870" s="3">
        <v>61466</v>
      </c>
      <c r="M4870" s="3">
        <f t="shared" si="230"/>
        <v>184398</v>
      </c>
      <c r="N4870" s="6">
        <f>Table2[[#This Row],[revenue]]/Table2[[#This Row],[Order ID]]</f>
        <v>12.401506490012778</v>
      </c>
      <c r="O4870" s="3" t="str" cm="1">
        <f t="array" ref="O4870">_xlfn.IFS(M4870&lt;=150000,"regular",M4870&lt;=300000,"premium",M4870&lt;=500000,"VIP")</f>
        <v>premium</v>
      </c>
    </row>
    <row r="4871" spans="1:15" x14ac:dyDescent="0.25">
      <c r="A4871" s="3">
        <v>14870</v>
      </c>
      <c r="B4871" s="5">
        <v>45618</v>
      </c>
      <c r="C4871" s="5" t="str">
        <f t="shared" si="228"/>
        <v>Nov</v>
      </c>
      <c r="D4871" s="5" t="str">
        <f t="shared" si="229"/>
        <v>2024</v>
      </c>
      <c r="E4871" s="3" t="s">
        <v>8573</v>
      </c>
      <c r="F4871" s="3" t="s">
        <v>33</v>
      </c>
      <c r="G4871" s="3" t="s">
        <v>43</v>
      </c>
      <c r="H4871" s="3" t="s">
        <v>25</v>
      </c>
      <c r="I4871" s="3" t="s">
        <v>218</v>
      </c>
      <c r="J4871" s="3" t="s">
        <v>4870</v>
      </c>
      <c r="K4871" s="3">
        <v>4</v>
      </c>
      <c r="L4871" s="3">
        <v>30607</v>
      </c>
      <c r="M4871" s="3">
        <f t="shared" si="230"/>
        <v>122428</v>
      </c>
      <c r="N4871" s="6">
        <f>Table2[[#This Row],[revenue]]/Table2[[#This Row],[Order ID]]</f>
        <v>8.233221250840618</v>
      </c>
      <c r="O4871" s="3" t="str" cm="1">
        <f t="array" ref="O4871">_xlfn.IFS(M4871&lt;=150000,"regular",M4871&lt;=300000,"premium",M4871&lt;=500000,"VIP")</f>
        <v>regular</v>
      </c>
    </row>
    <row r="4872" spans="1:15" x14ac:dyDescent="0.25">
      <c r="A4872" s="3">
        <v>14871</v>
      </c>
      <c r="B4872" s="5">
        <v>45214</v>
      </c>
      <c r="C4872" s="5" t="str">
        <f t="shared" si="228"/>
        <v>Oct</v>
      </c>
      <c r="D4872" s="5" t="str">
        <f t="shared" si="229"/>
        <v>2023</v>
      </c>
      <c r="E4872" s="3" t="s">
        <v>8574</v>
      </c>
      <c r="F4872" s="3" t="s">
        <v>23</v>
      </c>
      <c r="G4872" s="3" t="s">
        <v>105</v>
      </c>
      <c r="H4872" s="3" t="s">
        <v>120</v>
      </c>
      <c r="I4872" s="3" t="s">
        <v>139</v>
      </c>
      <c r="J4872" s="3" t="s">
        <v>3333</v>
      </c>
      <c r="K4872" s="3">
        <v>5</v>
      </c>
      <c r="L4872" s="3">
        <v>61678</v>
      </c>
      <c r="M4872" s="3">
        <f t="shared" si="230"/>
        <v>308390</v>
      </c>
      <c r="N4872" s="6">
        <f>Table2[[#This Row],[revenue]]/Table2[[#This Row],[Order ID]]</f>
        <v>20.737677358617443</v>
      </c>
      <c r="O4872" s="3" t="str" cm="1">
        <f t="array" ref="O4872">_xlfn.IFS(M4872&lt;=150000,"regular",M4872&lt;=300000,"premium",M4872&lt;=500000,"VIP")</f>
        <v>VIP</v>
      </c>
    </row>
    <row r="4873" spans="1:15" x14ac:dyDescent="0.25">
      <c r="A4873" s="3">
        <v>14872</v>
      </c>
      <c r="B4873" s="5">
        <v>45386</v>
      </c>
      <c r="C4873" s="5" t="str">
        <f t="shared" si="228"/>
        <v>Apr</v>
      </c>
      <c r="D4873" s="5" t="str">
        <f t="shared" si="229"/>
        <v>2024</v>
      </c>
      <c r="E4873" s="3" t="s">
        <v>8575</v>
      </c>
      <c r="F4873" s="3" t="s">
        <v>11</v>
      </c>
      <c r="G4873" s="3" t="s">
        <v>12</v>
      </c>
      <c r="H4873" s="3" t="s">
        <v>120</v>
      </c>
      <c r="I4873" s="3" t="s">
        <v>150</v>
      </c>
      <c r="J4873" s="3" t="s">
        <v>8576</v>
      </c>
      <c r="K4873" s="3">
        <v>1</v>
      </c>
      <c r="L4873" s="3">
        <v>30881</v>
      </c>
      <c r="M4873" s="3">
        <f t="shared" si="230"/>
        <v>30881</v>
      </c>
      <c r="N4873" s="6">
        <f>Table2[[#This Row],[revenue]]/Table2[[#This Row],[Order ID]]</f>
        <v>2.0764523937600861</v>
      </c>
      <c r="O4873" s="3" t="str" cm="1">
        <f t="array" ref="O4873">_xlfn.IFS(M4873&lt;=150000,"regular",M4873&lt;=300000,"premium",M4873&lt;=500000,"VIP")</f>
        <v>regular</v>
      </c>
    </row>
    <row r="4874" spans="1:15" x14ac:dyDescent="0.25">
      <c r="A4874" s="3">
        <v>14873</v>
      </c>
      <c r="B4874" s="5">
        <v>45471</v>
      </c>
      <c r="C4874" s="5" t="str">
        <f t="shared" si="228"/>
        <v>Jun</v>
      </c>
      <c r="D4874" s="5" t="str">
        <f t="shared" si="229"/>
        <v>2024</v>
      </c>
      <c r="E4874" s="3" t="s">
        <v>8577</v>
      </c>
      <c r="F4874" s="3" t="s">
        <v>11</v>
      </c>
      <c r="G4874" s="3" t="s">
        <v>61</v>
      </c>
      <c r="H4874" s="3" t="s">
        <v>13</v>
      </c>
      <c r="I4874" s="3" t="s">
        <v>48</v>
      </c>
      <c r="J4874" s="3" t="s">
        <v>1287</v>
      </c>
      <c r="K4874" s="3">
        <v>5</v>
      </c>
      <c r="L4874" s="3">
        <v>65695</v>
      </c>
      <c r="M4874" s="3">
        <f t="shared" si="230"/>
        <v>328475</v>
      </c>
      <c r="N4874" s="6">
        <f>Table2[[#This Row],[revenue]]/Table2[[#This Row],[Order ID]]</f>
        <v>22.085322396288575</v>
      </c>
      <c r="O4874" s="3" t="str" cm="1">
        <f t="array" ref="O4874">_xlfn.IFS(M4874&lt;=150000,"regular",M4874&lt;=300000,"premium",M4874&lt;=500000,"VIP")</f>
        <v>VIP</v>
      </c>
    </row>
    <row r="4875" spans="1:15" x14ac:dyDescent="0.25">
      <c r="A4875" s="3">
        <v>14874</v>
      </c>
      <c r="B4875" s="5">
        <v>45525</v>
      </c>
      <c r="C4875" s="5" t="str">
        <f t="shared" si="228"/>
        <v>Aug</v>
      </c>
      <c r="D4875" s="5" t="str">
        <f t="shared" si="229"/>
        <v>2024</v>
      </c>
      <c r="E4875" s="3" t="s">
        <v>8578</v>
      </c>
      <c r="F4875" s="3" t="s">
        <v>33</v>
      </c>
      <c r="G4875" s="3" t="s">
        <v>55</v>
      </c>
      <c r="H4875" s="3" t="s">
        <v>87</v>
      </c>
      <c r="I4875" s="3" t="s">
        <v>88</v>
      </c>
      <c r="J4875" s="3" t="s">
        <v>8579</v>
      </c>
      <c r="K4875" s="3">
        <v>2</v>
      </c>
      <c r="L4875" s="3">
        <v>7097</v>
      </c>
      <c r="M4875" s="3">
        <f t="shared" si="230"/>
        <v>14194</v>
      </c>
      <c r="N4875" s="6">
        <f>Table2[[#This Row],[revenue]]/Table2[[#This Row],[Order ID]]</f>
        <v>0.95428264084980507</v>
      </c>
      <c r="O4875" s="3" t="str" cm="1">
        <f t="array" ref="O4875">_xlfn.IFS(M4875&lt;=150000,"regular",M4875&lt;=300000,"premium",M4875&lt;=500000,"VIP")</f>
        <v>regular</v>
      </c>
    </row>
    <row r="4876" spans="1:15" x14ac:dyDescent="0.25">
      <c r="A4876" s="3">
        <v>14875</v>
      </c>
      <c r="B4876" s="5">
        <v>45812</v>
      </c>
      <c r="C4876" s="5" t="str">
        <f t="shared" si="228"/>
        <v>Jun</v>
      </c>
      <c r="D4876" s="5" t="str">
        <f t="shared" si="229"/>
        <v>2025</v>
      </c>
      <c r="E4876" s="3" t="s">
        <v>8580</v>
      </c>
      <c r="F4876" s="3" t="s">
        <v>11</v>
      </c>
      <c r="G4876" s="3" t="s">
        <v>12</v>
      </c>
      <c r="H4876" s="3" t="s">
        <v>77</v>
      </c>
      <c r="I4876" s="3" t="s">
        <v>78</v>
      </c>
      <c r="J4876" s="3" t="s">
        <v>1779</v>
      </c>
      <c r="K4876" s="3">
        <v>3</v>
      </c>
      <c r="L4876" s="3">
        <v>47931</v>
      </c>
      <c r="M4876" s="3">
        <f t="shared" si="230"/>
        <v>143793</v>
      </c>
      <c r="N4876" s="6">
        <f>Table2[[#This Row],[revenue]]/Table2[[#This Row],[Order ID]]</f>
        <v>9.6667563025210086</v>
      </c>
      <c r="O4876" s="3" t="str" cm="1">
        <f t="array" ref="O4876">_xlfn.IFS(M4876&lt;=150000,"regular",M4876&lt;=300000,"premium",M4876&lt;=500000,"VIP")</f>
        <v>regular</v>
      </c>
    </row>
    <row r="4877" spans="1:15" x14ac:dyDescent="0.25">
      <c r="A4877" s="3">
        <v>14876</v>
      </c>
      <c r="B4877" s="5">
        <v>45430</v>
      </c>
      <c r="C4877" s="5" t="str">
        <f t="shared" si="228"/>
        <v>May</v>
      </c>
      <c r="D4877" s="5" t="str">
        <f t="shared" si="229"/>
        <v>2024</v>
      </c>
      <c r="E4877" s="3" t="s">
        <v>8581</v>
      </c>
      <c r="F4877" s="3" t="s">
        <v>11</v>
      </c>
      <c r="G4877" s="3" t="s">
        <v>165</v>
      </c>
      <c r="H4877" s="3" t="s">
        <v>13</v>
      </c>
      <c r="I4877" s="3" t="s">
        <v>91</v>
      </c>
      <c r="J4877" s="3" t="s">
        <v>8582</v>
      </c>
      <c r="K4877" s="3">
        <v>1</v>
      </c>
      <c r="L4877" s="3">
        <v>62448</v>
      </c>
      <c r="M4877" s="3">
        <f t="shared" si="230"/>
        <v>62448</v>
      </c>
      <c r="N4877" s="6">
        <f>Table2[[#This Row],[revenue]]/Table2[[#This Row],[Order ID]]</f>
        <v>4.1979026620059159</v>
      </c>
      <c r="O4877" s="3" t="str" cm="1">
        <f t="array" ref="O4877">_xlfn.IFS(M4877&lt;=150000,"regular",M4877&lt;=300000,"premium",M4877&lt;=500000,"VIP")</f>
        <v>regular</v>
      </c>
    </row>
    <row r="4878" spans="1:15" x14ac:dyDescent="0.25">
      <c r="A4878" s="3">
        <v>14877</v>
      </c>
      <c r="B4878" s="5">
        <v>45673</v>
      </c>
      <c r="C4878" s="5" t="str">
        <f t="shared" si="228"/>
        <v>Jan</v>
      </c>
      <c r="D4878" s="5" t="str">
        <f t="shared" si="229"/>
        <v>2025</v>
      </c>
      <c r="E4878" s="3" t="s">
        <v>8583</v>
      </c>
      <c r="F4878" s="3" t="s">
        <v>11</v>
      </c>
      <c r="G4878" s="3" t="s">
        <v>12</v>
      </c>
      <c r="H4878" s="3" t="s">
        <v>67</v>
      </c>
      <c r="I4878" s="3" t="s">
        <v>231</v>
      </c>
      <c r="J4878" s="3" t="s">
        <v>5488</v>
      </c>
      <c r="K4878" s="3">
        <v>1</v>
      </c>
      <c r="L4878" s="3">
        <v>2174</v>
      </c>
      <c r="M4878" s="3">
        <f t="shared" si="230"/>
        <v>2174</v>
      </c>
      <c r="N4878" s="6">
        <f>Table2[[#This Row],[revenue]]/Table2[[#This Row],[Order ID]]</f>
        <v>0.14613161255629495</v>
      </c>
      <c r="O4878" s="3" t="str" cm="1">
        <f t="array" ref="O4878">_xlfn.IFS(M4878&lt;=150000,"regular",M4878&lt;=300000,"premium",M4878&lt;=500000,"VIP")</f>
        <v>regular</v>
      </c>
    </row>
    <row r="4879" spans="1:15" x14ac:dyDescent="0.25">
      <c r="A4879" s="3">
        <v>14878</v>
      </c>
      <c r="B4879" s="5">
        <v>45336</v>
      </c>
      <c r="C4879" s="5" t="str">
        <f t="shared" si="228"/>
        <v>Feb</v>
      </c>
      <c r="D4879" s="5" t="str">
        <f t="shared" si="229"/>
        <v>2024</v>
      </c>
      <c r="E4879" s="3" t="s">
        <v>8584</v>
      </c>
      <c r="F4879" s="3" t="s">
        <v>23</v>
      </c>
      <c r="G4879" s="3" t="s">
        <v>76</v>
      </c>
      <c r="H4879" s="3" t="s">
        <v>19</v>
      </c>
      <c r="I4879" s="3" t="s">
        <v>30</v>
      </c>
      <c r="J4879" s="3" t="s">
        <v>8585</v>
      </c>
      <c r="K4879" s="3">
        <v>4</v>
      </c>
      <c r="L4879" s="3">
        <v>74949</v>
      </c>
      <c r="M4879" s="3">
        <f t="shared" si="230"/>
        <v>299796</v>
      </c>
      <c r="N4879" s="6">
        <f>Table2[[#This Row],[revenue]]/Table2[[#This Row],[Order ID]]</f>
        <v>20.150289017341041</v>
      </c>
      <c r="O4879" s="3" t="str" cm="1">
        <f t="array" ref="O4879">_xlfn.IFS(M4879&lt;=150000,"regular",M4879&lt;=300000,"premium",M4879&lt;=500000,"VIP")</f>
        <v>premium</v>
      </c>
    </row>
    <row r="4880" spans="1:15" x14ac:dyDescent="0.25">
      <c r="A4880" s="3">
        <v>14879</v>
      </c>
      <c r="B4880" s="5">
        <v>45459</v>
      </c>
      <c r="C4880" s="5" t="str">
        <f t="shared" si="228"/>
        <v>Jun</v>
      </c>
      <c r="D4880" s="5" t="str">
        <f t="shared" si="229"/>
        <v>2024</v>
      </c>
      <c r="E4880" s="3" t="s">
        <v>5825</v>
      </c>
      <c r="F4880" s="3" t="s">
        <v>17</v>
      </c>
      <c r="G4880" s="3" t="s">
        <v>18</v>
      </c>
      <c r="H4880" s="3" t="s">
        <v>120</v>
      </c>
      <c r="I4880" s="3" t="s">
        <v>121</v>
      </c>
      <c r="J4880" s="3" t="s">
        <v>2261</v>
      </c>
      <c r="K4880" s="3">
        <v>5</v>
      </c>
      <c r="L4880" s="3">
        <v>25438</v>
      </c>
      <c r="M4880" s="3">
        <f t="shared" si="230"/>
        <v>127190</v>
      </c>
      <c r="N4880" s="6">
        <f>Table2[[#This Row],[revenue]]/Table2[[#This Row],[Order ID]]</f>
        <v>8.5482895355870685</v>
      </c>
      <c r="O4880" s="3" t="str" cm="1">
        <f t="array" ref="O4880">_xlfn.IFS(M4880&lt;=150000,"regular",M4880&lt;=300000,"premium",M4880&lt;=500000,"VIP")</f>
        <v>regular</v>
      </c>
    </row>
    <row r="4881" spans="1:15" x14ac:dyDescent="0.25">
      <c r="A4881" s="3">
        <v>14880</v>
      </c>
      <c r="B4881" s="5">
        <v>45208</v>
      </c>
      <c r="C4881" s="5" t="str">
        <f t="shared" si="228"/>
        <v>Oct</v>
      </c>
      <c r="D4881" s="5" t="str">
        <f t="shared" si="229"/>
        <v>2023</v>
      </c>
      <c r="E4881" s="3" t="s">
        <v>8586</v>
      </c>
      <c r="F4881" s="3" t="s">
        <v>23</v>
      </c>
      <c r="G4881" s="3" t="s">
        <v>24</v>
      </c>
      <c r="H4881" s="3" t="s">
        <v>120</v>
      </c>
      <c r="I4881" s="3" t="s">
        <v>155</v>
      </c>
      <c r="J4881" s="3" t="s">
        <v>4953</v>
      </c>
      <c r="K4881" s="3">
        <v>4</v>
      </c>
      <c r="L4881" s="3">
        <v>69094</v>
      </c>
      <c r="M4881" s="3">
        <f t="shared" si="230"/>
        <v>276376</v>
      </c>
      <c r="N4881" s="6">
        <f>Table2[[#This Row],[revenue]]/Table2[[#This Row],[Order ID]]</f>
        <v>18.573655913978495</v>
      </c>
      <c r="O4881" s="3" t="str" cm="1">
        <f t="array" ref="O4881">_xlfn.IFS(M4881&lt;=150000,"regular",M4881&lt;=300000,"premium",M4881&lt;=500000,"VIP")</f>
        <v>premium</v>
      </c>
    </row>
    <row r="4882" spans="1:15" x14ac:dyDescent="0.25">
      <c r="A4882" s="3">
        <v>14881</v>
      </c>
      <c r="B4882" s="5">
        <v>45818</v>
      </c>
      <c r="C4882" s="5" t="str">
        <f t="shared" si="228"/>
        <v>Jun</v>
      </c>
      <c r="D4882" s="5" t="str">
        <f t="shared" si="229"/>
        <v>2025</v>
      </c>
      <c r="E4882" s="3" t="s">
        <v>8587</v>
      </c>
      <c r="F4882" s="3" t="s">
        <v>23</v>
      </c>
      <c r="G4882" s="3" t="s">
        <v>105</v>
      </c>
      <c r="H4882" s="3" t="s">
        <v>120</v>
      </c>
      <c r="I4882" s="3" t="s">
        <v>150</v>
      </c>
      <c r="J4882" s="3" t="s">
        <v>2009</v>
      </c>
      <c r="K4882" s="3">
        <v>4</v>
      </c>
      <c r="L4882" s="3">
        <v>2621</v>
      </c>
      <c r="M4882" s="3">
        <f t="shared" si="230"/>
        <v>10484</v>
      </c>
      <c r="N4882" s="6">
        <f>Table2[[#This Row],[revenue]]/Table2[[#This Row],[Order ID]]</f>
        <v>0.70452254552785432</v>
      </c>
      <c r="O4882" s="3" t="str" cm="1">
        <f t="array" ref="O4882">_xlfn.IFS(M4882&lt;=150000,"regular",M4882&lt;=300000,"premium",M4882&lt;=500000,"VIP")</f>
        <v>regular</v>
      </c>
    </row>
    <row r="4883" spans="1:15" x14ac:dyDescent="0.25">
      <c r="A4883" s="3">
        <v>14882</v>
      </c>
      <c r="B4883" s="5">
        <v>45596</v>
      </c>
      <c r="C4883" s="5" t="str">
        <f t="shared" si="228"/>
        <v>Oct</v>
      </c>
      <c r="D4883" s="5" t="str">
        <f t="shared" si="229"/>
        <v>2024</v>
      </c>
      <c r="E4883" s="3" t="s">
        <v>8588</v>
      </c>
      <c r="F4883" s="3" t="s">
        <v>11</v>
      </c>
      <c r="G4883" s="3" t="s">
        <v>165</v>
      </c>
      <c r="H4883" s="3" t="s">
        <v>120</v>
      </c>
      <c r="I4883" s="3" t="s">
        <v>150</v>
      </c>
      <c r="J4883" s="3" t="s">
        <v>8589</v>
      </c>
      <c r="K4883" s="3">
        <v>5</v>
      </c>
      <c r="L4883" s="3">
        <v>70553</v>
      </c>
      <c r="M4883" s="3">
        <f t="shared" si="230"/>
        <v>352765</v>
      </c>
      <c r="N4883" s="6">
        <f>Table2[[#This Row],[revenue]]/Table2[[#This Row],[Order ID]]</f>
        <v>23.704139228598308</v>
      </c>
      <c r="O4883" s="3" t="str" cm="1">
        <f t="array" ref="O4883">_xlfn.IFS(M4883&lt;=150000,"regular",M4883&lt;=300000,"premium",M4883&lt;=500000,"VIP")</f>
        <v>VIP</v>
      </c>
    </row>
    <row r="4884" spans="1:15" x14ac:dyDescent="0.25">
      <c r="A4884" s="3">
        <v>14883</v>
      </c>
      <c r="B4884" s="5">
        <v>45586</v>
      </c>
      <c r="C4884" s="5" t="str">
        <f t="shared" si="228"/>
        <v>Oct</v>
      </c>
      <c r="D4884" s="5" t="str">
        <f t="shared" si="229"/>
        <v>2024</v>
      </c>
      <c r="E4884" s="3" t="s">
        <v>8590</v>
      </c>
      <c r="F4884" s="3" t="s">
        <v>33</v>
      </c>
      <c r="G4884" s="3" t="s">
        <v>43</v>
      </c>
      <c r="H4884" s="3" t="s">
        <v>67</v>
      </c>
      <c r="I4884" s="3" t="s">
        <v>231</v>
      </c>
      <c r="J4884" s="3" t="s">
        <v>8591</v>
      </c>
      <c r="K4884" s="3">
        <v>1</v>
      </c>
      <c r="L4884" s="3">
        <v>16818</v>
      </c>
      <c r="M4884" s="3">
        <f t="shared" si="230"/>
        <v>16818</v>
      </c>
      <c r="N4884" s="6">
        <f>Table2[[#This Row],[revenue]]/Table2[[#This Row],[Order ID]]</f>
        <v>1.130014110058456</v>
      </c>
      <c r="O4884" s="3" t="str" cm="1">
        <f t="array" ref="O4884">_xlfn.IFS(M4884&lt;=150000,"regular",M4884&lt;=300000,"premium",M4884&lt;=500000,"VIP")</f>
        <v>regular</v>
      </c>
    </row>
    <row r="4885" spans="1:15" x14ac:dyDescent="0.25">
      <c r="A4885" s="3">
        <v>14884</v>
      </c>
      <c r="B4885" s="5">
        <v>45517</v>
      </c>
      <c r="C4885" s="5" t="str">
        <f t="shared" si="228"/>
        <v>Aug</v>
      </c>
      <c r="D4885" s="5" t="str">
        <f t="shared" si="229"/>
        <v>2024</v>
      </c>
      <c r="E4885" s="3" t="s">
        <v>8592</v>
      </c>
      <c r="F4885" s="3" t="s">
        <v>23</v>
      </c>
      <c r="G4885" s="3" t="s">
        <v>76</v>
      </c>
      <c r="H4885" s="3" t="s">
        <v>35</v>
      </c>
      <c r="I4885" s="3" t="s">
        <v>44</v>
      </c>
      <c r="J4885" s="3" t="s">
        <v>8593</v>
      </c>
      <c r="K4885" s="3">
        <v>1</v>
      </c>
      <c r="L4885" s="3">
        <v>55368</v>
      </c>
      <c r="M4885" s="3">
        <f t="shared" si="230"/>
        <v>55368</v>
      </c>
      <c r="N4885" s="6">
        <f>Table2[[#This Row],[revenue]]/Table2[[#This Row],[Order ID]]</f>
        <v>3.7199677506046762</v>
      </c>
      <c r="O4885" s="3" t="str" cm="1">
        <f t="array" ref="O4885">_xlfn.IFS(M4885&lt;=150000,"regular",M4885&lt;=300000,"premium",M4885&lt;=500000,"VIP")</f>
        <v>regular</v>
      </c>
    </row>
    <row r="4886" spans="1:15" x14ac:dyDescent="0.25">
      <c r="A4886" s="3">
        <v>14885</v>
      </c>
      <c r="B4886" s="5">
        <v>45732</v>
      </c>
      <c r="C4886" s="5" t="str">
        <f t="shared" si="228"/>
        <v>Mar</v>
      </c>
      <c r="D4886" s="5" t="str">
        <f t="shared" si="229"/>
        <v>2025</v>
      </c>
      <c r="E4886" s="3" t="s">
        <v>2931</v>
      </c>
      <c r="F4886" s="3" t="s">
        <v>11</v>
      </c>
      <c r="G4886" s="3" t="s">
        <v>138</v>
      </c>
      <c r="H4886" s="3" t="s">
        <v>35</v>
      </c>
      <c r="I4886" s="3" t="s">
        <v>36</v>
      </c>
      <c r="J4886" s="3" t="s">
        <v>8594</v>
      </c>
      <c r="K4886" s="3">
        <v>5</v>
      </c>
      <c r="L4886" s="3">
        <v>49982</v>
      </c>
      <c r="M4886" s="3">
        <f t="shared" si="230"/>
        <v>249910</v>
      </c>
      <c r="N4886" s="6">
        <f>Table2[[#This Row],[revenue]]/Table2[[#This Row],[Order ID]]</f>
        <v>16.789385287201881</v>
      </c>
      <c r="O4886" s="3" t="str" cm="1">
        <f t="array" ref="O4886">_xlfn.IFS(M4886&lt;=150000,"regular",M4886&lt;=300000,"premium",M4886&lt;=500000,"VIP")</f>
        <v>premium</v>
      </c>
    </row>
    <row r="4887" spans="1:15" x14ac:dyDescent="0.25">
      <c r="A4887" s="3">
        <v>14886</v>
      </c>
      <c r="B4887" s="5">
        <v>45713</v>
      </c>
      <c r="C4887" s="5" t="str">
        <f t="shared" si="228"/>
        <v>Feb</v>
      </c>
      <c r="D4887" s="5" t="str">
        <f t="shared" si="229"/>
        <v>2025</v>
      </c>
      <c r="E4887" s="3" t="s">
        <v>8595</v>
      </c>
      <c r="F4887" s="3" t="s">
        <v>17</v>
      </c>
      <c r="G4887" s="3" t="s">
        <v>158</v>
      </c>
      <c r="H4887" s="3" t="s">
        <v>39</v>
      </c>
      <c r="I4887" s="3" t="s">
        <v>132</v>
      </c>
      <c r="J4887" s="3" t="s">
        <v>415</v>
      </c>
      <c r="K4887" s="3">
        <v>5</v>
      </c>
      <c r="L4887" s="3">
        <v>74675</v>
      </c>
      <c r="M4887" s="3">
        <f t="shared" si="230"/>
        <v>373375</v>
      </c>
      <c r="N4887" s="6">
        <f>Table2[[#This Row],[revenue]]/Table2[[#This Row],[Order ID]]</f>
        <v>25.082292086524252</v>
      </c>
      <c r="O4887" s="3" t="str" cm="1">
        <f t="array" ref="O4887">_xlfn.IFS(M4887&lt;=150000,"regular",M4887&lt;=300000,"premium",M4887&lt;=500000,"VIP")</f>
        <v>VIP</v>
      </c>
    </row>
    <row r="4888" spans="1:15" x14ac:dyDescent="0.25">
      <c r="A4888" s="3">
        <v>14887</v>
      </c>
      <c r="B4888" s="5">
        <v>45765</v>
      </c>
      <c r="C4888" s="5" t="str">
        <f t="shared" si="228"/>
        <v>Apr</v>
      </c>
      <c r="D4888" s="5" t="str">
        <f t="shared" si="229"/>
        <v>2025</v>
      </c>
      <c r="E4888" s="3" t="s">
        <v>8596</v>
      </c>
      <c r="F4888" s="3" t="s">
        <v>23</v>
      </c>
      <c r="G4888" s="3" t="s">
        <v>24</v>
      </c>
      <c r="H4888" s="3" t="s">
        <v>120</v>
      </c>
      <c r="I4888" s="3" t="s">
        <v>121</v>
      </c>
      <c r="J4888" s="3" t="s">
        <v>8597</v>
      </c>
      <c r="K4888" s="3">
        <v>5</v>
      </c>
      <c r="L4888" s="3">
        <v>65711</v>
      </c>
      <c r="M4888" s="3">
        <f t="shared" si="230"/>
        <v>328555</v>
      </c>
      <c r="N4888" s="6">
        <f>Table2[[#This Row],[revenue]]/Table2[[#This Row],[Order ID]]</f>
        <v>22.069926781755896</v>
      </c>
      <c r="O4888" s="3" t="str" cm="1">
        <f t="array" ref="O4888">_xlfn.IFS(M4888&lt;=150000,"regular",M4888&lt;=300000,"premium",M4888&lt;=500000,"VIP")</f>
        <v>VIP</v>
      </c>
    </row>
    <row r="4889" spans="1:15" x14ac:dyDescent="0.25">
      <c r="A4889" s="3">
        <v>14888</v>
      </c>
      <c r="B4889" s="5">
        <v>45273</v>
      </c>
      <c r="C4889" s="5" t="str">
        <f t="shared" si="228"/>
        <v>Dec</v>
      </c>
      <c r="D4889" s="5" t="str">
        <f t="shared" si="229"/>
        <v>2023</v>
      </c>
      <c r="E4889" s="3" t="s">
        <v>8598</v>
      </c>
      <c r="F4889" s="3" t="s">
        <v>23</v>
      </c>
      <c r="G4889" s="3" t="s">
        <v>135</v>
      </c>
      <c r="H4889" s="3" t="s">
        <v>19</v>
      </c>
      <c r="I4889" s="3" t="s">
        <v>124</v>
      </c>
      <c r="J4889" s="3" t="s">
        <v>8599</v>
      </c>
      <c r="K4889" s="3">
        <v>3</v>
      </c>
      <c r="L4889" s="3">
        <v>29082</v>
      </c>
      <c r="M4889" s="3">
        <f t="shared" si="230"/>
        <v>87246</v>
      </c>
      <c r="N4889" s="6">
        <f>Table2[[#This Row],[revenue]]/Table2[[#This Row],[Order ID]]</f>
        <v>5.8601558301988179</v>
      </c>
      <c r="O4889" s="3" t="str" cm="1">
        <f t="array" ref="O4889">_xlfn.IFS(M4889&lt;=150000,"regular",M4889&lt;=300000,"premium",M4889&lt;=500000,"VIP")</f>
        <v>regular</v>
      </c>
    </row>
    <row r="4890" spans="1:15" x14ac:dyDescent="0.25">
      <c r="A4890" s="3">
        <v>14889</v>
      </c>
      <c r="B4890" s="5">
        <v>45674</v>
      </c>
      <c r="C4890" s="5" t="str">
        <f t="shared" si="228"/>
        <v>Jan</v>
      </c>
      <c r="D4890" s="5" t="str">
        <f t="shared" si="229"/>
        <v>2025</v>
      </c>
      <c r="E4890" s="3" t="s">
        <v>8600</v>
      </c>
      <c r="F4890" s="3" t="s">
        <v>23</v>
      </c>
      <c r="G4890" s="3" t="s">
        <v>24</v>
      </c>
      <c r="H4890" s="3" t="s">
        <v>87</v>
      </c>
      <c r="I4890" s="3" t="s">
        <v>205</v>
      </c>
      <c r="J4890" s="3" t="s">
        <v>5175</v>
      </c>
      <c r="K4890" s="3">
        <v>3</v>
      </c>
      <c r="L4890" s="3">
        <v>27212</v>
      </c>
      <c r="M4890" s="3">
        <f t="shared" si="230"/>
        <v>81636</v>
      </c>
      <c r="N4890" s="6">
        <f>Table2[[#This Row],[revenue]]/Table2[[#This Row],[Order ID]]</f>
        <v>5.4829740076566589</v>
      </c>
      <c r="O4890" s="3" t="str" cm="1">
        <f t="array" ref="O4890">_xlfn.IFS(M4890&lt;=150000,"regular",M4890&lt;=300000,"premium",M4890&lt;=500000,"VIP")</f>
        <v>regular</v>
      </c>
    </row>
    <row r="4891" spans="1:15" x14ac:dyDescent="0.25">
      <c r="A4891" s="3">
        <v>14890</v>
      </c>
      <c r="B4891" s="5">
        <v>45493</v>
      </c>
      <c r="C4891" s="5" t="str">
        <f t="shared" si="228"/>
        <v>Jul</v>
      </c>
      <c r="D4891" s="5" t="str">
        <f t="shared" si="229"/>
        <v>2024</v>
      </c>
      <c r="E4891" s="3" t="s">
        <v>8601</v>
      </c>
      <c r="F4891" s="3" t="s">
        <v>33</v>
      </c>
      <c r="G4891" s="3" t="s">
        <v>55</v>
      </c>
      <c r="H4891" s="3" t="s">
        <v>19</v>
      </c>
      <c r="I4891" s="3" t="s">
        <v>30</v>
      </c>
      <c r="J4891" s="3" t="s">
        <v>3873</v>
      </c>
      <c r="K4891" s="3">
        <v>4</v>
      </c>
      <c r="L4891" s="3">
        <v>33161</v>
      </c>
      <c r="M4891" s="3">
        <f t="shared" si="230"/>
        <v>132644</v>
      </c>
      <c r="N4891" s="6">
        <f>Table2[[#This Row],[revenue]]/Table2[[#This Row],[Order ID]]</f>
        <v>8.9082605775688375</v>
      </c>
      <c r="O4891" s="3" t="str" cm="1">
        <f t="array" ref="O4891">_xlfn.IFS(M4891&lt;=150000,"regular",M4891&lt;=300000,"premium",M4891&lt;=500000,"VIP")</f>
        <v>regular</v>
      </c>
    </row>
    <row r="4892" spans="1:15" x14ac:dyDescent="0.25">
      <c r="A4892" s="3">
        <v>14891</v>
      </c>
      <c r="B4892" s="5">
        <v>45254</v>
      </c>
      <c r="C4892" s="5" t="str">
        <f t="shared" si="228"/>
        <v>Nov</v>
      </c>
      <c r="D4892" s="5" t="str">
        <f t="shared" si="229"/>
        <v>2023</v>
      </c>
      <c r="E4892" s="3" t="s">
        <v>8602</v>
      </c>
      <c r="F4892" s="3" t="s">
        <v>17</v>
      </c>
      <c r="G4892" s="3" t="s">
        <v>47</v>
      </c>
      <c r="H4892" s="3" t="s">
        <v>39</v>
      </c>
      <c r="I4892" s="3" t="s">
        <v>117</v>
      </c>
      <c r="J4892" s="3" t="s">
        <v>8036</v>
      </c>
      <c r="K4892" s="3">
        <v>3</v>
      </c>
      <c r="L4892" s="3">
        <v>79423</v>
      </c>
      <c r="M4892" s="3">
        <f t="shared" si="230"/>
        <v>238269</v>
      </c>
      <c r="N4892" s="6">
        <f>Table2[[#This Row],[revenue]]/Table2[[#This Row],[Order ID]]</f>
        <v>16.00087301054328</v>
      </c>
      <c r="O4892" s="3" t="str" cm="1">
        <f t="array" ref="O4892">_xlfn.IFS(M4892&lt;=150000,"regular",M4892&lt;=300000,"premium",M4892&lt;=500000,"VIP")</f>
        <v>premium</v>
      </c>
    </row>
    <row r="4893" spans="1:15" x14ac:dyDescent="0.25">
      <c r="A4893" s="3">
        <v>14892</v>
      </c>
      <c r="B4893" s="5">
        <v>45565</v>
      </c>
      <c r="C4893" s="5" t="str">
        <f t="shared" si="228"/>
        <v>Sep</v>
      </c>
      <c r="D4893" s="5" t="str">
        <f t="shared" si="229"/>
        <v>2024</v>
      </c>
      <c r="E4893" s="3" t="s">
        <v>8603</v>
      </c>
      <c r="F4893" s="3" t="s">
        <v>33</v>
      </c>
      <c r="G4893" s="3" t="s">
        <v>55</v>
      </c>
      <c r="H4893" s="3" t="s">
        <v>35</v>
      </c>
      <c r="I4893" s="3" t="s">
        <v>44</v>
      </c>
      <c r="J4893" s="3" t="s">
        <v>1901</v>
      </c>
      <c r="K4893" s="3">
        <v>2</v>
      </c>
      <c r="L4893" s="3">
        <v>34933</v>
      </c>
      <c r="M4893" s="3">
        <f t="shared" si="230"/>
        <v>69866</v>
      </c>
      <c r="N4893" s="6">
        <f>Table2[[#This Row],[revenue]]/Table2[[#This Row],[Order ID]]</f>
        <v>4.6915122213268869</v>
      </c>
      <c r="O4893" s="3" t="str" cm="1">
        <f t="array" ref="O4893">_xlfn.IFS(M4893&lt;=150000,"regular",M4893&lt;=300000,"premium",M4893&lt;=500000,"VIP")</f>
        <v>regular</v>
      </c>
    </row>
    <row r="4894" spans="1:15" x14ac:dyDescent="0.25">
      <c r="A4894" s="3">
        <v>14893</v>
      </c>
      <c r="B4894" s="5">
        <v>45339</v>
      </c>
      <c r="C4894" s="5" t="str">
        <f t="shared" si="228"/>
        <v>Feb</v>
      </c>
      <c r="D4894" s="5" t="str">
        <f t="shared" si="229"/>
        <v>2024</v>
      </c>
      <c r="E4894" s="3" t="s">
        <v>8604</v>
      </c>
      <c r="F4894" s="3" t="s">
        <v>11</v>
      </c>
      <c r="G4894" s="3" t="s">
        <v>165</v>
      </c>
      <c r="H4894" s="3" t="s">
        <v>39</v>
      </c>
      <c r="I4894" s="3" t="s">
        <v>132</v>
      </c>
      <c r="J4894" s="3" t="s">
        <v>4049</v>
      </c>
      <c r="K4894" s="3">
        <v>2</v>
      </c>
      <c r="L4894" s="3">
        <v>32335</v>
      </c>
      <c r="M4894" s="3">
        <f t="shared" si="230"/>
        <v>64670</v>
      </c>
      <c r="N4894" s="6">
        <f>Table2[[#This Row],[revenue]]/Table2[[#This Row],[Order ID]]</f>
        <v>4.342308467065064</v>
      </c>
      <c r="O4894" s="3" t="str" cm="1">
        <f t="array" ref="O4894">_xlfn.IFS(M4894&lt;=150000,"regular",M4894&lt;=300000,"premium",M4894&lt;=500000,"VIP")</f>
        <v>regular</v>
      </c>
    </row>
    <row r="4895" spans="1:15" x14ac:dyDescent="0.25">
      <c r="A4895" s="3">
        <v>14894</v>
      </c>
      <c r="B4895" s="5">
        <v>45813</v>
      </c>
      <c r="C4895" s="5" t="str">
        <f t="shared" si="228"/>
        <v>Jun</v>
      </c>
      <c r="D4895" s="5" t="str">
        <f t="shared" si="229"/>
        <v>2025</v>
      </c>
      <c r="E4895" s="3" t="s">
        <v>8605</v>
      </c>
      <c r="F4895" s="3" t="s">
        <v>23</v>
      </c>
      <c r="G4895" s="3" t="s">
        <v>135</v>
      </c>
      <c r="H4895" s="3" t="s">
        <v>62</v>
      </c>
      <c r="I4895" s="3" t="s">
        <v>508</v>
      </c>
      <c r="J4895" s="3" t="s">
        <v>8606</v>
      </c>
      <c r="K4895" s="3">
        <v>3</v>
      </c>
      <c r="L4895" s="3">
        <v>16749</v>
      </c>
      <c r="M4895" s="3">
        <f t="shared" si="230"/>
        <v>50247</v>
      </c>
      <c r="N4895" s="6">
        <f>Table2[[#This Row],[revenue]]/Table2[[#This Row],[Order ID]]</f>
        <v>3.3736403921042029</v>
      </c>
      <c r="O4895" s="3" t="str" cm="1">
        <f t="array" ref="O4895">_xlfn.IFS(M4895&lt;=150000,"regular",M4895&lt;=300000,"premium",M4895&lt;=500000,"VIP")</f>
        <v>regular</v>
      </c>
    </row>
    <row r="4896" spans="1:15" x14ac:dyDescent="0.25">
      <c r="A4896" s="3">
        <v>14895</v>
      </c>
      <c r="B4896" s="5">
        <v>45429</v>
      </c>
      <c r="C4896" s="5" t="str">
        <f t="shared" si="228"/>
        <v>May</v>
      </c>
      <c r="D4896" s="5" t="str">
        <f t="shared" si="229"/>
        <v>2024</v>
      </c>
      <c r="E4896" s="3" t="s">
        <v>8607</v>
      </c>
      <c r="F4896" s="3" t="s">
        <v>33</v>
      </c>
      <c r="G4896" s="3" t="s">
        <v>55</v>
      </c>
      <c r="H4896" s="3" t="s">
        <v>87</v>
      </c>
      <c r="I4896" s="3" t="s">
        <v>205</v>
      </c>
      <c r="J4896" s="3" t="s">
        <v>8608</v>
      </c>
      <c r="K4896" s="3">
        <v>4</v>
      </c>
      <c r="L4896" s="3">
        <v>52582</v>
      </c>
      <c r="M4896" s="3">
        <f t="shared" si="230"/>
        <v>210328</v>
      </c>
      <c r="N4896" s="6">
        <f>Table2[[#This Row],[revenue]]/Table2[[#This Row],[Order ID]]</f>
        <v>14.120711648204095</v>
      </c>
      <c r="O4896" s="3" t="str" cm="1">
        <f t="array" ref="O4896">_xlfn.IFS(M4896&lt;=150000,"regular",M4896&lt;=300000,"premium",M4896&lt;=500000,"VIP")</f>
        <v>premium</v>
      </c>
    </row>
    <row r="4897" spans="1:15" x14ac:dyDescent="0.25">
      <c r="A4897" s="3">
        <v>14896</v>
      </c>
      <c r="B4897" s="5">
        <v>45572</v>
      </c>
      <c r="C4897" s="5" t="str">
        <f t="shared" si="228"/>
        <v>Oct</v>
      </c>
      <c r="D4897" s="5" t="str">
        <f t="shared" si="229"/>
        <v>2024</v>
      </c>
      <c r="E4897" s="3" t="s">
        <v>8609</v>
      </c>
      <c r="F4897" s="3" t="s">
        <v>23</v>
      </c>
      <c r="G4897" s="3" t="s">
        <v>24</v>
      </c>
      <c r="H4897" s="3" t="s">
        <v>19</v>
      </c>
      <c r="I4897" s="3" t="s">
        <v>98</v>
      </c>
      <c r="J4897" s="3" t="s">
        <v>8610</v>
      </c>
      <c r="K4897" s="3">
        <v>3</v>
      </c>
      <c r="L4897" s="3">
        <v>15593</v>
      </c>
      <c r="M4897" s="3">
        <f t="shared" si="230"/>
        <v>46779</v>
      </c>
      <c r="N4897" s="6">
        <f>Table2[[#This Row],[revenue]]/Table2[[#This Row],[Order ID]]</f>
        <v>3.1403732545649841</v>
      </c>
      <c r="O4897" s="3" t="str" cm="1">
        <f t="array" ref="O4897">_xlfn.IFS(M4897&lt;=150000,"regular",M4897&lt;=300000,"premium",M4897&lt;=500000,"VIP")</f>
        <v>regular</v>
      </c>
    </row>
    <row r="4898" spans="1:15" x14ac:dyDescent="0.25">
      <c r="A4898" s="3">
        <v>14897</v>
      </c>
      <c r="B4898" s="5">
        <v>45915</v>
      </c>
      <c r="C4898" s="5" t="str">
        <f t="shared" si="228"/>
        <v>Sep</v>
      </c>
      <c r="D4898" s="5" t="str">
        <f t="shared" si="229"/>
        <v>2025</v>
      </c>
      <c r="E4898" s="3" t="s">
        <v>8611</v>
      </c>
      <c r="F4898" s="3" t="s">
        <v>33</v>
      </c>
      <c r="G4898" s="3" t="s">
        <v>101</v>
      </c>
      <c r="H4898" s="3" t="s">
        <v>25</v>
      </c>
      <c r="I4898" s="3" t="s">
        <v>313</v>
      </c>
      <c r="J4898" s="3" t="s">
        <v>8612</v>
      </c>
      <c r="K4898" s="3">
        <v>5</v>
      </c>
      <c r="L4898" s="3">
        <v>34728</v>
      </c>
      <c r="M4898" s="3">
        <f t="shared" si="230"/>
        <v>173640</v>
      </c>
      <c r="N4898" s="6">
        <f>Table2[[#This Row],[revenue]]/Table2[[#This Row],[Order ID]]</f>
        <v>11.656038128482244</v>
      </c>
      <c r="O4898" s="3" t="str" cm="1">
        <f t="array" ref="O4898">_xlfn.IFS(M4898&lt;=150000,"regular",M4898&lt;=300000,"premium",M4898&lt;=500000,"VIP")</f>
        <v>premium</v>
      </c>
    </row>
    <row r="4899" spans="1:15" x14ac:dyDescent="0.25">
      <c r="A4899" s="3">
        <v>14898</v>
      </c>
      <c r="B4899" s="5">
        <v>45466</v>
      </c>
      <c r="C4899" s="5" t="str">
        <f t="shared" si="228"/>
        <v>Jun</v>
      </c>
      <c r="D4899" s="5" t="str">
        <f t="shared" si="229"/>
        <v>2024</v>
      </c>
      <c r="E4899" s="3" t="s">
        <v>8613</v>
      </c>
      <c r="F4899" s="3" t="s">
        <v>11</v>
      </c>
      <c r="G4899" s="3" t="s">
        <v>138</v>
      </c>
      <c r="H4899" s="3" t="s">
        <v>120</v>
      </c>
      <c r="I4899" s="3" t="s">
        <v>150</v>
      </c>
      <c r="J4899" s="3" t="s">
        <v>8614</v>
      </c>
      <c r="K4899" s="3">
        <v>1</v>
      </c>
      <c r="L4899" s="3">
        <v>41713</v>
      </c>
      <c r="M4899" s="3">
        <f t="shared" si="230"/>
        <v>41713</v>
      </c>
      <c r="N4899" s="6">
        <f>Table2[[#This Row],[revenue]]/Table2[[#This Row],[Order ID]]</f>
        <v>2.799906027654719</v>
      </c>
      <c r="O4899" s="3" t="str" cm="1">
        <f t="array" ref="O4899">_xlfn.IFS(M4899&lt;=150000,"regular",M4899&lt;=300000,"premium",M4899&lt;=500000,"VIP")</f>
        <v>regular</v>
      </c>
    </row>
    <row r="4900" spans="1:15" x14ac:dyDescent="0.25">
      <c r="A4900" s="3">
        <v>14899</v>
      </c>
      <c r="B4900" s="5">
        <v>45316</v>
      </c>
      <c r="C4900" s="5" t="str">
        <f t="shared" si="228"/>
        <v>Jan</v>
      </c>
      <c r="D4900" s="5" t="str">
        <f t="shared" si="229"/>
        <v>2024</v>
      </c>
      <c r="E4900" s="3" t="s">
        <v>8615</v>
      </c>
      <c r="F4900" s="3" t="s">
        <v>11</v>
      </c>
      <c r="G4900" s="3" t="s">
        <v>84</v>
      </c>
      <c r="H4900" s="3" t="s">
        <v>25</v>
      </c>
      <c r="I4900" s="3" t="s">
        <v>26</v>
      </c>
      <c r="J4900" s="3" t="s">
        <v>4110</v>
      </c>
      <c r="K4900" s="3">
        <v>5</v>
      </c>
      <c r="L4900" s="3">
        <v>37107</v>
      </c>
      <c r="M4900" s="3">
        <f t="shared" si="230"/>
        <v>185535</v>
      </c>
      <c r="N4900" s="6">
        <f>Table2[[#This Row],[revenue]]/Table2[[#This Row],[Order ID]]</f>
        <v>12.452849184509027</v>
      </c>
      <c r="O4900" s="3" t="str" cm="1">
        <f t="array" ref="O4900">_xlfn.IFS(M4900&lt;=150000,"regular",M4900&lt;=300000,"premium",M4900&lt;=500000,"VIP")</f>
        <v>premium</v>
      </c>
    </row>
    <row r="4901" spans="1:15" x14ac:dyDescent="0.25">
      <c r="A4901" s="3">
        <v>14900</v>
      </c>
      <c r="B4901" s="5">
        <v>45749</v>
      </c>
      <c r="C4901" s="5" t="str">
        <f t="shared" si="228"/>
        <v>Apr</v>
      </c>
      <c r="D4901" s="5" t="str">
        <f t="shared" si="229"/>
        <v>2025</v>
      </c>
      <c r="E4901" s="3" t="s">
        <v>8616</v>
      </c>
      <c r="F4901" s="3" t="s">
        <v>33</v>
      </c>
      <c r="G4901" s="3" t="s">
        <v>94</v>
      </c>
      <c r="H4901" s="3" t="s">
        <v>87</v>
      </c>
      <c r="I4901" s="3" t="s">
        <v>174</v>
      </c>
      <c r="J4901" s="3" t="s">
        <v>8617</v>
      </c>
      <c r="K4901" s="3">
        <v>3</v>
      </c>
      <c r="L4901" s="3">
        <v>27635</v>
      </c>
      <c r="M4901" s="3">
        <f t="shared" si="230"/>
        <v>82905</v>
      </c>
      <c r="N4901" s="6">
        <f>Table2[[#This Row],[revenue]]/Table2[[#This Row],[Order ID]]</f>
        <v>5.5640939597315437</v>
      </c>
      <c r="O4901" s="3" t="str" cm="1">
        <f t="array" ref="O4901">_xlfn.IFS(M4901&lt;=150000,"regular",M4901&lt;=300000,"premium",M4901&lt;=500000,"VIP")</f>
        <v>regular</v>
      </c>
    </row>
    <row r="4902" spans="1:15" x14ac:dyDescent="0.25">
      <c r="A4902" s="3">
        <v>14901</v>
      </c>
      <c r="B4902" s="5">
        <v>45258</v>
      </c>
      <c r="C4902" s="5" t="str">
        <f t="shared" si="228"/>
        <v>Nov</v>
      </c>
      <c r="D4902" s="5" t="str">
        <f t="shared" si="229"/>
        <v>2023</v>
      </c>
      <c r="E4902" s="3" t="s">
        <v>8618</v>
      </c>
      <c r="F4902" s="3" t="s">
        <v>23</v>
      </c>
      <c r="G4902" s="3" t="s">
        <v>29</v>
      </c>
      <c r="H4902" s="3" t="s">
        <v>67</v>
      </c>
      <c r="I4902" s="3" t="s">
        <v>231</v>
      </c>
      <c r="J4902" s="3" t="s">
        <v>8619</v>
      </c>
      <c r="K4902" s="3">
        <v>3</v>
      </c>
      <c r="L4902" s="3">
        <v>79468</v>
      </c>
      <c r="M4902" s="3">
        <f t="shared" si="230"/>
        <v>238404</v>
      </c>
      <c r="N4902" s="6">
        <f>Table2[[#This Row],[revenue]]/Table2[[#This Row],[Order ID]]</f>
        <v>15.999194684920475</v>
      </c>
      <c r="O4902" s="3" t="str" cm="1">
        <f t="array" ref="O4902">_xlfn.IFS(M4902&lt;=150000,"regular",M4902&lt;=300000,"premium",M4902&lt;=500000,"VIP")</f>
        <v>premium</v>
      </c>
    </row>
    <row r="4903" spans="1:15" x14ac:dyDescent="0.25">
      <c r="A4903" s="3">
        <v>14902</v>
      </c>
      <c r="B4903" s="5">
        <v>45285</v>
      </c>
      <c r="C4903" s="5" t="str">
        <f t="shared" si="228"/>
        <v>Dec</v>
      </c>
      <c r="D4903" s="5" t="str">
        <f t="shared" si="229"/>
        <v>2023</v>
      </c>
      <c r="E4903" s="3" t="s">
        <v>8620</v>
      </c>
      <c r="F4903" s="3" t="s">
        <v>33</v>
      </c>
      <c r="G4903" s="3" t="s">
        <v>94</v>
      </c>
      <c r="H4903" s="3" t="s">
        <v>67</v>
      </c>
      <c r="I4903" s="3" t="s">
        <v>400</v>
      </c>
      <c r="J4903" s="3" t="s">
        <v>6295</v>
      </c>
      <c r="K4903" s="3">
        <v>2</v>
      </c>
      <c r="L4903" s="3">
        <v>55553</v>
      </c>
      <c r="M4903" s="3">
        <f t="shared" si="230"/>
        <v>111106</v>
      </c>
      <c r="N4903" s="6">
        <f>Table2[[#This Row],[revenue]]/Table2[[#This Row],[Order ID]]</f>
        <v>7.4557777479532952</v>
      </c>
      <c r="O4903" s="3" t="str" cm="1">
        <f t="array" ref="O4903">_xlfn.IFS(M4903&lt;=150000,"regular",M4903&lt;=300000,"premium",M4903&lt;=500000,"VIP")</f>
        <v>regular</v>
      </c>
    </row>
    <row r="4904" spans="1:15" x14ac:dyDescent="0.25">
      <c r="A4904" s="3">
        <v>14903</v>
      </c>
      <c r="B4904" s="5">
        <v>45805</v>
      </c>
      <c r="C4904" s="5" t="str">
        <f t="shared" si="228"/>
        <v>May</v>
      </c>
      <c r="D4904" s="5" t="str">
        <f t="shared" si="229"/>
        <v>2025</v>
      </c>
      <c r="E4904" s="3" t="s">
        <v>8621</v>
      </c>
      <c r="F4904" s="3" t="s">
        <v>11</v>
      </c>
      <c r="G4904" s="3" t="s">
        <v>12</v>
      </c>
      <c r="H4904" s="3" t="s">
        <v>120</v>
      </c>
      <c r="I4904" s="3" t="s">
        <v>150</v>
      </c>
      <c r="J4904" s="3" t="s">
        <v>8622</v>
      </c>
      <c r="K4904" s="3">
        <v>5</v>
      </c>
      <c r="L4904" s="3">
        <v>3203</v>
      </c>
      <c r="M4904" s="3">
        <f t="shared" si="230"/>
        <v>16015</v>
      </c>
      <c r="N4904" s="6">
        <f>Table2[[#This Row],[revenue]]/Table2[[#This Row],[Order ID]]</f>
        <v>1.0746158491578877</v>
      </c>
      <c r="O4904" s="3" t="str" cm="1">
        <f t="array" ref="O4904">_xlfn.IFS(M4904&lt;=150000,"regular",M4904&lt;=300000,"premium",M4904&lt;=500000,"VIP")</f>
        <v>regular</v>
      </c>
    </row>
    <row r="4905" spans="1:15" x14ac:dyDescent="0.25">
      <c r="A4905" s="3">
        <v>14904</v>
      </c>
      <c r="B4905" s="5">
        <v>45381</v>
      </c>
      <c r="C4905" s="5" t="str">
        <f t="shared" si="228"/>
        <v>Mar</v>
      </c>
      <c r="D4905" s="5" t="str">
        <f t="shared" si="229"/>
        <v>2024</v>
      </c>
      <c r="E4905" s="3" t="s">
        <v>8623</v>
      </c>
      <c r="F4905" s="3" t="s">
        <v>23</v>
      </c>
      <c r="G4905" s="3" t="s">
        <v>76</v>
      </c>
      <c r="H4905" s="3" t="s">
        <v>35</v>
      </c>
      <c r="I4905" s="3" t="s">
        <v>44</v>
      </c>
      <c r="J4905" s="3" t="s">
        <v>8624</v>
      </c>
      <c r="K4905" s="3">
        <v>4</v>
      </c>
      <c r="L4905" s="3">
        <v>41652</v>
      </c>
      <c r="M4905" s="3">
        <f t="shared" si="230"/>
        <v>166608</v>
      </c>
      <c r="N4905" s="6">
        <f>Table2[[#This Row],[revenue]]/Table2[[#This Row],[Order ID]]</f>
        <v>11.178743961352657</v>
      </c>
      <c r="O4905" s="3" t="str" cm="1">
        <f t="array" ref="O4905">_xlfn.IFS(M4905&lt;=150000,"regular",M4905&lt;=300000,"premium",M4905&lt;=500000,"VIP")</f>
        <v>premium</v>
      </c>
    </row>
    <row r="4906" spans="1:15" x14ac:dyDescent="0.25">
      <c r="A4906" s="3">
        <v>14905</v>
      </c>
      <c r="B4906" s="5">
        <v>45568</v>
      </c>
      <c r="C4906" s="5" t="str">
        <f t="shared" si="228"/>
        <v>Oct</v>
      </c>
      <c r="D4906" s="5" t="str">
        <f t="shared" si="229"/>
        <v>2024</v>
      </c>
      <c r="E4906" s="3" t="s">
        <v>8625</v>
      </c>
      <c r="F4906" s="3" t="s">
        <v>11</v>
      </c>
      <c r="G4906" s="3" t="s">
        <v>165</v>
      </c>
      <c r="H4906" s="3" t="s">
        <v>120</v>
      </c>
      <c r="I4906" s="3" t="s">
        <v>155</v>
      </c>
      <c r="J4906" s="3" t="s">
        <v>8626</v>
      </c>
      <c r="K4906" s="3">
        <v>3</v>
      </c>
      <c r="L4906" s="3">
        <v>19538</v>
      </c>
      <c r="M4906" s="3">
        <f t="shared" si="230"/>
        <v>58614</v>
      </c>
      <c r="N4906" s="6">
        <f>Table2[[#This Row],[revenue]]/Table2[[#This Row],[Order ID]]</f>
        <v>3.9325058705132507</v>
      </c>
      <c r="O4906" s="3" t="str" cm="1">
        <f t="array" ref="O4906">_xlfn.IFS(M4906&lt;=150000,"regular",M4906&lt;=300000,"premium",M4906&lt;=500000,"VIP")</f>
        <v>regular</v>
      </c>
    </row>
    <row r="4907" spans="1:15" x14ac:dyDescent="0.25">
      <c r="A4907" s="3">
        <v>14906</v>
      </c>
      <c r="B4907" s="5">
        <v>45624</v>
      </c>
      <c r="C4907" s="5" t="str">
        <f t="shared" si="228"/>
        <v>Nov</v>
      </c>
      <c r="D4907" s="5" t="str">
        <f t="shared" si="229"/>
        <v>2024</v>
      </c>
      <c r="E4907" s="3" t="s">
        <v>8627</v>
      </c>
      <c r="F4907" s="3" t="s">
        <v>11</v>
      </c>
      <c r="G4907" s="3" t="s">
        <v>165</v>
      </c>
      <c r="H4907" s="3" t="s">
        <v>120</v>
      </c>
      <c r="I4907" s="3" t="s">
        <v>150</v>
      </c>
      <c r="J4907" s="3" t="s">
        <v>2146</v>
      </c>
      <c r="K4907" s="3">
        <v>5</v>
      </c>
      <c r="L4907" s="3">
        <v>50402</v>
      </c>
      <c r="M4907" s="3">
        <f t="shared" si="230"/>
        <v>252010</v>
      </c>
      <c r="N4907" s="6">
        <f>Table2[[#This Row],[revenue]]/Table2[[#This Row],[Order ID]]</f>
        <v>16.906614785992218</v>
      </c>
      <c r="O4907" s="3" t="str" cm="1">
        <f t="array" ref="O4907">_xlfn.IFS(M4907&lt;=150000,"regular",M4907&lt;=300000,"premium",M4907&lt;=500000,"VIP")</f>
        <v>premium</v>
      </c>
    </row>
    <row r="4908" spans="1:15" x14ac:dyDescent="0.25">
      <c r="A4908" s="3">
        <v>14907</v>
      </c>
      <c r="B4908" s="5">
        <v>45795</v>
      </c>
      <c r="C4908" s="5" t="str">
        <f t="shared" si="228"/>
        <v>May</v>
      </c>
      <c r="D4908" s="5" t="str">
        <f t="shared" si="229"/>
        <v>2025</v>
      </c>
      <c r="E4908" s="3" t="s">
        <v>8628</v>
      </c>
      <c r="F4908" s="3" t="s">
        <v>17</v>
      </c>
      <c r="G4908" s="3" t="s">
        <v>18</v>
      </c>
      <c r="H4908" s="3" t="s">
        <v>19</v>
      </c>
      <c r="I4908" s="3" t="s">
        <v>52</v>
      </c>
      <c r="J4908" s="3" t="s">
        <v>8629</v>
      </c>
      <c r="K4908" s="3">
        <v>5</v>
      </c>
      <c r="L4908" s="3">
        <v>35844</v>
      </c>
      <c r="M4908" s="3">
        <f t="shared" si="230"/>
        <v>179220</v>
      </c>
      <c r="N4908" s="6">
        <f>Table2[[#This Row],[revenue]]/Table2[[#This Row],[Order ID]]</f>
        <v>12.022539746427853</v>
      </c>
      <c r="O4908" s="3" t="str" cm="1">
        <f t="array" ref="O4908">_xlfn.IFS(M4908&lt;=150000,"regular",M4908&lt;=300000,"premium",M4908&lt;=500000,"VIP")</f>
        <v>premium</v>
      </c>
    </row>
    <row r="4909" spans="1:15" x14ac:dyDescent="0.25">
      <c r="A4909" s="3">
        <v>14908</v>
      </c>
      <c r="B4909" s="5">
        <v>45229</v>
      </c>
      <c r="C4909" s="5" t="str">
        <f t="shared" si="228"/>
        <v>Oct</v>
      </c>
      <c r="D4909" s="5" t="str">
        <f t="shared" si="229"/>
        <v>2023</v>
      </c>
      <c r="E4909" s="3" t="s">
        <v>8630</v>
      </c>
      <c r="F4909" s="3" t="s">
        <v>11</v>
      </c>
      <c r="G4909" s="3" t="s">
        <v>138</v>
      </c>
      <c r="H4909" s="3" t="s">
        <v>120</v>
      </c>
      <c r="I4909" s="3" t="s">
        <v>150</v>
      </c>
      <c r="J4909" s="3" t="s">
        <v>8631</v>
      </c>
      <c r="K4909" s="3">
        <v>1</v>
      </c>
      <c r="L4909" s="3">
        <v>24528</v>
      </c>
      <c r="M4909" s="3">
        <f t="shared" si="230"/>
        <v>24528</v>
      </c>
      <c r="N4909" s="6">
        <f>Table2[[#This Row],[revenue]]/Table2[[#This Row],[Order ID]]</f>
        <v>1.6452911188623558</v>
      </c>
      <c r="O4909" s="3" t="str" cm="1">
        <f t="array" ref="O4909">_xlfn.IFS(M4909&lt;=150000,"regular",M4909&lt;=300000,"premium",M4909&lt;=500000,"VIP")</f>
        <v>regular</v>
      </c>
    </row>
    <row r="4910" spans="1:15" x14ac:dyDescent="0.25">
      <c r="A4910" s="3">
        <v>14909</v>
      </c>
      <c r="B4910" s="5">
        <v>45818</v>
      </c>
      <c r="C4910" s="5" t="str">
        <f t="shared" si="228"/>
        <v>Jun</v>
      </c>
      <c r="D4910" s="5" t="str">
        <f t="shared" si="229"/>
        <v>2025</v>
      </c>
      <c r="E4910" s="3" t="s">
        <v>8632</v>
      </c>
      <c r="F4910" s="3" t="s">
        <v>11</v>
      </c>
      <c r="G4910" s="3" t="s">
        <v>84</v>
      </c>
      <c r="H4910" s="3" t="s">
        <v>35</v>
      </c>
      <c r="I4910" s="3" t="s">
        <v>179</v>
      </c>
      <c r="J4910" s="3" t="s">
        <v>8633</v>
      </c>
      <c r="K4910" s="3">
        <v>1</v>
      </c>
      <c r="L4910" s="3">
        <v>49323</v>
      </c>
      <c r="M4910" s="3">
        <f t="shared" si="230"/>
        <v>49323</v>
      </c>
      <c r="N4910" s="6">
        <f>Table2[[#This Row],[revenue]]/Table2[[#This Row],[Order ID]]</f>
        <v>3.3082701723790997</v>
      </c>
      <c r="O4910" s="3" t="str" cm="1">
        <f t="array" ref="O4910">_xlfn.IFS(M4910&lt;=150000,"regular",M4910&lt;=300000,"premium",M4910&lt;=500000,"VIP")</f>
        <v>regular</v>
      </c>
    </row>
    <row r="4911" spans="1:15" x14ac:dyDescent="0.25">
      <c r="A4911" s="3">
        <v>14910</v>
      </c>
      <c r="B4911" s="5">
        <v>45262</v>
      </c>
      <c r="C4911" s="5" t="str">
        <f t="shared" si="228"/>
        <v>Dec</v>
      </c>
      <c r="D4911" s="5" t="str">
        <f t="shared" si="229"/>
        <v>2023</v>
      </c>
      <c r="E4911" s="3" t="s">
        <v>8634</v>
      </c>
      <c r="F4911" s="3" t="s">
        <v>11</v>
      </c>
      <c r="G4911" s="3" t="s">
        <v>12</v>
      </c>
      <c r="H4911" s="3" t="s">
        <v>35</v>
      </c>
      <c r="I4911" s="3" t="s">
        <v>437</v>
      </c>
      <c r="J4911" s="3" t="s">
        <v>2311</v>
      </c>
      <c r="K4911" s="3">
        <v>5</v>
      </c>
      <c r="L4911" s="3">
        <v>70522</v>
      </c>
      <c r="M4911" s="3">
        <f t="shared" si="230"/>
        <v>352610</v>
      </c>
      <c r="N4911" s="6">
        <f>Table2[[#This Row],[revenue]]/Table2[[#This Row],[Order ID]]</f>
        <v>23.649228705566735</v>
      </c>
      <c r="O4911" s="3" t="str" cm="1">
        <f t="array" ref="O4911">_xlfn.IFS(M4911&lt;=150000,"regular",M4911&lt;=300000,"premium",M4911&lt;=500000,"VIP")</f>
        <v>VIP</v>
      </c>
    </row>
    <row r="4912" spans="1:15" x14ac:dyDescent="0.25">
      <c r="A4912" s="3">
        <v>14911</v>
      </c>
      <c r="B4912" s="5">
        <v>45322</v>
      </c>
      <c r="C4912" s="5" t="str">
        <f t="shared" si="228"/>
        <v>Jan</v>
      </c>
      <c r="D4912" s="5" t="str">
        <f t="shared" si="229"/>
        <v>2024</v>
      </c>
      <c r="E4912" s="3" t="s">
        <v>8635</v>
      </c>
      <c r="F4912" s="3" t="s">
        <v>11</v>
      </c>
      <c r="G4912" s="3" t="s">
        <v>61</v>
      </c>
      <c r="H4912" s="3" t="s">
        <v>62</v>
      </c>
      <c r="I4912" s="3" t="s">
        <v>106</v>
      </c>
      <c r="J4912" s="3" t="s">
        <v>8636</v>
      </c>
      <c r="K4912" s="3">
        <v>3</v>
      </c>
      <c r="L4912" s="3">
        <v>52811</v>
      </c>
      <c r="M4912" s="3">
        <f t="shared" si="230"/>
        <v>158433</v>
      </c>
      <c r="N4912" s="6">
        <f>Table2[[#This Row],[revenue]]/Table2[[#This Row],[Order ID]]</f>
        <v>10.625243109114077</v>
      </c>
      <c r="O4912" s="3" t="str" cm="1">
        <f t="array" ref="O4912">_xlfn.IFS(M4912&lt;=150000,"regular",M4912&lt;=300000,"premium",M4912&lt;=500000,"VIP")</f>
        <v>premium</v>
      </c>
    </row>
    <row r="4913" spans="1:15" x14ac:dyDescent="0.25">
      <c r="A4913" s="3">
        <v>14912</v>
      </c>
      <c r="B4913" s="5">
        <v>45925</v>
      </c>
      <c r="C4913" s="5" t="str">
        <f t="shared" si="228"/>
        <v>Sep</v>
      </c>
      <c r="D4913" s="5" t="str">
        <f t="shared" si="229"/>
        <v>2025</v>
      </c>
      <c r="E4913" s="3" t="s">
        <v>8637</v>
      </c>
      <c r="F4913" s="3" t="s">
        <v>23</v>
      </c>
      <c r="G4913" s="3" t="s">
        <v>29</v>
      </c>
      <c r="H4913" s="3" t="s">
        <v>19</v>
      </c>
      <c r="I4913" s="3" t="s">
        <v>20</v>
      </c>
      <c r="J4913" s="3" t="s">
        <v>8638</v>
      </c>
      <c r="K4913" s="3">
        <v>5</v>
      </c>
      <c r="L4913" s="3">
        <v>10020</v>
      </c>
      <c r="M4913" s="3">
        <f t="shared" si="230"/>
        <v>50100</v>
      </c>
      <c r="N4913" s="6">
        <f>Table2[[#This Row],[revenue]]/Table2[[#This Row],[Order ID]]</f>
        <v>3.3597103004291844</v>
      </c>
      <c r="O4913" s="3" t="str" cm="1">
        <f t="array" ref="O4913">_xlfn.IFS(M4913&lt;=150000,"regular",M4913&lt;=300000,"premium",M4913&lt;=500000,"VIP")</f>
        <v>regular</v>
      </c>
    </row>
    <row r="4914" spans="1:15" x14ac:dyDescent="0.25">
      <c r="A4914" s="3">
        <v>14913</v>
      </c>
      <c r="B4914" s="5">
        <v>45737</v>
      </c>
      <c r="C4914" s="5" t="str">
        <f t="shared" si="228"/>
        <v>Mar</v>
      </c>
      <c r="D4914" s="5" t="str">
        <f t="shared" si="229"/>
        <v>2025</v>
      </c>
      <c r="E4914" s="3" t="s">
        <v>8639</v>
      </c>
      <c r="F4914" s="3" t="s">
        <v>17</v>
      </c>
      <c r="G4914" s="3" t="s">
        <v>47</v>
      </c>
      <c r="H4914" s="3" t="s">
        <v>19</v>
      </c>
      <c r="I4914" s="3" t="s">
        <v>20</v>
      </c>
      <c r="J4914" s="3" t="s">
        <v>112</v>
      </c>
      <c r="K4914" s="3">
        <v>3</v>
      </c>
      <c r="L4914" s="3">
        <v>71086</v>
      </c>
      <c r="M4914" s="3">
        <f t="shared" si="230"/>
        <v>213258</v>
      </c>
      <c r="N4914" s="6">
        <f>Table2[[#This Row],[revenue]]/Table2[[#This Row],[Order ID]]</f>
        <v>14.300140816737075</v>
      </c>
      <c r="O4914" s="3" t="str" cm="1">
        <f t="array" ref="O4914">_xlfn.IFS(M4914&lt;=150000,"regular",M4914&lt;=300000,"premium",M4914&lt;=500000,"VIP")</f>
        <v>premium</v>
      </c>
    </row>
    <row r="4915" spans="1:15" x14ac:dyDescent="0.25">
      <c r="A4915" s="3">
        <v>14914</v>
      </c>
      <c r="B4915" s="5">
        <v>45548</v>
      </c>
      <c r="C4915" s="5" t="str">
        <f t="shared" si="228"/>
        <v>Sep</v>
      </c>
      <c r="D4915" s="5" t="str">
        <f t="shared" si="229"/>
        <v>2024</v>
      </c>
      <c r="E4915" s="3" t="s">
        <v>8640</v>
      </c>
      <c r="F4915" s="3" t="s">
        <v>11</v>
      </c>
      <c r="G4915" s="3" t="s">
        <v>61</v>
      </c>
      <c r="H4915" s="3" t="s">
        <v>13</v>
      </c>
      <c r="I4915" s="3" t="s">
        <v>102</v>
      </c>
      <c r="J4915" s="3" t="s">
        <v>8641</v>
      </c>
      <c r="K4915" s="3">
        <v>3</v>
      </c>
      <c r="L4915" s="3">
        <v>25826</v>
      </c>
      <c r="M4915" s="3">
        <f t="shared" si="230"/>
        <v>77478</v>
      </c>
      <c r="N4915" s="6">
        <f>Table2[[#This Row],[revenue]]/Table2[[#This Row],[Order ID]]</f>
        <v>5.1949845782486257</v>
      </c>
      <c r="O4915" s="3" t="str" cm="1">
        <f t="array" ref="O4915">_xlfn.IFS(M4915&lt;=150000,"regular",M4915&lt;=300000,"premium",M4915&lt;=500000,"VIP")</f>
        <v>regular</v>
      </c>
    </row>
    <row r="4916" spans="1:15" x14ac:dyDescent="0.25">
      <c r="A4916" s="3">
        <v>14915</v>
      </c>
      <c r="B4916" s="5">
        <v>45413</v>
      </c>
      <c r="C4916" s="5" t="str">
        <f t="shared" si="228"/>
        <v>May</v>
      </c>
      <c r="D4916" s="5" t="str">
        <f t="shared" si="229"/>
        <v>2024</v>
      </c>
      <c r="E4916" s="3" t="s">
        <v>8642</v>
      </c>
      <c r="F4916" s="3" t="s">
        <v>11</v>
      </c>
      <c r="G4916" s="3" t="s">
        <v>61</v>
      </c>
      <c r="H4916" s="3" t="s">
        <v>35</v>
      </c>
      <c r="I4916" s="3" t="s">
        <v>437</v>
      </c>
      <c r="J4916" s="3" t="s">
        <v>6937</v>
      </c>
      <c r="K4916" s="3">
        <v>2</v>
      </c>
      <c r="L4916" s="3">
        <v>51879</v>
      </c>
      <c r="M4916" s="3">
        <f t="shared" si="230"/>
        <v>103758</v>
      </c>
      <c r="N4916" s="6">
        <f>Table2[[#This Row],[revenue]]/Table2[[#This Row],[Order ID]]</f>
        <v>6.9566208514917864</v>
      </c>
      <c r="O4916" s="3" t="str" cm="1">
        <f t="array" ref="O4916">_xlfn.IFS(M4916&lt;=150000,"regular",M4916&lt;=300000,"premium",M4916&lt;=500000,"VIP")</f>
        <v>regular</v>
      </c>
    </row>
    <row r="4917" spans="1:15" x14ac:dyDescent="0.25">
      <c r="A4917" s="3">
        <v>14916</v>
      </c>
      <c r="B4917" s="5">
        <v>45323</v>
      </c>
      <c r="C4917" s="5" t="str">
        <f t="shared" si="228"/>
        <v>Feb</v>
      </c>
      <c r="D4917" s="5" t="str">
        <f t="shared" si="229"/>
        <v>2024</v>
      </c>
      <c r="E4917" s="3" t="s">
        <v>8643</v>
      </c>
      <c r="F4917" s="3" t="s">
        <v>17</v>
      </c>
      <c r="G4917" s="3" t="s">
        <v>51</v>
      </c>
      <c r="H4917" s="3" t="s">
        <v>87</v>
      </c>
      <c r="I4917" s="3" t="s">
        <v>88</v>
      </c>
      <c r="J4917" s="3" t="s">
        <v>6128</v>
      </c>
      <c r="K4917" s="3">
        <v>2</v>
      </c>
      <c r="L4917" s="3">
        <v>26634</v>
      </c>
      <c r="M4917" s="3">
        <f t="shared" si="230"/>
        <v>53268</v>
      </c>
      <c r="N4917" s="6">
        <f>Table2[[#This Row],[revenue]]/Table2[[#This Row],[Order ID]]</f>
        <v>3.5711987127916331</v>
      </c>
      <c r="O4917" s="3" t="str" cm="1">
        <f t="array" ref="O4917">_xlfn.IFS(M4917&lt;=150000,"regular",M4917&lt;=300000,"premium",M4917&lt;=500000,"VIP")</f>
        <v>regular</v>
      </c>
    </row>
    <row r="4918" spans="1:15" x14ac:dyDescent="0.25">
      <c r="A4918" s="3">
        <v>14917</v>
      </c>
      <c r="B4918" s="5">
        <v>45730</v>
      </c>
      <c r="C4918" s="5" t="str">
        <f t="shared" si="228"/>
        <v>Mar</v>
      </c>
      <c r="D4918" s="5" t="str">
        <f t="shared" si="229"/>
        <v>2025</v>
      </c>
      <c r="E4918" s="3" t="s">
        <v>8644</v>
      </c>
      <c r="F4918" s="3" t="s">
        <v>33</v>
      </c>
      <c r="G4918" s="3" t="s">
        <v>94</v>
      </c>
      <c r="H4918" s="3" t="s">
        <v>62</v>
      </c>
      <c r="I4918" s="3" t="s">
        <v>508</v>
      </c>
      <c r="J4918" s="3" t="s">
        <v>8645</v>
      </c>
      <c r="K4918" s="3">
        <v>1</v>
      </c>
      <c r="L4918" s="3">
        <v>72563</v>
      </c>
      <c r="M4918" s="3">
        <f t="shared" si="230"/>
        <v>72563</v>
      </c>
      <c r="N4918" s="6">
        <f>Table2[[#This Row],[revenue]]/Table2[[#This Row],[Order ID]]</f>
        <v>4.8644499564255543</v>
      </c>
      <c r="O4918" s="3" t="str" cm="1">
        <f t="array" ref="O4918">_xlfn.IFS(M4918&lt;=150000,"regular",M4918&lt;=300000,"premium",M4918&lt;=500000,"VIP")</f>
        <v>regular</v>
      </c>
    </row>
    <row r="4919" spans="1:15" x14ac:dyDescent="0.25">
      <c r="A4919" s="3">
        <v>14918</v>
      </c>
      <c r="B4919" s="5">
        <v>45869</v>
      </c>
      <c r="C4919" s="5" t="str">
        <f t="shared" si="228"/>
        <v>Jul</v>
      </c>
      <c r="D4919" s="5" t="str">
        <f t="shared" si="229"/>
        <v>2025</v>
      </c>
      <c r="E4919" s="3" t="s">
        <v>8646</v>
      </c>
      <c r="F4919" s="3" t="s">
        <v>11</v>
      </c>
      <c r="G4919" s="3" t="s">
        <v>12</v>
      </c>
      <c r="H4919" s="3" t="s">
        <v>39</v>
      </c>
      <c r="I4919" s="3" t="s">
        <v>200</v>
      </c>
      <c r="J4919" s="3" t="s">
        <v>8647</v>
      </c>
      <c r="K4919" s="3">
        <v>2</v>
      </c>
      <c r="L4919" s="3">
        <v>47773</v>
      </c>
      <c r="M4919" s="3">
        <f t="shared" si="230"/>
        <v>95546</v>
      </c>
      <c r="N4919" s="6">
        <f>Table2[[#This Row],[revenue]]/Table2[[#This Row],[Order ID]]</f>
        <v>6.4047459444965815</v>
      </c>
      <c r="O4919" s="3" t="str" cm="1">
        <f t="array" ref="O4919">_xlfn.IFS(M4919&lt;=150000,"regular",M4919&lt;=300000,"premium",M4919&lt;=500000,"VIP")</f>
        <v>regular</v>
      </c>
    </row>
    <row r="4920" spans="1:15" x14ac:dyDescent="0.25">
      <c r="A4920" s="3">
        <v>14919</v>
      </c>
      <c r="B4920" s="5">
        <v>45514</v>
      </c>
      <c r="C4920" s="5" t="str">
        <f t="shared" si="228"/>
        <v>Aug</v>
      </c>
      <c r="D4920" s="5" t="str">
        <f t="shared" si="229"/>
        <v>2024</v>
      </c>
      <c r="E4920" s="3" t="s">
        <v>8648</v>
      </c>
      <c r="F4920" s="3" t="s">
        <v>33</v>
      </c>
      <c r="G4920" s="3" t="s">
        <v>94</v>
      </c>
      <c r="H4920" s="3" t="s">
        <v>13</v>
      </c>
      <c r="I4920" s="3" t="s">
        <v>14</v>
      </c>
      <c r="J4920" s="3" t="s">
        <v>8649</v>
      </c>
      <c r="K4920" s="3">
        <v>3</v>
      </c>
      <c r="L4920" s="3">
        <v>26483</v>
      </c>
      <c r="M4920" s="3">
        <f t="shared" si="230"/>
        <v>79449</v>
      </c>
      <c r="N4920" s="6">
        <f>Table2[[#This Row],[revenue]]/Table2[[#This Row],[Order ID]]</f>
        <v>5.325356927408003</v>
      </c>
      <c r="O4920" s="3" t="str" cm="1">
        <f t="array" ref="O4920">_xlfn.IFS(M4920&lt;=150000,"regular",M4920&lt;=300000,"premium",M4920&lt;=500000,"VIP")</f>
        <v>regular</v>
      </c>
    </row>
    <row r="4921" spans="1:15" x14ac:dyDescent="0.25">
      <c r="A4921" s="3">
        <v>14920</v>
      </c>
      <c r="B4921" s="5">
        <v>45227</v>
      </c>
      <c r="C4921" s="5" t="str">
        <f t="shared" si="228"/>
        <v>Oct</v>
      </c>
      <c r="D4921" s="5" t="str">
        <f t="shared" si="229"/>
        <v>2023</v>
      </c>
      <c r="E4921" s="3" t="s">
        <v>8650</v>
      </c>
      <c r="F4921" s="3" t="s">
        <v>33</v>
      </c>
      <c r="G4921" s="3" t="s">
        <v>101</v>
      </c>
      <c r="H4921" s="3" t="s">
        <v>39</v>
      </c>
      <c r="I4921" s="3" t="s">
        <v>40</v>
      </c>
      <c r="J4921" s="3" t="s">
        <v>8651</v>
      </c>
      <c r="K4921" s="3">
        <v>1</v>
      </c>
      <c r="L4921" s="3">
        <v>34014</v>
      </c>
      <c r="M4921" s="3">
        <f t="shared" si="230"/>
        <v>34014</v>
      </c>
      <c r="N4921" s="6">
        <f>Table2[[#This Row],[revenue]]/Table2[[#This Row],[Order ID]]</f>
        <v>2.2797587131367294</v>
      </c>
      <c r="O4921" s="3" t="str" cm="1">
        <f t="array" ref="O4921">_xlfn.IFS(M4921&lt;=150000,"regular",M4921&lt;=300000,"premium",M4921&lt;=500000,"VIP")</f>
        <v>regular</v>
      </c>
    </row>
    <row r="4922" spans="1:15" x14ac:dyDescent="0.25">
      <c r="A4922" s="3">
        <v>14921</v>
      </c>
      <c r="B4922" s="5">
        <v>45753</v>
      </c>
      <c r="C4922" s="5" t="str">
        <f t="shared" si="228"/>
        <v>Apr</v>
      </c>
      <c r="D4922" s="5" t="str">
        <f t="shared" si="229"/>
        <v>2025</v>
      </c>
      <c r="E4922" s="3" t="s">
        <v>5971</v>
      </c>
      <c r="F4922" s="3" t="s">
        <v>23</v>
      </c>
      <c r="G4922" s="3" t="s">
        <v>76</v>
      </c>
      <c r="H4922" s="3" t="s">
        <v>35</v>
      </c>
      <c r="I4922" s="3" t="s">
        <v>71</v>
      </c>
      <c r="J4922" s="3" t="s">
        <v>4605</v>
      </c>
      <c r="K4922" s="3">
        <v>2</v>
      </c>
      <c r="L4922" s="3">
        <v>50878</v>
      </c>
      <c r="M4922" s="3">
        <f t="shared" si="230"/>
        <v>101756</v>
      </c>
      <c r="N4922" s="6">
        <f>Table2[[#This Row],[revenue]]/Table2[[#This Row],[Order ID]]</f>
        <v>6.8196501574961461</v>
      </c>
      <c r="O4922" s="3" t="str" cm="1">
        <f t="array" ref="O4922">_xlfn.IFS(M4922&lt;=150000,"regular",M4922&lt;=300000,"premium",M4922&lt;=500000,"VIP")</f>
        <v>regular</v>
      </c>
    </row>
    <row r="4923" spans="1:15" x14ac:dyDescent="0.25">
      <c r="A4923" s="3">
        <v>14922</v>
      </c>
      <c r="B4923" s="5">
        <v>45513</v>
      </c>
      <c r="C4923" s="5" t="str">
        <f t="shared" si="228"/>
        <v>Aug</v>
      </c>
      <c r="D4923" s="5" t="str">
        <f t="shared" si="229"/>
        <v>2024</v>
      </c>
      <c r="E4923" s="3" t="s">
        <v>8652</v>
      </c>
      <c r="F4923" s="3" t="s">
        <v>23</v>
      </c>
      <c r="G4923" s="3" t="s">
        <v>24</v>
      </c>
      <c r="H4923" s="3" t="s">
        <v>25</v>
      </c>
      <c r="I4923" s="3" t="s">
        <v>218</v>
      </c>
      <c r="J4923" s="3" t="s">
        <v>7623</v>
      </c>
      <c r="K4923" s="3">
        <v>1</v>
      </c>
      <c r="L4923" s="3">
        <v>35727</v>
      </c>
      <c r="M4923" s="3">
        <f t="shared" si="230"/>
        <v>35727</v>
      </c>
      <c r="N4923" s="6">
        <f>Table2[[#This Row],[revenue]]/Table2[[#This Row],[Order ID]]</f>
        <v>2.3942501005227181</v>
      </c>
      <c r="O4923" s="3" t="str" cm="1">
        <f t="array" ref="O4923">_xlfn.IFS(M4923&lt;=150000,"regular",M4923&lt;=300000,"premium",M4923&lt;=500000,"VIP")</f>
        <v>regular</v>
      </c>
    </row>
    <row r="4924" spans="1:15" x14ac:dyDescent="0.25">
      <c r="A4924" s="3">
        <v>14923</v>
      </c>
      <c r="B4924" s="5">
        <v>45252</v>
      </c>
      <c r="C4924" s="5" t="str">
        <f t="shared" si="228"/>
        <v>Nov</v>
      </c>
      <c r="D4924" s="5" t="str">
        <f t="shared" si="229"/>
        <v>2023</v>
      </c>
      <c r="E4924" s="3" t="s">
        <v>8653</v>
      </c>
      <c r="F4924" s="3" t="s">
        <v>17</v>
      </c>
      <c r="G4924" s="3" t="s">
        <v>18</v>
      </c>
      <c r="H4924" s="3" t="s">
        <v>39</v>
      </c>
      <c r="I4924" s="3" t="s">
        <v>40</v>
      </c>
      <c r="J4924" s="3" t="s">
        <v>8249</v>
      </c>
      <c r="K4924" s="3">
        <v>1</v>
      </c>
      <c r="L4924" s="3">
        <v>25182</v>
      </c>
      <c r="M4924" s="3">
        <f t="shared" si="230"/>
        <v>25182</v>
      </c>
      <c r="N4924" s="6">
        <f>Table2[[#This Row],[revenue]]/Table2[[#This Row],[Order ID]]</f>
        <v>1.6874623065067347</v>
      </c>
      <c r="O4924" s="3" t="str" cm="1">
        <f t="array" ref="O4924">_xlfn.IFS(M4924&lt;=150000,"regular",M4924&lt;=300000,"premium",M4924&lt;=500000,"VIP")</f>
        <v>regular</v>
      </c>
    </row>
    <row r="4925" spans="1:15" x14ac:dyDescent="0.25">
      <c r="A4925" s="3">
        <v>14924</v>
      </c>
      <c r="B4925" s="5">
        <v>45814</v>
      </c>
      <c r="C4925" s="5" t="str">
        <f t="shared" si="228"/>
        <v>Jun</v>
      </c>
      <c r="D4925" s="5" t="str">
        <f t="shared" si="229"/>
        <v>2025</v>
      </c>
      <c r="E4925" s="3" t="s">
        <v>8654</v>
      </c>
      <c r="F4925" s="3" t="s">
        <v>23</v>
      </c>
      <c r="G4925" s="3" t="s">
        <v>29</v>
      </c>
      <c r="H4925" s="3" t="s">
        <v>120</v>
      </c>
      <c r="I4925" s="3" t="s">
        <v>139</v>
      </c>
      <c r="J4925" s="3" t="s">
        <v>212</v>
      </c>
      <c r="K4925" s="3">
        <v>4</v>
      </c>
      <c r="L4925" s="3">
        <v>63451</v>
      </c>
      <c r="M4925" s="3">
        <f t="shared" si="230"/>
        <v>253804</v>
      </c>
      <c r="N4925" s="6">
        <f>Table2[[#This Row],[revenue]]/Table2[[#This Row],[Order ID]]</f>
        <v>17.006432591798447</v>
      </c>
      <c r="O4925" s="3" t="str" cm="1">
        <f t="array" ref="O4925">_xlfn.IFS(M4925&lt;=150000,"regular",M4925&lt;=300000,"premium",M4925&lt;=500000,"VIP")</f>
        <v>premium</v>
      </c>
    </row>
    <row r="4926" spans="1:15" x14ac:dyDescent="0.25">
      <c r="A4926" s="3">
        <v>14925</v>
      </c>
      <c r="B4926" s="5">
        <v>45547</v>
      </c>
      <c r="C4926" s="5" t="str">
        <f t="shared" si="228"/>
        <v>Sep</v>
      </c>
      <c r="D4926" s="5" t="str">
        <f t="shared" si="229"/>
        <v>2024</v>
      </c>
      <c r="E4926" s="3" t="s">
        <v>8655</v>
      </c>
      <c r="F4926" s="3" t="s">
        <v>11</v>
      </c>
      <c r="G4926" s="3" t="s">
        <v>138</v>
      </c>
      <c r="H4926" s="3" t="s">
        <v>39</v>
      </c>
      <c r="I4926" s="3" t="s">
        <v>117</v>
      </c>
      <c r="J4926" s="3" t="s">
        <v>301</v>
      </c>
      <c r="K4926" s="3">
        <v>1</v>
      </c>
      <c r="L4926" s="3">
        <v>16942</v>
      </c>
      <c r="M4926" s="3">
        <f t="shared" si="230"/>
        <v>16942</v>
      </c>
      <c r="N4926" s="6">
        <f>Table2[[#This Row],[revenue]]/Table2[[#This Row],[Order ID]]</f>
        <v>1.1351423785594641</v>
      </c>
      <c r="O4926" s="3" t="str" cm="1">
        <f t="array" ref="O4926">_xlfn.IFS(M4926&lt;=150000,"regular",M4926&lt;=300000,"premium",M4926&lt;=500000,"VIP")</f>
        <v>regular</v>
      </c>
    </row>
    <row r="4927" spans="1:15" x14ac:dyDescent="0.25">
      <c r="A4927" s="3">
        <v>14926</v>
      </c>
      <c r="B4927" s="5">
        <v>45399</v>
      </c>
      <c r="C4927" s="5" t="str">
        <f t="shared" si="228"/>
        <v>Apr</v>
      </c>
      <c r="D4927" s="5" t="str">
        <f t="shared" si="229"/>
        <v>2024</v>
      </c>
      <c r="E4927" s="3" t="s">
        <v>8656</v>
      </c>
      <c r="F4927" s="3" t="s">
        <v>23</v>
      </c>
      <c r="G4927" s="3" t="s">
        <v>29</v>
      </c>
      <c r="H4927" s="3" t="s">
        <v>77</v>
      </c>
      <c r="I4927" s="3" t="s">
        <v>287</v>
      </c>
      <c r="J4927" s="3" t="s">
        <v>8657</v>
      </c>
      <c r="K4927" s="3">
        <v>5</v>
      </c>
      <c r="L4927" s="3">
        <v>14749</v>
      </c>
      <c r="M4927" s="3">
        <f t="shared" si="230"/>
        <v>73745</v>
      </c>
      <c r="N4927" s="6">
        <f>Table2[[#This Row],[revenue]]/Table2[[#This Row],[Order ID]]</f>
        <v>4.9407074902854085</v>
      </c>
      <c r="O4927" s="3" t="str" cm="1">
        <f t="array" ref="O4927">_xlfn.IFS(M4927&lt;=150000,"regular",M4927&lt;=300000,"premium",M4927&lt;=500000,"VIP")</f>
        <v>regular</v>
      </c>
    </row>
    <row r="4928" spans="1:15" x14ac:dyDescent="0.25">
      <c r="A4928" s="3">
        <v>14927</v>
      </c>
      <c r="B4928" s="5">
        <v>45408</v>
      </c>
      <c r="C4928" s="5" t="str">
        <f t="shared" si="228"/>
        <v>Apr</v>
      </c>
      <c r="D4928" s="5" t="str">
        <f t="shared" si="229"/>
        <v>2024</v>
      </c>
      <c r="E4928" s="3" t="s">
        <v>8658</v>
      </c>
      <c r="F4928" s="3" t="s">
        <v>23</v>
      </c>
      <c r="G4928" s="3" t="s">
        <v>105</v>
      </c>
      <c r="H4928" s="3" t="s">
        <v>62</v>
      </c>
      <c r="I4928" s="3" t="s">
        <v>508</v>
      </c>
      <c r="J4928" s="3" t="s">
        <v>8470</v>
      </c>
      <c r="K4928" s="3">
        <v>2</v>
      </c>
      <c r="L4928" s="3">
        <v>41805</v>
      </c>
      <c r="M4928" s="3">
        <f t="shared" si="230"/>
        <v>83610</v>
      </c>
      <c r="N4928" s="6">
        <f>Table2[[#This Row],[revenue]]/Table2[[#This Row],[Order ID]]</f>
        <v>5.6012594627185637</v>
      </c>
      <c r="O4928" s="3" t="str" cm="1">
        <f t="array" ref="O4928">_xlfn.IFS(M4928&lt;=150000,"regular",M4928&lt;=300000,"premium",M4928&lt;=500000,"VIP")</f>
        <v>regular</v>
      </c>
    </row>
    <row r="4929" spans="1:15" x14ac:dyDescent="0.25">
      <c r="A4929" s="3">
        <v>14928</v>
      </c>
      <c r="B4929" s="5">
        <v>45734</v>
      </c>
      <c r="C4929" s="5" t="str">
        <f t="shared" si="228"/>
        <v>Mar</v>
      </c>
      <c r="D4929" s="5" t="str">
        <f t="shared" si="229"/>
        <v>2025</v>
      </c>
      <c r="E4929" s="3" t="s">
        <v>8659</v>
      </c>
      <c r="F4929" s="3" t="s">
        <v>23</v>
      </c>
      <c r="G4929" s="3" t="s">
        <v>24</v>
      </c>
      <c r="H4929" s="3" t="s">
        <v>39</v>
      </c>
      <c r="I4929" s="3" t="s">
        <v>40</v>
      </c>
      <c r="J4929" s="3" t="s">
        <v>3619</v>
      </c>
      <c r="K4929" s="3">
        <v>2</v>
      </c>
      <c r="L4929" s="3">
        <v>33872</v>
      </c>
      <c r="M4929" s="3">
        <f t="shared" si="230"/>
        <v>67744</v>
      </c>
      <c r="N4929" s="6">
        <f>Table2[[#This Row],[revenue]]/Table2[[#This Row],[Order ID]]</f>
        <v>4.538049303322615</v>
      </c>
      <c r="O4929" s="3" t="str" cm="1">
        <f t="array" ref="O4929">_xlfn.IFS(M4929&lt;=150000,"regular",M4929&lt;=300000,"premium",M4929&lt;=500000,"VIP")</f>
        <v>regular</v>
      </c>
    </row>
    <row r="4930" spans="1:15" x14ac:dyDescent="0.25">
      <c r="A4930" s="3">
        <v>14929</v>
      </c>
      <c r="B4930" s="5">
        <v>45830</v>
      </c>
      <c r="C4930" s="5" t="str">
        <f t="shared" si="228"/>
        <v>Jun</v>
      </c>
      <c r="D4930" s="5" t="str">
        <f t="shared" si="229"/>
        <v>2025</v>
      </c>
      <c r="E4930" s="3" t="s">
        <v>8660</v>
      </c>
      <c r="F4930" s="3" t="s">
        <v>11</v>
      </c>
      <c r="G4930" s="3" t="s">
        <v>84</v>
      </c>
      <c r="H4930" s="3" t="s">
        <v>13</v>
      </c>
      <c r="I4930" s="3" t="s">
        <v>48</v>
      </c>
      <c r="J4930" s="3" t="s">
        <v>8661</v>
      </c>
      <c r="K4930" s="3">
        <v>4</v>
      </c>
      <c r="L4930" s="3">
        <v>41848</v>
      </c>
      <c r="M4930" s="3">
        <f t="shared" si="230"/>
        <v>167392</v>
      </c>
      <c r="N4930" s="6">
        <f>Table2[[#This Row],[revenue]]/Table2[[#This Row],[Order ID]]</f>
        <v>11.212539352937236</v>
      </c>
      <c r="O4930" s="3" t="str" cm="1">
        <f t="array" ref="O4930">_xlfn.IFS(M4930&lt;=150000,"regular",M4930&lt;=300000,"premium",M4930&lt;=500000,"VIP")</f>
        <v>premium</v>
      </c>
    </row>
    <row r="4931" spans="1:15" x14ac:dyDescent="0.25">
      <c r="A4931" s="3">
        <v>14930</v>
      </c>
      <c r="B4931" s="5">
        <v>45562</v>
      </c>
      <c r="C4931" s="5" t="str">
        <f t="shared" ref="C4931:C4994" si="231">TEXT(B4931,"mmm")</f>
        <v>Sep</v>
      </c>
      <c r="D4931" s="5" t="str">
        <f t="shared" ref="D4931:D4994" si="232">TEXT(B4931,"yyyy")</f>
        <v>2024</v>
      </c>
      <c r="E4931" s="3" t="s">
        <v>8662</v>
      </c>
      <c r="F4931" s="3" t="s">
        <v>23</v>
      </c>
      <c r="G4931" s="3" t="s">
        <v>135</v>
      </c>
      <c r="H4931" s="3" t="s">
        <v>39</v>
      </c>
      <c r="I4931" s="3" t="s">
        <v>200</v>
      </c>
      <c r="J4931" s="3" t="s">
        <v>8663</v>
      </c>
      <c r="K4931" s="3">
        <v>2</v>
      </c>
      <c r="L4931" s="3">
        <v>47077</v>
      </c>
      <c r="M4931" s="3">
        <f t="shared" ref="M4931:M4994" si="233">K4931*L4931</f>
        <v>94154</v>
      </c>
      <c r="N4931" s="6">
        <f>Table2[[#This Row],[revenue]]/Table2[[#This Row],[Order ID]]</f>
        <v>6.3063630274614866</v>
      </c>
      <c r="O4931" s="3" t="str" cm="1">
        <f t="array" ref="O4931">_xlfn.IFS(M4931&lt;=150000,"regular",M4931&lt;=300000,"premium",M4931&lt;=500000,"VIP")</f>
        <v>regular</v>
      </c>
    </row>
    <row r="4932" spans="1:15" x14ac:dyDescent="0.25">
      <c r="A4932" s="3">
        <v>14931</v>
      </c>
      <c r="B4932" s="5">
        <v>45730</v>
      </c>
      <c r="C4932" s="5" t="str">
        <f t="shared" si="231"/>
        <v>Mar</v>
      </c>
      <c r="D4932" s="5" t="str">
        <f t="shared" si="232"/>
        <v>2025</v>
      </c>
      <c r="E4932" s="3" t="s">
        <v>8664</v>
      </c>
      <c r="F4932" s="3" t="s">
        <v>11</v>
      </c>
      <c r="G4932" s="3" t="s">
        <v>12</v>
      </c>
      <c r="H4932" s="3" t="s">
        <v>13</v>
      </c>
      <c r="I4932" s="3" t="s">
        <v>282</v>
      </c>
      <c r="J4932" s="3" t="s">
        <v>7837</v>
      </c>
      <c r="K4932" s="3">
        <v>3</v>
      </c>
      <c r="L4932" s="3">
        <v>59036</v>
      </c>
      <c r="M4932" s="3">
        <f t="shared" si="233"/>
        <v>177108</v>
      </c>
      <c r="N4932" s="6">
        <f>Table2[[#This Row],[revenue]]/Table2[[#This Row],[Order ID]]</f>
        <v>11.861764114928672</v>
      </c>
      <c r="O4932" s="3" t="str" cm="1">
        <f t="array" ref="O4932">_xlfn.IFS(M4932&lt;=150000,"regular",M4932&lt;=300000,"premium",M4932&lt;=500000,"VIP")</f>
        <v>premium</v>
      </c>
    </row>
    <row r="4933" spans="1:15" x14ac:dyDescent="0.25">
      <c r="A4933" s="3">
        <v>14932</v>
      </c>
      <c r="B4933" s="5">
        <v>45577</v>
      </c>
      <c r="C4933" s="5" t="str">
        <f t="shared" si="231"/>
        <v>Oct</v>
      </c>
      <c r="D4933" s="5" t="str">
        <f t="shared" si="232"/>
        <v>2024</v>
      </c>
      <c r="E4933" s="3" t="s">
        <v>8665</v>
      </c>
      <c r="F4933" s="3" t="s">
        <v>33</v>
      </c>
      <c r="G4933" s="3" t="s">
        <v>43</v>
      </c>
      <c r="H4933" s="3" t="s">
        <v>13</v>
      </c>
      <c r="I4933" s="3" t="s">
        <v>91</v>
      </c>
      <c r="J4933" s="3" t="s">
        <v>7456</v>
      </c>
      <c r="K4933" s="3">
        <v>5</v>
      </c>
      <c r="L4933" s="3">
        <v>65287</v>
      </c>
      <c r="M4933" s="3">
        <f t="shared" si="233"/>
        <v>326435</v>
      </c>
      <c r="N4933" s="6">
        <f>Table2[[#This Row],[revenue]]/Table2[[#This Row],[Order ID]]</f>
        <v>21.861438521296545</v>
      </c>
      <c r="O4933" s="3" t="str" cm="1">
        <f t="array" ref="O4933">_xlfn.IFS(M4933&lt;=150000,"regular",M4933&lt;=300000,"premium",M4933&lt;=500000,"VIP")</f>
        <v>VIP</v>
      </c>
    </row>
    <row r="4934" spans="1:15" x14ac:dyDescent="0.25">
      <c r="A4934" s="3">
        <v>14933</v>
      </c>
      <c r="B4934" s="5">
        <v>45734</v>
      </c>
      <c r="C4934" s="5" t="str">
        <f t="shared" si="231"/>
        <v>Mar</v>
      </c>
      <c r="D4934" s="5" t="str">
        <f t="shared" si="232"/>
        <v>2025</v>
      </c>
      <c r="E4934" s="3" t="s">
        <v>8666</v>
      </c>
      <c r="F4934" s="3" t="s">
        <v>17</v>
      </c>
      <c r="G4934" s="3" t="s">
        <v>51</v>
      </c>
      <c r="H4934" s="3" t="s">
        <v>13</v>
      </c>
      <c r="I4934" s="3" t="s">
        <v>14</v>
      </c>
      <c r="J4934" s="3" t="s">
        <v>8667</v>
      </c>
      <c r="K4934" s="3">
        <v>4</v>
      </c>
      <c r="L4934" s="3">
        <v>3146</v>
      </c>
      <c r="M4934" s="3">
        <f t="shared" si="233"/>
        <v>12584</v>
      </c>
      <c r="N4934" s="6">
        <f>Table2[[#This Row],[revenue]]/Table2[[#This Row],[Order ID]]</f>
        <v>0.84269738163798302</v>
      </c>
      <c r="O4934" s="3" t="str" cm="1">
        <f t="array" ref="O4934">_xlfn.IFS(M4934&lt;=150000,"regular",M4934&lt;=300000,"premium",M4934&lt;=500000,"VIP")</f>
        <v>regular</v>
      </c>
    </row>
    <row r="4935" spans="1:15" x14ac:dyDescent="0.25">
      <c r="A4935" s="3">
        <v>14934</v>
      </c>
      <c r="B4935" s="5">
        <v>45874</v>
      </c>
      <c r="C4935" s="5" t="str">
        <f t="shared" si="231"/>
        <v>Aug</v>
      </c>
      <c r="D4935" s="5" t="str">
        <f t="shared" si="232"/>
        <v>2025</v>
      </c>
      <c r="E4935" s="3" t="s">
        <v>8668</v>
      </c>
      <c r="F4935" s="3" t="s">
        <v>17</v>
      </c>
      <c r="G4935" s="3" t="s">
        <v>158</v>
      </c>
      <c r="H4935" s="3" t="s">
        <v>25</v>
      </c>
      <c r="I4935" s="3" t="s">
        <v>26</v>
      </c>
      <c r="J4935" s="3" t="s">
        <v>8669</v>
      </c>
      <c r="K4935" s="3">
        <v>3</v>
      </c>
      <c r="L4935" s="3">
        <v>78678</v>
      </c>
      <c r="M4935" s="3">
        <f t="shared" si="233"/>
        <v>236034</v>
      </c>
      <c r="N4935" s="6">
        <f>Table2[[#This Row],[revenue]]/Table2[[#This Row],[Order ID]]</f>
        <v>15.805142627561269</v>
      </c>
      <c r="O4935" s="3" t="str" cm="1">
        <f t="array" ref="O4935">_xlfn.IFS(M4935&lt;=150000,"regular",M4935&lt;=300000,"premium",M4935&lt;=500000,"VIP")</f>
        <v>premium</v>
      </c>
    </row>
    <row r="4936" spans="1:15" x14ac:dyDescent="0.25">
      <c r="A4936" s="3">
        <v>14935</v>
      </c>
      <c r="B4936" s="5">
        <v>45621</v>
      </c>
      <c r="C4936" s="5" t="str">
        <f t="shared" si="231"/>
        <v>Nov</v>
      </c>
      <c r="D4936" s="5" t="str">
        <f t="shared" si="232"/>
        <v>2024</v>
      </c>
      <c r="E4936" s="3" t="s">
        <v>8670</v>
      </c>
      <c r="F4936" s="3" t="s">
        <v>11</v>
      </c>
      <c r="G4936" s="3" t="s">
        <v>12</v>
      </c>
      <c r="H4936" s="3" t="s">
        <v>25</v>
      </c>
      <c r="I4936" s="3" t="s">
        <v>95</v>
      </c>
      <c r="J4936" s="3" t="s">
        <v>8671</v>
      </c>
      <c r="K4936" s="3">
        <v>5</v>
      </c>
      <c r="L4936" s="3">
        <v>49869</v>
      </c>
      <c r="M4936" s="3">
        <f t="shared" si="233"/>
        <v>249345</v>
      </c>
      <c r="N4936" s="6">
        <f>Table2[[#This Row],[revenue]]/Table2[[#This Row],[Order ID]]</f>
        <v>16.695346501506528</v>
      </c>
      <c r="O4936" s="3" t="str" cm="1">
        <f t="array" ref="O4936">_xlfn.IFS(M4936&lt;=150000,"regular",M4936&lt;=300000,"premium",M4936&lt;=500000,"VIP")</f>
        <v>premium</v>
      </c>
    </row>
    <row r="4937" spans="1:15" x14ac:dyDescent="0.25">
      <c r="A4937" s="3">
        <v>14936</v>
      </c>
      <c r="B4937" s="5">
        <v>45249</v>
      </c>
      <c r="C4937" s="5" t="str">
        <f t="shared" si="231"/>
        <v>Nov</v>
      </c>
      <c r="D4937" s="5" t="str">
        <f t="shared" si="232"/>
        <v>2023</v>
      </c>
      <c r="E4937" s="3" t="s">
        <v>8672</v>
      </c>
      <c r="F4937" s="3" t="s">
        <v>23</v>
      </c>
      <c r="G4937" s="3" t="s">
        <v>76</v>
      </c>
      <c r="H4937" s="3" t="s">
        <v>35</v>
      </c>
      <c r="I4937" s="3" t="s">
        <v>437</v>
      </c>
      <c r="J4937" s="3" t="s">
        <v>8673</v>
      </c>
      <c r="K4937" s="3">
        <v>2</v>
      </c>
      <c r="L4937" s="3">
        <v>58836</v>
      </c>
      <c r="M4937" s="3">
        <f t="shared" si="233"/>
        <v>117672</v>
      </c>
      <c r="N4937" s="6">
        <f>Table2[[#This Row],[revenue]]/Table2[[#This Row],[Order ID]]</f>
        <v>7.8784145688269955</v>
      </c>
      <c r="O4937" s="3" t="str" cm="1">
        <f t="array" ref="O4937">_xlfn.IFS(M4937&lt;=150000,"regular",M4937&lt;=300000,"premium",M4937&lt;=500000,"VIP")</f>
        <v>regular</v>
      </c>
    </row>
    <row r="4938" spans="1:15" x14ac:dyDescent="0.25">
      <c r="A4938" s="3">
        <v>14937</v>
      </c>
      <c r="B4938" s="5">
        <v>45654</v>
      </c>
      <c r="C4938" s="5" t="str">
        <f t="shared" si="231"/>
        <v>Dec</v>
      </c>
      <c r="D4938" s="5" t="str">
        <f t="shared" si="232"/>
        <v>2024</v>
      </c>
      <c r="E4938" s="3" t="s">
        <v>8674</v>
      </c>
      <c r="F4938" s="3" t="s">
        <v>23</v>
      </c>
      <c r="G4938" s="3" t="s">
        <v>29</v>
      </c>
      <c r="H4938" s="3" t="s">
        <v>120</v>
      </c>
      <c r="I4938" s="3" t="s">
        <v>155</v>
      </c>
      <c r="J4938" s="3" t="s">
        <v>8675</v>
      </c>
      <c r="K4938" s="3">
        <v>4</v>
      </c>
      <c r="L4938" s="3">
        <v>33895</v>
      </c>
      <c r="M4938" s="3">
        <f t="shared" si="233"/>
        <v>135580</v>
      </c>
      <c r="N4938" s="6">
        <f>Table2[[#This Row],[revenue]]/Table2[[#This Row],[Order ID]]</f>
        <v>9.0767891812278236</v>
      </c>
      <c r="O4938" s="3" t="str" cm="1">
        <f t="array" ref="O4938">_xlfn.IFS(M4938&lt;=150000,"regular",M4938&lt;=300000,"premium",M4938&lt;=500000,"VIP")</f>
        <v>regular</v>
      </c>
    </row>
    <row r="4939" spans="1:15" x14ac:dyDescent="0.25">
      <c r="A4939" s="3">
        <v>14938</v>
      </c>
      <c r="B4939" s="5">
        <v>45889</v>
      </c>
      <c r="C4939" s="5" t="str">
        <f t="shared" si="231"/>
        <v>Aug</v>
      </c>
      <c r="D4939" s="5" t="str">
        <f t="shared" si="232"/>
        <v>2025</v>
      </c>
      <c r="E4939" s="3" t="s">
        <v>8676</v>
      </c>
      <c r="F4939" s="3" t="s">
        <v>11</v>
      </c>
      <c r="G4939" s="3" t="s">
        <v>61</v>
      </c>
      <c r="H4939" s="3" t="s">
        <v>87</v>
      </c>
      <c r="I4939" s="3" t="s">
        <v>205</v>
      </c>
      <c r="J4939" s="3" t="s">
        <v>3439</v>
      </c>
      <c r="K4939" s="3">
        <v>4</v>
      </c>
      <c r="L4939" s="3">
        <v>56219</v>
      </c>
      <c r="M4939" s="3">
        <f t="shared" si="233"/>
        <v>224876</v>
      </c>
      <c r="N4939" s="6">
        <f>Table2[[#This Row],[revenue]]/Table2[[#This Row],[Order ID]]</f>
        <v>15.053956352925425</v>
      </c>
      <c r="O4939" s="3" t="str" cm="1">
        <f t="array" ref="O4939">_xlfn.IFS(M4939&lt;=150000,"regular",M4939&lt;=300000,"premium",M4939&lt;=500000,"VIP")</f>
        <v>premium</v>
      </c>
    </row>
    <row r="4940" spans="1:15" x14ac:dyDescent="0.25">
      <c r="A4940" s="3">
        <v>14939</v>
      </c>
      <c r="B4940" s="5">
        <v>45765</v>
      </c>
      <c r="C4940" s="5" t="str">
        <f t="shared" si="231"/>
        <v>Apr</v>
      </c>
      <c r="D4940" s="5" t="str">
        <f t="shared" si="232"/>
        <v>2025</v>
      </c>
      <c r="E4940" s="3" t="s">
        <v>8677</v>
      </c>
      <c r="F4940" s="3" t="s">
        <v>11</v>
      </c>
      <c r="G4940" s="3" t="s">
        <v>165</v>
      </c>
      <c r="H4940" s="3" t="s">
        <v>67</v>
      </c>
      <c r="I4940" s="3" t="s">
        <v>298</v>
      </c>
      <c r="J4940" s="3" t="s">
        <v>8678</v>
      </c>
      <c r="K4940" s="3">
        <v>4</v>
      </c>
      <c r="L4940" s="3">
        <v>45595</v>
      </c>
      <c r="M4940" s="3">
        <f t="shared" si="233"/>
        <v>182380</v>
      </c>
      <c r="N4940" s="6">
        <f>Table2[[#This Row],[revenue]]/Table2[[#This Row],[Order ID]]</f>
        <v>12.208313809491933</v>
      </c>
      <c r="O4940" s="3" t="str" cm="1">
        <f t="array" ref="O4940">_xlfn.IFS(M4940&lt;=150000,"regular",M4940&lt;=300000,"premium",M4940&lt;=500000,"VIP")</f>
        <v>premium</v>
      </c>
    </row>
    <row r="4941" spans="1:15" x14ac:dyDescent="0.25">
      <c r="A4941" s="3">
        <v>14940</v>
      </c>
      <c r="B4941" s="5">
        <v>45789</v>
      </c>
      <c r="C4941" s="5" t="str">
        <f t="shared" si="231"/>
        <v>May</v>
      </c>
      <c r="D4941" s="5" t="str">
        <f t="shared" si="232"/>
        <v>2025</v>
      </c>
      <c r="E4941" s="3" t="s">
        <v>8679</v>
      </c>
      <c r="F4941" s="3" t="s">
        <v>33</v>
      </c>
      <c r="G4941" s="3" t="s">
        <v>94</v>
      </c>
      <c r="H4941" s="3" t="s">
        <v>13</v>
      </c>
      <c r="I4941" s="3" t="s">
        <v>102</v>
      </c>
      <c r="J4941" s="3" t="s">
        <v>6573</v>
      </c>
      <c r="K4941" s="3">
        <v>5</v>
      </c>
      <c r="L4941" s="3">
        <v>61915</v>
      </c>
      <c r="M4941" s="3">
        <f t="shared" si="233"/>
        <v>309575</v>
      </c>
      <c r="N4941" s="6">
        <f>Table2[[#This Row],[revenue]]/Table2[[#This Row],[Order ID]]</f>
        <v>20.721218206157964</v>
      </c>
      <c r="O4941" s="3" t="str" cm="1">
        <f t="array" ref="O4941">_xlfn.IFS(M4941&lt;=150000,"regular",M4941&lt;=300000,"premium",M4941&lt;=500000,"VIP")</f>
        <v>VIP</v>
      </c>
    </row>
    <row r="4942" spans="1:15" x14ac:dyDescent="0.25">
      <c r="A4942" s="3">
        <v>14941</v>
      </c>
      <c r="B4942" s="5">
        <v>45488</v>
      </c>
      <c r="C4942" s="5" t="str">
        <f t="shared" si="231"/>
        <v>Jul</v>
      </c>
      <c r="D4942" s="5" t="str">
        <f t="shared" si="232"/>
        <v>2024</v>
      </c>
      <c r="E4942" s="3" t="s">
        <v>8680</v>
      </c>
      <c r="F4942" s="3" t="s">
        <v>33</v>
      </c>
      <c r="G4942" s="3" t="s">
        <v>55</v>
      </c>
      <c r="H4942" s="3" t="s">
        <v>62</v>
      </c>
      <c r="I4942" s="3" t="s">
        <v>142</v>
      </c>
      <c r="J4942" s="3" t="s">
        <v>3936</v>
      </c>
      <c r="K4942" s="3">
        <v>2</v>
      </c>
      <c r="L4942" s="3">
        <v>14475</v>
      </c>
      <c r="M4942" s="3">
        <f t="shared" si="233"/>
        <v>28950</v>
      </c>
      <c r="N4942" s="6">
        <f>Table2[[#This Row],[revenue]]/Table2[[#This Row],[Order ID]]</f>
        <v>1.9376213104879192</v>
      </c>
      <c r="O4942" s="3" t="str" cm="1">
        <f t="array" ref="O4942">_xlfn.IFS(M4942&lt;=150000,"regular",M4942&lt;=300000,"premium",M4942&lt;=500000,"VIP")</f>
        <v>regular</v>
      </c>
    </row>
    <row r="4943" spans="1:15" x14ac:dyDescent="0.25">
      <c r="A4943" s="3">
        <v>14942</v>
      </c>
      <c r="B4943" s="5">
        <v>45444</v>
      </c>
      <c r="C4943" s="5" t="str">
        <f t="shared" si="231"/>
        <v>Jun</v>
      </c>
      <c r="D4943" s="5" t="str">
        <f t="shared" si="232"/>
        <v>2024</v>
      </c>
      <c r="E4943" s="3" t="s">
        <v>8681</v>
      </c>
      <c r="F4943" s="3" t="s">
        <v>11</v>
      </c>
      <c r="G4943" s="3" t="s">
        <v>61</v>
      </c>
      <c r="H4943" s="3" t="s">
        <v>13</v>
      </c>
      <c r="I4943" s="3" t="s">
        <v>102</v>
      </c>
      <c r="J4943" s="3" t="s">
        <v>8682</v>
      </c>
      <c r="K4943" s="3">
        <v>3</v>
      </c>
      <c r="L4943" s="3">
        <v>42822</v>
      </c>
      <c r="M4943" s="3">
        <f t="shared" si="233"/>
        <v>128466</v>
      </c>
      <c r="N4943" s="6">
        <f>Table2[[#This Row],[revenue]]/Table2[[#This Row],[Order ID]]</f>
        <v>8.5976442243340916</v>
      </c>
      <c r="O4943" s="3" t="str" cm="1">
        <f t="array" ref="O4943">_xlfn.IFS(M4943&lt;=150000,"regular",M4943&lt;=300000,"premium",M4943&lt;=500000,"VIP")</f>
        <v>regular</v>
      </c>
    </row>
    <row r="4944" spans="1:15" x14ac:dyDescent="0.25">
      <c r="A4944" s="3">
        <v>14943</v>
      </c>
      <c r="B4944" s="5">
        <v>45759</v>
      </c>
      <c r="C4944" s="5" t="str">
        <f t="shared" si="231"/>
        <v>Apr</v>
      </c>
      <c r="D4944" s="5" t="str">
        <f t="shared" si="232"/>
        <v>2025</v>
      </c>
      <c r="E4944" s="3" t="s">
        <v>8683</v>
      </c>
      <c r="F4944" s="3" t="s">
        <v>11</v>
      </c>
      <c r="G4944" s="3" t="s">
        <v>165</v>
      </c>
      <c r="H4944" s="3" t="s">
        <v>67</v>
      </c>
      <c r="I4944" s="3" t="s">
        <v>195</v>
      </c>
      <c r="J4944" s="3" t="s">
        <v>1484</v>
      </c>
      <c r="K4944" s="3">
        <v>1</v>
      </c>
      <c r="L4944" s="3">
        <v>7306</v>
      </c>
      <c r="M4944" s="3">
        <f t="shared" si="233"/>
        <v>7306</v>
      </c>
      <c r="N4944" s="6">
        <f>Table2[[#This Row],[revenue]]/Table2[[#This Row],[Order ID]]</f>
        <v>0.4889245800709362</v>
      </c>
      <c r="O4944" s="3" t="str" cm="1">
        <f t="array" ref="O4944">_xlfn.IFS(M4944&lt;=150000,"regular",M4944&lt;=300000,"premium",M4944&lt;=500000,"VIP")</f>
        <v>regular</v>
      </c>
    </row>
    <row r="4945" spans="1:15" x14ac:dyDescent="0.25">
      <c r="A4945" s="3">
        <v>14944</v>
      </c>
      <c r="B4945" s="5">
        <v>45818</v>
      </c>
      <c r="C4945" s="5" t="str">
        <f t="shared" si="231"/>
        <v>Jun</v>
      </c>
      <c r="D4945" s="5" t="str">
        <f t="shared" si="232"/>
        <v>2025</v>
      </c>
      <c r="E4945" s="3" t="s">
        <v>8684</v>
      </c>
      <c r="F4945" s="3" t="s">
        <v>17</v>
      </c>
      <c r="G4945" s="3" t="s">
        <v>51</v>
      </c>
      <c r="H4945" s="3" t="s">
        <v>67</v>
      </c>
      <c r="I4945" s="3" t="s">
        <v>68</v>
      </c>
      <c r="J4945" s="3" t="s">
        <v>8685</v>
      </c>
      <c r="K4945" s="3">
        <v>5</v>
      </c>
      <c r="L4945" s="3">
        <v>12820</v>
      </c>
      <c r="M4945" s="3">
        <f t="shared" si="233"/>
        <v>64100</v>
      </c>
      <c r="N4945" s="6">
        <f>Table2[[#This Row],[revenue]]/Table2[[#This Row],[Order ID]]</f>
        <v>4.2893468950749467</v>
      </c>
      <c r="O4945" s="3" t="str" cm="1">
        <f t="array" ref="O4945">_xlfn.IFS(M4945&lt;=150000,"regular",M4945&lt;=300000,"premium",M4945&lt;=500000,"VIP")</f>
        <v>regular</v>
      </c>
    </row>
    <row r="4946" spans="1:15" x14ac:dyDescent="0.25">
      <c r="A4946" s="3">
        <v>14945</v>
      </c>
      <c r="B4946" s="5">
        <v>45625</v>
      </c>
      <c r="C4946" s="5" t="str">
        <f t="shared" si="231"/>
        <v>Nov</v>
      </c>
      <c r="D4946" s="5" t="str">
        <f t="shared" si="232"/>
        <v>2024</v>
      </c>
      <c r="E4946" s="3" t="s">
        <v>8686</v>
      </c>
      <c r="F4946" s="3" t="s">
        <v>17</v>
      </c>
      <c r="G4946" s="3" t="s">
        <v>18</v>
      </c>
      <c r="H4946" s="3" t="s">
        <v>19</v>
      </c>
      <c r="I4946" s="3" t="s">
        <v>52</v>
      </c>
      <c r="J4946" s="3" t="s">
        <v>8687</v>
      </c>
      <c r="K4946" s="3">
        <v>2</v>
      </c>
      <c r="L4946" s="3">
        <v>44786</v>
      </c>
      <c r="M4946" s="3">
        <f t="shared" si="233"/>
        <v>89572</v>
      </c>
      <c r="N4946" s="6">
        <f>Table2[[#This Row],[revenue]]/Table2[[#This Row],[Order ID]]</f>
        <v>5.9934426229508198</v>
      </c>
      <c r="O4946" s="3" t="str" cm="1">
        <f t="array" ref="O4946">_xlfn.IFS(M4946&lt;=150000,"regular",M4946&lt;=300000,"premium",M4946&lt;=500000,"VIP")</f>
        <v>regular</v>
      </c>
    </row>
    <row r="4947" spans="1:15" x14ac:dyDescent="0.25">
      <c r="A4947" s="3">
        <v>14946</v>
      </c>
      <c r="B4947" s="5">
        <v>45440</v>
      </c>
      <c r="C4947" s="5" t="str">
        <f t="shared" si="231"/>
        <v>May</v>
      </c>
      <c r="D4947" s="5" t="str">
        <f t="shared" si="232"/>
        <v>2024</v>
      </c>
      <c r="E4947" s="3" t="s">
        <v>8688</v>
      </c>
      <c r="F4947" s="3" t="s">
        <v>23</v>
      </c>
      <c r="G4947" s="3" t="s">
        <v>105</v>
      </c>
      <c r="H4947" s="3" t="s">
        <v>87</v>
      </c>
      <c r="I4947" s="3" t="s">
        <v>205</v>
      </c>
      <c r="J4947" s="3" t="s">
        <v>8689</v>
      </c>
      <c r="K4947" s="3">
        <v>4</v>
      </c>
      <c r="L4947" s="3">
        <v>74805</v>
      </c>
      <c r="M4947" s="3">
        <f t="shared" si="233"/>
        <v>299220</v>
      </c>
      <c r="N4947" s="6">
        <f>Table2[[#This Row],[revenue]]/Table2[[#This Row],[Order ID]]</f>
        <v>20.020072260136491</v>
      </c>
      <c r="O4947" s="3" t="str" cm="1">
        <f t="array" ref="O4947">_xlfn.IFS(M4947&lt;=150000,"regular",M4947&lt;=300000,"premium",M4947&lt;=500000,"VIP")</f>
        <v>premium</v>
      </c>
    </row>
    <row r="4948" spans="1:15" x14ac:dyDescent="0.25">
      <c r="A4948" s="3">
        <v>14947</v>
      </c>
      <c r="B4948" s="5">
        <v>45353</v>
      </c>
      <c r="C4948" s="5" t="str">
        <f t="shared" si="231"/>
        <v>Mar</v>
      </c>
      <c r="D4948" s="5" t="str">
        <f t="shared" si="232"/>
        <v>2024</v>
      </c>
      <c r="E4948" s="3" t="s">
        <v>8690</v>
      </c>
      <c r="F4948" s="3" t="s">
        <v>11</v>
      </c>
      <c r="G4948" s="3" t="s">
        <v>138</v>
      </c>
      <c r="H4948" s="3" t="s">
        <v>67</v>
      </c>
      <c r="I4948" s="3" t="s">
        <v>298</v>
      </c>
      <c r="J4948" s="3" t="s">
        <v>8691</v>
      </c>
      <c r="K4948" s="3">
        <v>5</v>
      </c>
      <c r="L4948" s="3">
        <v>43889</v>
      </c>
      <c r="M4948" s="3">
        <f t="shared" si="233"/>
        <v>219445</v>
      </c>
      <c r="N4948" s="6">
        <f>Table2[[#This Row],[revenue]]/Table2[[#This Row],[Order ID]]</f>
        <v>14.681541446444102</v>
      </c>
      <c r="O4948" s="3" t="str" cm="1">
        <f t="array" ref="O4948">_xlfn.IFS(M4948&lt;=150000,"regular",M4948&lt;=300000,"premium",M4948&lt;=500000,"VIP")</f>
        <v>premium</v>
      </c>
    </row>
    <row r="4949" spans="1:15" x14ac:dyDescent="0.25">
      <c r="A4949" s="3">
        <v>14948</v>
      </c>
      <c r="B4949" s="5">
        <v>45820</v>
      </c>
      <c r="C4949" s="5" t="str">
        <f t="shared" si="231"/>
        <v>Jun</v>
      </c>
      <c r="D4949" s="5" t="str">
        <f t="shared" si="232"/>
        <v>2025</v>
      </c>
      <c r="E4949" s="3" t="s">
        <v>8692</v>
      </c>
      <c r="F4949" s="3" t="s">
        <v>17</v>
      </c>
      <c r="G4949" s="3" t="s">
        <v>18</v>
      </c>
      <c r="H4949" s="3" t="s">
        <v>39</v>
      </c>
      <c r="I4949" s="3" t="s">
        <v>117</v>
      </c>
      <c r="J4949" s="3" t="s">
        <v>8693</v>
      </c>
      <c r="K4949" s="3">
        <v>1</v>
      </c>
      <c r="L4949" s="3">
        <v>33137</v>
      </c>
      <c r="M4949" s="3">
        <f t="shared" si="233"/>
        <v>33137</v>
      </c>
      <c r="N4949" s="6">
        <f>Table2[[#This Row],[revenue]]/Table2[[#This Row],[Order ID]]</f>
        <v>2.2168183034519666</v>
      </c>
      <c r="O4949" s="3" t="str" cm="1">
        <f t="array" ref="O4949">_xlfn.IFS(M4949&lt;=150000,"regular",M4949&lt;=300000,"premium",M4949&lt;=500000,"VIP")</f>
        <v>regular</v>
      </c>
    </row>
    <row r="4950" spans="1:15" x14ac:dyDescent="0.25">
      <c r="A4950" s="3">
        <v>14949</v>
      </c>
      <c r="B4950" s="5">
        <v>45593</v>
      </c>
      <c r="C4950" s="5" t="str">
        <f t="shared" si="231"/>
        <v>Oct</v>
      </c>
      <c r="D4950" s="5" t="str">
        <f t="shared" si="232"/>
        <v>2024</v>
      </c>
      <c r="E4950" s="3" t="s">
        <v>8694</v>
      </c>
      <c r="F4950" s="3" t="s">
        <v>17</v>
      </c>
      <c r="G4950" s="3" t="s">
        <v>18</v>
      </c>
      <c r="H4950" s="3" t="s">
        <v>77</v>
      </c>
      <c r="I4950" s="3" t="s">
        <v>287</v>
      </c>
      <c r="J4950" s="3" t="s">
        <v>1055</v>
      </c>
      <c r="K4950" s="3">
        <v>3</v>
      </c>
      <c r="L4950" s="3">
        <v>27597</v>
      </c>
      <c r="M4950" s="3">
        <f t="shared" si="233"/>
        <v>82791</v>
      </c>
      <c r="N4950" s="6">
        <f>Table2[[#This Row],[revenue]]/Table2[[#This Row],[Order ID]]</f>
        <v>5.5382299819385912</v>
      </c>
      <c r="O4950" s="3" t="str" cm="1">
        <f t="array" ref="O4950">_xlfn.IFS(M4950&lt;=150000,"regular",M4950&lt;=300000,"premium",M4950&lt;=500000,"VIP")</f>
        <v>regular</v>
      </c>
    </row>
    <row r="4951" spans="1:15" x14ac:dyDescent="0.25">
      <c r="A4951" s="3">
        <v>14950</v>
      </c>
      <c r="B4951" s="5">
        <v>45895</v>
      </c>
      <c r="C4951" s="5" t="str">
        <f t="shared" si="231"/>
        <v>Aug</v>
      </c>
      <c r="D4951" s="5" t="str">
        <f t="shared" si="232"/>
        <v>2025</v>
      </c>
      <c r="E4951" s="3" t="s">
        <v>8695</v>
      </c>
      <c r="F4951" s="3" t="s">
        <v>11</v>
      </c>
      <c r="G4951" s="3" t="s">
        <v>84</v>
      </c>
      <c r="H4951" s="3" t="s">
        <v>35</v>
      </c>
      <c r="I4951" s="3" t="s">
        <v>44</v>
      </c>
      <c r="J4951" s="3" t="s">
        <v>1901</v>
      </c>
      <c r="K4951" s="3">
        <v>3</v>
      </c>
      <c r="L4951" s="3">
        <v>55062</v>
      </c>
      <c r="M4951" s="3">
        <f t="shared" si="233"/>
        <v>165186</v>
      </c>
      <c r="N4951" s="6">
        <f>Table2[[#This Row],[revenue]]/Table2[[#This Row],[Order ID]]</f>
        <v>11.049230769230769</v>
      </c>
      <c r="O4951" s="3" t="str" cm="1">
        <f t="array" ref="O4951">_xlfn.IFS(M4951&lt;=150000,"regular",M4951&lt;=300000,"premium",M4951&lt;=500000,"VIP")</f>
        <v>premium</v>
      </c>
    </row>
    <row r="4952" spans="1:15" x14ac:dyDescent="0.25">
      <c r="A4952" s="3">
        <v>14951</v>
      </c>
      <c r="B4952" s="5">
        <v>45522</v>
      </c>
      <c r="C4952" s="5" t="str">
        <f t="shared" si="231"/>
        <v>Aug</v>
      </c>
      <c r="D4952" s="5" t="str">
        <f t="shared" si="232"/>
        <v>2024</v>
      </c>
      <c r="E4952" s="3" t="s">
        <v>8696</v>
      </c>
      <c r="F4952" s="3" t="s">
        <v>11</v>
      </c>
      <c r="G4952" s="3" t="s">
        <v>165</v>
      </c>
      <c r="H4952" s="3" t="s">
        <v>62</v>
      </c>
      <c r="I4952" s="3" t="s">
        <v>106</v>
      </c>
      <c r="J4952" s="3" t="s">
        <v>5275</v>
      </c>
      <c r="K4952" s="3">
        <v>4</v>
      </c>
      <c r="L4952" s="3">
        <v>44338</v>
      </c>
      <c r="M4952" s="3">
        <f t="shared" si="233"/>
        <v>177352</v>
      </c>
      <c r="N4952" s="6">
        <f>Table2[[#This Row],[revenue]]/Table2[[#This Row],[Order ID]]</f>
        <v>11.862216574142197</v>
      </c>
      <c r="O4952" s="3" t="str" cm="1">
        <f t="array" ref="O4952">_xlfn.IFS(M4952&lt;=150000,"regular",M4952&lt;=300000,"premium",M4952&lt;=500000,"VIP")</f>
        <v>premium</v>
      </c>
    </row>
    <row r="4953" spans="1:15" x14ac:dyDescent="0.25">
      <c r="A4953" s="3">
        <v>14952</v>
      </c>
      <c r="B4953" s="5">
        <v>45438</v>
      </c>
      <c r="C4953" s="5" t="str">
        <f t="shared" si="231"/>
        <v>May</v>
      </c>
      <c r="D4953" s="5" t="str">
        <f t="shared" si="232"/>
        <v>2024</v>
      </c>
      <c r="E4953" s="3" t="s">
        <v>8697</v>
      </c>
      <c r="F4953" s="3" t="s">
        <v>33</v>
      </c>
      <c r="G4953" s="3" t="s">
        <v>34</v>
      </c>
      <c r="H4953" s="3" t="s">
        <v>13</v>
      </c>
      <c r="I4953" s="3" t="s">
        <v>102</v>
      </c>
      <c r="J4953" s="3" t="s">
        <v>1421</v>
      </c>
      <c r="K4953" s="3">
        <v>5</v>
      </c>
      <c r="L4953" s="3">
        <v>21796</v>
      </c>
      <c r="M4953" s="3">
        <f t="shared" si="233"/>
        <v>108980</v>
      </c>
      <c r="N4953" s="6">
        <f>Table2[[#This Row],[revenue]]/Table2[[#This Row],[Order ID]]</f>
        <v>7.2886570358480469</v>
      </c>
      <c r="O4953" s="3" t="str" cm="1">
        <f t="array" ref="O4953">_xlfn.IFS(M4953&lt;=150000,"regular",M4953&lt;=300000,"premium",M4953&lt;=500000,"VIP")</f>
        <v>regular</v>
      </c>
    </row>
    <row r="4954" spans="1:15" x14ac:dyDescent="0.25">
      <c r="A4954" s="3">
        <v>14953</v>
      </c>
      <c r="B4954" s="5">
        <v>45888</v>
      </c>
      <c r="C4954" s="5" t="str">
        <f t="shared" si="231"/>
        <v>Aug</v>
      </c>
      <c r="D4954" s="5" t="str">
        <f t="shared" si="232"/>
        <v>2025</v>
      </c>
      <c r="E4954" s="3" t="s">
        <v>8698</v>
      </c>
      <c r="F4954" s="3" t="s">
        <v>23</v>
      </c>
      <c r="G4954" s="3" t="s">
        <v>76</v>
      </c>
      <c r="H4954" s="3" t="s">
        <v>120</v>
      </c>
      <c r="I4954" s="3" t="s">
        <v>139</v>
      </c>
      <c r="J4954" s="3" t="s">
        <v>8699</v>
      </c>
      <c r="K4954" s="3">
        <v>1</v>
      </c>
      <c r="L4954" s="3">
        <v>11602</v>
      </c>
      <c r="M4954" s="3">
        <f t="shared" si="233"/>
        <v>11602</v>
      </c>
      <c r="N4954" s="6">
        <f>Table2[[#This Row],[revenue]]/Table2[[#This Row],[Order ID]]</f>
        <v>0.77589781314786332</v>
      </c>
      <c r="O4954" s="3" t="str" cm="1">
        <f t="array" ref="O4954">_xlfn.IFS(M4954&lt;=150000,"regular",M4954&lt;=300000,"premium",M4954&lt;=500000,"VIP")</f>
        <v>regular</v>
      </c>
    </row>
    <row r="4955" spans="1:15" x14ac:dyDescent="0.25">
      <c r="A4955" s="3">
        <v>14954</v>
      </c>
      <c r="B4955" s="5">
        <v>45589</v>
      </c>
      <c r="C4955" s="5" t="str">
        <f t="shared" si="231"/>
        <v>Oct</v>
      </c>
      <c r="D4955" s="5" t="str">
        <f t="shared" si="232"/>
        <v>2024</v>
      </c>
      <c r="E4955" s="3" t="s">
        <v>8700</v>
      </c>
      <c r="F4955" s="3" t="s">
        <v>23</v>
      </c>
      <c r="G4955" s="3" t="s">
        <v>29</v>
      </c>
      <c r="H4955" s="3" t="s">
        <v>25</v>
      </c>
      <c r="I4955" s="3" t="s">
        <v>218</v>
      </c>
      <c r="J4955" s="3" t="s">
        <v>8701</v>
      </c>
      <c r="K4955" s="3">
        <v>4</v>
      </c>
      <c r="L4955" s="3">
        <v>63779</v>
      </c>
      <c r="M4955" s="3">
        <f t="shared" si="233"/>
        <v>255116</v>
      </c>
      <c r="N4955" s="6">
        <f>Table2[[#This Row],[revenue]]/Table2[[#This Row],[Order ID]]</f>
        <v>17.060050822522403</v>
      </c>
      <c r="O4955" s="3" t="str" cm="1">
        <f t="array" ref="O4955">_xlfn.IFS(M4955&lt;=150000,"regular",M4955&lt;=300000,"premium",M4955&lt;=500000,"VIP")</f>
        <v>premium</v>
      </c>
    </row>
    <row r="4956" spans="1:15" x14ac:dyDescent="0.25">
      <c r="A4956" s="3">
        <v>14955</v>
      </c>
      <c r="B4956" s="5">
        <v>45655</v>
      </c>
      <c r="C4956" s="5" t="str">
        <f t="shared" si="231"/>
        <v>Dec</v>
      </c>
      <c r="D4956" s="5" t="str">
        <f t="shared" si="232"/>
        <v>2024</v>
      </c>
      <c r="E4956" s="3" t="s">
        <v>8702</v>
      </c>
      <c r="F4956" s="3" t="s">
        <v>33</v>
      </c>
      <c r="G4956" s="3" t="s">
        <v>94</v>
      </c>
      <c r="H4956" s="3" t="s">
        <v>39</v>
      </c>
      <c r="I4956" s="3" t="s">
        <v>192</v>
      </c>
      <c r="J4956" s="3" t="s">
        <v>8703</v>
      </c>
      <c r="K4956" s="3">
        <v>5</v>
      </c>
      <c r="L4956" s="3">
        <v>73115</v>
      </c>
      <c r="M4956" s="3">
        <f t="shared" si="233"/>
        <v>365575</v>
      </c>
      <c r="N4956" s="6">
        <f>Table2[[#This Row],[revenue]]/Table2[[#This Row],[Order ID]]</f>
        <v>24.445001671681712</v>
      </c>
      <c r="O4956" s="3" t="str" cm="1">
        <f t="array" ref="O4956">_xlfn.IFS(M4956&lt;=150000,"regular",M4956&lt;=300000,"premium",M4956&lt;=500000,"VIP")</f>
        <v>VIP</v>
      </c>
    </row>
    <row r="4957" spans="1:15" x14ac:dyDescent="0.25">
      <c r="A4957" s="3">
        <v>14956</v>
      </c>
      <c r="B4957" s="5">
        <v>45308</v>
      </c>
      <c r="C4957" s="5" t="str">
        <f t="shared" si="231"/>
        <v>Jan</v>
      </c>
      <c r="D4957" s="5" t="str">
        <f t="shared" si="232"/>
        <v>2024</v>
      </c>
      <c r="E4957" s="3" t="s">
        <v>8704</v>
      </c>
      <c r="F4957" s="3" t="s">
        <v>23</v>
      </c>
      <c r="G4957" s="3" t="s">
        <v>135</v>
      </c>
      <c r="H4957" s="3" t="s">
        <v>120</v>
      </c>
      <c r="I4957" s="3" t="s">
        <v>155</v>
      </c>
      <c r="J4957" s="3" t="s">
        <v>866</v>
      </c>
      <c r="K4957" s="3">
        <v>2</v>
      </c>
      <c r="L4957" s="3">
        <v>20162</v>
      </c>
      <c r="M4957" s="3">
        <f t="shared" si="233"/>
        <v>40324</v>
      </c>
      <c r="N4957" s="6">
        <f>Table2[[#This Row],[revenue]]/Table2[[#This Row],[Order ID]]</f>
        <v>2.6961754479807434</v>
      </c>
      <c r="O4957" s="3" t="str" cm="1">
        <f t="array" ref="O4957">_xlfn.IFS(M4957&lt;=150000,"regular",M4957&lt;=300000,"premium",M4957&lt;=500000,"VIP")</f>
        <v>regular</v>
      </c>
    </row>
    <row r="4958" spans="1:15" x14ac:dyDescent="0.25">
      <c r="A4958" s="3">
        <v>14957</v>
      </c>
      <c r="B4958" s="5">
        <v>45600</v>
      </c>
      <c r="C4958" s="5" t="str">
        <f t="shared" si="231"/>
        <v>Nov</v>
      </c>
      <c r="D4958" s="5" t="str">
        <f t="shared" si="232"/>
        <v>2024</v>
      </c>
      <c r="E4958" s="3" t="s">
        <v>8705</v>
      </c>
      <c r="F4958" s="3" t="s">
        <v>33</v>
      </c>
      <c r="G4958" s="3" t="s">
        <v>55</v>
      </c>
      <c r="H4958" s="3" t="s">
        <v>120</v>
      </c>
      <c r="I4958" s="3" t="s">
        <v>150</v>
      </c>
      <c r="J4958" s="3" t="s">
        <v>715</v>
      </c>
      <c r="K4958" s="3">
        <v>1</v>
      </c>
      <c r="L4958" s="3">
        <v>50987</v>
      </c>
      <c r="M4958" s="3">
        <f t="shared" si="233"/>
        <v>50987</v>
      </c>
      <c r="N4958" s="6">
        <f>Table2[[#This Row],[revenue]]/Table2[[#This Row],[Order ID]]</f>
        <v>3.4089055291836599</v>
      </c>
      <c r="O4958" s="3" t="str" cm="1">
        <f t="array" ref="O4958">_xlfn.IFS(M4958&lt;=150000,"regular",M4958&lt;=300000,"premium",M4958&lt;=500000,"VIP")</f>
        <v>regular</v>
      </c>
    </row>
    <row r="4959" spans="1:15" x14ac:dyDescent="0.25">
      <c r="A4959" s="3">
        <v>14958</v>
      </c>
      <c r="B4959" s="5">
        <v>45745</v>
      </c>
      <c r="C4959" s="5" t="str">
        <f t="shared" si="231"/>
        <v>Mar</v>
      </c>
      <c r="D4959" s="5" t="str">
        <f t="shared" si="232"/>
        <v>2025</v>
      </c>
      <c r="E4959" s="3" t="s">
        <v>8706</v>
      </c>
      <c r="F4959" s="3" t="s">
        <v>17</v>
      </c>
      <c r="G4959" s="3" t="s">
        <v>18</v>
      </c>
      <c r="H4959" s="3" t="s">
        <v>13</v>
      </c>
      <c r="I4959" s="3" t="s">
        <v>282</v>
      </c>
      <c r="J4959" s="3" t="s">
        <v>8707</v>
      </c>
      <c r="K4959" s="3">
        <v>2</v>
      </c>
      <c r="L4959" s="3">
        <v>11750</v>
      </c>
      <c r="M4959" s="3">
        <f t="shared" si="233"/>
        <v>23500</v>
      </c>
      <c r="N4959" s="6">
        <f>Table2[[#This Row],[revenue]]/Table2[[#This Row],[Order ID]]</f>
        <v>1.5710656504880331</v>
      </c>
      <c r="O4959" s="3" t="str" cm="1">
        <f t="array" ref="O4959">_xlfn.IFS(M4959&lt;=150000,"regular",M4959&lt;=300000,"premium",M4959&lt;=500000,"VIP")</f>
        <v>regular</v>
      </c>
    </row>
    <row r="4960" spans="1:15" x14ac:dyDescent="0.25">
      <c r="A4960" s="3">
        <v>14959</v>
      </c>
      <c r="B4960" s="5">
        <v>45655</v>
      </c>
      <c r="C4960" s="5" t="str">
        <f t="shared" si="231"/>
        <v>Dec</v>
      </c>
      <c r="D4960" s="5" t="str">
        <f t="shared" si="232"/>
        <v>2024</v>
      </c>
      <c r="E4960" s="3" t="s">
        <v>8708</v>
      </c>
      <c r="F4960" s="3" t="s">
        <v>17</v>
      </c>
      <c r="G4960" s="3" t="s">
        <v>66</v>
      </c>
      <c r="H4960" s="3" t="s">
        <v>120</v>
      </c>
      <c r="I4960" s="3" t="s">
        <v>155</v>
      </c>
      <c r="J4960" s="3" t="s">
        <v>1219</v>
      </c>
      <c r="K4960" s="3">
        <v>2</v>
      </c>
      <c r="L4960" s="3">
        <v>15985</v>
      </c>
      <c r="M4960" s="3">
        <f t="shared" si="233"/>
        <v>31970</v>
      </c>
      <c r="N4960" s="6">
        <f>Table2[[#This Row],[revenue]]/Table2[[#This Row],[Order ID]]</f>
        <v>2.1371749448492547</v>
      </c>
      <c r="O4960" s="3" t="str" cm="1">
        <f t="array" ref="O4960">_xlfn.IFS(M4960&lt;=150000,"regular",M4960&lt;=300000,"premium",M4960&lt;=500000,"VIP")</f>
        <v>regular</v>
      </c>
    </row>
    <row r="4961" spans="1:15" x14ac:dyDescent="0.25">
      <c r="A4961" s="3">
        <v>14960</v>
      </c>
      <c r="B4961" s="5">
        <v>45867</v>
      </c>
      <c r="C4961" s="5" t="str">
        <f t="shared" si="231"/>
        <v>Jul</v>
      </c>
      <c r="D4961" s="5" t="str">
        <f t="shared" si="232"/>
        <v>2025</v>
      </c>
      <c r="E4961" s="3" t="s">
        <v>8709</v>
      </c>
      <c r="F4961" s="3" t="s">
        <v>23</v>
      </c>
      <c r="G4961" s="3" t="s">
        <v>135</v>
      </c>
      <c r="H4961" s="3" t="s">
        <v>77</v>
      </c>
      <c r="I4961" s="3" t="s">
        <v>162</v>
      </c>
      <c r="J4961" s="3" t="s">
        <v>671</v>
      </c>
      <c r="K4961" s="3">
        <v>4</v>
      </c>
      <c r="L4961" s="3">
        <v>12349</v>
      </c>
      <c r="M4961" s="3">
        <f t="shared" si="233"/>
        <v>49396</v>
      </c>
      <c r="N4961" s="6">
        <f>Table2[[#This Row],[revenue]]/Table2[[#This Row],[Order ID]]</f>
        <v>3.3018716577540106</v>
      </c>
      <c r="O4961" s="3" t="str" cm="1">
        <f t="array" ref="O4961">_xlfn.IFS(M4961&lt;=150000,"regular",M4961&lt;=300000,"premium",M4961&lt;=500000,"VIP")</f>
        <v>regular</v>
      </c>
    </row>
    <row r="4962" spans="1:15" x14ac:dyDescent="0.25">
      <c r="A4962" s="3">
        <v>14961</v>
      </c>
      <c r="B4962" s="5">
        <v>45587</v>
      </c>
      <c r="C4962" s="5" t="str">
        <f t="shared" si="231"/>
        <v>Oct</v>
      </c>
      <c r="D4962" s="5" t="str">
        <f t="shared" si="232"/>
        <v>2024</v>
      </c>
      <c r="E4962" s="3" t="s">
        <v>8710</v>
      </c>
      <c r="F4962" s="3" t="s">
        <v>33</v>
      </c>
      <c r="G4962" s="3" t="s">
        <v>34</v>
      </c>
      <c r="H4962" s="3" t="s">
        <v>39</v>
      </c>
      <c r="I4962" s="3" t="s">
        <v>40</v>
      </c>
      <c r="J4962" s="3" t="s">
        <v>8711</v>
      </c>
      <c r="K4962" s="3">
        <v>1</v>
      </c>
      <c r="L4962" s="3">
        <v>56527</v>
      </c>
      <c r="M4962" s="3">
        <f t="shared" si="233"/>
        <v>56527</v>
      </c>
      <c r="N4962" s="6">
        <f>Table2[[#This Row],[revenue]]/Table2[[#This Row],[Order ID]]</f>
        <v>3.7782902212418956</v>
      </c>
      <c r="O4962" s="3" t="str" cm="1">
        <f t="array" ref="O4962">_xlfn.IFS(M4962&lt;=150000,"regular",M4962&lt;=300000,"premium",M4962&lt;=500000,"VIP")</f>
        <v>regular</v>
      </c>
    </row>
    <row r="4963" spans="1:15" x14ac:dyDescent="0.25">
      <c r="A4963" s="3">
        <v>14962</v>
      </c>
      <c r="B4963" s="5">
        <v>45406</v>
      </c>
      <c r="C4963" s="5" t="str">
        <f t="shared" si="231"/>
        <v>Apr</v>
      </c>
      <c r="D4963" s="5" t="str">
        <f t="shared" si="232"/>
        <v>2024</v>
      </c>
      <c r="E4963" s="3" t="s">
        <v>8712</v>
      </c>
      <c r="F4963" s="3" t="s">
        <v>17</v>
      </c>
      <c r="G4963" s="3" t="s">
        <v>18</v>
      </c>
      <c r="H4963" s="3" t="s">
        <v>35</v>
      </c>
      <c r="I4963" s="3" t="s">
        <v>44</v>
      </c>
      <c r="J4963" s="3" t="s">
        <v>8713</v>
      </c>
      <c r="K4963" s="3">
        <v>5</v>
      </c>
      <c r="L4963" s="3">
        <v>33926</v>
      </c>
      <c r="M4963" s="3">
        <f t="shared" si="233"/>
        <v>169630</v>
      </c>
      <c r="N4963" s="6">
        <f>Table2[[#This Row],[revenue]]/Table2[[#This Row],[Order ID]]</f>
        <v>11.337388049725972</v>
      </c>
      <c r="O4963" s="3" t="str" cm="1">
        <f t="array" ref="O4963">_xlfn.IFS(M4963&lt;=150000,"regular",M4963&lt;=300000,"premium",M4963&lt;=500000,"VIP")</f>
        <v>premium</v>
      </c>
    </row>
    <row r="4964" spans="1:15" x14ac:dyDescent="0.25">
      <c r="A4964" s="3">
        <v>14963</v>
      </c>
      <c r="B4964" s="5">
        <v>45600</v>
      </c>
      <c r="C4964" s="5" t="str">
        <f t="shared" si="231"/>
        <v>Nov</v>
      </c>
      <c r="D4964" s="5" t="str">
        <f t="shared" si="232"/>
        <v>2024</v>
      </c>
      <c r="E4964" s="3" t="s">
        <v>8714</v>
      </c>
      <c r="F4964" s="3" t="s">
        <v>33</v>
      </c>
      <c r="G4964" s="3" t="s">
        <v>55</v>
      </c>
      <c r="H4964" s="3" t="s">
        <v>35</v>
      </c>
      <c r="I4964" s="3" t="s">
        <v>437</v>
      </c>
      <c r="J4964" s="3" t="s">
        <v>8715</v>
      </c>
      <c r="K4964" s="3">
        <v>1</v>
      </c>
      <c r="L4964" s="3">
        <v>68926</v>
      </c>
      <c r="M4964" s="3">
        <f t="shared" si="233"/>
        <v>68926</v>
      </c>
      <c r="N4964" s="6">
        <f>Table2[[#This Row],[revenue]]/Table2[[#This Row],[Order ID]]</f>
        <v>4.6064291920069502</v>
      </c>
      <c r="O4964" s="3" t="str" cm="1">
        <f t="array" ref="O4964">_xlfn.IFS(M4964&lt;=150000,"regular",M4964&lt;=300000,"premium",M4964&lt;=500000,"VIP")</f>
        <v>regular</v>
      </c>
    </row>
    <row r="4965" spans="1:15" x14ac:dyDescent="0.25">
      <c r="A4965" s="3">
        <v>14964</v>
      </c>
      <c r="B4965" s="5">
        <v>45754</v>
      </c>
      <c r="C4965" s="5" t="str">
        <f t="shared" si="231"/>
        <v>Apr</v>
      </c>
      <c r="D4965" s="5" t="str">
        <f t="shared" si="232"/>
        <v>2025</v>
      </c>
      <c r="E4965" s="3" t="s">
        <v>8716</v>
      </c>
      <c r="F4965" s="3" t="s">
        <v>33</v>
      </c>
      <c r="G4965" s="3" t="s">
        <v>34</v>
      </c>
      <c r="H4965" s="3" t="s">
        <v>19</v>
      </c>
      <c r="I4965" s="3" t="s">
        <v>98</v>
      </c>
      <c r="J4965" s="3" t="s">
        <v>8717</v>
      </c>
      <c r="K4965" s="3">
        <v>1</v>
      </c>
      <c r="L4965" s="3">
        <v>29650</v>
      </c>
      <c r="M4965" s="3">
        <f t="shared" si="233"/>
        <v>29650</v>
      </c>
      <c r="N4965" s="6">
        <f>Table2[[#This Row],[revenue]]/Table2[[#This Row],[Order ID]]</f>
        <v>1.9814220796578454</v>
      </c>
      <c r="O4965" s="3" t="str" cm="1">
        <f t="array" ref="O4965">_xlfn.IFS(M4965&lt;=150000,"regular",M4965&lt;=300000,"premium",M4965&lt;=500000,"VIP")</f>
        <v>regular</v>
      </c>
    </row>
    <row r="4966" spans="1:15" x14ac:dyDescent="0.25">
      <c r="A4966" s="3">
        <v>14965</v>
      </c>
      <c r="B4966" s="5">
        <v>45540</v>
      </c>
      <c r="C4966" s="5" t="str">
        <f t="shared" si="231"/>
        <v>Sep</v>
      </c>
      <c r="D4966" s="5" t="str">
        <f t="shared" si="232"/>
        <v>2024</v>
      </c>
      <c r="E4966" s="3" t="s">
        <v>8718</v>
      </c>
      <c r="F4966" s="3" t="s">
        <v>23</v>
      </c>
      <c r="G4966" s="3" t="s">
        <v>105</v>
      </c>
      <c r="H4966" s="3" t="s">
        <v>120</v>
      </c>
      <c r="I4966" s="3" t="s">
        <v>150</v>
      </c>
      <c r="J4966" s="3" t="s">
        <v>2837</v>
      </c>
      <c r="K4966" s="3">
        <v>2</v>
      </c>
      <c r="L4966" s="3">
        <v>4829</v>
      </c>
      <c r="M4966" s="3">
        <f t="shared" si="233"/>
        <v>9658</v>
      </c>
      <c r="N4966" s="6">
        <f>Table2[[#This Row],[revenue]]/Table2[[#This Row],[Order ID]]</f>
        <v>0.64537253591713994</v>
      </c>
      <c r="O4966" s="3" t="str" cm="1">
        <f t="array" ref="O4966">_xlfn.IFS(M4966&lt;=150000,"regular",M4966&lt;=300000,"premium",M4966&lt;=500000,"VIP")</f>
        <v>regular</v>
      </c>
    </row>
    <row r="4967" spans="1:15" x14ac:dyDescent="0.25">
      <c r="A4967" s="3">
        <v>14966</v>
      </c>
      <c r="B4967" s="5">
        <v>45799</v>
      </c>
      <c r="C4967" s="5" t="str">
        <f t="shared" si="231"/>
        <v>May</v>
      </c>
      <c r="D4967" s="5" t="str">
        <f t="shared" si="232"/>
        <v>2025</v>
      </c>
      <c r="E4967" s="3" t="s">
        <v>8719</v>
      </c>
      <c r="F4967" s="3" t="s">
        <v>11</v>
      </c>
      <c r="G4967" s="3" t="s">
        <v>84</v>
      </c>
      <c r="H4967" s="3" t="s">
        <v>120</v>
      </c>
      <c r="I4967" s="3" t="s">
        <v>139</v>
      </c>
      <c r="J4967" s="3" t="s">
        <v>8720</v>
      </c>
      <c r="K4967" s="3">
        <v>1</v>
      </c>
      <c r="L4967" s="3">
        <v>1071</v>
      </c>
      <c r="M4967" s="3">
        <f t="shared" si="233"/>
        <v>1071</v>
      </c>
      <c r="N4967" s="6">
        <f>Table2[[#This Row],[revenue]]/Table2[[#This Row],[Order ID]]</f>
        <v>7.1562207670720301E-2</v>
      </c>
      <c r="O4967" s="3" t="str" cm="1">
        <f t="array" ref="O4967">_xlfn.IFS(M4967&lt;=150000,"regular",M4967&lt;=300000,"premium",M4967&lt;=500000,"VIP")</f>
        <v>regular</v>
      </c>
    </row>
    <row r="4968" spans="1:15" x14ac:dyDescent="0.25">
      <c r="A4968" s="3">
        <v>14967</v>
      </c>
      <c r="B4968" s="5">
        <v>45592</v>
      </c>
      <c r="C4968" s="5" t="str">
        <f t="shared" si="231"/>
        <v>Oct</v>
      </c>
      <c r="D4968" s="5" t="str">
        <f t="shared" si="232"/>
        <v>2024</v>
      </c>
      <c r="E4968" s="3" t="s">
        <v>3338</v>
      </c>
      <c r="F4968" s="3" t="s">
        <v>33</v>
      </c>
      <c r="G4968" s="3" t="s">
        <v>101</v>
      </c>
      <c r="H4968" s="3" t="s">
        <v>39</v>
      </c>
      <c r="I4968" s="3" t="s">
        <v>132</v>
      </c>
      <c r="J4968" s="3" t="s">
        <v>3495</v>
      </c>
      <c r="K4968" s="3">
        <v>4</v>
      </c>
      <c r="L4968" s="3">
        <v>1337</v>
      </c>
      <c r="M4968" s="3">
        <f t="shared" si="233"/>
        <v>5348</v>
      </c>
      <c r="N4968" s="6">
        <f>Table2[[#This Row],[revenue]]/Table2[[#This Row],[Order ID]]</f>
        <v>0.35731943609273736</v>
      </c>
      <c r="O4968" s="3" t="str" cm="1">
        <f t="array" ref="O4968">_xlfn.IFS(M4968&lt;=150000,"regular",M4968&lt;=300000,"premium",M4968&lt;=500000,"VIP")</f>
        <v>regular</v>
      </c>
    </row>
    <row r="4969" spans="1:15" x14ac:dyDescent="0.25">
      <c r="A4969" s="3">
        <v>14968</v>
      </c>
      <c r="B4969" s="5">
        <v>45917</v>
      </c>
      <c r="C4969" s="5" t="str">
        <f t="shared" si="231"/>
        <v>Sep</v>
      </c>
      <c r="D4969" s="5" t="str">
        <f t="shared" si="232"/>
        <v>2025</v>
      </c>
      <c r="E4969" s="3" t="s">
        <v>8721</v>
      </c>
      <c r="F4969" s="3" t="s">
        <v>17</v>
      </c>
      <c r="G4969" s="3" t="s">
        <v>66</v>
      </c>
      <c r="H4969" s="3" t="s">
        <v>13</v>
      </c>
      <c r="I4969" s="3" t="s">
        <v>102</v>
      </c>
      <c r="J4969" s="3" t="s">
        <v>4530</v>
      </c>
      <c r="K4969" s="3">
        <v>4</v>
      </c>
      <c r="L4969" s="3">
        <v>42410</v>
      </c>
      <c r="M4969" s="3">
        <f t="shared" si="233"/>
        <v>169640</v>
      </c>
      <c r="N4969" s="6">
        <f>Table2[[#This Row],[revenue]]/Table2[[#This Row],[Order ID]]</f>
        <v>11.333511491181186</v>
      </c>
      <c r="O4969" s="3" t="str" cm="1">
        <f t="array" ref="O4969">_xlfn.IFS(M4969&lt;=150000,"regular",M4969&lt;=300000,"premium",M4969&lt;=500000,"VIP")</f>
        <v>premium</v>
      </c>
    </row>
    <row r="4970" spans="1:15" x14ac:dyDescent="0.25">
      <c r="A4970" s="3">
        <v>14969</v>
      </c>
      <c r="B4970" s="5">
        <v>45900</v>
      </c>
      <c r="C4970" s="5" t="str">
        <f t="shared" si="231"/>
        <v>Aug</v>
      </c>
      <c r="D4970" s="5" t="str">
        <f t="shared" si="232"/>
        <v>2025</v>
      </c>
      <c r="E4970" s="3" t="s">
        <v>8722</v>
      </c>
      <c r="F4970" s="3" t="s">
        <v>17</v>
      </c>
      <c r="G4970" s="3" t="s">
        <v>18</v>
      </c>
      <c r="H4970" s="3" t="s">
        <v>62</v>
      </c>
      <c r="I4970" s="3" t="s">
        <v>106</v>
      </c>
      <c r="J4970" s="3" t="s">
        <v>8723</v>
      </c>
      <c r="K4970" s="3">
        <v>1</v>
      </c>
      <c r="L4970" s="3">
        <v>57884</v>
      </c>
      <c r="M4970" s="3">
        <f t="shared" si="233"/>
        <v>57884</v>
      </c>
      <c r="N4970" s="6">
        <f>Table2[[#This Row],[revenue]]/Table2[[#This Row],[Order ID]]</f>
        <v>3.8669249782884627</v>
      </c>
      <c r="O4970" s="3" t="str" cm="1">
        <f t="array" ref="O4970">_xlfn.IFS(M4970&lt;=150000,"regular",M4970&lt;=300000,"premium",M4970&lt;=500000,"VIP")</f>
        <v>regular</v>
      </c>
    </row>
    <row r="4971" spans="1:15" x14ac:dyDescent="0.25">
      <c r="A4971" s="3">
        <v>14970</v>
      </c>
      <c r="B4971" s="5">
        <v>45244</v>
      </c>
      <c r="C4971" s="5" t="str">
        <f t="shared" si="231"/>
        <v>Nov</v>
      </c>
      <c r="D4971" s="5" t="str">
        <f t="shared" si="232"/>
        <v>2023</v>
      </c>
      <c r="E4971" s="3" t="s">
        <v>8724</v>
      </c>
      <c r="F4971" s="3" t="s">
        <v>17</v>
      </c>
      <c r="G4971" s="3" t="s">
        <v>47</v>
      </c>
      <c r="H4971" s="3" t="s">
        <v>39</v>
      </c>
      <c r="I4971" s="3" t="s">
        <v>132</v>
      </c>
      <c r="J4971" s="3" t="s">
        <v>4807</v>
      </c>
      <c r="K4971" s="3">
        <v>2</v>
      </c>
      <c r="L4971" s="3">
        <v>18148</v>
      </c>
      <c r="M4971" s="3">
        <f t="shared" si="233"/>
        <v>36296</v>
      </c>
      <c r="N4971" s="6">
        <f>Table2[[#This Row],[revenue]]/Table2[[#This Row],[Order ID]]</f>
        <v>2.4245824983299933</v>
      </c>
      <c r="O4971" s="3" t="str" cm="1">
        <f t="array" ref="O4971">_xlfn.IFS(M4971&lt;=150000,"regular",M4971&lt;=300000,"premium",M4971&lt;=500000,"VIP")</f>
        <v>regular</v>
      </c>
    </row>
    <row r="4972" spans="1:15" x14ac:dyDescent="0.25">
      <c r="A4972" s="3">
        <v>14971</v>
      </c>
      <c r="B4972" s="5">
        <v>45342</v>
      </c>
      <c r="C4972" s="5" t="str">
        <f t="shared" si="231"/>
        <v>Feb</v>
      </c>
      <c r="D4972" s="5" t="str">
        <f t="shared" si="232"/>
        <v>2024</v>
      </c>
      <c r="E4972" s="3" t="s">
        <v>8725</v>
      </c>
      <c r="F4972" s="3" t="s">
        <v>11</v>
      </c>
      <c r="G4972" s="3" t="s">
        <v>138</v>
      </c>
      <c r="H4972" s="3" t="s">
        <v>19</v>
      </c>
      <c r="I4972" s="3" t="s">
        <v>20</v>
      </c>
      <c r="J4972" s="3" t="s">
        <v>8433</v>
      </c>
      <c r="K4972" s="3">
        <v>3</v>
      </c>
      <c r="L4972" s="3">
        <v>11415</v>
      </c>
      <c r="M4972" s="3">
        <f t="shared" si="233"/>
        <v>34245</v>
      </c>
      <c r="N4972" s="6">
        <f>Table2[[#This Row],[revenue]]/Table2[[#This Row],[Order ID]]</f>
        <v>2.2874223498764277</v>
      </c>
      <c r="O4972" s="3" t="str" cm="1">
        <f t="array" ref="O4972">_xlfn.IFS(M4972&lt;=150000,"regular",M4972&lt;=300000,"premium",M4972&lt;=500000,"VIP")</f>
        <v>regular</v>
      </c>
    </row>
    <row r="4973" spans="1:15" x14ac:dyDescent="0.25">
      <c r="A4973" s="3">
        <v>14972</v>
      </c>
      <c r="B4973" s="5">
        <v>45464</v>
      </c>
      <c r="C4973" s="5" t="str">
        <f t="shared" si="231"/>
        <v>Jun</v>
      </c>
      <c r="D4973" s="5" t="str">
        <f t="shared" si="232"/>
        <v>2024</v>
      </c>
      <c r="E4973" s="3" t="s">
        <v>8726</v>
      </c>
      <c r="F4973" s="3" t="s">
        <v>33</v>
      </c>
      <c r="G4973" s="3" t="s">
        <v>94</v>
      </c>
      <c r="H4973" s="3" t="s">
        <v>25</v>
      </c>
      <c r="I4973" s="3" t="s">
        <v>313</v>
      </c>
      <c r="J4973" s="3" t="s">
        <v>8727</v>
      </c>
      <c r="K4973" s="3">
        <v>4</v>
      </c>
      <c r="L4973" s="3">
        <v>6060</v>
      </c>
      <c r="M4973" s="3">
        <f t="shared" si="233"/>
        <v>24240</v>
      </c>
      <c r="N4973" s="6">
        <f>Table2[[#This Row],[revenue]]/Table2[[#This Row],[Order ID]]</f>
        <v>1.6190221747261555</v>
      </c>
      <c r="O4973" s="3" t="str" cm="1">
        <f t="array" ref="O4973">_xlfn.IFS(M4973&lt;=150000,"regular",M4973&lt;=300000,"premium",M4973&lt;=500000,"VIP")</f>
        <v>regular</v>
      </c>
    </row>
    <row r="4974" spans="1:15" x14ac:dyDescent="0.25">
      <c r="A4974" s="3">
        <v>14973</v>
      </c>
      <c r="B4974" s="5">
        <v>45300</v>
      </c>
      <c r="C4974" s="5" t="str">
        <f t="shared" si="231"/>
        <v>Jan</v>
      </c>
      <c r="D4974" s="5" t="str">
        <f t="shared" si="232"/>
        <v>2024</v>
      </c>
      <c r="E4974" s="3" t="s">
        <v>8728</v>
      </c>
      <c r="F4974" s="3" t="s">
        <v>33</v>
      </c>
      <c r="G4974" s="3" t="s">
        <v>55</v>
      </c>
      <c r="H4974" s="3" t="s">
        <v>120</v>
      </c>
      <c r="I4974" s="3" t="s">
        <v>159</v>
      </c>
      <c r="J4974" s="3" t="s">
        <v>8729</v>
      </c>
      <c r="K4974" s="3">
        <v>5</v>
      </c>
      <c r="L4974" s="3">
        <v>44703</v>
      </c>
      <c r="M4974" s="3">
        <f t="shared" si="233"/>
        <v>223515</v>
      </c>
      <c r="N4974" s="6">
        <f>Table2[[#This Row],[revenue]]/Table2[[#This Row],[Order ID]]</f>
        <v>14.927870166299339</v>
      </c>
      <c r="O4974" s="3" t="str" cm="1">
        <f t="array" ref="O4974">_xlfn.IFS(M4974&lt;=150000,"regular",M4974&lt;=300000,"premium",M4974&lt;=500000,"VIP")</f>
        <v>premium</v>
      </c>
    </row>
    <row r="4975" spans="1:15" x14ac:dyDescent="0.25">
      <c r="A4975" s="3">
        <v>14974</v>
      </c>
      <c r="B4975" s="5">
        <v>45785</v>
      </c>
      <c r="C4975" s="5" t="str">
        <f t="shared" si="231"/>
        <v>May</v>
      </c>
      <c r="D4975" s="5" t="str">
        <f t="shared" si="232"/>
        <v>2025</v>
      </c>
      <c r="E4975" s="3" t="s">
        <v>8730</v>
      </c>
      <c r="F4975" s="3" t="s">
        <v>11</v>
      </c>
      <c r="G4975" s="3" t="s">
        <v>165</v>
      </c>
      <c r="H4975" s="3" t="s">
        <v>62</v>
      </c>
      <c r="I4975" s="3" t="s">
        <v>114</v>
      </c>
      <c r="J4975" s="3" t="s">
        <v>8731</v>
      </c>
      <c r="K4975" s="3">
        <v>2</v>
      </c>
      <c r="L4975" s="3">
        <v>71511</v>
      </c>
      <c r="M4975" s="3">
        <f t="shared" si="233"/>
        <v>143022</v>
      </c>
      <c r="N4975" s="6">
        <f>Table2[[#This Row],[revenue]]/Table2[[#This Row],[Order ID]]</f>
        <v>9.5513556831841857</v>
      </c>
      <c r="O4975" s="3" t="str" cm="1">
        <f t="array" ref="O4975">_xlfn.IFS(M4975&lt;=150000,"regular",M4975&lt;=300000,"premium",M4975&lt;=500000,"VIP")</f>
        <v>regular</v>
      </c>
    </row>
    <row r="4976" spans="1:15" x14ac:dyDescent="0.25">
      <c r="A4976" s="3">
        <v>14975</v>
      </c>
      <c r="B4976" s="5">
        <v>45589</v>
      </c>
      <c r="C4976" s="5" t="str">
        <f t="shared" si="231"/>
        <v>Oct</v>
      </c>
      <c r="D4976" s="5" t="str">
        <f t="shared" si="232"/>
        <v>2024</v>
      </c>
      <c r="E4976" s="3" t="s">
        <v>8732</v>
      </c>
      <c r="F4976" s="3" t="s">
        <v>23</v>
      </c>
      <c r="G4976" s="3" t="s">
        <v>24</v>
      </c>
      <c r="H4976" s="3" t="s">
        <v>87</v>
      </c>
      <c r="I4976" s="3" t="s">
        <v>205</v>
      </c>
      <c r="J4976" s="3" t="s">
        <v>8733</v>
      </c>
      <c r="K4976" s="3">
        <v>4</v>
      </c>
      <c r="L4976" s="3">
        <v>28963</v>
      </c>
      <c r="M4976" s="3">
        <f t="shared" si="233"/>
        <v>115852</v>
      </c>
      <c r="N4976" s="6">
        <f>Table2[[#This Row],[revenue]]/Table2[[#This Row],[Order ID]]</f>
        <v>7.7363606010016692</v>
      </c>
      <c r="O4976" s="3" t="str" cm="1">
        <f t="array" ref="O4976">_xlfn.IFS(M4976&lt;=150000,"regular",M4976&lt;=300000,"premium",M4976&lt;=500000,"VIP")</f>
        <v>regular</v>
      </c>
    </row>
    <row r="4977" spans="1:15" x14ac:dyDescent="0.25">
      <c r="A4977" s="3">
        <v>14976</v>
      </c>
      <c r="B4977" s="5">
        <v>45669</v>
      </c>
      <c r="C4977" s="5" t="str">
        <f t="shared" si="231"/>
        <v>Jan</v>
      </c>
      <c r="D4977" s="5" t="str">
        <f t="shared" si="232"/>
        <v>2025</v>
      </c>
      <c r="E4977" s="3" t="s">
        <v>8734</v>
      </c>
      <c r="F4977" s="3" t="s">
        <v>17</v>
      </c>
      <c r="G4977" s="3" t="s">
        <v>18</v>
      </c>
      <c r="H4977" s="3" t="s">
        <v>77</v>
      </c>
      <c r="I4977" s="3" t="s">
        <v>162</v>
      </c>
      <c r="J4977" s="3" t="s">
        <v>8735</v>
      </c>
      <c r="K4977" s="3">
        <v>3</v>
      </c>
      <c r="L4977" s="3">
        <v>8636</v>
      </c>
      <c r="M4977" s="3">
        <f t="shared" si="233"/>
        <v>25908</v>
      </c>
      <c r="N4977" s="6">
        <f>Table2[[#This Row],[revenue]]/Table2[[#This Row],[Order ID]]</f>
        <v>1.7299679487179487</v>
      </c>
      <c r="O4977" s="3" t="str" cm="1">
        <f t="array" ref="O4977">_xlfn.IFS(M4977&lt;=150000,"regular",M4977&lt;=300000,"premium",M4977&lt;=500000,"VIP")</f>
        <v>regular</v>
      </c>
    </row>
    <row r="4978" spans="1:15" x14ac:dyDescent="0.25">
      <c r="A4978" s="3">
        <v>14977</v>
      </c>
      <c r="B4978" s="5">
        <v>45503</v>
      </c>
      <c r="C4978" s="5" t="str">
        <f t="shared" si="231"/>
        <v>Jul</v>
      </c>
      <c r="D4978" s="5" t="str">
        <f t="shared" si="232"/>
        <v>2024</v>
      </c>
      <c r="E4978" s="3" t="s">
        <v>8736</v>
      </c>
      <c r="F4978" s="3" t="s">
        <v>11</v>
      </c>
      <c r="G4978" s="3" t="s">
        <v>61</v>
      </c>
      <c r="H4978" s="3" t="s">
        <v>62</v>
      </c>
      <c r="I4978" s="3" t="s">
        <v>63</v>
      </c>
      <c r="J4978" s="3" t="s">
        <v>3367</v>
      </c>
      <c r="K4978" s="3">
        <v>4</v>
      </c>
      <c r="L4978" s="3">
        <v>10491</v>
      </c>
      <c r="M4978" s="3">
        <f t="shared" si="233"/>
        <v>41964</v>
      </c>
      <c r="N4978" s="6">
        <f>Table2[[#This Row],[revenue]]/Table2[[#This Row],[Order ID]]</f>
        <v>2.8018962409027175</v>
      </c>
      <c r="O4978" s="3" t="str" cm="1">
        <f t="array" ref="O4978">_xlfn.IFS(M4978&lt;=150000,"regular",M4978&lt;=300000,"premium",M4978&lt;=500000,"VIP")</f>
        <v>regular</v>
      </c>
    </row>
    <row r="4979" spans="1:15" x14ac:dyDescent="0.25">
      <c r="A4979" s="3">
        <v>14978</v>
      </c>
      <c r="B4979" s="5">
        <v>45658</v>
      </c>
      <c r="C4979" s="5" t="str">
        <f t="shared" si="231"/>
        <v>Jan</v>
      </c>
      <c r="D4979" s="5" t="str">
        <f t="shared" si="232"/>
        <v>2025</v>
      </c>
      <c r="E4979" s="3" t="s">
        <v>8737</v>
      </c>
      <c r="F4979" s="3" t="s">
        <v>11</v>
      </c>
      <c r="G4979" s="3" t="s">
        <v>84</v>
      </c>
      <c r="H4979" s="3" t="s">
        <v>25</v>
      </c>
      <c r="I4979" s="3" t="s">
        <v>218</v>
      </c>
      <c r="J4979" s="3" t="s">
        <v>8738</v>
      </c>
      <c r="K4979" s="3">
        <v>2</v>
      </c>
      <c r="L4979" s="3">
        <v>31267</v>
      </c>
      <c r="M4979" s="3">
        <f t="shared" si="233"/>
        <v>62534</v>
      </c>
      <c r="N4979" s="6">
        <f>Table2[[#This Row],[revenue]]/Table2[[#This Row],[Order ID]]</f>
        <v>4.175056749899853</v>
      </c>
      <c r="O4979" s="3" t="str" cm="1">
        <f t="array" ref="O4979">_xlfn.IFS(M4979&lt;=150000,"regular",M4979&lt;=300000,"premium",M4979&lt;=500000,"VIP")</f>
        <v>regular</v>
      </c>
    </row>
    <row r="4980" spans="1:15" x14ac:dyDescent="0.25">
      <c r="A4980" s="3">
        <v>14979</v>
      </c>
      <c r="B4980" s="5">
        <v>45686</v>
      </c>
      <c r="C4980" s="5" t="str">
        <f t="shared" si="231"/>
        <v>Jan</v>
      </c>
      <c r="D4980" s="5" t="str">
        <f t="shared" si="232"/>
        <v>2025</v>
      </c>
      <c r="E4980" s="3" t="s">
        <v>8739</v>
      </c>
      <c r="F4980" s="3" t="s">
        <v>17</v>
      </c>
      <c r="G4980" s="3" t="s">
        <v>66</v>
      </c>
      <c r="H4980" s="3" t="s">
        <v>39</v>
      </c>
      <c r="I4980" s="3" t="s">
        <v>200</v>
      </c>
      <c r="J4980" s="3" t="s">
        <v>7963</v>
      </c>
      <c r="K4980" s="3">
        <v>5</v>
      </c>
      <c r="L4980" s="3">
        <v>53971</v>
      </c>
      <c r="M4980" s="3">
        <f t="shared" si="233"/>
        <v>269855</v>
      </c>
      <c r="N4980" s="6">
        <f>Table2[[#This Row],[revenue]]/Table2[[#This Row],[Order ID]]</f>
        <v>18.015555110488016</v>
      </c>
      <c r="O4980" s="3" t="str" cm="1">
        <f t="array" ref="O4980">_xlfn.IFS(M4980&lt;=150000,"regular",M4980&lt;=300000,"premium",M4980&lt;=500000,"VIP")</f>
        <v>premium</v>
      </c>
    </row>
    <row r="4981" spans="1:15" x14ac:dyDescent="0.25">
      <c r="A4981" s="3">
        <v>14980</v>
      </c>
      <c r="B4981" s="5">
        <v>45542</v>
      </c>
      <c r="C4981" s="5" t="str">
        <f t="shared" si="231"/>
        <v>Sep</v>
      </c>
      <c r="D4981" s="5" t="str">
        <f t="shared" si="232"/>
        <v>2024</v>
      </c>
      <c r="E4981" s="3" t="s">
        <v>8740</v>
      </c>
      <c r="F4981" s="3" t="s">
        <v>23</v>
      </c>
      <c r="G4981" s="3" t="s">
        <v>29</v>
      </c>
      <c r="H4981" s="3" t="s">
        <v>13</v>
      </c>
      <c r="I4981" s="3" t="s">
        <v>14</v>
      </c>
      <c r="J4981" s="3" t="s">
        <v>7931</v>
      </c>
      <c r="K4981" s="3">
        <v>4</v>
      </c>
      <c r="L4981" s="3">
        <v>60687</v>
      </c>
      <c r="M4981" s="3">
        <f t="shared" si="233"/>
        <v>242748</v>
      </c>
      <c r="N4981" s="6">
        <f>Table2[[#This Row],[revenue]]/Table2[[#This Row],[Order ID]]</f>
        <v>16.204806408544727</v>
      </c>
      <c r="O4981" s="3" t="str" cm="1">
        <f t="array" ref="O4981">_xlfn.IFS(M4981&lt;=150000,"regular",M4981&lt;=300000,"premium",M4981&lt;=500000,"VIP")</f>
        <v>premium</v>
      </c>
    </row>
    <row r="4982" spans="1:15" x14ac:dyDescent="0.25">
      <c r="A4982" s="3">
        <v>14981</v>
      </c>
      <c r="B4982" s="5">
        <v>45513</v>
      </c>
      <c r="C4982" s="5" t="str">
        <f t="shared" si="231"/>
        <v>Aug</v>
      </c>
      <c r="D4982" s="5" t="str">
        <f t="shared" si="232"/>
        <v>2024</v>
      </c>
      <c r="E4982" s="3" t="s">
        <v>8741</v>
      </c>
      <c r="F4982" s="3" t="s">
        <v>23</v>
      </c>
      <c r="G4982" s="3" t="s">
        <v>135</v>
      </c>
      <c r="H4982" s="3" t="s">
        <v>120</v>
      </c>
      <c r="I4982" s="3" t="s">
        <v>155</v>
      </c>
      <c r="J4982" s="3" t="s">
        <v>8742</v>
      </c>
      <c r="K4982" s="3">
        <v>1</v>
      </c>
      <c r="L4982" s="3">
        <v>36798</v>
      </c>
      <c r="M4982" s="3">
        <f t="shared" si="233"/>
        <v>36798</v>
      </c>
      <c r="N4982" s="6">
        <f>Table2[[#This Row],[revenue]]/Table2[[#This Row],[Order ID]]</f>
        <v>2.4563113276817301</v>
      </c>
      <c r="O4982" s="3" t="str" cm="1">
        <f t="array" ref="O4982">_xlfn.IFS(M4982&lt;=150000,"regular",M4982&lt;=300000,"premium",M4982&lt;=500000,"VIP")</f>
        <v>regular</v>
      </c>
    </row>
    <row r="4983" spans="1:15" x14ac:dyDescent="0.25">
      <c r="A4983" s="3">
        <v>14982</v>
      </c>
      <c r="B4983" s="5">
        <v>45374</v>
      </c>
      <c r="C4983" s="5" t="str">
        <f t="shared" si="231"/>
        <v>Mar</v>
      </c>
      <c r="D4983" s="5" t="str">
        <f t="shared" si="232"/>
        <v>2024</v>
      </c>
      <c r="E4983" s="3" t="s">
        <v>8743</v>
      </c>
      <c r="F4983" s="3" t="s">
        <v>17</v>
      </c>
      <c r="G4983" s="3" t="s">
        <v>158</v>
      </c>
      <c r="H4983" s="3" t="s">
        <v>19</v>
      </c>
      <c r="I4983" s="3" t="s">
        <v>98</v>
      </c>
      <c r="J4983" s="3" t="s">
        <v>8610</v>
      </c>
      <c r="K4983" s="3">
        <v>2</v>
      </c>
      <c r="L4983" s="3">
        <v>79696</v>
      </c>
      <c r="M4983" s="3">
        <f t="shared" si="233"/>
        <v>159392</v>
      </c>
      <c r="N4983" s="6">
        <f>Table2[[#This Row],[revenue]]/Table2[[#This Row],[Order ID]]</f>
        <v>10.638900013349353</v>
      </c>
      <c r="O4983" s="3" t="str" cm="1">
        <f t="array" ref="O4983">_xlfn.IFS(M4983&lt;=150000,"regular",M4983&lt;=300000,"premium",M4983&lt;=500000,"VIP")</f>
        <v>premium</v>
      </c>
    </row>
    <row r="4984" spans="1:15" x14ac:dyDescent="0.25">
      <c r="A4984" s="3">
        <v>14983</v>
      </c>
      <c r="B4984" s="5">
        <v>45359</v>
      </c>
      <c r="C4984" s="5" t="str">
        <f t="shared" si="231"/>
        <v>Mar</v>
      </c>
      <c r="D4984" s="5" t="str">
        <f t="shared" si="232"/>
        <v>2024</v>
      </c>
      <c r="E4984" s="3" t="s">
        <v>8744</v>
      </c>
      <c r="F4984" s="3" t="s">
        <v>23</v>
      </c>
      <c r="G4984" s="3" t="s">
        <v>24</v>
      </c>
      <c r="H4984" s="3" t="s">
        <v>25</v>
      </c>
      <c r="I4984" s="3" t="s">
        <v>218</v>
      </c>
      <c r="J4984" s="3" t="s">
        <v>8745</v>
      </c>
      <c r="K4984" s="3">
        <v>3</v>
      </c>
      <c r="L4984" s="3">
        <v>38411</v>
      </c>
      <c r="M4984" s="3">
        <f t="shared" si="233"/>
        <v>115233</v>
      </c>
      <c r="N4984" s="6">
        <f>Table2[[#This Row],[revenue]]/Table2[[#This Row],[Order ID]]</f>
        <v>7.6909163718881395</v>
      </c>
      <c r="O4984" s="3" t="str" cm="1">
        <f t="array" ref="O4984">_xlfn.IFS(M4984&lt;=150000,"regular",M4984&lt;=300000,"premium",M4984&lt;=500000,"VIP")</f>
        <v>regular</v>
      </c>
    </row>
    <row r="4985" spans="1:15" x14ac:dyDescent="0.25">
      <c r="A4985" s="3">
        <v>14984</v>
      </c>
      <c r="B4985" s="5">
        <v>45695</v>
      </c>
      <c r="C4985" s="5" t="str">
        <f t="shared" si="231"/>
        <v>Feb</v>
      </c>
      <c r="D4985" s="5" t="str">
        <f t="shared" si="232"/>
        <v>2025</v>
      </c>
      <c r="E4985" s="3" t="s">
        <v>8746</v>
      </c>
      <c r="F4985" s="3" t="s">
        <v>11</v>
      </c>
      <c r="G4985" s="3" t="s">
        <v>61</v>
      </c>
      <c r="H4985" s="3" t="s">
        <v>62</v>
      </c>
      <c r="I4985" s="3" t="s">
        <v>106</v>
      </c>
      <c r="J4985" s="3" t="s">
        <v>8747</v>
      </c>
      <c r="K4985" s="3">
        <v>5</v>
      </c>
      <c r="L4985" s="3">
        <v>40448</v>
      </c>
      <c r="M4985" s="3">
        <f t="shared" si="233"/>
        <v>202240</v>
      </c>
      <c r="N4985" s="6">
        <f>Table2[[#This Row],[revenue]]/Table2[[#This Row],[Order ID]]</f>
        <v>13.497063534436732</v>
      </c>
      <c r="O4985" s="3" t="str" cm="1">
        <f t="array" ref="O4985">_xlfn.IFS(M4985&lt;=150000,"regular",M4985&lt;=300000,"premium",M4985&lt;=500000,"VIP")</f>
        <v>premium</v>
      </c>
    </row>
    <row r="4986" spans="1:15" x14ac:dyDescent="0.25">
      <c r="A4986" s="3">
        <v>14985</v>
      </c>
      <c r="B4986" s="5">
        <v>45930</v>
      </c>
      <c r="C4986" s="5" t="str">
        <f t="shared" si="231"/>
        <v>Sep</v>
      </c>
      <c r="D4986" s="5" t="str">
        <f t="shared" si="232"/>
        <v>2025</v>
      </c>
      <c r="E4986" s="3" t="s">
        <v>8748</v>
      </c>
      <c r="F4986" s="3" t="s">
        <v>11</v>
      </c>
      <c r="G4986" s="3" t="s">
        <v>84</v>
      </c>
      <c r="H4986" s="3" t="s">
        <v>19</v>
      </c>
      <c r="I4986" s="3" t="s">
        <v>124</v>
      </c>
      <c r="J4986" s="3" t="s">
        <v>125</v>
      </c>
      <c r="K4986" s="3">
        <v>4</v>
      </c>
      <c r="L4986" s="3">
        <v>15227</v>
      </c>
      <c r="M4986" s="3">
        <f t="shared" si="233"/>
        <v>60908</v>
      </c>
      <c r="N4986" s="6">
        <f>Table2[[#This Row],[revenue]]/Table2[[#This Row],[Order ID]]</f>
        <v>4.0645979312645979</v>
      </c>
      <c r="O4986" s="3" t="str" cm="1">
        <f t="array" ref="O4986">_xlfn.IFS(M4986&lt;=150000,"regular",M4986&lt;=300000,"premium",M4986&lt;=500000,"VIP")</f>
        <v>regular</v>
      </c>
    </row>
    <row r="4987" spans="1:15" x14ac:dyDescent="0.25">
      <c r="A4987" s="3">
        <v>14986</v>
      </c>
      <c r="B4987" s="5">
        <v>45214</v>
      </c>
      <c r="C4987" s="5" t="str">
        <f t="shared" si="231"/>
        <v>Oct</v>
      </c>
      <c r="D4987" s="5" t="str">
        <f t="shared" si="232"/>
        <v>2023</v>
      </c>
      <c r="E4987" s="3" t="s">
        <v>8749</v>
      </c>
      <c r="F4987" s="3" t="s">
        <v>23</v>
      </c>
      <c r="G4987" s="3" t="s">
        <v>135</v>
      </c>
      <c r="H4987" s="3" t="s">
        <v>67</v>
      </c>
      <c r="I4987" s="3" t="s">
        <v>68</v>
      </c>
      <c r="J4987" s="3" t="s">
        <v>5364</v>
      </c>
      <c r="K4987" s="3">
        <v>2</v>
      </c>
      <c r="L4987" s="3">
        <v>1986</v>
      </c>
      <c r="M4987" s="3">
        <f t="shared" si="233"/>
        <v>3972</v>
      </c>
      <c r="N4987" s="6">
        <f>Table2[[#This Row],[revenue]]/Table2[[#This Row],[Order ID]]</f>
        <v>0.26504737755238222</v>
      </c>
      <c r="O4987" s="3" t="str" cm="1">
        <f t="array" ref="O4987">_xlfn.IFS(M4987&lt;=150000,"regular",M4987&lt;=300000,"premium",M4987&lt;=500000,"VIP")</f>
        <v>regular</v>
      </c>
    </row>
    <row r="4988" spans="1:15" x14ac:dyDescent="0.25">
      <c r="A4988" s="3">
        <v>14987</v>
      </c>
      <c r="B4988" s="5">
        <v>45849</v>
      </c>
      <c r="C4988" s="5" t="str">
        <f t="shared" si="231"/>
        <v>Jul</v>
      </c>
      <c r="D4988" s="5" t="str">
        <f t="shared" si="232"/>
        <v>2025</v>
      </c>
      <c r="E4988" s="3" t="s">
        <v>8750</v>
      </c>
      <c r="F4988" s="3" t="s">
        <v>33</v>
      </c>
      <c r="G4988" s="3" t="s">
        <v>43</v>
      </c>
      <c r="H4988" s="3" t="s">
        <v>25</v>
      </c>
      <c r="I4988" s="3" t="s">
        <v>218</v>
      </c>
      <c r="J4988" s="3" t="s">
        <v>8751</v>
      </c>
      <c r="K4988" s="3">
        <v>4</v>
      </c>
      <c r="L4988" s="3">
        <v>45208</v>
      </c>
      <c r="M4988" s="3">
        <f t="shared" si="233"/>
        <v>180832</v>
      </c>
      <c r="N4988" s="6">
        <f>Table2[[#This Row],[revenue]]/Table2[[#This Row],[Order ID]]</f>
        <v>12.06592380062721</v>
      </c>
      <c r="O4988" s="3" t="str" cm="1">
        <f t="array" ref="O4988">_xlfn.IFS(M4988&lt;=150000,"regular",M4988&lt;=300000,"premium",M4988&lt;=500000,"VIP")</f>
        <v>premium</v>
      </c>
    </row>
    <row r="4989" spans="1:15" x14ac:dyDescent="0.25">
      <c r="A4989" s="3">
        <v>14988</v>
      </c>
      <c r="B4989" s="5">
        <v>45843</v>
      </c>
      <c r="C4989" s="5" t="str">
        <f t="shared" si="231"/>
        <v>Jul</v>
      </c>
      <c r="D4989" s="5" t="str">
        <f t="shared" si="232"/>
        <v>2025</v>
      </c>
      <c r="E4989" s="3" t="s">
        <v>8752</v>
      </c>
      <c r="F4989" s="3" t="s">
        <v>17</v>
      </c>
      <c r="G4989" s="3" t="s">
        <v>51</v>
      </c>
      <c r="H4989" s="3" t="s">
        <v>87</v>
      </c>
      <c r="I4989" s="3" t="s">
        <v>129</v>
      </c>
      <c r="J4989" s="3" t="s">
        <v>8753</v>
      </c>
      <c r="K4989" s="3">
        <v>5</v>
      </c>
      <c r="L4989" s="3">
        <v>60124</v>
      </c>
      <c r="M4989" s="3">
        <f t="shared" si="233"/>
        <v>300620</v>
      </c>
      <c r="N4989" s="6">
        <f>Table2[[#This Row],[revenue]]/Table2[[#This Row],[Order ID]]</f>
        <v>20.05737923672271</v>
      </c>
      <c r="O4989" s="3" t="str" cm="1">
        <f t="array" ref="O4989">_xlfn.IFS(M4989&lt;=150000,"regular",M4989&lt;=300000,"premium",M4989&lt;=500000,"VIP")</f>
        <v>VIP</v>
      </c>
    </row>
    <row r="4990" spans="1:15" x14ac:dyDescent="0.25">
      <c r="A4990" s="3">
        <v>14989</v>
      </c>
      <c r="B4990" s="5">
        <v>45431</v>
      </c>
      <c r="C4990" s="5" t="str">
        <f t="shared" si="231"/>
        <v>May</v>
      </c>
      <c r="D4990" s="5" t="str">
        <f t="shared" si="232"/>
        <v>2024</v>
      </c>
      <c r="E4990" s="3" t="s">
        <v>8754</v>
      </c>
      <c r="F4990" s="3" t="s">
        <v>33</v>
      </c>
      <c r="G4990" s="3" t="s">
        <v>34</v>
      </c>
      <c r="H4990" s="3" t="s">
        <v>120</v>
      </c>
      <c r="I4990" s="3" t="s">
        <v>155</v>
      </c>
      <c r="J4990" s="3" t="s">
        <v>448</v>
      </c>
      <c r="K4990" s="3">
        <v>5</v>
      </c>
      <c r="L4990" s="3">
        <v>25332</v>
      </c>
      <c r="M4990" s="3">
        <f t="shared" si="233"/>
        <v>126660</v>
      </c>
      <c r="N4990" s="6">
        <f>Table2[[#This Row],[revenue]]/Table2[[#This Row],[Order ID]]</f>
        <v>8.4501968109947292</v>
      </c>
      <c r="O4990" s="3" t="str" cm="1">
        <f t="array" ref="O4990">_xlfn.IFS(M4990&lt;=150000,"regular",M4990&lt;=300000,"premium",M4990&lt;=500000,"VIP")</f>
        <v>regular</v>
      </c>
    </row>
    <row r="4991" spans="1:15" x14ac:dyDescent="0.25">
      <c r="A4991" s="3">
        <v>14990</v>
      </c>
      <c r="B4991" s="5">
        <v>45302</v>
      </c>
      <c r="C4991" s="5" t="str">
        <f t="shared" si="231"/>
        <v>Jan</v>
      </c>
      <c r="D4991" s="5" t="str">
        <f t="shared" si="232"/>
        <v>2024</v>
      </c>
      <c r="E4991" s="3" t="s">
        <v>8755</v>
      </c>
      <c r="F4991" s="3" t="s">
        <v>17</v>
      </c>
      <c r="G4991" s="3" t="s">
        <v>47</v>
      </c>
      <c r="H4991" s="3" t="s">
        <v>13</v>
      </c>
      <c r="I4991" s="3" t="s">
        <v>282</v>
      </c>
      <c r="J4991" s="3" t="s">
        <v>8756</v>
      </c>
      <c r="K4991" s="3">
        <v>1</v>
      </c>
      <c r="L4991" s="3">
        <v>1227</v>
      </c>
      <c r="M4991" s="3">
        <f t="shared" si="233"/>
        <v>1227</v>
      </c>
      <c r="N4991" s="6">
        <f>Table2[[#This Row],[revenue]]/Table2[[#This Row],[Order ID]]</f>
        <v>8.1854569713142089E-2</v>
      </c>
      <c r="O4991" s="3" t="str" cm="1">
        <f t="array" ref="O4991">_xlfn.IFS(M4991&lt;=150000,"regular",M4991&lt;=300000,"premium",M4991&lt;=500000,"VIP")</f>
        <v>regular</v>
      </c>
    </row>
    <row r="4992" spans="1:15" x14ac:dyDescent="0.25">
      <c r="A4992" s="3">
        <v>14991</v>
      </c>
      <c r="B4992" s="5">
        <v>45669</v>
      </c>
      <c r="C4992" s="5" t="str">
        <f t="shared" si="231"/>
        <v>Jan</v>
      </c>
      <c r="D4992" s="5" t="str">
        <f t="shared" si="232"/>
        <v>2025</v>
      </c>
      <c r="E4992" s="3" t="s">
        <v>8757</v>
      </c>
      <c r="F4992" s="3" t="s">
        <v>23</v>
      </c>
      <c r="G4992" s="3" t="s">
        <v>105</v>
      </c>
      <c r="H4992" s="3" t="s">
        <v>19</v>
      </c>
      <c r="I4992" s="3" t="s">
        <v>98</v>
      </c>
      <c r="J4992" s="3" t="s">
        <v>8758</v>
      </c>
      <c r="K4992" s="3">
        <v>2</v>
      </c>
      <c r="L4992" s="3">
        <v>13640</v>
      </c>
      <c r="M4992" s="3">
        <f t="shared" si="233"/>
        <v>27280</v>
      </c>
      <c r="N4992" s="6">
        <f>Table2[[#This Row],[revenue]]/Table2[[#This Row],[Order ID]]</f>
        <v>1.8197585217797345</v>
      </c>
      <c r="O4992" s="3" t="str" cm="1">
        <f t="array" ref="O4992">_xlfn.IFS(M4992&lt;=150000,"regular",M4992&lt;=300000,"premium",M4992&lt;=500000,"VIP")</f>
        <v>regular</v>
      </c>
    </row>
    <row r="4993" spans="1:15" x14ac:dyDescent="0.25">
      <c r="A4993" s="3">
        <v>14992</v>
      </c>
      <c r="B4993" s="5">
        <v>45541</v>
      </c>
      <c r="C4993" s="5" t="str">
        <f t="shared" si="231"/>
        <v>Sep</v>
      </c>
      <c r="D4993" s="5" t="str">
        <f t="shared" si="232"/>
        <v>2024</v>
      </c>
      <c r="E4993" s="3" t="s">
        <v>8759</v>
      </c>
      <c r="F4993" s="3" t="s">
        <v>33</v>
      </c>
      <c r="G4993" s="3" t="s">
        <v>43</v>
      </c>
      <c r="H4993" s="3" t="s">
        <v>62</v>
      </c>
      <c r="I4993" s="3" t="s">
        <v>508</v>
      </c>
      <c r="J4993" s="3" t="s">
        <v>8760</v>
      </c>
      <c r="K4993" s="3">
        <v>3</v>
      </c>
      <c r="L4993" s="3">
        <v>4930</v>
      </c>
      <c r="M4993" s="3">
        <f t="shared" si="233"/>
        <v>14790</v>
      </c>
      <c r="N4993" s="6">
        <f>Table2[[#This Row],[revenue]]/Table2[[#This Row],[Order ID]]</f>
        <v>0.98652614727854859</v>
      </c>
      <c r="O4993" s="3" t="str" cm="1">
        <f t="array" ref="O4993">_xlfn.IFS(M4993&lt;=150000,"regular",M4993&lt;=300000,"premium",M4993&lt;=500000,"VIP")</f>
        <v>regular</v>
      </c>
    </row>
    <row r="4994" spans="1:15" x14ac:dyDescent="0.25">
      <c r="A4994" s="3">
        <v>14993</v>
      </c>
      <c r="B4994" s="5">
        <v>45887</v>
      </c>
      <c r="C4994" s="5" t="str">
        <f t="shared" si="231"/>
        <v>Aug</v>
      </c>
      <c r="D4994" s="5" t="str">
        <f t="shared" si="232"/>
        <v>2025</v>
      </c>
      <c r="E4994" s="3" t="s">
        <v>8761</v>
      </c>
      <c r="F4994" s="3" t="s">
        <v>17</v>
      </c>
      <c r="G4994" s="3" t="s">
        <v>18</v>
      </c>
      <c r="H4994" s="3" t="s">
        <v>19</v>
      </c>
      <c r="I4994" s="3" t="s">
        <v>20</v>
      </c>
      <c r="J4994" s="3" t="s">
        <v>8762</v>
      </c>
      <c r="K4994" s="3">
        <v>3</v>
      </c>
      <c r="L4994" s="3">
        <v>14477</v>
      </c>
      <c r="M4994" s="3">
        <f t="shared" si="233"/>
        <v>43431</v>
      </c>
      <c r="N4994" s="6">
        <f>Table2[[#This Row],[revenue]]/Table2[[#This Row],[Order ID]]</f>
        <v>2.8967518175148403</v>
      </c>
      <c r="O4994" s="3" t="str" cm="1">
        <f t="array" ref="O4994">_xlfn.IFS(M4994&lt;=150000,"regular",M4994&lt;=300000,"premium",M4994&lt;=500000,"VIP")</f>
        <v>regular</v>
      </c>
    </row>
    <row r="4995" spans="1:15" x14ac:dyDescent="0.25">
      <c r="A4995" s="3">
        <v>14994</v>
      </c>
      <c r="B4995" s="5">
        <v>45738</v>
      </c>
      <c r="C4995" s="5" t="str">
        <f t="shared" ref="C4995:C5001" si="234">TEXT(B4995,"mmm")</f>
        <v>Mar</v>
      </c>
      <c r="D4995" s="5" t="str">
        <f t="shared" ref="D4995:D5001" si="235">TEXT(B4995,"yyyy")</f>
        <v>2025</v>
      </c>
      <c r="E4995" s="3" t="s">
        <v>8763</v>
      </c>
      <c r="F4995" s="3" t="s">
        <v>11</v>
      </c>
      <c r="G4995" s="3" t="s">
        <v>84</v>
      </c>
      <c r="H4995" s="3" t="s">
        <v>39</v>
      </c>
      <c r="I4995" s="3" t="s">
        <v>132</v>
      </c>
      <c r="J4995" s="3" t="s">
        <v>8764</v>
      </c>
      <c r="K4995" s="3">
        <v>3</v>
      </c>
      <c r="L4995" s="3">
        <v>673</v>
      </c>
      <c r="M4995" s="3">
        <f t="shared" ref="M4995:M5001" si="236">K4995*L4995</f>
        <v>2019</v>
      </c>
      <c r="N4995" s="6">
        <f>Table2[[#This Row],[revenue]]/Table2[[#This Row],[Order ID]]</f>
        <v>0.13465386154461784</v>
      </c>
      <c r="O4995" s="3" t="str" cm="1">
        <f t="array" ref="O4995">_xlfn.IFS(M4995&lt;=150000,"regular",M4995&lt;=300000,"premium",M4995&lt;=500000,"VIP")</f>
        <v>regular</v>
      </c>
    </row>
    <row r="4996" spans="1:15" x14ac:dyDescent="0.25">
      <c r="A4996" s="3">
        <v>14995</v>
      </c>
      <c r="B4996" s="5">
        <v>45663</v>
      </c>
      <c r="C4996" s="5" t="str">
        <f t="shared" si="234"/>
        <v>Jan</v>
      </c>
      <c r="D4996" s="5" t="str">
        <f t="shared" si="235"/>
        <v>2025</v>
      </c>
      <c r="E4996" s="3" t="s">
        <v>8765</v>
      </c>
      <c r="F4996" s="3" t="s">
        <v>17</v>
      </c>
      <c r="G4996" s="3" t="s">
        <v>158</v>
      </c>
      <c r="H4996" s="3" t="s">
        <v>87</v>
      </c>
      <c r="I4996" s="3" t="s">
        <v>174</v>
      </c>
      <c r="J4996" s="3" t="s">
        <v>2005</v>
      </c>
      <c r="K4996" s="3">
        <v>1</v>
      </c>
      <c r="L4996" s="3">
        <v>72936</v>
      </c>
      <c r="M4996" s="3">
        <f t="shared" si="236"/>
        <v>72936</v>
      </c>
      <c r="N4996" s="6">
        <f>Table2[[#This Row],[revenue]]/Table2[[#This Row],[Order ID]]</f>
        <v>4.8640213404468158</v>
      </c>
      <c r="O4996" s="3" t="str" cm="1">
        <f t="array" ref="O4996">_xlfn.IFS(M4996&lt;=150000,"regular",M4996&lt;=300000,"premium",M4996&lt;=500000,"VIP")</f>
        <v>regular</v>
      </c>
    </row>
    <row r="4997" spans="1:15" x14ac:dyDescent="0.25">
      <c r="A4997" s="3">
        <v>14996</v>
      </c>
      <c r="B4997" s="5">
        <v>45468</v>
      </c>
      <c r="C4997" s="5" t="str">
        <f t="shared" si="234"/>
        <v>Jun</v>
      </c>
      <c r="D4997" s="5" t="str">
        <f t="shared" si="235"/>
        <v>2024</v>
      </c>
      <c r="E4997" s="3" t="s">
        <v>8766</v>
      </c>
      <c r="F4997" s="3" t="s">
        <v>23</v>
      </c>
      <c r="G4997" s="3" t="s">
        <v>29</v>
      </c>
      <c r="H4997" s="3" t="s">
        <v>13</v>
      </c>
      <c r="I4997" s="3" t="s">
        <v>282</v>
      </c>
      <c r="J4997" s="3" t="s">
        <v>8767</v>
      </c>
      <c r="K4997" s="3">
        <v>3</v>
      </c>
      <c r="L4997" s="3">
        <v>60671</v>
      </c>
      <c r="M4997" s="3">
        <f t="shared" si="236"/>
        <v>182013</v>
      </c>
      <c r="N4997" s="6">
        <f>Table2[[#This Row],[revenue]]/Table2[[#This Row],[Order ID]]</f>
        <v>12.137436649773273</v>
      </c>
      <c r="O4997" s="3" t="str" cm="1">
        <f t="array" ref="O4997">_xlfn.IFS(M4997&lt;=150000,"regular",M4997&lt;=300000,"premium",M4997&lt;=500000,"VIP")</f>
        <v>premium</v>
      </c>
    </row>
    <row r="4998" spans="1:15" x14ac:dyDescent="0.25">
      <c r="A4998" s="3">
        <v>14997</v>
      </c>
      <c r="B4998" s="5">
        <v>45648</v>
      </c>
      <c r="C4998" s="5" t="str">
        <f t="shared" si="234"/>
        <v>Dec</v>
      </c>
      <c r="D4998" s="5" t="str">
        <f t="shared" si="235"/>
        <v>2024</v>
      </c>
      <c r="E4998" s="3" t="s">
        <v>8768</v>
      </c>
      <c r="F4998" s="3" t="s">
        <v>17</v>
      </c>
      <c r="G4998" s="3" t="s">
        <v>51</v>
      </c>
      <c r="H4998" s="3" t="s">
        <v>120</v>
      </c>
      <c r="I4998" s="3" t="s">
        <v>159</v>
      </c>
      <c r="J4998" s="3" t="s">
        <v>8769</v>
      </c>
      <c r="K4998" s="3">
        <v>5</v>
      </c>
      <c r="L4998" s="3">
        <v>70048</v>
      </c>
      <c r="M4998" s="3">
        <f t="shared" si="236"/>
        <v>350240</v>
      </c>
      <c r="N4998" s="6">
        <f>Table2[[#This Row],[revenue]]/Table2[[#This Row],[Order ID]]</f>
        <v>23.354004134160164</v>
      </c>
      <c r="O4998" s="3" t="str" cm="1">
        <f t="array" ref="O4998">_xlfn.IFS(M4998&lt;=150000,"regular",M4998&lt;=300000,"premium",M4998&lt;=500000,"VIP")</f>
        <v>VIP</v>
      </c>
    </row>
    <row r="4999" spans="1:15" x14ac:dyDescent="0.25">
      <c r="A4999" s="3">
        <v>14998</v>
      </c>
      <c r="B4999" s="5">
        <v>45762</v>
      </c>
      <c r="C4999" s="5" t="str">
        <f t="shared" si="234"/>
        <v>Apr</v>
      </c>
      <c r="D4999" s="5" t="str">
        <f t="shared" si="235"/>
        <v>2025</v>
      </c>
      <c r="E4999" s="3" t="s">
        <v>8770</v>
      </c>
      <c r="F4999" s="3" t="s">
        <v>11</v>
      </c>
      <c r="G4999" s="3" t="s">
        <v>12</v>
      </c>
      <c r="H4999" s="3" t="s">
        <v>62</v>
      </c>
      <c r="I4999" s="3" t="s">
        <v>142</v>
      </c>
      <c r="J4999" s="3" t="s">
        <v>5014</v>
      </c>
      <c r="K4999" s="3">
        <v>1</v>
      </c>
      <c r="L4999" s="3">
        <v>42162</v>
      </c>
      <c r="M4999" s="3">
        <f t="shared" si="236"/>
        <v>42162</v>
      </c>
      <c r="N4999" s="6">
        <f>Table2[[#This Row],[revenue]]/Table2[[#This Row],[Order ID]]</f>
        <v>2.8111748233097744</v>
      </c>
      <c r="O4999" s="3" t="str" cm="1">
        <f t="array" ref="O4999">_xlfn.IFS(M4999&lt;=150000,"regular",M4999&lt;=300000,"premium",M4999&lt;=500000,"VIP")</f>
        <v>regular</v>
      </c>
    </row>
    <row r="5000" spans="1:15" x14ac:dyDescent="0.25">
      <c r="A5000" s="3">
        <v>14999</v>
      </c>
      <c r="B5000" s="5">
        <v>45481</v>
      </c>
      <c r="C5000" s="5" t="str">
        <f t="shared" si="234"/>
        <v>Jul</v>
      </c>
      <c r="D5000" s="5" t="str">
        <f t="shared" si="235"/>
        <v>2024</v>
      </c>
      <c r="E5000" s="3" t="s">
        <v>8771</v>
      </c>
      <c r="F5000" s="3" t="s">
        <v>23</v>
      </c>
      <c r="G5000" s="3" t="s">
        <v>29</v>
      </c>
      <c r="H5000" s="3" t="s">
        <v>77</v>
      </c>
      <c r="I5000" s="3" t="s">
        <v>81</v>
      </c>
      <c r="J5000" s="3" t="s">
        <v>1678</v>
      </c>
      <c r="K5000" s="3">
        <v>4</v>
      </c>
      <c r="L5000" s="3">
        <v>13568</v>
      </c>
      <c r="M5000" s="3">
        <f t="shared" si="236"/>
        <v>54272</v>
      </c>
      <c r="N5000" s="6">
        <f>Table2[[#This Row],[revenue]]/Table2[[#This Row],[Order ID]]</f>
        <v>3.6183745583038869</v>
      </c>
      <c r="O5000" s="3" t="str" cm="1">
        <f t="array" ref="O5000">_xlfn.IFS(M5000&lt;=150000,"regular",M5000&lt;=300000,"premium",M5000&lt;=500000,"VIP")</f>
        <v>regular</v>
      </c>
    </row>
    <row r="5001" spans="1:15" x14ac:dyDescent="0.25">
      <c r="A5001" s="3">
        <v>15000</v>
      </c>
      <c r="B5001" s="5">
        <v>45326</v>
      </c>
      <c r="C5001" s="5" t="str">
        <f t="shared" si="234"/>
        <v>Feb</v>
      </c>
      <c r="D5001" s="5" t="str">
        <f t="shared" si="235"/>
        <v>2024</v>
      </c>
      <c r="E5001" s="3" t="s">
        <v>8772</v>
      </c>
      <c r="F5001" s="3" t="s">
        <v>33</v>
      </c>
      <c r="G5001" s="3" t="s">
        <v>55</v>
      </c>
      <c r="H5001" s="3" t="s">
        <v>35</v>
      </c>
      <c r="I5001" s="3" t="s">
        <v>36</v>
      </c>
      <c r="J5001" s="3" t="s">
        <v>7194</v>
      </c>
      <c r="K5001" s="3">
        <v>1</v>
      </c>
      <c r="L5001" s="3">
        <v>76762</v>
      </c>
      <c r="M5001" s="3">
        <f t="shared" si="236"/>
        <v>76762</v>
      </c>
      <c r="N5001" s="6">
        <f>Table2[[#This Row],[revenue]]/Table2[[#This Row],[Order ID]]</f>
        <v>5.1174666666666671</v>
      </c>
      <c r="O5001" s="3" t="str" cm="1">
        <f t="array" ref="O5001">_xlfn.IFS(M5001&lt;=150000,"regular",M5001&lt;=300000,"premium",M5001&lt;=500000,"VIP")</f>
        <v>regular</v>
      </c>
    </row>
  </sheetData>
  <sheetProtection algorithmName="SHA-512" hashValue="64NCU9nsFU2I02yBi3fnw8yjlHl8nXjkSjkI04ZxqOBXAtqWgSYCEKTl53+oVHkblfmon5R82Wg3Rj8XFF1B1A==" saltValue="Q9Ut8x4xyBTWT4XXUINH4A==" spinCount="100000" sheet="1" objects="1" scenarios="1"/>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B2BD8-4D19-45AE-B7A1-84D0DE4A9F4D}">
  <sheetPr codeName="Sheet3"/>
  <dimension ref="A2:AA77"/>
  <sheetViews>
    <sheetView topLeftCell="E6" zoomScale="52" zoomScaleNormal="10" workbookViewId="0">
      <selection activeCell="J38" sqref="J38"/>
    </sheetView>
  </sheetViews>
  <sheetFormatPr defaultRowHeight="15" x14ac:dyDescent="0.25"/>
  <cols>
    <col min="1" max="1" width="21" style="3" bestFit="1" customWidth="1"/>
    <col min="2" max="2" width="21.28515625" style="3" bestFit="1" customWidth="1"/>
    <col min="3" max="3" width="25.42578125" style="3" bestFit="1" customWidth="1"/>
    <col min="4" max="7" width="9.140625" style="3"/>
    <col min="8" max="8" width="19.28515625" style="3" bestFit="1" customWidth="1"/>
    <col min="9" max="9" width="21" style="3" bestFit="1" customWidth="1"/>
    <col min="10" max="10" width="18.140625" style="3" bestFit="1" customWidth="1"/>
    <col min="11" max="11" width="12.42578125" style="3" customWidth="1"/>
    <col min="12" max="12" width="9.42578125" style="3" bestFit="1" customWidth="1"/>
    <col min="13" max="13" width="18.42578125" style="3" bestFit="1" customWidth="1"/>
    <col min="14" max="14" width="9.140625" style="3"/>
    <col min="15" max="15" width="15.85546875" style="3" customWidth="1"/>
    <col min="16" max="16" width="9.140625" style="3"/>
    <col min="17" max="17" width="11.42578125" style="3" customWidth="1"/>
    <col min="18" max="24" width="9.140625" style="3"/>
    <col min="25" max="25" width="23.42578125" style="3" bestFit="1" customWidth="1"/>
    <col min="26" max="26" width="21" style="3" bestFit="1" customWidth="1"/>
    <col min="27" max="27" width="21.28515625" style="3" bestFit="1" customWidth="1"/>
    <col min="28" max="16384" width="9.140625" style="3"/>
  </cols>
  <sheetData>
    <row r="2" spans="1:27" ht="28.5" customHeight="1" x14ac:dyDescent="0.25"/>
    <row r="4" spans="1:27" x14ac:dyDescent="0.25">
      <c r="C4" s="7"/>
    </row>
    <row r="6" spans="1:27" x14ac:dyDescent="0.25">
      <c r="K6" s="8" t="s">
        <v>8778</v>
      </c>
      <c r="L6" s="3" t="s">
        <v>8777</v>
      </c>
    </row>
    <row r="7" spans="1:27" x14ac:dyDescent="0.25">
      <c r="A7" s="8" t="s">
        <v>8778</v>
      </c>
      <c r="B7" s="3" t="s">
        <v>8777</v>
      </c>
      <c r="C7" s="3" t="s">
        <v>8789</v>
      </c>
      <c r="K7" s="9" t="s">
        <v>8779</v>
      </c>
      <c r="L7" s="10"/>
      <c r="Z7" s="8" t="s">
        <v>8778</v>
      </c>
      <c r="AA7" s="3" t="s">
        <v>8788</v>
      </c>
    </row>
    <row r="8" spans="1:27" x14ac:dyDescent="0.25">
      <c r="A8" s="9" t="s">
        <v>8798</v>
      </c>
      <c r="B8" s="15">
        <v>50454921</v>
      </c>
      <c r="C8" s="15">
        <v>414</v>
      </c>
      <c r="K8" s="9" t="s">
        <v>8791</v>
      </c>
      <c r="L8" s="10">
        <v>-7.7743845056567729E-2</v>
      </c>
      <c r="Z8" s="9" t="s">
        <v>62</v>
      </c>
      <c r="AA8" s="15">
        <v>1395</v>
      </c>
    </row>
    <row r="9" spans="1:27" x14ac:dyDescent="0.25">
      <c r="A9" s="9" t="s">
        <v>8797</v>
      </c>
      <c r="B9" s="15">
        <v>48606420</v>
      </c>
      <c r="C9" s="15">
        <v>392</v>
      </c>
      <c r="K9" s="9" t="s">
        <v>8792</v>
      </c>
      <c r="L9" s="10">
        <v>0.11309626749477728</v>
      </c>
      <c r="Z9" s="9" t="s">
        <v>19</v>
      </c>
      <c r="AA9" s="15">
        <v>1420</v>
      </c>
    </row>
    <row r="10" spans="1:27" x14ac:dyDescent="0.25">
      <c r="A10" s="9" t="s">
        <v>8781</v>
      </c>
      <c r="B10" s="15">
        <v>51772167</v>
      </c>
      <c r="C10" s="15">
        <v>438</v>
      </c>
      <c r="K10" s="9" t="s">
        <v>8793</v>
      </c>
      <c r="L10" s="10">
        <v>4.7760052670790323E-3</v>
      </c>
      <c r="Z10" s="9" t="s">
        <v>77</v>
      </c>
      <c r="AA10" s="15">
        <v>1426</v>
      </c>
    </row>
    <row r="11" spans="1:27" x14ac:dyDescent="0.25">
      <c r="A11" s="9" t="s">
        <v>8796</v>
      </c>
      <c r="B11" s="15">
        <v>45197446</v>
      </c>
      <c r="C11" s="15">
        <v>393</v>
      </c>
      <c r="K11" s="9" t="s">
        <v>8790</v>
      </c>
      <c r="L11" s="10">
        <v>0.14236364920884217</v>
      </c>
      <c r="Z11" s="9" t="s">
        <v>120</v>
      </c>
      <c r="AA11" s="15">
        <v>1475</v>
      </c>
    </row>
    <row r="12" spans="1:27" x14ac:dyDescent="0.25">
      <c r="A12" s="9" t="s">
        <v>8795</v>
      </c>
      <c r="B12" s="15">
        <v>52169880</v>
      </c>
      <c r="C12" s="15">
        <v>443</v>
      </c>
      <c r="K12" s="9" t="s">
        <v>8780</v>
      </c>
      <c r="L12" s="10">
        <v>-0.15580621099154732</v>
      </c>
      <c r="Z12" s="9" t="s">
        <v>87</v>
      </c>
      <c r="AA12" s="15">
        <v>1489</v>
      </c>
    </row>
    <row r="13" spans="1:27" x14ac:dyDescent="0.25">
      <c r="A13" s="9" t="s">
        <v>8794</v>
      </c>
      <c r="B13" s="15">
        <v>51877164</v>
      </c>
      <c r="C13" s="15">
        <v>407</v>
      </c>
      <c r="K13" s="9" t="s">
        <v>8794</v>
      </c>
      <c r="L13" s="10">
        <v>9.4911057251824776E-2</v>
      </c>
      <c r="Z13" s="9" t="s">
        <v>35</v>
      </c>
      <c r="AA13" s="15">
        <v>1513</v>
      </c>
    </row>
    <row r="14" spans="1:27" x14ac:dyDescent="0.25">
      <c r="A14" s="9" t="s">
        <v>8780</v>
      </c>
      <c r="B14" s="15">
        <v>47380254</v>
      </c>
      <c r="C14" s="15">
        <v>404</v>
      </c>
      <c r="K14" s="9" t="s">
        <v>8795</v>
      </c>
      <c r="L14" s="10">
        <v>5.6424826923846495E-3</v>
      </c>
      <c r="Z14" s="9" t="s">
        <v>67</v>
      </c>
      <c r="AA14" s="15">
        <v>1539</v>
      </c>
    </row>
    <row r="15" spans="1:27" x14ac:dyDescent="0.25">
      <c r="A15" s="9" t="s">
        <v>8790</v>
      </c>
      <c r="B15" s="15">
        <v>56124855</v>
      </c>
      <c r="C15" s="15">
        <v>451</v>
      </c>
      <c r="K15" s="9" t="s">
        <v>8796</v>
      </c>
      <c r="L15" s="10">
        <v>-0.13364864937392995</v>
      </c>
      <c r="Z15" s="9" t="s">
        <v>25</v>
      </c>
      <c r="AA15" s="15">
        <v>1544</v>
      </c>
    </row>
    <row r="16" spans="1:27" x14ac:dyDescent="0.25">
      <c r="A16" s="9" t="s">
        <v>8793</v>
      </c>
      <c r="B16" s="15">
        <v>49130463</v>
      </c>
      <c r="C16" s="15">
        <v>414</v>
      </c>
      <c r="K16" s="9" t="s">
        <v>8781</v>
      </c>
      <c r="L16" s="10">
        <v>0.14546664871284984</v>
      </c>
      <c r="Z16" s="9" t="s">
        <v>13</v>
      </c>
      <c r="AA16" s="15">
        <v>1571</v>
      </c>
    </row>
    <row r="17" spans="1:27" x14ac:dyDescent="0.25">
      <c r="A17" s="9" t="s">
        <v>8792</v>
      </c>
      <c r="B17" s="15">
        <v>48896931</v>
      </c>
      <c r="C17" s="15">
        <v>428</v>
      </c>
      <c r="K17" s="9" t="s">
        <v>8797</v>
      </c>
      <c r="L17" s="10">
        <v>-6.1147662604116998E-2</v>
      </c>
      <c r="Z17" s="9" t="s">
        <v>39</v>
      </c>
      <c r="AA17" s="15">
        <v>1591</v>
      </c>
    </row>
    <row r="18" spans="1:27" x14ac:dyDescent="0.25">
      <c r="A18" s="9" t="s">
        <v>8791</v>
      </c>
      <c r="B18" s="15">
        <v>43928753</v>
      </c>
      <c r="C18" s="15">
        <v>374</v>
      </c>
      <c r="K18" s="9" t="s">
        <v>8798</v>
      </c>
      <c r="L18" s="10">
        <v>3.8029976287083066E-2</v>
      </c>
      <c r="Z18" s="9" t="s">
        <v>8799</v>
      </c>
      <c r="AA18" s="15">
        <v>14963</v>
      </c>
    </row>
    <row r="19" spans="1:27" x14ac:dyDescent="0.25">
      <c r="A19" s="9" t="s">
        <v>8779</v>
      </c>
      <c r="B19" s="15">
        <v>47631835</v>
      </c>
      <c r="C19" s="15">
        <v>442</v>
      </c>
    </row>
    <row r="30" spans="1:27" x14ac:dyDescent="0.25">
      <c r="Z30" s="8" t="s">
        <v>8778</v>
      </c>
      <c r="AA30" s="3" t="s">
        <v>8777</v>
      </c>
    </row>
    <row r="31" spans="1:27" x14ac:dyDescent="0.25">
      <c r="Z31" s="9" t="s">
        <v>8785</v>
      </c>
      <c r="AA31" s="15">
        <v>265595315</v>
      </c>
    </row>
    <row r="32" spans="1:27" x14ac:dyDescent="0.25">
      <c r="Z32" s="9" t="s">
        <v>8786</v>
      </c>
      <c r="AA32" s="15">
        <v>227740606</v>
      </c>
    </row>
    <row r="33" spans="1:27" x14ac:dyDescent="0.25">
      <c r="Z33" s="9" t="s">
        <v>8787</v>
      </c>
      <c r="AA33" s="15">
        <v>99835168</v>
      </c>
    </row>
    <row r="34" spans="1:27" x14ac:dyDescent="0.25">
      <c r="J34" s="8" t="s">
        <v>8778</v>
      </c>
      <c r="K34" s="3" t="s">
        <v>8777</v>
      </c>
    </row>
    <row r="35" spans="1:27" x14ac:dyDescent="0.25">
      <c r="J35" s="9" t="s">
        <v>12</v>
      </c>
      <c r="K35" s="15">
        <v>33232783</v>
      </c>
    </row>
    <row r="36" spans="1:27" x14ac:dyDescent="0.25">
      <c r="J36" s="9" t="s">
        <v>135</v>
      </c>
      <c r="K36" s="15">
        <v>33075280</v>
      </c>
    </row>
    <row r="37" spans="1:27" x14ac:dyDescent="0.25">
      <c r="J37" s="9" t="s">
        <v>47</v>
      </c>
      <c r="K37" s="15">
        <v>33014178</v>
      </c>
    </row>
    <row r="38" spans="1:27" x14ac:dyDescent="0.25">
      <c r="A38" s="8" t="s">
        <v>8778</v>
      </c>
      <c r="B38" s="3" t="s">
        <v>8777</v>
      </c>
      <c r="J38" s="9" t="s">
        <v>66</v>
      </c>
      <c r="K38" s="15">
        <v>32946991</v>
      </c>
    </row>
    <row r="39" spans="1:27" x14ac:dyDescent="0.25">
      <c r="A39" s="9" t="s">
        <v>23</v>
      </c>
      <c r="B39" s="15">
        <v>150842078</v>
      </c>
      <c r="J39" s="9" t="s">
        <v>51</v>
      </c>
      <c r="K39" s="15">
        <v>32736036</v>
      </c>
    </row>
    <row r="40" spans="1:27" x14ac:dyDescent="0.25">
      <c r="A40" s="9" t="s">
        <v>17</v>
      </c>
      <c r="B40" s="15">
        <v>160300330</v>
      </c>
      <c r="J40" s="9" t="s">
        <v>158</v>
      </c>
      <c r="K40" s="15">
        <v>31943123</v>
      </c>
    </row>
    <row r="41" spans="1:27" x14ac:dyDescent="0.25">
      <c r="A41" s="9" t="s">
        <v>11</v>
      </c>
      <c r="B41" s="15">
        <v>136861843</v>
      </c>
      <c r="J41" s="9" t="s">
        <v>101</v>
      </c>
      <c r="K41" s="15">
        <v>31266747</v>
      </c>
    </row>
    <row r="42" spans="1:27" x14ac:dyDescent="0.25">
      <c r="A42" s="9" t="s">
        <v>33</v>
      </c>
      <c r="B42" s="15">
        <v>145166838</v>
      </c>
      <c r="J42" s="9" t="s">
        <v>24</v>
      </c>
      <c r="K42" s="15">
        <v>30609756</v>
      </c>
    </row>
    <row r="43" spans="1:27" x14ac:dyDescent="0.25">
      <c r="J43" s="9" t="s">
        <v>76</v>
      </c>
      <c r="K43" s="15">
        <v>30029791</v>
      </c>
    </row>
    <row r="44" spans="1:27" x14ac:dyDescent="0.25">
      <c r="J44" s="9" t="s">
        <v>105</v>
      </c>
      <c r="K44" s="15">
        <v>29990378</v>
      </c>
    </row>
    <row r="45" spans="1:27" x14ac:dyDescent="0.25">
      <c r="J45"/>
      <c r="K45"/>
    </row>
    <row r="46" spans="1:27" x14ac:dyDescent="0.25">
      <c r="J46"/>
      <c r="K46"/>
    </row>
    <row r="47" spans="1:27" x14ac:dyDescent="0.25">
      <c r="J47"/>
      <c r="K47"/>
    </row>
    <row r="48" spans="1:27" x14ac:dyDescent="0.25">
      <c r="J48"/>
      <c r="K48"/>
    </row>
    <row r="49" spans="10:13" x14ac:dyDescent="0.25">
      <c r="J49"/>
      <c r="K49"/>
    </row>
    <row r="50" spans="10:13" x14ac:dyDescent="0.25">
      <c r="J50"/>
      <c r="K50"/>
    </row>
    <row r="51" spans="10:13" x14ac:dyDescent="0.25">
      <c r="J51"/>
      <c r="K51"/>
    </row>
    <row r="52" spans="10:13" x14ac:dyDescent="0.25">
      <c r="J52"/>
      <c r="K52"/>
    </row>
    <row r="53" spans="10:13" x14ac:dyDescent="0.25">
      <c r="J53"/>
      <c r="K53"/>
    </row>
    <row r="54" spans="10:13" x14ac:dyDescent="0.25">
      <c r="J54"/>
      <c r="K54"/>
    </row>
    <row r="61" spans="10:13" x14ac:dyDescent="0.25">
      <c r="L61" s="8" t="s">
        <v>8778</v>
      </c>
      <c r="M61" s="3" t="s">
        <v>8777</v>
      </c>
    </row>
    <row r="62" spans="10:13" x14ac:dyDescent="0.25">
      <c r="L62" s="9" t="s">
        <v>8782</v>
      </c>
      <c r="M62" s="15">
        <v>70717190</v>
      </c>
    </row>
    <row r="63" spans="10:13" x14ac:dyDescent="0.25">
      <c r="L63" s="9" t="s">
        <v>8783</v>
      </c>
      <c r="M63" s="15">
        <v>302215479</v>
      </c>
    </row>
    <row r="64" spans="10:13" x14ac:dyDescent="0.25">
      <c r="L64" s="9" t="s">
        <v>8784</v>
      </c>
      <c r="M64" s="15">
        <v>220238420</v>
      </c>
    </row>
    <row r="65" spans="1:13" x14ac:dyDescent="0.25">
      <c r="L65" s="9" t="s">
        <v>8799</v>
      </c>
      <c r="M65" s="11">
        <v>593171089</v>
      </c>
    </row>
    <row r="67" spans="1:13" x14ac:dyDescent="0.25">
      <c r="A67" s="8" t="s">
        <v>8778</v>
      </c>
      <c r="B67" s="3" t="s">
        <v>8777</v>
      </c>
    </row>
    <row r="68" spans="1:13" x14ac:dyDescent="0.25">
      <c r="A68" s="9" t="s">
        <v>19</v>
      </c>
      <c r="B68" s="15">
        <v>53192552</v>
      </c>
    </row>
    <row r="69" spans="1:13" x14ac:dyDescent="0.25">
      <c r="A69" s="9" t="s">
        <v>62</v>
      </c>
      <c r="B69" s="15">
        <v>55936828</v>
      </c>
    </row>
    <row r="70" spans="1:13" x14ac:dyDescent="0.25">
      <c r="A70" s="9" t="s">
        <v>87</v>
      </c>
      <c r="B70" s="15">
        <v>57857786</v>
      </c>
    </row>
    <row r="71" spans="1:13" x14ac:dyDescent="0.25">
      <c r="A71" s="9" t="s">
        <v>77</v>
      </c>
      <c r="B71" s="15">
        <v>58317668</v>
      </c>
    </row>
    <row r="72" spans="1:13" x14ac:dyDescent="0.25">
      <c r="A72" s="9" t="s">
        <v>120</v>
      </c>
      <c r="B72" s="15">
        <v>58626269</v>
      </c>
    </row>
    <row r="73" spans="1:13" x14ac:dyDescent="0.25">
      <c r="A73" s="9" t="s">
        <v>25</v>
      </c>
      <c r="B73" s="15">
        <v>60560739</v>
      </c>
    </row>
    <row r="74" spans="1:13" x14ac:dyDescent="0.25">
      <c r="A74" s="9" t="s">
        <v>13</v>
      </c>
      <c r="B74" s="15">
        <v>60587154</v>
      </c>
    </row>
    <row r="75" spans="1:13" x14ac:dyDescent="0.25">
      <c r="A75" s="9" t="s">
        <v>35</v>
      </c>
      <c r="B75" s="15">
        <v>61238855</v>
      </c>
    </row>
    <row r="76" spans="1:13" x14ac:dyDescent="0.25">
      <c r="A76" s="9" t="s">
        <v>39</v>
      </c>
      <c r="B76" s="15">
        <v>63160552</v>
      </c>
    </row>
    <row r="77" spans="1:13" x14ac:dyDescent="0.25">
      <c r="A77" s="9" t="s">
        <v>67</v>
      </c>
      <c r="B77" s="15">
        <v>63692686</v>
      </c>
    </row>
  </sheetData>
  <sheetProtection pivotTables="0"/>
  <pageMargins left="0.7" right="0.7" top="0.75" bottom="0.75" header="0.3" footer="0.3"/>
  <pageSetup orientation="portrait" r:id="rId9"/>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08E1D-554B-4A7D-8BE9-3921F1063619}">
  <sheetPr codeName="Sheet4"/>
  <dimension ref="A8:E44"/>
  <sheetViews>
    <sheetView showGridLines="0" tabSelected="1" zoomScale="51" zoomScaleNormal="25" workbookViewId="0">
      <selection activeCell="AG10" sqref="AG10"/>
    </sheetView>
  </sheetViews>
  <sheetFormatPr defaultRowHeight="15" x14ac:dyDescent="0.25"/>
  <cols>
    <col min="1" max="16384" width="9.140625" style="3"/>
  </cols>
  <sheetData>
    <row r="8" spans="1:5" x14ac:dyDescent="0.25">
      <c r="A8" s="2"/>
    </row>
    <row r="13" spans="1:5" ht="36" x14ac:dyDescent="0.55000000000000004">
      <c r="E13" s="4"/>
    </row>
    <row r="44" s="3" customFormat="1" ht="16.5" customHeight="1" x14ac:dyDescent="0.25"/>
  </sheetData>
  <sheetProtection pivotTables="0"/>
  <pageMargins left="0.7" right="0.7" top="0.75" bottom="0.75" header="0.3" footer="0.3"/>
  <pageSetup paperSize="16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D4D3026B365FF41AC61282F08FC7437" ma:contentTypeVersion="4" ma:contentTypeDescription="Create a new document." ma:contentTypeScope="" ma:versionID="e6c911a31fb87a4e1a4f76f6668f56bc">
  <xsd:schema xmlns:xsd="http://www.w3.org/2001/XMLSchema" xmlns:xs="http://www.w3.org/2001/XMLSchema" xmlns:p="http://schemas.microsoft.com/office/2006/metadata/properties" xmlns:ns3="407977bd-e51e-4405-88fc-c933b3d8ca2b" targetNamespace="http://schemas.microsoft.com/office/2006/metadata/properties" ma:root="true" ma:fieldsID="98a15a81d47db8052cf15c93b2c425bb" ns3:_="">
    <xsd:import namespace="407977bd-e51e-4405-88fc-c933b3d8ca2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7977bd-e51e-4405-88fc-c933b3d8ca2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A618F3-2A06-4EDE-B792-C85433A60AA1}">
  <ds:schemaRefs>
    <ds:schemaRef ds:uri="http://purl.org/dc/dcmitype/"/>
    <ds:schemaRef ds:uri="http://schemas.microsoft.com/office/2006/metadata/properties"/>
    <ds:schemaRef ds:uri="http://purl.org/dc/terms/"/>
    <ds:schemaRef ds:uri="http://www.w3.org/XML/1998/namespace"/>
    <ds:schemaRef ds:uri="http://purl.org/dc/elements/1.1/"/>
    <ds:schemaRef ds:uri="407977bd-e51e-4405-88fc-c933b3d8ca2b"/>
    <ds:schemaRef ds:uri="http://schemas.microsoft.com/office/2006/documentManagement/types"/>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DCE94301-427F-4128-80FD-5899A8034183}">
  <ds:schemaRefs>
    <ds:schemaRef ds:uri="http://schemas.microsoft.com/sharepoint/v3/contenttype/forms"/>
  </ds:schemaRefs>
</ds:datastoreItem>
</file>

<file path=customXml/itemProps3.xml><?xml version="1.0" encoding="utf-8"?>
<ds:datastoreItem xmlns:ds="http://schemas.openxmlformats.org/officeDocument/2006/customXml" ds:itemID="{17D7C912-0683-4C9E-A530-EB61471597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7977bd-e51e-4405-88fc-c933b3d8ca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Analysis</vt:lpstr>
      <vt:lpstr>pivot</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S0248569</cp:lastModifiedBy>
  <cp:lastPrinted>2026-09-11T08:25:42Z</cp:lastPrinted>
  <dcterms:created xsi:type="dcterms:W3CDTF">2026-09-09T15:05:42Z</dcterms:created>
  <dcterms:modified xsi:type="dcterms:W3CDTF">2026-09-19T07:59:56Z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0x010100CD4D3026B365FF41AC61282F08FC7437</vt:lpwstr>
  </property>
</Properties>
</file>